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8.xml" ContentType="application/vnd.openxmlformats-officedocument.drawing+xml"/>
  <Override PartName="/xl/comments16.xml" ContentType="application/vnd.openxmlformats-officedocument.spreadsheetml.comment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9.xml" ContentType="application/vnd.openxmlformats-officedocument.drawing+xml"/>
  <Override PartName="/xl/comments17.xml" ContentType="application/vnd.openxmlformats-officedocument.spreadsheetml.comment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0.xml" ContentType="application/vnd.openxmlformats-officedocument.drawing+xml"/>
  <Override PartName="/xl/comments18.xml" ContentType="application/vnd.openxmlformats-officedocument.spreadsheetml.comment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1.xml" ContentType="application/vnd.openxmlformats-officedocument.drawing+xml"/>
  <Override PartName="/xl/comments19.xml" ContentType="application/vnd.openxmlformats-officedocument.spreadsheetml.comment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2.xml" ContentType="application/vnd.openxmlformats-officedocument.drawing+xml"/>
  <Override PartName="/xl/comments20.xml" ContentType="application/vnd.openxmlformats-officedocument.spreadsheetml.comment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3.xml" ContentType="application/vnd.openxmlformats-officedocument.drawing+xml"/>
  <Override PartName="/xl/comments21.xml" ContentType="application/vnd.openxmlformats-officedocument.spreadsheetml.comment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4.xml" ContentType="application/vnd.openxmlformats-officedocument.drawing+xml"/>
  <Override PartName="/xl/comments22.xml" ContentType="application/vnd.openxmlformats-officedocument.spreadsheetml.comment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5.xml" ContentType="application/vnd.openxmlformats-officedocument.drawing+xml"/>
  <Override PartName="/xl/comments23.xml" ContentType="application/vnd.openxmlformats-officedocument.spreadsheetml.comment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6.xml" ContentType="application/vnd.openxmlformats-officedocument.drawing+xml"/>
  <Override PartName="/xl/comments24.xml" ContentType="application/vnd.openxmlformats-officedocument.spreadsheetml.comment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7.xml" ContentType="application/vnd.openxmlformats-officedocument.drawing+xml"/>
  <Override PartName="/xl/comments25.xml" ContentType="application/vnd.openxmlformats-officedocument.spreadsheetml.comment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28.xml" ContentType="application/vnd.openxmlformats-officedocument.drawing+xml"/>
  <Override PartName="/xl/comments26.xml" ContentType="application/vnd.openxmlformats-officedocument.spreadsheetml.comment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9.xml" ContentType="application/vnd.openxmlformats-officedocument.drawing+xml"/>
  <Override PartName="/xl/comments27.xml" ContentType="application/vnd.openxmlformats-officedocument.spreadsheetml.comment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30.xml" ContentType="application/vnd.openxmlformats-officedocument.drawing+xml"/>
  <Override PartName="/xl/comments28.xml" ContentType="application/vnd.openxmlformats-officedocument.spreadsheetml.comment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31.xml" ContentType="application/vnd.openxmlformats-officedocument.drawing+xml"/>
  <Override PartName="/xl/comments29.xml" ContentType="application/vnd.openxmlformats-officedocument.spreadsheetml.comment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2.xml" ContentType="application/vnd.openxmlformats-officedocument.drawing+xml"/>
  <Override PartName="/xl/comments30.xml" ContentType="application/vnd.openxmlformats-officedocument.spreadsheetml.comment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33.xml" ContentType="application/vnd.openxmlformats-officedocument.drawing+xml"/>
  <Override PartName="/xl/comments31.xml" ContentType="application/vnd.openxmlformats-officedocument.spreadsheetml.comment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34.xml" ContentType="application/vnd.openxmlformats-officedocument.drawing+xml"/>
  <Override PartName="/xl/comments32.xml" ContentType="application/vnd.openxmlformats-officedocument.spreadsheetml.comment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lidad06\Desktop\"/>
    </mc:Choice>
  </mc:AlternateContent>
  <bookViews>
    <workbookView xWindow="0" yWindow="0" windowWidth="19200" windowHeight="10980" tabRatio="835"/>
  </bookViews>
  <sheets>
    <sheet name="Portada" sheetId="1" r:id="rId1"/>
    <sheet name="Ficha" sheetId="48" r:id="rId2"/>
    <sheet name="Resumo" sheetId="4" r:id="rId3"/>
    <sheet name="Desagregados" sheetId="2" r:id="rId4"/>
    <sheet name="Centros" sheetId="46" r:id="rId5"/>
    <sheet name="101" sheetId="3" r:id="rId6"/>
    <sheet name="102" sheetId="17" r:id="rId7"/>
    <sheet name="103" sheetId="18" r:id="rId8"/>
    <sheet name="104" sheetId="32" r:id="rId9"/>
    <sheet name="105" sheetId="33" r:id="rId10"/>
    <sheet name="106" sheetId="34" r:id="rId11"/>
    <sheet name="151" sheetId="35" r:id="rId12"/>
    <sheet name="201" sheetId="36" r:id="rId13"/>
    <sheet name="202" sheetId="37" r:id="rId14"/>
    <sheet name="203" sheetId="38" r:id="rId15"/>
    <sheet name="204" sheetId="39" r:id="rId16"/>
    <sheet name="205" sheetId="40" r:id="rId17"/>
    <sheet name="251" sheetId="41" r:id="rId18"/>
    <sheet name="252" sheetId="27" r:id="rId19"/>
    <sheet name="301" sheetId="28" r:id="rId20"/>
    <sheet name="302" sheetId="29" r:id="rId21"/>
    <sheet name="303" sheetId="30" r:id="rId22"/>
    <sheet name="305" sheetId="31" r:id="rId23"/>
    <sheet name="306" sheetId="22" r:id="rId24"/>
    <sheet name="308" sheetId="24" r:id="rId25"/>
    <sheet name="309" sheetId="25" r:id="rId26"/>
    <sheet name="310" sheetId="26" r:id="rId27"/>
    <sheet name="311" sheetId="19" r:id="rId28"/>
    <sheet name="3121" sheetId="20" r:id="rId29"/>
    <sheet name="3122" sheetId="47" r:id="rId30"/>
    <sheet name="351" sheetId="42" r:id="rId31"/>
    <sheet name="352" sheetId="43" r:id="rId32"/>
    <sheet name="353" sheetId="44" r:id="rId33"/>
    <sheet name="355" sheetId="45" r:id="rId34"/>
    <sheet name="Brutos" sheetId="49" r:id="rId35"/>
  </sheets>
  <definedNames>
    <definedName name="_xlnm._FilterDatabase" localSheetId="34" hidden="1">Brutos!$A$6:$ES$2674</definedName>
    <definedName name="_xlnm._FilterDatabase" localSheetId="3" hidden="1">Desagregados!$B$7:$CT$118</definedName>
    <definedName name="_xlnm._FilterDatabase" localSheetId="2" hidden="1">Resumo!$A$6:$AG$118</definedName>
    <definedName name="_xlnm.Print_Area" localSheetId="1">Ficha!$B$1:$K$44</definedName>
    <definedName name="_xlnm.Print_Area" localSheetId="0">Portada!$A$1:$K$48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678" i="49" l="1"/>
  <c r="H2678" i="49"/>
  <c r="I2678" i="49"/>
  <c r="J2678" i="49"/>
  <c r="K2678" i="49"/>
  <c r="L2678" i="49"/>
  <c r="M2678" i="49"/>
  <c r="N2678" i="49"/>
  <c r="O2678" i="49"/>
  <c r="P2678" i="49"/>
  <c r="Q2678" i="49"/>
  <c r="R2678" i="49"/>
  <c r="S2678" i="49"/>
  <c r="T2678" i="49"/>
  <c r="U2678" i="49"/>
  <c r="V2678" i="49"/>
  <c r="W2678" i="49"/>
  <c r="X2678" i="49"/>
  <c r="Y2678" i="49"/>
  <c r="Z2678" i="49"/>
  <c r="AA2678" i="49"/>
  <c r="AB2678" i="49"/>
  <c r="AB2677" i="49"/>
  <c r="AA2677" i="49"/>
  <c r="Z2677" i="49"/>
  <c r="Y2677" i="49"/>
  <c r="X2677" i="49"/>
  <c r="W2677" i="49"/>
  <c r="V2677" i="49"/>
  <c r="U2677" i="49"/>
  <c r="T2677" i="49"/>
  <c r="S2677" i="49"/>
  <c r="R2677" i="49"/>
  <c r="Q2677" i="49"/>
  <c r="P2677" i="49"/>
  <c r="O2677" i="49"/>
  <c r="N2677" i="49"/>
  <c r="M2677" i="49"/>
  <c r="L2677" i="49"/>
  <c r="K2677" i="49"/>
  <c r="J2677" i="49"/>
  <c r="I2677" i="49"/>
  <c r="H2677" i="49"/>
  <c r="G2677" i="49"/>
  <c r="F2677" i="49"/>
  <c r="F2678" i="49"/>
  <c r="I25" i="4"/>
  <c r="I39" i="4"/>
  <c r="I112" i="4"/>
  <c r="U25" i="4"/>
  <c r="U39" i="4"/>
  <c r="N116" i="2"/>
  <c r="N117" i="2"/>
  <c r="N118" i="2"/>
  <c r="CK118" i="2"/>
  <c r="CK117" i="2"/>
  <c r="CK116" i="2"/>
  <c r="N115" i="2"/>
  <c r="CK115" i="2"/>
  <c r="N114" i="2"/>
  <c r="CK114" i="2"/>
  <c r="N112" i="2"/>
  <c r="N113" i="2"/>
  <c r="CK113" i="2"/>
  <c r="CK112" i="2"/>
  <c r="N98" i="2"/>
  <c r="N99" i="2"/>
  <c r="N100" i="2"/>
  <c r="N101" i="2"/>
  <c r="N8" i="2"/>
  <c r="N9" i="2"/>
  <c r="N10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7" i="2"/>
  <c r="N38" i="2"/>
  <c r="N40" i="2"/>
  <c r="N41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60" i="2"/>
  <c r="N62" i="2"/>
  <c r="N63" i="2"/>
  <c r="N64" i="2"/>
  <c r="N65" i="2"/>
  <c r="N67" i="2"/>
  <c r="N68" i="2"/>
  <c r="N69" i="2"/>
  <c r="N70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102" i="2"/>
  <c r="N103" i="2"/>
  <c r="N104" i="2"/>
  <c r="N105" i="2"/>
  <c r="N106" i="2"/>
  <c r="N107" i="2"/>
  <c r="N108" i="2"/>
  <c r="N109" i="2"/>
  <c r="N110" i="2"/>
  <c r="N111" i="2"/>
  <c r="CK111" i="2"/>
  <c r="CK110" i="2"/>
  <c r="CK109" i="2"/>
  <c r="CK108" i="2"/>
  <c r="CK107" i="2"/>
  <c r="CK106" i="2"/>
  <c r="CK105" i="2"/>
  <c r="CK104" i="2"/>
  <c r="CK103" i="2"/>
  <c r="CK102" i="2"/>
  <c r="CK101" i="2"/>
  <c r="CK100" i="2"/>
  <c r="CK99" i="2"/>
  <c r="CK98" i="2"/>
  <c r="CK97" i="2"/>
  <c r="CK96" i="2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M116" i="2"/>
  <c r="M117" i="2"/>
  <c r="M118" i="2"/>
  <c r="CJ118" i="2"/>
  <c r="CJ117" i="2"/>
  <c r="CJ116" i="2"/>
  <c r="M115" i="2"/>
  <c r="CJ115" i="2"/>
  <c r="M114" i="2"/>
  <c r="CJ114" i="2"/>
  <c r="M112" i="2"/>
  <c r="M113" i="2"/>
  <c r="CJ113" i="2"/>
  <c r="CJ112" i="2"/>
  <c r="M97" i="2"/>
  <c r="M98" i="2"/>
  <c r="M100" i="2"/>
  <c r="M101" i="2"/>
  <c r="M8" i="2"/>
  <c r="M9" i="2"/>
  <c r="M10" i="2"/>
  <c r="M12" i="2"/>
  <c r="M13" i="2"/>
  <c r="M14" i="2"/>
  <c r="M15" i="2"/>
  <c r="M16" i="2"/>
  <c r="M17" i="2"/>
  <c r="M18" i="2"/>
  <c r="M19" i="2"/>
  <c r="M20" i="2"/>
  <c r="M22" i="2"/>
  <c r="M23" i="2"/>
  <c r="M24" i="2"/>
  <c r="M25" i="2"/>
  <c r="M26" i="2"/>
  <c r="M27" i="2"/>
  <c r="M28" i="2"/>
  <c r="M29" i="2"/>
  <c r="M30" i="2"/>
  <c r="M31" i="2"/>
  <c r="M33" i="2"/>
  <c r="M34" i="2"/>
  <c r="M35" i="2"/>
  <c r="M37" i="2"/>
  <c r="M38" i="2"/>
  <c r="M39" i="2"/>
  <c r="M40" i="2"/>
  <c r="M43" i="2"/>
  <c r="M44" i="2"/>
  <c r="M45" i="2"/>
  <c r="M46" i="2"/>
  <c r="M47" i="2"/>
  <c r="M48" i="2"/>
  <c r="M49" i="2"/>
  <c r="M50" i="2"/>
  <c r="M51" i="2"/>
  <c r="M52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1" i="2"/>
  <c r="M92" i="2"/>
  <c r="M93" i="2"/>
  <c r="M94" i="2"/>
  <c r="M96" i="2"/>
  <c r="M104" i="2"/>
  <c r="M105" i="2"/>
  <c r="M106" i="2"/>
  <c r="M107" i="2"/>
  <c r="M108" i="2"/>
  <c r="M109" i="2"/>
  <c r="M110" i="2"/>
  <c r="M111" i="2"/>
  <c r="CJ111" i="2"/>
  <c r="CJ110" i="2"/>
  <c r="CJ109" i="2"/>
  <c r="CJ108" i="2"/>
  <c r="CJ107" i="2"/>
  <c r="CJ106" i="2"/>
  <c r="CJ105" i="2"/>
  <c r="CJ104" i="2"/>
  <c r="CJ103" i="2"/>
  <c r="CJ102" i="2"/>
  <c r="CJ101" i="2"/>
  <c r="CJ100" i="2"/>
  <c r="CJ99" i="2"/>
  <c r="CJ98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AG59" i="46"/>
  <c r="AF31" i="45"/>
  <c r="AF59" i="46"/>
  <c r="AE31" i="45"/>
  <c r="AE59" i="46"/>
  <c r="AD31" i="45"/>
  <c r="AD59" i="46"/>
  <c r="AC31" i="45"/>
  <c r="AC59" i="46"/>
  <c r="AB31" i="45"/>
  <c r="AB59" i="46"/>
  <c r="AA31" i="45"/>
  <c r="AA59" i="46"/>
  <c r="Z31" i="45"/>
  <c r="Z59" i="46"/>
  <c r="Y31" i="45"/>
  <c r="Y59" i="46"/>
  <c r="X31" i="45"/>
  <c r="X59" i="46"/>
  <c r="W31" i="45"/>
  <c r="W59" i="46"/>
  <c r="V31" i="45"/>
  <c r="V59" i="46"/>
  <c r="U31" i="45"/>
  <c r="U59" i="46"/>
  <c r="T31" i="45"/>
  <c r="T59" i="46"/>
  <c r="S31" i="45"/>
  <c r="S59" i="46"/>
  <c r="R31" i="45"/>
  <c r="R59" i="46"/>
  <c r="Q31" i="45"/>
  <c r="Q59" i="46"/>
  <c r="P31" i="45"/>
  <c r="P59" i="46"/>
  <c r="O31" i="45"/>
  <c r="O59" i="46"/>
  <c r="N31" i="45"/>
  <c r="N59" i="46"/>
  <c r="M31" i="45"/>
  <c r="M59" i="46"/>
  <c r="L31" i="45"/>
  <c r="L59" i="46"/>
  <c r="K31" i="45"/>
  <c r="K59" i="46"/>
  <c r="J31" i="45"/>
  <c r="I31" i="45"/>
  <c r="G59" i="46"/>
  <c r="F59" i="46"/>
  <c r="H59" i="46"/>
  <c r="H31" i="45"/>
  <c r="G31" i="45"/>
  <c r="F31" i="45"/>
  <c r="E31" i="45"/>
  <c r="BT34" i="49"/>
  <c r="BU34" i="49"/>
  <c r="E59" i="46"/>
  <c r="D31" i="45"/>
  <c r="C31" i="45"/>
  <c r="AG58" i="46"/>
  <c r="AF29" i="44"/>
  <c r="AF58" i="46"/>
  <c r="AE29" i="44"/>
  <c r="AE58" i="46"/>
  <c r="AD29" i="44"/>
  <c r="AD58" i="46"/>
  <c r="AC29" i="44"/>
  <c r="AC58" i="46"/>
  <c r="AB29" i="44"/>
  <c r="AB58" i="46"/>
  <c r="AA29" i="44"/>
  <c r="AA58" i="46"/>
  <c r="Z29" i="44"/>
  <c r="Z58" i="46"/>
  <c r="Y29" i="44"/>
  <c r="Y58" i="46"/>
  <c r="X29" i="44"/>
  <c r="X58" i="46"/>
  <c r="W29" i="44"/>
  <c r="W58" i="46"/>
  <c r="V29" i="44"/>
  <c r="V58" i="46"/>
  <c r="U29" i="44"/>
  <c r="U58" i="46"/>
  <c r="T29" i="44"/>
  <c r="T58" i="46"/>
  <c r="S29" i="44"/>
  <c r="S58" i="46"/>
  <c r="R29" i="44"/>
  <c r="R58" i="46"/>
  <c r="Q29" i="44"/>
  <c r="Q58" i="46"/>
  <c r="P29" i="44"/>
  <c r="P58" i="46"/>
  <c r="O29" i="44"/>
  <c r="O58" i="46"/>
  <c r="N29" i="44"/>
  <c r="N58" i="46"/>
  <c r="M29" i="44"/>
  <c r="M58" i="46"/>
  <c r="L29" i="44"/>
  <c r="L58" i="46"/>
  <c r="K29" i="44"/>
  <c r="K58" i="46"/>
  <c r="J29" i="44"/>
  <c r="I29" i="44"/>
  <c r="G58" i="46"/>
  <c r="F58" i="46"/>
  <c r="H58" i="46"/>
  <c r="H29" i="44"/>
  <c r="G29" i="44"/>
  <c r="F29" i="44"/>
  <c r="E29" i="44"/>
  <c r="BT33" i="49"/>
  <c r="BU33" i="49"/>
  <c r="E58" i="46"/>
  <c r="D29" i="44"/>
  <c r="C29" i="44"/>
  <c r="AG57" i="46"/>
  <c r="AF29" i="43"/>
  <c r="AF57" i="46"/>
  <c r="AE29" i="43"/>
  <c r="AE57" i="46"/>
  <c r="AD29" i="43"/>
  <c r="AD57" i="46"/>
  <c r="AC29" i="43"/>
  <c r="AC57" i="46"/>
  <c r="AB29" i="43"/>
  <c r="AB57" i="46"/>
  <c r="AA29" i="43"/>
  <c r="AA57" i="46"/>
  <c r="Z29" i="43"/>
  <c r="Z57" i="46"/>
  <c r="Y29" i="43"/>
  <c r="Y57" i="46"/>
  <c r="X29" i="43"/>
  <c r="X57" i="46"/>
  <c r="W29" i="43"/>
  <c r="W57" i="46"/>
  <c r="V29" i="43"/>
  <c r="V57" i="46"/>
  <c r="U29" i="43"/>
  <c r="U57" i="46"/>
  <c r="T29" i="43"/>
  <c r="T57" i="46"/>
  <c r="S29" i="43"/>
  <c r="S57" i="46"/>
  <c r="R29" i="43"/>
  <c r="R57" i="46"/>
  <c r="Q29" i="43"/>
  <c r="Q57" i="46"/>
  <c r="P29" i="43"/>
  <c r="P57" i="46"/>
  <c r="O29" i="43"/>
  <c r="O57" i="46"/>
  <c r="N29" i="43"/>
  <c r="N57" i="46"/>
  <c r="M29" i="43"/>
  <c r="M57" i="46"/>
  <c r="L29" i="43"/>
  <c r="L57" i="46"/>
  <c r="K29" i="43"/>
  <c r="K57" i="46"/>
  <c r="J29" i="43"/>
  <c r="I29" i="43"/>
  <c r="G57" i="46"/>
  <c r="F57" i="46"/>
  <c r="H57" i="46"/>
  <c r="H29" i="43"/>
  <c r="G29" i="43"/>
  <c r="F29" i="43"/>
  <c r="E29" i="43"/>
  <c r="BT32" i="49"/>
  <c r="BU32" i="49"/>
  <c r="E57" i="46"/>
  <c r="D29" i="43"/>
  <c r="C29" i="43"/>
  <c r="B29" i="43"/>
  <c r="AG56" i="46"/>
  <c r="AF30" i="42"/>
  <c r="AF56" i="46"/>
  <c r="AE30" i="42"/>
  <c r="AE56" i="46"/>
  <c r="AD30" i="42"/>
  <c r="AD56" i="46"/>
  <c r="AC30" i="42"/>
  <c r="AC56" i="46"/>
  <c r="AB30" i="42"/>
  <c r="AB56" i="46"/>
  <c r="AA30" i="42"/>
  <c r="AA56" i="46"/>
  <c r="Z30" i="42"/>
  <c r="Z56" i="46"/>
  <c r="Y30" i="42"/>
  <c r="Y56" i="46"/>
  <c r="X30" i="42"/>
  <c r="X56" i="46"/>
  <c r="W30" i="42"/>
  <c r="W56" i="46"/>
  <c r="V30" i="42"/>
  <c r="V56" i="46"/>
  <c r="U30" i="42"/>
  <c r="U56" i="46"/>
  <c r="T30" i="42"/>
  <c r="T56" i="46"/>
  <c r="S30" i="42"/>
  <c r="S56" i="46"/>
  <c r="R30" i="42"/>
  <c r="R56" i="46"/>
  <c r="Q30" i="42"/>
  <c r="Q56" i="46"/>
  <c r="P30" i="42"/>
  <c r="P56" i="46"/>
  <c r="O30" i="42"/>
  <c r="O56" i="46"/>
  <c r="N30" i="42"/>
  <c r="N56" i="46"/>
  <c r="M30" i="42"/>
  <c r="M56" i="46"/>
  <c r="L30" i="42"/>
  <c r="L56" i="46"/>
  <c r="K30" i="42"/>
  <c r="K56" i="46"/>
  <c r="J30" i="42"/>
  <c r="I30" i="42"/>
  <c r="G56" i="46"/>
  <c r="F56" i="46"/>
  <c r="H56" i="46"/>
  <c r="H30" i="42"/>
  <c r="G30" i="42"/>
  <c r="F30" i="42"/>
  <c r="E30" i="42"/>
  <c r="BT31" i="49"/>
  <c r="BU31" i="49"/>
  <c r="E56" i="46"/>
  <c r="D30" i="42"/>
  <c r="C30" i="42"/>
  <c r="AG55" i="46"/>
  <c r="AF34" i="47"/>
  <c r="AF55" i="46"/>
  <c r="AE34" i="47"/>
  <c r="AE55" i="46"/>
  <c r="AD34" i="47"/>
  <c r="AD55" i="46"/>
  <c r="AC34" i="47"/>
  <c r="AC55" i="46"/>
  <c r="AB34" i="47"/>
  <c r="AB55" i="46"/>
  <c r="AA34" i="47"/>
  <c r="AA55" i="46"/>
  <c r="Z34" i="47"/>
  <c r="Z55" i="46"/>
  <c r="Y34" i="47"/>
  <c r="Y55" i="46"/>
  <c r="X34" i="47"/>
  <c r="X55" i="46"/>
  <c r="W34" i="47"/>
  <c r="W55" i="46"/>
  <c r="V34" i="47"/>
  <c r="V55" i="46"/>
  <c r="U34" i="47"/>
  <c r="U55" i="46"/>
  <c r="T34" i="47"/>
  <c r="T55" i="46"/>
  <c r="S34" i="47"/>
  <c r="S55" i="46"/>
  <c r="R34" i="47"/>
  <c r="R55" i="46"/>
  <c r="Q34" i="47"/>
  <c r="Q55" i="46"/>
  <c r="P34" i="47"/>
  <c r="P55" i="46"/>
  <c r="O34" i="47"/>
  <c r="O55" i="46"/>
  <c r="N34" i="47"/>
  <c r="N55" i="46"/>
  <c r="M34" i="47"/>
  <c r="M55" i="46"/>
  <c r="L34" i="47"/>
  <c r="L55" i="46"/>
  <c r="K34" i="47"/>
  <c r="K55" i="46"/>
  <c r="J34" i="47"/>
  <c r="I34" i="47"/>
  <c r="G55" i="46"/>
  <c r="F55" i="46"/>
  <c r="H55" i="46"/>
  <c r="H34" i="47"/>
  <c r="G34" i="47"/>
  <c r="F34" i="47"/>
  <c r="E34" i="47"/>
  <c r="BT30" i="49"/>
  <c r="BU30" i="49"/>
  <c r="E55" i="46"/>
  <c r="D34" i="47"/>
  <c r="C34" i="47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AG54" i="46"/>
  <c r="AF32" i="19"/>
  <c r="AF54" i="46"/>
  <c r="AE32" i="19"/>
  <c r="AE54" i="46"/>
  <c r="AD32" i="19"/>
  <c r="AD54" i="46"/>
  <c r="AC32" i="19"/>
  <c r="AC54" i="46"/>
  <c r="AB32" i="19"/>
  <c r="AB54" i="46"/>
  <c r="AA32" i="19"/>
  <c r="AA54" i="46"/>
  <c r="Z32" i="19"/>
  <c r="Z54" i="46"/>
  <c r="Y32" i="19"/>
  <c r="Y54" i="46"/>
  <c r="X32" i="19"/>
  <c r="X54" i="46"/>
  <c r="W32" i="19"/>
  <c r="W54" i="46"/>
  <c r="V32" i="19"/>
  <c r="V54" i="46"/>
  <c r="U32" i="19"/>
  <c r="U54" i="46"/>
  <c r="T32" i="19"/>
  <c r="T54" i="46"/>
  <c r="S32" i="19"/>
  <c r="S54" i="46"/>
  <c r="R32" i="19"/>
  <c r="R54" i="46"/>
  <c r="Q32" i="19"/>
  <c r="Q54" i="46"/>
  <c r="P32" i="19"/>
  <c r="P54" i="46"/>
  <c r="O32" i="19"/>
  <c r="O54" i="46"/>
  <c r="N32" i="19"/>
  <c r="N54" i="46"/>
  <c r="M32" i="19"/>
  <c r="M54" i="46"/>
  <c r="L32" i="19"/>
  <c r="L54" i="46"/>
  <c r="K32" i="19"/>
  <c r="K54" i="46"/>
  <c r="J32" i="19"/>
  <c r="I32" i="19"/>
  <c r="G54" i="46"/>
  <c r="F54" i="46"/>
  <c r="H54" i="46"/>
  <c r="H32" i="19"/>
  <c r="G32" i="19"/>
  <c r="F32" i="19"/>
  <c r="E32" i="19"/>
  <c r="BT29" i="49"/>
  <c r="BU29" i="49"/>
  <c r="E54" i="46"/>
  <c r="D32" i="19"/>
  <c r="C32" i="19"/>
  <c r="AG53" i="46"/>
  <c r="AF30" i="26"/>
  <c r="AF53" i="46"/>
  <c r="AE30" i="26"/>
  <c r="AE53" i="46"/>
  <c r="AD30" i="26"/>
  <c r="AD53" i="46"/>
  <c r="AC30" i="26"/>
  <c r="AC53" i="46"/>
  <c r="AB30" i="26"/>
  <c r="AB53" i="46"/>
  <c r="AA30" i="26"/>
  <c r="AA53" i="46"/>
  <c r="Z30" i="26"/>
  <c r="Z53" i="46"/>
  <c r="Y30" i="26"/>
  <c r="Y53" i="46"/>
  <c r="X30" i="26"/>
  <c r="X53" i="46"/>
  <c r="W30" i="26"/>
  <c r="W53" i="46"/>
  <c r="V30" i="26"/>
  <c r="V53" i="46"/>
  <c r="U30" i="26"/>
  <c r="U53" i="46"/>
  <c r="T30" i="26"/>
  <c r="T53" i="46"/>
  <c r="S30" i="26"/>
  <c r="S53" i="46"/>
  <c r="R30" i="26"/>
  <c r="R53" i="46"/>
  <c r="Q30" i="26"/>
  <c r="Q53" i="46"/>
  <c r="P30" i="26"/>
  <c r="P53" i="46"/>
  <c r="O30" i="26"/>
  <c r="O53" i="46"/>
  <c r="N30" i="26"/>
  <c r="N53" i="46"/>
  <c r="M30" i="26"/>
  <c r="M53" i="46"/>
  <c r="L30" i="26"/>
  <c r="L53" i="46"/>
  <c r="K30" i="26"/>
  <c r="K53" i="46"/>
  <c r="J30" i="26"/>
  <c r="I30" i="26"/>
  <c r="G53" i="46"/>
  <c r="F53" i="46"/>
  <c r="H53" i="46"/>
  <c r="H30" i="26"/>
  <c r="G30" i="26"/>
  <c r="F30" i="26"/>
  <c r="E30" i="26"/>
  <c r="BT28" i="49"/>
  <c r="BU28" i="49"/>
  <c r="E53" i="46"/>
  <c r="D30" i="26"/>
  <c r="C30" i="26"/>
  <c r="AG52" i="46"/>
  <c r="AF32" i="25"/>
  <c r="AF52" i="46"/>
  <c r="AE32" i="25"/>
  <c r="AE52" i="46"/>
  <c r="AD32" i="25"/>
  <c r="AD52" i="46"/>
  <c r="AC32" i="25"/>
  <c r="AC52" i="46"/>
  <c r="AB32" i="25"/>
  <c r="AB52" i="46"/>
  <c r="AA32" i="25"/>
  <c r="AA52" i="46"/>
  <c r="Z32" i="25"/>
  <c r="Z52" i="46"/>
  <c r="Y32" i="25"/>
  <c r="Y52" i="46"/>
  <c r="X32" i="25"/>
  <c r="X52" i="46"/>
  <c r="W32" i="25"/>
  <c r="W52" i="46"/>
  <c r="V32" i="25"/>
  <c r="V52" i="46"/>
  <c r="U32" i="25"/>
  <c r="U52" i="46"/>
  <c r="T32" i="25"/>
  <c r="T52" i="46"/>
  <c r="S32" i="25"/>
  <c r="S52" i="46"/>
  <c r="R32" i="25"/>
  <c r="R52" i="46"/>
  <c r="Q32" i="25"/>
  <c r="Q52" i="46"/>
  <c r="P32" i="25"/>
  <c r="P52" i="46"/>
  <c r="O32" i="25"/>
  <c r="O52" i="46"/>
  <c r="N32" i="25"/>
  <c r="N52" i="46"/>
  <c r="M32" i="25"/>
  <c r="M52" i="46"/>
  <c r="L32" i="25"/>
  <c r="L52" i="46"/>
  <c r="K32" i="25"/>
  <c r="K52" i="46"/>
  <c r="J32" i="25"/>
  <c r="I32" i="25"/>
  <c r="G52" i="46"/>
  <c r="F52" i="46"/>
  <c r="H52" i="46"/>
  <c r="H32" i="25"/>
  <c r="G32" i="25"/>
  <c r="F32" i="25"/>
  <c r="E32" i="25"/>
  <c r="BT27" i="49"/>
  <c r="BU27" i="49"/>
  <c r="E52" i="46"/>
  <c r="D32" i="25"/>
  <c r="C32" i="25"/>
  <c r="AG51" i="46"/>
  <c r="AF35" i="24"/>
  <c r="AF51" i="46"/>
  <c r="AE35" i="24"/>
  <c r="AE51" i="46"/>
  <c r="AD35" i="24"/>
  <c r="AD51" i="46"/>
  <c r="AC35" i="24"/>
  <c r="AC51" i="46"/>
  <c r="AB35" i="24"/>
  <c r="AB51" i="46"/>
  <c r="AA35" i="24"/>
  <c r="AA51" i="46"/>
  <c r="Z35" i="24"/>
  <c r="Z51" i="46"/>
  <c r="Y35" i="24"/>
  <c r="Y51" i="46"/>
  <c r="X35" i="24"/>
  <c r="X51" i="46"/>
  <c r="W35" i="24"/>
  <c r="W51" i="46"/>
  <c r="V35" i="24"/>
  <c r="V51" i="46"/>
  <c r="U35" i="24"/>
  <c r="U51" i="46"/>
  <c r="T35" i="24"/>
  <c r="T51" i="46"/>
  <c r="S35" i="24"/>
  <c r="S51" i="46"/>
  <c r="R35" i="24"/>
  <c r="R51" i="46"/>
  <c r="Q35" i="24"/>
  <c r="Q51" i="46"/>
  <c r="P35" i="24"/>
  <c r="P51" i="46"/>
  <c r="O35" i="24"/>
  <c r="O51" i="46"/>
  <c r="N35" i="24"/>
  <c r="N51" i="46"/>
  <c r="M35" i="24"/>
  <c r="M51" i="46"/>
  <c r="L35" i="24"/>
  <c r="L51" i="46"/>
  <c r="K35" i="24"/>
  <c r="K51" i="46"/>
  <c r="J35" i="24"/>
  <c r="I35" i="24"/>
  <c r="G51" i="46"/>
  <c r="F51" i="46"/>
  <c r="H51" i="46"/>
  <c r="H35" i="24"/>
  <c r="G35" i="24"/>
  <c r="F35" i="24"/>
  <c r="E35" i="24"/>
  <c r="BT26" i="49"/>
  <c r="BU26" i="49"/>
  <c r="E51" i="46"/>
  <c r="D35" i="24"/>
  <c r="C35" i="24"/>
  <c r="AG50" i="46"/>
  <c r="AF31" i="22"/>
  <c r="AF50" i="46"/>
  <c r="AE31" i="22"/>
  <c r="AE50" i="46"/>
  <c r="AD31" i="22"/>
  <c r="AD50" i="46"/>
  <c r="AC31" i="22"/>
  <c r="AC50" i="46"/>
  <c r="AB31" i="22"/>
  <c r="AB50" i="46"/>
  <c r="AA31" i="22"/>
  <c r="AA50" i="46"/>
  <c r="Z31" i="22"/>
  <c r="Z50" i="46"/>
  <c r="Y31" i="22"/>
  <c r="Y50" i="46"/>
  <c r="X31" i="22"/>
  <c r="X50" i="46"/>
  <c r="W31" i="22"/>
  <c r="W50" i="46"/>
  <c r="V31" i="22"/>
  <c r="V50" i="46"/>
  <c r="U31" i="22"/>
  <c r="U50" i="46"/>
  <c r="T31" i="22"/>
  <c r="T50" i="46"/>
  <c r="S31" i="22"/>
  <c r="S50" i="46"/>
  <c r="R31" i="22"/>
  <c r="R50" i="46"/>
  <c r="Q31" i="22"/>
  <c r="Q50" i="46"/>
  <c r="P31" i="22"/>
  <c r="P50" i="46"/>
  <c r="O31" i="22"/>
  <c r="O50" i="46"/>
  <c r="N31" i="22"/>
  <c r="N50" i="46"/>
  <c r="M31" i="22"/>
  <c r="M50" i="46"/>
  <c r="L31" i="22"/>
  <c r="L50" i="46"/>
  <c r="K31" i="22"/>
  <c r="K50" i="46"/>
  <c r="J31" i="22"/>
  <c r="I31" i="22"/>
  <c r="G50" i="46"/>
  <c r="F50" i="46"/>
  <c r="H50" i="46"/>
  <c r="H31" i="22"/>
  <c r="G31" i="22"/>
  <c r="F31" i="22"/>
  <c r="E31" i="22"/>
  <c r="BT25" i="49"/>
  <c r="BU25" i="49"/>
  <c r="E50" i="46"/>
  <c r="D31" i="22"/>
  <c r="C31" i="22"/>
  <c r="AG49" i="46"/>
  <c r="AF31" i="31"/>
  <c r="AF49" i="46"/>
  <c r="AE31" i="31"/>
  <c r="AE49" i="46"/>
  <c r="AD31" i="31"/>
  <c r="AD49" i="46"/>
  <c r="AC31" i="31"/>
  <c r="AC49" i="46"/>
  <c r="AB31" i="31"/>
  <c r="AB49" i="46"/>
  <c r="AA31" i="31"/>
  <c r="AA49" i="46"/>
  <c r="Z31" i="31"/>
  <c r="Z49" i="46"/>
  <c r="Y31" i="31"/>
  <c r="Y49" i="46"/>
  <c r="X31" i="31"/>
  <c r="X49" i="46"/>
  <c r="W31" i="31"/>
  <c r="W49" i="46"/>
  <c r="V31" i="31"/>
  <c r="V49" i="46"/>
  <c r="U31" i="31"/>
  <c r="U49" i="46"/>
  <c r="T31" i="31"/>
  <c r="T49" i="46"/>
  <c r="S31" i="31"/>
  <c r="S49" i="46"/>
  <c r="R31" i="31"/>
  <c r="R49" i="46"/>
  <c r="Q31" i="31"/>
  <c r="Q49" i="46"/>
  <c r="P31" i="31"/>
  <c r="P49" i="46"/>
  <c r="O31" i="31"/>
  <c r="O49" i="46"/>
  <c r="N31" i="31"/>
  <c r="N49" i="46"/>
  <c r="M31" i="31"/>
  <c r="M49" i="46"/>
  <c r="L31" i="31"/>
  <c r="L49" i="46"/>
  <c r="K31" i="31"/>
  <c r="K49" i="46"/>
  <c r="J31" i="31"/>
  <c r="I31" i="31"/>
  <c r="G49" i="46"/>
  <c r="F49" i="46"/>
  <c r="H49" i="46"/>
  <c r="H31" i="31"/>
  <c r="G31" i="31"/>
  <c r="F31" i="31"/>
  <c r="E31" i="31"/>
  <c r="BT24" i="49"/>
  <c r="BU24" i="49"/>
  <c r="E49" i="46"/>
  <c r="D31" i="31"/>
  <c r="C31" i="31"/>
  <c r="AG48" i="46"/>
  <c r="AF34" i="30"/>
  <c r="AF48" i="46"/>
  <c r="AE34" i="30"/>
  <c r="AE48" i="46"/>
  <c r="AD34" i="30"/>
  <c r="AD48" i="46"/>
  <c r="AC34" i="30"/>
  <c r="AC48" i="46"/>
  <c r="AB34" i="30"/>
  <c r="AB48" i="46"/>
  <c r="AA34" i="30"/>
  <c r="AA48" i="46"/>
  <c r="Z34" i="30"/>
  <c r="Z48" i="46"/>
  <c r="Y34" i="30"/>
  <c r="Y48" i="46"/>
  <c r="X34" i="30"/>
  <c r="X48" i="46"/>
  <c r="W34" i="30"/>
  <c r="W48" i="46"/>
  <c r="V34" i="30"/>
  <c r="V48" i="46"/>
  <c r="U34" i="30"/>
  <c r="U48" i="46"/>
  <c r="T34" i="30"/>
  <c r="T48" i="46"/>
  <c r="S34" i="30"/>
  <c r="S48" i="46"/>
  <c r="R34" i="30"/>
  <c r="R48" i="46"/>
  <c r="Q34" i="30"/>
  <c r="Q48" i="46"/>
  <c r="P34" i="30"/>
  <c r="P48" i="46"/>
  <c r="O34" i="30"/>
  <c r="O48" i="46"/>
  <c r="N34" i="30"/>
  <c r="N48" i="46"/>
  <c r="M34" i="30"/>
  <c r="M48" i="46"/>
  <c r="L34" i="30"/>
  <c r="L48" i="46"/>
  <c r="K34" i="30"/>
  <c r="K48" i="46"/>
  <c r="J34" i="30"/>
  <c r="I34" i="30"/>
  <c r="G48" i="46"/>
  <c r="F48" i="46"/>
  <c r="H48" i="46"/>
  <c r="H34" i="30"/>
  <c r="G34" i="30"/>
  <c r="F34" i="30"/>
  <c r="E34" i="30"/>
  <c r="BT23" i="49"/>
  <c r="BU23" i="49"/>
  <c r="E48" i="46"/>
  <c r="D34" i="30"/>
  <c r="C34" i="30"/>
  <c r="AG47" i="46"/>
  <c r="AF34" i="29"/>
  <c r="AF47" i="46"/>
  <c r="AE34" i="29"/>
  <c r="AE47" i="46"/>
  <c r="AD34" i="29"/>
  <c r="AD47" i="46"/>
  <c r="AC34" i="29"/>
  <c r="AC47" i="46"/>
  <c r="AB34" i="29"/>
  <c r="AB47" i="46"/>
  <c r="AA34" i="29"/>
  <c r="AA47" i="46"/>
  <c r="Z34" i="29"/>
  <c r="Z47" i="46"/>
  <c r="Y34" i="29"/>
  <c r="Y47" i="46"/>
  <c r="X34" i="29"/>
  <c r="X47" i="46"/>
  <c r="W34" i="29"/>
  <c r="W47" i="46"/>
  <c r="V34" i="29"/>
  <c r="V47" i="46"/>
  <c r="U34" i="29"/>
  <c r="U47" i="46"/>
  <c r="T34" i="29"/>
  <c r="T47" i="46"/>
  <c r="S34" i="29"/>
  <c r="S47" i="46"/>
  <c r="R34" i="29"/>
  <c r="R47" i="46"/>
  <c r="Q34" i="29"/>
  <c r="Q47" i="46"/>
  <c r="P34" i="29"/>
  <c r="P47" i="46"/>
  <c r="O34" i="29"/>
  <c r="O47" i="46"/>
  <c r="N34" i="29"/>
  <c r="N47" i="46"/>
  <c r="M34" i="29"/>
  <c r="M47" i="46"/>
  <c r="L34" i="29"/>
  <c r="L47" i="46"/>
  <c r="K34" i="29"/>
  <c r="K47" i="46"/>
  <c r="J34" i="29"/>
  <c r="I34" i="29"/>
  <c r="G47" i="46"/>
  <c r="F47" i="46"/>
  <c r="H47" i="46"/>
  <c r="H34" i="29"/>
  <c r="G34" i="29"/>
  <c r="F34" i="29"/>
  <c r="E34" i="29"/>
  <c r="BT22" i="49"/>
  <c r="BU22" i="49"/>
  <c r="E47" i="46"/>
  <c r="D34" i="29"/>
  <c r="C34" i="29"/>
  <c r="AG46" i="46"/>
  <c r="AF36" i="28"/>
  <c r="AF46" i="46"/>
  <c r="AE36" i="28"/>
  <c r="AE46" i="46"/>
  <c r="AD36" i="28"/>
  <c r="AD46" i="46"/>
  <c r="AC36" i="28"/>
  <c r="AC46" i="46"/>
  <c r="AB36" i="28"/>
  <c r="AB46" i="46"/>
  <c r="AA36" i="28"/>
  <c r="AA46" i="46"/>
  <c r="Z36" i="28"/>
  <c r="Z46" i="46"/>
  <c r="Y36" i="28"/>
  <c r="Y46" i="46"/>
  <c r="X36" i="28"/>
  <c r="X46" i="46"/>
  <c r="W36" i="28"/>
  <c r="W46" i="46"/>
  <c r="V36" i="28"/>
  <c r="V46" i="46"/>
  <c r="U36" i="28"/>
  <c r="U46" i="46"/>
  <c r="T36" i="28"/>
  <c r="T46" i="46"/>
  <c r="S36" i="28"/>
  <c r="S46" i="46"/>
  <c r="R36" i="28"/>
  <c r="R46" i="46"/>
  <c r="Q36" i="28"/>
  <c r="Q46" i="46"/>
  <c r="P36" i="28"/>
  <c r="P46" i="46"/>
  <c r="O36" i="28"/>
  <c r="O46" i="46"/>
  <c r="N36" i="28"/>
  <c r="N46" i="46"/>
  <c r="M36" i="28"/>
  <c r="M46" i="46"/>
  <c r="L36" i="28"/>
  <c r="L46" i="46"/>
  <c r="K36" i="28"/>
  <c r="K46" i="46"/>
  <c r="J36" i="28"/>
  <c r="I36" i="28"/>
  <c r="G46" i="46"/>
  <c r="F46" i="46"/>
  <c r="H46" i="46"/>
  <c r="H36" i="28"/>
  <c r="G36" i="28"/>
  <c r="F36" i="28"/>
  <c r="E36" i="28"/>
  <c r="BT21" i="49"/>
  <c r="BU21" i="49"/>
  <c r="E46" i="46"/>
  <c r="D36" i="28"/>
  <c r="C36" i="28"/>
  <c r="AG45" i="46"/>
  <c r="AF29" i="27"/>
  <c r="AF45" i="46"/>
  <c r="AE29" i="27"/>
  <c r="AE45" i="46"/>
  <c r="AD29" i="27"/>
  <c r="AD45" i="46"/>
  <c r="AC29" i="27"/>
  <c r="AC45" i="46"/>
  <c r="AB29" i="27"/>
  <c r="AB45" i="46"/>
  <c r="AA29" i="27"/>
  <c r="AA45" i="46"/>
  <c r="Z29" i="27"/>
  <c r="Z45" i="46"/>
  <c r="Y29" i="27"/>
  <c r="Y45" i="46"/>
  <c r="X29" i="27"/>
  <c r="X45" i="46"/>
  <c r="W29" i="27"/>
  <c r="W45" i="46"/>
  <c r="V29" i="27"/>
  <c r="V45" i="46"/>
  <c r="U29" i="27"/>
  <c r="U45" i="46"/>
  <c r="T29" i="27"/>
  <c r="T45" i="46"/>
  <c r="S29" i="27"/>
  <c r="S45" i="46"/>
  <c r="R29" i="27"/>
  <c r="R45" i="46"/>
  <c r="Q29" i="27"/>
  <c r="Q45" i="46"/>
  <c r="P29" i="27"/>
  <c r="P45" i="46"/>
  <c r="O29" i="27"/>
  <c r="O45" i="46"/>
  <c r="N29" i="27"/>
  <c r="N45" i="46"/>
  <c r="M29" i="27"/>
  <c r="M45" i="46"/>
  <c r="L29" i="27"/>
  <c r="L45" i="46"/>
  <c r="K29" i="27"/>
  <c r="K45" i="46"/>
  <c r="J29" i="27"/>
  <c r="I29" i="27"/>
  <c r="G45" i="46"/>
  <c r="F45" i="46"/>
  <c r="H45" i="46"/>
  <c r="H29" i="27"/>
  <c r="G29" i="27"/>
  <c r="F29" i="27"/>
  <c r="E29" i="27"/>
  <c r="BT20" i="49"/>
  <c r="BU20" i="49"/>
  <c r="E45" i="46"/>
  <c r="D29" i="27"/>
  <c r="C29" i="27"/>
  <c r="AG44" i="46"/>
  <c r="AF29" i="41"/>
  <c r="AF44" i="46"/>
  <c r="AE29" i="41"/>
  <c r="AE44" i="46"/>
  <c r="AD29" i="41"/>
  <c r="AD44" i="46"/>
  <c r="AC29" i="41"/>
  <c r="AC44" i="46"/>
  <c r="AB29" i="41"/>
  <c r="AB44" i="46"/>
  <c r="AA29" i="41"/>
  <c r="AA44" i="46"/>
  <c r="Z29" i="41"/>
  <c r="Z44" i="46"/>
  <c r="Y29" i="41"/>
  <c r="Y44" i="46"/>
  <c r="X29" i="41"/>
  <c r="X44" i="46"/>
  <c r="W29" i="41"/>
  <c r="W44" i="46"/>
  <c r="V29" i="41"/>
  <c r="V44" i="46"/>
  <c r="U29" i="41"/>
  <c r="U44" i="46"/>
  <c r="T29" i="41"/>
  <c r="T44" i="46"/>
  <c r="S29" i="41"/>
  <c r="S44" i="46"/>
  <c r="R29" i="41"/>
  <c r="R44" i="46"/>
  <c r="Q29" i="41"/>
  <c r="Q44" i="46"/>
  <c r="P29" i="41"/>
  <c r="P44" i="46"/>
  <c r="O29" i="41"/>
  <c r="O44" i="46"/>
  <c r="N29" i="41"/>
  <c r="N44" i="46"/>
  <c r="M29" i="41"/>
  <c r="M44" i="46"/>
  <c r="L29" i="41"/>
  <c r="L44" i="46"/>
  <c r="K29" i="41"/>
  <c r="K44" i="46"/>
  <c r="J29" i="41"/>
  <c r="I29" i="41"/>
  <c r="G44" i="46"/>
  <c r="F44" i="46"/>
  <c r="H44" i="46"/>
  <c r="H29" i="41"/>
  <c r="G29" i="41"/>
  <c r="F29" i="41"/>
  <c r="E29" i="41"/>
  <c r="BT19" i="49"/>
  <c r="BU19" i="49"/>
  <c r="E44" i="46"/>
  <c r="D29" i="41"/>
  <c r="C29" i="41"/>
  <c r="AG43" i="46"/>
  <c r="AF29" i="40"/>
  <c r="AF43" i="46"/>
  <c r="AE29" i="40"/>
  <c r="AE43" i="46"/>
  <c r="AD29" i="40"/>
  <c r="AD43" i="46"/>
  <c r="AC29" i="40"/>
  <c r="AC43" i="46"/>
  <c r="AB29" i="40"/>
  <c r="AB43" i="46"/>
  <c r="AA29" i="40"/>
  <c r="AA43" i="46"/>
  <c r="Z29" i="40"/>
  <c r="Z43" i="46"/>
  <c r="Y29" i="40"/>
  <c r="Y43" i="46"/>
  <c r="X29" i="40"/>
  <c r="X43" i="46"/>
  <c r="W29" i="40"/>
  <c r="W43" i="46"/>
  <c r="V29" i="40"/>
  <c r="V43" i="46"/>
  <c r="U29" i="40"/>
  <c r="U43" i="46"/>
  <c r="T29" i="40"/>
  <c r="T43" i="46"/>
  <c r="S29" i="40"/>
  <c r="S43" i="46"/>
  <c r="R29" i="40"/>
  <c r="R43" i="46"/>
  <c r="Q29" i="40"/>
  <c r="Q43" i="46"/>
  <c r="P29" i="40"/>
  <c r="P43" i="46"/>
  <c r="O29" i="40"/>
  <c r="O43" i="46"/>
  <c r="N29" i="40"/>
  <c r="N43" i="46"/>
  <c r="M29" i="40"/>
  <c r="M43" i="46"/>
  <c r="L29" i="40"/>
  <c r="L43" i="46"/>
  <c r="K29" i="40"/>
  <c r="K43" i="46"/>
  <c r="J29" i="40"/>
  <c r="I29" i="40"/>
  <c r="G43" i="46"/>
  <c r="F43" i="46"/>
  <c r="H43" i="46"/>
  <c r="H29" i="40"/>
  <c r="G29" i="40"/>
  <c r="F29" i="40"/>
  <c r="E29" i="40"/>
  <c r="BT18" i="49"/>
  <c r="BU18" i="49"/>
  <c r="E43" i="46"/>
  <c r="D29" i="40"/>
  <c r="C29" i="40"/>
  <c r="AG42" i="46"/>
  <c r="AF33" i="39"/>
  <c r="AF42" i="46"/>
  <c r="AE33" i="39"/>
  <c r="AE42" i="46"/>
  <c r="AD33" i="39"/>
  <c r="AD42" i="46"/>
  <c r="AC33" i="39"/>
  <c r="AC42" i="46"/>
  <c r="AB33" i="39"/>
  <c r="AB42" i="46"/>
  <c r="AA33" i="39"/>
  <c r="AA42" i="46"/>
  <c r="Z33" i="39"/>
  <c r="Z42" i="46"/>
  <c r="Y33" i="39"/>
  <c r="Y42" i="46"/>
  <c r="X33" i="39"/>
  <c r="X42" i="46"/>
  <c r="W33" i="39"/>
  <c r="W42" i="46"/>
  <c r="V33" i="39"/>
  <c r="V42" i="46"/>
  <c r="U33" i="39"/>
  <c r="U42" i="46"/>
  <c r="T33" i="39"/>
  <c r="T42" i="46"/>
  <c r="S33" i="39"/>
  <c r="S42" i="46"/>
  <c r="R33" i="39"/>
  <c r="R42" i="46"/>
  <c r="Q33" i="39"/>
  <c r="Q42" i="46"/>
  <c r="P33" i="39"/>
  <c r="P42" i="46"/>
  <c r="O33" i="39"/>
  <c r="O42" i="46"/>
  <c r="N33" i="39"/>
  <c r="N42" i="46"/>
  <c r="M33" i="39"/>
  <c r="M42" i="46"/>
  <c r="L33" i="39"/>
  <c r="L42" i="46"/>
  <c r="K33" i="39"/>
  <c r="K42" i="46"/>
  <c r="J33" i="39"/>
  <c r="I33" i="39"/>
  <c r="G42" i="46"/>
  <c r="F42" i="46"/>
  <c r="H42" i="46"/>
  <c r="H33" i="39"/>
  <c r="G33" i="39"/>
  <c r="F33" i="39"/>
  <c r="E33" i="39"/>
  <c r="BT17" i="49"/>
  <c r="BU17" i="49"/>
  <c r="E42" i="46"/>
  <c r="D33" i="39"/>
  <c r="C33" i="39"/>
  <c r="AG41" i="46"/>
  <c r="AF29" i="38"/>
  <c r="AF41" i="46"/>
  <c r="AE29" i="38"/>
  <c r="AE41" i="46"/>
  <c r="AD29" i="38"/>
  <c r="AD41" i="46"/>
  <c r="AC29" i="38"/>
  <c r="AC41" i="46"/>
  <c r="AB29" i="38"/>
  <c r="AB41" i="46"/>
  <c r="AA29" i="38"/>
  <c r="AA41" i="46"/>
  <c r="Z29" i="38"/>
  <c r="Z41" i="46"/>
  <c r="Y29" i="38"/>
  <c r="Y41" i="46"/>
  <c r="X29" i="38"/>
  <c r="X41" i="46"/>
  <c r="W29" i="38"/>
  <c r="W41" i="46"/>
  <c r="V29" i="38"/>
  <c r="V41" i="46"/>
  <c r="U29" i="38"/>
  <c r="U41" i="46"/>
  <c r="T29" i="38"/>
  <c r="T41" i="46"/>
  <c r="S29" i="38"/>
  <c r="S41" i="46"/>
  <c r="R29" i="38"/>
  <c r="R41" i="46"/>
  <c r="Q29" i="38"/>
  <c r="Q41" i="46"/>
  <c r="P29" i="38"/>
  <c r="P41" i="46"/>
  <c r="O29" i="38"/>
  <c r="O41" i="46"/>
  <c r="N29" i="38"/>
  <c r="N41" i="46"/>
  <c r="M29" i="38"/>
  <c r="M41" i="46"/>
  <c r="L29" i="38"/>
  <c r="L41" i="46"/>
  <c r="K29" i="38"/>
  <c r="K41" i="46"/>
  <c r="J29" i="38"/>
  <c r="I29" i="38"/>
  <c r="G41" i="46"/>
  <c r="F41" i="46"/>
  <c r="H41" i="46"/>
  <c r="H29" i="38"/>
  <c r="G29" i="38"/>
  <c r="F29" i="38"/>
  <c r="E29" i="38"/>
  <c r="BT16" i="49"/>
  <c r="BU16" i="49"/>
  <c r="E41" i="46"/>
  <c r="D29" i="38"/>
  <c r="C29" i="38"/>
  <c r="AG40" i="46"/>
  <c r="AF35" i="37"/>
  <c r="AF40" i="46"/>
  <c r="AE35" i="37"/>
  <c r="AE40" i="46"/>
  <c r="AD35" i="37"/>
  <c r="AD40" i="46"/>
  <c r="AC35" i="37"/>
  <c r="AC40" i="46"/>
  <c r="AB35" i="37"/>
  <c r="AB40" i="46"/>
  <c r="AA35" i="37"/>
  <c r="AA40" i="46"/>
  <c r="Z35" i="37"/>
  <c r="Z40" i="46"/>
  <c r="Y35" i="37"/>
  <c r="Y40" i="46"/>
  <c r="X35" i="37"/>
  <c r="X40" i="46"/>
  <c r="W35" i="37"/>
  <c r="W40" i="46"/>
  <c r="V35" i="37"/>
  <c r="V40" i="46"/>
  <c r="U35" i="37"/>
  <c r="U40" i="46"/>
  <c r="T35" i="37"/>
  <c r="T40" i="46"/>
  <c r="S35" i="37"/>
  <c r="S40" i="46"/>
  <c r="R35" i="37"/>
  <c r="R40" i="46"/>
  <c r="Q35" i="37"/>
  <c r="Q40" i="46"/>
  <c r="P35" i="37"/>
  <c r="P40" i="46"/>
  <c r="O35" i="37"/>
  <c r="O40" i="46"/>
  <c r="N35" i="37"/>
  <c r="N40" i="46"/>
  <c r="M35" i="37"/>
  <c r="M40" i="46"/>
  <c r="L35" i="37"/>
  <c r="L40" i="46"/>
  <c r="K35" i="37"/>
  <c r="K40" i="46"/>
  <c r="J35" i="37"/>
  <c r="I35" i="37"/>
  <c r="G40" i="46"/>
  <c r="F40" i="46"/>
  <c r="H40" i="46"/>
  <c r="H35" i="37"/>
  <c r="G35" i="37"/>
  <c r="F35" i="37"/>
  <c r="E35" i="37"/>
  <c r="BT15" i="49"/>
  <c r="BU15" i="49"/>
  <c r="E40" i="46"/>
  <c r="D35" i="37"/>
  <c r="C35" i="37"/>
  <c r="AG39" i="46"/>
  <c r="AF31" i="36"/>
  <c r="AF39" i="46"/>
  <c r="AE31" i="36"/>
  <c r="AE39" i="46"/>
  <c r="AD31" i="36"/>
  <c r="AD39" i="46"/>
  <c r="AC31" i="36"/>
  <c r="AC39" i="46"/>
  <c r="AB31" i="36"/>
  <c r="AB39" i="46"/>
  <c r="AA31" i="36"/>
  <c r="AA39" i="46"/>
  <c r="Z31" i="36"/>
  <c r="Z39" i="46"/>
  <c r="Y31" i="36"/>
  <c r="Y39" i="46"/>
  <c r="X31" i="36"/>
  <c r="X39" i="46"/>
  <c r="W31" i="36"/>
  <c r="W39" i="46"/>
  <c r="V31" i="36"/>
  <c r="V39" i="46"/>
  <c r="U31" i="36"/>
  <c r="U39" i="46"/>
  <c r="T31" i="36"/>
  <c r="T39" i="46"/>
  <c r="S31" i="36"/>
  <c r="S39" i="46"/>
  <c r="R31" i="36"/>
  <c r="R39" i="46"/>
  <c r="Q31" i="36"/>
  <c r="Q39" i="46"/>
  <c r="P31" i="36"/>
  <c r="P39" i="46"/>
  <c r="O31" i="36"/>
  <c r="O39" i="46"/>
  <c r="N31" i="36"/>
  <c r="N39" i="46"/>
  <c r="M31" i="36"/>
  <c r="M39" i="46"/>
  <c r="L31" i="36"/>
  <c r="L39" i="46"/>
  <c r="K31" i="36"/>
  <c r="K39" i="46"/>
  <c r="J31" i="36"/>
  <c r="I31" i="36"/>
  <c r="G39" i="46"/>
  <c r="F39" i="46"/>
  <c r="H39" i="46"/>
  <c r="H31" i="36"/>
  <c r="G31" i="36"/>
  <c r="F31" i="36"/>
  <c r="E31" i="36"/>
  <c r="BT14" i="49"/>
  <c r="BU14" i="49"/>
  <c r="E39" i="46"/>
  <c r="D31" i="36"/>
  <c r="C31" i="36"/>
  <c r="AG38" i="46"/>
  <c r="AF29" i="35"/>
  <c r="AF38" i="46"/>
  <c r="AE29" i="35"/>
  <c r="AE38" i="46"/>
  <c r="AD29" i="35"/>
  <c r="AD38" i="46"/>
  <c r="AC29" i="35"/>
  <c r="AC38" i="46"/>
  <c r="AB29" i="35"/>
  <c r="AB38" i="46"/>
  <c r="AA29" i="35"/>
  <c r="AA38" i="46"/>
  <c r="Z29" i="35"/>
  <c r="Z38" i="46"/>
  <c r="Y29" i="35"/>
  <c r="Y38" i="46"/>
  <c r="X29" i="35"/>
  <c r="X38" i="46"/>
  <c r="W29" i="35"/>
  <c r="W38" i="46"/>
  <c r="V29" i="35"/>
  <c r="V38" i="46"/>
  <c r="U29" i="35"/>
  <c r="U38" i="46"/>
  <c r="T29" i="35"/>
  <c r="T38" i="46"/>
  <c r="S29" i="35"/>
  <c r="S38" i="46"/>
  <c r="R29" i="35"/>
  <c r="R38" i="46"/>
  <c r="Q29" i="35"/>
  <c r="Q38" i="46"/>
  <c r="P29" i="35"/>
  <c r="P38" i="46"/>
  <c r="O29" i="35"/>
  <c r="O38" i="46"/>
  <c r="N29" i="35"/>
  <c r="N38" i="46"/>
  <c r="M29" i="35"/>
  <c r="M38" i="46"/>
  <c r="L29" i="35"/>
  <c r="L38" i="46"/>
  <c r="K29" i="35"/>
  <c r="K38" i="46"/>
  <c r="J29" i="35"/>
  <c r="I29" i="35"/>
  <c r="G38" i="46"/>
  <c r="F38" i="46"/>
  <c r="H38" i="46"/>
  <c r="H29" i="35"/>
  <c r="G29" i="35"/>
  <c r="F29" i="35"/>
  <c r="E29" i="35"/>
  <c r="BT13" i="49"/>
  <c r="BU13" i="49"/>
  <c r="E38" i="46"/>
  <c r="D29" i="35"/>
  <c r="C29" i="35"/>
  <c r="AG37" i="46"/>
  <c r="AF31" i="34"/>
  <c r="AF37" i="46"/>
  <c r="AE31" i="34"/>
  <c r="AE37" i="46"/>
  <c r="AD31" i="34"/>
  <c r="AD37" i="46"/>
  <c r="AC31" i="34"/>
  <c r="AC37" i="46"/>
  <c r="AB31" i="34"/>
  <c r="AB37" i="46"/>
  <c r="AA31" i="34"/>
  <c r="AA37" i="46"/>
  <c r="Z31" i="34"/>
  <c r="Z37" i="46"/>
  <c r="Y31" i="34"/>
  <c r="Y37" i="46"/>
  <c r="X31" i="34"/>
  <c r="X37" i="46"/>
  <c r="W31" i="34"/>
  <c r="W37" i="46"/>
  <c r="V31" i="34"/>
  <c r="V37" i="46"/>
  <c r="U31" i="34"/>
  <c r="U37" i="46"/>
  <c r="T31" i="34"/>
  <c r="T37" i="46"/>
  <c r="S31" i="34"/>
  <c r="S37" i="46"/>
  <c r="R31" i="34"/>
  <c r="R37" i="46"/>
  <c r="Q31" i="34"/>
  <c r="Q37" i="46"/>
  <c r="P31" i="34"/>
  <c r="P37" i="46"/>
  <c r="O31" i="34"/>
  <c r="O37" i="46"/>
  <c r="N31" i="34"/>
  <c r="N37" i="46"/>
  <c r="M31" i="34"/>
  <c r="M37" i="46"/>
  <c r="L31" i="34"/>
  <c r="L37" i="46"/>
  <c r="K31" i="34"/>
  <c r="K37" i="46"/>
  <c r="J31" i="34"/>
  <c r="I31" i="34"/>
  <c r="G37" i="46"/>
  <c r="F37" i="46"/>
  <c r="H37" i="46"/>
  <c r="H31" i="34"/>
  <c r="G31" i="34"/>
  <c r="F31" i="34"/>
  <c r="E31" i="34"/>
  <c r="BT12" i="49"/>
  <c r="BU12" i="49"/>
  <c r="E37" i="46"/>
  <c r="D31" i="34"/>
  <c r="C31" i="34"/>
  <c r="AG36" i="46"/>
  <c r="AF35" i="33"/>
  <c r="AF36" i="46"/>
  <c r="AE35" i="33"/>
  <c r="AE36" i="46"/>
  <c r="AD35" i="33"/>
  <c r="AD36" i="46"/>
  <c r="AC35" i="33"/>
  <c r="AC36" i="46"/>
  <c r="AB35" i="33"/>
  <c r="AB36" i="46"/>
  <c r="AA35" i="33"/>
  <c r="AA36" i="46"/>
  <c r="Z35" i="33"/>
  <c r="Z36" i="46"/>
  <c r="Y35" i="33"/>
  <c r="Y36" i="46"/>
  <c r="X35" i="33"/>
  <c r="X36" i="46"/>
  <c r="W35" i="33"/>
  <c r="W36" i="46"/>
  <c r="V35" i="33"/>
  <c r="V36" i="46"/>
  <c r="U35" i="33"/>
  <c r="U36" i="46"/>
  <c r="T35" i="33"/>
  <c r="T36" i="46"/>
  <c r="S35" i="33"/>
  <c r="S36" i="46"/>
  <c r="R35" i="33"/>
  <c r="R36" i="46"/>
  <c r="Q35" i="33"/>
  <c r="Q36" i="46"/>
  <c r="P35" i="33"/>
  <c r="P36" i="46"/>
  <c r="O35" i="33"/>
  <c r="O36" i="46"/>
  <c r="N35" i="33"/>
  <c r="N36" i="46"/>
  <c r="M35" i="33"/>
  <c r="M36" i="46"/>
  <c r="L35" i="33"/>
  <c r="L36" i="46"/>
  <c r="K35" i="33"/>
  <c r="K36" i="46"/>
  <c r="J35" i="33"/>
  <c r="I35" i="33"/>
  <c r="G36" i="46"/>
  <c r="F36" i="46"/>
  <c r="H36" i="46"/>
  <c r="H35" i="33"/>
  <c r="G35" i="33"/>
  <c r="F35" i="33"/>
  <c r="E35" i="33"/>
  <c r="BT11" i="49"/>
  <c r="BU11" i="49"/>
  <c r="E36" i="46"/>
  <c r="D35" i="33"/>
  <c r="C35" i="33"/>
  <c r="AG35" i="46"/>
  <c r="AF33" i="32"/>
  <c r="AF35" i="46"/>
  <c r="AE33" i="32"/>
  <c r="AE35" i="46"/>
  <c r="AD33" i="32"/>
  <c r="AD35" i="46"/>
  <c r="AC33" i="32"/>
  <c r="AC35" i="46"/>
  <c r="AB33" i="32"/>
  <c r="AB35" i="46"/>
  <c r="AA33" i="32"/>
  <c r="AA35" i="46"/>
  <c r="Z33" i="32"/>
  <c r="Z35" i="46"/>
  <c r="Y33" i="32"/>
  <c r="Y35" i="46"/>
  <c r="X33" i="32"/>
  <c r="X35" i="46"/>
  <c r="W33" i="32"/>
  <c r="W35" i="46"/>
  <c r="V33" i="32"/>
  <c r="V35" i="46"/>
  <c r="U33" i="32"/>
  <c r="U35" i="46"/>
  <c r="T33" i="32"/>
  <c r="T35" i="46"/>
  <c r="S33" i="32"/>
  <c r="S35" i="46"/>
  <c r="R33" i="32"/>
  <c r="R35" i="46"/>
  <c r="Q33" i="32"/>
  <c r="Q35" i="46"/>
  <c r="P33" i="32"/>
  <c r="P35" i="46"/>
  <c r="O33" i="32"/>
  <c r="O35" i="46"/>
  <c r="N33" i="32"/>
  <c r="N35" i="46"/>
  <c r="M33" i="32"/>
  <c r="M35" i="46"/>
  <c r="L33" i="32"/>
  <c r="L35" i="46"/>
  <c r="K33" i="32"/>
  <c r="K35" i="46"/>
  <c r="J33" i="32"/>
  <c r="I33" i="32"/>
  <c r="G35" i="46"/>
  <c r="F35" i="46"/>
  <c r="H35" i="46"/>
  <c r="H33" i="32"/>
  <c r="G33" i="32"/>
  <c r="F33" i="32"/>
  <c r="E33" i="32"/>
  <c r="BT10" i="49"/>
  <c r="BU10" i="49"/>
  <c r="E35" i="46"/>
  <c r="D33" i="32"/>
  <c r="C33" i="32"/>
  <c r="AG34" i="46"/>
  <c r="AF30" i="18"/>
  <c r="AF34" i="46"/>
  <c r="AE30" i="18"/>
  <c r="AE34" i="46"/>
  <c r="AD30" i="18"/>
  <c r="AD34" i="46"/>
  <c r="AC30" i="18"/>
  <c r="AC34" i="46"/>
  <c r="AB30" i="18"/>
  <c r="AB34" i="46"/>
  <c r="AA30" i="18"/>
  <c r="AA34" i="46"/>
  <c r="Z30" i="18"/>
  <c r="Z34" i="46"/>
  <c r="Y30" i="18"/>
  <c r="Y34" i="46"/>
  <c r="X30" i="18"/>
  <c r="X34" i="46"/>
  <c r="W30" i="18"/>
  <c r="W34" i="46"/>
  <c r="V30" i="18"/>
  <c r="V34" i="46"/>
  <c r="U30" i="18"/>
  <c r="U34" i="46"/>
  <c r="T30" i="18"/>
  <c r="T34" i="46"/>
  <c r="S30" i="18"/>
  <c r="S34" i="46"/>
  <c r="R30" i="18"/>
  <c r="R34" i="46"/>
  <c r="Q30" i="18"/>
  <c r="Q34" i="46"/>
  <c r="P30" i="18"/>
  <c r="P34" i="46"/>
  <c r="O30" i="18"/>
  <c r="O34" i="46"/>
  <c r="N30" i="18"/>
  <c r="N34" i="46"/>
  <c r="M30" i="18"/>
  <c r="M34" i="46"/>
  <c r="L30" i="18"/>
  <c r="L34" i="46"/>
  <c r="K30" i="18"/>
  <c r="K34" i="46"/>
  <c r="J30" i="18"/>
  <c r="I30" i="18"/>
  <c r="G34" i="46"/>
  <c r="F34" i="46"/>
  <c r="H34" i="46"/>
  <c r="H30" i="18"/>
  <c r="G30" i="18"/>
  <c r="F30" i="18"/>
  <c r="E30" i="18"/>
  <c r="BT9" i="49"/>
  <c r="BU9" i="49"/>
  <c r="E34" i="46"/>
  <c r="D30" i="18"/>
  <c r="C30" i="18"/>
  <c r="AG33" i="46"/>
  <c r="AF31" i="17"/>
  <c r="AF33" i="46"/>
  <c r="AE31" i="17"/>
  <c r="AE33" i="46"/>
  <c r="AD31" i="17"/>
  <c r="AD33" i="46"/>
  <c r="AC31" i="17"/>
  <c r="AC33" i="46"/>
  <c r="AB31" i="17"/>
  <c r="AB33" i="46"/>
  <c r="AA31" i="17"/>
  <c r="AA33" i="46"/>
  <c r="Z31" i="17"/>
  <c r="Z33" i="46"/>
  <c r="Y31" i="17"/>
  <c r="Y33" i="46"/>
  <c r="X31" i="17"/>
  <c r="X33" i="46"/>
  <c r="W31" i="17"/>
  <c r="W33" i="46"/>
  <c r="V31" i="17"/>
  <c r="V33" i="46"/>
  <c r="U31" i="17"/>
  <c r="U33" i="46"/>
  <c r="T31" i="17"/>
  <c r="T33" i="46"/>
  <c r="S31" i="17"/>
  <c r="S33" i="46"/>
  <c r="R31" i="17"/>
  <c r="R33" i="46"/>
  <c r="Q31" i="17"/>
  <c r="Q33" i="46"/>
  <c r="P31" i="17"/>
  <c r="P33" i="46"/>
  <c r="O31" i="17"/>
  <c r="O33" i="46"/>
  <c r="N31" i="17"/>
  <c r="N33" i="46"/>
  <c r="M31" i="17"/>
  <c r="M33" i="46"/>
  <c r="L31" i="17"/>
  <c r="L33" i="46"/>
  <c r="K31" i="17"/>
  <c r="K33" i="46"/>
  <c r="J31" i="17"/>
  <c r="I31" i="17"/>
  <c r="G33" i="46"/>
  <c r="F33" i="46"/>
  <c r="H33" i="46"/>
  <c r="H31" i="17"/>
  <c r="G31" i="17"/>
  <c r="F31" i="17"/>
  <c r="E31" i="17"/>
  <c r="BT8" i="49"/>
  <c r="BU8" i="49"/>
  <c r="E33" i="46"/>
  <c r="D31" i="17"/>
  <c r="C31" i="17"/>
  <c r="AF32" i="46"/>
  <c r="AE34" i="3"/>
  <c r="AG32" i="46"/>
  <c r="AF34" i="3"/>
  <c r="I34" i="3"/>
  <c r="AE32" i="46"/>
  <c r="AD34" i="3"/>
  <c r="AD32" i="46"/>
  <c r="AC34" i="3"/>
  <c r="AC32" i="46"/>
  <c r="AB34" i="3"/>
  <c r="AB32" i="46"/>
  <c r="AA34" i="3"/>
  <c r="AA32" i="46"/>
  <c r="Z34" i="3"/>
  <c r="Z32" i="46"/>
  <c r="Y34" i="3"/>
  <c r="Y32" i="46"/>
  <c r="X34" i="3"/>
  <c r="X32" i="46"/>
  <c r="W34" i="3"/>
  <c r="W32" i="46"/>
  <c r="V34" i="3"/>
  <c r="V32" i="46"/>
  <c r="U34" i="3"/>
  <c r="U32" i="46"/>
  <c r="T34" i="3"/>
  <c r="T32" i="46"/>
  <c r="S34" i="3"/>
  <c r="S32" i="46"/>
  <c r="R34" i="3"/>
  <c r="R32" i="46"/>
  <c r="Q34" i="3"/>
  <c r="Q32" i="46"/>
  <c r="P34" i="3"/>
  <c r="P32" i="46"/>
  <c r="O34" i="3"/>
  <c r="O32" i="46"/>
  <c r="N34" i="3"/>
  <c r="N32" i="46"/>
  <c r="M34" i="3"/>
  <c r="M32" i="46"/>
  <c r="L34" i="3"/>
  <c r="L32" i="46"/>
  <c r="K34" i="3"/>
  <c r="K32" i="46"/>
  <c r="J34" i="3"/>
  <c r="G32" i="46"/>
  <c r="F32" i="46"/>
  <c r="H32" i="46"/>
  <c r="H34" i="3"/>
  <c r="G34" i="3"/>
  <c r="F34" i="3"/>
  <c r="E34" i="3"/>
  <c r="C34" i="3"/>
  <c r="BT7" i="49"/>
  <c r="BU7" i="49"/>
  <c r="E32" i="46"/>
  <c r="D34" i="3"/>
  <c r="I115" i="4"/>
  <c r="I116" i="4"/>
  <c r="I117" i="4"/>
  <c r="V117" i="4"/>
  <c r="CI118" i="2"/>
  <c r="V116" i="4"/>
  <c r="CI117" i="2"/>
  <c r="V115" i="4"/>
  <c r="CI116" i="2"/>
  <c r="I114" i="4"/>
  <c r="V114" i="4"/>
  <c r="CI115" i="2"/>
  <c r="I113" i="4"/>
  <c r="V113" i="4"/>
  <c r="CI114" i="2"/>
  <c r="I111" i="4"/>
  <c r="V112" i="4"/>
  <c r="CI113" i="2"/>
  <c r="V111" i="4"/>
  <c r="CI112" i="2"/>
  <c r="I96" i="4"/>
  <c r="I97" i="4"/>
  <c r="I98" i="4"/>
  <c r="I99" i="4"/>
  <c r="I7" i="4"/>
  <c r="I8" i="4"/>
  <c r="I9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6" i="4"/>
  <c r="I27" i="4"/>
  <c r="I28" i="4"/>
  <c r="I29" i="4"/>
  <c r="I30" i="4"/>
  <c r="I31" i="4"/>
  <c r="I32" i="4"/>
  <c r="I33" i="4"/>
  <c r="I34" i="4"/>
  <c r="I36" i="4"/>
  <c r="I37" i="4"/>
  <c r="I38" i="4"/>
  <c r="I40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100" i="4"/>
  <c r="I101" i="4"/>
  <c r="I102" i="4"/>
  <c r="I103" i="4"/>
  <c r="I104" i="4"/>
  <c r="I105" i="4"/>
  <c r="I106" i="4"/>
  <c r="I107" i="4"/>
  <c r="I108" i="4"/>
  <c r="I109" i="4"/>
  <c r="I110" i="4"/>
  <c r="V110" i="4"/>
  <c r="CI111" i="2"/>
  <c r="V109" i="4"/>
  <c r="CI110" i="2"/>
  <c r="V108" i="4"/>
  <c r="CI109" i="2"/>
  <c r="V107" i="4"/>
  <c r="CI108" i="2"/>
  <c r="V106" i="4"/>
  <c r="CI107" i="2"/>
  <c r="V105" i="4"/>
  <c r="CI106" i="2"/>
  <c r="V104" i="4"/>
  <c r="CI105" i="2"/>
  <c r="V103" i="4"/>
  <c r="CI104" i="2"/>
  <c r="V102" i="4"/>
  <c r="CI103" i="2"/>
  <c r="V101" i="4"/>
  <c r="CI102" i="2"/>
  <c r="V100" i="4"/>
  <c r="CI101" i="2"/>
  <c r="V99" i="4"/>
  <c r="CI100" i="2"/>
  <c r="V98" i="4"/>
  <c r="CI99" i="2"/>
  <c r="V97" i="4"/>
  <c r="CI98" i="2"/>
  <c r="V96" i="4"/>
  <c r="CI97" i="2"/>
  <c r="V95" i="4"/>
  <c r="CI96" i="2"/>
  <c r="V94" i="4"/>
  <c r="CI95" i="2"/>
  <c r="V93" i="4"/>
  <c r="CI94" i="2"/>
  <c r="V92" i="4"/>
  <c r="CI93" i="2"/>
  <c r="V91" i="4"/>
  <c r="CI92" i="2"/>
  <c r="V90" i="4"/>
  <c r="CI91" i="2"/>
  <c r="V89" i="4"/>
  <c r="CI90" i="2"/>
  <c r="V88" i="4"/>
  <c r="CI89" i="2"/>
  <c r="V87" i="4"/>
  <c r="CI88" i="2"/>
  <c r="V86" i="4"/>
  <c r="CI87" i="2"/>
  <c r="V85" i="4"/>
  <c r="CI86" i="2"/>
  <c r="V84" i="4"/>
  <c r="CI85" i="2"/>
  <c r="V83" i="4"/>
  <c r="CI84" i="2"/>
  <c r="V82" i="4"/>
  <c r="CI83" i="2"/>
  <c r="V81" i="4"/>
  <c r="CI82" i="2"/>
  <c r="V80" i="4"/>
  <c r="CI81" i="2"/>
  <c r="V79" i="4"/>
  <c r="CI80" i="2"/>
  <c r="V78" i="4"/>
  <c r="CI79" i="2"/>
  <c r="V77" i="4"/>
  <c r="CI78" i="2"/>
  <c r="V76" i="4"/>
  <c r="CI77" i="2"/>
  <c r="V75" i="4"/>
  <c r="CI76" i="2"/>
  <c r="V74" i="4"/>
  <c r="CI75" i="2"/>
  <c r="V73" i="4"/>
  <c r="CI74" i="2"/>
  <c r="V72" i="4"/>
  <c r="CI73" i="2"/>
  <c r="V71" i="4"/>
  <c r="CI72" i="2"/>
  <c r="V70" i="4"/>
  <c r="CI71" i="2"/>
  <c r="V69" i="4"/>
  <c r="CI70" i="2"/>
  <c r="V68" i="4"/>
  <c r="CI69" i="2"/>
  <c r="V67" i="4"/>
  <c r="CI68" i="2"/>
  <c r="V66" i="4"/>
  <c r="CI67" i="2"/>
  <c r="V65" i="4"/>
  <c r="CI66" i="2"/>
  <c r="V64" i="4"/>
  <c r="CI65" i="2"/>
  <c r="V63" i="4"/>
  <c r="CI64" i="2"/>
  <c r="V62" i="4"/>
  <c r="CI63" i="2"/>
  <c r="V61" i="4"/>
  <c r="CI62" i="2"/>
  <c r="V60" i="4"/>
  <c r="CI61" i="2"/>
  <c r="V59" i="4"/>
  <c r="CI60" i="2"/>
  <c r="V58" i="4"/>
  <c r="CI59" i="2"/>
  <c r="V57" i="4"/>
  <c r="CI58" i="2"/>
  <c r="V56" i="4"/>
  <c r="CI57" i="2"/>
  <c r="V55" i="4"/>
  <c r="CI56" i="2"/>
  <c r="V54" i="4"/>
  <c r="CI55" i="2"/>
  <c r="V53" i="4"/>
  <c r="CI54" i="2"/>
  <c r="V52" i="4"/>
  <c r="CI53" i="2"/>
  <c r="V51" i="4"/>
  <c r="CI52" i="2"/>
  <c r="V50" i="4"/>
  <c r="CI51" i="2"/>
  <c r="V49" i="4"/>
  <c r="CI50" i="2"/>
  <c r="V48" i="4"/>
  <c r="CI49" i="2"/>
  <c r="V47" i="4"/>
  <c r="CI48" i="2"/>
  <c r="V46" i="4"/>
  <c r="CI47" i="2"/>
  <c r="V45" i="4"/>
  <c r="CI46" i="2"/>
  <c r="V44" i="4"/>
  <c r="CI45" i="2"/>
  <c r="V43" i="4"/>
  <c r="CI44" i="2"/>
  <c r="V42" i="4"/>
  <c r="CI43" i="2"/>
  <c r="V41" i="4"/>
  <c r="CI42" i="2"/>
  <c r="V40" i="4"/>
  <c r="CI41" i="2"/>
  <c r="V39" i="4"/>
  <c r="CI40" i="2"/>
  <c r="V38" i="4"/>
  <c r="CI39" i="2"/>
  <c r="V37" i="4"/>
  <c r="CI38" i="2"/>
  <c r="V36" i="4"/>
  <c r="CI37" i="2"/>
  <c r="V35" i="4"/>
  <c r="CI36" i="2"/>
  <c r="V34" i="4"/>
  <c r="CI35" i="2"/>
  <c r="V33" i="4"/>
  <c r="CI34" i="2"/>
  <c r="V32" i="4"/>
  <c r="CI33" i="2"/>
  <c r="V31" i="4"/>
  <c r="CI32" i="2"/>
  <c r="V30" i="4"/>
  <c r="CI31" i="2"/>
  <c r="V29" i="4"/>
  <c r="CI30" i="2"/>
  <c r="V28" i="4"/>
  <c r="CI29" i="2"/>
  <c r="V27" i="4"/>
  <c r="CI28" i="2"/>
  <c r="V26" i="4"/>
  <c r="CI27" i="2"/>
  <c r="V25" i="4"/>
  <c r="CI26" i="2"/>
  <c r="V24" i="4"/>
  <c r="CI25" i="2"/>
  <c r="V23" i="4"/>
  <c r="CI24" i="2"/>
  <c r="V22" i="4"/>
  <c r="CI23" i="2"/>
  <c r="V21" i="4"/>
  <c r="CI22" i="2"/>
  <c r="V20" i="4"/>
  <c r="CI21" i="2"/>
  <c r="V19" i="4"/>
  <c r="CI20" i="2"/>
  <c r="V18" i="4"/>
  <c r="CI19" i="2"/>
  <c r="V17" i="4"/>
  <c r="CI18" i="2"/>
  <c r="V16" i="4"/>
  <c r="CI17" i="2"/>
  <c r="V15" i="4"/>
  <c r="CI16" i="2"/>
  <c r="V14" i="4"/>
  <c r="CI15" i="2"/>
  <c r="V13" i="4"/>
  <c r="CI14" i="2"/>
  <c r="V12" i="4"/>
  <c r="CI13" i="2"/>
  <c r="V11" i="4"/>
  <c r="CI12" i="2"/>
  <c r="V10" i="4"/>
  <c r="CI11" i="2"/>
  <c r="V9" i="4"/>
  <c r="CI10" i="2"/>
  <c r="V8" i="4"/>
  <c r="CI9" i="2"/>
  <c r="V7" i="4"/>
  <c r="CI8" i="2"/>
  <c r="CH111" i="2"/>
  <c r="CG111" i="2"/>
  <c r="CH26" i="2"/>
  <c r="CG26" i="2"/>
  <c r="CG25" i="2"/>
  <c r="CG39" i="2"/>
  <c r="CH25" i="2"/>
  <c r="CH24" i="2"/>
  <c r="CG24" i="2"/>
  <c r="CH19" i="2"/>
  <c r="CG19" i="2"/>
  <c r="CH34" i="2"/>
  <c r="CG34" i="2"/>
  <c r="CH117" i="2"/>
  <c r="CH118" i="2"/>
  <c r="CG117" i="2"/>
  <c r="CG118" i="2"/>
  <c r="CH18" i="2"/>
  <c r="CG18" i="2"/>
  <c r="CH17" i="2"/>
  <c r="CG17" i="2"/>
  <c r="CH110" i="2"/>
  <c r="CG110" i="2"/>
  <c r="CH109" i="2"/>
  <c r="CG109" i="2"/>
  <c r="CH108" i="2"/>
  <c r="CG108" i="2"/>
  <c r="CH107" i="2"/>
  <c r="CG107" i="2"/>
  <c r="CH106" i="2"/>
  <c r="CG106" i="2"/>
  <c r="CH105" i="2"/>
  <c r="CG105" i="2"/>
  <c r="CH104" i="2"/>
  <c r="CG104" i="2"/>
  <c r="CH103" i="2"/>
  <c r="CG103" i="2"/>
  <c r="CH102" i="2"/>
  <c r="CG102" i="2"/>
  <c r="CH101" i="2"/>
  <c r="CG101" i="2"/>
  <c r="CH100" i="2"/>
  <c r="CG100" i="2"/>
  <c r="CH99" i="2"/>
  <c r="CG99" i="2"/>
  <c r="CH98" i="2"/>
  <c r="CG98" i="2"/>
  <c r="CH97" i="2"/>
  <c r="CG97" i="2"/>
  <c r="CH96" i="2"/>
  <c r="CG96" i="2"/>
  <c r="CH95" i="2"/>
  <c r="CG95" i="2"/>
  <c r="CH94" i="2"/>
  <c r="CG94" i="2"/>
  <c r="CH93" i="2"/>
  <c r="CG93" i="2"/>
  <c r="CH92" i="2"/>
  <c r="CG92" i="2"/>
  <c r="CH91" i="2"/>
  <c r="CG91" i="2"/>
  <c r="CH90" i="2"/>
  <c r="CG90" i="2"/>
  <c r="CH89" i="2"/>
  <c r="CG89" i="2"/>
  <c r="CH88" i="2"/>
  <c r="CG88" i="2"/>
  <c r="CH87" i="2"/>
  <c r="CG87" i="2"/>
  <c r="CH86" i="2"/>
  <c r="CG86" i="2"/>
  <c r="CH84" i="2"/>
  <c r="CG84" i="2"/>
  <c r="CH83" i="2"/>
  <c r="CG83" i="2"/>
  <c r="CH82" i="2"/>
  <c r="CG82" i="2"/>
  <c r="CH79" i="2"/>
  <c r="CG79" i="2"/>
  <c r="CH78" i="2"/>
  <c r="CG78" i="2"/>
  <c r="CH77" i="2"/>
  <c r="CG77" i="2"/>
  <c r="CH76" i="2"/>
  <c r="CG76" i="2"/>
  <c r="CH75" i="2"/>
  <c r="CG75" i="2"/>
  <c r="CH74" i="2"/>
  <c r="CG74" i="2"/>
  <c r="CH73" i="2"/>
  <c r="CG73" i="2"/>
  <c r="CH72" i="2"/>
  <c r="CG72" i="2"/>
  <c r="CH71" i="2"/>
  <c r="CG71" i="2"/>
  <c r="CH70" i="2"/>
  <c r="CG70" i="2"/>
  <c r="CH69" i="2"/>
  <c r="CG69" i="2"/>
  <c r="CH67" i="2"/>
  <c r="CG67" i="2"/>
  <c r="CH66" i="2"/>
  <c r="CG66" i="2"/>
  <c r="CH65" i="2"/>
  <c r="CG65" i="2"/>
  <c r="CH64" i="2"/>
  <c r="CG64" i="2"/>
  <c r="U63" i="4"/>
  <c r="CF64" i="2"/>
  <c r="CH62" i="2"/>
  <c r="CG62" i="2"/>
  <c r="CH61" i="2"/>
  <c r="CG61" i="2"/>
  <c r="CH60" i="2"/>
  <c r="CG60" i="2"/>
  <c r="CH59" i="2"/>
  <c r="CG59" i="2"/>
  <c r="CH58" i="2"/>
  <c r="CG58" i="2"/>
  <c r="CH57" i="2"/>
  <c r="CG57" i="2"/>
  <c r="CH56" i="2"/>
  <c r="CG56" i="2"/>
  <c r="CH55" i="2"/>
  <c r="CG55" i="2"/>
  <c r="CH54" i="2"/>
  <c r="CG54" i="2"/>
  <c r="CH51" i="2"/>
  <c r="CG51" i="2"/>
  <c r="CH50" i="2"/>
  <c r="CG50" i="2"/>
  <c r="CH49" i="2"/>
  <c r="CG49" i="2"/>
  <c r="CH48" i="2"/>
  <c r="CG48" i="2"/>
  <c r="CH47" i="2"/>
  <c r="CG47" i="2"/>
  <c r="CH46" i="2"/>
  <c r="CG46" i="2"/>
  <c r="CH45" i="2"/>
  <c r="CG45" i="2"/>
  <c r="CH44" i="2"/>
  <c r="CG44" i="2"/>
  <c r="CH41" i="2"/>
  <c r="CG41" i="2"/>
  <c r="CH42" i="2"/>
  <c r="CG42" i="2"/>
  <c r="CH38" i="2"/>
  <c r="CG38" i="2"/>
  <c r="CH37" i="2"/>
  <c r="CG37" i="2"/>
  <c r="CH36" i="2"/>
  <c r="CG36" i="2"/>
  <c r="CH35" i="2"/>
  <c r="CG35" i="2"/>
  <c r="CH33" i="2"/>
  <c r="CG33" i="2"/>
  <c r="CH32" i="2"/>
  <c r="CG32" i="2"/>
  <c r="CH31" i="2"/>
  <c r="CG31" i="2"/>
  <c r="CH30" i="2"/>
  <c r="CG30" i="2"/>
  <c r="CH29" i="2"/>
  <c r="CG29" i="2"/>
  <c r="CH28" i="2"/>
  <c r="CG28" i="2"/>
  <c r="CH27" i="2"/>
  <c r="Q23" i="2"/>
  <c r="T23" i="2"/>
  <c r="W23" i="2"/>
  <c r="Z23" i="2"/>
  <c r="AC23" i="2"/>
  <c r="AF23" i="2"/>
  <c r="AI23" i="2"/>
  <c r="AL23" i="2"/>
  <c r="AO23" i="2"/>
  <c r="AR23" i="2"/>
  <c r="AU23" i="2"/>
  <c r="AX23" i="2"/>
  <c r="BA23" i="2"/>
  <c r="BD23" i="2"/>
  <c r="BG23" i="2"/>
  <c r="BJ23" i="2"/>
  <c r="BM23" i="2"/>
  <c r="BP23" i="2"/>
  <c r="BS23" i="2"/>
  <c r="BV23" i="2"/>
  <c r="BY23" i="2"/>
  <c r="CB23" i="2"/>
  <c r="CE23" i="2"/>
  <c r="CH23" i="2"/>
  <c r="CG23" i="2"/>
  <c r="Q22" i="2"/>
  <c r="T22" i="2"/>
  <c r="W22" i="2"/>
  <c r="Z22" i="2"/>
  <c r="AC22" i="2"/>
  <c r="AF22" i="2"/>
  <c r="AI22" i="2"/>
  <c r="AL22" i="2"/>
  <c r="AO22" i="2"/>
  <c r="AR22" i="2"/>
  <c r="AU22" i="2"/>
  <c r="AX22" i="2"/>
  <c r="BA22" i="2"/>
  <c r="BD22" i="2"/>
  <c r="BG22" i="2"/>
  <c r="BJ22" i="2"/>
  <c r="BM22" i="2"/>
  <c r="BP22" i="2"/>
  <c r="BS22" i="2"/>
  <c r="BV22" i="2"/>
  <c r="BY22" i="2"/>
  <c r="CB22" i="2"/>
  <c r="CE22" i="2"/>
  <c r="CH22" i="2"/>
  <c r="CG22" i="2"/>
  <c r="Q21" i="2"/>
  <c r="T21" i="2"/>
  <c r="W21" i="2"/>
  <c r="Z21" i="2"/>
  <c r="AC21" i="2"/>
  <c r="AF21" i="2"/>
  <c r="AI21" i="2"/>
  <c r="AL21" i="2"/>
  <c r="AO21" i="2"/>
  <c r="AR21" i="2"/>
  <c r="AU21" i="2"/>
  <c r="AX21" i="2"/>
  <c r="BA21" i="2"/>
  <c r="BD21" i="2"/>
  <c r="BG21" i="2"/>
  <c r="BJ21" i="2"/>
  <c r="BM21" i="2"/>
  <c r="BP21" i="2"/>
  <c r="BS21" i="2"/>
  <c r="BV21" i="2"/>
  <c r="BY21" i="2"/>
  <c r="CB21" i="2"/>
  <c r="CE21" i="2"/>
  <c r="CH21" i="2"/>
  <c r="CG21" i="2"/>
  <c r="CH16" i="2"/>
  <c r="CG16" i="2"/>
  <c r="CH15" i="2"/>
  <c r="CG15" i="2"/>
  <c r="CH14" i="2"/>
  <c r="CG14" i="2"/>
  <c r="CH13" i="2"/>
  <c r="CG13" i="2"/>
  <c r="CH12" i="2"/>
  <c r="CG12" i="2"/>
  <c r="CH11" i="2"/>
  <c r="CG11" i="2"/>
  <c r="CH10" i="2"/>
  <c r="CG10" i="2"/>
  <c r="CH9" i="2"/>
  <c r="CG9" i="2"/>
  <c r="CG27" i="2"/>
  <c r="CG20" i="2"/>
  <c r="CH8" i="2"/>
  <c r="CG8" i="2"/>
  <c r="U52" i="4"/>
  <c r="U110" i="4"/>
  <c r="U112" i="4"/>
  <c r="U24" i="4"/>
  <c r="U111" i="4"/>
  <c r="U38" i="4"/>
  <c r="U33" i="4"/>
  <c r="U114" i="4"/>
  <c r="U113" i="4"/>
  <c r="U51" i="4"/>
  <c r="U116" i="4"/>
  <c r="U117" i="4"/>
  <c r="U62" i="4"/>
  <c r="U23" i="4"/>
  <c r="U18" i="4"/>
  <c r="U67" i="4"/>
  <c r="U115" i="4"/>
  <c r="U17" i="4"/>
  <c r="U84" i="4"/>
  <c r="U79" i="4"/>
  <c r="U16" i="4"/>
  <c r="U80" i="4"/>
  <c r="U19" i="4"/>
  <c r="U20" i="4"/>
  <c r="U21" i="4"/>
  <c r="U22" i="4"/>
  <c r="U26" i="4"/>
  <c r="U27" i="4"/>
  <c r="U28" i="4"/>
  <c r="U29" i="4"/>
  <c r="U30" i="4"/>
  <c r="U31" i="4"/>
  <c r="U32" i="4"/>
  <c r="U34" i="4"/>
  <c r="U35" i="4"/>
  <c r="U36" i="4"/>
  <c r="U37" i="4"/>
  <c r="U40" i="4"/>
  <c r="U41" i="4"/>
  <c r="U42" i="4"/>
  <c r="U43" i="4"/>
  <c r="U44" i="4"/>
  <c r="U45" i="4"/>
  <c r="U46" i="4"/>
  <c r="U47" i="4"/>
  <c r="U48" i="4"/>
  <c r="U49" i="4"/>
  <c r="U50" i="4"/>
  <c r="U53" i="4"/>
  <c r="U54" i="4"/>
  <c r="U55" i="4"/>
  <c r="U56" i="4"/>
  <c r="U57" i="4"/>
  <c r="U58" i="4"/>
  <c r="U59" i="4"/>
  <c r="U60" i="4"/>
  <c r="U61" i="4"/>
  <c r="U64" i="4"/>
  <c r="U65" i="4"/>
  <c r="U66" i="4"/>
  <c r="U68" i="4"/>
  <c r="U69" i="4"/>
  <c r="U70" i="4"/>
  <c r="U71" i="4"/>
  <c r="U72" i="4"/>
  <c r="U73" i="4"/>
  <c r="U74" i="4"/>
  <c r="U75" i="4"/>
  <c r="U76" i="4"/>
  <c r="U77" i="4"/>
  <c r="U78" i="4"/>
  <c r="U81" i="4"/>
  <c r="U82" i="4"/>
  <c r="U83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5" i="4"/>
  <c r="U14" i="4"/>
  <c r="U13" i="4"/>
  <c r="U12" i="4"/>
  <c r="U11" i="4"/>
  <c r="U10" i="4"/>
  <c r="U9" i="4"/>
  <c r="U8" i="4"/>
  <c r="U7" i="4"/>
  <c r="I118" i="4"/>
  <c r="Y117" i="4"/>
  <c r="CR118" i="2"/>
  <c r="AK30" i="45"/>
  <c r="X117" i="4"/>
  <c r="CO118" i="2"/>
  <c r="AJ30" i="45"/>
  <c r="W117" i="4"/>
  <c r="CL118" i="2"/>
  <c r="AI30" i="45"/>
  <c r="AH30" i="45"/>
  <c r="CF118" i="2"/>
  <c r="AG30" i="45"/>
  <c r="CC118" i="2"/>
  <c r="AF30" i="45"/>
  <c r="BZ118" i="2"/>
  <c r="AE30" i="45"/>
  <c r="BW118" i="2"/>
  <c r="AD30" i="45"/>
  <c r="BT118" i="2"/>
  <c r="AC30" i="45"/>
  <c r="BQ118" i="2"/>
  <c r="AB30" i="45"/>
  <c r="BN118" i="2"/>
  <c r="AA30" i="45"/>
  <c r="BK118" i="2"/>
  <c r="Z30" i="45"/>
  <c r="BH118" i="2"/>
  <c r="Y30" i="45"/>
  <c r="BE118" i="2"/>
  <c r="X30" i="45"/>
  <c r="BB118" i="2"/>
  <c r="W30" i="45"/>
  <c r="AY118" i="2"/>
  <c r="V30" i="45"/>
  <c r="AV118" i="2"/>
  <c r="U30" i="45"/>
  <c r="AS118" i="2"/>
  <c r="T30" i="45"/>
  <c r="AP118" i="2"/>
  <c r="S30" i="45"/>
  <c r="AM118" i="2"/>
  <c r="R30" i="45"/>
  <c r="AJ118" i="2"/>
  <c r="Q30" i="45"/>
  <c r="AG118" i="2"/>
  <c r="P30" i="45"/>
  <c r="AD118" i="2"/>
  <c r="O30" i="45"/>
  <c r="AA118" i="2"/>
  <c r="N30" i="45"/>
  <c r="X118" i="2"/>
  <c r="M30" i="45"/>
  <c r="U118" i="2"/>
  <c r="L30" i="45"/>
  <c r="R118" i="2"/>
  <c r="K30" i="45"/>
  <c r="O118" i="2"/>
  <c r="J30" i="45"/>
  <c r="I30" i="45"/>
  <c r="E30" i="45"/>
  <c r="L117" i="4"/>
  <c r="H30" i="45"/>
  <c r="G30" i="45"/>
  <c r="F30" i="45"/>
  <c r="D30" i="45"/>
  <c r="Y116" i="4"/>
  <c r="CR117" i="2"/>
  <c r="AK29" i="45"/>
  <c r="X116" i="4"/>
  <c r="CO117" i="2"/>
  <c r="AJ29" i="45"/>
  <c r="W116" i="4"/>
  <c r="CL117" i="2"/>
  <c r="AI29" i="45"/>
  <c r="AH29" i="45"/>
  <c r="CF117" i="2"/>
  <c r="AG29" i="45"/>
  <c r="CC117" i="2"/>
  <c r="AF29" i="45"/>
  <c r="BZ117" i="2"/>
  <c r="AE29" i="45"/>
  <c r="BW117" i="2"/>
  <c r="AD29" i="45"/>
  <c r="BT117" i="2"/>
  <c r="AC29" i="45"/>
  <c r="BQ117" i="2"/>
  <c r="AB29" i="45"/>
  <c r="BN117" i="2"/>
  <c r="AA29" i="45"/>
  <c r="BK117" i="2"/>
  <c r="Z29" i="45"/>
  <c r="BH117" i="2"/>
  <c r="Y29" i="45"/>
  <c r="BE117" i="2"/>
  <c r="X29" i="45"/>
  <c r="BB117" i="2"/>
  <c r="W29" i="45"/>
  <c r="AY117" i="2"/>
  <c r="V29" i="45"/>
  <c r="AV117" i="2"/>
  <c r="U29" i="45"/>
  <c r="AS117" i="2"/>
  <c r="T29" i="45"/>
  <c r="AP117" i="2"/>
  <c r="S29" i="45"/>
  <c r="AM117" i="2"/>
  <c r="R29" i="45"/>
  <c r="AJ117" i="2"/>
  <c r="Q29" i="45"/>
  <c r="AG117" i="2"/>
  <c r="P29" i="45"/>
  <c r="AD117" i="2"/>
  <c r="O29" i="45"/>
  <c r="AA117" i="2"/>
  <c r="N29" i="45"/>
  <c r="X117" i="2"/>
  <c r="M29" i="45"/>
  <c r="U117" i="2"/>
  <c r="L29" i="45"/>
  <c r="R117" i="2"/>
  <c r="K29" i="45"/>
  <c r="O117" i="2"/>
  <c r="J29" i="45"/>
  <c r="I29" i="45"/>
  <c r="E29" i="45"/>
  <c r="L116" i="4"/>
  <c r="H29" i="45"/>
  <c r="G29" i="45"/>
  <c r="F29" i="45"/>
  <c r="D29" i="45"/>
  <c r="Y115" i="4"/>
  <c r="CR116" i="2"/>
  <c r="AK28" i="45"/>
  <c r="X115" i="4"/>
  <c r="CO116" i="2"/>
  <c r="AJ28" i="45"/>
  <c r="W115" i="4"/>
  <c r="CL116" i="2"/>
  <c r="AI28" i="45"/>
  <c r="AH28" i="45"/>
  <c r="CF116" i="2"/>
  <c r="AG28" i="45"/>
  <c r="CC116" i="2"/>
  <c r="AF28" i="45"/>
  <c r="BZ116" i="2"/>
  <c r="AE28" i="45"/>
  <c r="BW116" i="2"/>
  <c r="AD28" i="45"/>
  <c r="BT116" i="2"/>
  <c r="AC28" i="45"/>
  <c r="BQ116" i="2"/>
  <c r="AB28" i="45"/>
  <c r="BN116" i="2"/>
  <c r="AA28" i="45"/>
  <c r="BK116" i="2"/>
  <c r="Z28" i="45"/>
  <c r="BH116" i="2"/>
  <c r="Y28" i="45"/>
  <c r="BE116" i="2"/>
  <c r="X28" i="45"/>
  <c r="BB116" i="2"/>
  <c r="W28" i="45"/>
  <c r="AY116" i="2"/>
  <c r="V28" i="45"/>
  <c r="AV116" i="2"/>
  <c r="U28" i="45"/>
  <c r="AS116" i="2"/>
  <c r="T28" i="45"/>
  <c r="AP116" i="2"/>
  <c r="S28" i="45"/>
  <c r="AM116" i="2"/>
  <c r="R28" i="45"/>
  <c r="AJ116" i="2"/>
  <c r="Q28" i="45"/>
  <c r="AG116" i="2"/>
  <c r="P28" i="45"/>
  <c r="AD116" i="2"/>
  <c r="O28" i="45"/>
  <c r="AA116" i="2"/>
  <c r="N28" i="45"/>
  <c r="X116" i="2"/>
  <c r="M28" i="45"/>
  <c r="U116" i="2"/>
  <c r="L28" i="45"/>
  <c r="R116" i="2"/>
  <c r="K28" i="45"/>
  <c r="O116" i="2"/>
  <c r="J28" i="45"/>
  <c r="I28" i="45"/>
  <c r="E28" i="45"/>
  <c r="L115" i="4"/>
  <c r="H28" i="45"/>
  <c r="G28" i="45"/>
  <c r="F28" i="45"/>
  <c r="D28" i="45"/>
  <c r="Y114" i="4"/>
  <c r="CR115" i="2"/>
  <c r="AK28" i="44"/>
  <c r="X114" i="4"/>
  <c r="CO115" i="2"/>
  <c r="AJ28" i="44"/>
  <c r="W114" i="4"/>
  <c r="CL115" i="2"/>
  <c r="AI28" i="44"/>
  <c r="AH28" i="44"/>
  <c r="CF115" i="2"/>
  <c r="AG28" i="44"/>
  <c r="CC115" i="2"/>
  <c r="AF28" i="44"/>
  <c r="BZ115" i="2"/>
  <c r="AE28" i="44"/>
  <c r="BW115" i="2"/>
  <c r="AD28" i="44"/>
  <c r="BT115" i="2"/>
  <c r="AC28" i="44"/>
  <c r="BQ115" i="2"/>
  <c r="AB28" i="44"/>
  <c r="BN115" i="2"/>
  <c r="AA28" i="44"/>
  <c r="BK115" i="2"/>
  <c r="Z28" i="44"/>
  <c r="BH115" i="2"/>
  <c r="Y28" i="44"/>
  <c r="BE115" i="2"/>
  <c r="X28" i="44"/>
  <c r="BB115" i="2"/>
  <c r="W28" i="44"/>
  <c r="AY115" i="2"/>
  <c r="V28" i="44"/>
  <c r="AV115" i="2"/>
  <c r="U28" i="44"/>
  <c r="AS115" i="2"/>
  <c r="T28" i="44"/>
  <c r="AP115" i="2"/>
  <c r="S28" i="44"/>
  <c r="AM115" i="2"/>
  <c r="R28" i="44"/>
  <c r="AJ115" i="2"/>
  <c r="Q28" i="44"/>
  <c r="AG115" i="2"/>
  <c r="P28" i="44"/>
  <c r="AD115" i="2"/>
  <c r="O28" i="44"/>
  <c r="AA115" i="2"/>
  <c r="N28" i="44"/>
  <c r="X115" i="2"/>
  <c r="M28" i="44"/>
  <c r="U115" i="2"/>
  <c r="L28" i="44"/>
  <c r="R115" i="2"/>
  <c r="K28" i="44"/>
  <c r="O115" i="2"/>
  <c r="J28" i="44"/>
  <c r="I28" i="44"/>
  <c r="E28" i="44"/>
  <c r="L114" i="4"/>
  <c r="H28" i="44"/>
  <c r="G28" i="44"/>
  <c r="F28" i="44"/>
  <c r="D28" i="44"/>
  <c r="Y113" i="4"/>
  <c r="CR114" i="2"/>
  <c r="AK28" i="43"/>
  <c r="X113" i="4"/>
  <c r="CO114" i="2"/>
  <c r="AJ28" i="43"/>
  <c r="W113" i="4"/>
  <c r="CL114" i="2"/>
  <c r="AI28" i="43"/>
  <c r="AH28" i="43"/>
  <c r="CF114" i="2"/>
  <c r="AG28" i="43"/>
  <c r="CC114" i="2"/>
  <c r="AF28" i="43"/>
  <c r="BZ114" i="2"/>
  <c r="AE28" i="43"/>
  <c r="BW114" i="2"/>
  <c r="AD28" i="43"/>
  <c r="BT114" i="2"/>
  <c r="AC28" i="43"/>
  <c r="BQ114" i="2"/>
  <c r="AB28" i="43"/>
  <c r="BN114" i="2"/>
  <c r="AA28" i="43"/>
  <c r="BK114" i="2"/>
  <c r="Z28" i="43"/>
  <c r="BH114" i="2"/>
  <c r="Y28" i="43"/>
  <c r="BE114" i="2"/>
  <c r="X28" i="43"/>
  <c r="BB114" i="2"/>
  <c r="W28" i="43"/>
  <c r="AY114" i="2"/>
  <c r="V28" i="43"/>
  <c r="AV114" i="2"/>
  <c r="U28" i="43"/>
  <c r="AS114" i="2"/>
  <c r="T28" i="43"/>
  <c r="AP114" i="2"/>
  <c r="S28" i="43"/>
  <c r="AM114" i="2"/>
  <c r="R28" i="43"/>
  <c r="AJ114" i="2"/>
  <c r="Q28" i="43"/>
  <c r="AG114" i="2"/>
  <c r="P28" i="43"/>
  <c r="AD114" i="2"/>
  <c r="O28" i="43"/>
  <c r="AA114" i="2"/>
  <c r="N28" i="43"/>
  <c r="X114" i="2"/>
  <c r="M28" i="43"/>
  <c r="U114" i="2"/>
  <c r="L28" i="43"/>
  <c r="R114" i="2"/>
  <c r="K28" i="43"/>
  <c r="O114" i="2"/>
  <c r="J28" i="43"/>
  <c r="I28" i="43"/>
  <c r="E28" i="43"/>
  <c r="L113" i="4"/>
  <c r="H28" i="43"/>
  <c r="G28" i="43"/>
  <c r="F28" i="43"/>
  <c r="D28" i="43"/>
  <c r="Y112" i="4"/>
  <c r="CR113" i="2"/>
  <c r="AK29" i="42"/>
  <c r="X112" i="4"/>
  <c r="CO113" i="2"/>
  <c r="AJ29" i="42"/>
  <c r="W112" i="4"/>
  <c r="CL113" i="2"/>
  <c r="AI29" i="42"/>
  <c r="AH29" i="42"/>
  <c r="CF113" i="2"/>
  <c r="AG29" i="42"/>
  <c r="CC113" i="2"/>
  <c r="AF29" i="42"/>
  <c r="BZ113" i="2"/>
  <c r="AE29" i="42"/>
  <c r="BW113" i="2"/>
  <c r="AD29" i="42"/>
  <c r="BT113" i="2"/>
  <c r="AC29" i="42"/>
  <c r="BQ113" i="2"/>
  <c r="AB29" i="42"/>
  <c r="BN113" i="2"/>
  <c r="AA29" i="42"/>
  <c r="BK113" i="2"/>
  <c r="Z29" i="42"/>
  <c r="BH113" i="2"/>
  <c r="Y29" i="42"/>
  <c r="BE113" i="2"/>
  <c r="X29" i="42"/>
  <c r="BB113" i="2"/>
  <c r="W29" i="42"/>
  <c r="AY113" i="2"/>
  <c r="V29" i="42"/>
  <c r="AV113" i="2"/>
  <c r="U29" i="42"/>
  <c r="AS113" i="2"/>
  <c r="T29" i="42"/>
  <c r="AP113" i="2"/>
  <c r="S29" i="42"/>
  <c r="AM113" i="2"/>
  <c r="R29" i="42"/>
  <c r="AJ113" i="2"/>
  <c r="Q29" i="42"/>
  <c r="AG113" i="2"/>
  <c r="P29" i="42"/>
  <c r="AD113" i="2"/>
  <c r="O29" i="42"/>
  <c r="AA113" i="2"/>
  <c r="N29" i="42"/>
  <c r="X113" i="2"/>
  <c r="M29" i="42"/>
  <c r="U113" i="2"/>
  <c r="L29" i="42"/>
  <c r="R113" i="2"/>
  <c r="K29" i="42"/>
  <c r="O113" i="2"/>
  <c r="J29" i="42"/>
  <c r="I29" i="42"/>
  <c r="E29" i="42"/>
  <c r="L112" i="4"/>
  <c r="H29" i="42"/>
  <c r="G29" i="42"/>
  <c r="F29" i="42"/>
  <c r="D29" i="42"/>
  <c r="Y111" i="4"/>
  <c r="CR112" i="2"/>
  <c r="AK28" i="42"/>
  <c r="X111" i="4"/>
  <c r="CO112" i="2"/>
  <c r="AJ28" i="42"/>
  <c r="W111" i="4"/>
  <c r="CL112" i="2"/>
  <c r="AI28" i="42"/>
  <c r="AH28" i="42"/>
  <c r="CF112" i="2"/>
  <c r="AG28" i="42"/>
  <c r="CC112" i="2"/>
  <c r="AF28" i="42"/>
  <c r="BZ112" i="2"/>
  <c r="AE28" i="42"/>
  <c r="BW112" i="2"/>
  <c r="AD28" i="42"/>
  <c r="BT112" i="2"/>
  <c r="AC28" i="42"/>
  <c r="BQ112" i="2"/>
  <c r="AB28" i="42"/>
  <c r="BN112" i="2"/>
  <c r="AA28" i="42"/>
  <c r="BK112" i="2"/>
  <c r="Z28" i="42"/>
  <c r="BH112" i="2"/>
  <c r="Y28" i="42"/>
  <c r="BE112" i="2"/>
  <c r="X28" i="42"/>
  <c r="BB112" i="2"/>
  <c r="W28" i="42"/>
  <c r="AY112" i="2"/>
  <c r="V28" i="42"/>
  <c r="AV112" i="2"/>
  <c r="U28" i="42"/>
  <c r="AS112" i="2"/>
  <c r="T28" i="42"/>
  <c r="AP112" i="2"/>
  <c r="S28" i="42"/>
  <c r="AM112" i="2"/>
  <c r="R28" i="42"/>
  <c r="AJ112" i="2"/>
  <c r="Q28" i="42"/>
  <c r="AG112" i="2"/>
  <c r="P28" i="42"/>
  <c r="AD112" i="2"/>
  <c r="O28" i="42"/>
  <c r="AA112" i="2"/>
  <c r="N28" i="42"/>
  <c r="X112" i="2"/>
  <c r="M28" i="42"/>
  <c r="U112" i="2"/>
  <c r="L28" i="42"/>
  <c r="R112" i="2"/>
  <c r="K28" i="42"/>
  <c r="O112" i="2"/>
  <c r="J28" i="42"/>
  <c r="I28" i="42"/>
  <c r="E28" i="42"/>
  <c r="L111" i="4"/>
  <c r="H28" i="42"/>
  <c r="G28" i="42"/>
  <c r="F28" i="42"/>
  <c r="D28" i="42"/>
  <c r="Y110" i="4"/>
  <c r="CR111" i="2"/>
  <c r="AK33" i="47"/>
  <c r="X110" i="4"/>
  <c r="CO111" i="2"/>
  <c r="AJ33" i="47"/>
  <c r="W110" i="4"/>
  <c r="CL111" i="2"/>
  <c r="AI33" i="47"/>
  <c r="AH33" i="47"/>
  <c r="CF111" i="2"/>
  <c r="AG33" i="47"/>
  <c r="CC111" i="2"/>
  <c r="AF33" i="47"/>
  <c r="BZ111" i="2"/>
  <c r="AE33" i="47"/>
  <c r="BW111" i="2"/>
  <c r="AD33" i="47"/>
  <c r="BT111" i="2"/>
  <c r="AC33" i="47"/>
  <c r="BQ111" i="2"/>
  <c r="AB33" i="47"/>
  <c r="BN111" i="2"/>
  <c r="AA33" i="47"/>
  <c r="BK111" i="2"/>
  <c r="Z33" i="47"/>
  <c r="BH111" i="2"/>
  <c r="Y33" i="47"/>
  <c r="BE111" i="2"/>
  <c r="X33" i="47"/>
  <c r="BB111" i="2"/>
  <c r="W33" i="47"/>
  <c r="AY111" i="2"/>
  <c r="V33" i="47"/>
  <c r="AV111" i="2"/>
  <c r="U33" i="47"/>
  <c r="AS111" i="2"/>
  <c r="T33" i="47"/>
  <c r="AP111" i="2"/>
  <c r="S33" i="47"/>
  <c r="AM111" i="2"/>
  <c r="R33" i="47"/>
  <c r="AJ111" i="2"/>
  <c r="Q33" i="47"/>
  <c r="AG111" i="2"/>
  <c r="P33" i="47"/>
  <c r="AD111" i="2"/>
  <c r="O33" i="47"/>
  <c r="AA111" i="2"/>
  <c r="N33" i="47"/>
  <c r="X111" i="2"/>
  <c r="M33" i="47"/>
  <c r="U111" i="2"/>
  <c r="L33" i="47"/>
  <c r="R111" i="2"/>
  <c r="K33" i="47"/>
  <c r="O111" i="2"/>
  <c r="J33" i="47"/>
  <c r="I33" i="47"/>
  <c r="E33" i="47"/>
  <c r="L110" i="4"/>
  <c r="H33" i="47"/>
  <c r="G33" i="47"/>
  <c r="F33" i="47"/>
  <c r="D33" i="47"/>
  <c r="Y109" i="4"/>
  <c r="CR110" i="2"/>
  <c r="AK32" i="47"/>
  <c r="X109" i="4"/>
  <c r="CO110" i="2"/>
  <c r="AJ32" i="47"/>
  <c r="W109" i="4"/>
  <c r="CL110" i="2"/>
  <c r="AI32" i="47"/>
  <c r="AH32" i="47"/>
  <c r="CF110" i="2"/>
  <c r="AG32" i="47"/>
  <c r="CC110" i="2"/>
  <c r="AF32" i="47"/>
  <c r="BZ110" i="2"/>
  <c r="AE32" i="47"/>
  <c r="BW110" i="2"/>
  <c r="AD32" i="47"/>
  <c r="BT110" i="2"/>
  <c r="AC32" i="47"/>
  <c r="BQ110" i="2"/>
  <c r="AB32" i="47"/>
  <c r="BN110" i="2"/>
  <c r="AA32" i="47"/>
  <c r="BK110" i="2"/>
  <c r="Z32" i="47"/>
  <c r="BH110" i="2"/>
  <c r="Y32" i="47"/>
  <c r="BE110" i="2"/>
  <c r="X32" i="47"/>
  <c r="BB110" i="2"/>
  <c r="W32" i="47"/>
  <c r="AY110" i="2"/>
  <c r="V32" i="47"/>
  <c r="AV110" i="2"/>
  <c r="U32" i="47"/>
  <c r="AS110" i="2"/>
  <c r="T32" i="47"/>
  <c r="AP110" i="2"/>
  <c r="S32" i="47"/>
  <c r="AM110" i="2"/>
  <c r="R32" i="47"/>
  <c r="AJ110" i="2"/>
  <c r="Q32" i="47"/>
  <c r="AG110" i="2"/>
  <c r="P32" i="47"/>
  <c r="AD110" i="2"/>
  <c r="O32" i="47"/>
  <c r="AA110" i="2"/>
  <c r="N32" i="47"/>
  <c r="X110" i="2"/>
  <c r="M32" i="47"/>
  <c r="U110" i="2"/>
  <c r="L32" i="47"/>
  <c r="R110" i="2"/>
  <c r="K32" i="47"/>
  <c r="O110" i="2"/>
  <c r="J32" i="47"/>
  <c r="I32" i="47"/>
  <c r="E32" i="47"/>
  <c r="L109" i="4"/>
  <c r="H32" i="47"/>
  <c r="G32" i="47"/>
  <c r="F32" i="47"/>
  <c r="D32" i="47"/>
  <c r="Y108" i="4"/>
  <c r="CR109" i="2"/>
  <c r="AK31" i="47"/>
  <c r="X108" i="4"/>
  <c r="CO109" i="2"/>
  <c r="AJ31" i="47"/>
  <c r="W108" i="4"/>
  <c r="CL109" i="2"/>
  <c r="AI31" i="47"/>
  <c r="AH31" i="47"/>
  <c r="CF109" i="2"/>
  <c r="AG31" i="47"/>
  <c r="CC109" i="2"/>
  <c r="AF31" i="47"/>
  <c r="BZ109" i="2"/>
  <c r="AE31" i="47"/>
  <c r="BW109" i="2"/>
  <c r="AD31" i="47"/>
  <c r="BT109" i="2"/>
  <c r="AC31" i="47"/>
  <c r="BQ109" i="2"/>
  <c r="AB31" i="47"/>
  <c r="BN109" i="2"/>
  <c r="AA31" i="47"/>
  <c r="BK109" i="2"/>
  <c r="Z31" i="47"/>
  <c r="BH109" i="2"/>
  <c r="Y31" i="47"/>
  <c r="BE109" i="2"/>
  <c r="X31" i="47"/>
  <c r="BB109" i="2"/>
  <c r="W31" i="47"/>
  <c r="AY109" i="2"/>
  <c r="V31" i="47"/>
  <c r="AV109" i="2"/>
  <c r="U31" i="47"/>
  <c r="AS109" i="2"/>
  <c r="T31" i="47"/>
  <c r="AP109" i="2"/>
  <c r="S31" i="47"/>
  <c r="AM109" i="2"/>
  <c r="R31" i="47"/>
  <c r="AJ109" i="2"/>
  <c r="Q31" i="47"/>
  <c r="AG109" i="2"/>
  <c r="P31" i="47"/>
  <c r="AD109" i="2"/>
  <c r="O31" i="47"/>
  <c r="AA109" i="2"/>
  <c r="N31" i="47"/>
  <c r="X109" i="2"/>
  <c r="M31" i="47"/>
  <c r="U109" i="2"/>
  <c r="L31" i="47"/>
  <c r="R109" i="2"/>
  <c r="K31" i="47"/>
  <c r="O109" i="2"/>
  <c r="J31" i="47"/>
  <c r="I31" i="47"/>
  <c r="E31" i="47"/>
  <c r="L108" i="4"/>
  <c r="H31" i="47"/>
  <c r="G31" i="47"/>
  <c r="F31" i="47"/>
  <c r="D31" i="47"/>
  <c r="Y107" i="4"/>
  <c r="CR108" i="2"/>
  <c r="AK30" i="47"/>
  <c r="X107" i="4"/>
  <c r="CO108" i="2"/>
  <c r="AJ30" i="47"/>
  <c r="W107" i="4"/>
  <c r="CL108" i="2"/>
  <c r="AI30" i="47"/>
  <c r="AH30" i="47"/>
  <c r="CF108" i="2"/>
  <c r="AG30" i="47"/>
  <c r="CC108" i="2"/>
  <c r="AF30" i="47"/>
  <c r="BZ108" i="2"/>
  <c r="AE30" i="47"/>
  <c r="BW108" i="2"/>
  <c r="AD30" i="47"/>
  <c r="BT108" i="2"/>
  <c r="AC30" i="47"/>
  <c r="BQ108" i="2"/>
  <c r="AB30" i="47"/>
  <c r="BN108" i="2"/>
  <c r="AA30" i="47"/>
  <c r="BK108" i="2"/>
  <c r="Z30" i="47"/>
  <c r="BH108" i="2"/>
  <c r="Y30" i="47"/>
  <c r="BE108" i="2"/>
  <c r="X30" i="47"/>
  <c r="BB108" i="2"/>
  <c r="W30" i="47"/>
  <c r="AY108" i="2"/>
  <c r="V30" i="47"/>
  <c r="AV108" i="2"/>
  <c r="U30" i="47"/>
  <c r="AS108" i="2"/>
  <c r="T30" i="47"/>
  <c r="AP108" i="2"/>
  <c r="S30" i="47"/>
  <c r="AM108" i="2"/>
  <c r="R30" i="47"/>
  <c r="AJ108" i="2"/>
  <c r="Q30" i="47"/>
  <c r="AG108" i="2"/>
  <c r="P30" i="47"/>
  <c r="AD108" i="2"/>
  <c r="O30" i="47"/>
  <c r="AA108" i="2"/>
  <c r="N30" i="47"/>
  <c r="X108" i="2"/>
  <c r="M30" i="47"/>
  <c r="U108" i="2"/>
  <c r="L30" i="47"/>
  <c r="R108" i="2"/>
  <c r="K30" i="47"/>
  <c r="O108" i="2"/>
  <c r="J30" i="47"/>
  <c r="I30" i="47"/>
  <c r="E30" i="47"/>
  <c r="L107" i="4"/>
  <c r="H30" i="47"/>
  <c r="G30" i="47"/>
  <c r="F30" i="47"/>
  <c r="D30" i="47"/>
  <c r="Y106" i="4"/>
  <c r="CR107" i="2"/>
  <c r="AK29" i="47"/>
  <c r="X106" i="4"/>
  <c r="CO107" i="2"/>
  <c r="AJ29" i="47"/>
  <c r="W106" i="4"/>
  <c r="CL107" i="2"/>
  <c r="AI29" i="47"/>
  <c r="AH29" i="47"/>
  <c r="CF107" i="2"/>
  <c r="AG29" i="47"/>
  <c r="CC107" i="2"/>
  <c r="AF29" i="47"/>
  <c r="BZ107" i="2"/>
  <c r="AE29" i="47"/>
  <c r="BW107" i="2"/>
  <c r="AD29" i="47"/>
  <c r="BT107" i="2"/>
  <c r="AC29" i="47"/>
  <c r="BQ107" i="2"/>
  <c r="AB29" i="47"/>
  <c r="BN107" i="2"/>
  <c r="AA29" i="47"/>
  <c r="BK107" i="2"/>
  <c r="Z29" i="47"/>
  <c r="BH107" i="2"/>
  <c r="Y29" i="47"/>
  <c r="BE107" i="2"/>
  <c r="X29" i="47"/>
  <c r="BB107" i="2"/>
  <c r="W29" i="47"/>
  <c r="AY107" i="2"/>
  <c r="V29" i="47"/>
  <c r="AV107" i="2"/>
  <c r="U29" i="47"/>
  <c r="AS107" i="2"/>
  <c r="T29" i="47"/>
  <c r="AP107" i="2"/>
  <c r="S29" i="47"/>
  <c r="AM107" i="2"/>
  <c r="R29" i="47"/>
  <c r="AJ107" i="2"/>
  <c r="Q29" i="47"/>
  <c r="AG107" i="2"/>
  <c r="P29" i="47"/>
  <c r="AD107" i="2"/>
  <c r="O29" i="47"/>
  <c r="AA107" i="2"/>
  <c r="N29" i="47"/>
  <c r="X107" i="2"/>
  <c r="M29" i="47"/>
  <c r="U107" i="2"/>
  <c r="L29" i="47"/>
  <c r="R107" i="2"/>
  <c r="K29" i="47"/>
  <c r="O107" i="2"/>
  <c r="J29" i="47"/>
  <c r="I29" i="47"/>
  <c r="E29" i="47"/>
  <c r="L106" i="4"/>
  <c r="H29" i="47"/>
  <c r="G29" i="47"/>
  <c r="F29" i="47"/>
  <c r="D29" i="47"/>
  <c r="Y105" i="4"/>
  <c r="CR106" i="2"/>
  <c r="AK28" i="47"/>
  <c r="X105" i="4"/>
  <c r="CO106" i="2"/>
  <c r="AJ28" i="47"/>
  <c r="W105" i="4"/>
  <c r="CL106" i="2"/>
  <c r="AI28" i="47"/>
  <c r="AH28" i="47"/>
  <c r="CF106" i="2"/>
  <c r="AG28" i="47"/>
  <c r="CC106" i="2"/>
  <c r="AF28" i="47"/>
  <c r="BZ106" i="2"/>
  <c r="AE28" i="47"/>
  <c r="BW106" i="2"/>
  <c r="AD28" i="47"/>
  <c r="BT106" i="2"/>
  <c r="AC28" i="47"/>
  <c r="BQ106" i="2"/>
  <c r="AB28" i="47"/>
  <c r="BN106" i="2"/>
  <c r="AA28" i="47"/>
  <c r="BK106" i="2"/>
  <c r="Z28" i="47"/>
  <c r="BH106" i="2"/>
  <c r="Y28" i="47"/>
  <c r="BE106" i="2"/>
  <c r="X28" i="47"/>
  <c r="BB106" i="2"/>
  <c r="W28" i="47"/>
  <c r="AY106" i="2"/>
  <c r="V28" i="47"/>
  <c r="AV106" i="2"/>
  <c r="U28" i="47"/>
  <c r="AS106" i="2"/>
  <c r="T28" i="47"/>
  <c r="AP106" i="2"/>
  <c r="S28" i="47"/>
  <c r="AM106" i="2"/>
  <c r="R28" i="47"/>
  <c r="AJ106" i="2"/>
  <c r="Q28" i="47"/>
  <c r="AG106" i="2"/>
  <c r="P28" i="47"/>
  <c r="AD106" i="2"/>
  <c r="O28" i="47"/>
  <c r="AA106" i="2"/>
  <c r="N28" i="47"/>
  <c r="X106" i="2"/>
  <c r="M28" i="47"/>
  <c r="U106" i="2"/>
  <c r="L28" i="47"/>
  <c r="R106" i="2"/>
  <c r="K28" i="47"/>
  <c r="O106" i="2"/>
  <c r="J28" i="47"/>
  <c r="I28" i="47"/>
  <c r="E28" i="47"/>
  <c r="L105" i="4"/>
  <c r="H28" i="47"/>
  <c r="G28" i="47"/>
  <c r="F28" i="47"/>
  <c r="D28" i="47"/>
  <c r="Y104" i="4"/>
  <c r="CR105" i="2"/>
  <c r="AK36" i="20"/>
  <c r="X104" i="4"/>
  <c r="CO105" i="2"/>
  <c r="AJ36" i="20"/>
  <c r="W104" i="4"/>
  <c r="CL105" i="2"/>
  <c r="AI36" i="20"/>
  <c r="AH36" i="20"/>
  <c r="CF105" i="2"/>
  <c r="AG36" i="20"/>
  <c r="CC105" i="2"/>
  <c r="AF36" i="20"/>
  <c r="BZ105" i="2"/>
  <c r="AE36" i="20"/>
  <c r="BW105" i="2"/>
  <c r="AD36" i="20"/>
  <c r="BT105" i="2"/>
  <c r="AC36" i="20"/>
  <c r="BQ105" i="2"/>
  <c r="AB36" i="20"/>
  <c r="BN105" i="2"/>
  <c r="AA36" i="20"/>
  <c r="BK105" i="2"/>
  <c r="Z36" i="20"/>
  <c r="BH105" i="2"/>
  <c r="Y36" i="20"/>
  <c r="BE105" i="2"/>
  <c r="X36" i="20"/>
  <c r="BB105" i="2"/>
  <c r="W36" i="20"/>
  <c r="AY105" i="2"/>
  <c r="V36" i="20"/>
  <c r="AV105" i="2"/>
  <c r="U36" i="20"/>
  <c r="AS105" i="2"/>
  <c r="T36" i="20"/>
  <c r="AP105" i="2"/>
  <c r="S36" i="20"/>
  <c r="AM105" i="2"/>
  <c r="R36" i="20"/>
  <c r="AJ105" i="2"/>
  <c r="Q36" i="20"/>
  <c r="AG105" i="2"/>
  <c r="P36" i="20"/>
  <c r="AD105" i="2"/>
  <c r="O36" i="20"/>
  <c r="AA105" i="2"/>
  <c r="N36" i="20"/>
  <c r="X105" i="2"/>
  <c r="M36" i="20"/>
  <c r="U105" i="2"/>
  <c r="L36" i="20"/>
  <c r="R105" i="2"/>
  <c r="K36" i="20"/>
  <c r="O105" i="2"/>
  <c r="J36" i="20"/>
  <c r="I36" i="20"/>
  <c r="E36" i="20"/>
  <c r="L104" i="4"/>
  <c r="H36" i="20"/>
  <c r="G36" i="20"/>
  <c r="F36" i="20"/>
  <c r="D36" i="20"/>
  <c r="Y103" i="4"/>
  <c r="CR104" i="2"/>
  <c r="AK35" i="20"/>
  <c r="X103" i="4"/>
  <c r="CO104" i="2"/>
  <c r="AJ35" i="20"/>
  <c r="W103" i="4"/>
  <c r="CL104" i="2"/>
  <c r="AI35" i="20"/>
  <c r="AH35" i="20"/>
  <c r="CF104" i="2"/>
  <c r="AG35" i="20"/>
  <c r="CC104" i="2"/>
  <c r="AF35" i="20"/>
  <c r="BZ104" i="2"/>
  <c r="AE35" i="20"/>
  <c r="BW104" i="2"/>
  <c r="AD35" i="20"/>
  <c r="BT104" i="2"/>
  <c r="AC35" i="20"/>
  <c r="BQ104" i="2"/>
  <c r="AB35" i="20"/>
  <c r="BN104" i="2"/>
  <c r="AA35" i="20"/>
  <c r="BK104" i="2"/>
  <c r="Z35" i="20"/>
  <c r="BH104" i="2"/>
  <c r="Y35" i="20"/>
  <c r="BE104" i="2"/>
  <c r="X35" i="20"/>
  <c r="BB104" i="2"/>
  <c r="W35" i="20"/>
  <c r="AY104" i="2"/>
  <c r="V35" i="20"/>
  <c r="AV104" i="2"/>
  <c r="U35" i="20"/>
  <c r="AS104" i="2"/>
  <c r="T35" i="20"/>
  <c r="AP104" i="2"/>
  <c r="S35" i="20"/>
  <c r="AM104" i="2"/>
  <c r="R35" i="20"/>
  <c r="AJ104" i="2"/>
  <c r="Q35" i="20"/>
  <c r="AG104" i="2"/>
  <c r="P35" i="20"/>
  <c r="AD104" i="2"/>
  <c r="O35" i="20"/>
  <c r="AA104" i="2"/>
  <c r="N35" i="20"/>
  <c r="X104" i="2"/>
  <c r="M35" i="20"/>
  <c r="U104" i="2"/>
  <c r="L35" i="20"/>
  <c r="R104" i="2"/>
  <c r="K35" i="20"/>
  <c r="O104" i="2"/>
  <c r="J35" i="20"/>
  <c r="I35" i="20"/>
  <c r="E35" i="20"/>
  <c r="L103" i="4"/>
  <c r="H35" i="20"/>
  <c r="G35" i="20"/>
  <c r="F35" i="20"/>
  <c r="D35" i="20"/>
  <c r="Y102" i="4"/>
  <c r="CR103" i="2"/>
  <c r="AK34" i="20"/>
  <c r="X102" i="4"/>
  <c r="CO103" i="2"/>
  <c r="AJ34" i="20"/>
  <c r="W102" i="4"/>
  <c r="CL103" i="2"/>
  <c r="AI34" i="20"/>
  <c r="AH34" i="20"/>
  <c r="CF103" i="2"/>
  <c r="AG34" i="20"/>
  <c r="CC103" i="2"/>
  <c r="AF34" i="20"/>
  <c r="BZ103" i="2"/>
  <c r="AE34" i="20"/>
  <c r="BW103" i="2"/>
  <c r="AD34" i="20"/>
  <c r="BT103" i="2"/>
  <c r="AC34" i="20"/>
  <c r="BQ103" i="2"/>
  <c r="AB34" i="20"/>
  <c r="BN103" i="2"/>
  <c r="AA34" i="20"/>
  <c r="BK103" i="2"/>
  <c r="Z34" i="20"/>
  <c r="BH103" i="2"/>
  <c r="Y34" i="20"/>
  <c r="BE103" i="2"/>
  <c r="X34" i="20"/>
  <c r="BB103" i="2"/>
  <c r="W34" i="20"/>
  <c r="AY103" i="2"/>
  <c r="V34" i="20"/>
  <c r="AV103" i="2"/>
  <c r="U34" i="20"/>
  <c r="AS103" i="2"/>
  <c r="T34" i="20"/>
  <c r="AP103" i="2"/>
  <c r="S34" i="20"/>
  <c r="AM103" i="2"/>
  <c r="R34" i="20"/>
  <c r="AJ103" i="2"/>
  <c r="Q34" i="20"/>
  <c r="AG103" i="2"/>
  <c r="P34" i="20"/>
  <c r="AD103" i="2"/>
  <c r="O34" i="20"/>
  <c r="AA103" i="2"/>
  <c r="N34" i="20"/>
  <c r="X103" i="2"/>
  <c r="M34" i="20"/>
  <c r="U103" i="2"/>
  <c r="L34" i="20"/>
  <c r="R103" i="2"/>
  <c r="K34" i="20"/>
  <c r="O103" i="2"/>
  <c r="J34" i="20"/>
  <c r="I34" i="20"/>
  <c r="E34" i="20"/>
  <c r="L102" i="4"/>
  <c r="H34" i="20"/>
  <c r="G34" i="20"/>
  <c r="F34" i="20"/>
  <c r="D34" i="20"/>
  <c r="Y101" i="4"/>
  <c r="CR102" i="2"/>
  <c r="AK33" i="20"/>
  <c r="X101" i="4"/>
  <c r="CO102" i="2"/>
  <c r="AJ33" i="20"/>
  <c r="W101" i="4"/>
  <c r="CL102" i="2"/>
  <c r="AI33" i="20"/>
  <c r="AH33" i="20"/>
  <c r="CF102" i="2"/>
  <c r="AG33" i="20"/>
  <c r="CC102" i="2"/>
  <c r="AF33" i="20"/>
  <c r="BZ102" i="2"/>
  <c r="AE33" i="20"/>
  <c r="BW102" i="2"/>
  <c r="AD33" i="20"/>
  <c r="BT102" i="2"/>
  <c r="AC33" i="20"/>
  <c r="BQ102" i="2"/>
  <c r="AB33" i="20"/>
  <c r="BN102" i="2"/>
  <c r="AA33" i="20"/>
  <c r="BK102" i="2"/>
  <c r="Z33" i="20"/>
  <c r="BH102" i="2"/>
  <c r="Y33" i="20"/>
  <c r="BE102" i="2"/>
  <c r="X33" i="20"/>
  <c r="BB102" i="2"/>
  <c r="W33" i="20"/>
  <c r="AY102" i="2"/>
  <c r="V33" i="20"/>
  <c r="AV102" i="2"/>
  <c r="U33" i="20"/>
  <c r="AS102" i="2"/>
  <c r="T33" i="20"/>
  <c r="AP102" i="2"/>
  <c r="S33" i="20"/>
  <c r="AM102" i="2"/>
  <c r="R33" i="20"/>
  <c r="AJ102" i="2"/>
  <c r="Q33" i="20"/>
  <c r="AG102" i="2"/>
  <c r="P33" i="20"/>
  <c r="AD102" i="2"/>
  <c r="O33" i="20"/>
  <c r="AA102" i="2"/>
  <c r="N33" i="20"/>
  <c r="X102" i="2"/>
  <c r="M33" i="20"/>
  <c r="U102" i="2"/>
  <c r="L33" i="20"/>
  <c r="R102" i="2"/>
  <c r="K33" i="20"/>
  <c r="O102" i="2"/>
  <c r="J33" i="20"/>
  <c r="I33" i="20"/>
  <c r="E33" i="20"/>
  <c r="L101" i="4"/>
  <c r="H33" i="20"/>
  <c r="G33" i="20"/>
  <c r="F33" i="20"/>
  <c r="D33" i="20"/>
  <c r="Y100" i="4"/>
  <c r="CR101" i="2"/>
  <c r="AK32" i="20"/>
  <c r="X100" i="4"/>
  <c r="CO101" i="2"/>
  <c r="AJ32" i="20"/>
  <c r="W100" i="4"/>
  <c r="CL101" i="2"/>
  <c r="AI32" i="20"/>
  <c r="AH32" i="20"/>
  <c r="CF101" i="2"/>
  <c r="AG32" i="20"/>
  <c r="CC101" i="2"/>
  <c r="AF32" i="20"/>
  <c r="BZ101" i="2"/>
  <c r="AE32" i="20"/>
  <c r="BW101" i="2"/>
  <c r="AD32" i="20"/>
  <c r="BT101" i="2"/>
  <c r="AC32" i="20"/>
  <c r="BQ101" i="2"/>
  <c r="AB32" i="20"/>
  <c r="BN101" i="2"/>
  <c r="AA32" i="20"/>
  <c r="BK101" i="2"/>
  <c r="Z32" i="20"/>
  <c r="BH101" i="2"/>
  <c r="Y32" i="20"/>
  <c r="BE101" i="2"/>
  <c r="X32" i="20"/>
  <c r="BB101" i="2"/>
  <c r="W32" i="20"/>
  <c r="AY101" i="2"/>
  <c r="V32" i="20"/>
  <c r="AV101" i="2"/>
  <c r="U32" i="20"/>
  <c r="AS101" i="2"/>
  <c r="T32" i="20"/>
  <c r="AP101" i="2"/>
  <c r="S32" i="20"/>
  <c r="AM101" i="2"/>
  <c r="R32" i="20"/>
  <c r="AJ101" i="2"/>
  <c r="Q32" i="20"/>
  <c r="AG101" i="2"/>
  <c r="P32" i="20"/>
  <c r="AD101" i="2"/>
  <c r="O32" i="20"/>
  <c r="AA101" i="2"/>
  <c r="N32" i="20"/>
  <c r="X101" i="2"/>
  <c r="M32" i="20"/>
  <c r="U101" i="2"/>
  <c r="L32" i="20"/>
  <c r="R101" i="2"/>
  <c r="K32" i="20"/>
  <c r="O101" i="2"/>
  <c r="J32" i="20"/>
  <c r="I32" i="20"/>
  <c r="E32" i="20"/>
  <c r="L100" i="4"/>
  <c r="H32" i="20"/>
  <c r="G32" i="20"/>
  <c r="F32" i="20"/>
  <c r="D32" i="20"/>
  <c r="Y99" i="4"/>
  <c r="CR100" i="2"/>
  <c r="AK31" i="20"/>
  <c r="X99" i="4"/>
  <c r="CO100" i="2"/>
  <c r="AJ31" i="20"/>
  <c r="W99" i="4"/>
  <c r="CL100" i="2"/>
  <c r="AI31" i="20"/>
  <c r="AH31" i="20"/>
  <c r="CF100" i="2"/>
  <c r="AG31" i="20"/>
  <c r="CC100" i="2"/>
  <c r="AF31" i="20"/>
  <c r="BZ100" i="2"/>
  <c r="AE31" i="20"/>
  <c r="BW100" i="2"/>
  <c r="AD31" i="20"/>
  <c r="BT100" i="2"/>
  <c r="AC31" i="20"/>
  <c r="BQ100" i="2"/>
  <c r="AB31" i="20"/>
  <c r="BN100" i="2"/>
  <c r="AA31" i="20"/>
  <c r="BK100" i="2"/>
  <c r="Z31" i="20"/>
  <c r="BH100" i="2"/>
  <c r="Y31" i="20"/>
  <c r="BE100" i="2"/>
  <c r="X31" i="20"/>
  <c r="BB100" i="2"/>
  <c r="W31" i="20"/>
  <c r="AY100" i="2"/>
  <c r="V31" i="20"/>
  <c r="AV100" i="2"/>
  <c r="U31" i="20"/>
  <c r="AS100" i="2"/>
  <c r="T31" i="20"/>
  <c r="AP100" i="2"/>
  <c r="S31" i="20"/>
  <c r="AM100" i="2"/>
  <c r="R31" i="20"/>
  <c r="AJ100" i="2"/>
  <c r="Q31" i="20"/>
  <c r="AG100" i="2"/>
  <c r="P31" i="20"/>
  <c r="AD100" i="2"/>
  <c r="O31" i="20"/>
  <c r="AA100" i="2"/>
  <c r="N31" i="20"/>
  <c r="X100" i="2"/>
  <c r="M31" i="20"/>
  <c r="U100" i="2"/>
  <c r="L31" i="20"/>
  <c r="R100" i="2"/>
  <c r="K31" i="20"/>
  <c r="O100" i="2"/>
  <c r="J31" i="20"/>
  <c r="I31" i="20"/>
  <c r="E31" i="20"/>
  <c r="L99" i="4"/>
  <c r="H31" i="20"/>
  <c r="G31" i="20"/>
  <c r="F31" i="20"/>
  <c r="D31" i="20"/>
  <c r="Y98" i="4"/>
  <c r="CR99" i="2"/>
  <c r="AK30" i="20"/>
  <c r="X98" i="4"/>
  <c r="CO99" i="2"/>
  <c r="AJ30" i="20"/>
  <c r="W98" i="4"/>
  <c r="CL99" i="2"/>
  <c r="AI30" i="20"/>
  <c r="AH30" i="20"/>
  <c r="CF99" i="2"/>
  <c r="AG30" i="20"/>
  <c r="CC99" i="2"/>
  <c r="AF30" i="20"/>
  <c r="BZ99" i="2"/>
  <c r="AE30" i="20"/>
  <c r="BW99" i="2"/>
  <c r="AD30" i="20"/>
  <c r="BT99" i="2"/>
  <c r="AC30" i="20"/>
  <c r="BQ99" i="2"/>
  <c r="AB30" i="20"/>
  <c r="BN99" i="2"/>
  <c r="AA30" i="20"/>
  <c r="BK99" i="2"/>
  <c r="Z30" i="20"/>
  <c r="BH99" i="2"/>
  <c r="Y30" i="20"/>
  <c r="BE99" i="2"/>
  <c r="X30" i="20"/>
  <c r="BB99" i="2"/>
  <c r="W30" i="20"/>
  <c r="AY99" i="2"/>
  <c r="V30" i="20"/>
  <c r="AV99" i="2"/>
  <c r="U30" i="20"/>
  <c r="AS99" i="2"/>
  <c r="T30" i="20"/>
  <c r="AP99" i="2"/>
  <c r="S30" i="20"/>
  <c r="AM99" i="2"/>
  <c r="R30" i="20"/>
  <c r="AJ99" i="2"/>
  <c r="Q30" i="20"/>
  <c r="AG99" i="2"/>
  <c r="P30" i="20"/>
  <c r="AD99" i="2"/>
  <c r="O30" i="20"/>
  <c r="AA99" i="2"/>
  <c r="N30" i="20"/>
  <c r="X99" i="2"/>
  <c r="M30" i="20"/>
  <c r="U99" i="2"/>
  <c r="L30" i="20"/>
  <c r="R99" i="2"/>
  <c r="K30" i="20"/>
  <c r="O99" i="2"/>
  <c r="J30" i="20"/>
  <c r="I30" i="20"/>
  <c r="E30" i="20"/>
  <c r="L98" i="4"/>
  <c r="H30" i="20"/>
  <c r="G30" i="20"/>
  <c r="F30" i="20"/>
  <c r="D30" i="20"/>
  <c r="Y97" i="4"/>
  <c r="CR98" i="2"/>
  <c r="AK29" i="20"/>
  <c r="X97" i="4"/>
  <c r="CO98" i="2"/>
  <c r="AJ29" i="20"/>
  <c r="W97" i="4"/>
  <c r="CL98" i="2"/>
  <c r="AI29" i="20"/>
  <c r="AH29" i="20"/>
  <c r="CF98" i="2"/>
  <c r="AG29" i="20"/>
  <c r="CC98" i="2"/>
  <c r="AF29" i="20"/>
  <c r="BZ98" i="2"/>
  <c r="AE29" i="20"/>
  <c r="BW98" i="2"/>
  <c r="AD29" i="20"/>
  <c r="BT98" i="2"/>
  <c r="AC29" i="20"/>
  <c r="BQ98" i="2"/>
  <c r="AB29" i="20"/>
  <c r="BN98" i="2"/>
  <c r="AA29" i="20"/>
  <c r="BK98" i="2"/>
  <c r="Z29" i="20"/>
  <c r="BH98" i="2"/>
  <c r="Y29" i="20"/>
  <c r="BE98" i="2"/>
  <c r="X29" i="20"/>
  <c r="BB98" i="2"/>
  <c r="W29" i="20"/>
  <c r="AY98" i="2"/>
  <c r="V29" i="20"/>
  <c r="AV98" i="2"/>
  <c r="U29" i="20"/>
  <c r="AS98" i="2"/>
  <c r="T29" i="20"/>
  <c r="AP98" i="2"/>
  <c r="S29" i="20"/>
  <c r="AM98" i="2"/>
  <c r="R29" i="20"/>
  <c r="AJ98" i="2"/>
  <c r="Q29" i="20"/>
  <c r="AG98" i="2"/>
  <c r="P29" i="20"/>
  <c r="AD98" i="2"/>
  <c r="O29" i="20"/>
  <c r="AA98" i="2"/>
  <c r="N29" i="20"/>
  <c r="X98" i="2"/>
  <c r="M29" i="20"/>
  <c r="U98" i="2"/>
  <c r="L29" i="20"/>
  <c r="R98" i="2"/>
  <c r="K29" i="20"/>
  <c r="O98" i="2"/>
  <c r="J29" i="20"/>
  <c r="I29" i="20"/>
  <c r="E29" i="20"/>
  <c r="L97" i="4"/>
  <c r="H29" i="20"/>
  <c r="G29" i="20"/>
  <c r="F29" i="20"/>
  <c r="D29" i="20"/>
  <c r="Y96" i="4"/>
  <c r="CR97" i="2"/>
  <c r="AK28" i="20"/>
  <c r="X96" i="4"/>
  <c r="CO97" i="2"/>
  <c r="AJ28" i="20"/>
  <c r="W96" i="4"/>
  <c r="CL97" i="2"/>
  <c r="AI28" i="20"/>
  <c r="AH28" i="20"/>
  <c r="CF97" i="2"/>
  <c r="AG28" i="20"/>
  <c r="CC97" i="2"/>
  <c r="AF28" i="20"/>
  <c r="BZ97" i="2"/>
  <c r="AE28" i="20"/>
  <c r="BW97" i="2"/>
  <c r="AD28" i="20"/>
  <c r="BT97" i="2"/>
  <c r="AC28" i="20"/>
  <c r="BQ97" i="2"/>
  <c r="AB28" i="20"/>
  <c r="BN97" i="2"/>
  <c r="AA28" i="20"/>
  <c r="BK97" i="2"/>
  <c r="Z28" i="20"/>
  <c r="BH97" i="2"/>
  <c r="Y28" i="20"/>
  <c r="BE97" i="2"/>
  <c r="X28" i="20"/>
  <c r="BB97" i="2"/>
  <c r="W28" i="20"/>
  <c r="AY97" i="2"/>
  <c r="V28" i="20"/>
  <c r="AV97" i="2"/>
  <c r="U28" i="20"/>
  <c r="AS97" i="2"/>
  <c r="T28" i="20"/>
  <c r="AP97" i="2"/>
  <c r="S28" i="20"/>
  <c r="AM97" i="2"/>
  <c r="R28" i="20"/>
  <c r="AJ97" i="2"/>
  <c r="Q28" i="20"/>
  <c r="AG97" i="2"/>
  <c r="P28" i="20"/>
  <c r="AD97" i="2"/>
  <c r="O28" i="20"/>
  <c r="AA97" i="2"/>
  <c r="N28" i="20"/>
  <c r="X97" i="2"/>
  <c r="M28" i="20"/>
  <c r="U97" i="2"/>
  <c r="L28" i="20"/>
  <c r="R97" i="2"/>
  <c r="K28" i="20"/>
  <c r="O97" i="2"/>
  <c r="J28" i="20"/>
  <c r="I28" i="20"/>
  <c r="E28" i="20"/>
  <c r="L96" i="4"/>
  <c r="H28" i="20"/>
  <c r="G28" i="20"/>
  <c r="F28" i="20"/>
  <c r="D28" i="20"/>
  <c r="Y95" i="4"/>
  <c r="CR96" i="2"/>
  <c r="AK31" i="19"/>
  <c r="X95" i="4"/>
  <c r="CO96" i="2"/>
  <c r="AJ31" i="19"/>
  <c r="W95" i="4"/>
  <c r="CL96" i="2"/>
  <c r="AI31" i="19"/>
  <c r="AH31" i="19"/>
  <c r="CF96" i="2"/>
  <c r="AG31" i="19"/>
  <c r="CC96" i="2"/>
  <c r="AF31" i="19"/>
  <c r="BZ96" i="2"/>
  <c r="AE31" i="19"/>
  <c r="BW96" i="2"/>
  <c r="AD31" i="19"/>
  <c r="BT96" i="2"/>
  <c r="AC31" i="19"/>
  <c r="BQ96" i="2"/>
  <c r="AB31" i="19"/>
  <c r="BN96" i="2"/>
  <c r="AA31" i="19"/>
  <c r="BK96" i="2"/>
  <c r="Z31" i="19"/>
  <c r="BH96" i="2"/>
  <c r="Y31" i="19"/>
  <c r="BE96" i="2"/>
  <c r="X31" i="19"/>
  <c r="BB96" i="2"/>
  <c r="W31" i="19"/>
  <c r="AY96" i="2"/>
  <c r="V31" i="19"/>
  <c r="AV96" i="2"/>
  <c r="U31" i="19"/>
  <c r="AS96" i="2"/>
  <c r="T31" i="19"/>
  <c r="AP96" i="2"/>
  <c r="S31" i="19"/>
  <c r="AM96" i="2"/>
  <c r="R31" i="19"/>
  <c r="AJ96" i="2"/>
  <c r="Q31" i="19"/>
  <c r="AG96" i="2"/>
  <c r="P31" i="19"/>
  <c r="AD96" i="2"/>
  <c r="O31" i="19"/>
  <c r="AA96" i="2"/>
  <c r="N31" i="19"/>
  <c r="X96" i="2"/>
  <c r="M31" i="19"/>
  <c r="U96" i="2"/>
  <c r="L31" i="19"/>
  <c r="R96" i="2"/>
  <c r="K31" i="19"/>
  <c r="O96" i="2"/>
  <c r="J31" i="19"/>
  <c r="I31" i="19"/>
  <c r="E31" i="19"/>
  <c r="L95" i="4"/>
  <c r="H31" i="19"/>
  <c r="G31" i="19"/>
  <c r="F31" i="19"/>
  <c r="D31" i="19"/>
  <c r="Y94" i="4"/>
  <c r="CR95" i="2"/>
  <c r="AK30" i="19"/>
  <c r="X94" i="4"/>
  <c r="CO95" i="2"/>
  <c r="AJ30" i="19"/>
  <c r="W94" i="4"/>
  <c r="CL95" i="2"/>
  <c r="AI30" i="19"/>
  <c r="AH30" i="19"/>
  <c r="CF95" i="2"/>
  <c r="AG30" i="19"/>
  <c r="CC95" i="2"/>
  <c r="AF30" i="19"/>
  <c r="BZ95" i="2"/>
  <c r="AE30" i="19"/>
  <c r="BW95" i="2"/>
  <c r="AD30" i="19"/>
  <c r="BT95" i="2"/>
  <c r="AC30" i="19"/>
  <c r="BQ95" i="2"/>
  <c r="AB30" i="19"/>
  <c r="BN95" i="2"/>
  <c r="AA30" i="19"/>
  <c r="BK95" i="2"/>
  <c r="Z30" i="19"/>
  <c r="BH95" i="2"/>
  <c r="Y30" i="19"/>
  <c r="BE95" i="2"/>
  <c r="X30" i="19"/>
  <c r="BB95" i="2"/>
  <c r="W30" i="19"/>
  <c r="AY95" i="2"/>
  <c r="V30" i="19"/>
  <c r="AV95" i="2"/>
  <c r="U30" i="19"/>
  <c r="AS95" i="2"/>
  <c r="T30" i="19"/>
  <c r="AP95" i="2"/>
  <c r="S30" i="19"/>
  <c r="AM95" i="2"/>
  <c r="R30" i="19"/>
  <c r="AJ95" i="2"/>
  <c r="Q30" i="19"/>
  <c r="AG95" i="2"/>
  <c r="P30" i="19"/>
  <c r="AD95" i="2"/>
  <c r="O30" i="19"/>
  <c r="AA95" i="2"/>
  <c r="N30" i="19"/>
  <c r="X95" i="2"/>
  <c r="M30" i="19"/>
  <c r="L30" i="19"/>
  <c r="R95" i="2"/>
  <c r="K30" i="19"/>
  <c r="O95" i="2"/>
  <c r="J30" i="19"/>
  <c r="I30" i="19"/>
  <c r="E30" i="19"/>
  <c r="L94" i="4"/>
  <c r="H30" i="19"/>
  <c r="G30" i="19"/>
  <c r="F30" i="19"/>
  <c r="D30" i="19"/>
  <c r="Y93" i="4"/>
  <c r="CR94" i="2"/>
  <c r="AK29" i="19"/>
  <c r="X93" i="4"/>
  <c r="CO94" i="2"/>
  <c r="AJ29" i="19"/>
  <c r="W93" i="4"/>
  <c r="CL94" i="2"/>
  <c r="AI29" i="19"/>
  <c r="AH29" i="19"/>
  <c r="CF94" i="2"/>
  <c r="AG29" i="19"/>
  <c r="CC94" i="2"/>
  <c r="AF29" i="19"/>
  <c r="BZ94" i="2"/>
  <c r="AE29" i="19"/>
  <c r="BW94" i="2"/>
  <c r="AD29" i="19"/>
  <c r="BT94" i="2"/>
  <c r="AC29" i="19"/>
  <c r="BQ94" i="2"/>
  <c r="AB29" i="19"/>
  <c r="BN94" i="2"/>
  <c r="AA29" i="19"/>
  <c r="BK94" i="2"/>
  <c r="Z29" i="19"/>
  <c r="BH94" i="2"/>
  <c r="Y29" i="19"/>
  <c r="BE94" i="2"/>
  <c r="X29" i="19"/>
  <c r="BB94" i="2"/>
  <c r="W29" i="19"/>
  <c r="AY94" i="2"/>
  <c r="V29" i="19"/>
  <c r="AV94" i="2"/>
  <c r="U29" i="19"/>
  <c r="AS94" i="2"/>
  <c r="T29" i="19"/>
  <c r="AP94" i="2"/>
  <c r="S29" i="19"/>
  <c r="AM94" i="2"/>
  <c r="R29" i="19"/>
  <c r="AJ94" i="2"/>
  <c r="Q29" i="19"/>
  <c r="AG94" i="2"/>
  <c r="P29" i="19"/>
  <c r="AD94" i="2"/>
  <c r="O29" i="19"/>
  <c r="AA94" i="2"/>
  <c r="N29" i="19"/>
  <c r="X94" i="2"/>
  <c r="M29" i="19"/>
  <c r="U94" i="2"/>
  <c r="L29" i="19"/>
  <c r="R94" i="2"/>
  <c r="K29" i="19"/>
  <c r="O94" i="2"/>
  <c r="J29" i="19"/>
  <c r="I29" i="19"/>
  <c r="E29" i="19"/>
  <c r="L93" i="4"/>
  <c r="H29" i="19"/>
  <c r="G29" i="19"/>
  <c r="F29" i="19"/>
  <c r="D29" i="19"/>
  <c r="Y92" i="4"/>
  <c r="CR93" i="2"/>
  <c r="AK28" i="19"/>
  <c r="X92" i="4"/>
  <c r="CO93" i="2"/>
  <c r="AJ28" i="19"/>
  <c r="W92" i="4"/>
  <c r="CL93" i="2"/>
  <c r="AI28" i="19"/>
  <c r="AH28" i="19"/>
  <c r="CF93" i="2"/>
  <c r="AG28" i="19"/>
  <c r="CC93" i="2"/>
  <c r="AF28" i="19"/>
  <c r="BZ93" i="2"/>
  <c r="AE28" i="19"/>
  <c r="BW93" i="2"/>
  <c r="AD28" i="19"/>
  <c r="BT93" i="2"/>
  <c r="AC28" i="19"/>
  <c r="BQ93" i="2"/>
  <c r="AB28" i="19"/>
  <c r="BN93" i="2"/>
  <c r="AA28" i="19"/>
  <c r="BK93" i="2"/>
  <c r="Z28" i="19"/>
  <c r="BH93" i="2"/>
  <c r="Y28" i="19"/>
  <c r="BE93" i="2"/>
  <c r="X28" i="19"/>
  <c r="BB93" i="2"/>
  <c r="W28" i="19"/>
  <c r="AY93" i="2"/>
  <c r="V28" i="19"/>
  <c r="AV93" i="2"/>
  <c r="U28" i="19"/>
  <c r="AS93" i="2"/>
  <c r="T28" i="19"/>
  <c r="AP93" i="2"/>
  <c r="S28" i="19"/>
  <c r="AM93" i="2"/>
  <c r="R28" i="19"/>
  <c r="AJ93" i="2"/>
  <c r="Q28" i="19"/>
  <c r="AG93" i="2"/>
  <c r="P28" i="19"/>
  <c r="AD93" i="2"/>
  <c r="O28" i="19"/>
  <c r="AA93" i="2"/>
  <c r="N28" i="19"/>
  <c r="X93" i="2"/>
  <c r="M28" i="19"/>
  <c r="U93" i="2"/>
  <c r="L28" i="19"/>
  <c r="R93" i="2"/>
  <c r="K28" i="19"/>
  <c r="O93" i="2"/>
  <c r="J28" i="19"/>
  <c r="I28" i="19"/>
  <c r="E28" i="19"/>
  <c r="L92" i="4"/>
  <c r="H28" i="19"/>
  <c r="G28" i="19"/>
  <c r="F28" i="19"/>
  <c r="D28" i="19"/>
  <c r="Y91" i="4"/>
  <c r="CR92" i="2"/>
  <c r="AK29" i="26"/>
  <c r="X91" i="4"/>
  <c r="CO92" i="2"/>
  <c r="AJ29" i="26"/>
  <c r="W91" i="4"/>
  <c r="CL92" i="2"/>
  <c r="AI29" i="26"/>
  <c r="AH29" i="26"/>
  <c r="CF92" i="2"/>
  <c r="AG29" i="26"/>
  <c r="CC92" i="2"/>
  <c r="AF29" i="26"/>
  <c r="BZ92" i="2"/>
  <c r="AE29" i="26"/>
  <c r="BW92" i="2"/>
  <c r="AD29" i="26"/>
  <c r="BT92" i="2"/>
  <c r="AC29" i="26"/>
  <c r="BQ92" i="2"/>
  <c r="AB29" i="26"/>
  <c r="BN92" i="2"/>
  <c r="AA29" i="26"/>
  <c r="BK92" i="2"/>
  <c r="Z29" i="26"/>
  <c r="BH92" i="2"/>
  <c r="Y29" i="26"/>
  <c r="BE92" i="2"/>
  <c r="X29" i="26"/>
  <c r="BB92" i="2"/>
  <c r="W29" i="26"/>
  <c r="AY92" i="2"/>
  <c r="V29" i="26"/>
  <c r="AV92" i="2"/>
  <c r="U29" i="26"/>
  <c r="AS92" i="2"/>
  <c r="T29" i="26"/>
  <c r="AP92" i="2"/>
  <c r="S29" i="26"/>
  <c r="AM92" i="2"/>
  <c r="R29" i="26"/>
  <c r="AJ92" i="2"/>
  <c r="Q29" i="26"/>
  <c r="AG92" i="2"/>
  <c r="P29" i="26"/>
  <c r="AD92" i="2"/>
  <c r="O29" i="26"/>
  <c r="AA92" i="2"/>
  <c r="N29" i="26"/>
  <c r="X92" i="2"/>
  <c r="M29" i="26"/>
  <c r="U92" i="2"/>
  <c r="L29" i="26"/>
  <c r="R92" i="2"/>
  <c r="K29" i="26"/>
  <c r="O92" i="2"/>
  <c r="J29" i="26"/>
  <c r="I29" i="26"/>
  <c r="E29" i="26"/>
  <c r="L91" i="4"/>
  <c r="H29" i="26"/>
  <c r="G29" i="26"/>
  <c r="F29" i="26"/>
  <c r="D29" i="26"/>
  <c r="Y90" i="4"/>
  <c r="CR91" i="2"/>
  <c r="AK28" i="26"/>
  <c r="X90" i="4"/>
  <c r="CO91" i="2"/>
  <c r="AJ28" i="26"/>
  <c r="W90" i="4"/>
  <c r="CL91" i="2"/>
  <c r="AI28" i="26"/>
  <c r="AH28" i="26"/>
  <c r="CF91" i="2"/>
  <c r="AG28" i="26"/>
  <c r="CC91" i="2"/>
  <c r="AF28" i="26"/>
  <c r="BZ91" i="2"/>
  <c r="AE28" i="26"/>
  <c r="BW91" i="2"/>
  <c r="AD28" i="26"/>
  <c r="BT91" i="2"/>
  <c r="AC28" i="26"/>
  <c r="BQ91" i="2"/>
  <c r="AB28" i="26"/>
  <c r="BN91" i="2"/>
  <c r="AA28" i="26"/>
  <c r="BK91" i="2"/>
  <c r="Z28" i="26"/>
  <c r="BH91" i="2"/>
  <c r="Y28" i="26"/>
  <c r="BE91" i="2"/>
  <c r="X28" i="26"/>
  <c r="BB91" i="2"/>
  <c r="W28" i="26"/>
  <c r="AY91" i="2"/>
  <c r="V28" i="26"/>
  <c r="AV91" i="2"/>
  <c r="U28" i="26"/>
  <c r="AS91" i="2"/>
  <c r="T28" i="26"/>
  <c r="AP91" i="2"/>
  <c r="S28" i="26"/>
  <c r="AM91" i="2"/>
  <c r="R28" i="26"/>
  <c r="AJ91" i="2"/>
  <c r="Q28" i="26"/>
  <c r="AG91" i="2"/>
  <c r="P28" i="26"/>
  <c r="AD91" i="2"/>
  <c r="O28" i="26"/>
  <c r="AA91" i="2"/>
  <c r="N28" i="26"/>
  <c r="X91" i="2"/>
  <c r="M28" i="26"/>
  <c r="U91" i="2"/>
  <c r="L28" i="26"/>
  <c r="R91" i="2"/>
  <c r="K28" i="26"/>
  <c r="O91" i="2"/>
  <c r="J28" i="26"/>
  <c r="I28" i="26"/>
  <c r="E28" i="26"/>
  <c r="L90" i="4"/>
  <c r="H28" i="26"/>
  <c r="G28" i="26"/>
  <c r="F28" i="26"/>
  <c r="D28" i="26"/>
  <c r="Y89" i="4"/>
  <c r="CR90" i="2"/>
  <c r="AK31" i="25"/>
  <c r="X89" i="4"/>
  <c r="CO90" i="2"/>
  <c r="AJ31" i="25"/>
  <c r="W89" i="4"/>
  <c r="CL90" i="2"/>
  <c r="AI31" i="25"/>
  <c r="AH31" i="25"/>
  <c r="CF90" i="2"/>
  <c r="AG31" i="25"/>
  <c r="CC90" i="2"/>
  <c r="AF31" i="25"/>
  <c r="BZ90" i="2"/>
  <c r="AE31" i="25"/>
  <c r="BW90" i="2"/>
  <c r="AD31" i="25"/>
  <c r="BT90" i="2"/>
  <c r="AC31" i="25"/>
  <c r="BQ90" i="2"/>
  <c r="AB31" i="25"/>
  <c r="BN90" i="2"/>
  <c r="AA31" i="25"/>
  <c r="BK90" i="2"/>
  <c r="Z31" i="25"/>
  <c r="BH90" i="2"/>
  <c r="Y31" i="25"/>
  <c r="BE90" i="2"/>
  <c r="X31" i="25"/>
  <c r="BB90" i="2"/>
  <c r="W31" i="25"/>
  <c r="AY90" i="2"/>
  <c r="V31" i="25"/>
  <c r="AV90" i="2"/>
  <c r="U31" i="25"/>
  <c r="AS90" i="2"/>
  <c r="T31" i="25"/>
  <c r="AP90" i="2"/>
  <c r="S31" i="25"/>
  <c r="AM90" i="2"/>
  <c r="R31" i="25"/>
  <c r="AJ90" i="2"/>
  <c r="Q31" i="25"/>
  <c r="AG90" i="2"/>
  <c r="P31" i="25"/>
  <c r="AD90" i="2"/>
  <c r="O31" i="25"/>
  <c r="AA90" i="2"/>
  <c r="N31" i="25"/>
  <c r="X90" i="2"/>
  <c r="M31" i="25"/>
  <c r="U90" i="2"/>
  <c r="L31" i="25"/>
  <c r="R90" i="2"/>
  <c r="K31" i="25"/>
  <c r="O90" i="2"/>
  <c r="J31" i="25"/>
  <c r="I31" i="25"/>
  <c r="E31" i="25"/>
  <c r="L89" i="4"/>
  <c r="H31" i="25"/>
  <c r="G31" i="25"/>
  <c r="F31" i="25"/>
  <c r="D31" i="25"/>
  <c r="Y88" i="4"/>
  <c r="CR89" i="2"/>
  <c r="AK30" i="25"/>
  <c r="X88" i="4"/>
  <c r="CO89" i="2"/>
  <c r="AJ30" i="25"/>
  <c r="W88" i="4"/>
  <c r="CL89" i="2"/>
  <c r="AI30" i="25"/>
  <c r="AH30" i="25"/>
  <c r="CF89" i="2"/>
  <c r="AG30" i="25"/>
  <c r="CC89" i="2"/>
  <c r="AF30" i="25"/>
  <c r="BZ89" i="2"/>
  <c r="AE30" i="25"/>
  <c r="BW89" i="2"/>
  <c r="AD30" i="25"/>
  <c r="BT89" i="2"/>
  <c r="AC30" i="25"/>
  <c r="BQ89" i="2"/>
  <c r="AB30" i="25"/>
  <c r="BN89" i="2"/>
  <c r="AA30" i="25"/>
  <c r="BK89" i="2"/>
  <c r="Z30" i="25"/>
  <c r="BH89" i="2"/>
  <c r="Y30" i="25"/>
  <c r="BE89" i="2"/>
  <c r="X30" i="25"/>
  <c r="BB89" i="2"/>
  <c r="W30" i="25"/>
  <c r="AY89" i="2"/>
  <c r="V30" i="25"/>
  <c r="AV89" i="2"/>
  <c r="U30" i="25"/>
  <c r="AS89" i="2"/>
  <c r="T30" i="25"/>
  <c r="AP89" i="2"/>
  <c r="S30" i="25"/>
  <c r="AM89" i="2"/>
  <c r="R30" i="25"/>
  <c r="AJ89" i="2"/>
  <c r="Q30" i="25"/>
  <c r="AG89" i="2"/>
  <c r="P30" i="25"/>
  <c r="AD89" i="2"/>
  <c r="O30" i="25"/>
  <c r="AA89" i="2"/>
  <c r="N30" i="25"/>
  <c r="X89" i="2"/>
  <c r="M30" i="25"/>
  <c r="U89" i="2"/>
  <c r="L30" i="25"/>
  <c r="R89" i="2"/>
  <c r="K30" i="25"/>
  <c r="O89" i="2"/>
  <c r="J30" i="25"/>
  <c r="I30" i="25"/>
  <c r="E30" i="25"/>
  <c r="L88" i="4"/>
  <c r="H30" i="25"/>
  <c r="G30" i="25"/>
  <c r="F30" i="25"/>
  <c r="D30" i="25"/>
  <c r="Y87" i="4"/>
  <c r="CR88" i="2"/>
  <c r="AK29" i="25"/>
  <c r="X87" i="4"/>
  <c r="CO88" i="2"/>
  <c r="AJ29" i="25"/>
  <c r="W87" i="4"/>
  <c r="CL88" i="2"/>
  <c r="AI29" i="25"/>
  <c r="AH29" i="25"/>
  <c r="CF88" i="2"/>
  <c r="AG29" i="25"/>
  <c r="CC88" i="2"/>
  <c r="AF29" i="25"/>
  <c r="BZ88" i="2"/>
  <c r="AE29" i="25"/>
  <c r="BW88" i="2"/>
  <c r="AD29" i="25"/>
  <c r="BT88" i="2"/>
  <c r="AC29" i="25"/>
  <c r="BQ88" i="2"/>
  <c r="AB29" i="25"/>
  <c r="BN88" i="2"/>
  <c r="AA29" i="25"/>
  <c r="BK88" i="2"/>
  <c r="Z29" i="25"/>
  <c r="BH88" i="2"/>
  <c r="Y29" i="25"/>
  <c r="BE88" i="2"/>
  <c r="X29" i="25"/>
  <c r="BB88" i="2"/>
  <c r="W29" i="25"/>
  <c r="AY88" i="2"/>
  <c r="V29" i="25"/>
  <c r="AV88" i="2"/>
  <c r="U29" i="25"/>
  <c r="AS88" i="2"/>
  <c r="T29" i="25"/>
  <c r="AP88" i="2"/>
  <c r="S29" i="25"/>
  <c r="AM88" i="2"/>
  <c r="R29" i="25"/>
  <c r="AJ88" i="2"/>
  <c r="Q29" i="25"/>
  <c r="AG88" i="2"/>
  <c r="P29" i="25"/>
  <c r="AD88" i="2"/>
  <c r="O29" i="25"/>
  <c r="AA88" i="2"/>
  <c r="N29" i="25"/>
  <c r="X88" i="2"/>
  <c r="M29" i="25"/>
  <c r="U88" i="2"/>
  <c r="L29" i="25"/>
  <c r="R88" i="2"/>
  <c r="K29" i="25"/>
  <c r="O88" i="2"/>
  <c r="J29" i="25"/>
  <c r="I29" i="25"/>
  <c r="E29" i="25"/>
  <c r="L87" i="4"/>
  <c r="H29" i="25"/>
  <c r="G29" i="25"/>
  <c r="F29" i="25"/>
  <c r="D29" i="25"/>
  <c r="Y86" i="4"/>
  <c r="CR87" i="2"/>
  <c r="AK28" i="25"/>
  <c r="X86" i="4"/>
  <c r="CO87" i="2"/>
  <c r="AJ28" i="25"/>
  <c r="W86" i="4"/>
  <c r="CL87" i="2"/>
  <c r="AI28" i="25"/>
  <c r="AH28" i="25"/>
  <c r="CF87" i="2"/>
  <c r="AG28" i="25"/>
  <c r="CC87" i="2"/>
  <c r="AF28" i="25"/>
  <c r="BZ87" i="2"/>
  <c r="AE28" i="25"/>
  <c r="BW87" i="2"/>
  <c r="AD28" i="25"/>
  <c r="BT87" i="2"/>
  <c r="AC28" i="25"/>
  <c r="BQ87" i="2"/>
  <c r="AB28" i="25"/>
  <c r="BN87" i="2"/>
  <c r="AA28" i="25"/>
  <c r="BK87" i="2"/>
  <c r="Z28" i="25"/>
  <c r="BH87" i="2"/>
  <c r="Y28" i="25"/>
  <c r="BE87" i="2"/>
  <c r="X28" i="25"/>
  <c r="BB87" i="2"/>
  <c r="W28" i="25"/>
  <c r="AY87" i="2"/>
  <c r="V28" i="25"/>
  <c r="AV87" i="2"/>
  <c r="U28" i="25"/>
  <c r="AS87" i="2"/>
  <c r="T28" i="25"/>
  <c r="AP87" i="2"/>
  <c r="S28" i="25"/>
  <c r="AM87" i="2"/>
  <c r="R28" i="25"/>
  <c r="AJ87" i="2"/>
  <c r="Q28" i="25"/>
  <c r="AG87" i="2"/>
  <c r="P28" i="25"/>
  <c r="AD87" i="2"/>
  <c r="O28" i="25"/>
  <c r="AA87" i="2"/>
  <c r="N28" i="25"/>
  <c r="X87" i="2"/>
  <c r="M28" i="25"/>
  <c r="U87" i="2"/>
  <c r="L28" i="25"/>
  <c r="R87" i="2"/>
  <c r="K28" i="25"/>
  <c r="O87" i="2"/>
  <c r="J28" i="25"/>
  <c r="I28" i="25"/>
  <c r="E28" i="25"/>
  <c r="L86" i="4"/>
  <c r="H28" i="25"/>
  <c r="G28" i="25"/>
  <c r="F28" i="25"/>
  <c r="D28" i="25"/>
  <c r="Y85" i="4"/>
  <c r="CR86" i="2"/>
  <c r="AK34" i="24"/>
  <c r="X85" i="4"/>
  <c r="CO86" i="2"/>
  <c r="AJ34" i="24"/>
  <c r="W85" i="4"/>
  <c r="CL86" i="2"/>
  <c r="AI34" i="24"/>
  <c r="AH34" i="24"/>
  <c r="CF86" i="2"/>
  <c r="AG34" i="24"/>
  <c r="CC86" i="2"/>
  <c r="AF34" i="24"/>
  <c r="BZ86" i="2"/>
  <c r="AE34" i="24"/>
  <c r="BW86" i="2"/>
  <c r="AD34" i="24"/>
  <c r="BT86" i="2"/>
  <c r="AC34" i="24"/>
  <c r="BQ86" i="2"/>
  <c r="AB34" i="24"/>
  <c r="BN86" i="2"/>
  <c r="AA34" i="24"/>
  <c r="BK86" i="2"/>
  <c r="Z34" i="24"/>
  <c r="BH86" i="2"/>
  <c r="Y34" i="24"/>
  <c r="BE86" i="2"/>
  <c r="X34" i="24"/>
  <c r="BB86" i="2"/>
  <c r="W34" i="24"/>
  <c r="AY86" i="2"/>
  <c r="V34" i="24"/>
  <c r="AV86" i="2"/>
  <c r="U34" i="24"/>
  <c r="AS86" i="2"/>
  <c r="T34" i="24"/>
  <c r="AP86" i="2"/>
  <c r="S34" i="24"/>
  <c r="AM86" i="2"/>
  <c r="R34" i="24"/>
  <c r="AJ86" i="2"/>
  <c r="Q34" i="24"/>
  <c r="AG86" i="2"/>
  <c r="P34" i="24"/>
  <c r="AD86" i="2"/>
  <c r="O34" i="24"/>
  <c r="AA86" i="2"/>
  <c r="N34" i="24"/>
  <c r="X86" i="2"/>
  <c r="M34" i="24"/>
  <c r="U86" i="2"/>
  <c r="L34" i="24"/>
  <c r="R86" i="2"/>
  <c r="K34" i="24"/>
  <c r="O86" i="2"/>
  <c r="J34" i="24"/>
  <c r="I34" i="24"/>
  <c r="E34" i="24"/>
  <c r="L85" i="4"/>
  <c r="H34" i="24"/>
  <c r="G34" i="24"/>
  <c r="F34" i="24"/>
  <c r="D34" i="24"/>
  <c r="Y84" i="4"/>
  <c r="CR85" i="2"/>
  <c r="AK33" i="24"/>
  <c r="X84" i="4"/>
  <c r="CO85" i="2"/>
  <c r="AJ33" i="24"/>
  <c r="W84" i="4"/>
  <c r="CL85" i="2"/>
  <c r="AI33" i="24"/>
  <c r="AH33" i="24"/>
  <c r="CF85" i="2"/>
  <c r="AG33" i="24"/>
  <c r="CC85" i="2"/>
  <c r="AF33" i="24"/>
  <c r="BZ85" i="2"/>
  <c r="AE33" i="24"/>
  <c r="BW85" i="2"/>
  <c r="AD33" i="24"/>
  <c r="BT85" i="2"/>
  <c r="AC33" i="24"/>
  <c r="BQ85" i="2"/>
  <c r="AB33" i="24"/>
  <c r="BN85" i="2"/>
  <c r="AA33" i="24"/>
  <c r="BK85" i="2"/>
  <c r="Z33" i="24"/>
  <c r="BH85" i="2"/>
  <c r="Y33" i="24"/>
  <c r="BE85" i="2"/>
  <c r="X33" i="24"/>
  <c r="BB85" i="2"/>
  <c r="W33" i="24"/>
  <c r="AY85" i="2"/>
  <c r="V33" i="24"/>
  <c r="AV85" i="2"/>
  <c r="U33" i="24"/>
  <c r="AS85" i="2"/>
  <c r="T33" i="24"/>
  <c r="AP85" i="2"/>
  <c r="S33" i="24"/>
  <c r="AM85" i="2"/>
  <c r="R33" i="24"/>
  <c r="AJ85" i="2"/>
  <c r="Q33" i="24"/>
  <c r="AG85" i="2"/>
  <c r="P33" i="24"/>
  <c r="AD85" i="2"/>
  <c r="O33" i="24"/>
  <c r="AA85" i="2"/>
  <c r="N33" i="24"/>
  <c r="X85" i="2"/>
  <c r="M33" i="24"/>
  <c r="U85" i="2"/>
  <c r="L33" i="24"/>
  <c r="R85" i="2"/>
  <c r="K33" i="24"/>
  <c r="O85" i="2"/>
  <c r="J33" i="24"/>
  <c r="I33" i="24"/>
  <c r="E33" i="24"/>
  <c r="L84" i="4"/>
  <c r="H33" i="24"/>
  <c r="G33" i="24"/>
  <c r="F33" i="24"/>
  <c r="D33" i="24"/>
  <c r="Y83" i="4"/>
  <c r="CR84" i="2"/>
  <c r="AK32" i="24"/>
  <c r="X83" i="4"/>
  <c r="CO84" i="2"/>
  <c r="AJ32" i="24"/>
  <c r="W83" i="4"/>
  <c r="CL84" i="2"/>
  <c r="AI32" i="24"/>
  <c r="AH32" i="24"/>
  <c r="CF84" i="2"/>
  <c r="AG32" i="24"/>
  <c r="CC84" i="2"/>
  <c r="AF32" i="24"/>
  <c r="BZ84" i="2"/>
  <c r="AE32" i="24"/>
  <c r="BW84" i="2"/>
  <c r="AD32" i="24"/>
  <c r="BT84" i="2"/>
  <c r="AC32" i="24"/>
  <c r="BQ84" i="2"/>
  <c r="AB32" i="24"/>
  <c r="BN84" i="2"/>
  <c r="AA32" i="24"/>
  <c r="BK84" i="2"/>
  <c r="Z32" i="24"/>
  <c r="BH84" i="2"/>
  <c r="Y32" i="24"/>
  <c r="BE84" i="2"/>
  <c r="X32" i="24"/>
  <c r="BB84" i="2"/>
  <c r="W32" i="24"/>
  <c r="AY84" i="2"/>
  <c r="V32" i="24"/>
  <c r="AV84" i="2"/>
  <c r="U32" i="24"/>
  <c r="AS84" i="2"/>
  <c r="T32" i="24"/>
  <c r="AP84" i="2"/>
  <c r="S32" i="24"/>
  <c r="AM84" i="2"/>
  <c r="R32" i="24"/>
  <c r="AJ84" i="2"/>
  <c r="Q32" i="24"/>
  <c r="AG84" i="2"/>
  <c r="P32" i="24"/>
  <c r="AD84" i="2"/>
  <c r="O32" i="24"/>
  <c r="AA84" i="2"/>
  <c r="N32" i="24"/>
  <c r="X84" i="2"/>
  <c r="M32" i="24"/>
  <c r="U84" i="2"/>
  <c r="L32" i="24"/>
  <c r="R84" i="2"/>
  <c r="K32" i="24"/>
  <c r="O84" i="2"/>
  <c r="J32" i="24"/>
  <c r="I32" i="24"/>
  <c r="E32" i="24"/>
  <c r="L83" i="4"/>
  <c r="H32" i="24"/>
  <c r="G32" i="24"/>
  <c r="F32" i="24"/>
  <c r="D32" i="24"/>
  <c r="Y82" i="4"/>
  <c r="CR83" i="2"/>
  <c r="AK31" i="24"/>
  <c r="X82" i="4"/>
  <c r="CO83" i="2"/>
  <c r="AJ31" i="24"/>
  <c r="W82" i="4"/>
  <c r="CL83" i="2"/>
  <c r="AI31" i="24"/>
  <c r="AH31" i="24"/>
  <c r="CF83" i="2"/>
  <c r="AG31" i="24"/>
  <c r="CC83" i="2"/>
  <c r="AF31" i="24"/>
  <c r="BZ83" i="2"/>
  <c r="AE31" i="24"/>
  <c r="BW83" i="2"/>
  <c r="AD31" i="24"/>
  <c r="BT83" i="2"/>
  <c r="AC31" i="24"/>
  <c r="BQ83" i="2"/>
  <c r="AB31" i="24"/>
  <c r="BN83" i="2"/>
  <c r="AA31" i="24"/>
  <c r="BK83" i="2"/>
  <c r="Z31" i="24"/>
  <c r="BH83" i="2"/>
  <c r="Y31" i="24"/>
  <c r="BE83" i="2"/>
  <c r="X31" i="24"/>
  <c r="BB83" i="2"/>
  <c r="W31" i="24"/>
  <c r="AY83" i="2"/>
  <c r="V31" i="24"/>
  <c r="AV83" i="2"/>
  <c r="U31" i="24"/>
  <c r="AS83" i="2"/>
  <c r="T31" i="24"/>
  <c r="AP83" i="2"/>
  <c r="S31" i="24"/>
  <c r="AM83" i="2"/>
  <c r="R31" i="24"/>
  <c r="AJ83" i="2"/>
  <c r="Q31" i="24"/>
  <c r="AG83" i="2"/>
  <c r="P31" i="24"/>
  <c r="AD83" i="2"/>
  <c r="O31" i="24"/>
  <c r="AA83" i="2"/>
  <c r="N31" i="24"/>
  <c r="X83" i="2"/>
  <c r="M31" i="24"/>
  <c r="U83" i="2"/>
  <c r="L31" i="24"/>
  <c r="R83" i="2"/>
  <c r="K31" i="24"/>
  <c r="O83" i="2"/>
  <c r="J31" i="24"/>
  <c r="I31" i="24"/>
  <c r="E31" i="24"/>
  <c r="L82" i="4"/>
  <c r="H31" i="24"/>
  <c r="G31" i="24"/>
  <c r="F31" i="24"/>
  <c r="D31" i="24"/>
  <c r="Y81" i="4"/>
  <c r="CR82" i="2"/>
  <c r="AK30" i="24"/>
  <c r="X81" i="4"/>
  <c r="CO82" i="2"/>
  <c r="AJ30" i="24"/>
  <c r="W81" i="4"/>
  <c r="CL82" i="2"/>
  <c r="AI30" i="24"/>
  <c r="AH30" i="24"/>
  <c r="CF82" i="2"/>
  <c r="AG30" i="24"/>
  <c r="CC82" i="2"/>
  <c r="AF30" i="24"/>
  <c r="BZ82" i="2"/>
  <c r="AE30" i="24"/>
  <c r="BW82" i="2"/>
  <c r="AD30" i="24"/>
  <c r="BT82" i="2"/>
  <c r="AC30" i="24"/>
  <c r="BQ82" i="2"/>
  <c r="AB30" i="24"/>
  <c r="BN82" i="2"/>
  <c r="AA30" i="24"/>
  <c r="BK82" i="2"/>
  <c r="Z30" i="24"/>
  <c r="BH82" i="2"/>
  <c r="Y30" i="24"/>
  <c r="BE82" i="2"/>
  <c r="X30" i="24"/>
  <c r="BB82" i="2"/>
  <c r="W30" i="24"/>
  <c r="AY82" i="2"/>
  <c r="V30" i="24"/>
  <c r="AV82" i="2"/>
  <c r="U30" i="24"/>
  <c r="AS82" i="2"/>
  <c r="T30" i="24"/>
  <c r="AP82" i="2"/>
  <c r="S30" i="24"/>
  <c r="AM82" i="2"/>
  <c r="R30" i="24"/>
  <c r="AJ82" i="2"/>
  <c r="Q30" i="24"/>
  <c r="AG82" i="2"/>
  <c r="P30" i="24"/>
  <c r="AD82" i="2"/>
  <c r="O30" i="24"/>
  <c r="AA82" i="2"/>
  <c r="N30" i="24"/>
  <c r="X82" i="2"/>
  <c r="M30" i="24"/>
  <c r="U82" i="2"/>
  <c r="L30" i="24"/>
  <c r="R82" i="2"/>
  <c r="K30" i="24"/>
  <c r="O82" i="2"/>
  <c r="J30" i="24"/>
  <c r="I30" i="24"/>
  <c r="E30" i="24"/>
  <c r="L81" i="4"/>
  <c r="H30" i="24"/>
  <c r="G30" i="24"/>
  <c r="F30" i="24"/>
  <c r="D30" i="24"/>
  <c r="Y80" i="4"/>
  <c r="CR81" i="2"/>
  <c r="AK29" i="24"/>
  <c r="X80" i="4"/>
  <c r="CO81" i="2"/>
  <c r="AJ29" i="24"/>
  <c r="W80" i="4"/>
  <c r="CL81" i="2"/>
  <c r="AI29" i="24"/>
  <c r="AH29" i="24"/>
  <c r="CF81" i="2"/>
  <c r="AG29" i="24"/>
  <c r="CC81" i="2"/>
  <c r="AF29" i="24"/>
  <c r="BZ81" i="2"/>
  <c r="AE29" i="24"/>
  <c r="BW81" i="2"/>
  <c r="AD29" i="24"/>
  <c r="BT81" i="2"/>
  <c r="AC29" i="24"/>
  <c r="BQ81" i="2"/>
  <c r="AB29" i="24"/>
  <c r="BN81" i="2"/>
  <c r="AA29" i="24"/>
  <c r="BK81" i="2"/>
  <c r="Z29" i="24"/>
  <c r="BH81" i="2"/>
  <c r="Y29" i="24"/>
  <c r="BE81" i="2"/>
  <c r="X29" i="24"/>
  <c r="BB81" i="2"/>
  <c r="W29" i="24"/>
  <c r="AY81" i="2"/>
  <c r="V29" i="24"/>
  <c r="AV81" i="2"/>
  <c r="U29" i="24"/>
  <c r="AS81" i="2"/>
  <c r="T29" i="24"/>
  <c r="AP81" i="2"/>
  <c r="S29" i="24"/>
  <c r="AM81" i="2"/>
  <c r="R29" i="24"/>
  <c r="AJ81" i="2"/>
  <c r="Q29" i="24"/>
  <c r="AG81" i="2"/>
  <c r="P29" i="24"/>
  <c r="AD81" i="2"/>
  <c r="O29" i="24"/>
  <c r="AA81" i="2"/>
  <c r="N29" i="24"/>
  <c r="X81" i="2"/>
  <c r="M29" i="24"/>
  <c r="U81" i="2"/>
  <c r="L29" i="24"/>
  <c r="R81" i="2"/>
  <c r="K29" i="24"/>
  <c r="O81" i="2"/>
  <c r="J29" i="24"/>
  <c r="I29" i="24"/>
  <c r="E29" i="24"/>
  <c r="L80" i="4"/>
  <c r="H29" i="24"/>
  <c r="G29" i="24"/>
  <c r="F29" i="24"/>
  <c r="D29" i="24"/>
  <c r="Y79" i="4"/>
  <c r="CR80" i="2"/>
  <c r="AK28" i="24"/>
  <c r="X79" i="4"/>
  <c r="CO80" i="2"/>
  <c r="AJ28" i="24"/>
  <c r="W79" i="4"/>
  <c r="CL80" i="2"/>
  <c r="AI28" i="24"/>
  <c r="AH28" i="24"/>
  <c r="CF80" i="2"/>
  <c r="AG28" i="24"/>
  <c r="CC80" i="2"/>
  <c r="AF28" i="24"/>
  <c r="BZ80" i="2"/>
  <c r="AE28" i="24"/>
  <c r="BW80" i="2"/>
  <c r="AD28" i="24"/>
  <c r="BT80" i="2"/>
  <c r="AC28" i="24"/>
  <c r="BQ80" i="2"/>
  <c r="AB28" i="24"/>
  <c r="BN80" i="2"/>
  <c r="AA28" i="24"/>
  <c r="BK80" i="2"/>
  <c r="Z28" i="24"/>
  <c r="BH80" i="2"/>
  <c r="Y28" i="24"/>
  <c r="BE80" i="2"/>
  <c r="X28" i="24"/>
  <c r="BB80" i="2"/>
  <c r="W28" i="24"/>
  <c r="AY80" i="2"/>
  <c r="V28" i="24"/>
  <c r="AV80" i="2"/>
  <c r="U28" i="24"/>
  <c r="AS80" i="2"/>
  <c r="T28" i="24"/>
  <c r="AP80" i="2"/>
  <c r="S28" i="24"/>
  <c r="AM80" i="2"/>
  <c r="R28" i="24"/>
  <c r="AJ80" i="2"/>
  <c r="Q28" i="24"/>
  <c r="AG80" i="2"/>
  <c r="P28" i="24"/>
  <c r="AD80" i="2"/>
  <c r="O28" i="24"/>
  <c r="AA80" i="2"/>
  <c r="N28" i="24"/>
  <c r="X80" i="2"/>
  <c r="M28" i="24"/>
  <c r="U80" i="2"/>
  <c r="L28" i="24"/>
  <c r="R80" i="2"/>
  <c r="K28" i="24"/>
  <c r="O80" i="2"/>
  <c r="J28" i="24"/>
  <c r="I28" i="24"/>
  <c r="E28" i="24"/>
  <c r="L79" i="4"/>
  <c r="H28" i="24"/>
  <c r="G28" i="24"/>
  <c r="F28" i="24"/>
  <c r="D28" i="24"/>
  <c r="Y78" i="4"/>
  <c r="CR79" i="2"/>
  <c r="AK30" i="22"/>
  <c r="X78" i="4"/>
  <c r="CO79" i="2"/>
  <c r="AJ30" i="22"/>
  <c r="W78" i="4"/>
  <c r="CL79" i="2"/>
  <c r="AI30" i="22"/>
  <c r="AH30" i="22"/>
  <c r="CF79" i="2"/>
  <c r="AG30" i="22"/>
  <c r="CC79" i="2"/>
  <c r="AF30" i="22"/>
  <c r="BZ79" i="2"/>
  <c r="AE30" i="22"/>
  <c r="BW79" i="2"/>
  <c r="AD30" i="22"/>
  <c r="BT79" i="2"/>
  <c r="AC30" i="22"/>
  <c r="BQ79" i="2"/>
  <c r="AB30" i="22"/>
  <c r="BN79" i="2"/>
  <c r="AA30" i="22"/>
  <c r="BK79" i="2"/>
  <c r="Z30" i="22"/>
  <c r="BH79" i="2"/>
  <c r="Y30" i="22"/>
  <c r="BE79" i="2"/>
  <c r="X30" i="22"/>
  <c r="BB79" i="2"/>
  <c r="W30" i="22"/>
  <c r="AY79" i="2"/>
  <c r="V30" i="22"/>
  <c r="AV79" i="2"/>
  <c r="U30" i="22"/>
  <c r="AS79" i="2"/>
  <c r="T30" i="22"/>
  <c r="AP79" i="2"/>
  <c r="S30" i="22"/>
  <c r="AM79" i="2"/>
  <c r="R30" i="22"/>
  <c r="AJ79" i="2"/>
  <c r="Q30" i="22"/>
  <c r="AG79" i="2"/>
  <c r="P30" i="22"/>
  <c r="AD79" i="2"/>
  <c r="O30" i="22"/>
  <c r="AA79" i="2"/>
  <c r="N30" i="22"/>
  <c r="X79" i="2"/>
  <c r="M30" i="22"/>
  <c r="U79" i="2"/>
  <c r="L30" i="22"/>
  <c r="R79" i="2"/>
  <c r="K30" i="22"/>
  <c r="O79" i="2"/>
  <c r="J30" i="22"/>
  <c r="I30" i="22"/>
  <c r="E30" i="22"/>
  <c r="L78" i="4"/>
  <c r="H30" i="22"/>
  <c r="G30" i="22"/>
  <c r="F30" i="22"/>
  <c r="D30" i="22"/>
  <c r="Y77" i="4"/>
  <c r="CR78" i="2"/>
  <c r="AK29" i="22"/>
  <c r="X77" i="4"/>
  <c r="CO78" i="2"/>
  <c r="AJ29" i="22"/>
  <c r="W77" i="4"/>
  <c r="CL78" i="2"/>
  <c r="AI29" i="22"/>
  <c r="AH29" i="22"/>
  <c r="CF78" i="2"/>
  <c r="AG29" i="22"/>
  <c r="CC78" i="2"/>
  <c r="AF29" i="22"/>
  <c r="BZ78" i="2"/>
  <c r="AE29" i="22"/>
  <c r="BW78" i="2"/>
  <c r="AD29" i="22"/>
  <c r="BT78" i="2"/>
  <c r="AC29" i="22"/>
  <c r="BQ78" i="2"/>
  <c r="AB29" i="22"/>
  <c r="BN78" i="2"/>
  <c r="AA29" i="22"/>
  <c r="BK78" i="2"/>
  <c r="Z29" i="22"/>
  <c r="BH78" i="2"/>
  <c r="Y29" i="22"/>
  <c r="BE78" i="2"/>
  <c r="X29" i="22"/>
  <c r="BB78" i="2"/>
  <c r="W29" i="22"/>
  <c r="AY78" i="2"/>
  <c r="V29" i="22"/>
  <c r="AV78" i="2"/>
  <c r="U29" i="22"/>
  <c r="AS78" i="2"/>
  <c r="T29" i="22"/>
  <c r="AP78" i="2"/>
  <c r="S29" i="22"/>
  <c r="AM78" i="2"/>
  <c r="R29" i="22"/>
  <c r="AJ78" i="2"/>
  <c r="Q29" i="22"/>
  <c r="AG78" i="2"/>
  <c r="P29" i="22"/>
  <c r="AD78" i="2"/>
  <c r="O29" i="22"/>
  <c r="AA78" i="2"/>
  <c r="N29" i="22"/>
  <c r="X78" i="2"/>
  <c r="M29" i="22"/>
  <c r="U78" i="2"/>
  <c r="L29" i="22"/>
  <c r="R78" i="2"/>
  <c r="K29" i="22"/>
  <c r="O78" i="2"/>
  <c r="J29" i="22"/>
  <c r="I29" i="22"/>
  <c r="E29" i="22"/>
  <c r="L77" i="4"/>
  <c r="H29" i="22"/>
  <c r="G29" i="22"/>
  <c r="F29" i="22"/>
  <c r="D29" i="22"/>
  <c r="Y76" i="4"/>
  <c r="CR77" i="2"/>
  <c r="AK28" i="22"/>
  <c r="X76" i="4"/>
  <c r="CO77" i="2"/>
  <c r="AJ28" i="22"/>
  <c r="W76" i="4"/>
  <c r="CL77" i="2"/>
  <c r="AI28" i="22"/>
  <c r="AH28" i="22"/>
  <c r="CF77" i="2"/>
  <c r="AG28" i="22"/>
  <c r="CC77" i="2"/>
  <c r="AF28" i="22"/>
  <c r="BZ77" i="2"/>
  <c r="AE28" i="22"/>
  <c r="BW77" i="2"/>
  <c r="AD28" i="22"/>
  <c r="BT77" i="2"/>
  <c r="AC28" i="22"/>
  <c r="BQ77" i="2"/>
  <c r="AB28" i="22"/>
  <c r="BN77" i="2"/>
  <c r="AA28" i="22"/>
  <c r="BK77" i="2"/>
  <c r="Z28" i="22"/>
  <c r="BH77" i="2"/>
  <c r="Y28" i="22"/>
  <c r="BE77" i="2"/>
  <c r="X28" i="22"/>
  <c r="BB77" i="2"/>
  <c r="W28" i="22"/>
  <c r="AY77" i="2"/>
  <c r="V28" i="22"/>
  <c r="AV77" i="2"/>
  <c r="U28" i="22"/>
  <c r="AS77" i="2"/>
  <c r="T28" i="22"/>
  <c r="AP77" i="2"/>
  <c r="S28" i="22"/>
  <c r="AM77" i="2"/>
  <c r="R28" i="22"/>
  <c r="AJ77" i="2"/>
  <c r="Q28" i="22"/>
  <c r="AG77" i="2"/>
  <c r="P28" i="22"/>
  <c r="AD77" i="2"/>
  <c r="O28" i="22"/>
  <c r="AA77" i="2"/>
  <c r="N28" i="22"/>
  <c r="X77" i="2"/>
  <c r="M28" i="22"/>
  <c r="U77" i="2"/>
  <c r="L28" i="22"/>
  <c r="R77" i="2"/>
  <c r="K28" i="22"/>
  <c r="O77" i="2"/>
  <c r="J28" i="22"/>
  <c r="I28" i="22"/>
  <c r="E28" i="22"/>
  <c r="L76" i="4"/>
  <c r="H28" i="22"/>
  <c r="G28" i="22"/>
  <c r="F28" i="22"/>
  <c r="D28" i="22"/>
  <c r="Y75" i="4"/>
  <c r="CR76" i="2"/>
  <c r="AK30" i="31"/>
  <c r="X75" i="4"/>
  <c r="CO76" i="2"/>
  <c r="AJ30" i="31"/>
  <c r="W75" i="4"/>
  <c r="CL76" i="2"/>
  <c r="AI30" i="31"/>
  <c r="AH30" i="31"/>
  <c r="CF76" i="2"/>
  <c r="AG30" i="31"/>
  <c r="CC76" i="2"/>
  <c r="AF30" i="31"/>
  <c r="BZ76" i="2"/>
  <c r="AE30" i="31"/>
  <c r="BW76" i="2"/>
  <c r="AD30" i="31"/>
  <c r="BT76" i="2"/>
  <c r="AC30" i="31"/>
  <c r="BQ76" i="2"/>
  <c r="AB30" i="31"/>
  <c r="BN76" i="2"/>
  <c r="AA30" i="31"/>
  <c r="BK76" i="2"/>
  <c r="Z30" i="31"/>
  <c r="BH76" i="2"/>
  <c r="Y30" i="31"/>
  <c r="BE76" i="2"/>
  <c r="X30" i="31"/>
  <c r="BB76" i="2"/>
  <c r="W30" i="31"/>
  <c r="AY76" i="2"/>
  <c r="V30" i="31"/>
  <c r="AV76" i="2"/>
  <c r="U30" i="31"/>
  <c r="AS76" i="2"/>
  <c r="T30" i="31"/>
  <c r="AP76" i="2"/>
  <c r="S30" i="31"/>
  <c r="AM76" i="2"/>
  <c r="R30" i="31"/>
  <c r="AJ76" i="2"/>
  <c r="Q30" i="31"/>
  <c r="AG76" i="2"/>
  <c r="P30" i="31"/>
  <c r="AD76" i="2"/>
  <c r="O30" i="31"/>
  <c r="AA76" i="2"/>
  <c r="N30" i="31"/>
  <c r="X76" i="2"/>
  <c r="M30" i="31"/>
  <c r="U76" i="2"/>
  <c r="L30" i="31"/>
  <c r="R76" i="2"/>
  <c r="K30" i="31"/>
  <c r="O76" i="2"/>
  <c r="J30" i="31"/>
  <c r="I30" i="31"/>
  <c r="E30" i="31"/>
  <c r="L75" i="4"/>
  <c r="H30" i="31"/>
  <c r="G30" i="31"/>
  <c r="F30" i="31"/>
  <c r="D30" i="31"/>
  <c r="Y74" i="4"/>
  <c r="CR75" i="2"/>
  <c r="AK29" i="31"/>
  <c r="X74" i="4"/>
  <c r="CO75" i="2"/>
  <c r="AJ29" i="31"/>
  <c r="W74" i="4"/>
  <c r="CL75" i="2"/>
  <c r="AI29" i="31"/>
  <c r="AH29" i="31"/>
  <c r="CF75" i="2"/>
  <c r="AG29" i="31"/>
  <c r="CC75" i="2"/>
  <c r="AF29" i="31"/>
  <c r="BZ75" i="2"/>
  <c r="AE29" i="31"/>
  <c r="BW75" i="2"/>
  <c r="AD29" i="31"/>
  <c r="BT75" i="2"/>
  <c r="AC29" i="31"/>
  <c r="BQ75" i="2"/>
  <c r="AB29" i="31"/>
  <c r="BN75" i="2"/>
  <c r="AA29" i="31"/>
  <c r="BK75" i="2"/>
  <c r="Z29" i="31"/>
  <c r="BH75" i="2"/>
  <c r="Y29" i="31"/>
  <c r="BE75" i="2"/>
  <c r="X29" i="31"/>
  <c r="BB75" i="2"/>
  <c r="W29" i="31"/>
  <c r="AY75" i="2"/>
  <c r="V29" i="31"/>
  <c r="AV75" i="2"/>
  <c r="U29" i="31"/>
  <c r="AS75" i="2"/>
  <c r="T29" i="31"/>
  <c r="AP75" i="2"/>
  <c r="S29" i="31"/>
  <c r="AM75" i="2"/>
  <c r="R29" i="31"/>
  <c r="AJ75" i="2"/>
  <c r="Q29" i="31"/>
  <c r="AG75" i="2"/>
  <c r="P29" i="31"/>
  <c r="AD75" i="2"/>
  <c r="O29" i="31"/>
  <c r="AA75" i="2"/>
  <c r="N29" i="31"/>
  <c r="X75" i="2"/>
  <c r="M29" i="31"/>
  <c r="U75" i="2"/>
  <c r="L29" i="31"/>
  <c r="R75" i="2"/>
  <c r="K29" i="31"/>
  <c r="O75" i="2"/>
  <c r="J29" i="31"/>
  <c r="I29" i="31"/>
  <c r="E29" i="31"/>
  <c r="L74" i="4"/>
  <c r="H29" i="31"/>
  <c r="G29" i="31"/>
  <c r="F29" i="31"/>
  <c r="D29" i="31"/>
  <c r="Y73" i="4"/>
  <c r="CR74" i="2"/>
  <c r="AK28" i="31"/>
  <c r="X73" i="4"/>
  <c r="CO74" i="2"/>
  <c r="AJ28" i="31"/>
  <c r="W73" i="4"/>
  <c r="CL74" i="2"/>
  <c r="AI28" i="31"/>
  <c r="AH28" i="31"/>
  <c r="CF74" i="2"/>
  <c r="AG28" i="31"/>
  <c r="CC74" i="2"/>
  <c r="AF28" i="31"/>
  <c r="BZ74" i="2"/>
  <c r="AE28" i="31"/>
  <c r="BW74" i="2"/>
  <c r="AD28" i="31"/>
  <c r="BT74" i="2"/>
  <c r="AC28" i="31"/>
  <c r="BQ74" i="2"/>
  <c r="AB28" i="31"/>
  <c r="BN74" i="2"/>
  <c r="AA28" i="31"/>
  <c r="BK74" i="2"/>
  <c r="Z28" i="31"/>
  <c r="BH74" i="2"/>
  <c r="Y28" i="31"/>
  <c r="BE74" i="2"/>
  <c r="X28" i="31"/>
  <c r="BB74" i="2"/>
  <c r="W28" i="31"/>
  <c r="AY74" i="2"/>
  <c r="V28" i="31"/>
  <c r="AV74" i="2"/>
  <c r="U28" i="31"/>
  <c r="AS74" i="2"/>
  <c r="T28" i="31"/>
  <c r="AP74" i="2"/>
  <c r="S28" i="31"/>
  <c r="AM74" i="2"/>
  <c r="R28" i="31"/>
  <c r="AJ74" i="2"/>
  <c r="Q28" i="31"/>
  <c r="AG74" i="2"/>
  <c r="P28" i="31"/>
  <c r="AD74" i="2"/>
  <c r="O28" i="31"/>
  <c r="AA74" i="2"/>
  <c r="N28" i="31"/>
  <c r="X74" i="2"/>
  <c r="M28" i="31"/>
  <c r="U74" i="2"/>
  <c r="L28" i="31"/>
  <c r="R74" i="2"/>
  <c r="K28" i="31"/>
  <c r="O74" i="2"/>
  <c r="J28" i="31"/>
  <c r="I28" i="31"/>
  <c r="E28" i="31"/>
  <c r="L73" i="4"/>
  <c r="H28" i="31"/>
  <c r="G28" i="31"/>
  <c r="F28" i="31"/>
  <c r="D28" i="31"/>
  <c r="Y72" i="4"/>
  <c r="CR73" i="2"/>
  <c r="AK33" i="30"/>
  <c r="X72" i="4"/>
  <c r="CO73" i="2"/>
  <c r="AJ33" i="30"/>
  <c r="W72" i="4"/>
  <c r="CL73" i="2"/>
  <c r="AI33" i="30"/>
  <c r="AH33" i="30"/>
  <c r="CF73" i="2"/>
  <c r="AG33" i="30"/>
  <c r="CC73" i="2"/>
  <c r="AF33" i="30"/>
  <c r="BZ73" i="2"/>
  <c r="AE33" i="30"/>
  <c r="BW73" i="2"/>
  <c r="AD33" i="30"/>
  <c r="BT73" i="2"/>
  <c r="AC33" i="30"/>
  <c r="BQ73" i="2"/>
  <c r="AB33" i="30"/>
  <c r="BN73" i="2"/>
  <c r="AA33" i="30"/>
  <c r="BK73" i="2"/>
  <c r="Z33" i="30"/>
  <c r="BH73" i="2"/>
  <c r="Y33" i="30"/>
  <c r="BE73" i="2"/>
  <c r="X33" i="30"/>
  <c r="BB73" i="2"/>
  <c r="W33" i="30"/>
  <c r="AY73" i="2"/>
  <c r="V33" i="30"/>
  <c r="AV73" i="2"/>
  <c r="U33" i="30"/>
  <c r="AS73" i="2"/>
  <c r="T33" i="30"/>
  <c r="AP73" i="2"/>
  <c r="S33" i="30"/>
  <c r="AM73" i="2"/>
  <c r="R33" i="30"/>
  <c r="AJ73" i="2"/>
  <c r="Q33" i="30"/>
  <c r="AG73" i="2"/>
  <c r="P33" i="30"/>
  <c r="AD73" i="2"/>
  <c r="O33" i="30"/>
  <c r="AA73" i="2"/>
  <c r="N33" i="30"/>
  <c r="X73" i="2"/>
  <c r="M33" i="30"/>
  <c r="U73" i="2"/>
  <c r="L33" i="30"/>
  <c r="R73" i="2"/>
  <c r="K33" i="30"/>
  <c r="O73" i="2"/>
  <c r="J33" i="30"/>
  <c r="I33" i="30"/>
  <c r="E33" i="30"/>
  <c r="L72" i="4"/>
  <c r="H33" i="30"/>
  <c r="G33" i="30"/>
  <c r="F33" i="30"/>
  <c r="D33" i="30"/>
  <c r="Y71" i="4"/>
  <c r="CR72" i="2"/>
  <c r="AK32" i="30"/>
  <c r="X71" i="4"/>
  <c r="CO72" i="2"/>
  <c r="AJ32" i="30"/>
  <c r="W71" i="4"/>
  <c r="CL72" i="2"/>
  <c r="AI32" i="30"/>
  <c r="AH32" i="30"/>
  <c r="CF72" i="2"/>
  <c r="AG32" i="30"/>
  <c r="CC72" i="2"/>
  <c r="AF32" i="30"/>
  <c r="BZ72" i="2"/>
  <c r="AE32" i="30"/>
  <c r="BW72" i="2"/>
  <c r="AD32" i="30"/>
  <c r="BT72" i="2"/>
  <c r="AC32" i="30"/>
  <c r="BQ72" i="2"/>
  <c r="AB32" i="30"/>
  <c r="BN72" i="2"/>
  <c r="AA32" i="30"/>
  <c r="BK72" i="2"/>
  <c r="Z32" i="30"/>
  <c r="BH72" i="2"/>
  <c r="Y32" i="30"/>
  <c r="BE72" i="2"/>
  <c r="X32" i="30"/>
  <c r="BB72" i="2"/>
  <c r="W32" i="30"/>
  <c r="AY72" i="2"/>
  <c r="V32" i="30"/>
  <c r="AV72" i="2"/>
  <c r="U32" i="30"/>
  <c r="AS72" i="2"/>
  <c r="T32" i="30"/>
  <c r="AP72" i="2"/>
  <c r="S32" i="30"/>
  <c r="AM72" i="2"/>
  <c r="R32" i="30"/>
  <c r="AJ72" i="2"/>
  <c r="Q32" i="30"/>
  <c r="AG72" i="2"/>
  <c r="P32" i="30"/>
  <c r="AD72" i="2"/>
  <c r="O32" i="30"/>
  <c r="AA72" i="2"/>
  <c r="N32" i="30"/>
  <c r="X72" i="2"/>
  <c r="M32" i="30"/>
  <c r="U72" i="2"/>
  <c r="L32" i="30"/>
  <c r="R72" i="2"/>
  <c r="K32" i="30"/>
  <c r="O72" i="2"/>
  <c r="J32" i="30"/>
  <c r="I32" i="30"/>
  <c r="E32" i="30"/>
  <c r="L71" i="4"/>
  <c r="H32" i="30"/>
  <c r="G32" i="30"/>
  <c r="F32" i="30"/>
  <c r="D32" i="30"/>
  <c r="Y70" i="4"/>
  <c r="CR71" i="2"/>
  <c r="AK31" i="30"/>
  <c r="X70" i="4"/>
  <c r="CO71" i="2"/>
  <c r="AJ31" i="30"/>
  <c r="W70" i="4"/>
  <c r="CL71" i="2"/>
  <c r="AI31" i="30"/>
  <c r="AH31" i="30"/>
  <c r="CF71" i="2"/>
  <c r="AG31" i="30"/>
  <c r="CC71" i="2"/>
  <c r="AF31" i="30"/>
  <c r="BZ71" i="2"/>
  <c r="AE31" i="30"/>
  <c r="BW71" i="2"/>
  <c r="AD31" i="30"/>
  <c r="BT71" i="2"/>
  <c r="AC31" i="30"/>
  <c r="BQ71" i="2"/>
  <c r="AB31" i="30"/>
  <c r="BN71" i="2"/>
  <c r="AA31" i="30"/>
  <c r="BK71" i="2"/>
  <c r="Z31" i="30"/>
  <c r="BH71" i="2"/>
  <c r="Y31" i="30"/>
  <c r="BE71" i="2"/>
  <c r="X31" i="30"/>
  <c r="BB71" i="2"/>
  <c r="W31" i="30"/>
  <c r="AY71" i="2"/>
  <c r="V31" i="30"/>
  <c r="AV71" i="2"/>
  <c r="U31" i="30"/>
  <c r="AS71" i="2"/>
  <c r="T31" i="30"/>
  <c r="AP71" i="2"/>
  <c r="S31" i="30"/>
  <c r="AM71" i="2"/>
  <c r="R31" i="30"/>
  <c r="AJ71" i="2"/>
  <c r="Q31" i="30"/>
  <c r="AG71" i="2"/>
  <c r="P31" i="30"/>
  <c r="AD71" i="2"/>
  <c r="O31" i="30"/>
  <c r="AA71" i="2"/>
  <c r="N31" i="30"/>
  <c r="X71" i="2"/>
  <c r="M31" i="30"/>
  <c r="U71" i="2"/>
  <c r="L31" i="30"/>
  <c r="R71" i="2"/>
  <c r="K31" i="30"/>
  <c r="O71" i="2"/>
  <c r="J31" i="30"/>
  <c r="I31" i="30"/>
  <c r="E31" i="30"/>
  <c r="L70" i="4"/>
  <c r="H31" i="30"/>
  <c r="G31" i="30"/>
  <c r="F31" i="30"/>
  <c r="D31" i="30"/>
  <c r="Y69" i="4"/>
  <c r="CR70" i="2"/>
  <c r="AK30" i="30"/>
  <c r="X69" i="4"/>
  <c r="CO70" i="2"/>
  <c r="AJ30" i="30"/>
  <c r="W69" i="4"/>
  <c r="CL70" i="2"/>
  <c r="AI30" i="30"/>
  <c r="AH30" i="30"/>
  <c r="CF70" i="2"/>
  <c r="AG30" i="30"/>
  <c r="CC70" i="2"/>
  <c r="AF30" i="30"/>
  <c r="BZ70" i="2"/>
  <c r="AE30" i="30"/>
  <c r="BW70" i="2"/>
  <c r="AD30" i="30"/>
  <c r="BT70" i="2"/>
  <c r="AC30" i="30"/>
  <c r="BQ70" i="2"/>
  <c r="AB30" i="30"/>
  <c r="BN70" i="2"/>
  <c r="AA30" i="30"/>
  <c r="BK70" i="2"/>
  <c r="Z30" i="30"/>
  <c r="BH70" i="2"/>
  <c r="Y30" i="30"/>
  <c r="BE70" i="2"/>
  <c r="X30" i="30"/>
  <c r="BB70" i="2"/>
  <c r="W30" i="30"/>
  <c r="AY70" i="2"/>
  <c r="V30" i="30"/>
  <c r="AV70" i="2"/>
  <c r="U30" i="30"/>
  <c r="AS70" i="2"/>
  <c r="T30" i="30"/>
  <c r="AP70" i="2"/>
  <c r="S30" i="30"/>
  <c r="AM70" i="2"/>
  <c r="R30" i="30"/>
  <c r="AJ70" i="2"/>
  <c r="Q30" i="30"/>
  <c r="AG70" i="2"/>
  <c r="P30" i="30"/>
  <c r="AD70" i="2"/>
  <c r="O30" i="30"/>
  <c r="AA70" i="2"/>
  <c r="N30" i="30"/>
  <c r="X70" i="2"/>
  <c r="M30" i="30"/>
  <c r="U70" i="2"/>
  <c r="L30" i="30"/>
  <c r="R70" i="2"/>
  <c r="K30" i="30"/>
  <c r="O70" i="2"/>
  <c r="J30" i="30"/>
  <c r="I30" i="30"/>
  <c r="E30" i="30"/>
  <c r="L69" i="4"/>
  <c r="H30" i="30"/>
  <c r="G30" i="30"/>
  <c r="F30" i="30"/>
  <c r="D30" i="30"/>
  <c r="Y68" i="4"/>
  <c r="CR69" i="2"/>
  <c r="AK29" i="30"/>
  <c r="X68" i="4"/>
  <c r="CO69" i="2"/>
  <c r="AJ29" i="30"/>
  <c r="W68" i="4"/>
  <c r="CL69" i="2"/>
  <c r="AI29" i="30"/>
  <c r="AH29" i="30"/>
  <c r="CF69" i="2"/>
  <c r="AG29" i="30"/>
  <c r="CC69" i="2"/>
  <c r="AF29" i="30"/>
  <c r="BZ69" i="2"/>
  <c r="AE29" i="30"/>
  <c r="BW69" i="2"/>
  <c r="AD29" i="30"/>
  <c r="BT69" i="2"/>
  <c r="AC29" i="30"/>
  <c r="BQ69" i="2"/>
  <c r="AB29" i="30"/>
  <c r="BN69" i="2"/>
  <c r="AA29" i="30"/>
  <c r="BK69" i="2"/>
  <c r="Z29" i="30"/>
  <c r="BH69" i="2"/>
  <c r="Y29" i="30"/>
  <c r="BE69" i="2"/>
  <c r="X29" i="30"/>
  <c r="BB69" i="2"/>
  <c r="W29" i="30"/>
  <c r="AY69" i="2"/>
  <c r="V29" i="30"/>
  <c r="AV69" i="2"/>
  <c r="U29" i="30"/>
  <c r="AS69" i="2"/>
  <c r="T29" i="30"/>
  <c r="AP69" i="2"/>
  <c r="S29" i="30"/>
  <c r="AM69" i="2"/>
  <c r="R29" i="30"/>
  <c r="AJ69" i="2"/>
  <c r="Q29" i="30"/>
  <c r="AG69" i="2"/>
  <c r="P29" i="30"/>
  <c r="AD69" i="2"/>
  <c r="O29" i="30"/>
  <c r="AA69" i="2"/>
  <c r="N29" i="30"/>
  <c r="X69" i="2"/>
  <c r="M29" i="30"/>
  <c r="U69" i="2"/>
  <c r="L29" i="30"/>
  <c r="R69" i="2"/>
  <c r="K29" i="30"/>
  <c r="O69" i="2"/>
  <c r="J29" i="30"/>
  <c r="I29" i="30"/>
  <c r="E29" i="30"/>
  <c r="L68" i="4"/>
  <c r="H29" i="30"/>
  <c r="G29" i="30"/>
  <c r="F29" i="30"/>
  <c r="D29" i="30"/>
  <c r="Y67" i="4"/>
  <c r="CR68" i="2"/>
  <c r="AK28" i="30"/>
  <c r="X67" i="4"/>
  <c r="CO68" i="2"/>
  <c r="AJ28" i="30"/>
  <c r="W67" i="4"/>
  <c r="CL68" i="2"/>
  <c r="AI28" i="30"/>
  <c r="AH28" i="30"/>
  <c r="CF68" i="2"/>
  <c r="AG28" i="30"/>
  <c r="CC68" i="2"/>
  <c r="AF28" i="30"/>
  <c r="BZ68" i="2"/>
  <c r="AE28" i="30"/>
  <c r="BW68" i="2"/>
  <c r="AD28" i="30"/>
  <c r="BT68" i="2"/>
  <c r="AC28" i="30"/>
  <c r="BQ68" i="2"/>
  <c r="AB28" i="30"/>
  <c r="BN68" i="2"/>
  <c r="AA28" i="30"/>
  <c r="BK68" i="2"/>
  <c r="Z28" i="30"/>
  <c r="BH68" i="2"/>
  <c r="Y28" i="30"/>
  <c r="BE68" i="2"/>
  <c r="X28" i="30"/>
  <c r="BB68" i="2"/>
  <c r="W28" i="30"/>
  <c r="AY68" i="2"/>
  <c r="V28" i="30"/>
  <c r="AV68" i="2"/>
  <c r="U28" i="30"/>
  <c r="AS68" i="2"/>
  <c r="T28" i="30"/>
  <c r="AP68" i="2"/>
  <c r="S28" i="30"/>
  <c r="AM68" i="2"/>
  <c r="R28" i="30"/>
  <c r="AJ68" i="2"/>
  <c r="Q28" i="30"/>
  <c r="AG68" i="2"/>
  <c r="P28" i="30"/>
  <c r="AD68" i="2"/>
  <c r="O28" i="30"/>
  <c r="AA68" i="2"/>
  <c r="N28" i="30"/>
  <c r="X68" i="2"/>
  <c r="M28" i="30"/>
  <c r="U68" i="2"/>
  <c r="L28" i="30"/>
  <c r="R68" i="2"/>
  <c r="K28" i="30"/>
  <c r="O68" i="2"/>
  <c r="J28" i="30"/>
  <c r="I28" i="30"/>
  <c r="E28" i="30"/>
  <c r="L67" i="4"/>
  <c r="H28" i="30"/>
  <c r="G28" i="30"/>
  <c r="F28" i="30"/>
  <c r="D28" i="30"/>
  <c r="Y66" i="4"/>
  <c r="CR67" i="2"/>
  <c r="AK33" i="29"/>
  <c r="X66" i="4"/>
  <c r="CO67" i="2"/>
  <c r="AJ33" i="29"/>
  <c r="W66" i="4"/>
  <c r="CL67" i="2"/>
  <c r="AI33" i="29"/>
  <c r="AH33" i="29"/>
  <c r="CF67" i="2"/>
  <c r="AG33" i="29"/>
  <c r="CC67" i="2"/>
  <c r="AF33" i="29"/>
  <c r="BZ67" i="2"/>
  <c r="AE33" i="29"/>
  <c r="BW67" i="2"/>
  <c r="AD33" i="29"/>
  <c r="BT67" i="2"/>
  <c r="AC33" i="29"/>
  <c r="BQ67" i="2"/>
  <c r="AB33" i="29"/>
  <c r="BN67" i="2"/>
  <c r="AA33" i="29"/>
  <c r="BK67" i="2"/>
  <c r="Z33" i="29"/>
  <c r="BH67" i="2"/>
  <c r="Y33" i="29"/>
  <c r="BE67" i="2"/>
  <c r="X33" i="29"/>
  <c r="BB67" i="2"/>
  <c r="W33" i="29"/>
  <c r="AY67" i="2"/>
  <c r="V33" i="29"/>
  <c r="AV67" i="2"/>
  <c r="U33" i="29"/>
  <c r="AS67" i="2"/>
  <c r="T33" i="29"/>
  <c r="AP67" i="2"/>
  <c r="S33" i="29"/>
  <c r="AM67" i="2"/>
  <c r="R33" i="29"/>
  <c r="AJ67" i="2"/>
  <c r="Q33" i="29"/>
  <c r="AG67" i="2"/>
  <c r="P33" i="29"/>
  <c r="AD67" i="2"/>
  <c r="O33" i="29"/>
  <c r="AA67" i="2"/>
  <c r="N33" i="29"/>
  <c r="X67" i="2"/>
  <c r="M33" i="29"/>
  <c r="U67" i="2"/>
  <c r="L33" i="29"/>
  <c r="R67" i="2"/>
  <c r="K33" i="29"/>
  <c r="O67" i="2"/>
  <c r="J33" i="29"/>
  <c r="I33" i="29"/>
  <c r="E33" i="29"/>
  <c r="L66" i="4"/>
  <c r="H33" i="29"/>
  <c r="G33" i="29"/>
  <c r="F33" i="29"/>
  <c r="D33" i="29"/>
  <c r="Y65" i="4"/>
  <c r="CR66" i="2"/>
  <c r="AK32" i="29"/>
  <c r="X65" i="4"/>
  <c r="CO66" i="2"/>
  <c r="AJ32" i="29"/>
  <c r="W65" i="4"/>
  <c r="CL66" i="2"/>
  <c r="AI32" i="29"/>
  <c r="AH32" i="29"/>
  <c r="CF66" i="2"/>
  <c r="AG32" i="29"/>
  <c r="CC66" i="2"/>
  <c r="AF32" i="29"/>
  <c r="BZ66" i="2"/>
  <c r="AE32" i="29"/>
  <c r="BW66" i="2"/>
  <c r="AD32" i="29"/>
  <c r="BT66" i="2"/>
  <c r="AC32" i="29"/>
  <c r="BQ66" i="2"/>
  <c r="AB32" i="29"/>
  <c r="BN66" i="2"/>
  <c r="AA32" i="29"/>
  <c r="BK66" i="2"/>
  <c r="Z32" i="29"/>
  <c r="BH66" i="2"/>
  <c r="Y32" i="29"/>
  <c r="BE66" i="2"/>
  <c r="X32" i="29"/>
  <c r="BB66" i="2"/>
  <c r="W32" i="29"/>
  <c r="AY66" i="2"/>
  <c r="V32" i="29"/>
  <c r="AV66" i="2"/>
  <c r="U32" i="29"/>
  <c r="AS66" i="2"/>
  <c r="T32" i="29"/>
  <c r="AP66" i="2"/>
  <c r="S32" i="29"/>
  <c r="AM66" i="2"/>
  <c r="R32" i="29"/>
  <c r="AJ66" i="2"/>
  <c r="Q32" i="29"/>
  <c r="AG66" i="2"/>
  <c r="P32" i="29"/>
  <c r="AD66" i="2"/>
  <c r="O32" i="29"/>
  <c r="AA66" i="2"/>
  <c r="N32" i="29"/>
  <c r="X66" i="2"/>
  <c r="M32" i="29"/>
  <c r="U66" i="2"/>
  <c r="L32" i="29"/>
  <c r="R66" i="2"/>
  <c r="K32" i="29"/>
  <c r="O66" i="2"/>
  <c r="J32" i="29"/>
  <c r="I32" i="29"/>
  <c r="E32" i="29"/>
  <c r="L65" i="4"/>
  <c r="H32" i="29"/>
  <c r="G32" i="29"/>
  <c r="F32" i="29"/>
  <c r="D32" i="29"/>
  <c r="Y64" i="4"/>
  <c r="CR65" i="2"/>
  <c r="AK31" i="29"/>
  <c r="X64" i="4"/>
  <c r="CO65" i="2"/>
  <c r="AJ31" i="29"/>
  <c r="W64" i="4"/>
  <c r="CL65" i="2"/>
  <c r="AI31" i="29"/>
  <c r="AH31" i="29"/>
  <c r="CF65" i="2"/>
  <c r="AG31" i="29"/>
  <c r="CC65" i="2"/>
  <c r="AF31" i="29"/>
  <c r="BZ65" i="2"/>
  <c r="AE31" i="29"/>
  <c r="BW65" i="2"/>
  <c r="AD31" i="29"/>
  <c r="BT65" i="2"/>
  <c r="AC31" i="29"/>
  <c r="BQ65" i="2"/>
  <c r="AB31" i="29"/>
  <c r="BN65" i="2"/>
  <c r="AA31" i="29"/>
  <c r="BK65" i="2"/>
  <c r="Z31" i="29"/>
  <c r="BH65" i="2"/>
  <c r="Y31" i="29"/>
  <c r="BE65" i="2"/>
  <c r="X31" i="29"/>
  <c r="BB65" i="2"/>
  <c r="W31" i="29"/>
  <c r="AY65" i="2"/>
  <c r="V31" i="29"/>
  <c r="AV65" i="2"/>
  <c r="U31" i="29"/>
  <c r="AS65" i="2"/>
  <c r="T31" i="29"/>
  <c r="AP65" i="2"/>
  <c r="S31" i="29"/>
  <c r="AM65" i="2"/>
  <c r="R31" i="29"/>
  <c r="AJ65" i="2"/>
  <c r="Q31" i="29"/>
  <c r="AG65" i="2"/>
  <c r="P31" i="29"/>
  <c r="AD65" i="2"/>
  <c r="O31" i="29"/>
  <c r="AA65" i="2"/>
  <c r="N31" i="29"/>
  <c r="X65" i="2"/>
  <c r="M31" i="29"/>
  <c r="U65" i="2"/>
  <c r="L31" i="29"/>
  <c r="R65" i="2"/>
  <c r="K31" i="29"/>
  <c r="O65" i="2"/>
  <c r="J31" i="29"/>
  <c r="I31" i="29"/>
  <c r="E31" i="29"/>
  <c r="L64" i="4"/>
  <c r="H31" i="29"/>
  <c r="G31" i="29"/>
  <c r="F31" i="29"/>
  <c r="D31" i="29"/>
  <c r="Y63" i="4"/>
  <c r="CR64" i="2"/>
  <c r="AK30" i="29"/>
  <c r="X63" i="4"/>
  <c r="CO64" i="2"/>
  <c r="AJ30" i="29"/>
  <c r="W63" i="4"/>
  <c r="CL64" i="2"/>
  <c r="AI30" i="29"/>
  <c r="AH30" i="29"/>
  <c r="AG30" i="29"/>
  <c r="CC64" i="2"/>
  <c r="AF30" i="29"/>
  <c r="BZ64" i="2"/>
  <c r="AE30" i="29"/>
  <c r="BW64" i="2"/>
  <c r="AD30" i="29"/>
  <c r="BT64" i="2"/>
  <c r="AC30" i="29"/>
  <c r="BQ64" i="2"/>
  <c r="AB30" i="29"/>
  <c r="BN64" i="2"/>
  <c r="AA30" i="29"/>
  <c r="BK64" i="2"/>
  <c r="Z30" i="29"/>
  <c r="BH64" i="2"/>
  <c r="Y30" i="29"/>
  <c r="BE64" i="2"/>
  <c r="X30" i="29"/>
  <c r="BB64" i="2"/>
  <c r="W30" i="29"/>
  <c r="AY64" i="2"/>
  <c r="V30" i="29"/>
  <c r="AV64" i="2"/>
  <c r="U30" i="29"/>
  <c r="AS64" i="2"/>
  <c r="T30" i="29"/>
  <c r="AP64" i="2"/>
  <c r="S30" i="29"/>
  <c r="AM64" i="2"/>
  <c r="R30" i="29"/>
  <c r="AJ64" i="2"/>
  <c r="Q30" i="29"/>
  <c r="AG64" i="2"/>
  <c r="P30" i="29"/>
  <c r="AD64" i="2"/>
  <c r="O30" i="29"/>
  <c r="AA64" i="2"/>
  <c r="N30" i="29"/>
  <c r="X64" i="2"/>
  <c r="M30" i="29"/>
  <c r="U64" i="2"/>
  <c r="L30" i="29"/>
  <c r="R64" i="2"/>
  <c r="K30" i="29"/>
  <c r="O64" i="2"/>
  <c r="J30" i="29"/>
  <c r="I30" i="29"/>
  <c r="E30" i="29"/>
  <c r="L63" i="4"/>
  <c r="H30" i="29"/>
  <c r="G30" i="29"/>
  <c r="F30" i="29"/>
  <c r="D30" i="29"/>
  <c r="Y62" i="4"/>
  <c r="CR63" i="2"/>
  <c r="AK29" i="29"/>
  <c r="X62" i="4"/>
  <c r="CO63" i="2"/>
  <c r="AJ29" i="29"/>
  <c r="W62" i="4"/>
  <c r="CL63" i="2"/>
  <c r="AI29" i="29"/>
  <c r="AH29" i="29"/>
  <c r="CF63" i="2"/>
  <c r="AG29" i="29"/>
  <c r="CC63" i="2"/>
  <c r="AF29" i="29"/>
  <c r="BZ63" i="2"/>
  <c r="AE29" i="29"/>
  <c r="BW63" i="2"/>
  <c r="AD29" i="29"/>
  <c r="BT63" i="2"/>
  <c r="AC29" i="29"/>
  <c r="BQ63" i="2"/>
  <c r="AB29" i="29"/>
  <c r="BN63" i="2"/>
  <c r="AA29" i="29"/>
  <c r="BK63" i="2"/>
  <c r="Z29" i="29"/>
  <c r="BH63" i="2"/>
  <c r="Y29" i="29"/>
  <c r="BE63" i="2"/>
  <c r="X29" i="29"/>
  <c r="BB63" i="2"/>
  <c r="W29" i="29"/>
  <c r="AY63" i="2"/>
  <c r="V29" i="29"/>
  <c r="AV63" i="2"/>
  <c r="U29" i="29"/>
  <c r="AS63" i="2"/>
  <c r="T29" i="29"/>
  <c r="AP63" i="2"/>
  <c r="S29" i="29"/>
  <c r="AM63" i="2"/>
  <c r="R29" i="29"/>
  <c r="AJ63" i="2"/>
  <c r="Q29" i="29"/>
  <c r="AG63" i="2"/>
  <c r="P29" i="29"/>
  <c r="AD63" i="2"/>
  <c r="O29" i="29"/>
  <c r="AA63" i="2"/>
  <c r="N29" i="29"/>
  <c r="X63" i="2"/>
  <c r="M29" i="29"/>
  <c r="U63" i="2"/>
  <c r="L29" i="29"/>
  <c r="R63" i="2"/>
  <c r="K29" i="29"/>
  <c r="O63" i="2"/>
  <c r="J29" i="29"/>
  <c r="I29" i="29"/>
  <c r="E29" i="29"/>
  <c r="L62" i="4"/>
  <c r="H29" i="29"/>
  <c r="G29" i="29"/>
  <c r="F29" i="29"/>
  <c r="D29" i="29"/>
  <c r="Y61" i="4"/>
  <c r="CR62" i="2"/>
  <c r="AK28" i="29"/>
  <c r="X61" i="4"/>
  <c r="CO62" i="2"/>
  <c r="AJ28" i="29"/>
  <c r="W61" i="4"/>
  <c r="CL62" i="2"/>
  <c r="AI28" i="29"/>
  <c r="AH28" i="29"/>
  <c r="CF62" i="2"/>
  <c r="AG28" i="29"/>
  <c r="CC62" i="2"/>
  <c r="AF28" i="29"/>
  <c r="BZ62" i="2"/>
  <c r="AE28" i="29"/>
  <c r="BW62" i="2"/>
  <c r="AD28" i="29"/>
  <c r="BT62" i="2"/>
  <c r="AC28" i="29"/>
  <c r="BQ62" i="2"/>
  <c r="AB28" i="29"/>
  <c r="BN62" i="2"/>
  <c r="AA28" i="29"/>
  <c r="BK62" i="2"/>
  <c r="Z28" i="29"/>
  <c r="BH62" i="2"/>
  <c r="Y28" i="29"/>
  <c r="BE62" i="2"/>
  <c r="X28" i="29"/>
  <c r="BB62" i="2"/>
  <c r="W28" i="29"/>
  <c r="AY62" i="2"/>
  <c r="V28" i="29"/>
  <c r="AV62" i="2"/>
  <c r="U28" i="29"/>
  <c r="AS62" i="2"/>
  <c r="T28" i="29"/>
  <c r="AP62" i="2"/>
  <c r="S28" i="29"/>
  <c r="AM62" i="2"/>
  <c r="R28" i="29"/>
  <c r="AJ62" i="2"/>
  <c r="Q28" i="29"/>
  <c r="AG62" i="2"/>
  <c r="P28" i="29"/>
  <c r="AD62" i="2"/>
  <c r="O28" i="29"/>
  <c r="AA62" i="2"/>
  <c r="N28" i="29"/>
  <c r="X62" i="2"/>
  <c r="M28" i="29"/>
  <c r="U62" i="2"/>
  <c r="L28" i="29"/>
  <c r="R62" i="2"/>
  <c r="K28" i="29"/>
  <c r="O62" i="2"/>
  <c r="J28" i="29"/>
  <c r="I28" i="29"/>
  <c r="E28" i="29"/>
  <c r="L61" i="4"/>
  <c r="H28" i="29"/>
  <c r="G28" i="29"/>
  <c r="F28" i="29"/>
  <c r="D28" i="29"/>
  <c r="Y60" i="4"/>
  <c r="CR61" i="2"/>
  <c r="AK35" i="28"/>
  <c r="X60" i="4"/>
  <c r="CO61" i="2"/>
  <c r="AJ35" i="28"/>
  <c r="W60" i="4"/>
  <c r="CL61" i="2"/>
  <c r="AI35" i="28"/>
  <c r="AH35" i="28"/>
  <c r="CF61" i="2"/>
  <c r="AG35" i="28"/>
  <c r="CC61" i="2"/>
  <c r="AF35" i="28"/>
  <c r="BZ61" i="2"/>
  <c r="AE35" i="28"/>
  <c r="BW61" i="2"/>
  <c r="AD35" i="28"/>
  <c r="BT61" i="2"/>
  <c r="AC35" i="28"/>
  <c r="BQ61" i="2"/>
  <c r="AB35" i="28"/>
  <c r="BN61" i="2"/>
  <c r="AA35" i="28"/>
  <c r="BK61" i="2"/>
  <c r="Z35" i="28"/>
  <c r="BH61" i="2"/>
  <c r="Y35" i="28"/>
  <c r="BE61" i="2"/>
  <c r="X35" i="28"/>
  <c r="BB61" i="2"/>
  <c r="W35" i="28"/>
  <c r="AY61" i="2"/>
  <c r="V35" i="28"/>
  <c r="AV61" i="2"/>
  <c r="U35" i="28"/>
  <c r="AS61" i="2"/>
  <c r="T35" i="28"/>
  <c r="S35" i="28"/>
  <c r="AM61" i="2"/>
  <c r="R35" i="28"/>
  <c r="AJ61" i="2"/>
  <c r="Q35" i="28"/>
  <c r="AG61" i="2"/>
  <c r="P35" i="28"/>
  <c r="AD61" i="2"/>
  <c r="O35" i="28"/>
  <c r="AA61" i="2"/>
  <c r="N35" i="28"/>
  <c r="X61" i="2"/>
  <c r="M35" i="28"/>
  <c r="U61" i="2"/>
  <c r="L35" i="28"/>
  <c r="R61" i="2"/>
  <c r="K35" i="28"/>
  <c r="O61" i="2"/>
  <c r="J35" i="28"/>
  <c r="I35" i="28"/>
  <c r="E35" i="28"/>
  <c r="L60" i="4"/>
  <c r="H35" i="28"/>
  <c r="G35" i="28"/>
  <c r="F35" i="28"/>
  <c r="D35" i="28"/>
  <c r="Y59" i="4"/>
  <c r="CR60" i="2"/>
  <c r="AK34" i="28"/>
  <c r="X59" i="4"/>
  <c r="CO60" i="2"/>
  <c r="AJ34" i="28"/>
  <c r="W59" i="4"/>
  <c r="CL60" i="2"/>
  <c r="AI34" i="28"/>
  <c r="AH34" i="28"/>
  <c r="CF60" i="2"/>
  <c r="AG34" i="28"/>
  <c r="CC60" i="2"/>
  <c r="AF34" i="28"/>
  <c r="BZ60" i="2"/>
  <c r="AE34" i="28"/>
  <c r="BW60" i="2"/>
  <c r="AD34" i="28"/>
  <c r="BT60" i="2"/>
  <c r="AC34" i="28"/>
  <c r="BQ60" i="2"/>
  <c r="AB34" i="28"/>
  <c r="BN60" i="2"/>
  <c r="AA34" i="28"/>
  <c r="BK60" i="2"/>
  <c r="Z34" i="28"/>
  <c r="BH60" i="2"/>
  <c r="Y34" i="28"/>
  <c r="BE60" i="2"/>
  <c r="X34" i="28"/>
  <c r="BB60" i="2"/>
  <c r="W34" i="28"/>
  <c r="AY60" i="2"/>
  <c r="V34" i="28"/>
  <c r="AV60" i="2"/>
  <c r="U34" i="28"/>
  <c r="AS60" i="2"/>
  <c r="T34" i="28"/>
  <c r="AP60" i="2"/>
  <c r="S34" i="28"/>
  <c r="AM60" i="2"/>
  <c r="R34" i="28"/>
  <c r="AJ60" i="2"/>
  <c r="Q34" i="28"/>
  <c r="AG60" i="2"/>
  <c r="P34" i="28"/>
  <c r="AD60" i="2"/>
  <c r="O34" i="28"/>
  <c r="AA60" i="2"/>
  <c r="N34" i="28"/>
  <c r="X60" i="2"/>
  <c r="M34" i="28"/>
  <c r="U60" i="2"/>
  <c r="L34" i="28"/>
  <c r="R60" i="2"/>
  <c r="K34" i="28"/>
  <c r="O60" i="2"/>
  <c r="J34" i="28"/>
  <c r="I34" i="28"/>
  <c r="E34" i="28"/>
  <c r="L59" i="4"/>
  <c r="H34" i="28"/>
  <c r="G34" i="28"/>
  <c r="F34" i="28"/>
  <c r="D34" i="28"/>
  <c r="Y58" i="4"/>
  <c r="CR59" i="2"/>
  <c r="AK33" i="28"/>
  <c r="X58" i="4"/>
  <c r="CO59" i="2"/>
  <c r="AJ33" i="28"/>
  <c r="W58" i="4"/>
  <c r="CL59" i="2"/>
  <c r="AI33" i="28"/>
  <c r="AH33" i="28"/>
  <c r="CF59" i="2"/>
  <c r="AG33" i="28"/>
  <c r="AF33" i="28"/>
  <c r="AE33" i="28"/>
  <c r="AD33" i="28"/>
  <c r="BT59" i="2"/>
  <c r="AC33" i="28"/>
  <c r="BQ59" i="2"/>
  <c r="AB33" i="28"/>
  <c r="BN59" i="2"/>
  <c r="AA33" i="28"/>
  <c r="Z33" i="28"/>
  <c r="BH59" i="2"/>
  <c r="Y33" i="28"/>
  <c r="BE59" i="2"/>
  <c r="X33" i="28"/>
  <c r="BB59" i="2"/>
  <c r="W33" i="28"/>
  <c r="AY59" i="2"/>
  <c r="V33" i="28"/>
  <c r="AV59" i="2"/>
  <c r="U33" i="28"/>
  <c r="AS59" i="2"/>
  <c r="T33" i="28"/>
  <c r="AP59" i="2"/>
  <c r="S33" i="28"/>
  <c r="AM59" i="2"/>
  <c r="R33" i="28"/>
  <c r="AJ59" i="2"/>
  <c r="Q33" i="28"/>
  <c r="AG59" i="2"/>
  <c r="P33" i="28"/>
  <c r="AD59" i="2"/>
  <c r="O33" i="28"/>
  <c r="AA59" i="2"/>
  <c r="N33" i="28"/>
  <c r="X59" i="2"/>
  <c r="M33" i="28"/>
  <c r="U59" i="2"/>
  <c r="L33" i="28"/>
  <c r="R59" i="2"/>
  <c r="K33" i="28"/>
  <c r="O59" i="2"/>
  <c r="J33" i="28"/>
  <c r="I33" i="28"/>
  <c r="E33" i="28"/>
  <c r="L58" i="4"/>
  <c r="H33" i="28"/>
  <c r="G33" i="28"/>
  <c r="F33" i="28"/>
  <c r="D33" i="28"/>
  <c r="Y57" i="4"/>
  <c r="CR58" i="2"/>
  <c r="AK32" i="28"/>
  <c r="X57" i="4"/>
  <c r="CO58" i="2"/>
  <c r="AJ32" i="28"/>
  <c r="W57" i="4"/>
  <c r="CL58" i="2"/>
  <c r="AI32" i="28"/>
  <c r="AH32" i="28"/>
  <c r="CF58" i="2"/>
  <c r="AG32" i="28"/>
  <c r="CC58" i="2"/>
  <c r="AF32" i="28"/>
  <c r="BZ58" i="2"/>
  <c r="AE32" i="28"/>
  <c r="BW58" i="2"/>
  <c r="AD32" i="28"/>
  <c r="BT58" i="2"/>
  <c r="AC32" i="28"/>
  <c r="BQ58" i="2"/>
  <c r="AB32" i="28"/>
  <c r="BN58" i="2"/>
  <c r="AA32" i="28"/>
  <c r="BK58" i="2"/>
  <c r="Z32" i="28"/>
  <c r="Y32" i="28"/>
  <c r="BE58" i="2"/>
  <c r="X32" i="28"/>
  <c r="BB58" i="2"/>
  <c r="W32" i="28"/>
  <c r="AY58" i="2"/>
  <c r="V32" i="28"/>
  <c r="AV58" i="2"/>
  <c r="U32" i="28"/>
  <c r="T32" i="28"/>
  <c r="S32" i="28"/>
  <c r="AM58" i="2"/>
  <c r="R32" i="28"/>
  <c r="AJ58" i="2"/>
  <c r="Q32" i="28"/>
  <c r="AG58" i="2"/>
  <c r="P32" i="28"/>
  <c r="AD58" i="2"/>
  <c r="O32" i="28"/>
  <c r="AA58" i="2"/>
  <c r="N32" i="28"/>
  <c r="X58" i="2"/>
  <c r="M32" i="28"/>
  <c r="L32" i="28"/>
  <c r="R58" i="2"/>
  <c r="K32" i="28"/>
  <c r="O58" i="2"/>
  <c r="J32" i="28"/>
  <c r="I32" i="28"/>
  <c r="E32" i="28"/>
  <c r="L57" i="4"/>
  <c r="H32" i="28"/>
  <c r="G32" i="28"/>
  <c r="F32" i="28"/>
  <c r="D32" i="28"/>
  <c r="Y56" i="4"/>
  <c r="CR57" i="2"/>
  <c r="AK31" i="28"/>
  <c r="X56" i="4"/>
  <c r="CO57" i="2"/>
  <c r="AJ31" i="28"/>
  <c r="W56" i="4"/>
  <c r="CL57" i="2"/>
  <c r="AI31" i="28"/>
  <c r="AH31" i="28"/>
  <c r="CF57" i="2"/>
  <c r="AG31" i="28"/>
  <c r="CC57" i="2"/>
  <c r="AF31" i="28"/>
  <c r="BZ57" i="2"/>
  <c r="AE31" i="28"/>
  <c r="BW57" i="2"/>
  <c r="AD31" i="28"/>
  <c r="BT57" i="2"/>
  <c r="AC31" i="28"/>
  <c r="BQ57" i="2"/>
  <c r="AB31" i="28"/>
  <c r="BN57" i="2"/>
  <c r="AA31" i="28"/>
  <c r="BK57" i="2"/>
  <c r="Z31" i="28"/>
  <c r="BH57" i="2"/>
  <c r="Y31" i="28"/>
  <c r="BE57" i="2"/>
  <c r="X31" i="28"/>
  <c r="BB57" i="2"/>
  <c r="W31" i="28"/>
  <c r="AY57" i="2"/>
  <c r="V31" i="28"/>
  <c r="AV57" i="2"/>
  <c r="U31" i="28"/>
  <c r="AS57" i="2"/>
  <c r="T31" i="28"/>
  <c r="AP57" i="2"/>
  <c r="S31" i="28"/>
  <c r="AM57" i="2"/>
  <c r="R31" i="28"/>
  <c r="AJ57" i="2"/>
  <c r="Q31" i="28"/>
  <c r="AG57" i="2"/>
  <c r="P31" i="28"/>
  <c r="AD57" i="2"/>
  <c r="O31" i="28"/>
  <c r="AA57" i="2"/>
  <c r="N31" i="28"/>
  <c r="X57" i="2"/>
  <c r="M31" i="28"/>
  <c r="U57" i="2"/>
  <c r="L31" i="28"/>
  <c r="R57" i="2"/>
  <c r="K31" i="28"/>
  <c r="O57" i="2"/>
  <c r="J31" i="28"/>
  <c r="I31" i="28"/>
  <c r="E31" i="28"/>
  <c r="L56" i="4"/>
  <c r="H31" i="28"/>
  <c r="G31" i="28"/>
  <c r="F31" i="28"/>
  <c r="D31" i="28"/>
  <c r="Y55" i="4"/>
  <c r="CR56" i="2"/>
  <c r="AK30" i="28"/>
  <c r="X55" i="4"/>
  <c r="CO56" i="2"/>
  <c r="AJ30" i="28"/>
  <c r="W55" i="4"/>
  <c r="CL56" i="2"/>
  <c r="AI30" i="28"/>
  <c r="AH30" i="28"/>
  <c r="CF56" i="2"/>
  <c r="AG30" i="28"/>
  <c r="CC56" i="2"/>
  <c r="AF30" i="28"/>
  <c r="BZ56" i="2"/>
  <c r="AE30" i="28"/>
  <c r="BW56" i="2"/>
  <c r="AD30" i="28"/>
  <c r="BT56" i="2"/>
  <c r="AC30" i="28"/>
  <c r="BQ56" i="2"/>
  <c r="AB30" i="28"/>
  <c r="BN56" i="2"/>
  <c r="AA30" i="28"/>
  <c r="BK56" i="2"/>
  <c r="Z30" i="28"/>
  <c r="BH56" i="2"/>
  <c r="Y30" i="28"/>
  <c r="BE56" i="2"/>
  <c r="X30" i="28"/>
  <c r="BB56" i="2"/>
  <c r="W30" i="28"/>
  <c r="AY56" i="2"/>
  <c r="V30" i="28"/>
  <c r="AV56" i="2"/>
  <c r="U30" i="28"/>
  <c r="AS56" i="2"/>
  <c r="T30" i="28"/>
  <c r="AP56" i="2"/>
  <c r="S30" i="28"/>
  <c r="AM56" i="2"/>
  <c r="R30" i="28"/>
  <c r="AJ56" i="2"/>
  <c r="Q30" i="28"/>
  <c r="AG56" i="2"/>
  <c r="P30" i="28"/>
  <c r="AD56" i="2"/>
  <c r="O30" i="28"/>
  <c r="AA56" i="2"/>
  <c r="N30" i="28"/>
  <c r="X56" i="2"/>
  <c r="M30" i="28"/>
  <c r="U56" i="2"/>
  <c r="L30" i="28"/>
  <c r="R56" i="2"/>
  <c r="K30" i="28"/>
  <c r="O56" i="2"/>
  <c r="J30" i="28"/>
  <c r="I30" i="28"/>
  <c r="E30" i="28"/>
  <c r="L55" i="4"/>
  <c r="H30" i="28"/>
  <c r="G30" i="28"/>
  <c r="F30" i="28"/>
  <c r="D30" i="28"/>
  <c r="Y54" i="4"/>
  <c r="CR55" i="2"/>
  <c r="AK29" i="28"/>
  <c r="X54" i="4"/>
  <c r="CO55" i="2"/>
  <c r="AJ29" i="28"/>
  <c r="W54" i="4"/>
  <c r="CL55" i="2"/>
  <c r="AI29" i="28"/>
  <c r="AH29" i="28"/>
  <c r="CF55" i="2"/>
  <c r="AG29" i="28"/>
  <c r="CC55" i="2"/>
  <c r="AF29" i="28"/>
  <c r="BZ55" i="2"/>
  <c r="AE29" i="28"/>
  <c r="BW55" i="2"/>
  <c r="AD29" i="28"/>
  <c r="BT55" i="2"/>
  <c r="AC29" i="28"/>
  <c r="BQ55" i="2"/>
  <c r="AB29" i="28"/>
  <c r="BN55" i="2"/>
  <c r="AA29" i="28"/>
  <c r="BK55" i="2"/>
  <c r="Z29" i="28"/>
  <c r="BH55" i="2"/>
  <c r="Y29" i="28"/>
  <c r="BE55" i="2"/>
  <c r="X29" i="28"/>
  <c r="BB55" i="2"/>
  <c r="W29" i="28"/>
  <c r="AY55" i="2"/>
  <c r="V29" i="28"/>
  <c r="AV55" i="2"/>
  <c r="U29" i="28"/>
  <c r="AS55" i="2"/>
  <c r="T29" i="28"/>
  <c r="AP55" i="2"/>
  <c r="S29" i="28"/>
  <c r="AM55" i="2"/>
  <c r="R29" i="28"/>
  <c r="AJ55" i="2"/>
  <c r="Q29" i="28"/>
  <c r="AG55" i="2"/>
  <c r="P29" i="28"/>
  <c r="AD55" i="2"/>
  <c r="O29" i="28"/>
  <c r="AA55" i="2"/>
  <c r="N29" i="28"/>
  <c r="X55" i="2"/>
  <c r="M29" i="28"/>
  <c r="U55" i="2"/>
  <c r="L29" i="28"/>
  <c r="R55" i="2"/>
  <c r="K29" i="28"/>
  <c r="O55" i="2"/>
  <c r="J29" i="28"/>
  <c r="I29" i="28"/>
  <c r="E29" i="28"/>
  <c r="L54" i="4"/>
  <c r="H29" i="28"/>
  <c r="G29" i="28"/>
  <c r="F29" i="28"/>
  <c r="D29" i="28"/>
  <c r="Y53" i="4"/>
  <c r="CR54" i="2"/>
  <c r="AK28" i="28"/>
  <c r="X53" i="4"/>
  <c r="CO54" i="2"/>
  <c r="AJ28" i="28"/>
  <c r="W53" i="4"/>
  <c r="CL54" i="2"/>
  <c r="AI28" i="28"/>
  <c r="AH28" i="28"/>
  <c r="CF54" i="2"/>
  <c r="AG28" i="28"/>
  <c r="CC54" i="2"/>
  <c r="AF28" i="28"/>
  <c r="BZ54" i="2"/>
  <c r="AE28" i="28"/>
  <c r="BW54" i="2"/>
  <c r="AD28" i="28"/>
  <c r="BT54" i="2"/>
  <c r="AC28" i="28"/>
  <c r="BQ54" i="2"/>
  <c r="AB28" i="28"/>
  <c r="BN54" i="2"/>
  <c r="AA28" i="28"/>
  <c r="BK54" i="2"/>
  <c r="Z28" i="28"/>
  <c r="BH54" i="2"/>
  <c r="Y28" i="28"/>
  <c r="BE54" i="2"/>
  <c r="X28" i="28"/>
  <c r="BB54" i="2"/>
  <c r="W28" i="28"/>
  <c r="AY54" i="2"/>
  <c r="V28" i="28"/>
  <c r="AV54" i="2"/>
  <c r="U28" i="28"/>
  <c r="AS54" i="2"/>
  <c r="T28" i="28"/>
  <c r="AP54" i="2"/>
  <c r="S28" i="28"/>
  <c r="AM54" i="2"/>
  <c r="R28" i="28"/>
  <c r="AJ54" i="2"/>
  <c r="Q28" i="28"/>
  <c r="AG54" i="2"/>
  <c r="P28" i="28"/>
  <c r="AD54" i="2"/>
  <c r="O28" i="28"/>
  <c r="AA54" i="2"/>
  <c r="N28" i="28"/>
  <c r="X54" i="2"/>
  <c r="M28" i="28"/>
  <c r="U54" i="2"/>
  <c r="L28" i="28"/>
  <c r="R54" i="2"/>
  <c r="K28" i="28"/>
  <c r="O54" i="2"/>
  <c r="J28" i="28"/>
  <c r="I28" i="28"/>
  <c r="E28" i="28"/>
  <c r="L53" i="4"/>
  <c r="H28" i="28"/>
  <c r="G28" i="28"/>
  <c r="F28" i="28"/>
  <c r="D28" i="28"/>
  <c r="Y52" i="4"/>
  <c r="CR53" i="2"/>
  <c r="AK28" i="27"/>
  <c r="X52" i="4"/>
  <c r="CO53" i="2"/>
  <c r="AJ28" i="27"/>
  <c r="W52" i="4"/>
  <c r="CL53" i="2"/>
  <c r="AI28" i="27"/>
  <c r="AH28" i="27"/>
  <c r="CF53" i="2"/>
  <c r="AG28" i="27"/>
  <c r="CC53" i="2"/>
  <c r="AF28" i="27"/>
  <c r="BZ53" i="2"/>
  <c r="AE28" i="27"/>
  <c r="BW53" i="2"/>
  <c r="AD28" i="27"/>
  <c r="BT53" i="2"/>
  <c r="AC28" i="27"/>
  <c r="BQ53" i="2"/>
  <c r="AB28" i="27"/>
  <c r="BN53" i="2"/>
  <c r="AA28" i="27"/>
  <c r="BK53" i="2"/>
  <c r="Z28" i="27"/>
  <c r="BH53" i="2"/>
  <c r="Y28" i="27"/>
  <c r="BE53" i="2"/>
  <c r="X28" i="27"/>
  <c r="BB53" i="2"/>
  <c r="W28" i="27"/>
  <c r="AY53" i="2"/>
  <c r="V28" i="27"/>
  <c r="AV53" i="2"/>
  <c r="U28" i="27"/>
  <c r="AS53" i="2"/>
  <c r="T28" i="27"/>
  <c r="AP53" i="2"/>
  <c r="S28" i="27"/>
  <c r="AM53" i="2"/>
  <c r="R28" i="27"/>
  <c r="AJ53" i="2"/>
  <c r="Q28" i="27"/>
  <c r="AG53" i="2"/>
  <c r="P28" i="27"/>
  <c r="AD53" i="2"/>
  <c r="O28" i="27"/>
  <c r="AA53" i="2"/>
  <c r="N28" i="27"/>
  <c r="X53" i="2"/>
  <c r="M28" i="27"/>
  <c r="U53" i="2"/>
  <c r="L28" i="27"/>
  <c r="R53" i="2"/>
  <c r="K28" i="27"/>
  <c r="O53" i="2"/>
  <c r="J28" i="27"/>
  <c r="I28" i="27"/>
  <c r="E28" i="27"/>
  <c r="L52" i="4"/>
  <c r="H28" i="27"/>
  <c r="G28" i="27"/>
  <c r="F28" i="27"/>
  <c r="D28" i="27"/>
  <c r="Y51" i="4"/>
  <c r="CR52" i="2"/>
  <c r="AK28" i="41"/>
  <c r="X51" i="4"/>
  <c r="CO52" i="2"/>
  <c r="AJ28" i="41"/>
  <c r="W51" i="4"/>
  <c r="CL52" i="2"/>
  <c r="AI28" i="41"/>
  <c r="AH28" i="41"/>
  <c r="CF52" i="2"/>
  <c r="AG28" i="41"/>
  <c r="CC52" i="2"/>
  <c r="AF28" i="41"/>
  <c r="BZ52" i="2"/>
  <c r="AE28" i="41"/>
  <c r="BW52" i="2"/>
  <c r="AD28" i="41"/>
  <c r="BT52" i="2"/>
  <c r="AC28" i="41"/>
  <c r="BQ52" i="2"/>
  <c r="AB28" i="41"/>
  <c r="BN52" i="2"/>
  <c r="AA28" i="41"/>
  <c r="BK52" i="2"/>
  <c r="Z28" i="41"/>
  <c r="BH52" i="2"/>
  <c r="Y28" i="41"/>
  <c r="BE52" i="2"/>
  <c r="X28" i="41"/>
  <c r="BB52" i="2"/>
  <c r="W28" i="41"/>
  <c r="AY52" i="2"/>
  <c r="V28" i="41"/>
  <c r="AV52" i="2"/>
  <c r="U28" i="41"/>
  <c r="AS52" i="2"/>
  <c r="T28" i="41"/>
  <c r="AP52" i="2"/>
  <c r="S28" i="41"/>
  <c r="AM52" i="2"/>
  <c r="R28" i="41"/>
  <c r="AJ52" i="2"/>
  <c r="Q28" i="41"/>
  <c r="AG52" i="2"/>
  <c r="P28" i="41"/>
  <c r="AD52" i="2"/>
  <c r="O28" i="41"/>
  <c r="AA52" i="2"/>
  <c r="N28" i="41"/>
  <c r="X52" i="2"/>
  <c r="M28" i="41"/>
  <c r="U52" i="2"/>
  <c r="L28" i="41"/>
  <c r="R52" i="2"/>
  <c r="K28" i="41"/>
  <c r="O52" i="2"/>
  <c r="J28" i="41"/>
  <c r="I28" i="41"/>
  <c r="E28" i="41"/>
  <c r="L51" i="4"/>
  <c r="H28" i="41"/>
  <c r="G28" i="41"/>
  <c r="F28" i="41"/>
  <c r="D28" i="41"/>
  <c r="Y50" i="4"/>
  <c r="CR51" i="2"/>
  <c r="AK28" i="40"/>
  <c r="X50" i="4"/>
  <c r="CO51" i="2"/>
  <c r="AJ28" i="40"/>
  <c r="W50" i="4"/>
  <c r="CL51" i="2"/>
  <c r="AI28" i="40"/>
  <c r="AH28" i="40"/>
  <c r="CF51" i="2"/>
  <c r="AG28" i="40"/>
  <c r="CC51" i="2"/>
  <c r="AF28" i="40"/>
  <c r="BZ51" i="2"/>
  <c r="AE28" i="40"/>
  <c r="BW51" i="2"/>
  <c r="AD28" i="40"/>
  <c r="BT51" i="2"/>
  <c r="AC28" i="40"/>
  <c r="BQ51" i="2"/>
  <c r="AB28" i="40"/>
  <c r="BN51" i="2"/>
  <c r="AA28" i="40"/>
  <c r="BK51" i="2"/>
  <c r="Z28" i="40"/>
  <c r="BH51" i="2"/>
  <c r="Y28" i="40"/>
  <c r="BE51" i="2"/>
  <c r="X28" i="40"/>
  <c r="BB51" i="2"/>
  <c r="W28" i="40"/>
  <c r="AY51" i="2"/>
  <c r="V28" i="40"/>
  <c r="AV51" i="2"/>
  <c r="U28" i="40"/>
  <c r="AS51" i="2"/>
  <c r="T28" i="40"/>
  <c r="AP51" i="2"/>
  <c r="S28" i="40"/>
  <c r="AM51" i="2"/>
  <c r="R28" i="40"/>
  <c r="AJ51" i="2"/>
  <c r="Q28" i="40"/>
  <c r="AG51" i="2"/>
  <c r="P28" i="40"/>
  <c r="AD51" i="2"/>
  <c r="O28" i="40"/>
  <c r="AA51" i="2"/>
  <c r="N28" i="40"/>
  <c r="X51" i="2"/>
  <c r="M28" i="40"/>
  <c r="U51" i="2"/>
  <c r="L28" i="40"/>
  <c r="R51" i="2"/>
  <c r="K28" i="40"/>
  <c r="O51" i="2"/>
  <c r="J28" i="40"/>
  <c r="I28" i="40"/>
  <c r="E28" i="40"/>
  <c r="L50" i="4"/>
  <c r="H28" i="40"/>
  <c r="G28" i="40"/>
  <c r="F28" i="40"/>
  <c r="D28" i="40"/>
  <c r="Y49" i="4"/>
  <c r="CR50" i="2"/>
  <c r="AK32" i="39"/>
  <c r="X49" i="4"/>
  <c r="CO50" i="2"/>
  <c r="AJ32" i="39"/>
  <c r="W49" i="4"/>
  <c r="CL50" i="2"/>
  <c r="AI32" i="39"/>
  <c r="AH32" i="39"/>
  <c r="CF50" i="2"/>
  <c r="AG32" i="39"/>
  <c r="CC50" i="2"/>
  <c r="AF32" i="39"/>
  <c r="BZ50" i="2"/>
  <c r="AE32" i="39"/>
  <c r="BW50" i="2"/>
  <c r="AD32" i="39"/>
  <c r="BT50" i="2"/>
  <c r="AC32" i="39"/>
  <c r="BQ50" i="2"/>
  <c r="AB32" i="39"/>
  <c r="BN50" i="2"/>
  <c r="AA32" i="39"/>
  <c r="BK50" i="2"/>
  <c r="Z32" i="39"/>
  <c r="BH50" i="2"/>
  <c r="Y32" i="39"/>
  <c r="BE50" i="2"/>
  <c r="X32" i="39"/>
  <c r="BB50" i="2"/>
  <c r="W32" i="39"/>
  <c r="AY50" i="2"/>
  <c r="V32" i="39"/>
  <c r="AV50" i="2"/>
  <c r="U32" i="39"/>
  <c r="AS50" i="2"/>
  <c r="T32" i="39"/>
  <c r="AP50" i="2"/>
  <c r="S32" i="39"/>
  <c r="AM50" i="2"/>
  <c r="R32" i="39"/>
  <c r="AJ50" i="2"/>
  <c r="Q32" i="39"/>
  <c r="AG50" i="2"/>
  <c r="P32" i="39"/>
  <c r="AD50" i="2"/>
  <c r="O32" i="39"/>
  <c r="AA50" i="2"/>
  <c r="N32" i="39"/>
  <c r="X50" i="2"/>
  <c r="M32" i="39"/>
  <c r="U50" i="2"/>
  <c r="L32" i="39"/>
  <c r="R50" i="2"/>
  <c r="K32" i="39"/>
  <c r="O50" i="2"/>
  <c r="J32" i="39"/>
  <c r="I32" i="39"/>
  <c r="E32" i="39"/>
  <c r="L49" i="4"/>
  <c r="H32" i="39"/>
  <c r="G32" i="39"/>
  <c r="F32" i="39"/>
  <c r="D32" i="39"/>
  <c r="Y48" i="4"/>
  <c r="CR49" i="2"/>
  <c r="AK31" i="39"/>
  <c r="X48" i="4"/>
  <c r="CO49" i="2"/>
  <c r="AJ31" i="39"/>
  <c r="W48" i="4"/>
  <c r="CL49" i="2"/>
  <c r="AI31" i="39"/>
  <c r="AH31" i="39"/>
  <c r="CF49" i="2"/>
  <c r="AG31" i="39"/>
  <c r="CC49" i="2"/>
  <c r="AF31" i="39"/>
  <c r="BZ49" i="2"/>
  <c r="AE31" i="39"/>
  <c r="BW49" i="2"/>
  <c r="AD31" i="39"/>
  <c r="BT49" i="2"/>
  <c r="AC31" i="39"/>
  <c r="BQ49" i="2"/>
  <c r="AB31" i="39"/>
  <c r="BN49" i="2"/>
  <c r="AA31" i="39"/>
  <c r="BK49" i="2"/>
  <c r="Z31" i="39"/>
  <c r="BH49" i="2"/>
  <c r="Y31" i="39"/>
  <c r="BE49" i="2"/>
  <c r="X31" i="39"/>
  <c r="BB49" i="2"/>
  <c r="W31" i="39"/>
  <c r="AY49" i="2"/>
  <c r="V31" i="39"/>
  <c r="AV49" i="2"/>
  <c r="U31" i="39"/>
  <c r="AS49" i="2"/>
  <c r="T31" i="39"/>
  <c r="AP49" i="2"/>
  <c r="S31" i="39"/>
  <c r="AM49" i="2"/>
  <c r="R31" i="39"/>
  <c r="AJ49" i="2"/>
  <c r="Q31" i="39"/>
  <c r="AG49" i="2"/>
  <c r="P31" i="39"/>
  <c r="AD49" i="2"/>
  <c r="O31" i="39"/>
  <c r="AA49" i="2"/>
  <c r="N31" i="39"/>
  <c r="X49" i="2"/>
  <c r="M31" i="39"/>
  <c r="U49" i="2"/>
  <c r="L31" i="39"/>
  <c r="R49" i="2"/>
  <c r="K31" i="39"/>
  <c r="O49" i="2"/>
  <c r="J31" i="39"/>
  <c r="I31" i="39"/>
  <c r="E31" i="39"/>
  <c r="L48" i="4"/>
  <c r="H31" i="39"/>
  <c r="G31" i="39"/>
  <c r="F31" i="39"/>
  <c r="D31" i="39"/>
  <c r="Y47" i="4"/>
  <c r="CR48" i="2"/>
  <c r="AK30" i="39"/>
  <c r="X47" i="4"/>
  <c r="CO48" i="2"/>
  <c r="AJ30" i="39"/>
  <c r="W47" i="4"/>
  <c r="CL48" i="2"/>
  <c r="AI30" i="39"/>
  <c r="AH30" i="39"/>
  <c r="CF48" i="2"/>
  <c r="AG30" i="39"/>
  <c r="CC48" i="2"/>
  <c r="AF30" i="39"/>
  <c r="BZ48" i="2"/>
  <c r="AE30" i="39"/>
  <c r="BW48" i="2"/>
  <c r="AD30" i="39"/>
  <c r="BT48" i="2"/>
  <c r="AC30" i="39"/>
  <c r="BQ48" i="2"/>
  <c r="AB30" i="39"/>
  <c r="BN48" i="2"/>
  <c r="AA30" i="39"/>
  <c r="BK48" i="2"/>
  <c r="Z30" i="39"/>
  <c r="BH48" i="2"/>
  <c r="Y30" i="39"/>
  <c r="BE48" i="2"/>
  <c r="X30" i="39"/>
  <c r="BB48" i="2"/>
  <c r="W30" i="39"/>
  <c r="AY48" i="2"/>
  <c r="V30" i="39"/>
  <c r="AV48" i="2"/>
  <c r="U30" i="39"/>
  <c r="AS48" i="2"/>
  <c r="T30" i="39"/>
  <c r="AP48" i="2"/>
  <c r="S30" i="39"/>
  <c r="AM48" i="2"/>
  <c r="R30" i="39"/>
  <c r="AJ48" i="2"/>
  <c r="Q30" i="39"/>
  <c r="AG48" i="2"/>
  <c r="P30" i="39"/>
  <c r="AD48" i="2"/>
  <c r="O30" i="39"/>
  <c r="AA48" i="2"/>
  <c r="N30" i="39"/>
  <c r="X48" i="2"/>
  <c r="M30" i="39"/>
  <c r="U48" i="2"/>
  <c r="L30" i="39"/>
  <c r="R48" i="2"/>
  <c r="K30" i="39"/>
  <c r="O48" i="2"/>
  <c r="J30" i="39"/>
  <c r="I30" i="39"/>
  <c r="E30" i="39"/>
  <c r="L47" i="4"/>
  <c r="H30" i="39"/>
  <c r="G30" i="39"/>
  <c r="F30" i="39"/>
  <c r="D30" i="39"/>
  <c r="Y46" i="4"/>
  <c r="CR47" i="2"/>
  <c r="AK29" i="39"/>
  <c r="X46" i="4"/>
  <c r="CO47" i="2"/>
  <c r="AJ29" i="39"/>
  <c r="W46" i="4"/>
  <c r="CL47" i="2"/>
  <c r="AI29" i="39"/>
  <c r="AH29" i="39"/>
  <c r="CF47" i="2"/>
  <c r="AG29" i="39"/>
  <c r="CC47" i="2"/>
  <c r="AF29" i="39"/>
  <c r="BZ47" i="2"/>
  <c r="AE29" i="39"/>
  <c r="BW47" i="2"/>
  <c r="AD29" i="39"/>
  <c r="BT47" i="2"/>
  <c r="AC29" i="39"/>
  <c r="BQ47" i="2"/>
  <c r="AB29" i="39"/>
  <c r="BN47" i="2"/>
  <c r="AA29" i="39"/>
  <c r="BK47" i="2"/>
  <c r="Z29" i="39"/>
  <c r="BH47" i="2"/>
  <c r="Y29" i="39"/>
  <c r="BE47" i="2"/>
  <c r="X29" i="39"/>
  <c r="BB47" i="2"/>
  <c r="W29" i="39"/>
  <c r="AY47" i="2"/>
  <c r="V29" i="39"/>
  <c r="AV47" i="2"/>
  <c r="U29" i="39"/>
  <c r="AS47" i="2"/>
  <c r="T29" i="39"/>
  <c r="AP47" i="2"/>
  <c r="S29" i="39"/>
  <c r="AM47" i="2"/>
  <c r="R29" i="39"/>
  <c r="AJ47" i="2"/>
  <c r="Q29" i="39"/>
  <c r="AG47" i="2"/>
  <c r="P29" i="39"/>
  <c r="AD47" i="2"/>
  <c r="O29" i="39"/>
  <c r="AA47" i="2"/>
  <c r="N29" i="39"/>
  <c r="X47" i="2"/>
  <c r="M29" i="39"/>
  <c r="U47" i="2"/>
  <c r="L29" i="39"/>
  <c r="R47" i="2"/>
  <c r="K29" i="39"/>
  <c r="O47" i="2"/>
  <c r="J29" i="39"/>
  <c r="I29" i="39"/>
  <c r="E29" i="39"/>
  <c r="L46" i="4"/>
  <c r="H29" i="39"/>
  <c r="G29" i="39"/>
  <c r="F29" i="39"/>
  <c r="D29" i="39"/>
  <c r="Y45" i="4"/>
  <c r="CR46" i="2"/>
  <c r="AK28" i="39"/>
  <c r="X45" i="4"/>
  <c r="CO46" i="2"/>
  <c r="AJ28" i="39"/>
  <c r="W45" i="4"/>
  <c r="CL46" i="2"/>
  <c r="AI28" i="39"/>
  <c r="AH28" i="39"/>
  <c r="CF46" i="2"/>
  <c r="AG28" i="39"/>
  <c r="CC46" i="2"/>
  <c r="AF28" i="39"/>
  <c r="BZ46" i="2"/>
  <c r="AE28" i="39"/>
  <c r="BW46" i="2"/>
  <c r="AD28" i="39"/>
  <c r="BT46" i="2"/>
  <c r="AC28" i="39"/>
  <c r="BQ46" i="2"/>
  <c r="AB28" i="39"/>
  <c r="BN46" i="2"/>
  <c r="AA28" i="39"/>
  <c r="BK46" i="2"/>
  <c r="Z28" i="39"/>
  <c r="BH46" i="2"/>
  <c r="Y28" i="39"/>
  <c r="BE46" i="2"/>
  <c r="X28" i="39"/>
  <c r="BB46" i="2"/>
  <c r="W28" i="39"/>
  <c r="AY46" i="2"/>
  <c r="V28" i="39"/>
  <c r="AV46" i="2"/>
  <c r="U28" i="39"/>
  <c r="AS46" i="2"/>
  <c r="T28" i="39"/>
  <c r="AP46" i="2"/>
  <c r="S28" i="39"/>
  <c r="AM46" i="2"/>
  <c r="R28" i="39"/>
  <c r="AJ46" i="2"/>
  <c r="Q28" i="39"/>
  <c r="AG46" i="2"/>
  <c r="P28" i="39"/>
  <c r="AD46" i="2"/>
  <c r="O28" i="39"/>
  <c r="AA46" i="2"/>
  <c r="N28" i="39"/>
  <c r="X46" i="2"/>
  <c r="M28" i="39"/>
  <c r="U46" i="2"/>
  <c r="L28" i="39"/>
  <c r="R46" i="2"/>
  <c r="K28" i="39"/>
  <c r="O46" i="2"/>
  <c r="J28" i="39"/>
  <c r="I28" i="39"/>
  <c r="E28" i="39"/>
  <c r="L45" i="4"/>
  <c r="H28" i="39"/>
  <c r="G28" i="39"/>
  <c r="F28" i="39"/>
  <c r="D28" i="39"/>
  <c r="Y44" i="4"/>
  <c r="CR45" i="2"/>
  <c r="AK28" i="38"/>
  <c r="X44" i="4"/>
  <c r="CO45" i="2"/>
  <c r="AJ28" i="38"/>
  <c r="W44" i="4"/>
  <c r="CL45" i="2"/>
  <c r="AI28" i="38"/>
  <c r="AH28" i="38"/>
  <c r="CF45" i="2"/>
  <c r="AG28" i="38"/>
  <c r="CC45" i="2"/>
  <c r="AF28" i="38"/>
  <c r="BZ45" i="2"/>
  <c r="AE28" i="38"/>
  <c r="BW45" i="2"/>
  <c r="AD28" i="38"/>
  <c r="BT45" i="2"/>
  <c r="AC28" i="38"/>
  <c r="BQ45" i="2"/>
  <c r="AB28" i="38"/>
  <c r="BN45" i="2"/>
  <c r="AA28" i="38"/>
  <c r="BK45" i="2"/>
  <c r="Z28" i="38"/>
  <c r="BH45" i="2"/>
  <c r="Y28" i="38"/>
  <c r="BE45" i="2"/>
  <c r="X28" i="38"/>
  <c r="BB45" i="2"/>
  <c r="W28" i="38"/>
  <c r="AY45" i="2"/>
  <c r="V28" i="38"/>
  <c r="AV45" i="2"/>
  <c r="U28" i="38"/>
  <c r="AS45" i="2"/>
  <c r="T28" i="38"/>
  <c r="AP45" i="2"/>
  <c r="S28" i="38"/>
  <c r="AM45" i="2"/>
  <c r="R28" i="38"/>
  <c r="AJ45" i="2"/>
  <c r="Q28" i="38"/>
  <c r="AG45" i="2"/>
  <c r="P28" i="38"/>
  <c r="AD45" i="2"/>
  <c r="O28" i="38"/>
  <c r="AA45" i="2"/>
  <c r="N28" i="38"/>
  <c r="X45" i="2"/>
  <c r="M28" i="38"/>
  <c r="U45" i="2"/>
  <c r="L28" i="38"/>
  <c r="R45" i="2"/>
  <c r="K28" i="38"/>
  <c r="O45" i="2"/>
  <c r="J28" i="38"/>
  <c r="I28" i="38"/>
  <c r="E28" i="38"/>
  <c r="L44" i="4"/>
  <c r="H28" i="38"/>
  <c r="G28" i="38"/>
  <c r="F28" i="38"/>
  <c r="D28" i="38"/>
  <c r="Y43" i="4"/>
  <c r="CR44" i="2"/>
  <c r="AK34" i="37"/>
  <c r="X43" i="4"/>
  <c r="CO44" i="2"/>
  <c r="AJ34" i="37"/>
  <c r="W43" i="4"/>
  <c r="CL44" i="2"/>
  <c r="AI34" i="37"/>
  <c r="AH34" i="37"/>
  <c r="CF44" i="2"/>
  <c r="AG34" i="37"/>
  <c r="CC44" i="2"/>
  <c r="AF34" i="37"/>
  <c r="BZ44" i="2"/>
  <c r="AE34" i="37"/>
  <c r="BW44" i="2"/>
  <c r="AD34" i="37"/>
  <c r="BT44" i="2"/>
  <c r="AC34" i="37"/>
  <c r="BQ44" i="2"/>
  <c r="AB34" i="37"/>
  <c r="BN44" i="2"/>
  <c r="AA34" i="37"/>
  <c r="BK44" i="2"/>
  <c r="Z34" i="37"/>
  <c r="BH44" i="2"/>
  <c r="Y34" i="37"/>
  <c r="BE44" i="2"/>
  <c r="X34" i="37"/>
  <c r="BB44" i="2"/>
  <c r="W34" i="37"/>
  <c r="AY44" i="2"/>
  <c r="V34" i="37"/>
  <c r="AV44" i="2"/>
  <c r="U34" i="37"/>
  <c r="AS44" i="2"/>
  <c r="T34" i="37"/>
  <c r="AP44" i="2"/>
  <c r="S34" i="37"/>
  <c r="AM44" i="2"/>
  <c r="R34" i="37"/>
  <c r="AJ44" i="2"/>
  <c r="Q34" i="37"/>
  <c r="AG44" i="2"/>
  <c r="P34" i="37"/>
  <c r="AD44" i="2"/>
  <c r="O34" i="37"/>
  <c r="AA44" i="2"/>
  <c r="N34" i="37"/>
  <c r="X44" i="2"/>
  <c r="M34" i="37"/>
  <c r="U44" i="2"/>
  <c r="L34" i="37"/>
  <c r="R44" i="2"/>
  <c r="K34" i="37"/>
  <c r="O44" i="2"/>
  <c r="J34" i="37"/>
  <c r="I34" i="37"/>
  <c r="E34" i="37"/>
  <c r="L43" i="4"/>
  <c r="H34" i="37"/>
  <c r="G34" i="37"/>
  <c r="F34" i="37"/>
  <c r="D34" i="37"/>
  <c r="Y42" i="4"/>
  <c r="CR43" i="2"/>
  <c r="AK33" i="37"/>
  <c r="X42" i="4"/>
  <c r="CO43" i="2"/>
  <c r="AJ33" i="37"/>
  <c r="W42" i="4"/>
  <c r="CL43" i="2"/>
  <c r="AI33" i="37"/>
  <c r="AH33" i="37"/>
  <c r="CF43" i="2"/>
  <c r="AG33" i="37"/>
  <c r="CC43" i="2"/>
  <c r="AF33" i="37"/>
  <c r="BZ43" i="2"/>
  <c r="AE33" i="37"/>
  <c r="BW43" i="2"/>
  <c r="AD33" i="37"/>
  <c r="BT43" i="2"/>
  <c r="AC33" i="37"/>
  <c r="BQ43" i="2"/>
  <c r="AB33" i="37"/>
  <c r="BN43" i="2"/>
  <c r="AA33" i="37"/>
  <c r="BK43" i="2"/>
  <c r="Z33" i="37"/>
  <c r="BH43" i="2"/>
  <c r="Y33" i="37"/>
  <c r="BE43" i="2"/>
  <c r="X33" i="37"/>
  <c r="BB43" i="2"/>
  <c r="W33" i="37"/>
  <c r="AY43" i="2"/>
  <c r="V33" i="37"/>
  <c r="AV43" i="2"/>
  <c r="U33" i="37"/>
  <c r="AS43" i="2"/>
  <c r="T33" i="37"/>
  <c r="AP43" i="2"/>
  <c r="S33" i="37"/>
  <c r="AM43" i="2"/>
  <c r="R33" i="37"/>
  <c r="AJ43" i="2"/>
  <c r="Q33" i="37"/>
  <c r="AG43" i="2"/>
  <c r="P33" i="37"/>
  <c r="AD43" i="2"/>
  <c r="O33" i="37"/>
  <c r="AA43" i="2"/>
  <c r="N33" i="37"/>
  <c r="X43" i="2"/>
  <c r="M33" i="37"/>
  <c r="U43" i="2"/>
  <c r="L33" i="37"/>
  <c r="R43" i="2"/>
  <c r="K33" i="37"/>
  <c r="O43" i="2"/>
  <c r="J33" i="37"/>
  <c r="I33" i="37"/>
  <c r="E33" i="37"/>
  <c r="L42" i="4"/>
  <c r="H33" i="37"/>
  <c r="G33" i="37"/>
  <c r="F33" i="37"/>
  <c r="D33" i="37"/>
  <c r="Y41" i="4"/>
  <c r="CR42" i="2"/>
  <c r="AK32" i="37"/>
  <c r="X41" i="4"/>
  <c r="CO42" i="2"/>
  <c r="AJ32" i="37"/>
  <c r="W41" i="4"/>
  <c r="CL42" i="2"/>
  <c r="AI32" i="37"/>
  <c r="AH32" i="37"/>
  <c r="CF42" i="2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E32" i="37"/>
  <c r="L41" i="4"/>
  <c r="H32" i="37"/>
  <c r="G32" i="37"/>
  <c r="F32" i="37"/>
  <c r="D32" i="37"/>
  <c r="Y40" i="4"/>
  <c r="CR41" i="2"/>
  <c r="AK31" i="37"/>
  <c r="X40" i="4"/>
  <c r="CO41" i="2"/>
  <c r="AJ31" i="37"/>
  <c r="W40" i="4"/>
  <c r="CL41" i="2"/>
  <c r="AI31" i="37"/>
  <c r="AH31" i="37"/>
  <c r="CF41" i="2"/>
  <c r="AG31" i="37"/>
  <c r="CC41" i="2"/>
  <c r="AF31" i="37"/>
  <c r="BZ41" i="2"/>
  <c r="AE31" i="37"/>
  <c r="BW41" i="2"/>
  <c r="AD31" i="37"/>
  <c r="BT41" i="2"/>
  <c r="AC31" i="37"/>
  <c r="BQ41" i="2"/>
  <c r="AB31" i="37"/>
  <c r="BN41" i="2"/>
  <c r="AA31" i="37"/>
  <c r="BK41" i="2"/>
  <c r="Z31" i="37"/>
  <c r="BH41" i="2"/>
  <c r="Y31" i="37"/>
  <c r="BE41" i="2"/>
  <c r="X31" i="37"/>
  <c r="BB41" i="2"/>
  <c r="W31" i="37"/>
  <c r="AY41" i="2"/>
  <c r="V31" i="37"/>
  <c r="AV41" i="2"/>
  <c r="U31" i="37"/>
  <c r="AS41" i="2"/>
  <c r="T31" i="37"/>
  <c r="AP41" i="2"/>
  <c r="S31" i="37"/>
  <c r="AM41" i="2"/>
  <c r="R31" i="37"/>
  <c r="AJ41" i="2"/>
  <c r="Q31" i="37"/>
  <c r="AG41" i="2"/>
  <c r="P31" i="37"/>
  <c r="AD41" i="2"/>
  <c r="O31" i="37"/>
  <c r="AA41" i="2"/>
  <c r="N31" i="37"/>
  <c r="X41" i="2"/>
  <c r="M31" i="37"/>
  <c r="U41" i="2"/>
  <c r="L31" i="37"/>
  <c r="R41" i="2"/>
  <c r="K31" i="37"/>
  <c r="O41" i="2"/>
  <c r="J31" i="37"/>
  <c r="I31" i="37"/>
  <c r="E31" i="37"/>
  <c r="L40" i="4"/>
  <c r="H31" i="37"/>
  <c r="G31" i="37"/>
  <c r="F31" i="37"/>
  <c r="D31" i="37"/>
  <c r="Y39" i="4"/>
  <c r="CR40" i="2"/>
  <c r="AK30" i="37"/>
  <c r="X39" i="4"/>
  <c r="CO40" i="2"/>
  <c r="AJ30" i="37"/>
  <c r="W39" i="4"/>
  <c r="CL40" i="2"/>
  <c r="AI30" i="37"/>
  <c r="AH30" i="37"/>
  <c r="CF40" i="2"/>
  <c r="AG30" i="37"/>
  <c r="CC40" i="2"/>
  <c r="AF30" i="37"/>
  <c r="BZ40" i="2"/>
  <c r="AE30" i="37"/>
  <c r="BW40" i="2"/>
  <c r="AD30" i="37"/>
  <c r="BT40" i="2"/>
  <c r="AC30" i="37"/>
  <c r="BQ40" i="2"/>
  <c r="AB30" i="37"/>
  <c r="BN40" i="2"/>
  <c r="AA30" i="37"/>
  <c r="BK40" i="2"/>
  <c r="Z30" i="37"/>
  <c r="BH40" i="2"/>
  <c r="Y30" i="37"/>
  <c r="BE40" i="2"/>
  <c r="X30" i="37"/>
  <c r="BB40" i="2"/>
  <c r="W30" i="37"/>
  <c r="AY40" i="2"/>
  <c r="V30" i="37"/>
  <c r="AV40" i="2"/>
  <c r="U30" i="37"/>
  <c r="AS40" i="2"/>
  <c r="T30" i="37"/>
  <c r="AP40" i="2"/>
  <c r="S30" i="37"/>
  <c r="AM40" i="2"/>
  <c r="R30" i="37"/>
  <c r="AJ40" i="2"/>
  <c r="Q30" i="37"/>
  <c r="AG40" i="2"/>
  <c r="P30" i="37"/>
  <c r="AD40" i="2"/>
  <c r="O30" i="37"/>
  <c r="AA40" i="2"/>
  <c r="N30" i="37"/>
  <c r="X40" i="2"/>
  <c r="M30" i="37"/>
  <c r="U40" i="2"/>
  <c r="L30" i="37"/>
  <c r="R40" i="2"/>
  <c r="K30" i="37"/>
  <c r="O40" i="2"/>
  <c r="J30" i="37"/>
  <c r="I30" i="37"/>
  <c r="E30" i="37"/>
  <c r="L39" i="4"/>
  <c r="H30" i="37"/>
  <c r="G30" i="37"/>
  <c r="F30" i="37"/>
  <c r="D30" i="37"/>
  <c r="Y38" i="4"/>
  <c r="CR39" i="2"/>
  <c r="AK29" i="37"/>
  <c r="X38" i="4"/>
  <c r="CO39" i="2"/>
  <c r="AJ29" i="37"/>
  <c r="W38" i="4"/>
  <c r="CL39" i="2"/>
  <c r="AI29" i="37"/>
  <c r="AH29" i="37"/>
  <c r="CF39" i="2"/>
  <c r="AG29" i="37"/>
  <c r="CC39" i="2"/>
  <c r="AF29" i="37"/>
  <c r="BZ39" i="2"/>
  <c r="AE29" i="37"/>
  <c r="BW39" i="2"/>
  <c r="AD29" i="37"/>
  <c r="BT39" i="2"/>
  <c r="AC29" i="37"/>
  <c r="BQ39" i="2"/>
  <c r="AB29" i="37"/>
  <c r="BN39" i="2"/>
  <c r="AA29" i="37"/>
  <c r="BK39" i="2"/>
  <c r="Z29" i="37"/>
  <c r="BH39" i="2"/>
  <c r="Y29" i="37"/>
  <c r="BE39" i="2"/>
  <c r="X29" i="37"/>
  <c r="BB39" i="2"/>
  <c r="W29" i="37"/>
  <c r="AY39" i="2"/>
  <c r="V29" i="37"/>
  <c r="AV39" i="2"/>
  <c r="U29" i="37"/>
  <c r="AS39" i="2"/>
  <c r="T29" i="37"/>
  <c r="AP39" i="2"/>
  <c r="S29" i="37"/>
  <c r="AM39" i="2"/>
  <c r="R29" i="37"/>
  <c r="AJ39" i="2"/>
  <c r="Q29" i="37"/>
  <c r="AG39" i="2"/>
  <c r="P29" i="37"/>
  <c r="AD39" i="2"/>
  <c r="O29" i="37"/>
  <c r="AA39" i="2"/>
  <c r="N29" i="37"/>
  <c r="X39" i="2"/>
  <c r="M29" i="37"/>
  <c r="U39" i="2"/>
  <c r="L29" i="37"/>
  <c r="R39" i="2"/>
  <c r="K29" i="37"/>
  <c r="O39" i="2"/>
  <c r="J29" i="37"/>
  <c r="I29" i="37"/>
  <c r="E29" i="37"/>
  <c r="L38" i="4"/>
  <c r="H29" i="37"/>
  <c r="G29" i="37"/>
  <c r="F29" i="37"/>
  <c r="D29" i="37"/>
  <c r="Y37" i="4"/>
  <c r="CR38" i="2"/>
  <c r="AK28" i="37"/>
  <c r="X37" i="4"/>
  <c r="CO38" i="2"/>
  <c r="AJ28" i="37"/>
  <c r="W37" i="4"/>
  <c r="CL38" i="2"/>
  <c r="AI28" i="37"/>
  <c r="AH28" i="37"/>
  <c r="CF38" i="2"/>
  <c r="AG28" i="37"/>
  <c r="CC38" i="2"/>
  <c r="AF28" i="37"/>
  <c r="BZ38" i="2"/>
  <c r="AE28" i="37"/>
  <c r="BW38" i="2"/>
  <c r="AD28" i="37"/>
  <c r="BT38" i="2"/>
  <c r="AC28" i="37"/>
  <c r="BQ38" i="2"/>
  <c r="AB28" i="37"/>
  <c r="BN38" i="2"/>
  <c r="AA28" i="37"/>
  <c r="BK38" i="2"/>
  <c r="Z28" i="37"/>
  <c r="BH38" i="2"/>
  <c r="Y28" i="37"/>
  <c r="BE38" i="2"/>
  <c r="X28" i="37"/>
  <c r="BB38" i="2"/>
  <c r="W28" i="37"/>
  <c r="AY38" i="2"/>
  <c r="V28" i="37"/>
  <c r="AV38" i="2"/>
  <c r="U28" i="37"/>
  <c r="AS38" i="2"/>
  <c r="T28" i="37"/>
  <c r="AP38" i="2"/>
  <c r="S28" i="37"/>
  <c r="AM38" i="2"/>
  <c r="R28" i="37"/>
  <c r="AJ38" i="2"/>
  <c r="Q28" i="37"/>
  <c r="AG38" i="2"/>
  <c r="P28" i="37"/>
  <c r="AD38" i="2"/>
  <c r="O28" i="37"/>
  <c r="AA38" i="2"/>
  <c r="N28" i="37"/>
  <c r="X38" i="2"/>
  <c r="M28" i="37"/>
  <c r="U38" i="2"/>
  <c r="L28" i="37"/>
  <c r="R38" i="2"/>
  <c r="K28" i="37"/>
  <c r="O38" i="2"/>
  <c r="J28" i="37"/>
  <c r="I28" i="37"/>
  <c r="E28" i="37"/>
  <c r="L37" i="4"/>
  <c r="H28" i="37"/>
  <c r="G28" i="37"/>
  <c r="F28" i="37"/>
  <c r="D28" i="37"/>
  <c r="Y36" i="4"/>
  <c r="CR37" i="2"/>
  <c r="AK30" i="36"/>
  <c r="X36" i="4"/>
  <c r="CO37" i="2"/>
  <c r="AJ30" i="36"/>
  <c r="W36" i="4"/>
  <c r="CL37" i="2"/>
  <c r="AI30" i="36"/>
  <c r="AH30" i="36"/>
  <c r="CF37" i="2"/>
  <c r="AG30" i="36"/>
  <c r="CC37" i="2"/>
  <c r="AF30" i="36"/>
  <c r="BZ37" i="2"/>
  <c r="AE30" i="36"/>
  <c r="BW37" i="2"/>
  <c r="AD30" i="36"/>
  <c r="BT37" i="2"/>
  <c r="AC30" i="36"/>
  <c r="BQ37" i="2"/>
  <c r="AB30" i="36"/>
  <c r="BN37" i="2"/>
  <c r="AA30" i="36"/>
  <c r="BK37" i="2"/>
  <c r="Z30" i="36"/>
  <c r="BH37" i="2"/>
  <c r="Y30" i="36"/>
  <c r="BE37" i="2"/>
  <c r="X30" i="36"/>
  <c r="BB37" i="2"/>
  <c r="W30" i="36"/>
  <c r="AY37" i="2"/>
  <c r="V30" i="36"/>
  <c r="AV37" i="2"/>
  <c r="U30" i="36"/>
  <c r="AS37" i="2"/>
  <c r="T30" i="36"/>
  <c r="AP37" i="2"/>
  <c r="S30" i="36"/>
  <c r="AM37" i="2"/>
  <c r="R30" i="36"/>
  <c r="AJ37" i="2"/>
  <c r="Q30" i="36"/>
  <c r="AG37" i="2"/>
  <c r="P30" i="36"/>
  <c r="AD37" i="2"/>
  <c r="O30" i="36"/>
  <c r="AA37" i="2"/>
  <c r="N30" i="36"/>
  <c r="X37" i="2"/>
  <c r="M30" i="36"/>
  <c r="U37" i="2"/>
  <c r="L30" i="36"/>
  <c r="R37" i="2"/>
  <c r="K30" i="36"/>
  <c r="O37" i="2"/>
  <c r="J30" i="36"/>
  <c r="I30" i="36"/>
  <c r="E30" i="36"/>
  <c r="L36" i="4"/>
  <c r="H30" i="36"/>
  <c r="G30" i="36"/>
  <c r="F30" i="36"/>
  <c r="D30" i="36"/>
  <c r="Y35" i="4"/>
  <c r="CR36" i="2"/>
  <c r="AK29" i="36"/>
  <c r="X35" i="4"/>
  <c r="CO36" i="2"/>
  <c r="AJ29" i="36"/>
  <c r="W35" i="4"/>
  <c r="CL36" i="2"/>
  <c r="AI29" i="36"/>
  <c r="AH29" i="36"/>
  <c r="CF36" i="2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E29" i="36"/>
  <c r="L35" i="4"/>
  <c r="H29" i="36"/>
  <c r="G29" i="36"/>
  <c r="F29" i="36"/>
  <c r="D29" i="36"/>
  <c r="Y34" i="4"/>
  <c r="CR35" i="2"/>
  <c r="AK28" i="36"/>
  <c r="X34" i="4"/>
  <c r="CO35" i="2"/>
  <c r="AJ28" i="36"/>
  <c r="W34" i="4"/>
  <c r="CL35" i="2"/>
  <c r="AI28" i="36"/>
  <c r="AH28" i="36"/>
  <c r="CF35" i="2"/>
  <c r="AG28" i="36"/>
  <c r="CC35" i="2"/>
  <c r="AF28" i="36"/>
  <c r="BZ35" i="2"/>
  <c r="AE28" i="36"/>
  <c r="BW35" i="2"/>
  <c r="AD28" i="36"/>
  <c r="BT35" i="2"/>
  <c r="AC28" i="36"/>
  <c r="BQ35" i="2"/>
  <c r="AB28" i="36"/>
  <c r="BN35" i="2"/>
  <c r="AA28" i="36"/>
  <c r="BK35" i="2"/>
  <c r="Z28" i="36"/>
  <c r="BH35" i="2"/>
  <c r="Y28" i="36"/>
  <c r="BE35" i="2"/>
  <c r="X28" i="36"/>
  <c r="BB35" i="2"/>
  <c r="W28" i="36"/>
  <c r="AY35" i="2"/>
  <c r="V28" i="36"/>
  <c r="AV35" i="2"/>
  <c r="U28" i="36"/>
  <c r="AS35" i="2"/>
  <c r="T28" i="36"/>
  <c r="AP35" i="2"/>
  <c r="S28" i="36"/>
  <c r="AM35" i="2"/>
  <c r="R28" i="36"/>
  <c r="AJ35" i="2"/>
  <c r="Q28" i="36"/>
  <c r="AG35" i="2"/>
  <c r="P28" i="36"/>
  <c r="AD35" i="2"/>
  <c r="O28" i="36"/>
  <c r="AA35" i="2"/>
  <c r="N28" i="36"/>
  <c r="X35" i="2"/>
  <c r="M28" i="36"/>
  <c r="U35" i="2"/>
  <c r="L28" i="36"/>
  <c r="R35" i="2"/>
  <c r="K28" i="36"/>
  <c r="O35" i="2"/>
  <c r="J28" i="36"/>
  <c r="I28" i="36"/>
  <c r="E28" i="36"/>
  <c r="L34" i="4"/>
  <c r="H28" i="36"/>
  <c r="G28" i="36"/>
  <c r="F28" i="36"/>
  <c r="D28" i="36"/>
  <c r="Y33" i="4"/>
  <c r="CR34" i="2"/>
  <c r="AK28" i="35"/>
  <c r="X33" i="4"/>
  <c r="CO34" i="2"/>
  <c r="AJ28" i="35"/>
  <c r="W33" i="4"/>
  <c r="CL34" i="2"/>
  <c r="AI28" i="35"/>
  <c r="AH28" i="35"/>
  <c r="CF34" i="2"/>
  <c r="AG28" i="35"/>
  <c r="CC34" i="2"/>
  <c r="AF28" i="35"/>
  <c r="BZ34" i="2"/>
  <c r="AE28" i="35"/>
  <c r="BW34" i="2"/>
  <c r="AD28" i="35"/>
  <c r="BT34" i="2"/>
  <c r="AC28" i="35"/>
  <c r="BQ34" i="2"/>
  <c r="AB28" i="35"/>
  <c r="BN34" i="2"/>
  <c r="AA28" i="35"/>
  <c r="BK34" i="2"/>
  <c r="Z28" i="35"/>
  <c r="BH34" i="2"/>
  <c r="Y28" i="35"/>
  <c r="BE34" i="2"/>
  <c r="X28" i="35"/>
  <c r="BB34" i="2"/>
  <c r="W28" i="35"/>
  <c r="AY34" i="2"/>
  <c r="V28" i="35"/>
  <c r="AV34" i="2"/>
  <c r="U28" i="35"/>
  <c r="AS34" i="2"/>
  <c r="T28" i="35"/>
  <c r="AP34" i="2"/>
  <c r="S28" i="35"/>
  <c r="AM34" i="2"/>
  <c r="R28" i="35"/>
  <c r="AJ34" i="2"/>
  <c r="Q28" i="35"/>
  <c r="AG34" i="2"/>
  <c r="P28" i="35"/>
  <c r="AD34" i="2"/>
  <c r="O28" i="35"/>
  <c r="AA34" i="2"/>
  <c r="N28" i="35"/>
  <c r="X34" i="2"/>
  <c r="M28" i="35"/>
  <c r="U34" i="2"/>
  <c r="L28" i="35"/>
  <c r="R34" i="2"/>
  <c r="K28" i="35"/>
  <c r="O34" i="2"/>
  <c r="J28" i="35"/>
  <c r="I28" i="35"/>
  <c r="E28" i="35"/>
  <c r="L33" i="4"/>
  <c r="H28" i="35"/>
  <c r="G28" i="35"/>
  <c r="F28" i="35"/>
  <c r="D28" i="35"/>
  <c r="Y32" i="4"/>
  <c r="CR33" i="2"/>
  <c r="AK30" i="34"/>
  <c r="X32" i="4"/>
  <c r="CO33" i="2"/>
  <c r="AJ30" i="34"/>
  <c r="W32" i="4"/>
  <c r="CL33" i="2"/>
  <c r="AI30" i="34"/>
  <c r="AH30" i="34"/>
  <c r="CF33" i="2"/>
  <c r="AG30" i="34"/>
  <c r="CC33" i="2"/>
  <c r="AF30" i="34"/>
  <c r="BZ33" i="2"/>
  <c r="AE30" i="34"/>
  <c r="BW33" i="2"/>
  <c r="AD30" i="34"/>
  <c r="BT33" i="2"/>
  <c r="AC30" i="34"/>
  <c r="BQ33" i="2"/>
  <c r="AB30" i="34"/>
  <c r="BN33" i="2"/>
  <c r="AA30" i="34"/>
  <c r="BK33" i="2"/>
  <c r="Z30" i="34"/>
  <c r="BH33" i="2"/>
  <c r="Y30" i="34"/>
  <c r="BE33" i="2"/>
  <c r="X30" i="34"/>
  <c r="BB33" i="2"/>
  <c r="W30" i="34"/>
  <c r="AY33" i="2"/>
  <c r="V30" i="34"/>
  <c r="AV33" i="2"/>
  <c r="U30" i="34"/>
  <c r="AS33" i="2"/>
  <c r="T30" i="34"/>
  <c r="AP33" i="2"/>
  <c r="S30" i="34"/>
  <c r="AM33" i="2"/>
  <c r="R30" i="34"/>
  <c r="AJ33" i="2"/>
  <c r="Q30" i="34"/>
  <c r="AG33" i="2"/>
  <c r="P30" i="34"/>
  <c r="AD33" i="2"/>
  <c r="O30" i="34"/>
  <c r="AA33" i="2"/>
  <c r="N30" i="34"/>
  <c r="X33" i="2"/>
  <c r="M30" i="34"/>
  <c r="U33" i="2"/>
  <c r="L30" i="34"/>
  <c r="R33" i="2"/>
  <c r="K30" i="34"/>
  <c r="O33" i="2"/>
  <c r="J30" i="34"/>
  <c r="I30" i="34"/>
  <c r="E30" i="34"/>
  <c r="L32" i="4"/>
  <c r="H30" i="34"/>
  <c r="G30" i="34"/>
  <c r="F30" i="34"/>
  <c r="D30" i="34"/>
  <c r="Y31" i="4"/>
  <c r="CR32" i="2"/>
  <c r="AK29" i="34"/>
  <c r="X31" i="4"/>
  <c r="CO32" i="2"/>
  <c r="AJ29" i="34"/>
  <c r="W31" i="4"/>
  <c r="CL32" i="2"/>
  <c r="AI29" i="34"/>
  <c r="AH29" i="34"/>
  <c r="CF32" i="2"/>
  <c r="AG29" i="34"/>
  <c r="CC32" i="2"/>
  <c r="AF29" i="34"/>
  <c r="BZ32" i="2"/>
  <c r="AE29" i="34"/>
  <c r="BW32" i="2"/>
  <c r="AD29" i="34"/>
  <c r="BT32" i="2"/>
  <c r="AC29" i="34"/>
  <c r="BQ32" i="2"/>
  <c r="AB29" i="34"/>
  <c r="BN32" i="2"/>
  <c r="AA29" i="34"/>
  <c r="BK32" i="2"/>
  <c r="Z29" i="34"/>
  <c r="BH32" i="2"/>
  <c r="Y29" i="34"/>
  <c r="BE32" i="2"/>
  <c r="X29" i="34"/>
  <c r="BB32" i="2"/>
  <c r="W29" i="34"/>
  <c r="AY32" i="2"/>
  <c r="V29" i="34"/>
  <c r="AV32" i="2"/>
  <c r="U29" i="34"/>
  <c r="AS32" i="2"/>
  <c r="T29" i="34"/>
  <c r="AP32" i="2"/>
  <c r="S29" i="34"/>
  <c r="AM32" i="2"/>
  <c r="R29" i="34"/>
  <c r="AJ32" i="2"/>
  <c r="Q29" i="34"/>
  <c r="AG32" i="2"/>
  <c r="P29" i="34"/>
  <c r="AD32" i="2"/>
  <c r="O29" i="34"/>
  <c r="AA32" i="2"/>
  <c r="N29" i="34"/>
  <c r="X32" i="2"/>
  <c r="M29" i="34"/>
  <c r="U32" i="2"/>
  <c r="L29" i="34"/>
  <c r="R32" i="2"/>
  <c r="K29" i="34"/>
  <c r="O32" i="2"/>
  <c r="J29" i="34"/>
  <c r="I29" i="34"/>
  <c r="E29" i="34"/>
  <c r="L31" i="4"/>
  <c r="H29" i="34"/>
  <c r="G29" i="34"/>
  <c r="F29" i="34"/>
  <c r="D29" i="34"/>
  <c r="Y30" i="4"/>
  <c r="CR31" i="2"/>
  <c r="AK28" i="34"/>
  <c r="X30" i="4"/>
  <c r="CO31" i="2"/>
  <c r="AJ28" i="34"/>
  <c r="W30" i="4"/>
  <c r="CL31" i="2"/>
  <c r="AI28" i="34"/>
  <c r="AH28" i="34"/>
  <c r="CF31" i="2"/>
  <c r="AG28" i="34"/>
  <c r="CC31" i="2"/>
  <c r="AF28" i="34"/>
  <c r="BZ31" i="2"/>
  <c r="AE28" i="34"/>
  <c r="BW31" i="2"/>
  <c r="AD28" i="34"/>
  <c r="BT31" i="2"/>
  <c r="AC28" i="34"/>
  <c r="BQ31" i="2"/>
  <c r="AB28" i="34"/>
  <c r="BN31" i="2"/>
  <c r="AA28" i="34"/>
  <c r="BK31" i="2"/>
  <c r="Z28" i="34"/>
  <c r="BH31" i="2"/>
  <c r="Y28" i="34"/>
  <c r="BE31" i="2"/>
  <c r="X28" i="34"/>
  <c r="BB31" i="2"/>
  <c r="W28" i="34"/>
  <c r="AY31" i="2"/>
  <c r="V28" i="34"/>
  <c r="AV31" i="2"/>
  <c r="U28" i="34"/>
  <c r="AS31" i="2"/>
  <c r="T28" i="34"/>
  <c r="AP31" i="2"/>
  <c r="S28" i="34"/>
  <c r="AM31" i="2"/>
  <c r="R28" i="34"/>
  <c r="AJ31" i="2"/>
  <c r="Q28" i="34"/>
  <c r="AG31" i="2"/>
  <c r="P28" i="34"/>
  <c r="AD31" i="2"/>
  <c r="O28" i="34"/>
  <c r="AA31" i="2"/>
  <c r="N28" i="34"/>
  <c r="X31" i="2"/>
  <c r="M28" i="34"/>
  <c r="U31" i="2"/>
  <c r="L28" i="34"/>
  <c r="R31" i="2"/>
  <c r="K28" i="34"/>
  <c r="O31" i="2"/>
  <c r="J28" i="34"/>
  <c r="I28" i="34"/>
  <c r="E28" i="34"/>
  <c r="L30" i="4"/>
  <c r="H28" i="34"/>
  <c r="G28" i="34"/>
  <c r="F28" i="34"/>
  <c r="D28" i="34"/>
  <c r="I143" i="33"/>
  <c r="H143" i="33"/>
  <c r="G143" i="33"/>
  <c r="F143" i="33"/>
  <c r="E143" i="33"/>
  <c r="D143" i="33"/>
  <c r="I142" i="33"/>
  <c r="H142" i="33"/>
  <c r="G142" i="33"/>
  <c r="F142" i="33"/>
  <c r="E142" i="33"/>
  <c r="D142" i="33"/>
  <c r="I141" i="33"/>
  <c r="H141" i="33"/>
  <c r="G141" i="33"/>
  <c r="F141" i="33"/>
  <c r="E141" i="33"/>
  <c r="D141" i="33"/>
  <c r="I140" i="33"/>
  <c r="H140" i="33"/>
  <c r="G140" i="33"/>
  <c r="F140" i="33"/>
  <c r="E140" i="33"/>
  <c r="D140" i="33"/>
  <c r="I139" i="33"/>
  <c r="H139" i="33"/>
  <c r="G139" i="33"/>
  <c r="F139" i="33"/>
  <c r="E139" i="33"/>
  <c r="D139" i="33"/>
  <c r="I138" i="33"/>
  <c r="H138" i="33"/>
  <c r="G138" i="33"/>
  <c r="F138" i="33"/>
  <c r="E138" i="33"/>
  <c r="D138" i="33"/>
  <c r="I137" i="33"/>
  <c r="H137" i="33"/>
  <c r="G137" i="33"/>
  <c r="F137" i="33"/>
  <c r="E137" i="33"/>
  <c r="D137" i="33"/>
  <c r="I136" i="33"/>
  <c r="H136" i="33"/>
  <c r="G136" i="33"/>
  <c r="F136" i="33"/>
  <c r="E136" i="33"/>
  <c r="D136" i="33"/>
  <c r="I135" i="33"/>
  <c r="H135" i="33"/>
  <c r="G135" i="33"/>
  <c r="F135" i="33"/>
  <c r="E135" i="33"/>
  <c r="D135" i="33"/>
  <c r="I134" i="33"/>
  <c r="H134" i="33"/>
  <c r="G134" i="33"/>
  <c r="F134" i="33"/>
  <c r="E134" i="33"/>
  <c r="D134" i="33"/>
  <c r="I133" i="33"/>
  <c r="H133" i="33"/>
  <c r="G133" i="33"/>
  <c r="F133" i="33"/>
  <c r="E133" i="33"/>
  <c r="D133" i="33"/>
  <c r="I132" i="33"/>
  <c r="H132" i="33"/>
  <c r="G132" i="33"/>
  <c r="F132" i="33"/>
  <c r="E132" i="33"/>
  <c r="D132" i="33"/>
  <c r="I131" i="33"/>
  <c r="H131" i="33"/>
  <c r="G131" i="33"/>
  <c r="F131" i="33"/>
  <c r="E131" i="33"/>
  <c r="D131" i="33"/>
  <c r="I130" i="33"/>
  <c r="H130" i="33"/>
  <c r="G130" i="33"/>
  <c r="F130" i="33"/>
  <c r="E130" i="33"/>
  <c r="D130" i="33"/>
  <c r="I129" i="33"/>
  <c r="H129" i="33"/>
  <c r="G129" i="33"/>
  <c r="F129" i="33"/>
  <c r="E129" i="33"/>
  <c r="D129" i="33"/>
  <c r="I128" i="33"/>
  <c r="H128" i="33"/>
  <c r="G128" i="33"/>
  <c r="F128" i="33"/>
  <c r="E128" i="33"/>
  <c r="D128" i="33"/>
  <c r="I127" i="33"/>
  <c r="H127" i="33"/>
  <c r="G127" i="33"/>
  <c r="F127" i="33"/>
  <c r="E127" i="33"/>
  <c r="D127" i="33"/>
  <c r="I126" i="33"/>
  <c r="H126" i="33"/>
  <c r="G126" i="33"/>
  <c r="F126" i="33"/>
  <c r="E126" i="33"/>
  <c r="D126" i="33"/>
  <c r="I125" i="33"/>
  <c r="H125" i="33"/>
  <c r="G125" i="33"/>
  <c r="F125" i="33"/>
  <c r="E125" i="33"/>
  <c r="D125" i="33"/>
  <c r="I124" i="33"/>
  <c r="H124" i="33"/>
  <c r="G124" i="33"/>
  <c r="F124" i="33"/>
  <c r="E124" i="33"/>
  <c r="D124" i="33"/>
  <c r="I123" i="33"/>
  <c r="H123" i="33"/>
  <c r="G123" i="33"/>
  <c r="F123" i="33"/>
  <c r="E123" i="33"/>
  <c r="D123" i="33"/>
  <c r="I122" i="33"/>
  <c r="H122" i="33"/>
  <c r="K118" i="4"/>
  <c r="J118" i="4"/>
  <c r="L118" i="4"/>
  <c r="G122" i="33"/>
  <c r="F122" i="33"/>
  <c r="E122" i="33"/>
  <c r="D122" i="33"/>
  <c r="Y29" i="4"/>
  <c r="CR30" i="2"/>
  <c r="AK34" i="33"/>
  <c r="X29" i="4"/>
  <c r="CO30" i="2"/>
  <c r="AJ34" i="33"/>
  <c r="W29" i="4"/>
  <c r="CL30" i="2"/>
  <c r="AI34" i="33"/>
  <c r="AH34" i="33"/>
  <c r="CF30" i="2"/>
  <c r="AG34" i="33"/>
  <c r="CC30" i="2"/>
  <c r="AF34" i="33"/>
  <c r="BZ30" i="2"/>
  <c r="AE34" i="33"/>
  <c r="BW30" i="2"/>
  <c r="AD34" i="33"/>
  <c r="BT30" i="2"/>
  <c r="AC34" i="33"/>
  <c r="BQ30" i="2"/>
  <c r="AB34" i="33"/>
  <c r="BN30" i="2"/>
  <c r="AA34" i="33"/>
  <c r="BK30" i="2"/>
  <c r="Z34" i="33"/>
  <c r="BH30" i="2"/>
  <c r="Y34" i="33"/>
  <c r="BE30" i="2"/>
  <c r="X34" i="33"/>
  <c r="BB30" i="2"/>
  <c r="W34" i="33"/>
  <c r="AY30" i="2"/>
  <c r="V34" i="33"/>
  <c r="AV30" i="2"/>
  <c r="U34" i="33"/>
  <c r="AS30" i="2"/>
  <c r="T34" i="33"/>
  <c r="AP30" i="2"/>
  <c r="S34" i="33"/>
  <c r="AM30" i="2"/>
  <c r="R34" i="33"/>
  <c r="AJ30" i="2"/>
  <c r="Q34" i="33"/>
  <c r="AG30" i="2"/>
  <c r="P34" i="33"/>
  <c r="AD30" i="2"/>
  <c r="O34" i="33"/>
  <c r="AA30" i="2"/>
  <c r="N34" i="33"/>
  <c r="X30" i="2"/>
  <c r="M34" i="33"/>
  <c r="U30" i="2"/>
  <c r="L34" i="33"/>
  <c r="R30" i="2"/>
  <c r="K34" i="33"/>
  <c r="O30" i="2"/>
  <c r="J34" i="33"/>
  <c r="I34" i="33"/>
  <c r="E34" i="33"/>
  <c r="L29" i="4"/>
  <c r="H34" i="33"/>
  <c r="G34" i="33"/>
  <c r="F34" i="33"/>
  <c r="D34" i="33"/>
  <c r="Y28" i="4"/>
  <c r="CR29" i="2"/>
  <c r="AK33" i="33"/>
  <c r="X28" i="4"/>
  <c r="CO29" i="2"/>
  <c r="AJ33" i="33"/>
  <c r="W28" i="4"/>
  <c r="CL29" i="2"/>
  <c r="AI33" i="33"/>
  <c r="AH33" i="33"/>
  <c r="CF29" i="2"/>
  <c r="AG33" i="33"/>
  <c r="CC29" i="2"/>
  <c r="AF33" i="33"/>
  <c r="BZ29" i="2"/>
  <c r="AE33" i="33"/>
  <c r="BW29" i="2"/>
  <c r="AD33" i="33"/>
  <c r="BT29" i="2"/>
  <c r="AC33" i="33"/>
  <c r="BQ29" i="2"/>
  <c r="AB33" i="33"/>
  <c r="BN29" i="2"/>
  <c r="AA33" i="33"/>
  <c r="BK29" i="2"/>
  <c r="Z33" i="33"/>
  <c r="BH29" i="2"/>
  <c r="Y33" i="33"/>
  <c r="BE29" i="2"/>
  <c r="X33" i="33"/>
  <c r="BB29" i="2"/>
  <c r="W33" i="33"/>
  <c r="AY29" i="2"/>
  <c r="V33" i="33"/>
  <c r="AV29" i="2"/>
  <c r="U33" i="33"/>
  <c r="AS29" i="2"/>
  <c r="T33" i="33"/>
  <c r="AP29" i="2"/>
  <c r="S33" i="33"/>
  <c r="AM29" i="2"/>
  <c r="R33" i="33"/>
  <c r="AJ29" i="2"/>
  <c r="Q33" i="33"/>
  <c r="AG29" i="2"/>
  <c r="P33" i="33"/>
  <c r="AD29" i="2"/>
  <c r="O33" i="33"/>
  <c r="AA29" i="2"/>
  <c r="N33" i="33"/>
  <c r="X29" i="2"/>
  <c r="M33" i="33"/>
  <c r="U29" i="2"/>
  <c r="L33" i="33"/>
  <c r="R29" i="2"/>
  <c r="K33" i="33"/>
  <c r="O29" i="2"/>
  <c r="J33" i="33"/>
  <c r="I33" i="33"/>
  <c r="E33" i="33"/>
  <c r="L28" i="4"/>
  <c r="H33" i="33"/>
  <c r="G33" i="33"/>
  <c r="F33" i="33"/>
  <c r="D33" i="33"/>
  <c r="Y27" i="4"/>
  <c r="CR28" i="2"/>
  <c r="AK32" i="33"/>
  <c r="X27" i="4"/>
  <c r="CO28" i="2"/>
  <c r="AJ32" i="33"/>
  <c r="W27" i="4"/>
  <c r="CL28" i="2"/>
  <c r="AI32" i="33"/>
  <c r="AH32" i="33"/>
  <c r="CF28" i="2"/>
  <c r="AG32" i="33"/>
  <c r="CC28" i="2"/>
  <c r="AF32" i="33"/>
  <c r="BZ28" i="2"/>
  <c r="AE32" i="33"/>
  <c r="BW28" i="2"/>
  <c r="AD32" i="33"/>
  <c r="BT28" i="2"/>
  <c r="AC32" i="33"/>
  <c r="BQ28" i="2"/>
  <c r="AB32" i="33"/>
  <c r="BN28" i="2"/>
  <c r="AA32" i="33"/>
  <c r="BK28" i="2"/>
  <c r="Z32" i="33"/>
  <c r="BH28" i="2"/>
  <c r="Y32" i="33"/>
  <c r="BE28" i="2"/>
  <c r="X32" i="33"/>
  <c r="BB28" i="2"/>
  <c r="W32" i="33"/>
  <c r="AY28" i="2"/>
  <c r="V32" i="33"/>
  <c r="AV28" i="2"/>
  <c r="U32" i="33"/>
  <c r="AS28" i="2"/>
  <c r="T32" i="33"/>
  <c r="AP28" i="2"/>
  <c r="S32" i="33"/>
  <c r="AM28" i="2"/>
  <c r="R32" i="33"/>
  <c r="AJ28" i="2"/>
  <c r="Q32" i="33"/>
  <c r="AG28" i="2"/>
  <c r="P32" i="33"/>
  <c r="AD28" i="2"/>
  <c r="O32" i="33"/>
  <c r="AA28" i="2"/>
  <c r="N32" i="33"/>
  <c r="X28" i="2"/>
  <c r="M32" i="33"/>
  <c r="U28" i="2"/>
  <c r="L32" i="33"/>
  <c r="R28" i="2"/>
  <c r="K32" i="33"/>
  <c r="O28" i="2"/>
  <c r="J32" i="33"/>
  <c r="I32" i="33"/>
  <c r="E32" i="33"/>
  <c r="L27" i="4"/>
  <c r="H32" i="33"/>
  <c r="G32" i="33"/>
  <c r="F32" i="33"/>
  <c r="D32" i="33"/>
  <c r="Y26" i="4"/>
  <c r="CR27" i="2"/>
  <c r="AK31" i="33"/>
  <c r="X26" i="4"/>
  <c r="CO27" i="2"/>
  <c r="AJ31" i="33"/>
  <c r="W26" i="4"/>
  <c r="CL27" i="2"/>
  <c r="AI31" i="33"/>
  <c r="AH31" i="33"/>
  <c r="CF27" i="2"/>
  <c r="AG31" i="33"/>
  <c r="CC27" i="2"/>
  <c r="AF31" i="33"/>
  <c r="BZ27" i="2"/>
  <c r="AE31" i="33"/>
  <c r="BW27" i="2"/>
  <c r="AD31" i="33"/>
  <c r="BT27" i="2"/>
  <c r="AC31" i="33"/>
  <c r="BQ27" i="2"/>
  <c r="AB31" i="33"/>
  <c r="BN27" i="2"/>
  <c r="AA31" i="33"/>
  <c r="BK27" i="2"/>
  <c r="Z31" i="33"/>
  <c r="BH27" i="2"/>
  <c r="Y31" i="33"/>
  <c r="BE27" i="2"/>
  <c r="X31" i="33"/>
  <c r="BB27" i="2"/>
  <c r="W31" i="33"/>
  <c r="AY27" i="2"/>
  <c r="V31" i="33"/>
  <c r="AV27" i="2"/>
  <c r="U31" i="33"/>
  <c r="AS27" i="2"/>
  <c r="T31" i="33"/>
  <c r="AP27" i="2"/>
  <c r="S31" i="33"/>
  <c r="AM27" i="2"/>
  <c r="R31" i="33"/>
  <c r="AJ27" i="2"/>
  <c r="Q31" i="33"/>
  <c r="AG27" i="2"/>
  <c r="P31" i="33"/>
  <c r="AD27" i="2"/>
  <c r="O31" i="33"/>
  <c r="AA27" i="2"/>
  <c r="N31" i="33"/>
  <c r="X27" i="2"/>
  <c r="M31" i="33"/>
  <c r="U27" i="2"/>
  <c r="L31" i="33"/>
  <c r="R27" i="2"/>
  <c r="K31" i="33"/>
  <c r="O27" i="2"/>
  <c r="J31" i="33"/>
  <c r="I31" i="33"/>
  <c r="E31" i="33"/>
  <c r="L26" i="4"/>
  <c r="H31" i="33"/>
  <c r="G31" i="33"/>
  <c r="F31" i="33"/>
  <c r="D31" i="33"/>
  <c r="Y25" i="4"/>
  <c r="CR26" i="2"/>
  <c r="AK30" i="33"/>
  <c r="X25" i="4"/>
  <c r="CO26" i="2"/>
  <c r="AJ30" i="33"/>
  <c r="W25" i="4"/>
  <c r="CL26" i="2"/>
  <c r="AI30" i="33"/>
  <c r="AH30" i="33"/>
  <c r="CF26" i="2"/>
  <c r="AG30" i="33"/>
  <c r="CC26" i="2"/>
  <c r="AF30" i="33"/>
  <c r="BZ26" i="2"/>
  <c r="AE30" i="33"/>
  <c r="BW26" i="2"/>
  <c r="AD30" i="33"/>
  <c r="BT26" i="2"/>
  <c r="AC30" i="33"/>
  <c r="BQ26" i="2"/>
  <c r="AB30" i="33"/>
  <c r="BN26" i="2"/>
  <c r="AA30" i="33"/>
  <c r="BK26" i="2"/>
  <c r="Z30" i="33"/>
  <c r="BH26" i="2"/>
  <c r="Y30" i="33"/>
  <c r="BE26" i="2"/>
  <c r="X30" i="33"/>
  <c r="BB26" i="2"/>
  <c r="W30" i="33"/>
  <c r="AY26" i="2"/>
  <c r="V30" i="33"/>
  <c r="AV26" i="2"/>
  <c r="U30" i="33"/>
  <c r="AS26" i="2"/>
  <c r="T30" i="33"/>
  <c r="AP26" i="2"/>
  <c r="S30" i="33"/>
  <c r="AM26" i="2"/>
  <c r="R30" i="33"/>
  <c r="AJ26" i="2"/>
  <c r="Q30" i="33"/>
  <c r="AG26" i="2"/>
  <c r="P30" i="33"/>
  <c r="AD26" i="2"/>
  <c r="O30" i="33"/>
  <c r="AA26" i="2"/>
  <c r="N30" i="33"/>
  <c r="X26" i="2"/>
  <c r="M30" i="33"/>
  <c r="U26" i="2"/>
  <c r="L30" i="33"/>
  <c r="R26" i="2"/>
  <c r="K30" i="33"/>
  <c r="O26" i="2"/>
  <c r="J30" i="33"/>
  <c r="I30" i="33"/>
  <c r="E30" i="33"/>
  <c r="L25" i="4"/>
  <c r="H30" i="33"/>
  <c r="G30" i="33"/>
  <c r="F30" i="33"/>
  <c r="D30" i="33"/>
  <c r="Y24" i="4"/>
  <c r="CR25" i="2"/>
  <c r="AK29" i="33"/>
  <c r="X24" i="4"/>
  <c r="CO25" i="2"/>
  <c r="AJ29" i="33"/>
  <c r="W24" i="4"/>
  <c r="CL25" i="2"/>
  <c r="AI29" i="33"/>
  <c r="AH29" i="33"/>
  <c r="CF25" i="2"/>
  <c r="AG29" i="33"/>
  <c r="CC25" i="2"/>
  <c r="AF29" i="33"/>
  <c r="BZ25" i="2"/>
  <c r="AE29" i="33"/>
  <c r="BW25" i="2"/>
  <c r="AD29" i="33"/>
  <c r="BT25" i="2"/>
  <c r="AC29" i="33"/>
  <c r="BQ25" i="2"/>
  <c r="AB29" i="33"/>
  <c r="BN25" i="2"/>
  <c r="AA29" i="33"/>
  <c r="BK25" i="2"/>
  <c r="Z29" i="33"/>
  <c r="BH25" i="2"/>
  <c r="Y29" i="33"/>
  <c r="BE25" i="2"/>
  <c r="X29" i="33"/>
  <c r="BB25" i="2"/>
  <c r="W29" i="33"/>
  <c r="AY25" i="2"/>
  <c r="V29" i="33"/>
  <c r="AV25" i="2"/>
  <c r="U29" i="33"/>
  <c r="AS25" i="2"/>
  <c r="T29" i="33"/>
  <c r="AP25" i="2"/>
  <c r="S29" i="33"/>
  <c r="AM25" i="2"/>
  <c r="R29" i="33"/>
  <c r="AJ25" i="2"/>
  <c r="Q29" i="33"/>
  <c r="AG25" i="2"/>
  <c r="P29" i="33"/>
  <c r="AD25" i="2"/>
  <c r="O29" i="33"/>
  <c r="AA25" i="2"/>
  <c r="N29" i="33"/>
  <c r="X25" i="2"/>
  <c r="M29" i="33"/>
  <c r="U25" i="2"/>
  <c r="L29" i="33"/>
  <c r="R25" i="2"/>
  <c r="K29" i="33"/>
  <c r="O25" i="2"/>
  <c r="J29" i="33"/>
  <c r="I29" i="33"/>
  <c r="E29" i="33"/>
  <c r="L24" i="4"/>
  <c r="H29" i="33"/>
  <c r="G29" i="33"/>
  <c r="F29" i="33"/>
  <c r="D29" i="33"/>
  <c r="Y23" i="4"/>
  <c r="CR24" i="2"/>
  <c r="AK28" i="33"/>
  <c r="X23" i="4"/>
  <c r="CO24" i="2"/>
  <c r="AJ28" i="33"/>
  <c r="W23" i="4"/>
  <c r="CL24" i="2"/>
  <c r="AI28" i="33"/>
  <c r="AH28" i="33"/>
  <c r="CF24" i="2"/>
  <c r="AG28" i="33"/>
  <c r="CC24" i="2"/>
  <c r="AF28" i="33"/>
  <c r="BZ24" i="2"/>
  <c r="AE28" i="33"/>
  <c r="BW24" i="2"/>
  <c r="AD28" i="33"/>
  <c r="BT24" i="2"/>
  <c r="AC28" i="33"/>
  <c r="BQ24" i="2"/>
  <c r="AB28" i="33"/>
  <c r="BN24" i="2"/>
  <c r="AA28" i="33"/>
  <c r="BK24" i="2"/>
  <c r="Z28" i="33"/>
  <c r="BH24" i="2"/>
  <c r="Y28" i="33"/>
  <c r="BE24" i="2"/>
  <c r="X28" i="33"/>
  <c r="BB24" i="2"/>
  <c r="W28" i="33"/>
  <c r="AY24" i="2"/>
  <c r="V28" i="33"/>
  <c r="AV24" i="2"/>
  <c r="U28" i="33"/>
  <c r="AS24" i="2"/>
  <c r="T28" i="33"/>
  <c r="AP24" i="2"/>
  <c r="S28" i="33"/>
  <c r="AM24" i="2"/>
  <c r="R28" i="33"/>
  <c r="AJ24" i="2"/>
  <c r="Q28" i="33"/>
  <c r="AG24" i="2"/>
  <c r="P28" i="33"/>
  <c r="AD24" i="2"/>
  <c r="O28" i="33"/>
  <c r="AA24" i="2"/>
  <c r="N28" i="33"/>
  <c r="X24" i="2"/>
  <c r="M28" i="33"/>
  <c r="U24" i="2"/>
  <c r="L28" i="33"/>
  <c r="R24" i="2"/>
  <c r="K28" i="33"/>
  <c r="O24" i="2"/>
  <c r="J28" i="33"/>
  <c r="I28" i="33"/>
  <c r="E28" i="33"/>
  <c r="L23" i="4"/>
  <c r="H28" i="33"/>
  <c r="G28" i="33"/>
  <c r="F28" i="33"/>
  <c r="D28" i="33"/>
  <c r="Y22" i="4"/>
  <c r="CR23" i="2"/>
  <c r="AK32" i="32"/>
  <c r="X22" i="4"/>
  <c r="CO23" i="2"/>
  <c r="AJ32" i="32"/>
  <c r="W22" i="4"/>
  <c r="CL23" i="2"/>
  <c r="AI32" i="32"/>
  <c r="AH32" i="32"/>
  <c r="CF23" i="2"/>
  <c r="AG32" i="32"/>
  <c r="CC23" i="2"/>
  <c r="AF32" i="32"/>
  <c r="BZ23" i="2"/>
  <c r="AE32" i="32"/>
  <c r="BW23" i="2"/>
  <c r="AD32" i="32"/>
  <c r="BT23" i="2"/>
  <c r="AC32" i="32"/>
  <c r="BQ23" i="2"/>
  <c r="AB32" i="32"/>
  <c r="BN23" i="2"/>
  <c r="AA32" i="32"/>
  <c r="BK23" i="2"/>
  <c r="Z32" i="32"/>
  <c r="BH23" i="2"/>
  <c r="Y32" i="32"/>
  <c r="BE23" i="2"/>
  <c r="X32" i="32"/>
  <c r="BB23" i="2"/>
  <c r="W32" i="32"/>
  <c r="AY23" i="2"/>
  <c r="V32" i="32"/>
  <c r="AV23" i="2"/>
  <c r="U32" i="32"/>
  <c r="AS23" i="2"/>
  <c r="T32" i="32"/>
  <c r="AP23" i="2"/>
  <c r="S32" i="32"/>
  <c r="AM23" i="2"/>
  <c r="R32" i="32"/>
  <c r="AJ23" i="2"/>
  <c r="Q32" i="32"/>
  <c r="AG23" i="2"/>
  <c r="P32" i="32"/>
  <c r="AD23" i="2"/>
  <c r="O32" i="32"/>
  <c r="AA23" i="2"/>
  <c r="N32" i="32"/>
  <c r="X23" i="2"/>
  <c r="M32" i="32"/>
  <c r="U23" i="2"/>
  <c r="L32" i="32"/>
  <c r="R23" i="2"/>
  <c r="K32" i="32"/>
  <c r="O23" i="2"/>
  <c r="J32" i="32"/>
  <c r="I32" i="32"/>
  <c r="E32" i="32"/>
  <c r="L22" i="4"/>
  <c r="H32" i="32"/>
  <c r="G32" i="32"/>
  <c r="F32" i="32"/>
  <c r="D32" i="32"/>
  <c r="Y21" i="4"/>
  <c r="CR22" i="2"/>
  <c r="AK31" i="32"/>
  <c r="X21" i="4"/>
  <c r="CO22" i="2"/>
  <c r="AJ31" i="32"/>
  <c r="W21" i="4"/>
  <c r="CL22" i="2"/>
  <c r="AI31" i="32"/>
  <c r="AH31" i="32"/>
  <c r="CF22" i="2"/>
  <c r="AG31" i="32"/>
  <c r="CC22" i="2"/>
  <c r="AF31" i="32"/>
  <c r="BZ22" i="2"/>
  <c r="AE31" i="32"/>
  <c r="BW22" i="2"/>
  <c r="AD31" i="32"/>
  <c r="BT22" i="2"/>
  <c r="AC31" i="32"/>
  <c r="BQ22" i="2"/>
  <c r="AB31" i="32"/>
  <c r="BN22" i="2"/>
  <c r="AA31" i="32"/>
  <c r="BK22" i="2"/>
  <c r="Z31" i="32"/>
  <c r="BH22" i="2"/>
  <c r="Y31" i="32"/>
  <c r="BE22" i="2"/>
  <c r="X31" i="32"/>
  <c r="BB22" i="2"/>
  <c r="W31" i="32"/>
  <c r="AY22" i="2"/>
  <c r="V31" i="32"/>
  <c r="AV22" i="2"/>
  <c r="U31" i="32"/>
  <c r="AS22" i="2"/>
  <c r="T31" i="32"/>
  <c r="AP22" i="2"/>
  <c r="S31" i="32"/>
  <c r="AM22" i="2"/>
  <c r="R31" i="32"/>
  <c r="AJ22" i="2"/>
  <c r="Q31" i="32"/>
  <c r="AG22" i="2"/>
  <c r="P31" i="32"/>
  <c r="AD22" i="2"/>
  <c r="O31" i="32"/>
  <c r="AA22" i="2"/>
  <c r="N31" i="32"/>
  <c r="X22" i="2"/>
  <c r="M31" i="32"/>
  <c r="U22" i="2"/>
  <c r="L31" i="32"/>
  <c r="R22" i="2"/>
  <c r="K31" i="32"/>
  <c r="O22" i="2"/>
  <c r="J31" i="32"/>
  <c r="I31" i="32"/>
  <c r="E31" i="32"/>
  <c r="L21" i="4"/>
  <c r="H31" i="32"/>
  <c r="G31" i="32"/>
  <c r="F31" i="32"/>
  <c r="D31" i="32"/>
  <c r="Y20" i="4"/>
  <c r="CR21" i="2"/>
  <c r="AK30" i="32"/>
  <c r="X20" i="4"/>
  <c r="CO21" i="2"/>
  <c r="AJ30" i="32"/>
  <c r="W20" i="4"/>
  <c r="CL21" i="2"/>
  <c r="AI30" i="32"/>
  <c r="AH30" i="32"/>
  <c r="CF21" i="2"/>
  <c r="AG30" i="32"/>
  <c r="CC21" i="2"/>
  <c r="AF30" i="32"/>
  <c r="BZ21" i="2"/>
  <c r="AE30" i="32"/>
  <c r="BW21" i="2"/>
  <c r="AD30" i="32"/>
  <c r="BT21" i="2"/>
  <c r="AC30" i="32"/>
  <c r="BQ21" i="2"/>
  <c r="AB30" i="32"/>
  <c r="BN21" i="2"/>
  <c r="AA30" i="32"/>
  <c r="BK21" i="2"/>
  <c r="Z30" i="32"/>
  <c r="BH21" i="2"/>
  <c r="Y30" i="32"/>
  <c r="BE21" i="2"/>
  <c r="X30" i="32"/>
  <c r="BB21" i="2"/>
  <c r="W30" i="32"/>
  <c r="AY21" i="2"/>
  <c r="V30" i="32"/>
  <c r="AV21" i="2"/>
  <c r="U30" i="32"/>
  <c r="AS21" i="2"/>
  <c r="T30" i="32"/>
  <c r="AP21" i="2"/>
  <c r="S30" i="32"/>
  <c r="AM21" i="2"/>
  <c r="R30" i="32"/>
  <c r="AJ21" i="2"/>
  <c r="Q30" i="32"/>
  <c r="AG21" i="2"/>
  <c r="P30" i="32"/>
  <c r="AD21" i="2"/>
  <c r="O30" i="32"/>
  <c r="AA21" i="2"/>
  <c r="N30" i="32"/>
  <c r="X21" i="2"/>
  <c r="M30" i="32"/>
  <c r="U21" i="2"/>
  <c r="L30" i="32"/>
  <c r="R21" i="2"/>
  <c r="K30" i="32"/>
  <c r="O21" i="2"/>
  <c r="J30" i="32"/>
  <c r="I30" i="32"/>
  <c r="E30" i="32"/>
  <c r="L20" i="4"/>
  <c r="H30" i="32"/>
  <c r="G30" i="32"/>
  <c r="F30" i="32"/>
  <c r="D30" i="32"/>
  <c r="Y19" i="4"/>
  <c r="CR20" i="2"/>
  <c r="AK29" i="32"/>
  <c r="X19" i="4"/>
  <c r="CO20" i="2"/>
  <c r="AJ29" i="32"/>
  <c r="W19" i="4"/>
  <c r="CL20" i="2"/>
  <c r="AI29" i="32"/>
  <c r="AH29" i="32"/>
  <c r="CF20" i="2"/>
  <c r="AG29" i="32"/>
  <c r="CC20" i="2"/>
  <c r="AF29" i="32"/>
  <c r="BZ20" i="2"/>
  <c r="AE29" i="32"/>
  <c r="BW20" i="2"/>
  <c r="AD29" i="32"/>
  <c r="BT20" i="2"/>
  <c r="AC29" i="32"/>
  <c r="BQ20" i="2"/>
  <c r="AB29" i="32"/>
  <c r="BN20" i="2"/>
  <c r="AA29" i="32"/>
  <c r="BK20" i="2"/>
  <c r="Z29" i="32"/>
  <c r="BH20" i="2"/>
  <c r="Y29" i="32"/>
  <c r="BE20" i="2"/>
  <c r="X29" i="32"/>
  <c r="BB20" i="2"/>
  <c r="W29" i="32"/>
  <c r="AY20" i="2"/>
  <c r="V29" i="32"/>
  <c r="AV20" i="2"/>
  <c r="U29" i="32"/>
  <c r="AS20" i="2"/>
  <c r="T29" i="32"/>
  <c r="AP20" i="2"/>
  <c r="S29" i="32"/>
  <c r="AM20" i="2"/>
  <c r="R29" i="32"/>
  <c r="AJ20" i="2"/>
  <c r="Q29" i="32"/>
  <c r="AG20" i="2"/>
  <c r="P29" i="32"/>
  <c r="AD20" i="2"/>
  <c r="O29" i="32"/>
  <c r="AA20" i="2"/>
  <c r="N29" i="32"/>
  <c r="X20" i="2"/>
  <c r="M29" i="32"/>
  <c r="U20" i="2"/>
  <c r="L29" i="32"/>
  <c r="R20" i="2"/>
  <c r="K29" i="32"/>
  <c r="O20" i="2"/>
  <c r="J29" i="32"/>
  <c r="I29" i="32"/>
  <c r="E29" i="32"/>
  <c r="L19" i="4"/>
  <c r="H29" i="32"/>
  <c r="G29" i="32"/>
  <c r="F29" i="32"/>
  <c r="D29" i="32"/>
  <c r="Y18" i="4"/>
  <c r="CR19" i="2"/>
  <c r="AK28" i="32"/>
  <c r="X18" i="4"/>
  <c r="CO19" i="2"/>
  <c r="AJ28" i="32"/>
  <c r="W18" i="4"/>
  <c r="CL19" i="2"/>
  <c r="AI28" i="32"/>
  <c r="AH28" i="32"/>
  <c r="CF19" i="2"/>
  <c r="AG28" i="32"/>
  <c r="CC19" i="2"/>
  <c r="AF28" i="32"/>
  <c r="BZ19" i="2"/>
  <c r="AE28" i="32"/>
  <c r="BW19" i="2"/>
  <c r="AD28" i="32"/>
  <c r="BT19" i="2"/>
  <c r="AC28" i="32"/>
  <c r="BQ19" i="2"/>
  <c r="AB28" i="32"/>
  <c r="BN19" i="2"/>
  <c r="AA28" i="32"/>
  <c r="BK19" i="2"/>
  <c r="Z28" i="32"/>
  <c r="BH19" i="2"/>
  <c r="Y28" i="32"/>
  <c r="BE19" i="2"/>
  <c r="X28" i="32"/>
  <c r="BB19" i="2"/>
  <c r="W28" i="32"/>
  <c r="AY19" i="2"/>
  <c r="V28" i="32"/>
  <c r="AV19" i="2"/>
  <c r="U28" i="32"/>
  <c r="AS19" i="2"/>
  <c r="T28" i="32"/>
  <c r="AP19" i="2"/>
  <c r="S28" i="32"/>
  <c r="AM19" i="2"/>
  <c r="R28" i="32"/>
  <c r="AJ19" i="2"/>
  <c r="Q28" i="32"/>
  <c r="AG19" i="2"/>
  <c r="P28" i="32"/>
  <c r="AD19" i="2"/>
  <c r="O28" i="32"/>
  <c r="AA19" i="2"/>
  <c r="N28" i="32"/>
  <c r="X19" i="2"/>
  <c r="M28" i="32"/>
  <c r="U19" i="2"/>
  <c r="L28" i="32"/>
  <c r="R19" i="2"/>
  <c r="K28" i="32"/>
  <c r="O19" i="2"/>
  <c r="J28" i="32"/>
  <c r="I28" i="32"/>
  <c r="E28" i="32"/>
  <c r="L18" i="4"/>
  <c r="H28" i="32"/>
  <c r="G28" i="32"/>
  <c r="F28" i="32"/>
  <c r="D28" i="32"/>
  <c r="Y17" i="4"/>
  <c r="CR18" i="2"/>
  <c r="AK29" i="18"/>
  <c r="X17" i="4"/>
  <c r="CO18" i="2"/>
  <c r="AJ29" i="18"/>
  <c r="W17" i="4"/>
  <c r="CL18" i="2"/>
  <c r="AI29" i="18"/>
  <c r="AH29" i="18"/>
  <c r="CF18" i="2"/>
  <c r="AG29" i="18"/>
  <c r="CC18" i="2"/>
  <c r="AF29" i="18"/>
  <c r="BZ18" i="2"/>
  <c r="AE29" i="18"/>
  <c r="BW18" i="2"/>
  <c r="AD29" i="18"/>
  <c r="BT18" i="2"/>
  <c r="AC29" i="18"/>
  <c r="BQ18" i="2"/>
  <c r="AB29" i="18"/>
  <c r="BN18" i="2"/>
  <c r="AA29" i="18"/>
  <c r="BK18" i="2"/>
  <c r="Z29" i="18"/>
  <c r="BH18" i="2"/>
  <c r="Y29" i="18"/>
  <c r="BE18" i="2"/>
  <c r="X29" i="18"/>
  <c r="BB18" i="2"/>
  <c r="W29" i="18"/>
  <c r="AY18" i="2"/>
  <c r="V29" i="18"/>
  <c r="AV18" i="2"/>
  <c r="U29" i="18"/>
  <c r="AS18" i="2"/>
  <c r="T29" i="18"/>
  <c r="AP18" i="2"/>
  <c r="S29" i="18"/>
  <c r="AM18" i="2"/>
  <c r="R29" i="18"/>
  <c r="AJ18" i="2"/>
  <c r="Q29" i="18"/>
  <c r="AG18" i="2"/>
  <c r="P29" i="18"/>
  <c r="AD18" i="2"/>
  <c r="O29" i="18"/>
  <c r="AA18" i="2"/>
  <c r="N29" i="18"/>
  <c r="X18" i="2"/>
  <c r="M29" i="18"/>
  <c r="U18" i="2"/>
  <c r="L29" i="18"/>
  <c r="R18" i="2"/>
  <c r="K29" i="18"/>
  <c r="O18" i="2"/>
  <c r="J29" i="18"/>
  <c r="I29" i="18"/>
  <c r="E29" i="18"/>
  <c r="L17" i="4"/>
  <c r="H29" i="18"/>
  <c r="G29" i="18"/>
  <c r="F29" i="18"/>
  <c r="D29" i="18"/>
  <c r="Y16" i="4"/>
  <c r="CR17" i="2"/>
  <c r="AK28" i="18"/>
  <c r="X16" i="4"/>
  <c r="CO17" i="2"/>
  <c r="AJ28" i="18"/>
  <c r="W16" i="4"/>
  <c r="CL17" i="2"/>
  <c r="AI28" i="18"/>
  <c r="AH28" i="18"/>
  <c r="CF17" i="2"/>
  <c r="AG28" i="18"/>
  <c r="CC17" i="2"/>
  <c r="AF28" i="18"/>
  <c r="BZ17" i="2"/>
  <c r="AE28" i="18"/>
  <c r="BW17" i="2"/>
  <c r="AD28" i="18"/>
  <c r="BT17" i="2"/>
  <c r="AC28" i="18"/>
  <c r="BQ17" i="2"/>
  <c r="AB28" i="18"/>
  <c r="BN17" i="2"/>
  <c r="AA28" i="18"/>
  <c r="BK17" i="2"/>
  <c r="Z28" i="18"/>
  <c r="BH17" i="2"/>
  <c r="Y28" i="18"/>
  <c r="BE17" i="2"/>
  <c r="X28" i="18"/>
  <c r="BB17" i="2"/>
  <c r="W28" i="18"/>
  <c r="AY17" i="2"/>
  <c r="V28" i="18"/>
  <c r="AV17" i="2"/>
  <c r="U28" i="18"/>
  <c r="AS17" i="2"/>
  <c r="T28" i="18"/>
  <c r="AP17" i="2"/>
  <c r="S28" i="18"/>
  <c r="AM17" i="2"/>
  <c r="R28" i="18"/>
  <c r="AJ17" i="2"/>
  <c r="Q28" i="18"/>
  <c r="AG17" i="2"/>
  <c r="P28" i="18"/>
  <c r="AD17" i="2"/>
  <c r="O28" i="18"/>
  <c r="AA17" i="2"/>
  <c r="N28" i="18"/>
  <c r="X17" i="2"/>
  <c r="M28" i="18"/>
  <c r="U17" i="2"/>
  <c r="L28" i="18"/>
  <c r="R17" i="2"/>
  <c r="K28" i="18"/>
  <c r="O17" i="2"/>
  <c r="J28" i="18"/>
  <c r="I28" i="18"/>
  <c r="E28" i="18"/>
  <c r="L16" i="4"/>
  <c r="H28" i="18"/>
  <c r="G28" i="18"/>
  <c r="F28" i="18"/>
  <c r="D28" i="18"/>
  <c r="Y15" i="4"/>
  <c r="CR16" i="2"/>
  <c r="AK30" i="17"/>
  <c r="X15" i="4"/>
  <c r="CO16" i="2"/>
  <c r="AJ30" i="17"/>
  <c r="W15" i="4"/>
  <c r="CL16" i="2"/>
  <c r="AI30" i="17"/>
  <c r="AH30" i="17"/>
  <c r="CF16" i="2"/>
  <c r="AG30" i="17"/>
  <c r="CC16" i="2"/>
  <c r="AF30" i="17"/>
  <c r="BZ16" i="2"/>
  <c r="AE30" i="17"/>
  <c r="BW16" i="2"/>
  <c r="AD30" i="17"/>
  <c r="BT16" i="2"/>
  <c r="AC30" i="17"/>
  <c r="BQ16" i="2"/>
  <c r="AB30" i="17"/>
  <c r="BN16" i="2"/>
  <c r="AA30" i="17"/>
  <c r="BK16" i="2"/>
  <c r="Z30" i="17"/>
  <c r="BH16" i="2"/>
  <c r="Y30" i="17"/>
  <c r="BE16" i="2"/>
  <c r="X30" i="17"/>
  <c r="BB16" i="2"/>
  <c r="W30" i="17"/>
  <c r="AY16" i="2"/>
  <c r="V30" i="17"/>
  <c r="AV16" i="2"/>
  <c r="U30" i="17"/>
  <c r="AS16" i="2"/>
  <c r="T30" i="17"/>
  <c r="AP16" i="2"/>
  <c r="S30" i="17"/>
  <c r="AM16" i="2"/>
  <c r="R30" i="17"/>
  <c r="AJ16" i="2"/>
  <c r="Q30" i="17"/>
  <c r="AG16" i="2"/>
  <c r="P30" i="17"/>
  <c r="AD16" i="2"/>
  <c r="O30" i="17"/>
  <c r="AA16" i="2"/>
  <c r="N30" i="17"/>
  <c r="X16" i="2"/>
  <c r="M30" i="17"/>
  <c r="U16" i="2"/>
  <c r="L30" i="17"/>
  <c r="R16" i="2"/>
  <c r="K30" i="17"/>
  <c r="O16" i="2"/>
  <c r="J30" i="17"/>
  <c r="I30" i="17"/>
  <c r="E30" i="17"/>
  <c r="L15" i="4"/>
  <c r="H30" i="17"/>
  <c r="G30" i="17"/>
  <c r="F30" i="17"/>
  <c r="D30" i="17"/>
  <c r="Y14" i="4"/>
  <c r="CR15" i="2"/>
  <c r="AK29" i="17"/>
  <c r="X14" i="4"/>
  <c r="CO15" i="2"/>
  <c r="AJ29" i="17"/>
  <c r="W14" i="4"/>
  <c r="CL15" i="2"/>
  <c r="AI29" i="17"/>
  <c r="AH29" i="17"/>
  <c r="CF15" i="2"/>
  <c r="AG29" i="17"/>
  <c r="CC15" i="2"/>
  <c r="AF29" i="17"/>
  <c r="BZ15" i="2"/>
  <c r="AE29" i="17"/>
  <c r="BW15" i="2"/>
  <c r="AD29" i="17"/>
  <c r="BT15" i="2"/>
  <c r="AC29" i="17"/>
  <c r="BQ15" i="2"/>
  <c r="AB29" i="17"/>
  <c r="BN15" i="2"/>
  <c r="AA29" i="17"/>
  <c r="BK15" i="2"/>
  <c r="Z29" i="17"/>
  <c r="BH15" i="2"/>
  <c r="Y29" i="17"/>
  <c r="BE15" i="2"/>
  <c r="X29" i="17"/>
  <c r="BB15" i="2"/>
  <c r="W29" i="17"/>
  <c r="AY15" i="2"/>
  <c r="V29" i="17"/>
  <c r="AV15" i="2"/>
  <c r="U29" i="17"/>
  <c r="AS15" i="2"/>
  <c r="T29" i="17"/>
  <c r="AP15" i="2"/>
  <c r="S29" i="17"/>
  <c r="AM15" i="2"/>
  <c r="R29" i="17"/>
  <c r="AJ15" i="2"/>
  <c r="Q29" i="17"/>
  <c r="AG15" i="2"/>
  <c r="P29" i="17"/>
  <c r="AD15" i="2"/>
  <c r="O29" i="17"/>
  <c r="AA15" i="2"/>
  <c r="N29" i="17"/>
  <c r="X15" i="2"/>
  <c r="M29" i="17"/>
  <c r="U15" i="2"/>
  <c r="L29" i="17"/>
  <c r="R15" i="2"/>
  <c r="K29" i="17"/>
  <c r="O15" i="2"/>
  <c r="J29" i="17"/>
  <c r="I29" i="17"/>
  <c r="E29" i="17"/>
  <c r="L14" i="4"/>
  <c r="H29" i="17"/>
  <c r="G29" i="17"/>
  <c r="F29" i="17"/>
  <c r="D29" i="17"/>
  <c r="Y13" i="4"/>
  <c r="CR14" i="2"/>
  <c r="AK28" i="17"/>
  <c r="X13" i="4"/>
  <c r="CO14" i="2"/>
  <c r="AJ28" i="17"/>
  <c r="W13" i="4"/>
  <c r="CL14" i="2"/>
  <c r="AI28" i="17"/>
  <c r="AH28" i="17"/>
  <c r="CF14" i="2"/>
  <c r="AG28" i="17"/>
  <c r="CC14" i="2"/>
  <c r="AF28" i="17"/>
  <c r="BZ14" i="2"/>
  <c r="AE28" i="17"/>
  <c r="BW14" i="2"/>
  <c r="AD28" i="17"/>
  <c r="BT14" i="2"/>
  <c r="AC28" i="17"/>
  <c r="BQ14" i="2"/>
  <c r="AB28" i="17"/>
  <c r="BN14" i="2"/>
  <c r="AA28" i="17"/>
  <c r="BK14" i="2"/>
  <c r="Z28" i="17"/>
  <c r="BH14" i="2"/>
  <c r="Y28" i="17"/>
  <c r="BE14" i="2"/>
  <c r="X28" i="17"/>
  <c r="BB14" i="2"/>
  <c r="W28" i="17"/>
  <c r="AY14" i="2"/>
  <c r="V28" i="17"/>
  <c r="AV14" i="2"/>
  <c r="U28" i="17"/>
  <c r="AS14" i="2"/>
  <c r="T28" i="17"/>
  <c r="AP14" i="2"/>
  <c r="S28" i="17"/>
  <c r="AM14" i="2"/>
  <c r="R28" i="17"/>
  <c r="AJ14" i="2"/>
  <c r="Q28" i="17"/>
  <c r="AG14" i="2"/>
  <c r="P28" i="17"/>
  <c r="AD14" i="2"/>
  <c r="O28" i="17"/>
  <c r="AA14" i="2"/>
  <c r="N28" i="17"/>
  <c r="X14" i="2"/>
  <c r="M28" i="17"/>
  <c r="U14" i="2"/>
  <c r="L28" i="17"/>
  <c r="R14" i="2"/>
  <c r="K28" i="17"/>
  <c r="O14" i="2"/>
  <c r="J28" i="17"/>
  <c r="I28" i="17"/>
  <c r="E28" i="17"/>
  <c r="L13" i="4"/>
  <c r="H28" i="17"/>
  <c r="G28" i="17"/>
  <c r="F28" i="17"/>
  <c r="D28" i="17"/>
  <c r="Y12" i="4"/>
  <c r="CR13" i="2"/>
  <c r="AK33" i="3"/>
  <c r="X12" i="4"/>
  <c r="CO13" i="2"/>
  <c r="AJ33" i="3"/>
  <c r="W12" i="4"/>
  <c r="CL13" i="2"/>
  <c r="AI33" i="3"/>
  <c r="AH33" i="3"/>
  <c r="CF13" i="2"/>
  <c r="AG33" i="3"/>
  <c r="CC13" i="2"/>
  <c r="AF33" i="3"/>
  <c r="BZ13" i="2"/>
  <c r="AE33" i="3"/>
  <c r="BW13" i="2"/>
  <c r="AD33" i="3"/>
  <c r="BT13" i="2"/>
  <c r="AC33" i="3"/>
  <c r="BQ13" i="2"/>
  <c r="AB33" i="3"/>
  <c r="BN13" i="2"/>
  <c r="AA33" i="3"/>
  <c r="BK13" i="2"/>
  <c r="Z33" i="3"/>
  <c r="BH13" i="2"/>
  <c r="Y33" i="3"/>
  <c r="BE13" i="2"/>
  <c r="X33" i="3"/>
  <c r="BB13" i="2"/>
  <c r="W33" i="3"/>
  <c r="AY13" i="2"/>
  <c r="V33" i="3"/>
  <c r="AV13" i="2"/>
  <c r="U33" i="3"/>
  <c r="AS13" i="2"/>
  <c r="T33" i="3"/>
  <c r="AP13" i="2"/>
  <c r="S33" i="3"/>
  <c r="AM13" i="2"/>
  <c r="R33" i="3"/>
  <c r="AJ13" i="2"/>
  <c r="Q33" i="3"/>
  <c r="AG13" i="2"/>
  <c r="P33" i="3"/>
  <c r="AD13" i="2"/>
  <c r="O33" i="3"/>
  <c r="AA13" i="2"/>
  <c r="N33" i="3"/>
  <c r="X13" i="2"/>
  <c r="M33" i="3"/>
  <c r="U13" i="2"/>
  <c r="L33" i="3"/>
  <c r="R13" i="2"/>
  <c r="K33" i="3"/>
  <c r="O13" i="2"/>
  <c r="J33" i="3"/>
  <c r="I33" i="3"/>
  <c r="L12" i="4"/>
  <c r="H33" i="3"/>
  <c r="G33" i="3"/>
  <c r="F33" i="3"/>
  <c r="E33" i="3"/>
  <c r="D33" i="3"/>
  <c r="Y11" i="4"/>
  <c r="CR12" i="2"/>
  <c r="AK32" i="3"/>
  <c r="X11" i="4"/>
  <c r="CO12" i="2"/>
  <c r="AJ32" i="3"/>
  <c r="W11" i="4"/>
  <c r="CL12" i="2"/>
  <c r="AI32" i="3"/>
  <c r="AH32" i="3"/>
  <c r="CF12" i="2"/>
  <c r="AG32" i="3"/>
  <c r="CC12" i="2"/>
  <c r="AF32" i="3"/>
  <c r="BZ12" i="2"/>
  <c r="AE32" i="3"/>
  <c r="BW12" i="2"/>
  <c r="AD32" i="3"/>
  <c r="BT12" i="2"/>
  <c r="AC32" i="3"/>
  <c r="BQ12" i="2"/>
  <c r="AB32" i="3"/>
  <c r="BN12" i="2"/>
  <c r="AA32" i="3"/>
  <c r="BK12" i="2"/>
  <c r="Z32" i="3"/>
  <c r="Y32" i="3"/>
  <c r="BE12" i="2"/>
  <c r="X32" i="3"/>
  <c r="BB12" i="2"/>
  <c r="W32" i="3"/>
  <c r="AY12" i="2"/>
  <c r="V32" i="3"/>
  <c r="AV12" i="2"/>
  <c r="U32" i="3"/>
  <c r="T32" i="3"/>
  <c r="AP12" i="2"/>
  <c r="S32" i="3"/>
  <c r="AM12" i="2"/>
  <c r="R32" i="3"/>
  <c r="AJ12" i="2"/>
  <c r="Q32" i="3"/>
  <c r="AG12" i="2"/>
  <c r="P32" i="3"/>
  <c r="AD12" i="2"/>
  <c r="O32" i="3"/>
  <c r="AA12" i="2"/>
  <c r="N32" i="3"/>
  <c r="X12" i="2"/>
  <c r="M32" i="3"/>
  <c r="U12" i="2"/>
  <c r="L32" i="3"/>
  <c r="R12" i="2"/>
  <c r="K32" i="3"/>
  <c r="O12" i="2"/>
  <c r="J32" i="3"/>
  <c r="I32" i="3"/>
  <c r="L11" i="4"/>
  <c r="H32" i="3"/>
  <c r="G32" i="3"/>
  <c r="F32" i="3"/>
  <c r="E32" i="3"/>
  <c r="D32" i="3"/>
  <c r="Y10" i="4"/>
  <c r="CR11" i="2"/>
  <c r="AK31" i="3"/>
  <c r="X10" i="4"/>
  <c r="CO11" i="2"/>
  <c r="AJ31" i="3"/>
  <c r="W10" i="4"/>
  <c r="CL11" i="2"/>
  <c r="AI31" i="3"/>
  <c r="AH31" i="3"/>
  <c r="CF11" i="2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L10" i="4"/>
  <c r="H31" i="3"/>
  <c r="G31" i="3"/>
  <c r="F31" i="3"/>
  <c r="E31" i="3"/>
  <c r="D31" i="3"/>
  <c r="Y9" i="4"/>
  <c r="CR10" i="2"/>
  <c r="AK30" i="3"/>
  <c r="X9" i="4"/>
  <c r="CO10" i="2"/>
  <c r="AJ30" i="3"/>
  <c r="W9" i="4"/>
  <c r="CL10" i="2"/>
  <c r="AI30" i="3"/>
  <c r="AH30" i="3"/>
  <c r="CF10" i="2"/>
  <c r="AG30" i="3"/>
  <c r="CC10" i="2"/>
  <c r="AF30" i="3"/>
  <c r="BZ10" i="2"/>
  <c r="AE30" i="3"/>
  <c r="BW10" i="2"/>
  <c r="AD30" i="3"/>
  <c r="BT10" i="2"/>
  <c r="AC30" i="3"/>
  <c r="BQ10" i="2"/>
  <c r="AB30" i="3"/>
  <c r="BN10" i="2"/>
  <c r="AA30" i="3"/>
  <c r="BK10" i="2"/>
  <c r="Z30" i="3"/>
  <c r="BH10" i="2"/>
  <c r="Y30" i="3"/>
  <c r="BE10" i="2"/>
  <c r="X30" i="3"/>
  <c r="BB10" i="2"/>
  <c r="W30" i="3"/>
  <c r="AY10" i="2"/>
  <c r="V30" i="3"/>
  <c r="AV10" i="2"/>
  <c r="U30" i="3"/>
  <c r="AS10" i="2"/>
  <c r="T30" i="3"/>
  <c r="AP10" i="2"/>
  <c r="S30" i="3"/>
  <c r="AM10" i="2"/>
  <c r="R30" i="3"/>
  <c r="AJ10" i="2"/>
  <c r="Q30" i="3"/>
  <c r="AG10" i="2"/>
  <c r="P30" i="3"/>
  <c r="AD10" i="2"/>
  <c r="O30" i="3"/>
  <c r="AA10" i="2"/>
  <c r="N30" i="3"/>
  <c r="X10" i="2"/>
  <c r="M30" i="3"/>
  <c r="U10" i="2"/>
  <c r="L30" i="3"/>
  <c r="R10" i="2"/>
  <c r="K30" i="3"/>
  <c r="O10" i="2"/>
  <c r="J30" i="3"/>
  <c r="I30" i="3"/>
  <c r="L9" i="4"/>
  <c r="H30" i="3"/>
  <c r="G30" i="3"/>
  <c r="F30" i="3"/>
  <c r="E30" i="3"/>
  <c r="D30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Y8" i="4"/>
  <c r="CR9" i="2"/>
  <c r="AK29" i="3"/>
  <c r="X8" i="4"/>
  <c r="CO9" i="2"/>
  <c r="AJ29" i="3"/>
  <c r="W8" i="4"/>
  <c r="CL9" i="2"/>
  <c r="AI29" i="3"/>
  <c r="AH29" i="3"/>
  <c r="CF9" i="2"/>
  <c r="AG29" i="3"/>
  <c r="CC9" i="2"/>
  <c r="AF29" i="3"/>
  <c r="BZ9" i="2"/>
  <c r="AE29" i="3"/>
  <c r="BW9" i="2"/>
  <c r="AD29" i="3"/>
  <c r="BT9" i="2"/>
  <c r="AC29" i="3"/>
  <c r="BQ9" i="2"/>
  <c r="AB29" i="3"/>
  <c r="BN9" i="2"/>
  <c r="AA29" i="3"/>
  <c r="BK9" i="2"/>
  <c r="Z29" i="3"/>
  <c r="BH9" i="2"/>
  <c r="Y29" i="3"/>
  <c r="BE9" i="2"/>
  <c r="X29" i="3"/>
  <c r="BB9" i="2"/>
  <c r="W29" i="3"/>
  <c r="AY9" i="2"/>
  <c r="V29" i="3"/>
  <c r="AV9" i="2"/>
  <c r="U29" i="3"/>
  <c r="AS9" i="2"/>
  <c r="T29" i="3"/>
  <c r="AP9" i="2"/>
  <c r="S29" i="3"/>
  <c r="AM9" i="2"/>
  <c r="R29" i="3"/>
  <c r="AJ9" i="2"/>
  <c r="Q29" i="3"/>
  <c r="AG9" i="2"/>
  <c r="P29" i="3"/>
  <c r="AD9" i="2"/>
  <c r="O29" i="3"/>
  <c r="AA9" i="2"/>
  <c r="N29" i="3"/>
  <c r="X9" i="2"/>
  <c r="M29" i="3"/>
  <c r="U9" i="2"/>
  <c r="L29" i="3"/>
  <c r="R9" i="2"/>
  <c r="K29" i="3"/>
  <c r="O9" i="2"/>
  <c r="J29" i="3"/>
  <c r="I29" i="3"/>
  <c r="L8" i="4"/>
  <c r="H29" i="3"/>
  <c r="G29" i="3"/>
  <c r="F29" i="3"/>
  <c r="E29" i="3"/>
  <c r="D29" i="3"/>
  <c r="Y7" i="4"/>
  <c r="CR8" i="2"/>
  <c r="AK28" i="3"/>
  <c r="X7" i="4"/>
  <c r="CO8" i="2"/>
  <c r="AJ28" i="3"/>
  <c r="W7" i="4"/>
  <c r="CL8" i="2"/>
  <c r="AI28" i="3"/>
  <c r="AH28" i="3"/>
  <c r="CF8" i="2"/>
  <c r="AG28" i="3"/>
  <c r="CC8" i="2"/>
  <c r="AF28" i="3"/>
  <c r="BZ8" i="2"/>
  <c r="AE28" i="3"/>
  <c r="BW8" i="2"/>
  <c r="AD28" i="3"/>
  <c r="BT8" i="2"/>
  <c r="AC28" i="3"/>
  <c r="BQ8" i="2"/>
  <c r="AB28" i="3"/>
  <c r="BN8" i="2"/>
  <c r="AA28" i="3"/>
  <c r="BK8" i="2"/>
  <c r="Z28" i="3"/>
  <c r="BH8" i="2"/>
  <c r="Y28" i="3"/>
  <c r="BE8" i="2"/>
  <c r="X28" i="3"/>
  <c r="BB8" i="2"/>
  <c r="W28" i="3"/>
  <c r="AY8" i="2"/>
  <c r="V28" i="3"/>
  <c r="AV8" i="2"/>
  <c r="U28" i="3"/>
  <c r="AS8" i="2"/>
  <c r="T28" i="3"/>
  <c r="AP8" i="2"/>
  <c r="S28" i="3"/>
  <c r="AM8" i="2"/>
  <c r="R28" i="3"/>
  <c r="AJ8" i="2"/>
  <c r="Q28" i="3"/>
  <c r="AG8" i="2"/>
  <c r="P28" i="3"/>
  <c r="AD8" i="2"/>
  <c r="O28" i="3"/>
  <c r="AA8" i="2"/>
  <c r="N28" i="3"/>
  <c r="X8" i="2"/>
  <c r="M28" i="3"/>
  <c r="U8" i="2"/>
  <c r="L28" i="3"/>
  <c r="R8" i="2"/>
  <c r="K28" i="3"/>
  <c r="O8" i="2"/>
  <c r="J28" i="3"/>
  <c r="I28" i="3"/>
  <c r="L7" i="4"/>
  <c r="H28" i="3"/>
  <c r="G28" i="3"/>
  <c r="F28" i="3"/>
  <c r="E28" i="3"/>
  <c r="D28" i="3"/>
  <c r="AC2675" i="49"/>
  <c r="AB2675" i="49"/>
  <c r="AA2675" i="49"/>
  <c r="Z2675" i="49"/>
  <c r="Y2675" i="49"/>
  <c r="X2675" i="49"/>
  <c r="W2675" i="49"/>
  <c r="V2675" i="49"/>
  <c r="U2675" i="49"/>
  <c r="T2675" i="49"/>
  <c r="S2675" i="49"/>
  <c r="R2675" i="49"/>
  <c r="Q2675" i="49"/>
  <c r="P2675" i="49"/>
  <c r="O2675" i="49"/>
  <c r="N2675" i="49"/>
  <c r="M2675" i="49"/>
  <c r="L2675" i="49"/>
  <c r="K2675" i="49"/>
  <c r="J2675" i="49"/>
  <c r="I2675" i="49"/>
  <c r="H2675" i="49"/>
  <c r="G2675" i="49"/>
  <c r="F2675" i="49"/>
  <c r="AG2674" i="49"/>
  <c r="AF2674" i="49"/>
  <c r="AE2674" i="49"/>
  <c r="AD2674" i="49"/>
  <c r="AC2674" i="49"/>
  <c r="AG2673" i="49"/>
  <c r="AF2673" i="49"/>
  <c r="AE2673" i="49"/>
  <c r="AD2673" i="49"/>
  <c r="AC2673" i="49"/>
  <c r="AG2672" i="49"/>
  <c r="AF2672" i="49"/>
  <c r="AE2672" i="49"/>
  <c r="AD2672" i="49"/>
  <c r="AC2672" i="49"/>
  <c r="AG2671" i="49"/>
  <c r="AF2671" i="49"/>
  <c r="AE2671" i="49"/>
  <c r="AD2671" i="49"/>
  <c r="AC2671" i="49"/>
  <c r="AG2670" i="49"/>
  <c r="AF2670" i="49"/>
  <c r="AE2670" i="49"/>
  <c r="AD2670" i="49"/>
  <c r="AC2670" i="49"/>
  <c r="AG2669" i="49"/>
  <c r="AF2669" i="49"/>
  <c r="AE2669" i="49"/>
  <c r="AD2669" i="49"/>
  <c r="AC2669" i="49"/>
  <c r="AG2668" i="49"/>
  <c r="AF2668" i="49"/>
  <c r="AE2668" i="49"/>
  <c r="AD2668" i="49"/>
  <c r="AC2668" i="49"/>
  <c r="AG2667" i="49"/>
  <c r="AF2667" i="49"/>
  <c r="AE2667" i="49"/>
  <c r="AD2667" i="49"/>
  <c r="AC2667" i="49"/>
  <c r="AG2666" i="49"/>
  <c r="AF2666" i="49"/>
  <c r="AE2666" i="49"/>
  <c r="AD2666" i="49"/>
  <c r="AC2666" i="49"/>
  <c r="AG2665" i="49"/>
  <c r="AF2665" i="49"/>
  <c r="AE2665" i="49"/>
  <c r="AD2665" i="49"/>
  <c r="AC2665" i="49"/>
  <c r="AG2664" i="49"/>
  <c r="AF2664" i="49"/>
  <c r="AE2664" i="49"/>
  <c r="AD2664" i="49"/>
  <c r="AC2664" i="49"/>
  <c r="AG2663" i="49"/>
  <c r="AF2663" i="49"/>
  <c r="AE2663" i="49"/>
  <c r="AD2663" i="49"/>
  <c r="AC2663" i="49"/>
  <c r="AG2662" i="49"/>
  <c r="AF2662" i="49"/>
  <c r="AE2662" i="49"/>
  <c r="AD2662" i="49"/>
  <c r="AC2662" i="49"/>
  <c r="AG2661" i="49"/>
  <c r="AF2661" i="49"/>
  <c r="AE2661" i="49"/>
  <c r="AD2661" i="49"/>
  <c r="AC2661" i="49"/>
  <c r="AG2660" i="49"/>
  <c r="AF2660" i="49"/>
  <c r="AE2660" i="49"/>
  <c r="AD2660" i="49"/>
  <c r="AC2660" i="49"/>
  <c r="AG2659" i="49"/>
  <c r="AF2659" i="49"/>
  <c r="AE2659" i="49"/>
  <c r="AD2659" i="49"/>
  <c r="AC2659" i="49"/>
  <c r="AG2658" i="49"/>
  <c r="AF2658" i="49"/>
  <c r="AE2658" i="49"/>
  <c r="AD2658" i="49"/>
  <c r="AC2658" i="49"/>
  <c r="AG2657" i="49"/>
  <c r="AF2657" i="49"/>
  <c r="AE2657" i="49"/>
  <c r="AD2657" i="49"/>
  <c r="AC2657" i="49"/>
  <c r="AG2656" i="49"/>
  <c r="AF2656" i="49"/>
  <c r="AE2656" i="49"/>
  <c r="AD2656" i="49"/>
  <c r="AC2656" i="49"/>
  <c r="AG2655" i="49"/>
  <c r="AF2655" i="49"/>
  <c r="AE2655" i="49"/>
  <c r="AD2655" i="49"/>
  <c r="AC2655" i="49"/>
  <c r="AG2654" i="49"/>
  <c r="AF2654" i="49"/>
  <c r="AE2654" i="49"/>
  <c r="AD2654" i="49"/>
  <c r="AC2654" i="49"/>
  <c r="AG2653" i="49"/>
  <c r="AF2653" i="49"/>
  <c r="AE2653" i="49"/>
  <c r="AD2653" i="49"/>
  <c r="AC2653" i="49"/>
  <c r="AG2652" i="49"/>
  <c r="AF2652" i="49"/>
  <c r="AE2652" i="49"/>
  <c r="AD2652" i="49"/>
  <c r="AC2652" i="49"/>
  <c r="AG2651" i="49"/>
  <c r="AF2651" i="49"/>
  <c r="AE2651" i="49"/>
  <c r="AD2651" i="49"/>
  <c r="AC2651" i="49"/>
  <c r="AG2650" i="49"/>
  <c r="AF2650" i="49"/>
  <c r="AE2650" i="49"/>
  <c r="AD2650" i="49"/>
  <c r="AC2650" i="49"/>
  <c r="AG2649" i="49"/>
  <c r="AF2649" i="49"/>
  <c r="AE2649" i="49"/>
  <c r="AD2649" i="49"/>
  <c r="AC2649" i="49"/>
  <c r="AG2648" i="49"/>
  <c r="AF2648" i="49"/>
  <c r="AE2648" i="49"/>
  <c r="AD2648" i="49"/>
  <c r="AC2648" i="49"/>
  <c r="AG2647" i="49"/>
  <c r="AF2647" i="49"/>
  <c r="AE2647" i="49"/>
  <c r="AD2647" i="49"/>
  <c r="AC2647" i="49"/>
  <c r="AG2646" i="49"/>
  <c r="AF2646" i="49"/>
  <c r="AE2646" i="49"/>
  <c r="AD2646" i="49"/>
  <c r="AC2646" i="49"/>
  <c r="AG2645" i="49"/>
  <c r="AF2645" i="49"/>
  <c r="AE2645" i="49"/>
  <c r="AD2645" i="49"/>
  <c r="AC2645" i="49"/>
  <c r="AG2644" i="49"/>
  <c r="AF2644" i="49"/>
  <c r="AE2644" i="49"/>
  <c r="AD2644" i="49"/>
  <c r="AC2644" i="49"/>
  <c r="AG2643" i="49"/>
  <c r="AF2643" i="49"/>
  <c r="AE2643" i="49"/>
  <c r="AD2643" i="49"/>
  <c r="AC2643" i="49"/>
  <c r="AG2642" i="49"/>
  <c r="AF2642" i="49"/>
  <c r="AE2642" i="49"/>
  <c r="AD2642" i="49"/>
  <c r="AC2642" i="49"/>
  <c r="AG2641" i="49"/>
  <c r="AF2641" i="49"/>
  <c r="AE2641" i="49"/>
  <c r="AD2641" i="49"/>
  <c r="AC2641" i="49"/>
  <c r="AG2640" i="49"/>
  <c r="AF2640" i="49"/>
  <c r="AE2640" i="49"/>
  <c r="AD2640" i="49"/>
  <c r="AC2640" i="49"/>
  <c r="AG2639" i="49"/>
  <c r="AF2639" i="49"/>
  <c r="AE2639" i="49"/>
  <c r="AD2639" i="49"/>
  <c r="AC2639" i="49"/>
  <c r="AG2638" i="49"/>
  <c r="AF2638" i="49"/>
  <c r="AE2638" i="49"/>
  <c r="AD2638" i="49"/>
  <c r="AC2638" i="49"/>
  <c r="AG2637" i="49"/>
  <c r="AF2637" i="49"/>
  <c r="AE2637" i="49"/>
  <c r="AD2637" i="49"/>
  <c r="AC2637" i="49"/>
  <c r="AG2636" i="49"/>
  <c r="AF2636" i="49"/>
  <c r="AE2636" i="49"/>
  <c r="AD2636" i="49"/>
  <c r="AC2636" i="49"/>
  <c r="AG2635" i="49"/>
  <c r="AF2635" i="49"/>
  <c r="AE2635" i="49"/>
  <c r="AD2635" i="49"/>
  <c r="AC2635" i="49"/>
  <c r="AG2634" i="49"/>
  <c r="AF2634" i="49"/>
  <c r="AE2634" i="49"/>
  <c r="AD2634" i="49"/>
  <c r="AC2634" i="49"/>
  <c r="AG2633" i="49"/>
  <c r="AF2633" i="49"/>
  <c r="AE2633" i="49"/>
  <c r="AD2633" i="49"/>
  <c r="AC2633" i="49"/>
  <c r="AG2632" i="49"/>
  <c r="AF2632" i="49"/>
  <c r="AE2632" i="49"/>
  <c r="AD2632" i="49"/>
  <c r="AC2632" i="49"/>
  <c r="AG2631" i="49"/>
  <c r="AF2631" i="49"/>
  <c r="AE2631" i="49"/>
  <c r="AD2631" i="49"/>
  <c r="AC2631" i="49"/>
  <c r="AG2630" i="49"/>
  <c r="AF2630" i="49"/>
  <c r="AE2630" i="49"/>
  <c r="AD2630" i="49"/>
  <c r="AC2630" i="49"/>
  <c r="AG2629" i="49"/>
  <c r="AF2629" i="49"/>
  <c r="AE2629" i="49"/>
  <c r="AD2629" i="49"/>
  <c r="AC2629" i="49"/>
  <c r="AG2628" i="49"/>
  <c r="AF2628" i="49"/>
  <c r="AE2628" i="49"/>
  <c r="AD2628" i="49"/>
  <c r="AC2628" i="49"/>
  <c r="AG2627" i="49"/>
  <c r="AF2627" i="49"/>
  <c r="AE2627" i="49"/>
  <c r="AD2627" i="49"/>
  <c r="AC2627" i="49"/>
  <c r="AG2626" i="49"/>
  <c r="AF2626" i="49"/>
  <c r="AE2626" i="49"/>
  <c r="AD2626" i="49"/>
  <c r="AC2626" i="49"/>
  <c r="AG2625" i="49"/>
  <c r="AF2625" i="49"/>
  <c r="AE2625" i="49"/>
  <c r="AD2625" i="49"/>
  <c r="AC2625" i="49"/>
  <c r="AG2624" i="49"/>
  <c r="AF2624" i="49"/>
  <c r="AE2624" i="49"/>
  <c r="AD2624" i="49"/>
  <c r="AC2624" i="49"/>
  <c r="AG2623" i="49"/>
  <c r="AF2623" i="49"/>
  <c r="AE2623" i="49"/>
  <c r="AD2623" i="49"/>
  <c r="AC2623" i="49"/>
  <c r="AG2622" i="49"/>
  <c r="AF2622" i="49"/>
  <c r="AE2622" i="49"/>
  <c r="AD2622" i="49"/>
  <c r="AC2622" i="49"/>
  <c r="AG2621" i="49"/>
  <c r="AF2621" i="49"/>
  <c r="AE2621" i="49"/>
  <c r="AD2621" i="49"/>
  <c r="AC2621" i="49"/>
  <c r="AG2620" i="49"/>
  <c r="AF2620" i="49"/>
  <c r="AE2620" i="49"/>
  <c r="AD2620" i="49"/>
  <c r="AC2620" i="49"/>
  <c r="AG2619" i="49"/>
  <c r="AF2619" i="49"/>
  <c r="AE2619" i="49"/>
  <c r="AD2619" i="49"/>
  <c r="AC2619" i="49"/>
  <c r="AG2618" i="49"/>
  <c r="AF2618" i="49"/>
  <c r="AE2618" i="49"/>
  <c r="AD2618" i="49"/>
  <c r="AC2618" i="49"/>
  <c r="AG2617" i="49"/>
  <c r="AF2617" i="49"/>
  <c r="AE2617" i="49"/>
  <c r="AD2617" i="49"/>
  <c r="AC2617" i="49"/>
  <c r="AG2616" i="49"/>
  <c r="AF2616" i="49"/>
  <c r="AE2616" i="49"/>
  <c r="AD2616" i="49"/>
  <c r="AC2616" i="49"/>
  <c r="AG2615" i="49"/>
  <c r="AF2615" i="49"/>
  <c r="AE2615" i="49"/>
  <c r="AD2615" i="49"/>
  <c r="AC2615" i="49"/>
  <c r="AG2614" i="49"/>
  <c r="AF2614" i="49"/>
  <c r="AE2614" i="49"/>
  <c r="AD2614" i="49"/>
  <c r="AC2614" i="49"/>
  <c r="AG2613" i="49"/>
  <c r="AF2613" i="49"/>
  <c r="AE2613" i="49"/>
  <c r="AD2613" i="49"/>
  <c r="AC2613" i="49"/>
  <c r="AG2612" i="49"/>
  <c r="AF2612" i="49"/>
  <c r="AE2612" i="49"/>
  <c r="AD2612" i="49"/>
  <c r="AC2612" i="49"/>
  <c r="AG2611" i="49"/>
  <c r="AF2611" i="49"/>
  <c r="AE2611" i="49"/>
  <c r="AD2611" i="49"/>
  <c r="AC2611" i="49"/>
  <c r="AG2610" i="49"/>
  <c r="AF2610" i="49"/>
  <c r="AE2610" i="49"/>
  <c r="AD2610" i="49"/>
  <c r="AC2610" i="49"/>
  <c r="AG2609" i="49"/>
  <c r="AF2609" i="49"/>
  <c r="AE2609" i="49"/>
  <c r="AD2609" i="49"/>
  <c r="AC2609" i="49"/>
  <c r="AG2608" i="49"/>
  <c r="AF2608" i="49"/>
  <c r="AE2608" i="49"/>
  <c r="AD2608" i="49"/>
  <c r="AC2608" i="49"/>
  <c r="AG2607" i="49"/>
  <c r="AF2607" i="49"/>
  <c r="AE2607" i="49"/>
  <c r="AD2607" i="49"/>
  <c r="AC2607" i="49"/>
  <c r="AG2606" i="49"/>
  <c r="AF2606" i="49"/>
  <c r="AE2606" i="49"/>
  <c r="AD2606" i="49"/>
  <c r="AC2606" i="49"/>
  <c r="AG2605" i="49"/>
  <c r="AF2605" i="49"/>
  <c r="AE2605" i="49"/>
  <c r="AD2605" i="49"/>
  <c r="AC2605" i="49"/>
  <c r="AG2604" i="49"/>
  <c r="AF2604" i="49"/>
  <c r="AE2604" i="49"/>
  <c r="AD2604" i="49"/>
  <c r="AC2604" i="49"/>
  <c r="AG2603" i="49"/>
  <c r="AF2603" i="49"/>
  <c r="AE2603" i="49"/>
  <c r="AD2603" i="49"/>
  <c r="AC2603" i="49"/>
  <c r="AG2602" i="49"/>
  <c r="AF2602" i="49"/>
  <c r="AE2602" i="49"/>
  <c r="AD2602" i="49"/>
  <c r="AC2602" i="49"/>
  <c r="AG2601" i="49"/>
  <c r="AF2601" i="49"/>
  <c r="AE2601" i="49"/>
  <c r="AD2601" i="49"/>
  <c r="AC2601" i="49"/>
  <c r="AG2600" i="49"/>
  <c r="AF2600" i="49"/>
  <c r="AE2600" i="49"/>
  <c r="AD2600" i="49"/>
  <c r="AC2600" i="49"/>
  <c r="AG2599" i="49"/>
  <c r="AF2599" i="49"/>
  <c r="AE2599" i="49"/>
  <c r="AD2599" i="49"/>
  <c r="AC2599" i="49"/>
  <c r="AG2598" i="49"/>
  <c r="AF2598" i="49"/>
  <c r="AE2598" i="49"/>
  <c r="AD2598" i="49"/>
  <c r="AC2598" i="49"/>
  <c r="AG2597" i="49"/>
  <c r="AF2597" i="49"/>
  <c r="AE2597" i="49"/>
  <c r="AD2597" i="49"/>
  <c r="AC2597" i="49"/>
  <c r="AG2596" i="49"/>
  <c r="AF2596" i="49"/>
  <c r="AE2596" i="49"/>
  <c r="AD2596" i="49"/>
  <c r="AC2596" i="49"/>
  <c r="AG2595" i="49"/>
  <c r="AF2595" i="49"/>
  <c r="AE2595" i="49"/>
  <c r="AD2595" i="49"/>
  <c r="AC2595" i="49"/>
  <c r="AG2594" i="49"/>
  <c r="AF2594" i="49"/>
  <c r="AE2594" i="49"/>
  <c r="AD2594" i="49"/>
  <c r="AC2594" i="49"/>
  <c r="AG2593" i="49"/>
  <c r="AF2593" i="49"/>
  <c r="AE2593" i="49"/>
  <c r="AD2593" i="49"/>
  <c r="AC2593" i="49"/>
  <c r="AG2592" i="49"/>
  <c r="AF2592" i="49"/>
  <c r="AE2592" i="49"/>
  <c r="AD2592" i="49"/>
  <c r="AC2592" i="49"/>
  <c r="AG2591" i="49"/>
  <c r="AF2591" i="49"/>
  <c r="AE2591" i="49"/>
  <c r="AD2591" i="49"/>
  <c r="AC2591" i="49"/>
  <c r="AG2590" i="49"/>
  <c r="AF2590" i="49"/>
  <c r="AE2590" i="49"/>
  <c r="AD2590" i="49"/>
  <c r="AC2590" i="49"/>
  <c r="AG2589" i="49"/>
  <c r="AF2589" i="49"/>
  <c r="AE2589" i="49"/>
  <c r="AD2589" i="49"/>
  <c r="AC2589" i="49"/>
  <c r="AG2588" i="49"/>
  <c r="AF2588" i="49"/>
  <c r="AE2588" i="49"/>
  <c r="AD2588" i="49"/>
  <c r="AC2588" i="49"/>
  <c r="AG2587" i="49"/>
  <c r="AF2587" i="49"/>
  <c r="AE2587" i="49"/>
  <c r="AD2587" i="49"/>
  <c r="AC2587" i="49"/>
  <c r="AG2586" i="49"/>
  <c r="AF2586" i="49"/>
  <c r="AE2586" i="49"/>
  <c r="AD2586" i="49"/>
  <c r="AC2586" i="49"/>
  <c r="AG2585" i="49"/>
  <c r="AF2585" i="49"/>
  <c r="AE2585" i="49"/>
  <c r="AD2585" i="49"/>
  <c r="AC2585" i="49"/>
  <c r="AG2584" i="49"/>
  <c r="AF2584" i="49"/>
  <c r="AE2584" i="49"/>
  <c r="AD2584" i="49"/>
  <c r="AC2584" i="49"/>
  <c r="AG2583" i="49"/>
  <c r="AF2583" i="49"/>
  <c r="AE2583" i="49"/>
  <c r="AD2583" i="49"/>
  <c r="AC2583" i="49"/>
  <c r="AG2582" i="49"/>
  <c r="AF2582" i="49"/>
  <c r="AE2582" i="49"/>
  <c r="AD2582" i="49"/>
  <c r="AC2582" i="49"/>
  <c r="AG2581" i="49"/>
  <c r="AF2581" i="49"/>
  <c r="AE2581" i="49"/>
  <c r="AD2581" i="49"/>
  <c r="AC2581" i="49"/>
  <c r="AG2580" i="49"/>
  <c r="AF2580" i="49"/>
  <c r="AE2580" i="49"/>
  <c r="AD2580" i="49"/>
  <c r="AC2580" i="49"/>
  <c r="AG2579" i="49"/>
  <c r="AF2579" i="49"/>
  <c r="AE2579" i="49"/>
  <c r="AD2579" i="49"/>
  <c r="AC2579" i="49"/>
  <c r="AG2578" i="49"/>
  <c r="AF2578" i="49"/>
  <c r="AE2578" i="49"/>
  <c r="AD2578" i="49"/>
  <c r="AC2578" i="49"/>
  <c r="AG2577" i="49"/>
  <c r="AF2577" i="49"/>
  <c r="AE2577" i="49"/>
  <c r="AD2577" i="49"/>
  <c r="AC2577" i="49"/>
  <c r="AG2576" i="49"/>
  <c r="AF2576" i="49"/>
  <c r="AE2576" i="49"/>
  <c r="AD2576" i="49"/>
  <c r="AC2576" i="49"/>
  <c r="AG2575" i="49"/>
  <c r="AF2575" i="49"/>
  <c r="AE2575" i="49"/>
  <c r="AD2575" i="49"/>
  <c r="AC2575" i="49"/>
  <c r="AG2574" i="49"/>
  <c r="AF2574" i="49"/>
  <c r="AE2574" i="49"/>
  <c r="AD2574" i="49"/>
  <c r="AC2574" i="49"/>
  <c r="AG2573" i="49"/>
  <c r="AF2573" i="49"/>
  <c r="AE2573" i="49"/>
  <c r="AD2573" i="49"/>
  <c r="AC2573" i="49"/>
  <c r="AG2572" i="49"/>
  <c r="AF2572" i="49"/>
  <c r="AE2572" i="49"/>
  <c r="AD2572" i="49"/>
  <c r="AC2572" i="49"/>
  <c r="AG2571" i="49"/>
  <c r="AF2571" i="49"/>
  <c r="AE2571" i="49"/>
  <c r="AD2571" i="49"/>
  <c r="AC2571" i="49"/>
  <c r="AG2570" i="49"/>
  <c r="AF2570" i="49"/>
  <c r="AE2570" i="49"/>
  <c r="AD2570" i="49"/>
  <c r="AC2570" i="49"/>
  <c r="AG2569" i="49"/>
  <c r="AF2569" i="49"/>
  <c r="AE2569" i="49"/>
  <c r="AD2569" i="49"/>
  <c r="AC2569" i="49"/>
  <c r="AG2568" i="49"/>
  <c r="AF2568" i="49"/>
  <c r="AE2568" i="49"/>
  <c r="AD2568" i="49"/>
  <c r="AC2568" i="49"/>
  <c r="AG2567" i="49"/>
  <c r="AF2567" i="49"/>
  <c r="AE2567" i="49"/>
  <c r="AD2567" i="49"/>
  <c r="AC2567" i="49"/>
  <c r="AG2566" i="49"/>
  <c r="AF2566" i="49"/>
  <c r="AE2566" i="49"/>
  <c r="AD2566" i="49"/>
  <c r="AC2566" i="49"/>
  <c r="AG2565" i="49"/>
  <c r="AF2565" i="49"/>
  <c r="AE2565" i="49"/>
  <c r="AD2565" i="49"/>
  <c r="AC2565" i="49"/>
  <c r="AG2564" i="49"/>
  <c r="AF2564" i="49"/>
  <c r="AE2564" i="49"/>
  <c r="AD2564" i="49"/>
  <c r="AC2564" i="49"/>
  <c r="AG2563" i="49"/>
  <c r="AF2563" i="49"/>
  <c r="AE2563" i="49"/>
  <c r="AD2563" i="49"/>
  <c r="AC2563" i="49"/>
  <c r="AG2562" i="49"/>
  <c r="AF2562" i="49"/>
  <c r="AE2562" i="49"/>
  <c r="AD2562" i="49"/>
  <c r="AC2562" i="49"/>
  <c r="AG2561" i="49"/>
  <c r="AF2561" i="49"/>
  <c r="AE2561" i="49"/>
  <c r="AD2561" i="49"/>
  <c r="AC2561" i="49"/>
  <c r="AG2560" i="49"/>
  <c r="AF2560" i="49"/>
  <c r="AE2560" i="49"/>
  <c r="AD2560" i="49"/>
  <c r="AC2560" i="49"/>
  <c r="AG2559" i="49"/>
  <c r="AF2559" i="49"/>
  <c r="AE2559" i="49"/>
  <c r="AD2559" i="49"/>
  <c r="AC2559" i="49"/>
  <c r="AG2558" i="49"/>
  <c r="AF2558" i="49"/>
  <c r="AE2558" i="49"/>
  <c r="AD2558" i="49"/>
  <c r="AC2558" i="49"/>
  <c r="AG2557" i="49"/>
  <c r="AF2557" i="49"/>
  <c r="AE2557" i="49"/>
  <c r="AD2557" i="49"/>
  <c r="AC2557" i="49"/>
  <c r="AG2556" i="49"/>
  <c r="AF2556" i="49"/>
  <c r="AE2556" i="49"/>
  <c r="AD2556" i="49"/>
  <c r="AC2556" i="49"/>
  <c r="AG2555" i="49"/>
  <c r="AF2555" i="49"/>
  <c r="AE2555" i="49"/>
  <c r="AD2555" i="49"/>
  <c r="AC2555" i="49"/>
  <c r="AG2554" i="49"/>
  <c r="AF2554" i="49"/>
  <c r="AE2554" i="49"/>
  <c r="AD2554" i="49"/>
  <c r="AC2554" i="49"/>
  <c r="AG2553" i="49"/>
  <c r="AF2553" i="49"/>
  <c r="AE2553" i="49"/>
  <c r="AD2553" i="49"/>
  <c r="AC2553" i="49"/>
  <c r="AG2552" i="49"/>
  <c r="AF2552" i="49"/>
  <c r="AE2552" i="49"/>
  <c r="AD2552" i="49"/>
  <c r="AC2552" i="49"/>
  <c r="AG2551" i="49"/>
  <c r="AF2551" i="49"/>
  <c r="AE2551" i="49"/>
  <c r="AD2551" i="49"/>
  <c r="AC2551" i="49"/>
  <c r="AG2550" i="49"/>
  <c r="AF2550" i="49"/>
  <c r="AE2550" i="49"/>
  <c r="AD2550" i="49"/>
  <c r="AC2550" i="49"/>
  <c r="AG2549" i="49"/>
  <c r="AF2549" i="49"/>
  <c r="AE2549" i="49"/>
  <c r="AD2549" i="49"/>
  <c r="AC2549" i="49"/>
  <c r="AG2548" i="49"/>
  <c r="AF2548" i="49"/>
  <c r="AE2548" i="49"/>
  <c r="AD2548" i="49"/>
  <c r="AC2548" i="49"/>
  <c r="AG2547" i="49"/>
  <c r="AF2547" i="49"/>
  <c r="AE2547" i="49"/>
  <c r="AD2547" i="49"/>
  <c r="AC2547" i="49"/>
  <c r="AG2546" i="49"/>
  <c r="AF2546" i="49"/>
  <c r="AE2546" i="49"/>
  <c r="AD2546" i="49"/>
  <c r="AC2546" i="49"/>
  <c r="AG2545" i="49"/>
  <c r="AF2545" i="49"/>
  <c r="AE2545" i="49"/>
  <c r="AD2545" i="49"/>
  <c r="AC2545" i="49"/>
  <c r="AG2544" i="49"/>
  <c r="AF2544" i="49"/>
  <c r="AE2544" i="49"/>
  <c r="AD2544" i="49"/>
  <c r="AC2544" i="49"/>
  <c r="AG2543" i="49"/>
  <c r="AF2543" i="49"/>
  <c r="AE2543" i="49"/>
  <c r="AD2543" i="49"/>
  <c r="AC2543" i="49"/>
  <c r="AG2542" i="49"/>
  <c r="AF2542" i="49"/>
  <c r="AE2542" i="49"/>
  <c r="AD2542" i="49"/>
  <c r="AC2542" i="49"/>
  <c r="AG2541" i="49"/>
  <c r="AF2541" i="49"/>
  <c r="AE2541" i="49"/>
  <c r="AD2541" i="49"/>
  <c r="AC2541" i="49"/>
  <c r="AG2540" i="49"/>
  <c r="AF2540" i="49"/>
  <c r="AE2540" i="49"/>
  <c r="AD2540" i="49"/>
  <c r="AC2540" i="49"/>
  <c r="AG2539" i="49"/>
  <c r="AF2539" i="49"/>
  <c r="AE2539" i="49"/>
  <c r="AD2539" i="49"/>
  <c r="AC2539" i="49"/>
  <c r="AG2538" i="49"/>
  <c r="AF2538" i="49"/>
  <c r="AE2538" i="49"/>
  <c r="AD2538" i="49"/>
  <c r="AC2538" i="49"/>
  <c r="AG2537" i="49"/>
  <c r="AF2537" i="49"/>
  <c r="AE2537" i="49"/>
  <c r="AD2537" i="49"/>
  <c r="AC2537" i="49"/>
  <c r="AG2536" i="49"/>
  <c r="AF2536" i="49"/>
  <c r="AE2536" i="49"/>
  <c r="AD2536" i="49"/>
  <c r="AC2536" i="49"/>
  <c r="AG2535" i="49"/>
  <c r="AF2535" i="49"/>
  <c r="AE2535" i="49"/>
  <c r="AD2535" i="49"/>
  <c r="AC2535" i="49"/>
  <c r="AG2534" i="49"/>
  <c r="AF2534" i="49"/>
  <c r="AE2534" i="49"/>
  <c r="AD2534" i="49"/>
  <c r="AC2534" i="49"/>
  <c r="AG2533" i="49"/>
  <c r="AF2533" i="49"/>
  <c r="AE2533" i="49"/>
  <c r="AD2533" i="49"/>
  <c r="AC2533" i="49"/>
  <c r="AG2532" i="49"/>
  <c r="AF2532" i="49"/>
  <c r="AE2532" i="49"/>
  <c r="AD2532" i="49"/>
  <c r="AC2532" i="49"/>
  <c r="AG2531" i="49"/>
  <c r="AF2531" i="49"/>
  <c r="AE2531" i="49"/>
  <c r="AD2531" i="49"/>
  <c r="AC2531" i="49"/>
  <c r="AG2530" i="49"/>
  <c r="AF2530" i="49"/>
  <c r="AE2530" i="49"/>
  <c r="AD2530" i="49"/>
  <c r="AC2530" i="49"/>
  <c r="AG2529" i="49"/>
  <c r="AF2529" i="49"/>
  <c r="AE2529" i="49"/>
  <c r="AD2529" i="49"/>
  <c r="AC2529" i="49"/>
  <c r="AG2528" i="49"/>
  <c r="AF2528" i="49"/>
  <c r="AE2528" i="49"/>
  <c r="AD2528" i="49"/>
  <c r="AC2528" i="49"/>
  <c r="AG2527" i="49"/>
  <c r="AF2527" i="49"/>
  <c r="AE2527" i="49"/>
  <c r="AD2527" i="49"/>
  <c r="AC2527" i="49"/>
  <c r="AG2526" i="49"/>
  <c r="AF2526" i="49"/>
  <c r="AE2526" i="49"/>
  <c r="AD2526" i="49"/>
  <c r="AC2526" i="49"/>
  <c r="AG2525" i="49"/>
  <c r="AF2525" i="49"/>
  <c r="AE2525" i="49"/>
  <c r="AD2525" i="49"/>
  <c r="AC2525" i="49"/>
  <c r="AG2524" i="49"/>
  <c r="AF2524" i="49"/>
  <c r="AE2524" i="49"/>
  <c r="AD2524" i="49"/>
  <c r="AC2524" i="49"/>
  <c r="AG2523" i="49"/>
  <c r="AF2523" i="49"/>
  <c r="AE2523" i="49"/>
  <c r="AD2523" i="49"/>
  <c r="AC2523" i="49"/>
  <c r="AG2522" i="49"/>
  <c r="AF2522" i="49"/>
  <c r="AE2522" i="49"/>
  <c r="AD2522" i="49"/>
  <c r="AC2522" i="49"/>
  <c r="AG2521" i="49"/>
  <c r="AF2521" i="49"/>
  <c r="AE2521" i="49"/>
  <c r="AD2521" i="49"/>
  <c r="AC2521" i="49"/>
  <c r="AG2520" i="49"/>
  <c r="AF2520" i="49"/>
  <c r="AE2520" i="49"/>
  <c r="AD2520" i="49"/>
  <c r="AC2520" i="49"/>
  <c r="AG2519" i="49"/>
  <c r="AF2519" i="49"/>
  <c r="AE2519" i="49"/>
  <c r="AD2519" i="49"/>
  <c r="AC2519" i="49"/>
  <c r="AG2518" i="49"/>
  <c r="AF2518" i="49"/>
  <c r="AE2518" i="49"/>
  <c r="AD2518" i="49"/>
  <c r="AC2518" i="49"/>
  <c r="AG2517" i="49"/>
  <c r="AF2517" i="49"/>
  <c r="AE2517" i="49"/>
  <c r="AD2517" i="49"/>
  <c r="AC2517" i="49"/>
  <c r="AG2516" i="49"/>
  <c r="AF2516" i="49"/>
  <c r="AE2516" i="49"/>
  <c r="AD2516" i="49"/>
  <c r="AC2516" i="49"/>
  <c r="AG2515" i="49"/>
  <c r="AF2515" i="49"/>
  <c r="AE2515" i="49"/>
  <c r="AD2515" i="49"/>
  <c r="AC2515" i="49"/>
  <c r="AG2514" i="49"/>
  <c r="AF2514" i="49"/>
  <c r="AE2514" i="49"/>
  <c r="AD2514" i="49"/>
  <c r="AC2514" i="49"/>
  <c r="AG2513" i="49"/>
  <c r="AF2513" i="49"/>
  <c r="AE2513" i="49"/>
  <c r="AD2513" i="49"/>
  <c r="AC2513" i="49"/>
  <c r="AG2512" i="49"/>
  <c r="AF2512" i="49"/>
  <c r="AE2512" i="49"/>
  <c r="AD2512" i="49"/>
  <c r="AC2512" i="49"/>
  <c r="AG2511" i="49"/>
  <c r="AF2511" i="49"/>
  <c r="AE2511" i="49"/>
  <c r="AD2511" i="49"/>
  <c r="AC2511" i="49"/>
  <c r="AG2510" i="49"/>
  <c r="AF2510" i="49"/>
  <c r="AE2510" i="49"/>
  <c r="AD2510" i="49"/>
  <c r="AC2510" i="49"/>
  <c r="AG2509" i="49"/>
  <c r="AF2509" i="49"/>
  <c r="AE2509" i="49"/>
  <c r="AD2509" i="49"/>
  <c r="AC2509" i="49"/>
  <c r="AG2508" i="49"/>
  <c r="AF2508" i="49"/>
  <c r="AE2508" i="49"/>
  <c r="AD2508" i="49"/>
  <c r="AC2508" i="49"/>
  <c r="AG2507" i="49"/>
  <c r="AF2507" i="49"/>
  <c r="AE2507" i="49"/>
  <c r="AD2507" i="49"/>
  <c r="AC2507" i="49"/>
  <c r="AG2506" i="49"/>
  <c r="AF2506" i="49"/>
  <c r="AE2506" i="49"/>
  <c r="AD2506" i="49"/>
  <c r="AC2506" i="49"/>
  <c r="AG2505" i="49"/>
  <c r="AF2505" i="49"/>
  <c r="AE2505" i="49"/>
  <c r="AD2505" i="49"/>
  <c r="AC2505" i="49"/>
  <c r="AG2504" i="49"/>
  <c r="AF2504" i="49"/>
  <c r="AE2504" i="49"/>
  <c r="AD2504" i="49"/>
  <c r="AC2504" i="49"/>
  <c r="AG2503" i="49"/>
  <c r="AF2503" i="49"/>
  <c r="AE2503" i="49"/>
  <c r="AD2503" i="49"/>
  <c r="AC2503" i="49"/>
  <c r="AG2502" i="49"/>
  <c r="AF2502" i="49"/>
  <c r="AE2502" i="49"/>
  <c r="AD2502" i="49"/>
  <c r="AC2502" i="49"/>
  <c r="AG2501" i="49"/>
  <c r="AF2501" i="49"/>
  <c r="AE2501" i="49"/>
  <c r="AD2501" i="49"/>
  <c r="AC2501" i="49"/>
  <c r="AG2500" i="49"/>
  <c r="AF2500" i="49"/>
  <c r="AE2500" i="49"/>
  <c r="AD2500" i="49"/>
  <c r="AC2500" i="49"/>
  <c r="AG2499" i="49"/>
  <c r="AF2499" i="49"/>
  <c r="AE2499" i="49"/>
  <c r="AD2499" i="49"/>
  <c r="AC2499" i="49"/>
  <c r="AG2498" i="49"/>
  <c r="AF2498" i="49"/>
  <c r="AE2498" i="49"/>
  <c r="AD2498" i="49"/>
  <c r="AC2498" i="49"/>
  <c r="AG2497" i="49"/>
  <c r="AF2497" i="49"/>
  <c r="AE2497" i="49"/>
  <c r="AD2497" i="49"/>
  <c r="AC2497" i="49"/>
  <c r="AG2496" i="49"/>
  <c r="AF2496" i="49"/>
  <c r="AE2496" i="49"/>
  <c r="AD2496" i="49"/>
  <c r="AC2496" i="49"/>
  <c r="AG2495" i="49"/>
  <c r="AF2495" i="49"/>
  <c r="AE2495" i="49"/>
  <c r="AD2495" i="49"/>
  <c r="AC2495" i="49"/>
  <c r="AG2494" i="49"/>
  <c r="AF2494" i="49"/>
  <c r="AE2494" i="49"/>
  <c r="AD2494" i="49"/>
  <c r="AC2494" i="49"/>
  <c r="AG2493" i="49"/>
  <c r="AF2493" i="49"/>
  <c r="AE2493" i="49"/>
  <c r="AD2493" i="49"/>
  <c r="AC2493" i="49"/>
  <c r="AG2492" i="49"/>
  <c r="AF2492" i="49"/>
  <c r="AE2492" i="49"/>
  <c r="AD2492" i="49"/>
  <c r="AC2492" i="49"/>
  <c r="AG2491" i="49"/>
  <c r="AF2491" i="49"/>
  <c r="AE2491" i="49"/>
  <c r="AD2491" i="49"/>
  <c r="AC2491" i="49"/>
  <c r="AG2490" i="49"/>
  <c r="AF2490" i="49"/>
  <c r="AE2490" i="49"/>
  <c r="AD2490" i="49"/>
  <c r="AC2490" i="49"/>
  <c r="AG2489" i="49"/>
  <c r="AF2489" i="49"/>
  <c r="AE2489" i="49"/>
  <c r="AD2489" i="49"/>
  <c r="AC2489" i="49"/>
  <c r="AG2488" i="49"/>
  <c r="AF2488" i="49"/>
  <c r="AE2488" i="49"/>
  <c r="AD2488" i="49"/>
  <c r="AC2488" i="49"/>
  <c r="AG2487" i="49"/>
  <c r="AF2487" i="49"/>
  <c r="AE2487" i="49"/>
  <c r="AD2487" i="49"/>
  <c r="AC2487" i="49"/>
  <c r="AG2486" i="49"/>
  <c r="AF2486" i="49"/>
  <c r="AE2486" i="49"/>
  <c r="AD2486" i="49"/>
  <c r="AC2486" i="49"/>
  <c r="AG2485" i="49"/>
  <c r="AF2485" i="49"/>
  <c r="AE2485" i="49"/>
  <c r="AD2485" i="49"/>
  <c r="AC2485" i="49"/>
  <c r="AG2484" i="49"/>
  <c r="AF2484" i="49"/>
  <c r="AE2484" i="49"/>
  <c r="AD2484" i="49"/>
  <c r="AC2484" i="49"/>
  <c r="AG2483" i="49"/>
  <c r="AF2483" i="49"/>
  <c r="AE2483" i="49"/>
  <c r="AD2483" i="49"/>
  <c r="AC2483" i="49"/>
  <c r="AG2482" i="49"/>
  <c r="AF2482" i="49"/>
  <c r="AE2482" i="49"/>
  <c r="AD2482" i="49"/>
  <c r="AC2482" i="49"/>
  <c r="AG2481" i="49"/>
  <c r="AF2481" i="49"/>
  <c r="AE2481" i="49"/>
  <c r="AD2481" i="49"/>
  <c r="AC2481" i="49"/>
  <c r="AG2480" i="49"/>
  <c r="AF2480" i="49"/>
  <c r="AE2480" i="49"/>
  <c r="AD2480" i="49"/>
  <c r="AC2480" i="49"/>
  <c r="AG2479" i="49"/>
  <c r="AF2479" i="49"/>
  <c r="AE2479" i="49"/>
  <c r="AD2479" i="49"/>
  <c r="AC2479" i="49"/>
  <c r="AG2478" i="49"/>
  <c r="AF2478" i="49"/>
  <c r="AE2478" i="49"/>
  <c r="AD2478" i="49"/>
  <c r="AC2478" i="49"/>
  <c r="AG2477" i="49"/>
  <c r="AF2477" i="49"/>
  <c r="AE2477" i="49"/>
  <c r="AD2477" i="49"/>
  <c r="AC2477" i="49"/>
  <c r="AG2476" i="49"/>
  <c r="AF2476" i="49"/>
  <c r="AE2476" i="49"/>
  <c r="AD2476" i="49"/>
  <c r="AC2476" i="49"/>
  <c r="AG2475" i="49"/>
  <c r="AF2475" i="49"/>
  <c r="AE2475" i="49"/>
  <c r="AD2475" i="49"/>
  <c r="AC2475" i="49"/>
  <c r="AG2474" i="49"/>
  <c r="AF2474" i="49"/>
  <c r="AE2474" i="49"/>
  <c r="AD2474" i="49"/>
  <c r="AC2474" i="49"/>
  <c r="AG2473" i="49"/>
  <c r="AF2473" i="49"/>
  <c r="AE2473" i="49"/>
  <c r="AD2473" i="49"/>
  <c r="AC2473" i="49"/>
  <c r="AG2472" i="49"/>
  <c r="AF2472" i="49"/>
  <c r="AE2472" i="49"/>
  <c r="AD2472" i="49"/>
  <c r="AC2472" i="49"/>
  <c r="AG2471" i="49"/>
  <c r="AF2471" i="49"/>
  <c r="AE2471" i="49"/>
  <c r="AD2471" i="49"/>
  <c r="AC2471" i="49"/>
  <c r="AG2470" i="49"/>
  <c r="AF2470" i="49"/>
  <c r="AE2470" i="49"/>
  <c r="AD2470" i="49"/>
  <c r="AC2470" i="49"/>
  <c r="AG2469" i="49"/>
  <c r="AF2469" i="49"/>
  <c r="AE2469" i="49"/>
  <c r="AD2469" i="49"/>
  <c r="AC2469" i="49"/>
  <c r="AG2468" i="49"/>
  <c r="AF2468" i="49"/>
  <c r="AE2468" i="49"/>
  <c r="AD2468" i="49"/>
  <c r="AC2468" i="49"/>
  <c r="AG2467" i="49"/>
  <c r="AF2467" i="49"/>
  <c r="AE2467" i="49"/>
  <c r="AD2467" i="49"/>
  <c r="AC2467" i="49"/>
  <c r="AG2466" i="49"/>
  <c r="AF2466" i="49"/>
  <c r="AE2466" i="49"/>
  <c r="AD2466" i="49"/>
  <c r="AC2466" i="49"/>
  <c r="AG2465" i="49"/>
  <c r="AF2465" i="49"/>
  <c r="AE2465" i="49"/>
  <c r="AD2465" i="49"/>
  <c r="AC2465" i="49"/>
  <c r="AG2464" i="49"/>
  <c r="AF2464" i="49"/>
  <c r="AE2464" i="49"/>
  <c r="AD2464" i="49"/>
  <c r="AC2464" i="49"/>
  <c r="AG2463" i="49"/>
  <c r="AF2463" i="49"/>
  <c r="AE2463" i="49"/>
  <c r="AD2463" i="49"/>
  <c r="AC2463" i="49"/>
  <c r="AG2462" i="49"/>
  <c r="AF2462" i="49"/>
  <c r="AE2462" i="49"/>
  <c r="AD2462" i="49"/>
  <c r="AC2462" i="49"/>
  <c r="AG2461" i="49"/>
  <c r="AF2461" i="49"/>
  <c r="AE2461" i="49"/>
  <c r="AD2461" i="49"/>
  <c r="AC2461" i="49"/>
  <c r="AG2460" i="49"/>
  <c r="AF2460" i="49"/>
  <c r="AE2460" i="49"/>
  <c r="AD2460" i="49"/>
  <c r="AC2460" i="49"/>
  <c r="AG2459" i="49"/>
  <c r="AF2459" i="49"/>
  <c r="AE2459" i="49"/>
  <c r="AD2459" i="49"/>
  <c r="AC2459" i="49"/>
  <c r="AG2458" i="49"/>
  <c r="AF2458" i="49"/>
  <c r="AE2458" i="49"/>
  <c r="AD2458" i="49"/>
  <c r="AC2458" i="49"/>
  <c r="AG2457" i="49"/>
  <c r="AF2457" i="49"/>
  <c r="AE2457" i="49"/>
  <c r="AD2457" i="49"/>
  <c r="AC2457" i="49"/>
  <c r="AG2456" i="49"/>
  <c r="AF2456" i="49"/>
  <c r="AE2456" i="49"/>
  <c r="AD2456" i="49"/>
  <c r="AC2456" i="49"/>
  <c r="AG2455" i="49"/>
  <c r="AF2455" i="49"/>
  <c r="AE2455" i="49"/>
  <c r="AD2455" i="49"/>
  <c r="AC2455" i="49"/>
  <c r="AG2454" i="49"/>
  <c r="AF2454" i="49"/>
  <c r="AE2454" i="49"/>
  <c r="AD2454" i="49"/>
  <c r="AC2454" i="49"/>
  <c r="AG2453" i="49"/>
  <c r="AF2453" i="49"/>
  <c r="AE2453" i="49"/>
  <c r="AD2453" i="49"/>
  <c r="AC2453" i="49"/>
  <c r="AG2452" i="49"/>
  <c r="AF2452" i="49"/>
  <c r="AE2452" i="49"/>
  <c r="AD2452" i="49"/>
  <c r="AC2452" i="49"/>
  <c r="AG2451" i="49"/>
  <c r="AF2451" i="49"/>
  <c r="AE2451" i="49"/>
  <c r="AD2451" i="49"/>
  <c r="AC2451" i="49"/>
  <c r="AG2450" i="49"/>
  <c r="AF2450" i="49"/>
  <c r="AE2450" i="49"/>
  <c r="AD2450" i="49"/>
  <c r="AC2450" i="49"/>
  <c r="AG2449" i="49"/>
  <c r="AF2449" i="49"/>
  <c r="AE2449" i="49"/>
  <c r="AD2449" i="49"/>
  <c r="AC2449" i="49"/>
  <c r="AG2448" i="49"/>
  <c r="AF2448" i="49"/>
  <c r="AE2448" i="49"/>
  <c r="AD2448" i="49"/>
  <c r="AC2448" i="49"/>
  <c r="AG2447" i="49"/>
  <c r="AF2447" i="49"/>
  <c r="AE2447" i="49"/>
  <c r="AD2447" i="49"/>
  <c r="AC2447" i="49"/>
  <c r="AG2446" i="49"/>
  <c r="AF2446" i="49"/>
  <c r="AE2446" i="49"/>
  <c r="AD2446" i="49"/>
  <c r="AC2446" i="49"/>
  <c r="AG2445" i="49"/>
  <c r="AF2445" i="49"/>
  <c r="AE2445" i="49"/>
  <c r="AD2445" i="49"/>
  <c r="AC2445" i="49"/>
  <c r="AG2444" i="49"/>
  <c r="AF2444" i="49"/>
  <c r="AE2444" i="49"/>
  <c r="AD2444" i="49"/>
  <c r="AC2444" i="49"/>
  <c r="AG2443" i="49"/>
  <c r="AF2443" i="49"/>
  <c r="AE2443" i="49"/>
  <c r="AD2443" i="49"/>
  <c r="AC2443" i="49"/>
  <c r="AG2442" i="49"/>
  <c r="AF2442" i="49"/>
  <c r="AE2442" i="49"/>
  <c r="AD2442" i="49"/>
  <c r="AC2442" i="49"/>
  <c r="AG2441" i="49"/>
  <c r="AF2441" i="49"/>
  <c r="AE2441" i="49"/>
  <c r="AD2441" i="49"/>
  <c r="AC2441" i="49"/>
  <c r="AG2440" i="49"/>
  <c r="AF2440" i="49"/>
  <c r="AE2440" i="49"/>
  <c r="AD2440" i="49"/>
  <c r="AC2440" i="49"/>
  <c r="AG2439" i="49"/>
  <c r="AF2439" i="49"/>
  <c r="AE2439" i="49"/>
  <c r="AD2439" i="49"/>
  <c r="AC2439" i="49"/>
  <c r="AG2438" i="49"/>
  <c r="AF2438" i="49"/>
  <c r="AE2438" i="49"/>
  <c r="AD2438" i="49"/>
  <c r="AC2438" i="49"/>
  <c r="AG2437" i="49"/>
  <c r="AF2437" i="49"/>
  <c r="AE2437" i="49"/>
  <c r="AD2437" i="49"/>
  <c r="AC2437" i="49"/>
  <c r="AG2436" i="49"/>
  <c r="AF2436" i="49"/>
  <c r="AE2436" i="49"/>
  <c r="AD2436" i="49"/>
  <c r="AC2436" i="49"/>
  <c r="AG2435" i="49"/>
  <c r="AF2435" i="49"/>
  <c r="AE2435" i="49"/>
  <c r="AD2435" i="49"/>
  <c r="AC2435" i="49"/>
  <c r="AG2434" i="49"/>
  <c r="AF2434" i="49"/>
  <c r="AE2434" i="49"/>
  <c r="AD2434" i="49"/>
  <c r="AC2434" i="49"/>
  <c r="AG2433" i="49"/>
  <c r="AF2433" i="49"/>
  <c r="AE2433" i="49"/>
  <c r="AD2433" i="49"/>
  <c r="AC2433" i="49"/>
  <c r="AG2432" i="49"/>
  <c r="AF2432" i="49"/>
  <c r="AE2432" i="49"/>
  <c r="AD2432" i="49"/>
  <c r="AC2432" i="49"/>
  <c r="AG2431" i="49"/>
  <c r="AF2431" i="49"/>
  <c r="AE2431" i="49"/>
  <c r="AD2431" i="49"/>
  <c r="AC2431" i="49"/>
  <c r="AG2430" i="49"/>
  <c r="AF2430" i="49"/>
  <c r="AE2430" i="49"/>
  <c r="AD2430" i="49"/>
  <c r="AC2430" i="49"/>
  <c r="AG2429" i="49"/>
  <c r="AF2429" i="49"/>
  <c r="AE2429" i="49"/>
  <c r="AD2429" i="49"/>
  <c r="AC2429" i="49"/>
  <c r="AG2428" i="49"/>
  <c r="AF2428" i="49"/>
  <c r="AE2428" i="49"/>
  <c r="AD2428" i="49"/>
  <c r="AC2428" i="49"/>
  <c r="AG2427" i="49"/>
  <c r="AF2427" i="49"/>
  <c r="AE2427" i="49"/>
  <c r="AD2427" i="49"/>
  <c r="AC2427" i="49"/>
  <c r="AG2426" i="49"/>
  <c r="AF2426" i="49"/>
  <c r="AE2426" i="49"/>
  <c r="AD2426" i="49"/>
  <c r="AC2426" i="49"/>
  <c r="AG2425" i="49"/>
  <c r="AF2425" i="49"/>
  <c r="AE2425" i="49"/>
  <c r="AD2425" i="49"/>
  <c r="AC2425" i="49"/>
  <c r="AG2424" i="49"/>
  <c r="AF2424" i="49"/>
  <c r="AE2424" i="49"/>
  <c r="AD2424" i="49"/>
  <c r="AC2424" i="49"/>
  <c r="AG2423" i="49"/>
  <c r="AF2423" i="49"/>
  <c r="AE2423" i="49"/>
  <c r="AD2423" i="49"/>
  <c r="AC2423" i="49"/>
  <c r="AG2422" i="49"/>
  <c r="AF2422" i="49"/>
  <c r="AE2422" i="49"/>
  <c r="AD2422" i="49"/>
  <c r="AC2422" i="49"/>
  <c r="AG2421" i="49"/>
  <c r="AF2421" i="49"/>
  <c r="AE2421" i="49"/>
  <c r="AD2421" i="49"/>
  <c r="AC2421" i="49"/>
  <c r="AG2420" i="49"/>
  <c r="AF2420" i="49"/>
  <c r="AE2420" i="49"/>
  <c r="AD2420" i="49"/>
  <c r="AC2420" i="49"/>
  <c r="AG2419" i="49"/>
  <c r="AF2419" i="49"/>
  <c r="AE2419" i="49"/>
  <c r="AD2419" i="49"/>
  <c r="AC2419" i="49"/>
  <c r="AG2418" i="49"/>
  <c r="AF2418" i="49"/>
  <c r="AE2418" i="49"/>
  <c r="AD2418" i="49"/>
  <c r="AC2418" i="49"/>
  <c r="AG2417" i="49"/>
  <c r="AF2417" i="49"/>
  <c r="AE2417" i="49"/>
  <c r="AD2417" i="49"/>
  <c r="AC2417" i="49"/>
  <c r="AG2416" i="49"/>
  <c r="AF2416" i="49"/>
  <c r="AE2416" i="49"/>
  <c r="AD2416" i="49"/>
  <c r="AC2416" i="49"/>
  <c r="AG2415" i="49"/>
  <c r="AF2415" i="49"/>
  <c r="AE2415" i="49"/>
  <c r="AD2415" i="49"/>
  <c r="AC2415" i="49"/>
  <c r="AG2414" i="49"/>
  <c r="AF2414" i="49"/>
  <c r="AE2414" i="49"/>
  <c r="AD2414" i="49"/>
  <c r="AC2414" i="49"/>
  <c r="AG2413" i="49"/>
  <c r="AF2413" i="49"/>
  <c r="AE2413" i="49"/>
  <c r="AD2413" i="49"/>
  <c r="AC2413" i="49"/>
  <c r="AG2412" i="49"/>
  <c r="AF2412" i="49"/>
  <c r="AE2412" i="49"/>
  <c r="AD2412" i="49"/>
  <c r="AC2412" i="49"/>
  <c r="AG2411" i="49"/>
  <c r="AF2411" i="49"/>
  <c r="AE2411" i="49"/>
  <c r="AD2411" i="49"/>
  <c r="AC2411" i="49"/>
  <c r="AG2410" i="49"/>
  <c r="AF2410" i="49"/>
  <c r="AE2410" i="49"/>
  <c r="AD2410" i="49"/>
  <c r="AC2410" i="49"/>
  <c r="AG2409" i="49"/>
  <c r="AF2409" i="49"/>
  <c r="AE2409" i="49"/>
  <c r="AD2409" i="49"/>
  <c r="AC2409" i="49"/>
  <c r="AG2408" i="49"/>
  <c r="AF2408" i="49"/>
  <c r="AE2408" i="49"/>
  <c r="AD2408" i="49"/>
  <c r="AC2408" i="49"/>
  <c r="AG2407" i="49"/>
  <c r="AF2407" i="49"/>
  <c r="AE2407" i="49"/>
  <c r="AD2407" i="49"/>
  <c r="AC2407" i="49"/>
  <c r="AG2406" i="49"/>
  <c r="AF2406" i="49"/>
  <c r="AE2406" i="49"/>
  <c r="AD2406" i="49"/>
  <c r="AC2406" i="49"/>
  <c r="AG2405" i="49"/>
  <c r="AF2405" i="49"/>
  <c r="AE2405" i="49"/>
  <c r="AD2405" i="49"/>
  <c r="AC2405" i="49"/>
  <c r="AG2404" i="49"/>
  <c r="AF2404" i="49"/>
  <c r="AE2404" i="49"/>
  <c r="AD2404" i="49"/>
  <c r="AC2404" i="49"/>
  <c r="AG2403" i="49"/>
  <c r="AF2403" i="49"/>
  <c r="AE2403" i="49"/>
  <c r="AD2403" i="49"/>
  <c r="AC2403" i="49"/>
  <c r="AG2402" i="49"/>
  <c r="AF2402" i="49"/>
  <c r="AE2402" i="49"/>
  <c r="AD2402" i="49"/>
  <c r="AC2402" i="49"/>
  <c r="AG2401" i="49"/>
  <c r="AF2401" i="49"/>
  <c r="AE2401" i="49"/>
  <c r="AD2401" i="49"/>
  <c r="AC2401" i="49"/>
  <c r="AG2400" i="49"/>
  <c r="AF2400" i="49"/>
  <c r="AE2400" i="49"/>
  <c r="AD2400" i="49"/>
  <c r="AC2400" i="49"/>
  <c r="AG2399" i="49"/>
  <c r="AF2399" i="49"/>
  <c r="AE2399" i="49"/>
  <c r="AD2399" i="49"/>
  <c r="AC2399" i="49"/>
  <c r="AG2398" i="49"/>
  <c r="AF2398" i="49"/>
  <c r="AE2398" i="49"/>
  <c r="AD2398" i="49"/>
  <c r="AC2398" i="49"/>
  <c r="AG2397" i="49"/>
  <c r="AF2397" i="49"/>
  <c r="AE2397" i="49"/>
  <c r="AD2397" i="49"/>
  <c r="AC2397" i="49"/>
  <c r="AG2396" i="49"/>
  <c r="AF2396" i="49"/>
  <c r="AE2396" i="49"/>
  <c r="AD2396" i="49"/>
  <c r="AC2396" i="49"/>
  <c r="AG2395" i="49"/>
  <c r="AF2395" i="49"/>
  <c r="AE2395" i="49"/>
  <c r="AD2395" i="49"/>
  <c r="AC2395" i="49"/>
  <c r="AG2394" i="49"/>
  <c r="AF2394" i="49"/>
  <c r="AE2394" i="49"/>
  <c r="AD2394" i="49"/>
  <c r="AC2394" i="49"/>
  <c r="AG2393" i="49"/>
  <c r="AF2393" i="49"/>
  <c r="AE2393" i="49"/>
  <c r="AD2393" i="49"/>
  <c r="AC2393" i="49"/>
  <c r="AG2392" i="49"/>
  <c r="AF2392" i="49"/>
  <c r="AE2392" i="49"/>
  <c r="AD2392" i="49"/>
  <c r="AC2392" i="49"/>
  <c r="AG2391" i="49"/>
  <c r="AF2391" i="49"/>
  <c r="AE2391" i="49"/>
  <c r="AD2391" i="49"/>
  <c r="AC2391" i="49"/>
  <c r="AG2390" i="49"/>
  <c r="AF2390" i="49"/>
  <c r="AE2390" i="49"/>
  <c r="AD2390" i="49"/>
  <c r="AC2390" i="49"/>
  <c r="AG2389" i="49"/>
  <c r="AF2389" i="49"/>
  <c r="AE2389" i="49"/>
  <c r="AD2389" i="49"/>
  <c r="AC2389" i="49"/>
  <c r="AG2388" i="49"/>
  <c r="AF2388" i="49"/>
  <c r="AE2388" i="49"/>
  <c r="AD2388" i="49"/>
  <c r="AC2388" i="49"/>
  <c r="AG2387" i="49"/>
  <c r="AF2387" i="49"/>
  <c r="AE2387" i="49"/>
  <c r="AD2387" i="49"/>
  <c r="AC2387" i="49"/>
  <c r="AG2386" i="49"/>
  <c r="AF2386" i="49"/>
  <c r="AE2386" i="49"/>
  <c r="AD2386" i="49"/>
  <c r="AC2386" i="49"/>
  <c r="AG2385" i="49"/>
  <c r="AF2385" i="49"/>
  <c r="AE2385" i="49"/>
  <c r="AD2385" i="49"/>
  <c r="AC2385" i="49"/>
  <c r="AG2384" i="49"/>
  <c r="AF2384" i="49"/>
  <c r="AE2384" i="49"/>
  <c r="AD2384" i="49"/>
  <c r="AC2384" i="49"/>
  <c r="AG2383" i="49"/>
  <c r="AF2383" i="49"/>
  <c r="AE2383" i="49"/>
  <c r="AD2383" i="49"/>
  <c r="AC2383" i="49"/>
  <c r="AG2382" i="49"/>
  <c r="AF2382" i="49"/>
  <c r="AE2382" i="49"/>
  <c r="AD2382" i="49"/>
  <c r="AC2382" i="49"/>
  <c r="AG2381" i="49"/>
  <c r="AF2381" i="49"/>
  <c r="AE2381" i="49"/>
  <c r="AD2381" i="49"/>
  <c r="AC2381" i="49"/>
  <c r="AG2380" i="49"/>
  <c r="AF2380" i="49"/>
  <c r="AE2380" i="49"/>
  <c r="AD2380" i="49"/>
  <c r="AC2380" i="49"/>
  <c r="AG2379" i="49"/>
  <c r="AF2379" i="49"/>
  <c r="AE2379" i="49"/>
  <c r="AD2379" i="49"/>
  <c r="AC2379" i="49"/>
  <c r="AG2378" i="49"/>
  <c r="AF2378" i="49"/>
  <c r="AE2378" i="49"/>
  <c r="AD2378" i="49"/>
  <c r="AC2378" i="49"/>
  <c r="AG2377" i="49"/>
  <c r="AF2377" i="49"/>
  <c r="AE2377" i="49"/>
  <c r="AD2377" i="49"/>
  <c r="AC2377" i="49"/>
  <c r="AG2376" i="49"/>
  <c r="AF2376" i="49"/>
  <c r="AE2376" i="49"/>
  <c r="AD2376" i="49"/>
  <c r="AC2376" i="49"/>
  <c r="AG2375" i="49"/>
  <c r="AF2375" i="49"/>
  <c r="AE2375" i="49"/>
  <c r="AD2375" i="49"/>
  <c r="AC2375" i="49"/>
  <c r="AG2374" i="49"/>
  <c r="AF2374" i="49"/>
  <c r="AE2374" i="49"/>
  <c r="AD2374" i="49"/>
  <c r="AC2374" i="49"/>
  <c r="AG2373" i="49"/>
  <c r="AF2373" i="49"/>
  <c r="AE2373" i="49"/>
  <c r="AD2373" i="49"/>
  <c r="AC2373" i="49"/>
  <c r="AG2372" i="49"/>
  <c r="AF2372" i="49"/>
  <c r="AE2372" i="49"/>
  <c r="AD2372" i="49"/>
  <c r="AC2372" i="49"/>
  <c r="AG2371" i="49"/>
  <c r="AF2371" i="49"/>
  <c r="AE2371" i="49"/>
  <c r="AD2371" i="49"/>
  <c r="AC2371" i="49"/>
  <c r="AG2370" i="49"/>
  <c r="AF2370" i="49"/>
  <c r="AE2370" i="49"/>
  <c r="AD2370" i="49"/>
  <c r="AC2370" i="49"/>
  <c r="AG2369" i="49"/>
  <c r="AF2369" i="49"/>
  <c r="AE2369" i="49"/>
  <c r="AD2369" i="49"/>
  <c r="AC2369" i="49"/>
  <c r="AG2368" i="49"/>
  <c r="AF2368" i="49"/>
  <c r="AE2368" i="49"/>
  <c r="AD2368" i="49"/>
  <c r="AC2368" i="49"/>
  <c r="AG2367" i="49"/>
  <c r="AF2367" i="49"/>
  <c r="AE2367" i="49"/>
  <c r="AD2367" i="49"/>
  <c r="AC2367" i="49"/>
  <c r="AG2366" i="49"/>
  <c r="AF2366" i="49"/>
  <c r="AE2366" i="49"/>
  <c r="AD2366" i="49"/>
  <c r="AC2366" i="49"/>
  <c r="AG2365" i="49"/>
  <c r="AF2365" i="49"/>
  <c r="AE2365" i="49"/>
  <c r="AD2365" i="49"/>
  <c r="AC2365" i="49"/>
  <c r="AG2364" i="49"/>
  <c r="AF2364" i="49"/>
  <c r="AE2364" i="49"/>
  <c r="AD2364" i="49"/>
  <c r="AC2364" i="49"/>
  <c r="AG2363" i="49"/>
  <c r="AF2363" i="49"/>
  <c r="AE2363" i="49"/>
  <c r="AD2363" i="49"/>
  <c r="AC2363" i="49"/>
  <c r="AG2362" i="49"/>
  <c r="AF2362" i="49"/>
  <c r="AE2362" i="49"/>
  <c r="AD2362" i="49"/>
  <c r="AC2362" i="49"/>
  <c r="AG2361" i="49"/>
  <c r="AF2361" i="49"/>
  <c r="AE2361" i="49"/>
  <c r="AD2361" i="49"/>
  <c r="AC2361" i="49"/>
  <c r="AG2360" i="49"/>
  <c r="AF2360" i="49"/>
  <c r="AE2360" i="49"/>
  <c r="AD2360" i="49"/>
  <c r="AC2360" i="49"/>
  <c r="AG2359" i="49"/>
  <c r="AF2359" i="49"/>
  <c r="AE2359" i="49"/>
  <c r="AD2359" i="49"/>
  <c r="AC2359" i="49"/>
  <c r="AG2358" i="49"/>
  <c r="AF2358" i="49"/>
  <c r="AE2358" i="49"/>
  <c r="AD2358" i="49"/>
  <c r="AC2358" i="49"/>
  <c r="AG2357" i="49"/>
  <c r="AF2357" i="49"/>
  <c r="AE2357" i="49"/>
  <c r="AD2357" i="49"/>
  <c r="AC2357" i="49"/>
  <c r="AG2356" i="49"/>
  <c r="AF2356" i="49"/>
  <c r="AE2356" i="49"/>
  <c r="AD2356" i="49"/>
  <c r="AC2356" i="49"/>
  <c r="AG2355" i="49"/>
  <c r="AF2355" i="49"/>
  <c r="AE2355" i="49"/>
  <c r="AD2355" i="49"/>
  <c r="AC2355" i="49"/>
  <c r="AG2354" i="49"/>
  <c r="AF2354" i="49"/>
  <c r="AE2354" i="49"/>
  <c r="AD2354" i="49"/>
  <c r="AC2354" i="49"/>
  <c r="AG2353" i="49"/>
  <c r="AF2353" i="49"/>
  <c r="AE2353" i="49"/>
  <c r="AD2353" i="49"/>
  <c r="AC2353" i="49"/>
  <c r="AG2352" i="49"/>
  <c r="AF2352" i="49"/>
  <c r="AE2352" i="49"/>
  <c r="AD2352" i="49"/>
  <c r="AC2352" i="49"/>
  <c r="AG2351" i="49"/>
  <c r="AF2351" i="49"/>
  <c r="AE2351" i="49"/>
  <c r="AD2351" i="49"/>
  <c r="AC2351" i="49"/>
  <c r="AG2350" i="49"/>
  <c r="AF2350" i="49"/>
  <c r="AE2350" i="49"/>
  <c r="AD2350" i="49"/>
  <c r="AC2350" i="49"/>
  <c r="AG2349" i="49"/>
  <c r="AF2349" i="49"/>
  <c r="AE2349" i="49"/>
  <c r="AD2349" i="49"/>
  <c r="AC2349" i="49"/>
  <c r="AG2348" i="49"/>
  <c r="AF2348" i="49"/>
  <c r="AE2348" i="49"/>
  <c r="AD2348" i="49"/>
  <c r="AC2348" i="49"/>
  <c r="AG2347" i="49"/>
  <c r="AF2347" i="49"/>
  <c r="AE2347" i="49"/>
  <c r="AD2347" i="49"/>
  <c r="AC2347" i="49"/>
  <c r="AG2346" i="49"/>
  <c r="AF2346" i="49"/>
  <c r="AE2346" i="49"/>
  <c r="AD2346" i="49"/>
  <c r="AC2346" i="49"/>
  <c r="AG2345" i="49"/>
  <c r="AF2345" i="49"/>
  <c r="AE2345" i="49"/>
  <c r="AD2345" i="49"/>
  <c r="AC2345" i="49"/>
  <c r="AG2344" i="49"/>
  <c r="AF2344" i="49"/>
  <c r="AE2344" i="49"/>
  <c r="AD2344" i="49"/>
  <c r="AC2344" i="49"/>
  <c r="AG2343" i="49"/>
  <c r="AF2343" i="49"/>
  <c r="AE2343" i="49"/>
  <c r="AD2343" i="49"/>
  <c r="AC2343" i="49"/>
  <c r="AG2342" i="49"/>
  <c r="AF2342" i="49"/>
  <c r="AE2342" i="49"/>
  <c r="AD2342" i="49"/>
  <c r="AC2342" i="49"/>
  <c r="AG2341" i="49"/>
  <c r="AF2341" i="49"/>
  <c r="AE2341" i="49"/>
  <c r="AD2341" i="49"/>
  <c r="AC2341" i="49"/>
  <c r="AG2340" i="49"/>
  <c r="AF2340" i="49"/>
  <c r="AE2340" i="49"/>
  <c r="AD2340" i="49"/>
  <c r="AC2340" i="49"/>
  <c r="AG2339" i="49"/>
  <c r="AF2339" i="49"/>
  <c r="AE2339" i="49"/>
  <c r="AD2339" i="49"/>
  <c r="AC2339" i="49"/>
  <c r="AG2338" i="49"/>
  <c r="AF2338" i="49"/>
  <c r="AE2338" i="49"/>
  <c r="AD2338" i="49"/>
  <c r="AC2338" i="49"/>
  <c r="AG2337" i="49"/>
  <c r="AF2337" i="49"/>
  <c r="AE2337" i="49"/>
  <c r="AD2337" i="49"/>
  <c r="AC2337" i="49"/>
  <c r="AG2336" i="49"/>
  <c r="AF2336" i="49"/>
  <c r="AE2336" i="49"/>
  <c r="AD2336" i="49"/>
  <c r="AC2336" i="49"/>
  <c r="AG2335" i="49"/>
  <c r="AF2335" i="49"/>
  <c r="AE2335" i="49"/>
  <c r="AD2335" i="49"/>
  <c r="AC2335" i="49"/>
  <c r="AG2334" i="49"/>
  <c r="AF2334" i="49"/>
  <c r="AE2334" i="49"/>
  <c r="AD2334" i="49"/>
  <c r="AC2334" i="49"/>
  <c r="AG2333" i="49"/>
  <c r="AF2333" i="49"/>
  <c r="AE2333" i="49"/>
  <c r="AD2333" i="49"/>
  <c r="AC2333" i="49"/>
  <c r="AG2332" i="49"/>
  <c r="AF2332" i="49"/>
  <c r="AE2332" i="49"/>
  <c r="AD2332" i="49"/>
  <c r="AC2332" i="49"/>
  <c r="AG2331" i="49"/>
  <c r="AF2331" i="49"/>
  <c r="AE2331" i="49"/>
  <c r="AD2331" i="49"/>
  <c r="AC2331" i="49"/>
  <c r="AG2330" i="49"/>
  <c r="AF2330" i="49"/>
  <c r="AE2330" i="49"/>
  <c r="AD2330" i="49"/>
  <c r="AC2330" i="49"/>
  <c r="AG2329" i="49"/>
  <c r="AF2329" i="49"/>
  <c r="AE2329" i="49"/>
  <c r="AD2329" i="49"/>
  <c r="AC2329" i="49"/>
  <c r="AG2328" i="49"/>
  <c r="AF2328" i="49"/>
  <c r="AE2328" i="49"/>
  <c r="AD2328" i="49"/>
  <c r="AC2328" i="49"/>
  <c r="AG2327" i="49"/>
  <c r="AF2327" i="49"/>
  <c r="AE2327" i="49"/>
  <c r="AD2327" i="49"/>
  <c r="AC2327" i="49"/>
  <c r="AG2326" i="49"/>
  <c r="AF2326" i="49"/>
  <c r="AE2326" i="49"/>
  <c r="AD2326" i="49"/>
  <c r="AC2326" i="49"/>
  <c r="AG2325" i="49"/>
  <c r="AF2325" i="49"/>
  <c r="AE2325" i="49"/>
  <c r="AD2325" i="49"/>
  <c r="AC2325" i="49"/>
  <c r="AG2324" i="49"/>
  <c r="AF2324" i="49"/>
  <c r="AE2324" i="49"/>
  <c r="AD2324" i="49"/>
  <c r="AC2324" i="49"/>
  <c r="AG2323" i="49"/>
  <c r="AF2323" i="49"/>
  <c r="AE2323" i="49"/>
  <c r="AD2323" i="49"/>
  <c r="AC2323" i="49"/>
  <c r="AG2322" i="49"/>
  <c r="AF2322" i="49"/>
  <c r="AE2322" i="49"/>
  <c r="AD2322" i="49"/>
  <c r="AC2322" i="49"/>
  <c r="AG2321" i="49"/>
  <c r="AF2321" i="49"/>
  <c r="AE2321" i="49"/>
  <c r="AD2321" i="49"/>
  <c r="AC2321" i="49"/>
  <c r="AG2320" i="49"/>
  <c r="AF2320" i="49"/>
  <c r="AE2320" i="49"/>
  <c r="AD2320" i="49"/>
  <c r="AC2320" i="49"/>
  <c r="AG2319" i="49"/>
  <c r="AF2319" i="49"/>
  <c r="AE2319" i="49"/>
  <c r="AD2319" i="49"/>
  <c r="AC2319" i="49"/>
  <c r="AG2318" i="49"/>
  <c r="AF2318" i="49"/>
  <c r="AE2318" i="49"/>
  <c r="AD2318" i="49"/>
  <c r="AC2318" i="49"/>
  <c r="AG2317" i="49"/>
  <c r="AF2317" i="49"/>
  <c r="AE2317" i="49"/>
  <c r="AD2317" i="49"/>
  <c r="AC2317" i="49"/>
  <c r="AG2316" i="49"/>
  <c r="AF2316" i="49"/>
  <c r="AE2316" i="49"/>
  <c r="AD2316" i="49"/>
  <c r="AC2316" i="49"/>
  <c r="AG2315" i="49"/>
  <c r="AF2315" i="49"/>
  <c r="AE2315" i="49"/>
  <c r="AD2315" i="49"/>
  <c r="AC2315" i="49"/>
  <c r="AG2314" i="49"/>
  <c r="AF2314" i="49"/>
  <c r="AE2314" i="49"/>
  <c r="AD2314" i="49"/>
  <c r="AC2314" i="49"/>
  <c r="AG2313" i="49"/>
  <c r="AF2313" i="49"/>
  <c r="AE2313" i="49"/>
  <c r="AD2313" i="49"/>
  <c r="AC2313" i="49"/>
  <c r="AG2312" i="49"/>
  <c r="AF2312" i="49"/>
  <c r="AE2312" i="49"/>
  <c r="AD2312" i="49"/>
  <c r="AC2312" i="49"/>
  <c r="AG2311" i="49"/>
  <c r="AF2311" i="49"/>
  <c r="AE2311" i="49"/>
  <c r="AD2311" i="49"/>
  <c r="AC2311" i="49"/>
  <c r="AG2310" i="49"/>
  <c r="AF2310" i="49"/>
  <c r="AE2310" i="49"/>
  <c r="AD2310" i="49"/>
  <c r="AC2310" i="49"/>
  <c r="AG2309" i="49"/>
  <c r="AF2309" i="49"/>
  <c r="AE2309" i="49"/>
  <c r="AD2309" i="49"/>
  <c r="AC2309" i="49"/>
  <c r="AG2308" i="49"/>
  <c r="AF2308" i="49"/>
  <c r="AE2308" i="49"/>
  <c r="AD2308" i="49"/>
  <c r="AC2308" i="49"/>
  <c r="AG2307" i="49"/>
  <c r="AF2307" i="49"/>
  <c r="AE2307" i="49"/>
  <c r="AD2307" i="49"/>
  <c r="AC2307" i="49"/>
  <c r="AG2306" i="49"/>
  <c r="AF2306" i="49"/>
  <c r="AE2306" i="49"/>
  <c r="AD2306" i="49"/>
  <c r="AC2306" i="49"/>
  <c r="AG2305" i="49"/>
  <c r="AF2305" i="49"/>
  <c r="AE2305" i="49"/>
  <c r="AD2305" i="49"/>
  <c r="AC2305" i="49"/>
  <c r="AG2304" i="49"/>
  <c r="AF2304" i="49"/>
  <c r="AE2304" i="49"/>
  <c r="AD2304" i="49"/>
  <c r="AC2304" i="49"/>
  <c r="AG2303" i="49"/>
  <c r="AF2303" i="49"/>
  <c r="AE2303" i="49"/>
  <c r="AD2303" i="49"/>
  <c r="AC2303" i="49"/>
  <c r="AG2302" i="49"/>
  <c r="AF2302" i="49"/>
  <c r="AE2302" i="49"/>
  <c r="AD2302" i="49"/>
  <c r="AC2302" i="49"/>
  <c r="AG2301" i="49"/>
  <c r="AF2301" i="49"/>
  <c r="AE2301" i="49"/>
  <c r="AD2301" i="49"/>
  <c r="AC2301" i="49"/>
  <c r="AG2300" i="49"/>
  <c r="AF2300" i="49"/>
  <c r="AE2300" i="49"/>
  <c r="AD2300" i="49"/>
  <c r="AC2300" i="49"/>
  <c r="AG2299" i="49"/>
  <c r="AF2299" i="49"/>
  <c r="AE2299" i="49"/>
  <c r="AD2299" i="49"/>
  <c r="AC2299" i="49"/>
  <c r="AG2298" i="49"/>
  <c r="AF2298" i="49"/>
  <c r="AE2298" i="49"/>
  <c r="AD2298" i="49"/>
  <c r="AC2298" i="49"/>
  <c r="AG2297" i="49"/>
  <c r="AF2297" i="49"/>
  <c r="AE2297" i="49"/>
  <c r="AD2297" i="49"/>
  <c r="AC2297" i="49"/>
  <c r="AG2296" i="49"/>
  <c r="AF2296" i="49"/>
  <c r="AE2296" i="49"/>
  <c r="AD2296" i="49"/>
  <c r="AC2296" i="49"/>
  <c r="AG2295" i="49"/>
  <c r="AF2295" i="49"/>
  <c r="AE2295" i="49"/>
  <c r="AD2295" i="49"/>
  <c r="AC2295" i="49"/>
  <c r="AG2294" i="49"/>
  <c r="AF2294" i="49"/>
  <c r="AE2294" i="49"/>
  <c r="AD2294" i="49"/>
  <c r="AC2294" i="49"/>
  <c r="AG2293" i="49"/>
  <c r="AF2293" i="49"/>
  <c r="AE2293" i="49"/>
  <c r="AD2293" i="49"/>
  <c r="AC2293" i="49"/>
  <c r="AG2292" i="49"/>
  <c r="AF2292" i="49"/>
  <c r="AE2292" i="49"/>
  <c r="AD2292" i="49"/>
  <c r="AC2292" i="49"/>
  <c r="AG2291" i="49"/>
  <c r="AF2291" i="49"/>
  <c r="AE2291" i="49"/>
  <c r="AD2291" i="49"/>
  <c r="AC2291" i="49"/>
  <c r="AG2290" i="49"/>
  <c r="AF2290" i="49"/>
  <c r="AE2290" i="49"/>
  <c r="AD2290" i="49"/>
  <c r="AC2290" i="49"/>
  <c r="AG2289" i="49"/>
  <c r="AF2289" i="49"/>
  <c r="AE2289" i="49"/>
  <c r="AD2289" i="49"/>
  <c r="AC2289" i="49"/>
  <c r="AG2288" i="49"/>
  <c r="AF2288" i="49"/>
  <c r="AE2288" i="49"/>
  <c r="AD2288" i="49"/>
  <c r="AC2288" i="49"/>
  <c r="AG2287" i="49"/>
  <c r="AF2287" i="49"/>
  <c r="AE2287" i="49"/>
  <c r="AD2287" i="49"/>
  <c r="AC2287" i="49"/>
  <c r="AG2286" i="49"/>
  <c r="AF2286" i="49"/>
  <c r="AE2286" i="49"/>
  <c r="AD2286" i="49"/>
  <c r="AC2286" i="49"/>
  <c r="AG2285" i="49"/>
  <c r="AF2285" i="49"/>
  <c r="AE2285" i="49"/>
  <c r="AD2285" i="49"/>
  <c r="AC2285" i="49"/>
  <c r="AG2284" i="49"/>
  <c r="AF2284" i="49"/>
  <c r="AE2284" i="49"/>
  <c r="AD2284" i="49"/>
  <c r="AC2284" i="49"/>
  <c r="AG2283" i="49"/>
  <c r="AF2283" i="49"/>
  <c r="AE2283" i="49"/>
  <c r="AD2283" i="49"/>
  <c r="AC2283" i="49"/>
  <c r="AG2282" i="49"/>
  <c r="AF2282" i="49"/>
  <c r="AE2282" i="49"/>
  <c r="AD2282" i="49"/>
  <c r="AC2282" i="49"/>
  <c r="AG2281" i="49"/>
  <c r="AF2281" i="49"/>
  <c r="AE2281" i="49"/>
  <c r="AD2281" i="49"/>
  <c r="AC2281" i="49"/>
  <c r="AG2280" i="49"/>
  <c r="AF2280" i="49"/>
  <c r="AE2280" i="49"/>
  <c r="AD2280" i="49"/>
  <c r="AC2280" i="49"/>
  <c r="AG2279" i="49"/>
  <c r="AF2279" i="49"/>
  <c r="AE2279" i="49"/>
  <c r="AD2279" i="49"/>
  <c r="AC2279" i="49"/>
  <c r="AG2278" i="49"/>
  <c r="AF2278" i="49"/>
  <c r="AE2278" i="49"/>
  <c r="AD2278" i="49"/>
  <c r="AC2278" i="49"/>
  <c r="AG2277" i="49"/>
  <c r="AF2277" i="49"/>
  <c r="AE2277" i="49"/>
  <c r="AD2277" i="49"/>
  <c r="AC2277" i="49"/>
  <c r="AG2276" i="49"/>
  <c r="AF2276" i="49"/>
  <c r="AE2276" i="49"/>
  <c r="AD2276" i="49"/>
  <c r="AC2276" i="49"/>
  <c r="AG2275" i="49"/>
  <c r="AF2275" i="49"/>
  <c r="AE2275" i="49"/>
  <c r="AD2275" i="49"/>
  <c r="AC2275" i="49"/>
  <c r="AG2274" i="49"/>
  <c r="AF2274" i="49"/>
  <c r="AE2274" i="49"/>
  <c r="AD2274" i="49"/>
  <c r="AC2274" i="49"/>
  <c r="AG2273" i="49"/>
  <c r="AF2273" i="49"/>
  <c r="AE2273" i="49"/>
  <c r="AD2273" i="49"/>
  <c r="AC2273" i="49"/>
  <c r="AG2272" i="49"/>
  <c r="AF2272" i="49"/>
  <c r="AE2272" i="49"/>
  <c r="AD2272" i="49"/>
  <c r="AC2272" i="49"/>
  <c r="AG2271" i="49"/>
  <c r="AF2271" i="49"/>
  <c r="AE2271" i="49"/>
  <c r="AD2271" i="49"/>
  <c r="AC2271" i="49"/>
  <c r="AG2270" i="49"/>
  <c r="AF2270" i="49"/>
  <c r="AE2270" i="49"/>
  <c r="AD2270" i="49"/>
  <c r="AC2270" i="49"/>
  <c r="AG2269" i="49"/>
  <c r="AF2269" i="49"/>
  <c r="AE2269" i="49"/>
  <c r="AD2269" i="49"/>
  <c r="AC2269" i="49"/>
  <c r="AG2268" i="49"/>
  <c r="AF2268" i="49"/>
  <c r="AE2268" i="49"/>
  <c r="AD2268" i="49"/>
  <c r="AC2268" i="49"/>
  <c r="AG2267" i="49"/>
  <c r="AF2267" i="49"/>
  <c r="AE2267" i="49"/>
  <c r="AD2267" i="49"/>
  <c r="AC2267" i="49"/>
  <c r="AG2266" i="49"/>
  <c r="AF2266" i="49"/>
  <c r="AE2266" i="49"/>
  <c r="AD2266" i="49"/>
  <c r="AC2266" i="49"/>
  <c r="AG2265" i="49"/>
  <c r="AF2265" i="49"/>
  <c r="AE2265" i="49"/>
  <c r="AD2265" i="49"/>
  <c r="AC2265" i="49"/>
  <c r="AG2264" i="49"/>
  <c r="AF2264" i="49"/>
  <c r="AE2264" i="49"/>
  <c r="AD2264" i="49"/>
  <c r="AC2264" i="49"/>
  <c r="AG2263" i="49"/>
  <c r="AF2263" i="49"/>
  <c r="AE2263" i="49"/>
  <c r="AD2263" i="49"/>
  <c r="AC2263" i="49"/>
  <c r="AG2262" i="49"/>
  <c r="AF2262" i="49"/>
  <c r="AE2262" i="49"/>
  <c r="AD2262" i="49"/>
  <c r="AC2262" i="49"/>
  <c r="AG2261" i="49"/>
  <c r="AF2261" i="49"/>
  <c r="AE2261" i="49"/>
  <c r="AD2261" i="49"/>
  <c r="AC2261" i="49"/>
  <c r="AG2260" i="49"/>
  <c r="AF2260" i="49"/>
  <c r="AE2260" i="49"/>
  <c r="AD2260" i="49"/>
  <c r="AC2260" i="49"/>
  <c r="AG2259" i="49"/>
  <c r="AF2259" i="49"/>
  <c r="AE2259" i="49"/>
  <c r="AD2259" i="49"/>
  <c r="AC2259" i="49"/>
  <c r="AG2258" i="49"/>
  <c r="AF2258" i="49"/>
  <c r="AE2258" i="49"/>
  <c r="AD2258" i="49"/>
  <c r="AC2258" i="49"/>
  <c r="AG2257" i="49"/>
  <c r="AF2257" i="49"/>
  <c r="AE2257" i="49"/>
  <c r="AD2257" i="49"/>
  <c r="AC2257" i="49"/>
  <c r="AG2256" i="49"/>
  <c r="AF2256" i="49"/>
  <c r="AE2256" i="49"/>
  <c r="AD2256" i="49"/>
  <c r="AC2256" i="49"/>
  <c r="AG2255" i="49"/>
  <c r="AF2255" i="49"/>
  <c r="AE2255" i="49"/>
  <c r="AD2255" i="49"/>
  <c r="AC2255" i="49"/>
  <c r="AG2254" i="49"/>
  <c r="AF2254" i="49"/>
  <c r="AE2254" i="49"/>
  <c r="AD2254" i="49"/>
  <c r="AC2254" i="49"/>
  <c r="AG2253" i="49"/>
  <c r="AF2253" i="49"/>
  <c r="AE2253" i="49"/>
  <c r="AD2253" i="49"/>
  <c r="AC2253" i="49"/>
  <c r="AG2252" i="49"/>
  <c r="AF2252" i="49"/>
  <c r="AE2252" i="49"/>
  <c r="AD2252" i="49"/>
  <c r="AC2252" i="49"/>
  <c r="AG2251" i="49"/>
  <c r="AF2251" i="49"/>
  <c r="AE2251" i="49"/>
  <c r="AD2251" i="49"/>
  <c r="AC2251" i="49"/>
  <c r="AG2250" i="49"/>
  <c r="AF2250" i="49"/>
  <c r="AE2250" i="49"/>
  <c r="AD2250" i="49"/>
  <c r="AC2250" i="49"/>
  <c r="AG2249" i="49"/>
  <c r="AF2249" i="49"/>
  <c r="AE2249" i="49"/>
  <c r="AD2249" i="49"/>
  <c r="AC2249" i="49"/>
  <c r="AG2248" i="49"/>
  <c r="AF2248" i="49"/>
  <c r="AE2248" i="49"/>
  <c r="AD2248" i="49"/>
  <c r="AC2248" i="49"/>
  <c r="AG2247" i="49"/>
  <c r="AF2247" i="49"/>
  <c r="AE2247" i="49"/>
  <c r="AD2247" i="49"/>
  <c r="AC2247" i="49"/>
  <c r="AG2246" i="49"/>
  <c r="AF2246" i="49"/>
  <c r="AE2246" i="49"/>
  <c r="AD2246" i="49"/>
  <c r="AC2246" i="49"/>
  <c r="AG2245" i="49"/>
  <c r="AF2245" i="49"/>
  <c r="AE2245" i="49"/>
  <c r="AD2245" i="49"/>
  <c r="AC2245" i="49"/>
  <c r="AG2244" i="49"/>
  <c r="AF2244" i="49"/>
  <c r="AE2244" i="49"/>
  <c r="AD2244" i="49"/>
  <c r="AC2244" i="49"/>
  <c r="AG2243" i="49"/>
  <c r="AF2243" i="49"/>
  <c r="AE2243" i="49"/>
  <c r="AD2243" i="49"/>
  <c r="AC2243" i="49"/>
  <c r="AG2242" i="49"/>
  <c r="AF2242" i="49"/>
  <c r="AE2242" i="49"/>
  <c r="AD2242" i="49"/>
  <c r="AC2242" i="49"/>
  <c r="AG2241" i="49"/>
  <c r="AF2241" i="49"/>
  <c r="AE2241" i="49"/>
  <c r="AD2241" i="49"/>
  <c r="AC2241" i="49"/>
  <c r="AG2240" i="49"/>
  <c r="AF2240" i="49"/>
  <c r="AE2240" i="49"/>
  <c r="AD2240" i="49"/>
  <c r="AC2240" i="49"/>
  <c r="AG2239" i="49"/>
  <c r="AF2239" i="49"/>
  <c r="AE2239" i="49"/>
  <c r="AD2239" i="49"/>
  <c r="AC2239" i="49"/>
  <c r="AG2238" i="49"/>
  <c r="AF2238" i="49"/>
  <c r="AE2238" i="49"/>
  <c r="AD2238" i="49"/>
  <c r="AC2238" i="49"/>
  <c r="AG2237" i="49"/>
  <c r="AF2237" i="49"/>
  <c r="AE2237" i="49"/>
  <c r="AD2237" i="49"/>
  <c r="AC2237" i="49"/>
  <c r="AG2236" i="49"/>
  <c r="AF2236" i="49"/>
  <c r="AE2236" i="49"/>
  <c r="AD2236" i="49"/>
  <c r="AC2236" i="49"/>
  <c r="AG2235" i="49"/>
  <c r="AF2235" i="49"/>
  <c r="AE2235" i="49"/>
  <c r="AD2235" i="49"/>
  <c r="AC2235" i="49"/>
  <c r="AG2234" i="49"/>
  <c r="AF2234" i="49"/>
  <c r="AE2234" i="49"/>
  <c r="AD2234" i="49"/>
  <c r="AC2234" i="49"/>
  <c r="AG2233" i="49"/>
  <c r="AF2233" i="49"/>
  <c r="AE2233" i="49"/>
  <c r="AD2233" i="49"/>
  <c r="AC2233" i="49"/>
  <c r="AG2232" i="49"/>
  <c r="AF2232" i="49"/>
  <c r="AE2232" i="49"/>
  <c r="AD2232" i="49"/>
  <c r="AC2232" i="49"/>
  <c r="AG2231" i="49"/>
  <c r="AF2231" i="49"/>
  <c r="AE2231" i="49"/>
  <c r="AD2231" i="49"/>
  <c r="AC2231" i="49"/>
  <c r="AG2230" i="49"/>
  <c r="AF2230" i="49"/>
  <c r="AE2230" i="49"/>
  <c r="AD2230" i="49"/>
  <c r="AC2230" i="49"/>
  <c r="AG2229" i="49"/>
  <c r="AF2229" i="49"/>
  <c r="AE2229" i="49"/>
  <c r="AD2229" i="49"/>
  <c r="AC2229" i="49"/>
  <c r="AG2228" i="49"/>
  <c r="AF2228" i="49"/>
  <c r="AE2228" i="49"/>
  <c r="AD2228" i="49"/>
  <c r="AC2228" i="49"/>
  <c r="AG2227" i="49"/>
  <c r="AF2227" i="49"/>
  <c r="AE2227" i="49"/>
  <c r="AD2227" i="49"/>
  <c r="AC2227" i="49"/>
  <c r="AG2226" i="49"/>
  <c r="AF2226" i="49"/>
  <c r="AE2226" i="49"/>
  <c r="AD2226" i="49"/>
  <c r="AC2226" i="49"/>
  <c r="AG2225" i="49"/>
  <c r="AF2225" i="49"/>
  <c r="AE2225" i="49"/>
  <c r="AD2225" i="49"/>
  <c r="AC2225" i="49"/>
  <c r="AG2224" i="49"/>
  <c r="AF2224" i="49"/>
  <c r="AE2224" i="49"/>
  <c r="AD2224" i="49"/>
  <c r="AC2224" i="49"/>
  <c r="AG2223" i="49"/>
  <c r="AF2223" i="49"/>
  <c r="AE2223" i="49"/>
  <c r="AD2223" i="49"/>
  <c r="AC2223" i="49"/>
  <c r="AG2222" i="49"/>
  <c r="AF2222" i="49"/>
  <c r="AE2222" i="49"/>
  <c r="AD2222" i="49"/>
  <c r="AC2222" i="49"/>
  <c r="AG2221" i="49"/>
  <c r="AF2221" i="49"/>
  <c r="AE2221" i="49"/>
  <c r="AD2221" i="49"/>
  <c r="AC2221" i="49"/>
  <c r="AG2220" i="49"/>
  <c r="AF2220" i="49"/>
  <c r="AE2220" i="49"/>
  <c r="AD2220" i="49"/>
  <c r="AC2220" i="49"/>
  <c r="AG2219" i="49"/>
  <c r="AF2219" i="49"/>
  <c r="AE2219" i="49"/>
  <c r="AD2219" i="49"/>
  <c r="AC2219" i="49"/>
  <c r="AG2218" i="49"/>
  <c r="AF2218" i="49"/>
  <c r="AE2218" i="49"/>
  <c r="AD2218" i="49"/>
  <c r="AC2218" i="49"/>
  <c r="AG2217" i="49"/>
  <c r="AF2217" i="49"/>
  <c r="AE2217" i="49"/>
  <c r="AD2217" i="49"/>
  <c r="AC2217" i="49"/>
  <c r="AG2216" i="49"/>
  <c r="AF2216" i="49"/>
  <c r="AE2216" i="49"/>
  <c r="AD2216" i="49"/>
  <c r="AC2216" i="49"/>
  <c r="AG2215" i="49"/>
  <c r="AF2215" i="49"/>
  <c r="AE2215" i="49"/>
  <c r="AD2215" i="49"/>
  <c r="AC2215" i="49"/>
  <c r="AG2214" i="49"/>
  <c r="AF2214" i="49"/>
  <c r="AE2214" i="49"/>
  <c r="AD2214" i="49"/>
  <c r="AC2214" i="49"/>
  <c r="AG2213" i="49"/>
  <c r="AF2213" i="49"/>
  <c r="AE2213" i="49"/>
  <c r="AD2213" i="49"/>
  <c r="AC2213" i="49"/>
  <c r="AG2212" i="49"/>
  <c r="AF2212" i="49"/>
  <c r="AE2212" i="49"/>
  <c r="AD2212" i="49"/>
  <c r="AC2212" i="49"/>
  <c r="AG2211" i="49"/>
  <c r="AF2211" i="49"/>
  <c r="AE2211" i="49"/>
  <c r="AD2211" i="49"/>
  <c r="AC2211" i="49"/>
  <c r="AG2210" i="49"/>
  <c r="AF2210" i="49"/>
  <c r="AE2210" i="49"/>
  <c r="AD2210" i="49"/>
  <c r="AC2210" i="49"/>
  <c r="AG2209" i="49"/>
  <c r="AF2209" i="49"/>
  <c r="AE2209" i="49"/>
  <c r="AD2209" i="49"/>
  <c r="AC2209" i="49"/>
  <c r="AG2208" i="49"/>
  <c r="AF2208" i="49"/>
  <c r="AE2208" i="49"/>
  <c r="AD2208" i="49"/>
  <c r="AC2208" i="49"/>
  <c r="AG2207" i="49"/>
  <c r="AF2207" i="49"/>
  <c r="AE2207" i="49"/>
  <c r="AD2207" i="49"/>
  <c r="AC2207" i="49"/>
  <c r="AG2206" i="49"/>
  <c r="AF2206" i="49"/>
  <c r="AE2206" i="49"/>
  <c r="AD2206" i="49"/>
  <c r="AC2206" i="49"/>
  <c r="AG2205" i="49"/>
  <c r="AF2205" i="49"/>
  <c r="AE2205" i="49"/>
  <c r="AD2205" i="49"/>
  <c r="AC2205" i="49"/>
  <c r="AG2204" i="49"/>
  <c r="AF2204" i="49"/>
  <c r="AE2204" i="49"/>
  <c r="AD2204" i="49"/>
  <c r="AC2204" i="49"/>
  <c r="AG2203" i="49"/>
  <c r="AF2203" i="49"/>
  <c r="AE2203" i="49"/>
  <c r="AD2203" i="49"/>
  <c r="AC2203" i="49"/>
  <c r="AG2202" i="49"/>
  <c r="AF2202" i="49"/>
  <c r="AE2202" i="49"/>
  <c r="AD2202" i="49"/>
  <c r="AC2202" i="49"/>
  <c r="AG2201" i="49"/>
  <c r="AF2201" i="49"/>
  <c r="AE2201" i="49"/>
  <c r="AD2201" i="49"/>
  <c r="AC2201" i="49"/>
  <c r="AG2200" i="49"/>
  <c r="AF2200" i="49"/>
  <c r="AE2200" i="49"/>
  <c r="AD2200" i="49"/>
  <c r="AC2200" i="49"/>
  <c r="AG2199" i="49"/>
  <c r="AF2199" i="49"/>
  <c r="AE2199" i="49"/>
  <c r="AD2199" i="49"/>
  <c r="AC2199" i="49"/>
  <c r="AG2198" i="49"/>
  <c r="AF2198" i="49"/>
  <c r="AE2198" i="49"/>
  <c r="AD2198" i="49"/>
  <c r="AC2198" i="49"/>
  <c r="AG2197" i="49"/>
  <c r="AF2197" i="49"/>
  <c r="AE2197" i="49"/>
  <c r="AD2197" i="49"/>
  <c r="AC2197" i="49"/>
  <c r="AG2196" i="49"/>
  <c r="AF2196" i="49"/>
  <c r="AE2196" i="49"/>
  <c r="AD2196" i="49"/>
  <c r="AC2196" i="49"/>
  <c r="AG2195" i="49"/>
  <c r="AF2195" i="49"/>
  <c r="AE2195" i="49"/>
  <c r="AD2195" i="49"/>
  <c r="AC2195" i="49"/>
  <c r="AG2194" i="49"/>
  <c r="AF2194" i="49"/>
  <c r="AE2194" i="49"/>
  <c r="AD2194" i="49"/>
  <c r="AC2194" i="49"/>
  <c r="AG2193" i="49"/>
  <c r="AF2193" i="49"/>
  <c r="AE2193" i="49"/>
  <c r="AD2193" i="49"/>
  <c r="AC2193" i="49"/>
  <c r="AG2192" i="49"/>
  <c r="AF2192" i="49"/>
  <c r="AE2192" i="49"/>
  <c r="AD2192" i="49"/>
  <c r="AC2192" i="49"/>
  <c r="AG2191" i="49"/>
  <c r="AF2191" i="49"/>
  <c r="AE2191" i="49"/>
  <c r="AD2191" i="49"/>
  <c r="AC2191" i="49"/>
  <c r="AG2190" i="49"/>
  <c r="AF2190" i="49"/>
  <c r="AE2190" i="49"/>
  <c r="AD2190" i="49"/>
  <c r="AC2190" i="49"/>
  <c r="AG2189" i="49"/>
  <c r="AF2189" i="49"/>
  <c r="AE2189" i="49"/>
  <c r="AD2189" i="49"/>
  <c r="AC2189" i="49"/>
  <c r="AG2188" i="49"/>
  <c r="AF2188" i="49"/>
  <c r="AE2188" i="49"/>
  <c r="AD2188" i="49"/>
  <c r="AC2188" i="49"/>
  <c r="AG2187" i="49"/>
  <c r="AF2187" i="49"/>
  <c r="AE2187" i="49"/>
  <c r="AD2187" i="49"/>
  <c r="AC2187" i="49"/>
  <c r="AG2186" i="49"/>
  <c r="AF2186" i="49"/>
  <c r="AE2186" i="49"/>
  <c r="AD2186" i="49"/>
  <c r="AC2186" i="49"/>
  <c r="AG2185" i="49"/>
  <c r="AF2185" i="49"/>
  <c r="AE2185" i="49"/>
  <c r="AD2185" i="49"/>
  <c r="AC2185" i="49"/>
  <c r="AG2184" i="49"/>
  <c r="AF2184" i="49"/>
  <c r="AE2184" i="49"/>
  <c r="AD2184" i="49"/>
  <c r="AC2184" i="49"/>
  <c r="AG2183" i="49"/>
  <c r="AF2183" i="49"/>
  <c r="AE2183" i="49"/>
  <c r="AD2183" i="49"/>
  <c r="AC2183" i="49"/>
  <c r="AG2182" i="49"/>
  <c r="AF2182" i="49"/>
  <c r="AE2182" i="49"/>
  <c r="AD2182" i="49"/>
  <c r="AC2182" i="49"/>
  <c r="AG2181" i="49"/>
  <c r="AF2181" i="49"/>
  <c r="AE2181" i="49"/>
  <c r="AD2181" i="49"/>
  <c r="AC2181" i="49"/>
  <c r="AG2180" i="49"/>
  <c r="AF2180" i="49"/>
  <c r="AE2180" i="49"/>
  <c r="AD2180" i="49"/>
  <c r="AC2180" i="49"/>
  <c r="AG2179" i="49"/>
  <c r="AF2179" i="49"/>
  <c r="AE2179" i="49"/>
  <c r="AD2179" i="49"/>
  <c r="AC2179" i="49"/>
  <c r="AG2178" i="49"/>
  <c r="AF2178" i="49"/>
  <c r="AE2178" i="49"/>
  <c r="AD2178" i="49"/>
  <c r="AC2178" i="49"/>
  <c r="AG2177" i="49"/>
  <c r="AF2177" i="49"/>
  <c r="AE2177" i="49"/>
  <c r="AD2177" i="49"/>
  <c r="AC2177" i="49"/>
  <c r="AG2176" i="49"/>
  <c r="AF2176" i="49"/>
  <c r="AE2176" i="49"/>
  <c r="AD2176" i="49"/>
  <c r="AC2176" i="49"/>
  <c r="AG2175" i="49"/>
  <c r="AF2175" i="49"/>
  <c r="AE2175" i="49"/>
  <c r="AD2175" i="49"/>
  <c r="AC2175" i="49"/>
  <c r="AG2174" i="49"/>
  <c r="AF2174" i="49"/>
  <c r="AE2174" i="49"/>
  <c r="AD2174" i="49"/>
  <c r="AC2174" i="49"/>
  <c r="AG2173" i="49"/>
  <c r="AF2173" i="49"/>
  <c r="AE2173" i="49"/>
  <c r="AD2173" i="49"/>
  <c r="AC2173" i="49"/>
  <c r="AG2172" i="49"/>
  <c r="AF2172" i="49"/>
  <c r="AE2172" i="49"/>
  <c r="AD2172" i="49"/>
  <c r="AC2172" i="49"/>
  <c r="AG2171" i="49"/>
  <c r="AF2171" i="49"/>
  <c r="AE2171" i="49"/>
  <c r="AD2171" i="49"/>
  <c r="AC2171" i="49"/>
  <c r="AG2170" i="49"/>
  <c r="AF2170" i="49"/>
  <c r="AE2170" i="49"/>
  <c r="AD2170" i="49"/>
  <c r="AC2170" i="49"/>
  <c r="AG2169" i="49"/>
  <c r="AF2169" i="49"/>
  <c r="AE2169" i="49"/>
  <c r="AD2169" i="49"/>
  <c r="AC2169" i="49"/>
  <c r="AG2168" i="49"/>
  <c r="AF2168" i="49"/>
  <c r="AE2168" i="49"/>
  <c r="AD2168" i="49"/>
  <c r="AC2168" i="49"/>
  <c r="AG2167" i="49"/>
  <c r="AF2167" i="49"/>
  <c r="AE2167" i="49"/>
  <c r="AD2167" i="49"/>
  <c r="AC2167" i="49"/>
  <c r="AG2166" i="49"/>
  <c r="AF2166" i="49"/>
  <c r="AE2166" i="49"/>
  <c r="AD2166" i="49"/>
  <c r="AC2166" i="49"/>
  <c r="AG2165" i="49"/>
  <c r="AF2165" i="49"/>
  <c r="AE2165" i="49"/>
  <c r="AD2165" i="49"/>
  <c r="AC2165" i="49"/>
  <c r="AG2164" i="49"/>
  <c r="AF2164" i="49"/>
  <c r="AE2164" i="49"/>
  <c r="AD2164" i="49"/>
  <c r="AC2164" i="49"/>
  <c r="AG2163" i="49"/>
  <c r="AF2163" i="49"/>
  <c r="AE2163" i="49"/>
  <c r="AD2163" i="49"/>
  <c r="AC2163" i="49"/>
  <c r="AG2162" i="49"/>
  <c r="AF2162" i="49"/>
  <c r="AE2162" i="49"/>
  <c r="AD2162" i="49"/>
  <c r="AC2162" i="49"/>
  <c r="AG2161" i="49"/>
  <c r="AF2161" i="49"/>
  <c r="AE2161" i="49"/>
  <c r="AD2161" i="49"/>
  <c r="AC2161" i="49"/>
  <c r="AG2160" i="49"/>
  <c r="AF2160" i="49"/>
  <c r="AE2160" i="49"/>
  <c r="AD2160" i="49"/>
  <c r="AC2160" i="49"/>
  <c r="AG2159" i="49"/>
  <c r="AF2159" i="49"/>
  <c r="AE2159" i="49"/>
  <c r="AD2159" i="49"/>
  <c r="AC2159" i="49"/>
  <c r="AG2158" i="49"/>
  <c r="AF2158" i="49"/>
  <c r="AE2158" i="49"/>
  <c r="AD2158" i="49"/>
  <c r="AC2158" i="49"/>
  <c r="AG2157" i="49"/>
  <c r="AF2157" i="49"/>
  <c r="AE2157" i="49"/>
  <c r="AD2157" i="49"/>
  <c r="AC2157" i="49"/>
  <c r="AG2156" i="49"/>
  <c r="AF2156" i="49"/>
  <c r="AE2156" i="49"/>
  <c r="AD2156" i="49"/>
  <c r="AC2156" i="49"/>
  <c r="AG2155" i="49"/>
  <c r="AF2155" i="49"/>
  <c r="AE2155" i="49"/>
  <c r="AD2155" i="49"/>
  <c r="AC2155" i="49"/>
  <c r="AG2154" i="49"/>
  <c r="AF2154" i="49"/>
  <c r="AE2154" i="49"/>
  <c r="AD2154" i="49"/>
  <c r="AC2154" i="49"/>
  <c r="AG2153" i="49"/>
  <c r="AF2153" i="49"/>
  <c r="AE2153" i="49"/>
  <c r="AD2153" i="49"/>
  <c r="AC2153" i="49"/>
  <c r="AG2152" i="49"/>
  <c r="AF2152" i="49"/>
  <c r="AE2152" i="49"/>
  <c r="AD2152" i="49"/>
  <c r="AC2152" i="49"/>
  <c r="AG2151" i="49"/>
  <c r="AF2151" i="49"/>
  <c r="AE2151" i="49"/>
  <c r="AD2151" i="49"/>
  <c r="AC2151" i="49"/>
  <c r="AG2150" i="49"/>
  <c r="AF2150" i="49"/>
  <c r="AE2150" i="49"/>
  <c r="AD2150" i="49"/>
  <c r="AC2150" i="49"/>
  <c r="AG2149" i="49"/>
  <c r="AF2149" i="49"/>
  <c r="AE2149" i="49"/>
  <c r="AD2149" i="49"/>
  <c r="AC2149" i="49"/>
  <c r="AG2148" i="49"/>
  <c r="AF2148" i="49"/>
  <c r="AE2148" i="49"/>
  <c r="AD2148" i="49"/>
  <c r="AC2148" i="49"/>
  <c r="AG2147" i="49"/>
  <c r="AF2147" i="49"/>
  <c r="AE2147" i="49"/>
  <c r="AD2147" i="49"/>
  <c r="AC2147" i="49"/>
  <c r="AG2146" i="49"/>
  <c r="AF2146" i="49"/>
  <c r="AE2146" i="49"/>
  <c r="AD2146" i="49"/>
  <c r="AC2146" i="49"/>
  <c r="AG2145" i="49"/>
  <c r="AF2145" i="49"/>
  <c r="AE2145" i="49"/>
  <c r="AD2145" i="49"/>
  <c r="AC2145" i="49"/>
  <c r="AG2144" i="49"/>
  <c r="AF2144" i="49"/>
  <c r="AE2144" i="49"/>
  <c r="AD2144" i="49"/>
  <c r="AC2144" i="49"/>
  <c r="AG2143" i="49"/>
  <c r="AF2143" i="49"/>
  <c r="AE2143" i="49"/>
  <c r="AD2143" i="49"/>
  <c r="AC2143" i="49"/>
  <c r="AG2142" i="49"/>
  <c r="AF2142" i="49"/>
  <c r="AE2142" i="49"/>
  <c r="AD2142" i="49"/>
  <c r="AC2142" i="49"/>
  <c r="AG2141" i="49"/>
  <c r="AF2141" i="49"/>
  <c r="AE2141" i="49"/>
  <c r="AD2141" i="49"/>
  <c r="AC2141" i="49"/>
  <c r="AG2140" i="49"/>
  <c r="AF2140" i="49"/>
  <c r="AE2140" i="49"/>
  <c r="AD2140" i="49"/>
  <c r="AC2140" i="49"/>
  <c r="AG2139" i="49"/>
  <c r="AF2139" i="49"/>
  <c r="AE2139" i="49"/>
  <c r="AD2139" i="49"/>
  <c r="AC2139" i="49"/>
  <c r="AG2138" i="49"/>
  <c r="AF2138" i="49"/>
  <c r="AE2138" i="49"/>
  <c r="AD2138" i="49"/>
  <c r="AC2138" i="49"/>
  <c r="AG2137" i="49"/>
  <c r="AF2137" i="49"/>
  <c r="AE2137" i="49"/>
  <c r="AD2137" i="49"/>
  <c r="AC2137" i="49"/>
  <c r="AG2136" i="49"/>
  <c r="AF2136" i="49"/>
  <c r="AE2136" i="49"/>
  <c r="AD2136" i="49"/>
  <c r="AC2136" i="49"/>
  <c r="AG2135" i="49"/>
  <c r="AF2135" i="49"/>
  <c r="AE2135" i="49"/>
  <c r="AD2135" i="49"/>
  <c r="AC2135" i="49"/>
  <c r="AG2134" i="49"/>
  <c r="AF2134" i="49"/>
  <c r="AE2134" i="49"/>
  <c r="AD2134" i="49"/>
  <c r="AC2134" i="49"/>
  <c r="AG2133" i="49"/>
  <c r="AF2133" i="49"/>
  <c r="AE2133" i="49"/>
  <c r="AD2133" i="49"/>
  <c r="AC2133" i="49"/>
  <c r="AG2132" i="49"/>
  <c r="AF2132" i="49"/>
  <c r="AE2132" i="49"/>
  <c r="AD2132" i="49"/>
  <c r="AC2132" i="49"/>
  <c r="AG2131" i="49"/>
  <c r="AF2131" i="49"/>
  <c r="AE2131" i="49"/>
  <c r="AD2131" i="49"/>
  <c r="AC2131" i="49"/>
  <c r="AG2130" i="49"/>
  <c r="AF2130" i="49"/>
  <c r="AE2130" i="49"/>
  <c r="AD2130" i="49"/>
  <c r="AC2130" i="49"/>
  <c r="AG2129" i="49"/>
  <c r="AF2129" i="49"/>
  <c r="AE2129" i="49"/>
  <c r="AD2129" i="49"/>
  <c r="AC2129" i="49"/>
  <c r="AG2128" i="49"/>
  <c r="AF2128" i="49"/>
  <c r="AE2128" i="49"/>
  <c r="AD2128" i="49"/>
  <c r="AC2128" i="49"/>
  <c r="AG2127" i="49"/>
  <c r="AF2127" i="49"/>
  <c r="AE2127" i="49"/>
  <c r="AD2127" i="49"/>
  <c r="AC2127" i="49"/>
  <c r="AG2126" i="49"/>
  <c r="AF2126" i="49"/>
  <c r="AE2126" i="49"/>
  <c r="AD2126" i="49"/>
  <c r="AC2126" i="49"/>
  <c r="AG2125" i="49"/>
  <c r="AF2125" i="49"/>
  <c r="AE2125" i="49"/>
  <c r="AD2125" i="49"/>
  <c r="AC2125" i="49"/>
  <c r="AG2124" i="49"/>
  <c r="AF2124" i="49"/>
  <c r="AE2124" i="49"/>
  <c r="AD2124" i="49"/>
  <c r="AC2124" i="49"/>
  <c r="AG2123" i="49"/>
  <c r="AF2123" i="49"/>
  <c r="AE2123" i="49"/>
  <c r="AD2123" i="49"/>
  <c r="AC2123" i="49"/>
  <c r="AG2122" i="49"/>
  <c r="AF2122" i="49"/>
  <c r="AE2122" i="49"/>
  <c r="AD2122" i="49"/>
  <c r="AC2122" i="49"/>
  <c r="AG2121" i="49"/>
  <c r="AF2121" i="49"/>
  <c r="AE2121" i="49"/>
  <c r="AD2121" i="49"/>
  <c r="AC2121" i="49"/>
  <c r="AG2120" i="49"/>
  <c r="AF2120" i="49"/>
  <c r="AE2120" i="49"/>
  <c r="AD2120" i="49"/>
  <c r="AC2120" i="49"/>
  <c r="AG2119" i="49"/>
  <c r="AF2119" i="49"/>
  <c r="AE2119" i="49"/>
  <c r="AD2119" i="49"/>
  <c r="AC2119" i="49"/>
  <c r="AG2118" i="49"/>
  <c r="AF2118" i="49"/>
  <c r="AE2118" i="49"/>
  <c r="AD2118" i="49"/>
  <c r="AC2118" i="49"/>
  <c r="AG2117" i="49"/>
  <c r="AF2117" i="49"/>
  <c r="AE2117" i="49"/>
  <c r="AD2117" i="49"/>
  <c r="AC2117" i="49"/>
  <c r="AG2116" i="49"/>
  <c r="AF2116" i="49"/>
  <c r="AE2116" i="49"/>
  <c r="AD2116" i="49"/>
  <c r="AC2116" i="49"/>
  <c r="AG2115" i="49"/>
  <c r="AF2115" i="49"/>
  <c r="AE2115" i="49"/>
  <c r="AD2115" i="49"/>
  <c r="AC2115" i="49"/>
  <c r="AG2114" i="49"/>
  <c r="AF2114" i="49"/>
  <c r="AE2114" i="49"/>
  <c r="AD2114" i="49"/>
  <c r="AC2114" i="49"/>
  <c r="AG2113" i="49"/>
  <c r="AF2113" i="49"/>
  <c r="AE2113" i="49"/>
  <c r="AD2113" i="49"/>
  <c r="AC2113" i="49"/>
  <c r="AG2112" i="49"/>
  <c r="AF2112" i="49"/>
  <c r="AE2112" i="49"/>
  <c r="AD2112" i="49"/>
  <c r="AC2112" i="49"/>
  <c r="AG2111" i="49"/>
  <c r="AF2111" i="49"/>
  <c r="AE2111" i="49"/>
  <c r="AD2111" i="49"/>
  <c r="AC2111" i="49"/>
  <c r="AG2110" i="49"/>
  <c r="AF2110" i="49"/>
  <c r="AE2110" i="49"/>
  <c r="AD2110" i="49"/>
  <c r="AC2110" i="49"/>
  <c r="AG2109" i="49"/>
  <c r="AF2109" i="49"/>
  <c r="AE2109" i="49"/>
  <c r="AD2109" i="49"/>
  <c r="AC2109" i="49"/>
  <c r="AG2108" i="49"/>
  <c r="AF2108" i="49"/>
  <c r="AE2108" i="49"/>
  <c r="AD2108" i="49"/>
  <c r="AC2108" i="49"/>
  <c r="AG2107" i="49"/>
  <c r="AF2107" i="49"/>
  <c r="AE2107" i="49"/>
  <c r="AD2107" i="49"/>
  <c r="AC2107" i="49"/>
  <c r="AG2106" i="49"/>
  <c r="AF2106" i="49"/>
  <c r="AE2106" i="49"/>
  <c r="AD2106" i="49"/>
  <c r="AC2106" i="49"/>
  <c r="AG2105" i="49"/>
  <c r="AF2105" i="49"/>
  <c r="AE2105" i="49"/>
  <c r="AD2105" i="49"/>
  <c r="AC2105" i="49"/>
  <c r="AG2104" i="49"/>
  <c r="AF2104" i="49"/>
  <c r="AE2104" i="49"/>
  <c r="AD2104" i="49"/>
  <c r="AC2104" i="49"/>
  <c r="AG2103" i="49"/>
  <c r="AF2103" i="49"/>
  <c r="AE2103" i="49"/>
  <c r="AD2103" i="49"/>
  <c r="AC2103" i="49"/>
  <c r="AG2102" i="49"/>
  <c r="AF2102" i="49"/>
  <c r="AE2102" i="49"/>
  <c r="AD2102" i="49"/>
  <c r="AC2102" i="49"/>
  <c r="AG2101" i="49"/>
  <c r="AF2101" i="49"/>
  <c r="AE2101" i="49"/>
  <c r="AD2101" i="49"/>
  <c r="AC2101" i="49"/>
  <c r="AG2100" i="49"/>
  <c r="AF2100" i="49"/>
  <c r="AE2100" i="49"/>
  <c r="AD2100" i="49"/>
  <c r="AC2100" i="49"/>
  <c r="AG2099" i="49"/>
  <c r="AF2099" i="49"/>
  <c r="AE2099" i="49"/>
  <c r="AD2099" i="49"/>
  <c r="AC2099" i="49"/>
  <c r="AG2098" i="49"/>
  <c r="AF2098" i="49"/>
  <c r="AE2098" i="49"/>
  <c r="AD2098" i="49"/>
  <c r="AC2098" i="49"/>
  <c r="AG2097" i="49"/>
  <c r="AF2097" i="49"/>
  <c r="AE2097" i="49"/>
  <c r="AD2097" i="49"/>
  <c r="AC2097" i="49"/>
  <c r="AG2096" i="49"/>
  <c r="AF2096" i="49"/>
  <c r="AE2096" i="49"/>
  <c r="AD2096" i="49"/>
  <c r="AC2096" i="49"/>
  <c r="AG2095" i="49"/>
  <c r="AF2095" i="49"/>
  <c r="AE2095" i="49"/>
  <c r="AD2095" i="49"/>
  <c r="AC2095" i="49"/>
  <c r="AG2094" i="49"/>
  <c r="AF2094" i="49"/>
  <c r="AE2094" i="49"/>
  <c r="AD2094" i="49"/>
  <c r="AC2094" i="49"/>
  <c r="AG2093" i="49"/>
  <c r="AF2093" i="49"/>
  <c r="AE2093" i="49"/>
  <c r="AD2093" i="49"/>
  <c r="AC2093" i="49"/>
  <c r="AG2092" i="49"/>
  <c r="AF2092" i="49"/>
  <c r="AE2092" i="49"/>
  <c r="AD2092" i="49"/>
  <c r="AC2092" i="49"/>
  <c r="AG2091" i="49"/>
  <c r="AF2091" i="49"/>
  <c r="AE2091" i="49"/>
  <c r="AD2091" i="49"/>
  <c r="AC2091" i="49"/>
  <c r="AG2090" i="49"/>
  <c r="AF2090" i="49"/>
  <c r="AE2090" i="49"/>
  <c r="AD2090" i="49"/>
  <c r="AC2090" i="49"/>
  <c r="AG2089" i="49"/>
  <c r="AF2089" i="49"/>
  <c r="AE2089" i="49"/>
  <c r="AD2089" i="49"/>
  <c r="AC2089" i="49"/>
  <c r="AG2088" i="49"/>
  <c r="AF2088" i="49"/>
  <c r="AE2088" i="49"/>
  <c r="AD2088" i="49"/>
  <c r="AC2088" i="49"/>
  <c r="AG2087" i="49"/>
  <c r="AF2087" i="49"/>
  <c r="AE2087" i="49"/>
  <c r="AD2087" i="49"/>
  <c r="AC2087" i="49"/>
  <c r="AG2086" i="49"/>
  <c r="AF2086" i="49"/>
  <c r="AE2086" i="49"/>
  <c r="AD2086" i="49"/>
  <c r="AC2086" i="49"/>
  <c r="AG2085" i="49"/>
  <c r="AF2085" i="49"/>
  <c r="AE2085" i="49"/>
  <c r="AD2085" i="49"/>
  <c r="AC2085" i="49"/>
  <c r="AG2084" i="49"/>
  <c r="AF2084" i="49"/>
  <c r="AE2084" i="49"/>
  <c r="AD2084" i="49"/>
  <c r="AC2084" i="49"/>
  <c r="AG2083" i="49"/>
  <c r="AF2083" i="49"/>
  <c r="AE2083" i="49"/>
  <c r="AD2083" i="49"/>
  <c r="AC2083" i="49"/>
  <c r="AG2082" i="49"/>
  <c r="AF2082" i="49"/>
  <c r="AE2082" i="49"/>
  <c r="AD2082" i="49"/>
  <c r="AC2082" i="49"/>
  <c r="AG2081" i="49"/>
  <c r="AF2081" i="49"/>
  <c r="AE2081" i="49"/>
  <c r="AD2081" i="49"/>
  <c r="AC2081" i="49"/>
  <c r="AG2080" i="49"/>
  <c r="AF2080" i="49"/>
  <c r="AE2080" i="49"/>
  <c r="AD2080" i="49"/>
  <c r="AC2080" i="49"/>
  <c r="AG2079" i="49"/>
  <c r="AF2079" i="49"/>
  <c r="AE2079" i="49"/>
  <c r="AD2079" i="49"/>
  <c r="AC2079" i="49"/>
  <c r="AG2078" i="49"/>
  <c r="AF2078" i="49"/>
  <c r="AE2078" i="49"/>
  <c r="AD2078" i="49"/>
  <c r="AC2078" i="49"/>
  <c r="AG2077" i="49"/>
  <c r="AF2077" i="49"/>
  <c r="AE2077" i="49"/>
  <c r="AD2077" i="49"/>
  <c r="AC2077" i="49"/>
  <c r="AG2076" i="49"/>
  <c r="AF2076" i="49"/>
  <c r="AE2076" i="49"/>
  <c r="AD2076" i="49"/>
  <c r="AC2076" i="49"/>
  <c r="AG2075" i="49"/>
  <c r="AF2075" i="49"/>
  <c r="AE2075" i="49"/>
  <c r="AD2075" i="49"/>
  <c r="AC2075" i="49"/>
  <c r="AG2074" i="49"/>
  <c r="AF2074" i="49"/>
  <c r="AE2074" i="49"/>
  <c r="AD2074" i="49"/>
  <c r="AC2074" i="49"/>
  <c r="AG2073" i="49"/>
  <c r="AF2073" i="49"/>
  <c r="AE2073" i="49"/>
  <c r="AD2073" i="49"/>
  <c r="AC2073" i="49"/>
  <c r="AG2072" i="49"/>
  <c r="AF2072" i="49"/>
  <c r="AE2072" i="49"/>
  <c r="AD2072" i="49"/>
  <c r="AC2072" i="49"/>
  <c r="AG2071" i="49"/>
  <c r="AF2071" i="49"/>
  <c r="AE2071" i="49"/>
  <c r="AD2071" i="49"/>
  <c r="AC2071" i="49"/>
  <c r="AG2070" i="49"/>
  <c r="AF2070" i="49"/>
  <c r="AE2070" i="49"/>
  <c r="AD2070" i="49"/>
  <c r="AC2070" i="49"/>
  <c r="AG2069" i="49"/>
  <c r="AF2069" i="49"/>
  <c r="AE2069" i="49"/>
  <c r="AD2069" i="49"/>
  <c r="AC2069" i="49"/>
  <c r="AG2068" i="49"/>
  <c r="AF2068" i="49"/>
  <c r="AE2068" i="49"/>
  <c r="AD2068" i="49"/>
  <c r="AC2068" i="49"/>
  <c r="AG2067" i="49"/>
  <c r="AF2067" i="49"/>
  <c r="AE2067" i="49"/>
  <c r="AD2067" i="49"/>
  <c r="AC2067" i="49"/>
  <c r="AG2066" i="49"/>
  <c r="AF2066" i="49"/>
  <c r="AE2066" i="49"/>
  <c r="AD2066" i="49"/>
  <c r="AC2066" i="49"/>
  <c r="AG2065" i="49"/>
  <c r="AF2065" i="49"/>
  <c r="AE2065" i="49"/>
  <c r="AD2065" i="49"/>
  <c r="AC2065" i="49"/>
  <c r="AG2064" i="49"/>
  <c r="AF2064" i="49"/>
  <c r="AE2064" i="49"/>
  <c r="AD2064" i="49"/>
  <c r="AC2064" i="49"/>
  <c r="AG2063" i="49"/>
  <c r="AF2063" i="49"/>
  <c r="AE2063" i="49"/>
  <c r="AD2063" i="49"/>
  <c r="AC2063" i="49"/>
  <c r="AG2062" i="49"/>
  <c r="AF2062" i="49"/>
  <c r="AE2062" i="49"/>
  <c r="AD2062" i="49"/>
  <c r="AC2062" i="49"/>
  <c r="AG2061" i="49"/>
  <c r="AF2061" i="49"/>
  <c r="AE2061" i="49"/>
  <c r="AD2061" i="49"/>
  <c r="AC2061" i="49"/>
  <c r="AG2060" i="49"/>
  <c r="AF2060" i="49"/>
  <c r="AE2060" i="49"/>
  <c r="AD2060" i="49"/>
  <c r="AC2060" i="49"/>
  <c r="AG2059" i="49"/>
  <c r="AF2059" i="49"/>
  <c r="AE2059" i="49"/>
  <c r="AD2059" i="49"/>
  <c r="AC2059" i="49"/>
  <c r="AG2058" i="49"/>
  <c r="AF2058" i="49"/>
  <c r="AE2058" i="49"/>
  <c r="AD2058" i="49"/>
  <c r="AC2058" i="49"/>
  <c r="AG2057" i="49"/>
  <c r="AF2057" i="49"/>
  <c r="AE2057" i="49"/>
  <c r="AD2057" i="49"/>
  <c r="AC2057" i="49"/>
  <c r="AG2056" i="49"/>
  <c r="AF2056" i="49"/>
  <c r="AE2056" i="49"/>
  <c r="AD2056" i="49"/>
  <c r="AC2056" i="49"/>
  <c r="AG2055" i="49"/>
  <c r="AF2055" i="49"/>
  <c r="AE2055" i="49"/>
  <c r="AD2055" i="49"/>
  <c r="AC2055" i="49"/>
  <c r="AG2054" i="49"/>
  <c r="AF2054" i="49"/>
  <c r="AE2054" i="49"/>
  <c r="AD2054" i="49"/>
  <c r="AC2054" i="49"/>
  <c r="AG2053" i="49"/>
  <c r="AF2053" i="49"/>
  <c r="AE2053" i="49"/>
  <c r="AD2053" i="49"/>
  <c r="AC2053" i="49"/>
  <c r="AG2052" i="49"/>
  <c r="AF2052" i="49"/>
  <c r="AE2052" i="49"/>
  <c r="AD2052" i="49"/>
  <c r="AC2052" i="49"/>
  <c r="AG2051" i="49"/>
  <c r="AF2051" i="49"/>
  <c r="AE2051" i="49"/>
  <c r="AD2051" i="49"/>
  <c r="AC2051" i="49"/>
  <c r="AG2050" i="49"/>
  <c r="AF2050" i="49"/>
  <c r="AE2050" i="49"/>
  <c r="AD2050" i="49"/>
  <c r="AC2050" i="49"/>
  <c r="AG2049" i="49"/>
  <c r="AF2049" i="49"/>
  <c r="AE2049" i="49"/>
  <c r="AD2049" i="49"/>
  <c r="AC2049" i="49"/>
  <c r="AG2048" i="49"/>
  <c r="AF2048" i="49"/>
  <c r="AE2048" i="49"/>
  <c r="AD2048" i="49"/>
  <c r="AC2048" i="49"/>
  <c r="AG2047" i="49"/>
  <c r="AF2047" i="49"/>
  <c r="AE2047" i="49"/>
  <c r="AD2047" i="49"/>
  <c r="AC2047" i="49"/>
  <c r="AG2046" i="49"/>
  <c r="AF2046" i="49"/>
  <c r="AE2046" i="49"/>
  <c r="AD2046" i="49"/>
  <c r="AC2046" i="49"/>
  <c r="AG2045" i="49"/>
  <c r="AF2045" i="49"/>
  <c r="AE2045" i="49"/>
  <c r="AD2045" i="49"/>
  <c r="AC2045" i="49"/>
  <c r="AG2044" i="49"/>
  <c r="AF2044" i="49"/>
  <c r="AE2044" i="49"/>
  <c r="AD2044" i="49"/>
  <c r="AC2044" i="49"/>
  <c r="AG2043" i="49"/>
  <c r="AF2043" i="49"/>
  <c r="AE2043" i="49"/>
  <c r="AD2043" i="49"/>
  <c r="AC2043" i="49"/>
  <c r="AG2042" i="49"/>
  <c r="AF2042" i="49"/>
  <c r="AE2042" i="49"/>
  <c r="AD2042" i="49"/>
  <c r="AC2042" i="49"/>
  <c r="AG2041" i="49"/>
  <c r="AF2041" i="49"/>
  <c r="AE2041" i="49"/>
  <c r="AD2041" i="49"/>
  <c r="AC2041" i="49"/>
  <c r="AG2040" i="49"/>
  <c r="AF2040" i="49"/>
  <c r="AE2040" i="49"/>
  <c r="AD2040" i="49"/>
  <c r="AC2040" i="49"/>
  <c r="AG2039" i="49"/>
  <c r="AF2039" i="49"/>
  <c r="AE2039" i="49"/>
  <c r="AD2039" i="49"/>
  <c r="AC2039" i="49"/>
  <c r="AG2038" i="49"/>
  <c r="AF2038" i="49"/>
  <c r="AE2038" i="49"/>
  <c r="AD2038" i="49"/>
  <c r="AC2038" i="49"/>
  <c r="AG2037" i="49"/>
  <c r="AF2037" i="49"/>
  <c r="AE2037" i="49"/>
  <c r="AD2037" i="49"/>
  <c r="AC2037" i="49"/>
  <c r="AG2036" i="49"/>
  <c r="AF2036" i="49"/>
  <c r="AE2036" i="49"/>
  <c r="AD2036" i="49"/>
  <c r="AC2036" i="49"/>
  <c r="AG2035" i="49"/>
  <c r="AF2035" i="49"/>
  <c r="AE2035" i="49"/>
  <c r="AD2035" i="49"/>
  <c r="AC2035" i="49"/>
  <c r="AG2034" i="49"/>
  <c r="AF2034" i="49"/>
  <c r="AE2034" i="49"/>
  <c r="AD2034" i="49"/>
  <c r="AC2034" i="49"/>
  <c r="AG2033" i="49"/>
  <c r="AF2033" i="49"/>
  <c r="AE2033" i="49"/>
  <c r="AD2033" i="49"/>
  <c r="AC2033" i="49"/>
  <c r="AG2032" i="49"/>
  <c r="AF2032" i="49"/>
  <c r="AE2032" i="49"/>
  <c r="AD2032" i="49"/>
  <c r="AC2032" i="49"/>
  <c r="AG2031" i="49"/>
  <c r="AF2031" i="49"/>
  <c r="AE2031" i="49"/>
  <c r="AD2031" i="49"/>
  <c r="AC2031" i="49"/>
  <c r="AG2030" i="49"/>
  <c r="AF2030" i="49"/>
  <c r="AE2030" i="49"/>
  <c r="AD2030" i="49"/>
  <c r="AC2030" i="49"/>
  <c r="AG2029" i="49"/>
  <c r="AF2029" i="49"/>
  <c r="AE2029" i="49"/>
  <c r="AD2029" i="49"/>
  <c r="AC2029" i="49"/>
  <c r="AG2028" i="49"/>
  <c r="AF2028" i="49"/>
  <c r="AE2028" i="49"/>
  <c r="AD2028" i="49"/>
  <c r="AC2028" i="49"/>
  <c r="AG2027" i="49"/>
  <c r="AF2027" i="49"/>
  <c r="AE2027" i="49"/>
  <c r="AD2027" i="49"/>
  <c r="AC2027" i="49"/>
  <c r="AG2026" i="49"/>
  <c r="AF2026" i="49"/>
  <c r="AE2026" i="49"/>
  <c r="AD2026" i="49"/>
  <c r="AC2026" i="49"/>
  <c r="AG2025" i="49"/>
  <c r="AF2025" i="49"/>
  <c r="AE2025" i="49"/>
  <c r="AD2025" i="49"/>
  <c r="AC2025" i="49"/>
  <c r="AG2024" i="49"/>
  <c r="AF2024" i="49"/>
  <c r="AE2024" i="49"/>
  <c r="AD2024" i="49"/>
  <c r="AC2024" i="49"/>
  <c r="AG2023" i="49"/>
  <c r="AF2023" i="49"/>
  <c r="AE2023" i="49"/>
  <c r="AD2023" i="49"/>
  <c r="AC2023" i="49"/>
  <c r="AG2022" i="49"/>
  <c r="AF2022" i="49"/>
  <c r="AE2022" i="49"/>
  <c r="AD2022" i="49"/>
  <c r="AC2022" i="49"/>
  <c r="AG2021" i="49"/>
  <c r="AF2021" i="49"/>
  <c r="AE2021" i="49"/>
  <c r="AD2021" i="49"/>
  <c r="AC2021" i="49"/>
  <c r="AG2020" i="49"/>
  <c r="AF2020" i="49"/>
  <c r="AE2020" i="49"/>
  <c r="AD2020" i="49"/>
  <c r="AC2020" i="49"/>
  <c r="AG2019" i="49"/>
  <c r="AF2019" i="49"/>
  <c r="AE2019" i="49"/>
  <c r="AD2019" i="49"/>
  <c r="AC2019" i="49"/>
  <c r="AG2018" i="49"/>
  <c r="AF2018" i="49"/>
  <c r="AE2018" i="49"/>
  <c r="AD2018" i="49"/>
  <c r="AC2018" i="49"/>
  <c r="AG2017" i="49"/>
  <c r="AF2017" i="49"/>
  <c r="AE2017" i="49"/>
  <c r="AD2017" i="49"/>
  <c r="AC2017" i="49"/>
  <c r="AG2016" i="49"/>
  <c r="AF2016" i="49"/>
  <c r="AE2016" i="49"/>
  <c r="AD2016" i="49"/>
  <c r="AC2016" i="49"/>
  <c r="AG2015" i="49"/>
  <c r="AF2015" i="49"/>
  <c r="AE2015" i="49"/>
  <c r="AD2015" i="49"/>
  <c r="AC2015" i="49"/>
  <c r="AG2014" i="49"/>
  <c r="AF2014" i="49"/>
  <c r="AE2014" i="49"/>
  <c r="AD2014" i="49"/>
  <c r="AC2014" i="49"/>
  <c r="AG2013" i="49"/>
  <c r="AF2013" i="49"/>
  <c r="AE2013" i="49"/>
  <c r="AD2013" i="49"/>
  <c r="AC2013" i="49"/>
  <c r="AG2012" i="49"/>
  <c r="AF2012" i="49"/>
  <c r="AE2012" i="49"/>
  <c r="AD2012" i="49"/>
  <c r="AC2012" i="49"/>
  <c r="AG2011" i="49"/>
  <c r="AF2011" i="49"/>
  <c r="AE2011" i="49"/>
  <c r="AD2011" i="49"/>
  <c r="AC2011" i="49"/>
  <c r="AG2010" i="49"/>
  <c r="AF2010" i="49"/>
  <c r="AE2010" i="49"/>
  <c r="AD2010" i="49"/>
  <c r="AC2010" i="49"/>
  <c r="AG2009" i="49"/>
  <c r="AF2009" i="49"/>
  <c r="AE2009" i="49"/>
  <c r="AD2009" i="49"/>
  <c r="AC2009" i="49"/>
  <c r="AG2008" i="49"/>
  <c r="AF2008" i="49"/>
  <c r="AE2008" i="49"/>
  <c r="AD2008" i="49"/>
  <c r="AC2008" i="49"/>
  <c r="AG2007" i="49"/>
  <c r="AF2007" i="49"/>
  <c r="AE2007" i="49"/>
  <c r="AD2007" i="49"/>
  <c r="AC2007" i="49"/>
  <c r="AG2006" i="49"/>
  <c r="AF2006" i="49"/>
  <c r="AE2006" i="49"/>
  <c r="AD2006" i="49"/>
  <c r="AC2006" i="49"/>
  <c r="AG2005" i="49"/>
  <c r="AF2005" i="49"/>
  <c r="AE2005" i="49"/>
  <c r="AD2005" i="49"/>
  <c r="AC2005" i="49"/>
  <c r="AG2004" i="49"/>
  <c r="AF2004" i="49"/>
  <c r="AE2004" i="49"/>
  <c r="AD2004" i="49"/>
  <c r="AC2004" i="49"/>
  <c r="AG2003" i="49"/>
  <c r="AF2003" i="49"/>
  <c r="AE2003" i="49"/>
  <c r="AD2003" i="49"/>
  <c r="AC2003" i="49"/>
  <c r="AG2002" i="49"/>
  <c r="AF2002" i="49"/>
  <c r="AE2002" i="49"/>
  <c r="AD2002" i="49"/>
  <c r="AC2002" i="49"/>
  <c r="AG2001" i="49"/>
  <c r="AF2001" i="49"/>
  <c r="AE2001" i="49"/>
  <c r="AD2001" i="49"/>
  <c r="AC2001" i="49"/>
  <c r="AG2000" i="49"/>
  <c r="AF2000" i="49"/>
  <c r="AE2000" i="49"/>
  <c r="AD2000" i="49"/>
  <c r="AC2000" i="49"/>
  <c r="AG1999" i="49"/>
  <c r="AF1999" i="49"/>
  <c r="AE1999" i="49"/>
  <c r="AD1999" i="49"/>
  <c r="AC1999" i="49"/>
  <c r="AG1998" i="49"/>
  <c r="AF1998" i="49"/>
  <c r="AE1998" i="49"/>
  <c r="AD1998" i="49"/>
  <c r="AC1998" i="49"/>
  <c r="AG1997" i="49"/>
  <c r="AF1997" i="49"/>
  <c r="AE1997" i="49"/>
  <c r="AD1997" i="49"/>
  <c r="AC1997" i="49"/>
  <c r="AG1996" i="49"/>
  <c r="AF1996" i="49"/>
  <c r="AE1996" i="49"/>
  <c r="AD1996" i="49"/>
  <c r="AC1996" i="49"/>
  <c r="AG1995" i="49"/>
  <c r="AF1995" i="49"/>
  <c r="AE1995" i="49"/>
  <c r="AD1995" i="49"/>
  <c r="AC1995" i="49"/>
  <c r="AG1994" i="49"/>
  <c r="AF1994" i="49"/>
  <c r="AE1994" i="49"/>
  <c r="AD1994" i="49"/>
  <c r="AC1994" i="49"/>
  <c r="AG1993" i="49"/>
  <c r="AF1993" i="49"/>
  <c r="AE1993" i="49"/>
  <c r="AD1993" i="49"/>
  <c r="AC1993" i="49"/>
  <c r="AG1992" i="49"/>
  <c r="AF1992" i="49"/>
  <c r="AE1992" i="49"/>
  <c r="AD1992" i="49"/>
  <c r="AC1992" i="49"/>
  <c r="AG1991" i="49"/>
  <c r="AF1991" i="49"/>
  <c r="AE1991" i="49"/>
  <c r="AD1991" i="49"/>
  <c r="AC1991" i="49"/>
  <c r="AG1990" i="49"/>
  <c r="AF1990" i="49"/>
  <c r="AE1990" i="49"/>
  <c r="AD1990" i="49"/>
  <c r="AC1990" i="49"/>
  <c r="AG1989" i="49"/>
  <c r="AF1989" i="49"/>
  <c r="AE1989" i="49"/>
  <c r="AD1989" i="49"/>
  <c r="AC1989" i="49"/>
  <c r="AG1988" i="49"/>
  <c r="AF1988" i="49"/>
  <c r="AE1988" i="49"/>
  <c r="AD1988" i="49"/>
  <c r="AC1988" i="49"/>
  <c r="AG1987" i="49"/>
  <c r="AF1987" i="49"/>
  <c r="AE1987" i="49"/>
  <c r="AD1987" i="49"/>
  <c r="AC1987" i="49"/>
  <c r="AG1986" i="49"/>
  <c r="AF1986" i="49"/>
  <c r="AE1986" i="49"/>
  <c r="AD1986" i="49"/>
  <c r="AC1986" i="49"/>
  <c r="AG1985" i="49"/>
  <c r="AF1985" i="49"/>
  <c r="AE1985" i="49"/>
  <c r="AD1985" i="49"/>
  <c r="AC1985" i="49"/>
  <c r="AG1984" i="49"/>
  <c r="AF1984" i="49"/>
  <c r="AE1984" i="49"/>
  <c r="AD1984" i="49"/>
  <c r="AC1984" i="49"/>
  <c r="AG1983" i="49"/>
  <c r="AF1983" i="49"/>
  <c r="AE1983" i="49"/>
  <c r="AD1983" i="49"/>
  <c r="AC1983" i="49"/>
  <c r="AG1982" i="49"/>
  <c r="AF1982" i="49"/>
  <c r="AE1982" i="49"/>
  <c r="AD1982" i="49"/>
  <c r="AC1982" i="49"/>
  <c r="AG1981" i="49"/>
  <c r="AF1981" i="49"/>
  <c r="AE1981" i="49"/>
  <c r="AD1981" i="49"/>
  <c r="AC1981" i="49"/>
  <c r="AG1980" i="49"/>
  <c r="AF1980" i="49"/>
  <c r="AE1980" i="49"/>
  <c r="AD1980" i="49"/>
  <c r="AC1980" i="49"/>
  <c r="AG1979" i="49"/>
  <c r="AF1979" i="49"/>
  <c r="AE1979" i="49"/>
  <c r="AD1979" i="49"/>
  <c r="AC1979" i="49"/>
  <c r="AG1978" i="49"/>
  <c r="AF1978" i="49"/>
  <c r="AE1978" i="49"/>
  <c r="AD1978" i="49"/>
  <c r="AC1978" i="49"/>
  <c r="AG1977" i="49"/>
  <c r="AF1977" i="49"/>
  <c r="AE1977" i="49"/>
  <c r="AD1977" i="49"/>
  <c r="AC1977" i="49"/>
  <c r="AG1976" i="49"/>
  <c r="AF1976" i="49"/>
  <c r="AE1976" i="49"/>
  <c r="AD1976" i="49"/>
  <c r="AC1976" i="49"/>
  <c r="AG1975" i="49"/>
  <c r="AF1975" i="49"/>
  <c r="AE1975" i="49"/>
  <c r="AD1975" i="49"/>
  <c r="AC1975" i="49"/>
  <c r="AG1974" i="49"/>
  <c r="AF1974" i="49"/>
  <c r="AE1974" i="49"/>
  <c r="AD1974" i="49"/>
  <c r="AC1974" i="49"/>
  <c r="AG1973" i="49"/>
  <c r="AF1973" i="49"/>
  <c r="AE1973" i="49"/>
  <c r="AD1973" i="49"/>
  <c r="AC1973" i="49"/>
  <c r="AG1972" i="49"/>
  <c r="AF1972" i="49"/>
  <c r="AE1972" i="49"/>
  <c r="AD1972" i="49"/>
  <c r="AC1972" i="49"/>
  <c r="AG1971" i="49"/>
  <c r="AF1971" i="49"/>
  <c r="AE1971" i="49"/>
  <c r="AD1971" i="49"/>
  <c r="AC1971" i="49"/>
  <c r="AG1970" i="49"/>
  <c r="AF1970" i="49"/>
  <c r="AE1970" i="49"/>
  <c r="AD1970" i="49"/>
  <c r="AC1970" i="49"/>
  <c r="AG1969" i="49"/>
  <c r="AF1969" i="49"/>
  <c r="AE1969" i="49"/>
  <c r="AD1969" i="49"/>
  <c r="AC1969" i="49"/>
  <c r="AG1968" i="49"/>
  <c r="AF1968" i="49"/>
  <c r="AE1968" i="49"/>
  <c r="AD1968" i="49"/>
  <c r="AC1968" i="49"/>
  <c r="AG1967" i="49"/>
  <c r="AF1967" i="49"/>
  <c r="AE1967" i="49"/>
  <c r="AD1967" i="49"/>
  <c r="AC1967" i="49"/>
  <c r="AG1966" i="49"/>
  <c r="AF1966" i="49"/>
  <c r="AE1966" i="49"/>
  <c r="AD1966" i="49"/>
  <c r="AC1966" i="49"/>
  <c r="AG1965" i="49"/>
  <c r="AF1965" i="49"/>
  <c r="AE1965" i="49"/>
  <c r="AD1965" i="49"/>
  <c r="AC1965" i="49"/>
  <c r="AG1964" i="49"/>
  <c r="AF1964" i="49"/>
  <c r="AE1964" i="49"/>
  <c r="AD1964" i="49"/>
  <c r="AC1964" i="49"/>
  <c r="AG1963" i="49"/>
  <c r="AF1963" i="49"/>
  <c r="AE1963" i="49"/>
  <c r="AD1963" i="49"/>
  <c r="AC1963" i="49"/>
  <c r="AG1962" i="49"/>
  <c r="AF1962" i="49"/>
  <c r="AE1962" i="49"/>
  <c r="AD1962" i="49"/>
  <c r="AC1962" i="49"/>
  <c r="AG1961" i="49"/>
  <c r="AF1961" i="49"/>
  <c r="AE1961" i="49"/>
  <c r="AD1961" i="49"/>
  <c r="AC1961" i="49"/>
  <c r="AG1960" i="49"/>
  <c r="AF1960" i="49"/>
  <c r="AE1960" i="49"/>
  <c r="AD1960" i="49"/>
  <c r="AC1960" i="49"/>
  <c r="AG1959" i="49"/>
  <c r="AF1959" i="49"/>
  <c r="AE1959" i="49"/>
  <c r="AD1959" i="49"/>
  <c r="AC1959" i="49"/>
  <c r="AG1958" i="49"/>
  <c r="AF1958" i="49"/>
  <c r="AE1958" i="49"/>
  <c r="AD1958" i="49"/>
  <c r="AC1958" i="49"/>
  <c r="AG1957" i="49"/>
  <c r="AF1957" i="49"/>
  <c r="AE1957" i="49"/>
  <c r="AD1957" i="49"/>
  <c r="AC1957" i="49"/>
  <c r="AG1956" i="49"/>
  <c r="AF1956" i="49"/>
  <c r="AE1956" i="49"/>
  <c r="AD1956" i="49"/>
  <c r="AC1956" i="49"/>
  <c r="AG1955" i="49"/>
  <c r="AF1955" i="49"/>
  <c r="AE1955" i="49"/>
  <c r="AD1955" i="49"/>
  <c r="AC1955" i="49"/>
  <c r="AG1954" i="49"/>
  <c r="AF1954" i="49"/>
  <c r="AE1954" i="49"/>
  <c r="AD1954" i="49"/>
  <c r="AC1954" i="49"/>
  <c r="AG1953" i="49"/>
  <c r="AF1953" i="49"/>
  <c r="AE1953" i="49"/>
  <c r="AD1953" i="49"/>
  <c r="AC1953" i="49"/>
  <c r="AG1952" i="49"/>
  <c r="AF1952" i="49"/>
  <c r="AE1952" i="49"/>
  <c r="AD1952" i="49"/>
  <c r="AC1952" i="49"/>
  <c r="AG1951" i="49"/>
  <c r="AF1951" i="49"/>
  <c r="AE1951" i="49"/>
  <c r="AD1951" i="49"/>
  <c r="AC1951" i="49"/>
  <c r="AG1950" i="49"/>
  <c r="AF1950" i="49"/>
  <c r="AE1950" i="49"/>
  <c r="AD1950" i="49"/>
  <c r="AC1950" i="49"/>
  <c r="AG1949" i="49"/>
  <c r="AF1949" i="49"/>
  <c r="AE1949" i="49"/>
  <c r="AD1949" i="49"/>
  <c r="AC1949" i="49"/>
  <c r="AG1948" i="49"/>
  <c r="AF1948" i="49"/>
  <c r="AE1948" i="49"/>
  <c r="AD1948" i="49"/>
  <c r="AC1948" i="49"/>
  <c r="AG1947" i="49"/>
  <c r="AF1947" i="49"/>
  <c r="AE1947" i="49"/>
  <c r="AD1947" i="49"/>
  <c r="AC1947" i="49"/>
  <c r="AG1946" i="49"/>
  <c r="AF1946" i="49"/>
  <c r="AE1946" i="49"/>
  <c r="AD1946" i="49"/>
  <c r="AC1946" i="49"/>
  <c r="AG1945" i="49"/>
  <c r="AF1945" i="49"/>
  <c r="AE1945" i="49"/>
  <c r="AD1945" i="49"/>
  <c r="AC1945" i="49"/>
  <c r="AG1944" i="49"/>
  <c r="AF1944" i="49"/>
  <c r="AE1944" i="49"/>
  <c r="AD1944" i="49"/>
  <c r="AC1944" i="49"/>
  <c r="AG1943" i="49"/>
  <c r="AF1943" i="49"/>
  <c r="AE1943" i="49"/>
  <c r="AD1943" i="49"/>
  <c r="AC1943" i="49"/>
  <c r="AG1942" i="49"/>
  <c r="AF1942" i="49"/>
  <c r="AE1942" i="49"/>
  <c r="AD1942" i="49"/>
  <c r="AC1942" i="49"/>
  <c r="AG1941" i="49"/>
  <c r="AF1941" i="49"/>
  <c r="AE1941" i="49"/>
  <c r="AD1941" i="49"/>
  <c r="AC1941" i="49"/>
  <c r="AG1940" i="49"/>
  <c r="AF1940" i="49"/>
  <c r="AE1940" i="49"/>
  <c r="AD1940" i="49"/>
  <c r="AC1940" i="49"/>
  <c r="AG1939" i="49"/>
  <c r="AF1939" i="49"/>
  <c r="AE1939" i="49"/>
  <c r="AD1939" i="49"/>
  <c r="AC1939" i="49"/>
  <c r="AG1938" i="49"/>
  <c r="AF1938" i="49"/>
  <c r="AE1938" i="49"/>
  <c r="AD1938" i="49"/>
  <c r="AC1938" i="49"/>
  <c r="AG1937" i="49"/>
  <c r="AF1937" i="49"/>
  <c r="AE1937" i="49"/>
  <c r="AD1937" i="49"/>
  <c r="AC1937" i="49"/>
  <c r="AG1936" i="49"/>
  <c r="AF1936" i="49"/>
  <c r="AE1936" i="49"/>
  <c r="AD1936" i="49"/>
  <c r="AC1936" i="49"/>
  <c r="AG1935" i="49"/>
  <c r="AF1935" i="49"/>
  <c r="AE1935" i="49"/>
  <c r="AD1935" i="49"/>
  <c r="AC1935" i="49"/>
  <c r="AG1934" i="49"/>
  <c r="AF1934" i="49"/>
  <c r="AE1934" i="49"/>
  <c r="AD1934" i="49"/>
  <c r="AC1934" i="49"/>
  <c r="AG1933" i="49"/>
  <c r="AF1933" i="49"/>
  <c r="AE1933" i="49"/>
  <c r="AD1933" i="49"/>
  <c r="AC1933" i="49"/>
  <c r="AG1932" i="49"/>
  <c r="AF1932" i="49"/>
  <c r="AE1932" i="49"/>
  <c r="AD1932" i="49"/>
  <c r="AC1932" i="49"/>
  <c r="AG1931" i="49"/>
  <c r="AF1931" i="49"/>
  <c r="AE1931" i="49"/>
  <c r="AD1931" i="49"/>
  <c r="AC1931" i="49"/>
  <c r="AG1930" i="49"/>
  <c r="AF1930" i="49"/>
  <c r="AE1930" i="49"/>
  <c r="AD1930" i="49"/>
  <c r="AC1930" i="49"/>
  <c r="AG1929" i="49"/>
  <c r="AF1929" i="49"/>
  <c r="AE1929" i="49"/>
  <c r="AD1929" i="49"/>
  <c r="AC1929" i="49"/>
  <c r="AG1928" i="49"/>
  <c r="AF1928" i="49"/>
  <c r="AE1928" i="49"/>
  <c r="AD1928" i="49"/>
  <c r="AC1928" i="49"/>
  <c r="AG1927" i="49"/>
  <c r="AF1927" i="49"/>
  <c r="AE1927" i="49"/>
  <c r="AD1927" i="49"/>
  <c r="AC1927" i="49"/>
  <c r="AG1926" i="49"/>
  <c r="AF1926" i="49"/>
  <c r="AE1926" i="49"/>
  <c r="AD1926" i="49"/>
  <c r="AC1926" i="49"/>
  <c r="AG1925" i="49"/>
  <c r="AF1925" i="49"/>
  <c r="AE1925" i="49"/>
  <c r="AD1925" i="49"/>
  <c r="AC1925" i="49"/>
  <c r="AG1924" i="49"/>
  <c r="AF1924" i="49"/>
  <c r="AE1924" i="49"/>
  <c r="AD1924" i="49"/>
  <c r="AC1924" i="49"/>
  <c r="AG1923" i="49"/>
  <c r="AF1923" i="49"/>
  <c r="AE1923" i="49"/>
  <c r="AD1923" i="49"/>
  <c r="AC1923" i="49"/>
  <c r="AG1922" i="49"/>
  <c r="AF1922" i="49"/>
  <c r="AE1922" i="49"/>
  <c r="AD1922" i="49"/>
  <c r="AC1922" i="49"/>
  <c r="AG1921" i="49"/>
  <c r="AF1921" i="49"/>
  <c r="AE1921" i="49"/>
  <c r="AD1921" i="49"/>
  <c r="AC1921" i="49"/>
  <c r="AG1920" i="49"/>
  <c r="AF1920" i="49"/>
  <c r="AE1920" i="49"/>
  <c r="AD1920" i="49"/>
  <c r="AC1920" i="49"/>
  <c r="AG1919" i="49"/>
  <c r="AF1919" i="49"/>
  <c r="AE1919" i="49"/>
  <c r="AD1919" i="49"/>
  <c r="AC1919" i="49"/>
  <c r="AG1918" i="49"/>
  <c r="AF1918" i="49"/>
  <c r="AE1918" i="49"/>
  <c r="AD1918" i="49"/>
  <c r="AC1918" i="49"/>
  <c r="AG1917" i="49"/>
  <c r="AF1917" i="49"/>
  <c r="AE1917" i="49"/>
  <c r="AD1917" i="49"/>
  <c r="AC1917" i="49"/>
  <c r="AG1916" i="49"/>
  <c r="AF1916" i="49"/>
  <c r="AE1916" i="49"/>
  <c r="AD1916" i="49"/>
  <c r="AC1916" i="49"/>
  <c r="AG1915" i="49"/>
  <c r="AF1915" i="49"/>
  <c r="AE1915" i="49"/>
  <c r="AD1915" i="49"/>
  <c r="AC1915" i="49"/>
  <c r="AG1914" i="49"/>
  <c r="AF1914" i="49"/>
  <c r="AE1914" i="49"/>
  <c r="AD1914" i="49"/>
  <c r="AC1914" i="49"/>
  <c r="AG1913" i="49"/>
  <c r="AF1913" i="49"/>
  <c r="AE1913" i="49"/>
  <c r="AD1913" i="49"/>
  <c r="AC1913" i="49"/>
  <c r="AG1912" i="49"/>
  <c r="AF1912" i="49"/>
  <c r="AE1912" i="49"/>
  <c r="AD1912" i="49"/>
  <c r="AC1912" i="49"/>
  <c r="AG1911" i="49"/>
  <c r="AF1911" i="49"/>
  <c r="AE1911" i="49"/>
  <c r="AD1911" i="49"/>
  <c r="AC1911" i="49"/>
  <c r="AG1910" i="49"/>
  <c r="AF1910" i="49"/>
  <c r="AE1910" i="49"/>
  <c r="AD1910" i="49"/>
  <c r="AC1910" i="49"/>
  <c r="AG1909" i="49"/>
  <c r="AF1909" i="49"/>
  <c r="AE1909" i="49"/>
  <c r="AD1909" i="49"/>
  <c r="AC1909" i="49"/>
  <c r="AG1908" i="49"/>
  <c r="AF1908" i="49"/>
  <c r="AE1908" i="49"/>
  <c r="AD1908" i="49"/>
  <c r="AC1908" i="49"/>
  <c r="AG1907" i="49"/>
  <c r="AF1907" i="49"/>
  <c r="AE1907" i="49"/>
  <c r="AD1907" i="49"/>
  <c r="AC1907" i="49"/>
  <c r="AG1906" i="49"/>
  <c r="AF1906" i="49"/>
  <c r="AE1906" i="49"/>
  <c r="AD1906" i="49"/>
  <c r="AC1906" i="49"/>
  <c r="AG1905" i="49"/>
  <c r="AF1905" i="49"/>
  <c r="AE1905" i="49"/>
  <c r="AD1905" i="49"/>
  <c r="AC1905" i="49"/>
  <c r="AG1904" i="49"/>
  <c r="AF1904" i="49"/>
  <c r="AE1904" i="49"/>
  <c r="AD1904" i="49"/>
  <c r="AC1904" i="49"/>
  <c r="AG1903" i="49"/>
  <c r="AF1903" i="49"/>
  <c r="AE1903" i="49"/>
  <c r="AD1903" i="49"/>
  <c r="AC1903" i="49"/>
  <c r="AG1902" i="49"/>
  <c r="AF1902" i="49"/>
  <c r="AE1902" i="49"/>
  <c r="AD1902" i="49"/>
  <c r="AC1902" i="49"/>
  <c r="AG1901" i="49"/>
  <c r="AF1901" i="49"/>
  <c r="AE1901" i="49"/>
  <c r="AD1901" i="49"/>
  <c r="AC1901" i="49"/>
  <c r="AG1900" i="49"/>
  <c r="AF1900" i="49"/>
  <c r="AE1900" i="49"/>
  <c r="AD1900" i="49"/>
  <c r="AC1900" i="49"/>
  <c r="AG1899" i="49"/>
  <c r="AF1899" i="49"/>
  <c r="AE1899" i="49"/>
  <c r="AD1899" i="49"/>
  <c r="AC1899" i="49"/>
  <c r="AG1898" i="49"/>
  <c r="AF1898" i="49"/>
  <c r="AE1898" i="49"/>
  <c r="AD1898" i="49"/>
  <c r="AC1898" i="49"/>
  <c r="AG1897" i="49"/>
  <c r="AF1897" i="49"/>
  <c r="AE1897" i="49"/>
  <c r="AD1897" i="49"/>
  <c r="AC1897" i="49"/>
  <c r="AG1896" i="49"/>
  <c r="AF1896" i="49"/>
  <c r="AE1896" i="49"/>
  <c r="AD1896" i="49"/>
  <c r="AC1896" i="49"/>
  <c r="AG1895" i="49"/>
  <c r="AF1895" i="49"/>
  <c r="AE1895" i="49"/>
  <c r="AD1895" i="49"/>
  <c r="AC1895" i="49"/>
  <c r="AG1894" i="49"/>
  <c r="AF1894" i="49"/>
  <c r="AE1894" i="49"/>
  <c r="AD1894" i="49"/>
  <c r="AC1894" i="49"/>
  <c r="AG1893" i="49"/>
  <c r="AF1893" i="49"/>
  <c r="AE1893" i="49"/>
  <c r="AD1893" i="49"/>
  <c r="AC1893" i="49"/>
  <c r="AG1892" i="49"/>
  <c r="AF1892" i="49"/>
  <c r="AE1892" i="49"/>
  <c r="AD1892" i="49"/>
  <c r="AC1892" i="49"/>
  <c r="AG1891" i="49"/>
  <c r="AF1891" i="49"/>
  <c r="AE1891" i="49"/>
  <c r="AD1891" i="49"/>
  <c r="AC1891" i="49"/>
  <c r="AG1890" i="49"/>
  <c r="AF1890" i="49"/>
  <c r="AE1890" i="49"/>
  <c r="AD1890" i="49"/>
  <c r="AC1890" i="49"/>
  <c r="AG1889" i="49"/>
  <c r="AF1889" i="49"/>
  <c r="AE1889" i="49"/>
  <c r="AD1889" i="49"/>
  <c r="AC1889" i="49"/>
  <c r="AG1888" i="49"/>
  <c r="AF1888" i="49"/>
  <c r="AE1888" i="49"/>
  <c r="AD1888" i="49"/>
  <c r="AC1888" i="49"/>
  <c r="AG1887" i="49"/>
  <c r="AF1887" i="49"/>
  <c r="AE1887" i="49"/>
  <c r="AD1887" i="49"/>
  <c r="AC1887" i="49"/>
  <c r="AG1886" i="49"/>
  <c r="AF1886" i="49"/>
  <c r="AE1886" i="49"/>
  <c r="AD1886" i="49"/>
  <c r="AC1886" i="49"/>
  <c r="AG1885" i="49"/>
  <c r="AF1885" i="49"/>
  <c r="AE1885" i="49"/>
  <c r="AD1885" i="49"/>
  <c r="AC1885" i="49"/>
  <c r="AG1884" i="49"/>
  <c r="AF1884" i="49"/>
  <c r="AE1884" i="49"/>
  <c r="AD1884" i="49"/>
  <c r="AC1884" i="49"/>
  <c r="AG1883" i="49"/>
  <c r="AF1883" i="49"/>
  <c r="AE1883" i="49"/>
  <c r="AD1883" i="49"/>
  <c r="AC1883" i="49"/>
  <c r="AG1882" i="49"/>
  <c r="AF1882" i="49"/>
  <c r="AE1882" i="49"/>
  <c r="AD1882" i="49"/>
  <c r="AC1882" i="49"/>
  <c r="AG1881" i="49"/>
  <c r="AF1881" i="49"/>
  <c r="AE1881" i="49"/>
  <c r="AD1881" i="49"/>
  <c r="AC1881" i="49"/>
  <c r="AG1880" i="49"/>
  <c r="AF1880" i="49"/>
  <c r="AE1880" i="49"/>
  <c r="AD1880" i="49"/>
  <c r="AC1880" i="49"/>
  <c r="AG1879" i="49"/>
  <c r="AF1879" i="49"/>
  <c r="AE1879" i="49"/>
  <c r="AD1879" i="49"/>
  <c r="AC1879" i="49"/>
  <c r="AG1878" i="49"/>
  <c r="AF1878" i="49"/>
  <c r="AE1878" i="49"/>
  <c r="AD1878" i="49"/>
  <c r="AC1878" i="49"/>
  <c r="AG1877" i="49"/>
  <c r="AF1877" i="49"/>
  <c r="AE1877" i="49"/>
  <c r="AD1877" i="49"/>
  <c r="AC1877" i="49"/>
  <c r="AG1876" i="49"/>
  <c r="AF1876" i="49"/>
  <c r="AE1876" i="49"/>
  <c r="AD1876" i="49"/>
  <c r="AC1876" i="49"/>
  <c r="AG1875" i="49"/>
  <c r="AF1875" i="49"/>
  <c r="AE1875" i="49"/>
  <c r="AD1875" i="49"/>
  <c r="AC1875" i="49"/>
  <c r="AG1874" i="49"/>
  <c r="AF1874" i="49"/>
  <c r="AE1874" i="49"/>
  <c r="AD1874" i="49"/>
  <c r="AC1874" i="49"/>
  <c r="AG1873" i="49"/>
  <c r="AF1873" i="49"/>
  <c r="AE1873" i="49"/>
  <c r="AD1873" i="49"/>
  <c r="AC1873" i="49"/>
  <c r="AG1872" i="49"/>
  <c r="AF1872" i="49"/>
  <c r="AE1872" i="49"/>
  <c r="AD1872" i="49"/>
  <c r="AC1872" i="49"/>
  <c r="AG1871" i="49"/>
  <c r="AF1871" i="49"/>
  <c r="AE1871" i="49"/>
  <c r="AD1871" i="49"/>
  <c r="AC1871" i="49"/>
  <c r="AG1870" i="49"/>
  <c r="AF1870" i="49"/>
  <c r="AE1870" i="49"/>
  <c r="AD1870" i="49"/>
  <c r="AC1870" i="49"/>
  <c r="AG1869" i="49"/>
  <c r="AF1869" i="49"/>
  <c r="AE1869" i="49"/>
  <c r="AD1869" i="49"/>
  <c r="AC1869" i="49"/>
  <c r="AG1868" i="49"/>
  <c r="AF1868" i="49"/>
  <c r="AE1868" i="49"/>
  <c r="AD1868" i="49"/>
  <c r="AC1868" i="49"/>
  <c r="AG1867" i="49"/>
  <c r="AF1867" i="49"/>
  <c r="AE1867" i="49"/>
  <c r="AD1867" i="49"/>
  <c r="AC1867" i="49"/>
  <c r="AG1866" i="49"/>
  <c r="AF1866" i="49"/>
  <c r="AE1866" i="49"/>
  <c r="AD1866" i="49"/>
  <c r="AC1866" i="49"/>
  <c r="AG1865" i="49"/>
  <c r="AF1865" i="49"/>
  <c r="AE1865" i="49"/>
  <c r="AD1865" i="49"/>
  <c r="AC1865" i="49"/>
  <c r="AG1864" i="49"/>
  <c r="AF1864" i="49"/>
  <c r="AE1864" i="49"/>
  <c r="AD1864" i="49"/>
  <c r="AC1864" i="49"/>
  <c r="AG1863" i="49"/>
  <c r="AF1863" i="49"/>
  <c r="AE1863" i="49"/>
  <c r="AD1863" i="49"/>
  <c r="AC1863" i="49"/>
  <c r="AG1862" i="49"/>
  <c r="AF1862" i="49"/>
  <c r="AE1862" i="49"/>
  <c r="AD1862" i="49"/>
  <c r="AC1862" i="49"/>
  <c r="AG1861" i="49"/>
  <c r="AF1861" i="49"/>
  <c r="AE1861" i="49"/>
  <c r="AD1861" i="49"/>
  <c r="AC1861" i="49"/>
  <c r="AG1860" i="49"/>
  <c r="AF1860" i="49"/>
  <c r="AE1860" i="49"/>
  <c r="AD1860" i="49"/>
  <c r="AC1860" i="49"/>
  <c r="AG1859" i="49"/>
  <c r="AF1859" i="49"/>
  <c r="AE1859" i="49"/>
  <c r="AD1859" i="49"/>
  <c r="AC1859" i="49"/>
  <c r="AG1858" i="49"/>
  <c r="AF1858" i="49"/>
  <c r="AE1858" i="49"/>
  <c r="AD1858" i="49"/>
  <c r="AC1858" i="49"/>
  <c r="AG1857" i="49"/>
  <c r="AF1857" i="49"/>
  <c r="AE1857" i="49"/>
  <c r="AD1857" i="49"/>
  <c r="AC1857" i="49"/>
  <c r="AG1856" i="49"/>
  <c r="AF1856" i="49"/>
  <c r="AE1856" i="49"/>
  <c r="AD1856" i="49"/>
  <c r="AC1856" i="49"/>
  <c r="AG1855" i="49"/>
  <c r="AF1855" i="49"/>
  <c r="AE1855" i="49"/>
  <c r="AD1855" i="49"/>
  <c r="AC1855" i="49"/>
  <c r="AG1854" i="49"/>
  <c r="AF1854" i="49"/>
  <c r="AE1854" i="49"/>
  <c r="AD1854" i="49"/>
  <c r="AC1854" i="49"/>
  <c r="AG1853" i="49"/>
  <c r="AF1853" i="49"/>
  <c r="AE1853" i="49"/>
  <c r="AD1853" i="49"/>
  <c r="AC1853" i="49"/>
  <c r="AG1852" i="49"/>
  <c r="AF1852" i="49"/>
  <c r="AE1852" i="49"/>
  <c r="AD1852" i="49"/>
  <c r="AC1852" i="49"/>
  <c r="AG1851" i="49"/>
  <c r="AF1851" i="49"/>
  <c r="AE1851" i="49"/>
  <c r="AD1851" i="49"/>
  <c r="AC1851" i="49"/>
  <c r="AG1850" i="49"/>
  <c r="AF1850" i="49"/>
  <c r="AE1850" i="49"/>
  <c r="AD1850" i="49"/>
  <c r="AC1850" i="49"/>
  <c r="AG1849" i="49"/>
  <c r="AF1849" i="49"/>
  <c r="AE1849" i="49"/>
  <c r="AD1849" i="49"/>
  <c r="AC1849" i="49"/>
  <c r="AG1848" i="49"/>
  <c r="AF1848" i="49"/>
  <c r="AE1848" i="49"/>
  <c r="AD1848" i="49"/>
  <c r="AC1848" i="49"/>
  <c r="AG1847" i="49"/>
  <c r="AF1847" i="49"/>
  <c r="AE1847" i="49"/>
  <c r="AD1847" i="49"/>
  <c r="AC1847" i="49"/>
  <c r="AG1846" i="49"/>
  <c r="AF1846" i="49"/>
  <c r="AE1846" i="49"/>
  <c r="AD1846" i="49"/>
  <c r="AC1846" i="49"/>
  <c r="AG1845" i="49"/>
  <c r="AF1845" i="49"/>
  <c r="AE1845" i="49"/>
  <c r="AD1845" i="49"/>
  <c r="AC1845" i="49"/>
  <c r="AG1844" i="49"/>
  <c r="AF1844" i="49"/>
  <c r="AE1844" i="49"/>
  <c r="AD1844" i="49"/>
  <c r="AC1844" i="49"/>
  <c r="AG1843" i="49"/>
  <c r="AF1843" i="49"/>
  <c r="AE1843" i="49"/>
  <c r="AD1843" i="49"/>
  <c r="AC1843" i="49"/>
  <c r="AG1842" i="49"/>
  <c r="AF1842" i="49"/>
  <c r="AE1842" i="49"/>
  <c r="AD1842" i="49"/>
  <c r="AC1842" i="49"/>
  <c r="AG1841" i="49"/>
  <c r="AF1841" i="49"/>
  <c r="AE1841" i="49"/>
  <c r="AD1841" i="49"/>
  <c r="AC1841" i="49"/>
  <c r="AG1840" i="49"/>
  <c r="AF1840" i="49"/>
  <c r="AE1840" i="49"/>
  <c r="AD1840" i="49"/>
  <c r="AC1840" i="49"/>
  <c r="AG1839" i="49"/>
  <c r="AF1839" i="49"/>
  <c r="AE1839" i="49"/>
  <c r="AD1839" i="49"/>
  <c r="AC1839" i="49"/>
  <c r="AG1838" i="49"/>
  <c r="AF1838" i="49"/>
  <c r="AE1838" i="49"/>
  <c r="AD1838" i="49"/>
  <c r="AC1838" i="49"/>
  <c r="AG1837" i="49"/>
  <c r="AF1837" i="49"/>
  <c r="AE1837" i="49"/>
  <c r="AD1837" i="49"/>
  <c r="AC1837" i="49"/>
  <c r="AG1836" i="49"/>
  <c r="AF1836" i="49"/>
  <c r="AE1836" i="49"/>
  <c r="AD1836" i="49"/>
  <c r="AC1836" i="49"/>
  <c r="AG1835" i="49"/>
  <c r="AF1835" i="49"/>
  <c r="AE1835" i="49"/>
  <c r="AD1835" i="49"/>
  <c r="AC1835" i="49"/>
  <c r="AG1834" i="49"/>
  <c r="AF1834" i="49"/>
  <c r="AE1834" i="49"/>
  <c r="AD1834" i="49"/>
  <c r="AC1834" i="49"/>
  <c r="AG1833" i="49"/>
  <c r="AF1833" i="49"/>
  <c r="AE1833" i="49"/>
  <c r="AD1833" i="49"/>
  <c r="AC1833" i="49"/>
  <c r="AG1832" i="49"/>
  <c r="AF1832" i="49"/>
  <c r="AE1832" i="49"/>
  <c r="AD1832" i="49"/>
  <c r="AC1832" i="49"/>
  <c r="AG1831" i="49"/>
  <c r="AF1831" i="49"/>
  <c r="AE1831" i="49"/>
  <c r="AD1831" i="49"/>
  <c r="AC1831" i="49"/>
  <c r="AG1830" i="49"/>
  <c r="AF1830" i="49"/>
  <c r="AE1830" i="49"/>
  <c r="AD1830" i="49"/>
  <c r="AC1830" i="49"/>
  <c r="AG1829" i="49"/>
  <c r="AF1829" i="49"/>
  <c r="AE1829" i="49"/>
  <c r="AD1829" i="49"/>
  <c r="AC1829" i="49"/>
  <c r="AG1828" i="49"/>
  <c r="AF1828" i="49"/>
  <c r="AE1828" i="49"/>
  <c r="AD1828" i="49"/>
  <c r="AC1828" i="49"/>
  <c r="AG1827" i="49"/>
  <c r="AF1827" i="49"/>
  <c r="AE1827" i="49"/>
  <c r="AD1827" i="49"/>
  <c r="AC1827" i="49"/>
  <c r="AG1826" i="49"/>
  <c r="AF1826" i="49"/>
  <c r="AE1826" i="49"/>
  <c r="AD1826" i="49"/>
  <c r="AC1826" i="49"/>
  <c r="AG1825" i="49"/>
  <c r="AF1825" i="49"/>
  <c r="AE1825" i="49"/>
  <c r="AD1825" i="49"/>
  <c r="AC1825" i="49"/>
  <c r="AG1824" i="49"/>
  <c r="AF1824" i="49"/>
  <c r="AE1824" i="49"/>
  <c r="AD1824" i="49"/>
  <c r="AC1824" i="49"/>
  <c r="AG1823" i="49"/>
  <c r="AF1823" i="49"/>
  <c r="AE1823" i="49"/>
  <c r="AD1823" i="49"/>
  <c r="AC1823" i="49"/>
  <c r="AG1822" i="49"/>
  <c r="AF1822" i="49"/>
  <c r="AE1822" i="49"/>
  <c r="AD1822" i="49"/>
  <c r="AC1822" i="49"/>
  <c r="AG1821" i="49"/>
  <c r="AF1821" i="49"/>
  <c r="AE1821" i="49"/>
  <c r="AD1821" i="49"/>
  <c r="AC1821" i="49"/>
  <c r="AG1820" i="49"/>
  <c r="AF1820" i="49"/>
  <c r="AE1820" i="49"/>
  <c r="AD1820" i="49"/>
  <c r="AC1820" i="49"/>
  <c r="AG1819" i="49"/>
  <c r="AF1819" i="49"/>
  <c r="AE1819" i="49"/>
  <c r="AD1819" i="49"/>
  <c r="AC1819" i="49"/>
  <c r="AG1818" i="49"/>
  <c r="AF1818" i="49"/>
  <c r="AE1818" i="49"/>
  <c r="AD1818" i="49"/>
  <c r="AC1818" i="49"/>
  <c r="AG1817" i="49"/>
  <c r="AF1817" i="49"/>
  <c r="AE1817" i="49"/>
  <c r="AD1817" i="49"/>
  <c r="AC1817" i="49"/>
  <c r="AG1816" i="49"/>
  <c r="AF1816" i="49"/>
  <c r="AE1816" i="49"/>
  <c r="AD1816" i="49"/>
  <c r="AC1816" i="49"/>
  <c r="AG1815" i="49"/>
  <c r="AF1815" i="49"/>
  <c r="AE1815" i="49"/>
  <c r="AD1815" i="49"/>
  <c r="AC1815" i="49"/>
  <c r="AG1814" i="49"/>
  <c r="AF1814" i="49"/>
  <c r="AE1814" i="49"/>
  <c r="AD1814" i="49"/>
  <c r="AC1814" i="49"/>
  <c r="AG1813" i="49"/>
  <c r="AF1813" i="49"/>
  <c r="AE1813" i="49"/>
  <c r="AD1813" i="49"/>
  <c r="AC1813" i="49"/>
  <c r="AG1812" i="49"/>
  <c r="AF1812" i="49"/>
  <c r="AE1812" i="49"/>
  <c r="AD1812" i="49"/>
  <c r="AC1812" i="49"/>
  <c r="AG1811" i="49"/>
  <c r="AF1811" i="49"/>
  <c r="AE1811" i="49"/>
  <c r="AD1811" i="49"/>
  <c r="AC1811" i="49"/>
  <c r="AG1810" i="49"/>
  <c r="AF1810" i="49"/>
  <c r="AE1810" i="49"/>
  <c r="AD1810" i="49"/>
  <c r="AC1810" i="49"/>
  <c r="AG1809" i="49"/>
  <c r="AF1809" i="49"/>
  <c r="AE1809" i="49"/>
  <c r="AD1809" i="49"/>
  <c r="AC1809" i="49"/>
  <c r="AG1808" i="49"/>
  <c r="AF1808" i="49"/>
  <c r="AE1808" i="49"/>
  <c r="AD1808" i="49"/>
  <c r="AC1808" i="49"/>
  <c r="AG1807" i="49"/>
  <c r="AF1807" i="49"/>
  <c r="AE1807" i="49"/>
  <c r="AD1807" i="49"/>
  <c r="AC1807" i="49"/>
  <c r="AG1806" i="49"/>
  <c r="AF1806" i="49"/>
  <c r="AE1806" i="49"/>
  <c r="AD1806" i="49"/>
  <c r="AC1806" i="49"/>
  <c r="AG1805" i="49"/>
  <c r="AF1805" i="49"/>
  <c r="AE1805" i="49"/>
  <c r="AD1805" i="49"/>
  <c r="AC1805" i="49"/>
  <c r="AG1804" i="49"/>
  <c r="AF1804" i="49"/>
  <c r="AE1804" i="49"/>
  <c r="AD1804" i="49"/>
  <c r="AC1804" i="49"/>
  <c r="AG1803" i="49"/>
  <c r="AF1803" i="49"/>
  <c r="AE1803" i="49"/>
  <c r="AD1803" i="49"/>
  <c r="AC1803" i="49"/>
  <c r="AG1802" i="49"/>
  <c r="AF1802" i="49"/>
  <c r="AE1802" i="49"/>
  <c r="AD1802" i="49"/>
  <c r="AC1802" i="49"/>
  <c r="AG1801" i="49"/>
  <c r="AF1801" i="49"/>
  <c r="AE1801" i="49"/>
  <c r="AD1801" i="49"/>
  <c r="AC1801" i="49"/>
  <c r="AG1800" i="49"/>
  <c r="AF1800" i="49"/>
  <c r="AE1800" i="49"/>
  <c r="AD1800" i="49"/>
  <c r="AC1800" i="49"/>
  <c r="AG1799" i="49"/>
  <c r="AF1799" i="49"/>
  <c r="AE1799" i="49"/>
  <c r="AD1799" i="49"/>
  <c r="AC1799" i="49"/>
  <c r="AG1798" i="49"/>
  <c r="AF1798" i="49"/>
  <c r="AE1798" i="49"/>
  <c r="AD1798" i="49"/>
  <c r="AC1798" i="49"/>
  <c r="AG1797" i="49"/>
  <c r="AF1797" i="49"/>
  <c r="AE1797" i="49"/>
  <c r="AD1797" i="49"/>
  <c r="AC1797" i="49"/>
  <c r="AG1796" i="49"/>
  <c r="AF1796" i="49"/>
  <c r="AE1796" i="49"/>
  <c r="AD1796" i="49"/>
  <c r="AC1796" i="49"/>
  <c r="AG1795" i="49"/>
  <c r="AF1795" i="49"/>
  <c r="AE1795" i="49"/>
  <c r="AD1795" i="49"/>
  <c r="AC1795" i="49"/>
  <c r="AG1794" i="49"/>
  <c r="AF1794" i="49"/>
  <c r="AE1794" i="49"/>
  <c r="AD1794" i="49"/>
  <c r="AC1794" i="49"/>
  <c r="AG1793" i="49"/>
  <c r="AF1793" i="49"/>
  <c r="AE1793" i="49"/>
  <c r="AD1793" i="49"/>
  <c r="AC1793" i="49"/>
  <c r="AG1792" i="49"/>
  <c r="AF1792" i="49"/>
  <c r="AE1792" i="49"/>
  <c r="AD1792" i="49"/>
  <c r="AC1792" i="49"/>
  <c r="AG1791" i="49"/>
  <c r="AF1791" i="49"/>
  <c r="AE1791" i="49"/>
  <c r="AD1791" i="49"/>
  <c r="AC1791" i="49"/>
  <c r="AG1790" i="49"/>
  <c r="AF1790" i="49"/>
  <c r="AE1790" i="49"/>
  <c r="AD1790" i="49"/>
  <c r="AC1790" i="49"/>
  <c r="AG1789" i="49"/>
  <c r="AF1789" i="49"/>
  <c r="AE1789" i="49"/>
  <c r="AD1789" i="49"/>
  <c r="AC1789" i="49"/>
  <c r="AG1788" i="49"/>
  <c r="AF1788" i="49"/>
  <c r="AE1788" i="49"/>
  <c r="AD1788" i="49"/>
  <c r="AC1788" i="49"/>
  <c r="AG1787" i="49"/>
  <c r="AF1787" i="49"/>
  <c r="AE1787" i="49"/>
  <c r="AD1787" i="49"/>
  <c r="AC1787" i="49"/>
  <c r="AG1786" i="49"/>
  <c r="AF1786" i="49"/>
  <c r="AE1786" i="49"/>
  <c r="AD1786" i="49"/>
  <c r="AC1786" i="49"/>
  <c r="AG1785" i="49"/>
  <c r="AF1785" i="49"/>
  <c r="AE1785" i="49"/>
  <c r="AD1785" i="49"/>
  <c r="AC1785" i="49"/>
  <c r="AG1784" i="49"/>
  <c r="AF1784" i="49"/>
  <c r="AE1784" i="49"/>
  <c r="AD1784" i="49"/>
  <c r="AC1784" i="49"/>
  <c r="AG1783" i="49"/>
  <c r="AF1783" i="49"/>
  <c r="AE1783" i="49"/>
  <c r="AD1783" i="49"/>
  <c r="AC1783" i="49"/>
  <c r="AG1782" i="49"/>
  <c r="AF1782" i="49"/>
  <c r="AE1782" i="49"/>
  <c r="AD1782" i="49"/>
  <c r="AC1782" i="49"/>
  <c r="AG1781" i="49"/>
  <c r="AF1781" i="49"/>
  <c r="AE1781" i="49"/>
  <c r="AD1781" i="49"/>
  <c r="AC1781" i="49"/>
  <c r="AG1780" i="49"/>
  <c r="AF1780" i="49"/>
  <c r="AE1780" i="49"/>
  <c r="AD1780" i="49"/>
  <c r="AC1780" i="49"/>
  <c r="AG1779" i="49"/>
  <c r="AF1779" i="49"/>
  <c r="AE1779" i="49"/>
  <c r="AD1779" i="49"/>
  <c r="AC1779" i="49"/>
  <c r="AG1778" i="49"/>
  <c r="AF1778" i="49"/>
  <c r="AE1778" i="49"/>
  <c r="AD1778" i="49"/>
  <c r="AC1778" i="49"/>
  <c r="AG1777" i="49"/>
  <c r="AF1777" i="49"/>
  <c r="AE1777" i="49"/>
  <c r="AD1777" i="49"/>
  <c r="AC1777" i="49"/>
  <c r="AG1776" i="49"/>
  <c r="AF1776" i="49"/>
  <c r="AE1776" i="49"/>
  <c r="AD1776" i="49"/>
  <c r="AC1776" i="49"/>
  <c r="AG1775" i="49"/>
  <c r="AF1775" i="49"/>
  <c r="AE1775" i="49"/>
  <c r="AD1775" i="49"/>
  <c r="AC1775" i="49"/>
  <c r="AG1774" i="49"/>
  <c r="AF1774" i="49"/>
  <c r="AE1774" i="49"/>
  <c r="AD1774" i="49"/>
  <c r="AC1774" i="49"/>
  <c r="AG1773" i="49"/>
  <c r="AF1773" i="49"/>
  <c r="AE1773" i="49"/>
  <c r="AD1773" i="49"/>
  <c r="AC1773" i="49"/>
  <c r="AG1772" i="49"/>
  <c r="AF1772" i="49"/>
  <c r="AE1772" i="49"/>
  <c r="AD1772" i="49"/>
  <c r="AC1772" i="49"/>
  <c r="AG1771" i="49"/>
  <c r="AF1771" i="49"/>
  <c r="AE1771" i="49"/>
  <c r="AD1771" i="49"/>
  <c r="AC1771" i="49"/>
  <c r="AG1770" i="49"/>
  <c r="AF1770" i="49"/>
  <c r="AE1770" i="49"/>
  <c r="AD1770" i="49"/>
  <c r="AC1770" i="49"/>
  <c r="AG1769" i="49"/>
  <c r="AF1769" i="49"/>
  <c r="AE1769" i="49"/>
  <c r="AD1769" i="49"/>
  <c r="AC1769" i="49"/>
  <c r="AG1768" i="49"/>
  <c r="AF1768" i="49"/>
  <c r="AE1768" i="49"/>
  <c r="AD1768" i="49"/>
  <c r="AC1768" i="49"/>
  <c r="AG1767" i="49"/>
  <c r="AF1767" i="49"/>
  <c r="AE1767" i="49"/>
  <c r="AD1767" i="49"/>
  <c r="AC1767" i="49"/>
  <c r="AG1766" i="49"/>
  <c r="AF1766" i="49"/>
  <c r="AE1766" i="49"/>
  <c r="AD1766" i="49"/>
  <c r="AC1766" i="49"/>
  <c r="AG1765" i="49"/>
  <c r="AF1765" i="49"/>
  <c r="AE1765" i="49"/>
  <c r="AD1765" i="49"/>
  <c r="AC1765" i="49"/>
  <c r="AG1764" i="49"/>
  <c r="AF1764" i="49"/>
  <c r="AE1764" i="49"/>
  <c r="AD1764" i="49"/>
  <c r="AC1764" i="49"/>
  <c r="AG1763" i="49"/>
  <c r="AF1763" i="49"/>
  <c r="AE1763" i="49"/>
  <c r="AD1763" i="49"/>
  <c r="AC1763" i="49"/>
  <c r="AG1762" i="49"/>
  <c r="AF1762" i="49"/>
  <c r="AE1762" i="49"/>
  <c r="AD1762" i="49"/>
  <c r="AC1762" i="49"/>
  <c r="AG1761" i="49"/>
  <c r="AF1761" i="49"/>
  <c r="AE1761" i="49"/>
  <c r="AD1761" i="49"/>
  <c r="AC1761" i="49"/>
  <c r="AG1760" i="49"/>
  <c r="AF1760" i="49"/>
  <c r="AE1760" i="49"/>
  <c r="AD1760" i="49"/>
  <c r="AC1760" i="49"/>
  <c r="AG1759" i="49"/>
  <c r="AF1759" i="49"/>
  <c r="AE1759" i="49"/>
  <c r="AD1759" i="49"/>
  <c r="AC1759" i="49"/>
  <c r="AG1758" i="49"/>
  <c r="AF1758" i="49"/>
  <c r="AE1758" i="49"/>
  <c r="AD1758" i="49"/>
  <c r="AC1758" i="49"/>
  <c r="AG1757" i="49"/>
  <c r="AF1757" i="49"/>
  <c r="AE1757" i="49"/>
  <c r="AD1757" i="49"/>
  <c r="AC1757" i="49"/>
  <c r="AG1756" i="49"/>
  <c r="AF1756" i="49"/>
  <c r="AE1756" i="49"/>
  <c r="AD1756" i="49"/>
  <c r="AC1756" i="49"/>
  <c r="AG1755" i="49"/>
  <c r="AF1755" i="49"/>
  <c r="AE1755" i="49"/>
  <c r="AD1755" i="49"/>
  <c r="AC1755" i="49"/>
  <c r="AG1754" i="49"/>
  <c r="AF1754" i="49"/>
  <c r="AE1754" i="49"/>
  <c r="AD1754" i="49"/>
  <c r="AC1754" i="49"/>
  <c r="AG1753" i="49"/>
  <c r="AF1753" i="49"/>
  <c r="AE1753" i="49"/>
  <c r="AD1753" i="49"/>
  <c r="AC1753" i="49"/>
  <c r="AG1752" i="49"/>
  <c r="AF1752" i="49"/>
  <c r="AE1752" i="49"/>
  <c r="AD1752" i="49"/>
  <c r="AC1752" i="49"/>
  <c r="AG1751" i="49"/>
  <c r="AF1751" i="49"/>
  <c r="AE1751" i="49"/>
  <c r="AD1751" i="49"/>
  <c r="AC1751" i="49"/>
  <c r="AG1750" i="49"/>
  <c r="AF1750" i="49"/>
  <c r="AE1750" i="49"/>
  <c r="AD1750" i="49"/>
  <c r="AC1750" i="49"/>
  <c r="AG1749" i="49"/>
  <c r="AF1749" i="49"/>
  <c r="AE1749" i="49"/>
  <c r="AD1749" i="49"/>
  <c r="AC1749" i="49"/>
  <c r="AG1748" i="49"/>
  <c r="AF1748" i="49"/>
  <c r="AE1748" i="49"/>
  <c r="AD1748" i="49"/>
  <c r="AC1748" i="49"/>
  <c r="AG1747" i="49"/>
  <c r="AF1747" i="49"/>
  <c r="AE1747" i="49"/>
  <c r="AD1747" i="49"/>
  <c r="AC1747" i="49"/>
  <c r="AG1746" i="49"/>
  <c r="AF1746" i="49"/>
  <c r="AE1746" i="49"/>
  <c r="AD1746" i="49"/>
  <c r="AC1746" i="49"/>
  <c r="AG1745" i="49"/>
  <c r="AF1745" i="49"/>
  <c r="AE1745" i="49"/>
  <c r="AD1745" i="49"/>
  <c r="AC1745" i="49"/>
  <c r="AG1744" i="49"/>
  <c r="AF1744" i="49"/>
  <c r="AE1744" i="49"/>
  <c r="AD1744" i="49"/>
  <c r="AC1744" i="49"/>
  <c r="AG1743" i="49"/>
  <c r="AF1743" i="49"/>
  <c r="AE1743" i="49"/>
  <c r="AD1743" i="49"/>
  <c r="AC1743" i="49"/>
  <c r="AG1742" i="49"/>
  <c r="AF1742" i="49"/>
  <c r="AE1742" i="49"/>
  <c r="AD1742" i="49"/>
  <c r="AC1742" i="49"/>
  <c r="AG1741" i="49"/>
  <c r="AF1741" i="49"/>
  <c r="AE1741" i="49"/>
  <c r="AD1741" i="49"/>
  <c r="AC1741" i="49"/>
  <c r="AG1740" i="49"/>
  <c r="AF1740" i="49"/>
  <c r="AE1740" i="49"/>
  <c r="AD1740" i="49"/>
  <c r="AC1740" i="49"/>
  <c r="AG1739" i="49"/>
  <c r="AF1739" i="49"/>
  <c r="AE1739" i="49"/>
  <c r="AD1739" i="49"/>
  <c r="AC1739" i="49"/>
  <c r="AG1738" i="49"/>
  <c r="AF1738" i="49"/>
  <c r="AE1738" i="49"/>
  <c r="AD1738" i="49"/>
  <c r="AC1738" i="49"/>
  <c r="AG1737" i="49"/>
  <c r="AF1737" i="49"/>
  <c r="AE1737" i="49"/>
  <c r="AD1737" i="49"/>
  <c r="AC1737" i="49"/>
  <c r="AG1736" i="49"/>
  <c r="AF1736" i="49"/>
  <c r="AE1736" i="49"/>
  <c r="AD1736" i="49"/>
  <c r="AC1736" i="49"/>
  <c r="AG1735" i="49"/>
  <c r="AF1735" i="49"/>
  <c r="AE1735" i="49"/>
  <c r="AD1735" i="49"/>
  <c r="AC1735" i="49"/>
  <c r="AG1734" i="49"/>
  <c r="AF1734" i="49"/>
  <c r="AE1734" i="49"/>
  <c r="AD1734" i="49"/>
  <c r="AC1734" i="49"/>
  <c r="AG1733" i="49"/>
  <c r="AF1733" i="49"/>
  <c r="AE1733" i="49"/>
  <c r="AD1733" i="49"/>
  <c r="AC1733" i="49"/>
  <c r="AG1732" i="49"/>
  <c r="AF1732" i="49"/>
  <c r="AE1732" i="49"/>
  <c r="AD1732" i="49"/>
  <c r="AC1732" i="49"/>
  <c r="AG1731" i="49"/>
  <c r="AF1731" i="49"/>
  <c r="AE1731" i="49"/>
  <c r="AD1731" i="49"/>
  <c r="AC1731" i="49"/>
  <c r="AG1730" i="49"/>
  <c r="AF1730" i="49"/>
  <c r="AE1730" i="49"/>
  <c r="AD1730" i="49"/>
  <c r="AC1730" i="49"/>
  <c r="AG1729" i="49"/>
  <c r="AF1729" i="49"/>
  <c r="AE1729" i="49"/>
  <c r="AD1729" i="49"/>
  <c r="AC1729" i="49"/>
  <c r="AG1728" i="49"/>
  <c r="AF1728" i="49"/>
  <c r="AE1728" i="49"/>
  <c r="AD1728" i="49"/>
  <c r="AC1728" i="49"/>
  <c r="AG1727" i="49"/>
  <c r="AF1727" i="49"/>
  <c r="AE1727" i="49"/>
  <c r="AD1727" i="49"/>
  <c r="AC1727" i="49"/>
  <c r="AG1726" i="49"/>
  <c r="AF1726" i="49"/>
  <c r="AE1726" i="49"/>
  <c r="AD1726" i="49"/>
  <c r="AC1726" i="49"/>
  <c r="AG1725" i="49"/>
  <c r="AF1725" i="49"/>
  <c r="AE1725" i="49"/>
  <c r="AD1725" i="49"/>
  <c r="AC1725" i="49"/>
  <c r="AG1724" i="49"/>
  <c r="AF1724" i="49"/>
  <c r="AE1724" i="49"/>
  <c r="AD1724" i="49"/>
  <c r="AC1724" i="49"/>
  <c r="AG1723" i="49"/>
  <c r="AF1723" i="49"/>
  <c r="AE1723" i="49"/>
  <c r="AD1723" i="49"/>
  <c r="AC1723" i="49"/>
  <c r="AG1722" i="49"/>
  <c r="AF1722" i="49"/>
  <c r="AE1722" i="49"/>
  <c r="AD1722" i="49"/>
  <c r="AC1722" i="49"/>
  <c r="AG1721" i="49"/>
  <c r="AF1721" i="49"/>
  <c r="AE1721" i="49"/>
  <c r="AD1721" i="49"/>
  <c r="AC1721" i="49"/>
  <c r="AG1720" i="49"/>
  <c r="AF1720" i="49"/>
  <c r="AE1720" i="49"/>
  <c r="AD1720" i="49"/>
  <c r="AC1720" i="49"/>
  <c r="AG1719" i="49"/>
  <c r="AF1719" i="49"/>
  <c r="AE1719" i="49"/>
  <c r="AD1719" i="49"/>
  <c r="AC1719" i="49"/>
  <c r="AG1718" i="49"/>
  <c r="AF1718" i="49"/>
  <c r="AE1718" i="49"/>
  <c r="AD1718" i="49"/>
  <c r="AC1718" i="49"/>
  <c r="AG1717" i="49"/>
  <c r="AF1717" i="49"/>
  <c r="AE1717" i="49"/>
  <c r="AD1717" i="49"/>
  <c r="AC1717" i="49"/>
  <c r="AG1716" i="49"/>
  <c r="AF1716" i="49"/>
  <c r="AE1716" i="49"/>
  <c r="AD1716" i="49"/>
  <c r="AC1716" i="49"/>
  <c r="AG1715" i="49"/>
  <c r="AF1715" i="49"/>
  <c r="AE1715" i="49"/>
  <c r="AD1715" i="49"/>
  <c r="AC1715" i="49"/>
  <c r="AG1714" i="49"/>
  <c r="AF1714" i="49"/>
  <c r="AE1714" i="49"/>
  <c r="AD1714" i="49"/>
  <c r="AC1714" i="49"/>
  <c r="AG1713" i="49"/>
  <c r="AF1713" i="49"/>
  <c r="AE1713" i="49"/>
  <c r="AD1713" i="49"/>
  <c r="AC1713" i="49"/>
  <c r="AG1712" i="49"/>
  <c r="AF1712" i="49"/>
  <c r="AE1712" i="49"/>
  <c r="AD1712" i="49"/>
  <c r="AC1712" i="49"/>
  <c r="AG1711" i="49"/>
  <c r="AF1711" i="49"/>
  <c r="AE1711" i="49"/>
  <c r="AD1711" i="49"/>
  <c r="AC1711" i="49"/>
  <c r="AG1710" i="49"/>
  <c r="AF1710" i="49"/>
  <c r="AE1710" i="49"/>
  <c r="AD1710" i="49"/>
  <c r="AC1710" i="49"/>
  <c r="AG1709" i="49"/>
  <c r="AF1709" i="49"/>
  <c r="AE1709" i="49"/>
  <c r="AD1709" i="49"/>
  <c r="AC1709" i="49"/>
  <c r="AG1708" i="49"/>
  <c r="AF1708" i="49"/>
  <c r="AE1708" i="49"/>
  <c r="AD1708" i="49"/>
  <c r="AC1708" i="49"/>
  <c r="AG1707" i="49"/>
  <c r="AF1707" i="49"/>
  <c r="AE1707" i="49"/>
  <c r="AD1707" i="49"/>
  <c r="AC1707" i="49"/>
  <c r="AG1706" i="49"/>
  <c r="AF1706" i="49"/>
  <c r="AE1706" i="49"/>
  <c r="AD1706" i="49"/>
  <c r="AC1706" i="49"/>
  <c r="AG1705" i="49"/>
  <c r="AF1705" i="49"/>
  <c r="AE1705" i="49"/>
  <c r="AD1705" i="49"/>
  <c r="AC1705" i="49"/>
  <c r="AG1704" i="49"/>
  <c r="AF1704" i="49"/>
  <c r="AE1704" i="49"/>
  <c r="AD1704" i="49"/>
  <c r="AC1704" i="49"/>
  <c r="AG1703" i="49"/>
  <c r="AF1703" i="49"/>
  <c r="AE1703" i="49"/>
  <c r="AD1703" i="49"/>
  <c r="AC1703" i="49"/>
  <c r="AG1702" i="49"/>
  <c r="AF1702" i="49"/>
  <c r="AE1702" i="49"/>
  <c r="AD1702" i="49"/>
  <c r="AC1702" i="49"/>
  <c r="AG1701" i="49"/>
  <c r="AF1701" i="49"/>
  <c r="AE1701" i="49"/>
  <c r="AD1701" i="49"/>
  <c r="AC1701" i="49"/>
  <c r="AG1700" i="49"/>
  <c r="AF1700" i="49"/>
  <c r="AE1700" i="49"/>
  <c r="AD1700" i="49"/>
  <c r="AC1700" i="49"/>
  <c r="AG1699" i="49"/>
  <c r="AF1699" i="49"/>
  <c r="AE1699" i="49"/>
  <c r="AD1699" i="49"/>
  <c r="AC1699" i="49"/>
  <c r="AG1698" i="49"/>
  <c r="AF1698" i="49"/>
  <c r="AE1698" i="49"/>
  <c r="AD1698" i="49"/>
  <c r="AC1698" i="49"/>
  <c r="AG1697" i="49"/>
  <c r="AF1697" i="49"/>
  <c r="AE1697" i="49"/>
  <c r="AD1697" i="49"/>
  <c r="AC1697" i="49"/>
  <c r="AG1696" i="49"/>
  <c r="AF1696" i="49"/>
  <c r="AE1696" i="49"/>
  <c r="AD1696" i="49"/>
  <c r="AC1696" i="49"/>
  <c r="AG1695" i="49"/>
  <c r="AF1695" i="49"/>
  <c r="AE1695" i="49"/>
  <c r="AD1695" i="49"/>
  <c r="AC1695" i="49"/>
  <c r="AG1694" i="49"/>
  <c r="AF1694" i="49"/>
  <c r="AE1694" i="49"/>
  <c r="AD1694" i="49"/>
  <c r="AC1694" i="49"/>
  <c r="AG1693" i="49"/>
  <c r="AF1693" i="49"/>
  <c r="AE1693" i="49"/>
  <c r="AD1693" i="49"/>
  <c r="AC1693" i="49"/>
  <c r="AG1692" i="49"/>
  <c r="AF1692" i="49"/>
  <c r="AE1692" i="49"/>
  <c r="AD1692" i="49"/>
  <c r="AC1692" i="49"/>
  <c r="AG1691" i="49"/>
  <c r="AF1691" i="49"/>
  <c r="AE1691" i="49"/>
  <c r="AD1691" i="49"/>
  <c r="AC1691" i="49"/>
  <c r="AG1690" i="49"/>
  <c r="AF1690" i="49"/>
  <c r="AE1690" i="49"/>
  <c r="AD1690" i="49"/>
  <c r="AC1690" i="49"/>
  <c r="AG1689" i="49"/>
  <c r="AF1689" i="49"/>
  <c r="AE1689" i="49"/>
  <c r="AD1689" i="49"/>
  <c r="AC1689" i="49"/>
  <c r="AG1688" i="49"/>
  <c r="AF1688" i="49"/>
  <c r="AE1688" i="49"/>
  <c r="AD1688" i="49"/>
  <c r="AC1688" i="49"/>
  <c r="AG1687" i="49"/>
  <c r="AF1687" i="49"/>
  <c r="AE1687" i="49"/>
  <c r="AD1687" i="49"/>
  <c r="AC1687" i="49"/>
  <c r="AG1686" i="49"/>
  <c r="AF1686" i="49"/>
  <c r="AE1686" i="49"/>
  <c r="AD1686" i="49"/>
  <c r="AC1686" i="49"/>
  <c r="AG1685" i="49"/>
  <c r="AF1685" i="49"/>
  <c r="AE1685" i="49"/>
  <c r="AD1685" i="49"/>
  <c r="AC1685" i="49"/>
  <c r="AG1684" i="49"/>
  <c r="AF1684" i="49"/>
  <c r="AE1684" i="49"/>
  <c r="AD1684" i="49"/>
  <c r="AC1684" i="49"/>
  <c r="AG1683" i="49"/>
  <c r="AF1683" i="49"/>
  <c r="AE1683" i="49"/>
  <c r="AD1683" i="49"/>
  <c r="AC1683" i="49"/>
  <c r="AG1682" i="49"/>
  <c r="AF1682" i="49"/>
  <c r="AE1682" i="49"/>
  <c r="AD1682" i="49"/>
  <c r="AC1682" i="49"/>
  <c r="AG1681" i="49"/>
  <c r="AF1681" i="49"/>
  <c r="AE1681" i="49"/>
  <c r="AD1681" i="49"/>
  <c r="AC1681" i="49"/>
  <c r="AG1680" i="49"/>
  <c r="AF1680" i="49"/>
  <c r="AE1680" i="49"/>
  <c r="AD1680" i="49"/>
  <c r="AC1680" i="49"/>
  <c r="AG1679" i="49"/>
  <c r="AF1679" i="49"/>
  <c r="AE1679" i="49"/>
  <c r="AD1679" i="49"/>
  <c r="AC1679" i="49"/>
  <c r="AG1678" i="49"/>
  <c r="AF1678" i="49"/>
  <c r="AE1678" i="49"/>
  <c r="AD1678" i="49"/>
  <c r="AC1678" i="49"/>
  <c r="AG1677" i="49"/>
  <c r="AF1677" i="49"/>
  <c r="AE1677" i="49"/>
  <c r="AD1677" i="49"/>
  <c r="AC1677" i="49"/>
  <c r="AG1676" i="49"/>
  <c r="AF1676" i="49"/>
  <c r="AE1676" i="49"/>
  <c r="AD1676" i="49"/>
  <c r="AC1676" i="49"/>
  <c r="AG1675" i="49"/>
  <c r="AF1675" i="49"/>
  <c r="AE1675" i="49"/>
  <c r="AD1675" i="49"/>
  <c r="AC1675" i="49"/>
  <c r="AG1674" i="49"/>
  <c r="AF1674" i="49"/>
  <c r="AE1674" i="49"/>
  <c r="AD1674" i="49"/>
  <c r="AC1674" i="49"/>
  <c r="AG1673" i="49"/>
  <c r="AF1673" i="49"/>
  <c r="AE1673" i="49"/>
  <c r="AD1673" i="49"/>
  <c r="AC1673" i="49"/>
  <c r="AG1672" i="49"/>
  <c r="AF1672" i="49"/>
  <c r="AE1672" i="49"/>
  <c r="AD1672" i="49"/>
  <c r="AC1672" i="49"/>
  <c r="AG1671" i="49"/>
  <c r="AF1671" i="49"/>
  <c r="AE1671" i="49"/>
  <c r="AD1671" i="49"/>
  <c r="AC1671" i="49"/>
  <c r="AG1670" i="49"/>
  <c r="AF1670" i="49"/>
  <c r="AE1670" i="49"/>
  <c r="AD1670" i="49"/>
  <c r="AC1670" i="49"/>
  <c r="AG1669" i="49"/>
  <c r="AF1669" i="49"/>
  <c r="AE1669" i="49"/>
  <c r="AD1669" i="49"/>
  <c r="AC1669" i="49"/>
  <c r="AG1668" i="49"/>
  <c r="AF1668" i="49"/>
  <c r="AE1668" i="49"/>
  <c r="AD1668" i="49"/>
  <c r="AC1668" i="49"/>
  <c r="AG1667" i="49"/>
  <c r="AF1667" i="49"/>
  <c r="AE1667" i="49"/>
  <c r="AD1667" i="49"/>
  <c r="AC1667" i="49"/>
  <c r="AG1666" i="49"/>
  <c r="AF1666" i="49"/>
  <c r="AE1666" i="49"/>
  <c r="AD1666" i="49"/>
  <c r="AC1666" i="49"/>
  <c r="AG1665" i="49"/>
  <c r="AF1665" i="49"/>
  <c r="AE1665" i="49"/>
  <c r="AD1665" i="49"/>
  <c r="AC1665" i="49"/>
  <c r="AG1664" i="49"/>
  <c r="AF1664" i="49"/>
  <c r="AE1664" i="49"/>
  <c r="AD1664" i="49"/>
  <c r="AC1664" i="49"/>
  <c r="AG1663" i="49"/>
  <c r="AF1663" i="49"/>
  <c r="AE1663" i="49"/>
  <c r="AD1663" i="49"/>
  <c r="AC1663" i="49"/>
  <c r="AG1662" i="49"/>
  <c r="AF1662" i="49"/>
  <c r="AE1662" i="49"/>
  <c r="AD1662" i="49"/>
  <c r="AC1662" i="49"/>
  <c r="AG1661" i="49"/>
  <c r="AF1661" i="49"/>
  <c r="AE1661" i="49"/>
  <c r="AD1661" i="49"/>
  <c r="AC1661" i="49"/>
  <c r="AG1660" i="49"/>
  <c r="AF1660" i="49"/>
  <c r="AE1660" i="49"/>
  <c r="AD1660" i="49"/>
  <c r="AC1660" i="49"/>
  <c r="AG1659" i="49"/>
  <c r="AF1659" i="49"/>
  <c r="AE1659" i="49"/>
  <c r="AD1659" i="49"/>
  <c r="AC1659" i="49"/>
  <c r="AG1658" i="49"/>
  <c r="AF1658" i="49"/>
  <c r="AE1658" i="49"/>
  <c r="AD1658" i="49"/>
  <c r="AC1658" i="49"/>
  <c r="AG1657" i="49"/>
  <c r="AF1657" i="49"/>
  <c r="AE1657" i="49"/>
  <c r="AD1657" i="49"/>
  <c r="AC1657" i="49"/>
  <c r="AG1656" i="49"/>
  <c r="AF1656" i="49"/>
  <c r="AE1656" i="49"/>
  <c r="AD1656" i="49"/>
  <c r="AC1656" i="49"/>
  <c r="AG1655" i="49"/>
  <c r="AF1655" i="49"/>
  <c r="AE1655" i="49"/>
  <c r="AD1655" i="49"/>
  <c r="AC1655" i="49"/>
  <c r="AG1654" i="49"/>
  <c r="AF1654" i="49"/>
  <c r="AE1654" i="49"/>
  <c r="AD1654" i="49"/>
  <c r="AC1654" i="49"/>
  <c r="AG1653" i="49"/>
  <c r="AF1653" i="49"/>
  <c r="AE1653" i="49"/>
  <c r="AD1653" i="49"/>
  <c r="AC1653" i="49"/>
  <c r="AG1652" i="49"/>
  <c r="AF1652" i="49"/>
  <c r="AE1652" i="49"/>
  <c r="AD1652" i="49"/>
  <c r="AC1652" i="49"/>
  <c r="AG1651" i="49"/>
  <c r="AF1651" i="49"/>
  <c r="AE1651" i="49"/>
  <c r="AD1651" i="49"/>
  <c r="AC1651" i="49"/>
  <c r="AG1650" i="49"/>
  <c r="AF1650" i="49"/>
  <c r="AE1650" i="49"/>
  <c r="AD1650" i="49"/>
  <c r="AC1650" i="49"/>
  <c r="AG1649" i="49"/>
  <c r="AF1649" i="49"/>
  <c r="AE1649" i="49"/>
  <c r="AD1649" i="49"/>
  <c r="AC1649" i="49"/>
  <c r="AG1648" i="49"/>
  <c r="AF1648" i="49"/>
  <c r="AE1648" i="49"/>
  <c r="AD1648" i="49"/>
  <c r="AC1648" i="49"/>
  <c r="AG1647" i="49"/>
  <c r="AF1647" i="49"/>
  <c r="AE1647" i="49"/>
  <c r="AD1647" i="49"/>
  <c r="AC1647" i="49"/>
  <c r="AG1646" i="49"/>
  <c r="AF1646" i="49"/>
  <c r="AE1646" i="49"/>
  <c r="AD1646" i="49"/>
  <c r="AC1646" i="49"/>
  <c r="AG1645" i="49"/>
  <c r="AF1645" i="49"/>
  <c r="AE1645" i="49"/>
  <c r="AD1645" i="49"/>
  <c r="AC1645" i="49"/>
  <c r="AG1644" i="49"/>
  <c r="AF1644" i="49"/>
  <c r="AE1644" i="49"/>
  <c r="AD1644" i="49"/>
  <c r="AC1644" i="49"/>
  <c r="AG1643" i="49"/>
  <c r="AF1643" i="49"/>
  <c r="AE1643" i="49"/>
  <c r="AD1643" i="49"/>
  <c r="AC1643" i="49"/>
  <c r="AG1642" i="49"/>
  <c r="AF1642" i="49"/>
  <c r="AE1642" i="49"/>
  <c r="AD1642" i="49"/>
  <c r="AC1642" i="49"/>
  <c r="AG1641" i="49"/>
  <c r="AF1641" i="49"/>
  <c r="AE1641" i="49"/>
  <c r="AD1641" i="49"/>
  <c r="AC1641" i="49"/>
  <c r="AG1640" i="49"/>
  <c r="AF1640" i="49"/>
  <c r="AE1640" i="49"/>
  <c r="AD1640" i="49"/>
  <c r="AC1640" i="49"/>
  <c r="AG1639" i="49"/>
  <c r="AF1639" i="49"/>
  <c r="AE1639" i="49"/>
  <c r="AD1639" i="49"/>
  <c r="AC1639" i="49"/>
  <c r="AG1638" i="49"/>
  <c r="AF1638" i="49"/>
  <c r="AE1638" i="49"/>
  <c r="AD1638" i="49"/>
  <c r="AC1638" i="49"/>
  <c r="AG1637" i="49"/>
  <c r="AF1637" i="49"/>
  <c r="AE1637" i="49"/>
  <c r="AD1637" i="49"/>
  <c r="AC1637" i="49"/>
  <c r="AG1636" i="49"/>
  <c r="AF1636" i="49"/>
  <c r="AE1636" i="49"/>
  <c r="AD1636" i="49"/>
  <c r="AC1636" i="49"/>
  <c r="AG1635" i="49"/>
  <c r="AF1635" i="49"/>
  <c r="AE1635" i="49"/>
  <c r="AD1635" i="49"/>
  <c r="AC1635" i="49"/>
  <c r="AG1634" i="49"/>
  <c r="AF1634" i="49"/>
  <c r="AE1634" i="49"/>
  <c r="AD1634" i="49"/>
  <c r="AC1634" i="49"/>
  <c r="AG1633" i="49"/>
  <c r="AF1633" i="49"/>
  <c r="AE1633" i="49"/>
  <c r="AD1633" i="49"/>
  <c r="AC1633" i="49"/>
  <c r="AG1632" i="49"/>
  <c r="AF1632" i="49"/>
  <c r="AE1632" i="49"/>
  <c r="AD1632" i="49"/>
  <c r="AC1632" i="49"/>
  <c r="AG1631" i="49"/>
  <c r="AF1631" i="49"/>
  <c r="AE1631" i="49"/>
  <c r="AD1631" i="49"/>
  <c r="AC1631" i="49"/>
  <c r="AG1630" i="49"/>
  <c r="AF1630" i="49"/>
  <c r="AE1630" i="49"/>
  <c r="AD1630" i="49"/>
  <c r="AC1630" i="49"/>
  <c r="AG1629" i="49"/>
  <c r="AF1629" i="49"/>
  <c r="AE1629" i="49"/>
  <c r="AD1629" i="49"/>
  <c r="AC1629" i="49"/>
  <c r="AG1628" i="49"/>
  <c r="AF1628" i="49"/>
  <c r="AE1628" i="49"/>
  <c r="AD1628" i="49"/>
  <c r="AC1628" i="49"/>
  <c r="AG1627" i="49"/>
  <c r="AF1627" i="49"/>
  <c r="AE1627" i="49"/>
  <c r="AD1627" i="49"/>
  <c r="AC1627" i="49"/>
  <c r="AG1626" i="49"/>
  <c r="AF1626" i="49"/>
  <c r="AE1626" i="49"/>
  <c r="AD1626" i="49"/>
  <c r="AC1626" i="49"/>
  <c r="AG1625" i="49"/>
  <c r="AF1625" i="49"/>
  <c r="AE1625" i="49"/>
  <c r="AD1625" i="49"/>
  <c r="AC1625" i="49"/>
  <c r="AG1624" i="49"/>
  <c r="AF1624" i="49"/>
  <c r="AE1624" i="49"/>
  <c r="AD1624" i="49"/>
  <c r="AC1624" i="49"/>
  <c r="AG1623" i="49"/>
  <c r="AF1623" i="49"/>
  <c r="AE1623" i="49"/>
  <c r="AD1623" i="49"/>
  <c r="AC1623" i="49"/>
  <c r="AG1622" i="49"/>
  <c r="AF1622" i="49"/>
  <c r="AE1622" i="49"/>
  <c r="AD1622" i="49"/>
  <c r="AC1622" i="49"/>
  <c r="AG1621" i="49"/>
  <c r="AF1621" i="49"/>
  <c r="AE1621" i="49"/>
  <c r="AD1621" i="49"/>
  <c r="AC1621" i="49"/>
  <c r="AG1620" i="49"/>
  <c r="AF1620" i="49"/>
  <c r="AE1620" i="49"/>
  <c r="AD1620" i="49"/>
  <c r="AC1620" i="49"/>
  <c r="AG1619" i="49"/>
  <c r="AF1619" i="49"/>
  <c r="AE1619" i="49"/>
  <c r="AD1619" i="49"/>
  <c r="AC1619" i="49"/>
  <c r="AG1618" i="49"/>
  <c r="AF1618" i="49"/>
  <c r="AE1618" i="49"/>
  <c r="AD1618" i="49"/>
  <c r="AC1618" i="49"/>
  <c r="AG1617" i="49"/>
  <c r="AF1617" i="49"/>
  <c r="AE1617" i="49"/>
  <c r="AD1617" i="49"/>
  <c r="AC1617" i="49"/>
  <c r="AG1616" i="49"/>
  <c r="AF1616" i="49"/>
  <c r="AE1616" i="49"/>
  <c r="AD1616" i="49"/>
  <c r="AC1616" i="49"/>
  <c r="AG1615" i="49"/>
  <c r="AF1615" i="49"/>
  <c r="AE1615" i="49"/>
  <c r="AD1615" i="49"/>
  <c r="AC1615" i="49"/>
  <c r="AG1614" i="49"/>
  <c r="AF1614" i="49"/>
  <c r="AE1614" i="49"/>
  <c r="AD1614" i="49"/>
  <c r="AC1614" i="49"/>
  <c r="AG1613" i="49"/>
  <c r="AF1613" i="49"/>
  <c r="AE1613" i="49"/>
  <c r="AD1613" i="49"/>
  <c r="AC1613" i="49"/>
  <c r="AG1612" i="49"/>
  <c r="AF1612" i="49"/>
  <c r="AE1612" i="49"/>
  <c r="AD1612" i="49"/>
  <c r="AC1612" i="49"/>
  <c r="AG1611" i="49"/>
  <c r="AF1611" i="49"/>
  <c r="AE1611" i="49"/>
  <c r="AD1611" i="49"/>
  <c r="AC1611" i="49"/>
  <c r="AG1610" i="49"/>
  <c r="AF1610" i="49"/>
  <c r="AE1610" i="49"/>
  <c r="AD1610" i="49"/>
  <c r="AC1610" i="49"/>
  <c r="AG1609" i="49"/>
  <c r="AF1609" i="49"/>
  <c r="AE1609" i="49"/>
  <c r="AD1609" i="49"/>
  <c r="AC1609" i="49"/>
  <c r="AG1608" i="49"/>
  <c r="AF1608" i="49"/>
  <c r="AE1608" i="49"/>
  <c r="AD1608" i="49"/>
  <c r="AC1608" i="49"/>
  <c r="AG1607" i="49"/>
  <c r="AF1607" i="49"/>
  <c r="AE1607" i="49"/>
  <c r="AD1607" i="49"/>
  <c r="AC1607" i="49"/>
  <c r="AG1606" i="49"/>
  <c r="AF1606" i="49"/>
  <c r="AE1606" i="49"/>
  <c r="AD1606" i="49"/>
  <c r="AC1606" i="49"/>
  <c r="AG1605" i="49"/>
  <c r="AF1605" i="49"/>
  <c r="AE1605" i="49"/>
  <c r="AD1605" i="49"/>
  <c r="AC1605" i="49"/>
  <c r="AG1604" i="49"/>
  <c r="AF1604" i="49"/>
  <c r="AE1604" i="49"/>
  <c r="AD1604" i="49"/>
  <c r="AC1604" i="49"/>
  <c r="AG1603" i="49"/>
  <c r="AF1603" i="49"/>
  <c r="AE1603" i="49"/>
  <c r="AD1603" i="49"/>
  <c r="AC1603" i="49"/>
  <c r="AG1602" i="49"/>
  <c r="AF1602" i="49"/>
  <c r="AE1602" i="49"/>
  <c r="AD1602" i="49"/>
  <c r="AC1602" i="49"/>
  <c r="AG1601" i="49"/>
  <c r="AF1601" i="49"/>
  <c r="AE1601" i="49"/>
  <c r="AD1601" i="49"/>
  <c r="AC1601" i="49"/>
  <c r="AG1600" i="49"/>
  <c r="AF1600" i="49"/>
  <c r="AE1600" i="49"/>
  <c r="AD1600" i="49"/>
  <c r="AC1600" i="49"/>
  <c r="AG1599" i="49"/>
  <c r="AF1599" i="49"/>
  <c r="AE1599" i="49"/>
  <c r="AD1599" i="49"/>
  <c r="AC1599" i="49"/>
  <c r="AG1598" i="49"/>
  <c r="AF1598" i="49"/>
  <c r="AE1598" i="49"/>
  <c r="AD1598" i="49"/>
  <c r="AC1598" i="49"/>
  <c r="AG1597" i="49"/>
  <c r="AF1597" i="49"/>
  <c r="AE1597" i="49"/>
  <c r="AD1597" i="49"/>
  <c r="AC1597" i="49"/>
  <c r="AG1596" i="49"/>
  <c r="AF1596" i="49"/>
  <c r="AE1596" i="49"/>
  <c r="AD1596" i="49"/>
  <c r="AC1596" i="49"/>
  <c r="AG1595" i="49"/>
  <c r="AF1595" i="49"/>
  <c r="AE1595" i="49"/>
  <c r="AD1595" i="49"/>
  <c r="AC1595" i="49"/>
  <c r="AG1594" i="49"/>
  <c r="AF1594" i="49"/>
  <c r="AE1594" i="49"/>
  <c r="AD1594" i="49"/>
  <c r="AC1594" i="49"/>
  <c r="AG1593" i="49"/>
  <c r="AF1593" i="49"/>
  <c r="AE1593" i="49"/>
  <c r="AD1593" i="49"/>
  <c r="AC1593" i="49"/>
  <c r="AG1592" i="49"/>
  <c r="AF1592" i="49"/>
  <c r="AE1592" i="49"/>
  <c r="AD1592" i="49"/>
  <c r="AC1592" i="49"/>
  <c r="AG1591" i="49"/>
  <c r="AF1591" i="49"/>
  <c r="AE1591" i="49"/>
  <c r="AD1591" i="49"/>
  <c r="AC1591" i="49"/>
  <c r="AG1590" i="49"/>
  <c r="AF1590" i="49"/>
  <c r="AE1590" i="49"/>
  <c r="AD1590" i="49"/>
  <c r="AC1590" i="49"/>
  <c r="AG1589" i="49"/>
  <c r="AF1589" i="49"/>
  <c r="AE1589" i="49"/>
  <c r="AD1589" i="49"/>
  <c r="AC1589" i="49"/>
  <c r="AG1588" i="49"/>
  <c r="AF1588" i="49"/>
  <c r="AE1588" i="49"/>
  <c r="AD1588" i="49"/>
  <c r="AC1588" i="49"/>
  <c r="AG1587" i="49"/>
  <c r="AF1587" i="49"/>
  <c r="AE1587" i="49"/>
  <c r="AD1587" i="49"/>
  <c r="AC1587" i="49"/>
  <c r="AG1586" i="49"/>
  <c r="AF1586" i="49"/>
  <c r="AE1586" i="49"/>
  <c r="AD1586" i="49"/>
  <c r="AC1586" i="49"/>
  <c r="AG1585" i="49"/>
  <c r="AF1585" i="49"/>
  <c r="AE1585" i="49"/>
  <c r="AD1585" i="49"/>
  <c r="AC1585" i="49"/>
  <c r="AG1584" i="49"/>
  <c r="AF1584" i="49"/>
  <c r="AE1584" i="49"/>
  <c r="AD1584" i="49"/>
  <c r="AC1584" i="49"/>
  <c r="AG1583" i="49"/>
  <c r="AF1583" i="49"/>
  <c r="AE1583" i="49"/>
  <c r="AD1583" i="49"/>
  <c r="AC1583" i="49"/>
  <c r="AG1582" i="49"/>
  <c r="AF1582" i="49"/>
  <c r="AE1582" i="49"/>
  <c r="AD1582" i="49"/>
  <c r="AC1582" i="49"/>
  <c r="AG1581" i="49"/>
  <c r="AF1581" i="49"/>
  <c r="AE1581" i="49"/>
  <c r="AD1581" i="49"/>
  <c r="AC1581" i="49"/>
  <c r="AG1580" i="49"/>
  <c r="AF1580" i="49"/>
  <c r="AE1580" i="49"/>
  <c r="AD1580" i="49"/>
  <c r="AC1580" i="49"/>
  <c r="AG1579" i="49"/>
  <c r="AF1579" i="49"/>
  <c r="AE1579" i="49"/>
  <c r="AD1579" i="49"/>
  <c r="AC1579" i="49"/>
  <c r="AG1578" i="49"/>
  <c r="AF1578" i="49"/>
  <c r="AE1578" i="49"/>
  <c r="AD1578" i="49"/>
  <c r="AC1578" i="49"/>
  <c r="AG1577" i="49"/>
  <c r="AF1577" i="49"/>
  <c r="AE1577" i="49"/>
  <c r="AD1577" i="49"/>
  <c r="AC1577" i="49"/>
  <c r="AG1576" i="49"/>
  <c r="AF1576" i="49"/>
  <c r="AE1576" i="49"/>
  <c r="AD1576" i="49"/>
  <c r="AC1576" i="49"/>
  <c r="AG1575" i="49"/>
  <c r="AF1575" i="49"/>
  <c r="AE1575" i="49"/>
  <c r="AD1575" i="49"/>
  <c r="AC1575" i="49"/>
  <c r="AG1574" i="49"/>
  <c r="AF1574" i="49"/>
  <c r="AE1574" i="49"/>
  <c r="AD1574" i="49"/>
  <c r="AC1574" i="49"/>
  <c r="AG1573" i="49"/>
  <c r="AF1573" i="49"/>
  <c r="AE1573" i="49"/>
  <c r="AD1573" i="49"/>
  <c r="AC1573" i="49"/>
  <c r="AG1572" i="49"/>
  <c r="AF1572" i="49"/>
  <c r="AE1572" i="49"/>
  <c r="AD1572" i="49"/>
  <c r="AC1572" i="49"/>
  <c r="AG1571" i="49"/>
  <c r="AF1571" i="49"/>
  <c r="AE1571" i="49"/>
  <c r="AD1571" i="49"/>
  <c r="AC1571" i="49"/>
  <c r="AG1570" i="49"/>
  <c r="AF1570" i="49"/>
  <c r="AE1570" i="49"/>
  <c r="AD1570" i="49"/>
  <c r="AC1570" i="49"/>
  <c r="AG1569" i="49"/>
  <c r="AF1569" i="49"/>
  <c r="AE1569" i="49"/>
  <c r="AD1569" i="49"/>
  <c r="AC1569" i="49"/>
  <c r="AG1568" i="49"/>
  <c r="AF1568" i="49"/>
  <c r="AE1568" i="49"/>
  <c r="AD1568" i="49"/>
  <c r="AC1568" i="49"/>
  <c r="AG1567" i="49"/>
  <c r="AF1567" i="49"/>
  <c r="AE1567" i="49"/>
  <c r="AD1567" i="49"/>
  <c r="AC1567" i="49"/>
  <c r="AG1566" i="49"/>
  <c r="AF1566" i="49"/>
  <c r="AE1566" i="49"/>
  <c r="AD1566" i="49"/>
  <c r="AC1566" i="49"/>
  <c r="AG1565" i="49"/>
  <c r="AF1565" i="49"/>
  <c r="AE1565" i="49"/>
  <c r="AD1565" i="49"/>
  <c r="AC1565" i="49"/>
  <c r="AG1564" i="49"/>
  <c r="AF1564" i="49"/>
  <c r="AE1564" i="49"/>
  <c r="AD1564" i="49"/>
  <c r="AC1564" i="49"/>
  <c r="AG1563" i="49"/>
  <c r="AF1563" i="49"/>
  <c r="AE1563" i="49"/>
  <c r="AD1563" i="49"/>
  <c r="AC1563" i="49"/>
  <c r="AG1562" i="49"/>
  <c r="AF1562" i="49"/>
  <c r="AE1562" i="49"/>
  <c r="AD1562" i="49"/>
  <c r="AC1562" i="49"/>
  <c r="AG1561" i="49"/>
  <c r="AF1561" i="49"/>
  <c r="AE1561" i="49"/>
  <c r="AD1561" i="49"/>
  <c r="AC1561" i="49"/>
  <c r="AG1560" i="49"/>
  <c r="AF1560" i="49"/>
  <c r="AE1560" i="49"/>
  <c r="AD1560" i="49"/>
  <c r="AC1560" i="49"/>
  <c r="AG1559" i="49"/>
  <c r="AF1559" i="49"/>
  <c r="AE1559" i="49"/>
  <c r="AD1559" i="49"/>
  <c r="AC1559" i="49"/>
  <c r="AG1558" i="49"/>
  <c r="AF1558" i="49"/>
  <c r="AE1558" i="49"/>
  <c r="AD1558" i="49"/>
  <c r="AC1558" i="49"/>
  <c r="AG1557" i="49"/>
  <c r="AF1557" i="49"/>
  <c r="AE1557" i="49"/>
  <c r="AD1557" i="49"/>
  <c r="AC1557" i="49"/>
  <c r="AG1556" i="49"/>
  <c r="AF1556" i="49"/>
  <c r="AE1556" i="49"/>
  <c r="AD1556" i="49"/>
  <c r="AC1556" i="49"/>
  <c r="AG1555" i="49"/>
  <c r="AF1555" i="49"/>
  <c r="AE1555" i="49"/>
  <c r="AD1555" i="49"/>
  <c r="AC1555" i="49"/>
  <c r="AG1554" i="49"/>
  <c r="AF1554" i="49"/>
  <c r="AE1554" i="49"/>
  <c r="AD1554" i="49"/>
  <c r="AC1554" i="49"/>
  <c r="AG1553" i="49"/>
  <c r="AF1553" i="49"/>
  <c r="AE1553" i="49"/>
  <c r="AD1553" i="49"/>
  <c r="AC1553" i="49"/>
  <c r="AG1552" i="49"/>
  <c r="AF1552" i="49"/>
  <c r="AE1552" i="49"/>
  <c r="AD1552" i="49"/>
  <c r="AC1552" i="49"/>
  <c r="AG1551" i="49"/>
  <c r="AF1551" i="49"/>
  <c r="AE1551" i="49"/>
  <c r="AD1551" i="49"/>
  <c r="AC1551" i="49"/>
  <c r="AG1550" i="49"/>
  <c r="AF1550" i="49"/>
  <c r="AE1550" i="49"/>
  <c r="AD1550" i="49"/>
  <c r="AC1550" i="49"/>
  <c r="AG1549" i="49"/>
  <c r="AF1549" i="49"/>
  <c r="AE1549" i="49"/>
  <c r="AD1549" i="49"/>
  <c r="AC1549" i="49"/>
  <c r="AG1548" i="49"/>
  <c r="AF1548" i="49"/>
  <c r="AE1548" i="49"/>
  <c r="AD1548" i="49"/>
  <c r="AC1548" i="49"/>
  <c r="AG1547" i="49"/>
  <c r="AF1547" i="49"/>
  <c r="AE1547" i="49"/>
  <c r="AD1547" i="49"/>
  <c r="AC1547" i="49"/>
  <c r="AG1546" i="49"/>
  <c r="AF1546" i="49"/>
  <c r="AE1546" i="49"/>
  <c r="AD1546" i="49"/>
  <c r="AC1546" i="49"/>
  <c r="AG1545" i="49"/>
  <c r="AF1545" i="49"/>
  <c r="AE1545" i="49"/>
  <c r="AD1545" i="49"/>
  <c r="AC1545" i="49"/>
  <c r="AG1544" i="49"/>
  <c r="AF1544" i="49"/>
  <c r="AE1544" i="49"/>
  <c r="AD1544" i="49"/>
  <c r="AC1544" i="49"/>
  <c r="AG1543" i="49"/>
  <c r="AF1543" i="49"/>
  <c r="AE1543" i="49"/>
  <c r="AD1543" i="49"/>
  <c r="AC1543" i="49"/>
  <c r="AG1542" i="49"/>
  <c r="AF1542" i="49"/>
  <c r="AE1542" i="49"/>
  <c r="AD1542" i="49"/>
  <c r="AC1542" i="49"/>
  <c r="AG1541" i="49"/>
  <c r="AF1541" i="49"/>
  <c r="AE1541" i="49"/>
  <c r="AD1541" i="49"/>
  <c r="AC1541" i="49"/>
  <c r="AG1540" i="49"/>
  <c r="AF1540" i="49"/>
  <c r="AE1540" i="49"/>
  <c r="AD1540" i="49"/>
  <c r="AC1540" i="49"/>
  <c r="AG1539" i="49"/>
  <c r="AF1539" i="49"/>
  <c r="AE1539" i="49"/>
  <c r="AD1539" i="49"/>
  <c r="AC1539" i="49"/>
  <c r="AG1538" i="49"/>
  <c r="AF1538" i="49"/>
  <c r="AE1538" i="49"/>
  <c r="AD1538" i="49"/>
  <c r="AC1538" i="49"/>
  <c r="AG1537" i="49"/>
  <c r="AF1537" i="49"/>
  <c r="AE1537" i="49"/>
  <c r="AD1537" i="49"/>
  <c r="AC1537" i="49"/>
  <c r="AG1536" i="49"/>
  <c r="AF1536" i="49"/>
  <c r="AE1536" i="49"/>
  <c r="AD1536" i="49"/>
  <c r="AC1536" i="49"/>
  <c r="AG1535" i="49"/>
  <c r="AF1535" i="49"/>
  <c r="AE1535" i="49"/>
  <c r="AD1535" i="49"/>
  <c r="AC1535" i="49"/>
  <c r="AG1534" i="49"/>
  <c r="AF1534" i="49"/>
  <c r="AE1534" i="49"/>
  <c r="AD1534" i="49"/>
  <c r="AC1534" i="49"/>
  <c r="AG1533" i="49"/>
  <c r="AF1533" i="49"/>
  <c r="AE1533" i="49"/>
  <c r="AD1533" i="49"/>
  <c r="AC1533" i="49"/>
  <c r="AG1532" i="49"/>
  <c r="AF1532" i="49"/>
  <c r="AE1532" i="49"/>
  <c r="AD1532" i="49"/>
  <c r="AC1532" i="49"/>
  <c r="AG1531" i="49"/>
  <c r="AF1531" i="49"/>
  <c r="AE1531" i="49"/>
  <c r="AD1531" i="49"/>
  <c r="AC1531" i="49"/>
  <c r="AG1530" i="49"/>
  <c r="AF1530" i="49"/>
  <c r="AE1530" i="49"/>
  <c r="AD1530" i="49"/>
  <c r="AC1530" i="49"/>
  <c r="AG1529" i="49"/>
  <c r="AF1529" i="49"/>
  <c r="AE1529" i="49"/>
  <c r="AD1529" i="49"/>
  <c r="AC1529" i="49"/>
  <c r="AG1528" i="49"/>
  <c r="AF1528" i="49"/>
  <c r="AE1528" i="49"/>
  <c r="AD1528" i="49"/>
  <c r="AC1528" i="49"/>
  <c r="AG1527" i="49"/>
  <c r="AF1527" i="49"/>
  <c r="AE1527" i="49"/>
  <c r="AD1527" i="49"/>
  <c r="AC1527" i="49"/>
  <c r="AG1526" i="49"/>
  <c r="AF1526" i="49"/>
  <c r="AE1526" i="49"/>
  <c r="AD1526" i="49"/>
  <c r="AC1526" i="49"/>
  <c r="AG1525" i="49"/>
  <c r="AF1525" i="49"/>
  <c r="AE1525" i="49"/>
  <c r="AD1525" i="49"/>
  <c r="AC1525" i="49"/>
  <c r="AG1524" i="49"/>
  <c r="AF1524" i="49"/>
  <c r="AE1524" i="49"/>
  <c r="AD1524" i="49"/>
  <c r="AC1524" i="49"/>
  <c r="AG1523" i="49"/>
  <c r="AF1523" i="49"/>
  <c r="AE1523" i="49"/>
  <c r="AD1523" i="49"/>
  <c r="AC1523" i="49"/>
  <c r="AG1522" i="49"/>
  <c r="AF1522" i="49"/>
  <c r="AE1522" i="49"/>
  <c r="AD1522" i="49"/>
  <c r="AC1522" i="49"/>
  <c r="AG1521" i="49"/>
  <c r="AF1521" i="49"/>
  <c r="AE1521" i="49"/>
  <c r="AD1521" i="49"/>
  <c r="AC1521" i="49"/>
  <c r="AG1520" i="49"/>
  <c r="AF1520" i="49"/>
  <c r="AE1520" i="49"/>
  <c r="AD1520" i="49"/>
  <c r="AC1520" i="49"/>
  <c r="AG1519" i="49"/>
  <c r="AF1519" i="49"/>
  <c r="AE1519" i="49"/>
  <c r="AD1519" i="49"/>
  <c r="AC1519" i="49"/>
  <c r="AG1518" i="49"/>
  <c r="AF1518" i="49"/>
  <c r="AE1518" i="49"/>
  <c r="AD1518" i="49"/>
  <c r="AC1518" i="49"/>
  <c r="AG1517" i="49"/>
  <c r="AF1517" i="49"/>
  <c r="AE1517" i="49"/>
  <c r="AD1517" i="49"/>
  <c r="AC1517" i="49"/>
  <c r="AG1516" i="49"/>
  <c r="AF1516" i="49"/>
  <c r="AE1516" i="49"/>
  <c r="AD1516" i="49"/>
  <c r="AC1516" i="49"/>
  <c r="AG1515" i="49"/>
  <c r="AF1515" i="49"/>
  <c r="AE1515" i="49"/>
  <c r="AD1515" i="49"/>
  <c r="AC1515" i="49"/>
  <c r="AG1514" i="49"/>
  <c r="AF1514" i="49"/>
  <c r="AE1514" i="49"/>
  <c r="AD1514" i="49"/>
  <c r="AC1514" i="49"/>
  <c r="AG1513" i="49"/>
  <c r="AF1513" i="49"/>
  <c r="AE1513" i="49"/>
  <c r="AD1513" i="49"/>
  <c r="AC1513" i="49"/>
  <c r="AG1512" i="49"/>
  <c r="AF1512" i="49"/>
  <c r="AE1512" i="49"/>
  <c r="AD1512" i="49"/>
  <c r="AC1512" i="49"/>
  <c r="AG1511" i="49"/>
  <c r="AF1511" i="49"/>
  <c r="AE1511" i="49"/>
  <c r="AD1511" i="49"/>
  <c r="AC1511" i="49"/>
  <c r="AG1510" i="49"/>
  <c r="AF1510" i="49"/>
  <c r="AE1510" i="49"/>
  <c r="AD1510" i="49"/>
  <c r="AC1510" i="49"/>
  <c r="AG1509" i="49"/>
  <c r="AF1509" i="49"/>
  <c r="AE1509" i="49"/>
  <c r="AD1509" i="49"/>
  <c r="AC1509" i="49"/>
  <c r="AG1508" i="49"/>
  <c r="AF1508" i="49"/>
  <c r="AE1508" i="49"/>
  <c r="AD1508" i="49"/>
  <c r="AC1508" i="49"/>
  <c r="AG1507" i="49"/>
  <c r="AF1507" i="49"/>
  <c r="AE1507" i="49"/>
  <c r="AD1507" i="49"/>
  <c r="AC1507" i="49"/>
  <c r="AG1506" i="49"/>
  <c r="AF1506" i="49"/>
  <c r="AE1506" i="49"/>
  <c r="AD1506" i="49"/>
  <c r="AC1506" i="49"/>
  <c r="AG1505" i="49"/>
  <c r="AF1505" i="49"/>
  <c r="AE1505" i="49"/>
  <c r="AD1505" i="49"/>
  <c r="AC1505" i="49"/>
  <c r="AG1504" i="49"/>
  <c r="AF1504" i="49"/>
  <c r="AE1504" i="49"/>
  <c r="AD1504" i="49"/>
  <c r="AC1504" i="49"/>
  <c r="AG1503" i="49"/>
  <c r="AF1503" i="49"/>
  <c r="AE1503" i="49"/>
  <c r="AD1503" i="49"/>
  <c r="AC1503" i="49"/>
  <c r="AG1502" i="49"/>
  <c r="AF1502" i="49"/>
  <c r="AE1502" i="49"/>
  <c r="AD1502" i="49"/>
  <c r="AC1502" i="49"/>
  <c r="AG1501" i="49"/>
  <c r="AF1501" i="49"/>
  <c r="AE1501" i="49"/>
  <c r="AD1501" i="49"/>
  <c r="AC1501" i="49"/>
  <c r="AG1500" i="49"/>
  <c r="AF1500" i="49"/>
  <c r="AE1500" i="49"/>
  <c r="AD1500" i="49"/>
  <c r="AC1500" i="49"/>
  <c r="AG1499" i="49"/>
  <c r="AF1499" i="49"/>
  <c r="AE1499" i="49"/>
  <c r="AD1499" i="49"/>
  <c r="AC1499" i="49"/>
  <c r="AG1498" i="49"/>
  <c r="AF1498" i="49"/>
  <c r="AE1498" i="49"/>
  <c r="AD1498" i="49"/>
  <c r="AC1498" i="49"/>
  <c r="AG1497" i="49"/>
  <c r="AF1497" i="49"/>
  <c r="AE1497" i="49"/>
  <c r="AD1497" i="49"/>
  <c r="AC1497" i="49"/>
  <c r="AG1496" i="49"/>
  <c r="AF1496" i="49"/>
  <c r="AE1496" i="49"/>
  <c r="AD1496" i="49"/>
  <c r="AC1496" i="49"/>
  <c r="AG1495" i="49"/>
  <c r="AF1495" i="49"/>
  <c r="AE1495" i="49"/>
  <c r="AD1495" i="49"/>
  <c r="AC1495" i="49"/>
  <c r="AG1494" i="49"/>
  <c r="AF1494" i="49"/>
  <c r="AE1494" i="49"/>
  <c r="AD1494" i="49"/>
  <c r="AC1494" i="49"/>
  <c r="AG1493" i="49"/>
  <c r="AF1493" i="49"/>
  <c r="AE1493" i="49"/>
  <c r="AD1493" i="49"/>
  <c r="AC1493" i="49"/>
  <c r="AG1492" i="49"/>
  <c r="AF1492" i="49"/>
  <c r="AE1492" i="49"/>
  <c r="AD1492" i="49"/>
  <c r="AC1492" i="49"/>
  <c r="AG1491" i="49"/>
  <c r="AF1491" i="49"/>
  <c r="AE1491" i="49"/>
  <c r="AD1491" i="49"/>
  <c r="AC1491" i="49"/>
  <c r="AG1490" i="49"/>
  <c r="AF1490" i="49"/>
  <c r="AE1490" i="49"/>
  <c r="AD1490" i="49"/>
  <c r="AC1490" i="49"/>
  <c r="AG1489" i="49"/>
  <c r="AF1489" i="49"/>
  <c r="AE1489" i="49"/>
  <c r="AD1489" i="49"/>
  <c r="AC1489" i="49"/>
  <c r="AG1488" i="49"/>
  <c r="AF1488" i="49"/>
  <c r="AE1488" i="49"/>
  <c r="AD1488" i="49"/>
  <c r="AC1488" i="49"/>
  <c r="AG1487" i="49"/>
  <c r="AF1487" i="49"/>
  <c r="AE1487" i="49"/>
  <c r="AD1487" i="49"/>
  <c r="AC1487" i="49"/>
  <c r="AG1486" i="49"/>
  <c r="AF1486" i="49"/>
  <c r="AE1486" i="49"/>
  <c r="AD1486" i="49"/>
  <c r="AC1486" i="49"/>
  <c r="AG1485" i="49"/>
  <c r="AF1485" i="49"/>
  <c r="AE1485" i="49"/>
  <c r="AD1485" i="49"/>
  <c r="AC1485" i="49"/>
  <c r="AG1484" i="49"/>
  <c r="AF1484" i="49"/>
  <c r="AE1484" i="49"/>
  <c r="AD1484" i="49"/>
  <c r="AC1484" i="49"/>
  <c r="AG1483" i="49"/>
  <c r="AF1483" i="49"/>
  <c r="AE1483" i="49"/>
  <c r="AD1483" i="49"/>
  <c r="AC1483" i="49"/>
  <c r="AG1482" i="49"/>
  <c r="AF1482" i="49"/>
  <c r="AE1482" i="49"/>
  <c r="AD1482" i="49"/>
  <c r="AC1482" i="49"/>
  <c r="AG1481" i="49"/>
  <c r="AF1481" i="49"/>
  <c r="AE1481" i="49"/>
  <c r="AD1481" i="49"/>
  <c r="AC1481" i="49"/>
  <c r="AG1480" i="49"/>
  <c r="AF1480" i="49"/>
  <c r="AE1480" i="49"/>
  <c r="AD1480" i="49"/>
  <c r="AC1480" i="49"/>
  <c r="AG1479" i="49"/>
  <c r="AF1479" i="49"/>
  <c r="AE1479" i="49"/>
  <c r="AD1479" i="49"/>
  <c r="AC1479" i="49"/>
  <c r="AG1478" i="49"/>
  <c r="AF1478" i="49"/>
  <c r="AE1478" i="49"/>
  <c r="AD1478" i="49"/>
  <c r="AC1478" i="49"/>
  <c r="AG1477" i="49"/>
  <c r="AF1477" i="49"/>
  <c r="AE1477" i="49"/>
  <c r="AD1477" i="49"/>
  <c r="AC1477" i="49"/>
  <c r="AG1476" i="49"/>
  <c r="AF1476" i="49"/>
  <c r="AE1476" i="49"/>
  <c r="AD1476" i="49"/>
  <c r="AC1476" i="49"/>
  <c r="AG1475" i="49"/>
  <c r="AF1475" i="49"/>
  <c r="AE1475" i="49"/>
  <c r="AD1475" i="49"/>
  <c r="AC1475" i="49"/>
  <c r="AG1474" i="49"/>
  <c r="AF1474" i="49"/>
  <c r="AE1474" i="49"/>
  <c r="AD1474" i="49"/>
  <c r="AC1474" i="49"/>
  <c r="AG1473" i="49"/>
  <c r="AF1473" i="49"/>
  <c r="AE1473" i="49"/>
  <c r="AD1473" i="49"/>
  <c r="AC1473" i="49"/>
  <c r="AG1472" i="49"/>
  <c r="AF1472" i="49"/>
  <c r="AE1472" i="49"/>
  <c r="AD1472" i="49"/>
  <c r="AC1472" i="49"/>
  <c r="AG1471" i="49"/>
  <c r="AF1471" i="49"/>
  <c r="AE1471" i="49"/>
  <c r="AD1471" i="49"/>
  <c r="AC1471" i="49"/>
  <c r="AG1470" i="49"/>
  <c r="AF1470" i="49"/>
  <c r="AE1470" i="49"/>
  <c r="AD1470" i="49"/>
  <c r="AC1470" i="49"/>
  <c r="AG1469" i="49"/>
  <c r="AF1469" i="49"/>
  <c r="AE1469" i="49"/>
  <c r="AD1469" i="49"/>
  <c r="AC1469" i="49"/>
  <c r="AG1468" i="49"/>
  <c r="AF1468" i="49"/>
  <c r="AE1468" i="49"/>
  <c r="AD1468" i="49"/>
  <c r="AC1468" i="49"/>
  <c r="AG1467" i="49"/>
  <c r="AF1467" i="49"/>
  <c r="AE1467" i="49"/>
  <c r="AD1467" i="49"/>
  <c r="AC1467" i="49"/>
  <c r="AG1466" i="49"/>
  <c r="AF1466" i="49"/>
  <c r="AE1466" i="49"/>
  <c r="AD1466" i="49"/>
  <c r="AC1466" i="49"/>
  <c r="AG1465" i="49"/>
  <c r="AF1465" i="49"/>
  <c r="AE1465" i="49"/>
  <c r="AD1465" i="49"/>
  <c r="AC1465" i="49"/>
  <c r="AG1464" i="49"/>
  <c r="AF1464" i="49"/>
  <c r="AE1464" i="49"/>
  <c r="AD1464" i="49"/>
  <c r="AC1464" i="49"/>
  <c r="AG1463" i="49"/>
  <c r="AF1463" i="49"/>
  <c r="AE1463" i="49"/>
  <c r="AD1463" i="49"/>
  <c r="AC1463" i="49"/>
  <c r="AG1462" i="49"/>
  <c r="AF1462" i="49"/>
  <c r="AE1462" i="49"/>
  <c r="AD1462" i="49"/>
  <c r="AC1462" i="49"/>
  <c r="AG1461" i="49"/>
  <c r="AF1461" i="49"/>
  <c r="AE1461" i="49"/>
  <c r="AD1461" i="49"/>
  <c r="AC1461" i="49"/>
  <c r="AG1460" i="49"/>
  <c r="AF1460" i="49"/>
  <c r="AE1460" i="49"/>
  <c r="AD1460" i="49"/>
  <c r="AC1460" i="49"/>
  <c r="AG1459" i="49"/>
  <c r="AF1459" i="49"/>
  <c r="AE1459" i="49"/>
  <c r="AD1459" i="49"/>
  <c r="AC1459" i="49"/>
  <c r="AG1458" i="49"/>
  <c r="AF1458" i="49"/>
  <c r="AE1458" i="49"/>
  <c r="AD1458" i="49"/>
  <c r="AC1458" i="49"/>
  <c r="AG1457" i="49"/>
  <c r="AF1457" i="49"/>
  <c r="AE1457" i="49"/>
  <c r="AD1457" i="49"/>
  <c r="AC1457" i="49"/>
  <c r="AG1456" i="49"/>
  <c r="AF1456" i="49"/>
  <c r="AE1456" i="49"/>
  <c r="AD1456" i="49"/>
  <c r="AC1456" i="49"/>
  <c r="AG1455" i="49"/>
  <c r="AF1455" i="49"/>
  <c r="AE1455" i="49"/>
  <c r="AD1455" i="49"/>
  <c r="AC1455" i="49"/>
  <c r="AG1454" i="49"/>
  <c r="AF1454" i="49"/>
  <c r="AE1454" i="49"/>
  <c r="AD1454" i="49"/>
  <c r="AC1454" i="49"/>
  <c r="AG1453" i="49"/>
  <c r="AF1453" i="49"/>
  <c r="AE1453" i="49"/>
  <c r="AD1453" i="49"/>
  <c r="AC1453" i="49"/>
  <c r="AG1452" i="49"/>
  <c r="AF1452" i="49"/>
  <c r="AE1452" i="49"/>
  <c r="AD1452" i="49"/>
  <c r="AC1452" i="49"/>
  <c r="AG1451" i="49"/>
  <c r="AF1451" i="49"/>
  <c r="AE1451" i="49"/>
  <c r="AD1451" i="49"/>
  <c r="AC1451" i="49"/>
  <c r="AG1450" i="49"/>
  <c r="AF1450" i="49"/>
  <c r="AE1450" i="49"/>
  <c r="AD1450" i="49"/>
  <c r="AC1450" i="49"/>
  <c r="AG1449" i="49"/>
  <c r="AF1449" i="49"/>
  <c r="AE1449" i="49"/>
  <c r="AD1449" i="49"/>
  <c r="AC1449" i="49"/>
  <c r="AG1448" i="49"/>
  <c r="AF1448" i="49"/>
  <c r="AE1448" i="49"/>
  <c r="AD1448" i="49"/>
  <c r="AC1448" i="49"/>
  <c r="AG1447" i="49"/>
  <c r="AF1447" i="49"/>
  <c r="AE1447" i="49"/>
  <c r="AD1447" i="49"/>
  <c r="AC1447" i="49"/>
  <c r="AG1446" i="49"/>
  <c r="AF1446" i="49"/>
  <c r="AE1446" i="49"/>
  <c r="AD1446" i="49"/>
  <c r="AC1446" i="49"/>
  <c r="AG1445" i="49"/>
  <c r="AF1445" i="49"/>
  <c r="AE1445" i="49"/>
  <c r="AD1445" i="49"/>
  <c r="AC1445" i="49"/>
  <c r="AG1444" i="49"/>
  <c r="AF1444" i="49"/>
  <c r="AE1444" i="49"/>
  <c r="AD1444" i="49"/>
  <c r="AC1444" i="49"/>
  <c r="AG1443" i="49"/>
  <c r="AF1443" i="49"/>
  <c r="AE1443" i="49"/>
  <c r="AD1443" i="49"/>
  <c r="AC1443" i="49"/>
  <c r="AG1442" i="49"/>
  <c r="AF1442" i="49"/>
  <c r="AE1442" i="49"/>
  <c r="AD1442" i="49"/>
  <c r="AC1442" i="49"/>
  <c r="AG1441" i="49"/>
  <c r="AF1441" i="49"/>
  <c r="AE1441" i="49"/>
  <c r="AD1441" i="49"/>
  <c r="AC1441" i="49"/>
  <c r="AG1440" i="49"/>
  <c r="AF1440" i="49"/>
  <c r="AE1440" i="49"/>
  <c r="AD1440" i="49"/>
  <c r="AC1440" i="49"/>
  <c r="AG1439" i="49"/>
  <c r="AF1439" i="49"/>
  <c r="AE1439" i="49"/>
  <c r="AD1439" i="49"/>
  <c r="AC1439" i="49"/>
  <c r="AG1438" i="49"/>
  <c r="AF1438" i="49"/>
  <c r="AE1438" i="49"/>
  <c r="AD1438" i="49"/>
  <c r="AC1438" i="49"/>
  <c r="AG1437" i="49"/>
  <c r="AF1437" i="49"/>
  <c r="AE1437" i="49"/>
  <c r="AD1437" i="49"/>
  <c r="AC1437" i="49"/>
  <c r="AG1436" i="49"/>
  <c r="AF1436" i="49"/>
  <c r="AE1436" i="49"/>
  <c r="AD1436" i="49"/>
  <c r="AC1436" i="49"/>
  <c r="AG1435" i="49"/>
  <c r="AF1435" i="49"/>
  <c r="AE1435" i="49"/>
  <c r="AD1435" i="49"/>
  <c r="AC1435" i="49"/>
  <c r="AG1434" i="49"/>
  <c r="AF1434" i="49"/>
  <c r="AE1434" i="49"/>
  <c r="AD1434" i="49"/>
  <c r="AC1434" i="49"/>
  <c r="AG1433" i="49"/>
  <c r="AF1433" i="49"/>
  <c r="AE1433" i="49"/>
  <c r="AD1433" i="49"/>
  <c r="AC1433" i="49"/>
  <c r="AG1432" i="49"/>
  <c r="AF1432" i="49"/>
  <c r="AE1432" i="49"/>
  <c r="AD1432" i="49"/>
  <c r="AC1432" i="49"/>
  <c r="AG1431" i="49"/>
  <c r="AF1431" i="49"/>
  <c r="AE1431" i="49"/>
  <c r="AD1431" i="49"/>
  <c r="AC1431" i="49"/>
  <c r="AG1430" i="49"/>
  <c r="AF1430" i="49"/>
  <c r="AE1430" i="49"/>
  <c r="AD1430" i="49"/>
  <c r="AC1430" i="49"/>
  <c r="AG1429" i="49"/>
  <c r="AF1429" i="49"/>
  <c r="AE1429" i="49"/>
  <c r="AD1429" i="49"/>
  <c r="AC1429" i="49"/>
  <c r="AG1428" i="49"/>
  <c r="AF1428" i="49"/>
  <c r="AE1428" i="49"/>
  <c r="AD1428" i="49"/>
  <c r="AC1428" i="49"/>
  <c r="AG1427" i="49"/>
  <c r="AF1427" i="49"/>
  <c r="AE1427" i="49"/>
  <c r="AD1427" i="49"/>
  <c r="AC1427" i="49"/>
  <c r="AG1426" i="49"/>
  <c r="AF1426" i="49"/>
  <c r="AE1426" i="49"/>
  <c r="AD1426" i="49"/>
  <c r="AC1426" i="49"/>
  <c r="AG1425" i="49"/>
  <c r="AF1425" i="49"/>
  <c r="AE1425" i="49"/>
  <c r="AD1425" i="49"/>
  <c r="AC1425" i="49"/>
  <c r="AG1424" i="49"/>
  <c r="AF1424" i="49"/>
  <c r="AE1424" i="49"/>
  <c r="AD1424" i="49"/>
  <c r="AC1424" i="49"/>
  <c r="AG1423" i="49"/>
  <c r="AF1423" i="49"/>
  <c r="AE1423" i="49"/>
  <c r="AD1423" i="49"/>
  <c r="AC1423" i="49"/>
  <c r="AG1422" i="49"/>
  <c r="AF1422" i="49"/>
  <c r="AE1422" i="49"/>
  <c r="AD1422" i="49"/>
  <c r="AC1422" i="49"/>
  <c r="AG1421" i="49"/>
  <c r="AF1421" i="49"/>
  <c r="AE1421" i="49"/>
  <c r="AD1421" i="49"/>
  <c r="AC1421" i="49"/>
  <c r="AG1420" i="49"/>
  <c r="AF1420" i="49"/>
  <c r="AE1420" i="49"/>
  <c r="AD1420" i="49"/>
  <c r="AC1420" i="49"/>
  <c r="AG1419" i="49"/>
  <c r="AF1419" i="49"/>
  <c r="AE1419" i="49"/>
  <c r="AD1419" i="49"/>
  <c r="AC1419" i="49"/>
  <c r="AG1418" i="49"/>
  <c r="AF1418" i="49"/>
  <c r="AE1418" i="49"/>
  <c r="AD1418" i="49"/>
  <c r="AC1418" i="49"/>
  <c r="AG1417" i="49"/>
  <c r="AF1417" i="49"/>
  <c r="AE1417" i="49"/>
  <c r="AD1417" i="49"/>
  <c r="AC1417" i="49"/>
  <c r="AG1416" i="49"/>
  <c r="AF1416" i="49"/>
  <c r="AE1416" i="49"/>
  <c r="AD1416" i="49"/>
  <c r="AC1416" i="49"/>
  <c r="AG1415" i="49"/>
  <c r="AF1415" i="49"/>
  <c r="AE1415" i="49"/>
  <c r="AD1415" i="49"/>
  <c r="AC1415" i="49"/>
  <c r="AG1414" i="49"/>
  <c r="AF1414" i="49"/>
  <c r="AE1414" i="49"/>
  <c r="AD1414" i="49"/>
  <c r="AC1414" i="49"/>
  <c r="AG1413" i="49"/>
  <c r="AF1413" i="49"/>
  <c r="AE1413" i="49"/>
  <c r="AD1413" i="49"/>
  <c r="AC1413" i="49"/>
  <c r="AG1412" i="49"/>
  <c r="AF1412" i="49"/>
  <c r="AE1412" i="49"/>
  <c r="AD1412" i="49"/>
  <c r="AC1412" i="49"/>
  <c r="AG1411" i="49"/>
  <c r="AF1411" i="49"/>
  <c r="AE1411" i="49"/>
  <c r="AD1411" i="49"/>
  <c r="AC1411" i="49"/>
  <c r="AG1410" i="49"/>
  <c r="AF1410" i="49"/>
  <c r="AE1410" i="49"/>
  <c r="AD1410" i="49"/>
  <c r="AC1410" i="49"/>
  <c r="AG1409" i="49"/>
  <c r="AF1409" i="49"/>
  <c r="AE1409" i="49"/>
  <c r="AD1409" i="49"/>
  <c r="AC1409" i="49"/>
  <c r="AG1408" i="49"/>
  <c r="AF1408" i="49"/>
  <c r="AE1408" i="49"/>
  <c r="AD1408" i="49"/>
  <c r="AC1408" i="49"/>
  <c r="AG1407" i="49"/>
  <c r="AF1407" i="49"/>
  <c r="AE1407" i="49"/>
  <c r="AD1407" i="49"/>
  <c r="AC1407" i="49"/>
  <c r="AG1406" i="49"/>
  <c r="AF1406" i="49"/>
  <c r="AE1406" i="49"/>
  <c r="AD1406" i="49"/>
  <c r="AC1406" i="49"/>
  <c r="AG1405" i="49"/>
  <c r="AF1405" i="49"/>
  <c r="AE1405" i="49"/>
  <c r="AD1405" i="49"/>
  <c r="AC1405" i="49"/>
  <c r="AG1404" i="49"/>
  <c r="AF1404" i="49"/>
  <c r="AE1404" i="49"/>
  <c r="AD1404" i="49"/>
  <c r="AC1404" i="49"/>
  <c r="AG1403" i="49"/>
  <c r="AF1403" i="49"/>
  <c r="AE1403" i="49"/>
  <c r="AD1403" i="49"/>
  <c r="AC1403" i="49"/>
  <c r="AG1402" i="49"/>
  <c r="AF1402" i="49"/>
  <c r="AE1402" i="49"/>
  <c r="AD1402" i="49"/>
  <c r="AC1402" i="49"/>
  <c r="AG1401" i="49"/>
  <c r="AF1401" i="49"/>
  <c r="AE1401" i="49"/>
  <c r="AD1401" i="49"/>
  <c r="AC1401" i="49"/>
  <c r="AG1400" i="49"/>
  <c r="AF1400" i="49"/>
  <c r="AE1400" i="49"/>
  <c r="AD1400" i="49"/>
  <c r="AC1400" i="49"/>
  <c r="AG1399" i="49"/>
  <c r="AF1399" i="49"/>
  <c r="AE1399" i="49"/>
  <c r="AD1399" i="49"/>
  <c r="AC1399" i="49"/>
  <c r="AG1398" i="49"/>
  <c r="AF1398" i="49"/>
  <c r="AE1398" i="49"/>
  <c r="AD1398" i="49"/>
  <c r="AC1398" i="49"/>
  <c r="AG1397" i="49"/>
  <c r="AF1397" i="49"/>
  <c r="AE1397" i="49"/>
  <c r="AD1397" i="49"/>
  <c r="AC1397" i="49"/>
  <c r="AG1396" i="49"/>
  <c r="AF1396" i="49"/>
  <c r="AE1396" i="49"/>
  <c r="AD1396" i="49"/>
  <c r="AC1396" i="49"/>
  <c r="AG1395" i="49"/>
  <c r="AF1395" i="49"/>
  <c r="AE1395" i="49"/>
  <c r="AD1395" i="49"/>
  <c r="AC1395" i="49"/>
  <c r="AG1394" i="49"/>
  <c r="AF1394" i="49"/>
  <c r="AE1394" i="49"/>
  <c r="AD1394" i="49"/>
  <c r="AC1394" i="49"/>
  <c r="AG1393" i="49"/>
  <c r="AF1393" i="49"/>
  <c r="AE1393" i="49"/>
  <c r="AD1393" i="49"/>
  <c r="AC1393" i="49"/>
  <c r="AG1392" i="49"/>
  <c r="AF1392" i="49"/>
  <c r="AE1392" i="49"/>
  <c r="AD1392" i="49"/>
  <c r="AC1392" i="49"/>
  <c r="AG1391" i="49"/>
  <c r="AF1391" i="49"/>
  <c r="AE1391" i="49"/>
  <c r="AD1391" i="49"/>
  <c r="AC1391" i="49"/>
  <c r="AG1390" i="49"/>
  <c r="AF1390" i="49"/>
  <c r="AE1390" i="49"/>
  <c r="AD1390" i="49"/>
  <c r="AC1390" i="49"/>
  <c r="AG1389" i="49"/>
  <c r="AF1389" i="49"/>
  <c r="AE1389" i="49"/>
  <c r="AD1389" i="49"/>
  <c r="AC1389" i="49"/>
  <c r="AG1388" i="49"/>
  <c r="AF1388" i="49"/>
  <c r="AE1388" i="49"/>
  <c r="AD1388" i="49"/>
  <c r="AC1388" i="49"/>
  <c r="AG1387" i="49"/>
  <c r="AF1387" i="49"/>
  <c r="AE1387" i="49"/>
  <c r="AD1387" i="49"/>
  <c r="AC1387" i="49"/>
  <c r="AG1386" i="49"/>
  <c r="AF1386" i="49"/>
  <c r="AE1386" i="49"/>
  <c r="AD1386" i="49"/>
  <c r="AC1386" i="49"/>
  <c r="AG1385" i="49"/>
  <c r="AF1385" i="49"/>
  <c r="AE1385" i="49"/>
  <c r="AD1385" i="49"/>
  <c r="AC1385" i="49"/>
  <c r="AG1384" i="49"/>
  <c r="AF1384" i="49"/>
  <c r="AE1384" i="49"/>
  <c r="AD1384" i="49"/>
  <c r="AC1384" i="49"/>
  <c r="AG1383" i="49"/>
  <c r="AF1383" i="49"/>
  <c r="AE1383" i="49"/>
  <c r="AD1383" i="49"/>
  <c r="AC1383" i="49"/>
  <c r="AG1382" i="49"/>
  <c r="AF1382" i="49"/>
  <c r="AE1382" i="49"/>
  <c r="AD1382" i="49"/>
  <c r="AC1382" i="49"/>
  <c r="AG1381" i="49"/>
  <c r="AF1381" i="49"/>
  <c r="AE1381" i="49"/>
  <c r="AD1381" i="49"/>
  <c r="AC1381" i="49"/>
  <c r="AG1380" i="49"/>
  <c r="AF1380" i="49"/>
  <c r="AE1380" i="49"/>
  <c r="AD1380" i="49"/>
  <c r="AC1380" i="49"/>
  <c r="AG1379" i="49"/>
  <c r="AF1379" i="49"/>
  <c r="AE1379" i="49"/>
  <c r="AD1379" i="49"/>
  <c r="AC1379" i="49"/>
  <c r="AG1378" i="49"/>
  <c r="AF1378" i="49"/>
  <c r="AE1378" i="49"/>
  <c r="AD1378" i="49"/>
  <c r="AC1378" i="49"/>
  <c r="AG1377" i="49"/>
  <c r="AF1377" i="49"/>
  <c r="AE1377" i="49"/>
  <c r="AD1377" i="49"/>
  <c r="AC1377" i="49"/>
  <c r="AG1376" i="49"/>
  <c r="AF1376" i="49"/>
  <c r="AE1376" i="49"/>
  <c r="AD1376" i="49"/>
  <c r="AC1376" i="49"/>
  <c r="AG1375" i="49"/>
  <c r="AF1375" i="49"/>
  <c r="AE1375" i="49"/>
  <c r="AD1375" i="49"/>
  <c r="AC1375" i="49"/>
  <c r="AG1374" i="49"/>
  <c r="AF1374" i="49"/>
  <c r="AE1374" i="49"/>
  <c r="AD1374" i="49"/>
  <c r="AC1374" i="49"/>
  <c r="AG1373" i="49"/>
  <c r="AF1373" i="49"/>
  <c r="AE1373" i="49"/>
  <c r="AD1373" i="49"/>
  <c r="AC1373" i="49"/>
  <c r="AG1372" i="49"/>
  <c r="AF1372" i="49"/>
  <c r="AE1372" i="49"/>
  <c r="AD1372" i="49"/>
  <c r="AC1372" i="49"/>
  <c r="AG1371" i="49"/>
  <c r="AF1371" i="49"/>
  <c r="AE1371" i="49"/>
  <c r="AD1371" i="49"/>
  <c r="AC1371" i="49"/>
  <c r="AG1370" i="49"/>
  <c r="AF1370" i="49"/>
  <c r="AE1370" i="49"/>
  <c r="AD1370" i="49"/>
  <c r="AC1370" i="49"/>
  <c r="AG1369" i="49"/>
  <c r="AF1369" i="49"/>
  <c r="AE1369" i="49"/>
  <c r="AD1369" i="49"/>
  <c r="AC1369" i="49"/>
  <c r="AG1368" i="49"/>
  <c r="AF1368" i="49"/>
  <c r="AE1368" i="49"/>
  <c r="AD1368" i="49"/>
  <c r="AC1368" i="49"/>
  <c r="AG1367" i="49"/>
  <c r="AF1367" i="49"/>
  <c r="AE1367" i="49"/>
  <c r="AD1367" i="49"/>
  <c r="AC1367" i="49"/>
  <c r="AG1366" i="49"/>
  <c r="AF1366" i="49"/>
  <c r="AE1366" i="49"/>
  <c r="AD1366" i="49"/>
  <c r="AC1366" i="49"/>
  <c r="AG1365" i="49"/>
  <c r="AF1365" i="49"/>
  <c r="AE1365" i="49"/>
  <c r="AD1365" i="49"/>
  <c r="AC1365" i="49"/>
  <c r="AG1364" i="49"/>
  <c r="AF1364" i="49"/>
  <c r="AE1364" i="49"/>
  <c r="AD1364" i="49"/>
  <c r="AC1364" i="49"/>
  <c r="AG1363" i="49"/>
  <c r="AF1363" i="49"/>
  <c r="AE1363" i="49"/>
  <c r="AD1363" i="49"/>
  <c r="AC1363" i="49"/>
  <c r="AG1362" i="49"/>
  <c r="AF1362" i="49"/>
  <c r="AE1362" i="49"/>
  <c r="AD1362" i="49"/>
  <c r="AC1362" i="49"/>
  <c r="AG1361" i="49"/>
  <c r="AF1361" i="49"/>
  <c r="AE1361" i="49"/>
  <c r="AD1361" i="49"/>
  <c r="AC1361" i="49"/>
  <c r="AG1360" i="49"/>
  <c r="AF1360" i="49"/>
  <c r="AE1360" i="49"/>
  <c r="AD1360" i="49"/>
  <c r="AC1360" i="49"/>
  <c r="AG1359" i="49"/>
  <c r="AF1359" i="49"/>
  <c r="AE1359" i="49"/>
  <c r="AD1359" i="49"/>
  <c r="AC1359" i="49"/>
  <c r="AG1358" i="49"/>
  <c r="AF1358" i="49"/>
  <c r="AE1358" i="49"/>
  <c r="AD1358" i="49"/>
  <c r="AC1358" i="49"/>
  <c r="AG1357" i="49"/>
  <c r="AF1357" i="49"/>
  <c r="AE1357" i="49"/>
  <c r="AD1357" i="49"/>
  <c r="AC1357" i="49"/>
  <c r="AG1356" i="49"/>
  <c r="AF1356" i="49"/>
  <c r="AE1356" i="49"/>
  <c r="AD1356" i="49"/>
  <c r="AC1356" i="49"/>
  <c r="AG1355" i="49"/>
  <c r="AF1355" i="49"/>
  <c r="AE1355" i="49"/>
  <c r="AD1355" i="49"/>
  <c r="AC1355" i="49"/>
  <c r="AG1354" i="49"/>
  <c r="AF1354" i="49"/>
  <c r="AE1354" i="49"/>
  <c r="AD1354" i="49"/>
  <c r="AC1354" i="49"/>
  <c r="AG1353" i="49"/>
  <c r="AF1353" i="49"/>
  <c r="AE1353" i="49"/>
  <c r="AD1353" i="49"/>
  <c r="AC1353" i="49"/>
  <c r="AG1352" i="49"/>
  <c r="AF1352" i="49"/>
  <c r="AE1352" i="49"/>
  <c r="AD1352" i="49"/>
  <c r="AC1352" i="49"/>
  <c r="AG1351" i="49"/>
  <c r="AF1351" i="49"/>
  <c r="AE1351" i="49"/>
  <c r="AD1351" i="49"/>
  <c r="AC1351" i="49"/>
  <c r="AG1350" i="49"/>
  <c r="AF1350" i="49"/>
  <c r="AE1350" i="49"/>
  <c r="AD1350" i="49"/>
  <c r="AC1350" i="49"/>
  <c r="AG1349" i="49"/>
  <c r="AF1349" i="49"/>
  <c r="AE1349" i="49"/>
  <c r="AD1349" i="49"/>
  <c r="AC1349" i="49"/>
  <c r="AG1348" i="49"/>
  <c r="AF1348" i="49"/>
  <c r="AE1348" i="49"/>
  <c r="AD1348" i="49"/>
  <c r="AC1348" i="49"/>
  <c r="AG1347" i="49"/>
  <c r="AF1347" i="49"/>
  <c r="AE1347" i="49"/>
  <c r="AD1347" i="49"/>
  <c r="AC1347" i="49"/>
  <c r="AG1346" i="49"/>
  <c r="AF1346" i="49"/>
  <c r="AE1346" i="49"/>
  <c r="AD1346" i="49"/>
  <c r="AC1346" i="49"/>
  <c r="AG1345" i="49"/>
  <c r="AF1345" i="49"/>
  <c r="AE1345" i="49"/>
  <c r="AD1345" i="49"/>
  <c r="AC1345" i="49"/>
  <c r="AG1344" i="49"/>
  <c r="AF1344" i="49"/>
  <c r="AE1344" i="49"/>
  <c r="AD1344" i="49"/>
  <c r="AC1344" i="49"/>
  <c r="AG1343" i="49"/>
  <c r="AF1343" i="49"/>
  <c r="AE1343" i="49"/>
  <c r="AD1343" i="49"/>
  <c r="AC1343" i="49"/>
  <c r="AG1342" i="49"/>
  <c r="AF1342" i="49"/>
  <c r="AE1342" i="49"/>
  <c r="AD1342" i="49"/>
  <c r="AC1342" i="49"/>
  <c r="AG1341" i="49"/>
  <c r="AF1341" i="49"/>
  <c r="AE1341" i="49"/>
  <c r="AD1341" i="49"/>
  <c r="AC1341" i="49"/>
  <c r="AG1340" i="49"/>
  <c r="AF1340" i="49"/>
  <c r="AE1340" i="49"/>
  <c r="AD1340" i="49"/>
  <c r="AC1340" i="49"/>
  <c r="AG1339" i="49"/>
  <c r="AF1339" i="49"/>
  <c r="AE1339" i="49"/>
  <c r="AD1339" i="49"/>
  <c r="AC1339" i="49"/>
  <c r="AG1338" i="49"/>
  <c r="AF1338" i="49"/>
  <c r="AE1338" i="49"/>
  <c r="AD1338" i="49"/>
  <c r="AC1338" i="49"/>
  <c r="AG1337" i="49"/>
  <c r="AF1337" i="49"/>
  <c r="AE1337" i="49"/>
  <c r="AD1337" i="49"/>
  <c r="AC1337" i="49"/>
  <c r="AG1336" i="49"/>
  <c r="AF1336" i="49"/>
  <c r="AE1336" i="49"/>
  <c r="AD1336" i="49"/>
  <c r="AC1336" i="49"/>
  <c r="AG1335" i="49"/>
  <c r="AF1335" i="49"/>
  <c r="AE1335" i="49"/>
  <c r="AD1335" i="49"/>
  <c r="AC1335" i="49"/>
  <c r="AG1334" i="49"/>
  <c r="AF1334" i="49"/>
  <c r="AE1334" i="49"/>
  <c r="AD1334" i="49"/>
  <c r="AC1334" i="49"/>
  <c r="AG1333" i="49"/>
  <c r="AF1333" i="49"/>
  <c r="AE1333" i="49"/>
  <c r="AD1333" i="49"/>
  <c r="AC1333" i="49"/>
  <c r="AG1332" i="49"/>
  <c r="AF1332" i="49"/>
  <c r="AE1332" i="49"/>
  <c r="AD1332" i="49"/>
  <c r="AC1332" i="49"/>
  <c r="AG1331" i="49"/>
  <c r="AF1331" i="49"/>
  <c r="AE1331" i="49"/>
  <c r="AD1331" i="49"/>
  <c r="AC1331" i="49"/>
  <c r="AG1330" i="49"/>
  <c r="AF1330" i="49"/>
  <c r="AE1330" i="49"/>
  <c r="AD1330" i="49"/>
  <c r="AC1330" i="49"/>
  <c r="AG1329" i="49"/>
  <c r="AF1329" i="49"/>
  <c r="AE1329" i="49"/>
  <c r="AD1329" i="49"/>
  <c r="AC1329" i="49"/>
  <c r="AG1328" i="49"/>
  <c r="AF1328" i="49"/>
  <c r="AE1328" i="49"/>
  <c r="AD1328" i="49"/>
  <c r="AC1328" i="49"/>
  <c r="AG1327" i="49"/>
  <c r="AF1327" i="49"/>
  <c r="AE1327" i="49"/>
  <c r="AD1327" i="49"/>
  <c r="AC1327" i="49"/>
  <c r="AG1326" i="49"/>
  <c r="AF1326" i="49"/>
  <c r="AE1326" i="49"/>
  <c r="AD1326" i="49"/>
  <c r="AC1326" i="49"/>
  <c r="AG1325" i="49"/>
  <c r="AF1325" i="49"/>
  <c r="AE1325" i="49"/>
  <c r="AD1325" i="49"/>
  <c r="AC1325" i="49"/>
  <c r="AG1324" i="49"/>
  <c r="AF1324" i="49"/>
  <c r="AE1324" i="49"/>
  <c r="AD1324" i="49"/>
  <c r="AC1324" i="49"/>
  <c r="AG1323" i="49"/>
  <c r="AF1323" i="49"/>
  <c r="AE1323" i="49"/>
  <c r="AD1323" i="49"/>
  <c r="AC1323" i="49"/>
  <c r="AG1322" i="49"/>
  <c r="AF1322" i="49"/>
  <c r="AE1322" i="49"/>
  <c r="AD1322" i="49"/>
  <c r="AC1322" i="49"/>
  <c r="AG1321" i="49"/>
  <c r="AF1321" i="49"/>
  <c r="AE1321" i="49"/>
  <c r="AD1321" i="49"/>
  <c r="AC1321" i="49"/>
  <c r="AG1320" i="49"/>
  <c r="AF1320" i="49"/>
  <c r="AE1320" i="49"/>
  <c r="AD1320" i="49"/>
  <c r="AC1320" i="49"/>
  <c r="AG1319" i="49"/>
  <c r="AF1319" i="49"/>
  <c r="AE1319" i="49"/>
  <c r="AD1319" i="49"/>
  <c r="AC1319" i="49"/>
  <c r="AG1318" i="49"/>
  <c r="AF1318" i="49"/>
  <c r="AE1318" i="49"/>
  <c r="AD1318" i="49"/>
  <c r="AC1318" i="49"/>
  <c r="AG1317" i="49"/>
  <c r="AF1317" i="49"/>
  <c r="AE1317" i="49"/>
  <c r="AD1317" i="49"/>
  <c r="AC1317" i="49"/>
  <c r="AG1316" i="49"/>
  <c r="AF1316" i="49"/>
  <c r="AE1316" i="49"/>
  <c r="AD1316" i="49"/>
  <c r="AC1316" i="49"/>
  <c r="AG1315" i="49"/>
  <c r="AF1315" i="49"/>
  <c r="AE1315" i="49"/>
  <c r="AD1315" i="49"/>
  <c r="AC1315" i="49"/>
  <c r="AG1314" i="49"/>
  <c r="AF1314" i="49"/>
  <c r="AE1314" i="49"/>
  <c r="AD1314" i="49"/>
  <c r="AC1314" i="49"/>
  <c r="AG1313" i="49"/>
  <c r="AF1313" i="49"/>
  <c r="AE1313" i="49"/>
  <c r="AD1313" i="49"/>
  <c r="AC1313" i="49"/>
  <c r="AG1312" i="49"/>
  <c r="AF1312" i="49"/>
  <c r="AE1312" i="49"/>
  <c r="AD1312" i="49"/>
  <c r="AC1312" i="49"/>
  <c r="AG1311" i="49"/>
  <c r="AF1311" i="49"/>
  <c r="AE1311" i="49"/>
  <c r="AD1311" i="49"/>
  <c r="AC1311" i="49"/>
  <c r="AG1310" i="49"/>
  <c r="AF1310" i="49"/>
  <c r="AE1310" i="49"/>
  <c r="AD1310" i="49"/>
  <c r="AC1310" i="49"/>
  <c r="AG1309" i="49"/>
  <c r="AF1309" i="49"/>
  <c r="AE1309" i="49"/>
  <c r="AD1309" i="49"/>
  <c r="AC1309" i="49"/>
  <c r="AG1308" i="49"/>
  <c r="AF1308" i="49"/>
  <c r="AE1308" i="49"/>
  <c r="AD1308" i="49"/>
  <c r="AC1308" i="49"/>
  <c r="AG1307" i="49"/>
  <c r="AF1307" i="49"/>
  <c r="AE1307" i="49"/>
  <c r="AD1307" i="49"/>
  <c r="AC1307" i="49"/>
  <c r="AG1306" i="49"/>
  <c r="AF1306" i="49"/>
  <c r="AE1306" i="49"/>
  <c r="AD1306" i="49"/>
  <c r="AC1306" i="49"/>
  <c r="AG1305" i="49"/>
  <c r="AF1305" i="49"/>
  <c r="AE1305" i="49"/>
  <c r="AD1305" i="49"/>
  <c r="AC1305" i="49"/>
  <c r="AG1304" i="49"/>
  <c r="AF1304" i="49"/>
  <c r="AE1304" i="49"/>
  <c r="AD1304" i="49"/>
  <c r="AC1304" i="49"/>
  <c r="AG1303" i="49"/>
  <c r="AF1303" i="49"/>
  <c r="AE1303" i="49"/>
  <c r="AD1303" i="49"/>
  <c r="AC1303" i="49"/>
  <c r="AG1302" i="49"/>
  <c r="AF1302" i="49"/>
  <c r="AE1302" i="49"/>
  <c r="AD1302" i="49"/>
  <c r="AC1302" i="49"/>
  <c r="AG1301" i="49"/>
  <c r="AF1301" i="49"/>
  <c r="AE1301" i="49"/>
  <c r="AD1301" i="49"/>
  <c r="AC1301" i="49"/>
  <c r="AG1300" i="49"/>
  <c r="AF1300" i="49"/>
  <c r="AE1300" i="49"/>
  <c r="AD1300" i="49"/>
  <c r="AC1300" i="49"/>
  <c r="AG1299" i="49"/>
  <c r="AF1299" i="49"/>
  <c r="AE1299" i="49"/>
  <c r="AD1299" i="49"/>
  <c r="AC1299" i="49"/>
  <c r="AG1298" i="49"/>
  <c r="AF1298" i="49"/>
  <c r="AE1298" i="49"/>
  <c r="AD1298" i="49"/>
  <c r="AC1298" i="49"/>
  <c r="AG1297" i="49"/>
  <c r="AF1297" i="49"/>
  <c r="AE1297" i="49"/>
  <c r="AD1297" i="49"/>
  <c r="AC1297" i="49"/>
  <c r="AG1296" i="49"/>
  <c r="AF1296" i="49"/>
  <c r="AE1296" i="49"/>
  <c r="AD1296" i="49"/>
  <c r="AC1296" i="49"/>
  <c r="AG1295" i="49"/>
  <c r="AF1295" i="49"/>
  <c r="AE1295" i="49"/>
  <c r="AD1295" i="49"/>
  <c r="AC1295" i="49"/>
  <c r="AG1294" i="49"/>
  <c r="AF1294" i="49"/>
  <c r="AE1294" i="49"/>
  <c r="AD1294" i="49"/>
  <c r="AC1294" i="49"/>
  <c r="AG1293" i="49"/>
  <c r="AF1293" i="49"/>
  <c r="AE1293" i="49"/>
  <c r="AD1293" i="49"/>
  <c r="AC1293" i="49"/>
  <c r="AG1292" i="49"/>
  <c r="AF1292" i="49"/>
  <c r="AE1292" i="49"/>
  <c r="AD1292" i="49"/>
  <c r="AC1292" i="49"/>
  <c r="AG1291" i="49"/>
  <c r="AF1291" i="49"/>
  <c r="AE1291" i="49"/>
  <c r="AD1291" i="49"/>
  <c r="AC1291" i="49"/>
  <c r="AG1290" i="49"/>
  <c r="AF1290" i="49"/>
  <c r="AE1290" i="49"/>
  <c r="AD1290" i="49"/>
  <c r="AC1290" i="49"/>
  <c r="AG1289" i="49"/>
  <c r="AF1289" i="49"/>
  <c r="AE1289" i="49"/>
  <c r="AD1289" i="49"/>
  <c r="AC1289" i="49"/>
  <c r="AG1288" i="49"/>
  <c r="AF1288" i="49"/>
  <c r="AE1288" i="49"/>
  <c r="AD1288" i="49"/>
  <c r="AC1288" i="49"/>
  <c r="AG1287" i="49"/>
  <c r="AF1287" i="49"/>
  <c r="AE1287" i="49"/>
  <c r="AD1287" i="49"/>
  <c r="AC1287" i="49"/>
  <c r="AG1286" i="49"/>
  <c r="AF1286" i="49"/>
  <c r="AE1286" i="49"/>
  <c r="AD1286" i="49"/>
  <c r="AC1286" i="49"/>
  <c r="AG1285" i="49"/>
  <c r="AF1285" i="49"/>
  <c r="AE1285" i="49"/>
  <c r="AD1285" i="49"/>
  <c r="AC1285" i="49"/>
  <c r="AG1284" i="49"/>
  <c r="AF1284" i="49"/>
  <c r="AE1284" i="49"/>
  <c r="AD1284" i="49"/>
  <c r="AC1284" i="49"/>
  <c r="AG1283" i="49"/>
  <c r="AF1283" i="49"/>
  <c r="AE1283" i="49"/>
  <c r="AD1283" i="49"/>
  <c r="AC1283" i="49"/>
  <c r="AG1282" i="49"/>
  <c r="AF1282" i="49"/>
  <c r="AE1282" i="49"/>
  <c r="AD1282" i="49"/>
  <c r="AC1282" i="49"/>
  <c r="AG1281" i="49"/>
  <c r="AF1281" i="49"/>
  <c r="AE1281" i="49"/>
  <c r="AD1281" i="49"/>
  <c r="AC1281" i="49"/>
  <c r="AG1280" i="49"/>
  <c r="AF1280" i="49"/>
  <c r="AE1280" i="49"/>
  <c r="AD1280" i="49"/>
  <c r="AC1280" i="49"/>
  <c r="AG1279" i="49"/>
  <c r="AF1279" i="49"/>
  <c r="AE1279" i="49"/>
  <c r="AD1279" i="49"/>
  <c r="AC1279" i="49"/>
  <c r="AG1278" i="49"/>
  <c r="AF1278" i="49"/>
  <c r="AE1278" i="49"/>
  <c r="AD1278" i="49"/>
  <c r="AC1278" i="49"/>
  <c r="AG1277" i="49"/>
  <c r="AF1277" i="49"/>
  <c r="AE1277" i="49"/>
  <c r="AD1277" i="49"/>
  <c r="AC1277" i="49"/>
  <c r="AG1276" i="49"/>
  <c r="AF1276" i="49"/>
  <c r="AE1276" i="49"/>
  <c r="AD1276" i="49"/>
  <c r="AC1276" i="49"/>
  <c r="AG1275" i="49"/>
  <c r="AF1275" i="49"/>
  <c r="AE1275" i="49"/>
  <c r="AD1275" i="49"/>
  <c r="AC1275" i="49"/>
  <c r="AG1274" i="49"/>
  <c r="AF1274" i="49"/>
  <c r="AE1274" i="49"/>
  <c r="AD1274" i="49"/>
  <c r="AC1274" i="49"/>
  <c r="AG1273" i="49"/>
  <c r="AF1273" i="49"/>
  <c r="AE1273" i="49"/>
  <c r="AD1273" i="49"/>
  <c r="AC1273" i="49"/>
  <c r="AG1272" i="49"/>
  <c r="AF1272" i="49"/>
  <c r="AE1272" i="49"/>
  <c r="AD1272" i="49"/>
  <c r="AC1272" i="49"/>
  <c r="AG1271" i="49"/>
  <c r="AF1271" i="49"/>
  <c r="AE1271" i="49"/>
  <c r="AD1271" i="49"/>
  <c r="AC1271" i="49"/>
  <c r="AG1270" i="49"/>
  <c r="AF1270" i="49"/>
  <c r="AE1270" i="49"/>
  <c r="AD1270" i="49"/>
  <c r="AC1270" i="49"/>
  <c r="AG1269" i="49"/>
  <c r="AF1269" i="49"/>
  <c r="AE1269" i="49"/>
  <c r="AD1269" i="49"/>
  <c r="AC1269" i="49"/>
  <c r="AG1268" i="49"/>
  <c r="AF1268" i="49"/>
  <c r="AE1268" i="49"/>
  <c r="AD1268" i="49"/>
  <c r="AC1268" i="49"/>
  <c r="AG1267" i="49"/>
  <c r="AF1267" i="49"/>
  <c r="AE1267" i="49"/>
  <c r="AD1267" i="49"/>
  <c r="AC1267" i="49"/>
  <c r="AG1266" i="49"/>
  <c r="AF1266" i="49"/>
  <c r="AE1266" i="49"/>
  <c r="AD1266" i="49"/>
  <c r="AC1266" i="49"/>
  <c r="AG1265" i="49"/>
  <c r="AF1265" i="49"/>
  <c r="AE1265" i="49"/>
  <c r="AD1265" i="49"/>
  <c r="AC1265" i="49"/>
  <c r="AG1264" i="49"/>
  <c r="AF1264" i="49"/>
  <c r="AE1264" i="49"/>
  <c r="AD1264" i="49"/>
  <c r="AC1264" i="49"/>
  <c r="AG1263" i="49"/>
  <c r="AF1263" i="49"/>
  <c r="AE1263" i="49"/>
  <c r="AD1263" i="49"/>
  <c r="AC1263" i="49"/>
  <c r="AG1262" i="49"/>
  <c r="AF1262" i="49"/>
  <c r="AE1262" i="49"/>
  <c r="AD1262" i="49"/>
  <c r="AC1262" i="49"/>
  <c r="AG1261" i="49"/>
  <c r="AF1261" i="49"/>
  <c r="AE1261" i="49"/>
  <c r="AD1261" i="49"/>
  <c r="AC1261" i="49"/>
  <c r="AG1260" i="49"/>
  <c r="AF1260" i="49"/>
  <c r="AE1260" i="49"/>
  <c r="AD1260" i="49"/>
  <c r="AC1260" i="49"/>
  <c r="AG1259" i="49"/>
  <c r="AF1259" i="49"/>
  <c r="AE1259" i="49"/>
  <c r="AD1259" i="49"/>
  <c r="AC1259" i="49"/>
  <c r="AG1258" i="49"/>
  <c r="AF1258" i="49"/>
  <c r="AE1258" i="49"/>
  <c r="AD1258" i="49"/>
  <c r="AC1258" i="49"/>
  <c r="AG1257" i="49"/>
  <c r="AF1257" i="49"/>
  <c r="AE1257" i="49"/>
  <c r="AD1257" i="49"/>
  <c r="AC1257" i="49"/>
  <c r="AG1256" i="49"/>
  <c r="AF1256" i="49"/>
  <c r="AE1256" i="49"/>
  <c r="AD1256" i="49"/>
  <c r="AC1256" i="49"/>
  <c r="AG1255" i="49"/>
  <c r="AF1255" i="49"/>
  <c r="AE1255" i="49"/>
  <c r="AD1255" i="49"/>
  <c r="AC1255" i="49"/>
  <c r="AG1254" i="49"/>
  <c r="AF1254" i="49"/>
  <c r="AE1254" i="49"/>
  <c r="AD1254" i="49"/>
  <c r="AC1254" i="49"/>
  <c r="AG1253" i="49"/>
  <c r="AF1253" i="49"/>
  <c r="AE1253" i="49"/>
  <c r="AD1253" i="49"/>
  <c r="AC1253" i="49"/>
  <c r="AG1252" i="49"/>
  <c r="AF1252" i="49"/>
  <c r="AE1252" i="49"/>
  <c r="AD1252" i="49"/>
  <c r="AC1252" i="49"/>
  <c r="AG1251" i="49"/>
  <c r="AF1251" i="49"/>
  <c r="AE1251" i="49"/>
  <c r="AD1251" i="49"/>
  <c r="AC1251" i="49"/>
  <c r="AG1250" i="49"/>
  <c r="AF1250" i="49"/>
  <c r="AE1250" i="49"/>
  <c r="AD1250" i="49"/>
  <c r="AC1250" i="49"/>
  <c r="AG1249" i="49"/>
  <c r="AF1249" i="49"/>
  <c r="AE1249" i="49"/>
  <c r="AD1249" i="49"/>
  <c r="AC1249" i="49"/>
  <c r="AG1248" i="49"/>
  <c r="AF1248" i="49"/>
  <c r="AE1248" i="49"/>
  <c r="AD1248" i="49"/>
  <c r="AC1248" i="49"/>
  <c r="AG1247" i="49"/>
  <c r="AF1247" i="49"/>
  <c r="AE1247" i="49"/>
  <c r="AD1247" i="49"/>
  <c r="AC1247" i="49"/>
  <c r="AG1246" i="49"/>
  <c r="AF1246" i="49"/>
  <c r="AE1246" i="49"/>
  <c r="AD1246" i="49"/>
  <c r="AC1246" i="49"/>
  <c r="AG1245" i="49"/>
  <c r="AF1245" i="49"/>
  <c r="AE1245" i="49"/>
  <c r="AD1245" i="49"/>
  <c r="AC1245" i="49"/>
  <c r="AG1244" i="49"/>
  <c r="AF1244" i="49"/>
  <c r="AE1244" i="49"/>
  <c r="AD1244" i="49"/>
  <c r="AC1244" i="49"/>
  <c r="AG1243" i="49"/>
  <c r="AF1243" i="49"/>
  <c r="AE1243" i="49"/>
  <c r="AD1243" i="49"/>
  <c r="AC1243" i="49"/>
  <c r="AG1242" i="49"/>
  <c r="AF1242" i="49"/>
  <c r="AE1242" i="49"/>
  <c r="AD1242" i="49"/>
  <c r="AC1242" i="49"/>
  <c r="AG1241" i="49"/>
  <c r="AF1241" i="49"/>
  <c r="AE1241" i="49"/>
  <c r="AD1241" i="49"/>
  <c r="AC1241" i="49"/>
  <c r="AG1240" i="49"/>
  <c r="AF1240" i="49"/>
  <c r="AE1240" i="49"/>
  <c r="AD1240" i="49"/>
  <c r="AC1240" i="49"/>
  <c r="AG1239" i="49"/>
  <c r="AF1239" i="49"/>
  <c r="AE1239" i="49"/>
  <c r="AD1239" i="49"/>
  <c r="AC1239" i="49"/>
  <c r="AG1238" i="49"/>
  <c r="AF1238" i="49"/>
  <c r="AE1238" i="49"/>
  <c r="AD1238" i="49"/>
  <c r="AC1238" i="49"/>
  <c r="AG1237" i="49"/>
  <c r="AF1237" i="49"/>
  <c r="AE1237" i="49"/>
  <c r="AD1237" i="49"/>
  <c r="AC1237" i="49"/>
  <c r="AG1236" i="49"/>
  <c r="AF1236" i="49"/>
  <c r="AE1236" i="49"/>
  <c r="AD1236" i="49"/>
  <c r="AC1236" i="49"/>
  <c r="AG1235" i="49"/>
  <c r="AF1235" i="49"/>
  <c r="AE1235" i="49"/>
  <c r="AD1235" i="49"/>
  <c r="AC1235" i="49"/>
  <c r="AG1234" i="49"/>
  <c r="AF1234" i="49"/>
  <c r="AE1234" i="49"/>
  <c r="AD1234" i="49"/>
  <c r="AC1234" i="49"/>
  <c r="AG1233" i="49"/>
  <c r="AF1233" i="49"/>
  <c r="AE1233" i="49"/>
  <c r="AD1233" i="49"/>
  <c r="AC1233" i="49"/>
  <c r="AG1232" i="49"/>
  <c r="AF1232" i="49"/>
  <c r="AE1232" i="49"/>
  <c r="AD1232" i="49"/>
  <c r="AC1232" i="49"/>
  <c r="AG1231" i="49"/>
  <c r="AF1231" i="49"/>
  <c r="AE1231" i="49"/>
  <c r="AD1231" i="49"/>
  <c r="AC1231" i="49"/>
  <c r="AG1230" i="49"/>
  <c r="AF1230" i="49"/>
  <c r="AE1230" i="49"/>
  <c r="AD1230" i="49"/>
  <c r="AC1230" i="49"/>
  <c r="AG1229" i="49"/>
  <c r="AF1229" i="49"/>
  <c r="AE1229" i="49"/>
  <c r="AD1229" i="49"/>
  <c r="AC1229" i="49"/>
  <c r="AG1228" i="49"/>
  <c r="AF1228" i="49"/>
  <c r="AE1228" i="49"/>
  <c r="AD1228" i="49"/>
  <c r="AC1228" i="49"/>
  <c r="AG1227" i="49"/>
  <c r="AF1227" i="49"/>
  <c r="AE1227" i="49"/>
  <c r="AD1227" i="49"/>
  <c r="AC1227" i="49"/>
  <c r="AG1226" i="49"/>
  <c r="AF1226" i="49"/>
  <c r="AE1226" i="49"/>
  <c r="AD1226" i="49"/>
  <c r="AC1226" i="49"/>
  <c r="AG1225" i="49"/>
  <c r="AF1225" i="49"/>
  <c r="AE1225" i="49"/>
  <c r="AD1225" i="49"/>
  <c r="AC1225" i="49"/>
  <c r="AG1224" i="49"/>
  <c r="AF1224" i="49"/>
  <c r="AE1224" i="49"/>
  <c r="AD1224" i="49"/>
  <c r="AC1224" i="49"/>
  <c r="AG1223" i="49"/>
  <c r="AF1223" i="49"/>
  <c r="AE1223" i="49"/>
  <c r="AD1223" i="49"/>
  <c r="AC1223" i="49"/>
  <c r="AG1222" i="49"/>
  <c r="AF1222" i="49"/>
  <c r="AE1222" i="49"/>
  <c r="AD1222" i="49"/>
  <c r="AC1222" i="49"/>
  <c r="AG1221" i="49"/>
  <c r="AF1221" i="49"/>
  <c r="AE1221" i="49"/>
  <c r="AD1221" i="49"/>
  <c r="AC1221" i="49"/>
  <c r="AG1220" i="49"/>
  <c r="AF1220" i="49"/>
  <c r="AE1220" i="49"/>
  <c r="AD1220" i="49"/>
  <c r="AC1220" i="49"/>
  <c r="AG1219" i="49"/>
  <c r="AF1219" i="49"/>
  <c r="AE1219" i="49"/>
  <c r="AD1219" i="49"/>
  <c r="AC1219" i="49"/>
  <c r="AG1218" i="49"/>
  <c r="AF1218" i="49"/>
  <c r="AE1218" i="49"/>
  <c r="AD1218" i="49"/>
  <c r="AC1218" i="49"/>
  <c r="AG1217" i="49"/>
  <c r="AF1217" i="49"/>
  <c r="AE1217" i="49"/>
  <c r="AD1217" i="49"/>
  <c r="AC1217" i="49"/>
  <c r="AG1216" i="49"/>
  <c r="AF1216" i="49"/>
  <c r="AE1216" i="49"/>
  <c r="AD1216" i="49"/>
  <c r="AC1216" i="49"/>
  <c r="AG1215" i="49"/>
  <c r="AF1215" i="49"/>
  <c r="AE1215" i="49"/>
  <c r="AD1215" i="49"/>
  <c r="AC1215" i="49"/>
  <c r="AG1214" i="49"/>
  <c r="AF1214" i="49"/>
  <c r="AE1214" i="49"/>
  <c r="AD1214" i="49"/>
  <c r="AC1214" i="49"/>
  <c r="AG1213" i="49"/>
  <c r="AF1213" i="49"/>
  <c r="AE1213" i="49"/>
  <c r="AD1213" i="49"/>
  <c r="AC1213" i="49"/>
  <c r="AG1212" i="49"/>
  <c r="AF1212" i="49"/>
  <c r="AE1212" i="49"/>
  <c r="AD1212" i="49"/>
  <c r="AC1212" i="49"/>
  <c r="AG1211" i="49"/>
  <c r="AF1211" i="49"/>
  <c r="AE1211" i="49"/>
  <c r="AD1211" i="49"/>
  <c r="AC1211" i="49"/>
  <c r="AG1210" i="49"/>
  <c r="AF1210" i="49"/>
  <c r="AE1210" i="49"/>
  <c r="AD1210" i="49"/>
  <c r="AC1210" i="49"/>
  <c r="AG1209" i="49"/>
  <c r="AF1209" i="49"/>
  <c r="AE1209" i="49"/>
  <c r="AD1209" i="49"/>
  <c r="AC1209" i="49"/>
  <c r="AG1208" i="49"/>
  <c r="AF1208" i="49"/>
  <c r="AE1208" i="49"/>
  <c r="AD1208" i="49"/>
  <c r="AC1208" i="49"/>
  <c r="AG1207" i="49"/>
  <c r="AF1207" i="49"/>
  <c r="AE1207" i="49"/>
  <c r="AD1207" i="49"/>
  <c r="AC1207" i="49"/>
  <c r="AG1206" i="49"/>
  <c r="AF1206" i="49"/>
  <c r="AE1206" i="49"/>
  <c r="AD1206" i="49"/>
  <c r="AC1206" i="49"/>
  <c r="AG1205" i="49"/>
  <c r="AF1205" i="49"/>
  <c r="AE1205" i="49"/>
  <c r="AD1205" i="49"/>
  <c r="AC1205" i="49"/>
  <c r="AG1204" i="49"/>
  <c r="AF1204" i="49"/>
  <c r="AE1204" i="49"/>
  <c r="AD1204" i="49"/>
  <c r="AC1204" i="49"/>
  <c r="AG1203" i="49"/>
  <c r="AF1203" i="49"/>
  <c r="AE1203" i="49"/>
  <c r="AD1203" i="49"/>
  <c r="AC1203" i="49"/>
  <c r="AG1202" i="49"/>
  <c r="AF1202" i="49"/>
  <c r="AE1202" i="49"/>
  <c r="AD1202" i="49"/>
  <c r="AC1202" i="49"/>
  <c r="AG1201" i="49"/>
  <c r="AF1201" i="49"/>
  <c r="AE1201" i="49"/>
  <c r="AD1201" i="49"/>
  <c r="AC1201" i="49"/>
  <c r="AG1200" i="49"/>
  <c r="AF1200" i="49"/>
  <c r="AE1200" i="49"/>
  <c r="AD1200" i="49"/>
  <c r="AC1200" i="49"/>
  <c r="AG1199" i="49"/>
  <c r="AF1199" i="49"/>
  <c r="AE1199" i="49"/>
  <c r="AD1199" i="49"/>
  <c r="AC1199" i="49"/>
  <c r="AG1198" i="49"/>
  <c r="AF1198" i="49"/>
  <c r="AE1198" i="49"/>
  <c r="AD1198" i="49"/>
  <c r="AC1198" i="49"/>
  <c r="AG1197" i="49"/>
  <c r="AF1197" i="49"/>
  <c r="AE1197" i="49"/>
  <c r="AD1197" i="49"/>
  <c r="AC1197" i="49"/>
  <c r="AG1196" i="49"/>
  <c r="AF1196" i="49"/>
  <c r="AE1196" i="49"/>
  <c r="AD1196" i="49"/>
  <c r="AC1196" i="49"/>
  <c r="AG1195" i="49"/>
  <c r="AF1195" i="49"/>
  <c r="AE1195" i="49"/>
  <c r="AD1195" i="49"/>
  <c r="AC1195" i="49"/>
  <c r="AG1194" i="49"/>
  <c r="AF1194" i="49"/>
  <c r="AE1194" i="49"/>
  <c r="AD1194" i="49"/>
  <c r="AC1194" i="49"/>
  <c r="AG1193" i="49"/>
  <c r="AF1193" i="49"/>
  <c r="AE1193" i="49"/>
  <c r="AD1193" i="49"/>
  <c r="AC1193" i="49"/>
  <c r="AG1192" i="49"/>
  <c r="AF1192" i="49"/>
  <c r="AE1192" i="49"/>
  <c r="AD1192" i="49"/>
  <c r="AC1192" i="49"/>
  <c r="AG1191" i="49"/>
  <c r="AF1191" i="49"/>
  <c r="AE1191" i="49"/>
  <c r="AD1191" i="49"/>
  <c r="AC1191" i="49"/>
  <c r="AG1190" i="49"/>
  <c r="AF1190" i="49"/>
  <c r="AE1190" i="49"/>
  <c r="AD1190" i="49"/>
  <c r="AC1190" i="49"/>
  <c r="AG1189" i="49"/>
  <c r="AF1189" i="49"/>
  <c r="AE1189" i="49"/>
  <c r="AD1189" i="49"/>
  <c r="AC1189" i="49"/>
  <c r="AG1188" i="49"/>
  <c r="AF1188" i="49"/>
  <c r="AE1188" i="49"/>
  <c r="AD1188" i="49"/>
  <c r="AC1188" i="49"/>
  <c r="AG1187" i="49"/>
  <c r="AF1187" i="49"/>
  <c r="AE1187" i="49"/>
  <c r="AD1187" i="49"/>
  <c r="AC1187" i="49"/>
  <c r="AG1186" i="49"/>
  <c r="AF1186" i="49"/>
  <c r="AE1186" i="49"/>
  <c r="AD1186" i="49"/>
  <c r="AC1186" i="49"/>
  <c r="AG1185" i="49"/>
  <c r="AF1185" i="49"/>
  <c r="AE1185" i="49"/>
  <c r="AD1185" i="49"/>
  <c r="AC1185" i="49"/>
  <c r="AG1184" i="49"/>
  <c r="AF1184" i="49"/>
  <c r="AE1184" i="49"/>
  <c r="AD1184" i="49"/>
  <c r="AC1184" i="49"/>
  <c r="AG1183" i="49"/>
  <c r="AF1183" i="49"/>
  <c r="AE1183" i="49"/>
  <c r="AD1183" i="49"/>
  <c r="AC1183" i="49"/>
  <c r="AG1182" i="49"/>
  <c r="AF1182" i="49"/>
  <c r="AE1182" i="49"/>
  <c r="AD1182" i="49"/>
  <c r="AC1182" i="49"/>
  <c r="AG1181" i="49"/>
  <c r="AF1181" i="49"/>
  <c r="AE1181" i="49"/>
  <c r="AD1181" i="49"/>
  <c r="AC1181" i="49"/>
  <c r="AG1180" i="49"/>
  <c r="AF1180" i="49"/>
  <c r="AE1180" i="49"/>
  <c r="AD1180" i="49"/>
  <c r="AC1180" i="49"/>
  <c r="AG1179" i="49"/>
  <c r="AF1179" i="49"/>
  <c r="AE1179" i="49"/>
  <c r="AD1179" i="49"/>
  <c r="AC1179" i="49"/>
  <c r="AG1178" i="49"/>
  <c r="AF1178" i="49"/>
  <c r="AE1178" i="49"/>
  <c r="AD1178" i="49"/>
  <c r="AC1178" i="49"/>
  <c r="AG1177" i="49"/>
  <c r="AF1177" i="49"/>
  <c r="AE1177" i="49"/>
  <c r="AD1177" i="49"/>
  <c r="AC1177" i="49"/>
  <c r="AG1176" i="49"/>
  <c r="AF1176" i="49"/>
  <c r="AE1176" i="49"/>
  <c r="AD1176" i="49"/>
  <c r="AC1176" i="49"/>
  <c r="AG1175" i="49"/>
  <c r="AF1175" i="49"/>
  <c r="AE1175" i="49"/>
  <c r="AD1175" i="49"/>
  <c r="AC1175" i="49"/>
  <c r="AG1174" i="49"/>
  <c r="AF1174" i="49"/>
  <c r="AE1174" i="49"/>
  <c r="AD1174" i="49"/>
  <c r="AC1174" i="49"/>
  <c r="AG1173" i="49"/>
  <c r="AF1173" i="49"/>
  <c r="AE1173" i="49"/>
  <c r="AD1173" i="49"/>
  <c r="AC1173" i="49"/>
  <c r="AG1172" i="49"/>
  <c r="AF1172" i="49"/>
  <c r="AE1172" i="49"/>
  <c r="AD1172" i="49"/>
  <c r="AC1172" i="49"/>
  <c r="AG1171" i="49"/>
  <c r="AF1171" i="49"/>
  <c r="AE1171" i="49"/>
  <c r="AD1171" i="49"/>
  <c r="AC1171" i="49"/>
  <c r="AG1170" i="49"/>
  <c r="AF1170" i="49"/>
  <c r="AE1170" i="49"/>
  <c r="AD1170" i="49"/>
  <c r="AC1170" i="49"/>
  <c r="AG1169" i="49"/>
  <c r="AF1169" i="49"/>
  <c r="AE1169" i="49"/>
  <c r="AD1169" i="49"/>
  <c r="AC1169" i="49"/>
  <c r="AG1168" i="49"/>
  <c r="AF1168" i="49"/>
  <c r="AE1168" i="49"/>
  <c r="AD1168" i="49"/>
  <c r="AC1168" i="49"/>
  <c r="AG1167" i="49"/>
  <c r="AF1167" i="49"/>
  <c r="AE1167" i="49"/>
  <c r="AD1167" i="49"/>
  <c r="AC1167" i="49"/>
  <c r="AG1166" i="49"/>
  <c r="AF1166" i="49"/>
  <c r="AE1166" i="49"/>
  <c r="AD1166" i="49"/>
  <c r="AC1166" i="49"/>
  <c r="AG1165" i="49"/>
  <c r="AF1165" i="49"/>
  <c r="AE1165" i="49"/>
  <c r="AD1165" i="49"/>
  <c r="AC1165" i="49"/>
  <c r="AG1164" i="49"/>
  <c r="AF1164" i="49"/>
  <c r="AE1164" i="49"/>
  <c r="AD1164" i="49"/>
  <c r="AC1164" i="49"/>
  <c r="AG1163" i="49"/>
  <c r="AF1163" i="49"/>
  <c r="AE1163" i="49"/>
  <c r="AD1163" i="49"/>
  <c r="AC1163" i="49"/>
  <c r="AG1162" i="49"/>
  <c r="AF1162" i="49"/>
  <c r="AE1162" i="49"/>
  <c r="AD1162" i="49"/>
  <c r="AC1162" i="49"/>
  <c r="AG1161" i="49"/>
  <c r="AF1161" i="49"/>
  <c r="AE1161" i="49"/>
  <c r="AD1161" i="49"/>
  <c r="AC1161" i="49"/>
  <c r="AG1160" i="49"/>
  <c r="AF1160" i="49"/>
  <c r="AE1160" i="49"/>
  <c r="AD1160" i="49"/>
  <c r="AC1160" i="49"/>
  <c r="AG1159" i="49"/>
  <c r="AF1159" i="49"/>
  <c r="AE1159" i="49"/>
  <c r="AD1159" i="49"/>
  <c r="AC1159" i="49"/>
  <c r="AG1158" i="49"/>
  <c r="AF1158" i="49"/>
  <c r="AE1158" i="49"/>
  <c r="AD1158" i="49"/>
  <c r="AC1158" i="49"/>
  <c r="AG1157" i="49"/>
  <c r="AF1157" i="49"/>
  <c r="AE1157" i="49"/>
  <c r="AD1157" i="49"/>
  <c r="AC1157" i="49"/>
  <c r="AG1156" i="49"/>
  <c r="AF1156" i="49"/>
  <c r="AE1156" i="49"/>
  <c r="AD1156" i="49"/>
  <c r="AC1156" i="49"/>
  <c r="AG1155" i="49"/>
  <c r="AF1155" i="49"/>
  <c r="AE1155" i="49"/>
  <c r="AD1155" i="49"/>
  <c r="AC1155" i="49"/>
  <c r="AG1154" i="49"/>
  <c r="AF1154" i="49"/>
  <c r="AE1154" i="49"/>
  <c r="AD1154" i="49"/>
  <c r="AC1154" i="49"/>
  <c r="AG1153" i="49"/>
  <c r="AF1153" i="49"/>
  <c r="AE1153" i="49"/>
  <c r="AD1153" i="49"/>
  <c r="AC1153" i="49"/>
  <c r="AG1152" i="49"/>
  <c r="AF1152" i="49"/>
  <c r="AE1152" i="49"/>
  <c r="AD1152" i="49"/>
  <c r="AC1152" i="49"/>
  <c r="AG1151" i="49"/>
  <c r="AF1151" i="49"/>
  <c r="AE1151" i="49"/>
  <c r="AD1151" i="49"/>
  <c r="AC1151" i="49"/>
  <c r="AG1150" i="49"/>
  <c r="AF1150" i="49"/>
  <c r="AE1150" i="49"/>
  <c r="AD1150" i="49"/>
  <c r="AC1150" i="49"/>
  <c r="AG1149" i="49"/>
  <c r="AF1149" i="49"/>
  <c r="AE1149" i="49"/>
  <c r="AD1149" i="49"/>
  <c r="AC1149" i="49"/>
  <c r="AG1148" i="49"/>
  <c r="AF1148" i="49"/>
  <c r="AE1148" i="49"/>
  <c r="AD1148" i="49"/>
  <c r="AC1148" i="49"/>
  <c r="AG1147" i="49"/>
  <c r="AF1147" i="49"/>
  <c r="AE1147" i="49"/>
  <c r="AD1147" i="49"/>
  <c r="AC1147" i="49"/>
  <c r="AG1146" i="49"/>
  <c r="AF1146" i="49"/>
  <c r="AE1146" i="49"/>
  <c r="AD1146" i="49"/>
  <c r="AC1146" i="49"/>
  <c r="AG1145" i="49"/>
  <c r="AF1145" i="49"/>
  <c r="AE1145" i="49"/>
  <c r="AD1145" i="49"/>
  <c r="AC1145" i="49"/>
  <c r="AG1144" i="49"/>
  <c r="AF1144" i="49"/>
  <c r="AE1144" i="49"/>
  <c r="AD1144" i="49"/>
  <c r="AC1144" i="49"/>
  <c r="AG1143" i="49"/>
  <c r="AF1143" i="49"/>
  <c r="AE1143" i="49"/>
  <c r="AD1143" i="49"/>
  <c r="AC1143" i="49"/>
  <c r="AG1142" i="49"/>
  <c r="AF1142" i="49"/>
  <c r="AE1142" i="49"/>
  <c r="AD1142" i="49"/>
  <c r="AC1142" i="49"/>
  <c r="AG1141" i="49"/>
  <c r="AF1141" i="49"/>
  <c r="AE1141" i="49"/>
  <c r="AD1141" i="49"/>
  <c r="AC1141" i="49"/>
  <c r="AG1140" i="49"/>
  <c r="AF1140" i="49"/>
  <c r="AE1140" i="49"/>
  <c r="AD1140" i="49"/>
  <c r="AC1140" i="49"/>
  <c r="AG1139" i="49"/>
  <c r="AF1139" i="49"/>
  <c r="AE1139" i="49"/>
  <c r="AD1139" i="49"/>
  <c r="AC1139" i="49"/>
  <c r="AG1138" i="49"/>
  <c r="AF1138" i="49"/>
  <c r="AE1138" i="49"/>
  <c r="AD1138" i="49"/>
  <c r="AC1138" i="49"/>
  <c r="AG1137" i="49"/>
  <c r="AF1137" i="49"/>
  <c r="AE1137" i="49"/>
  <c r="AD1137" i="49"/>
  <c r="AC1137" i="49"/>
  <c r="AG1136" i="49"/>
  <c r="AF1136" i="49"/>
  <c r="AE1136" i="49"/>
  <c r="AD1136" i="49"/>
  <c r="AC1136" i="49"/>
  <c r="AG1135" i="49"/>
  <c r="AF1135" i="49"/>
  <c r="AE1135" i="49"/>
  <c r="AD1135" i="49"/>
  <c r="AC1135" i="49"/>
  <c r="AG1134" i="49"/>
  <c r="AF1134" i="49"/>
  <c r="AE1134" i="49"/>
  <c r="AD1134" i="49"/>
  <c r="AC1134" i="49"/>
  <c r="AG1133" i="49"/>
  <c r="AF1133" i="49"/>
  <c r="AE1133" i="49"/>
  <c r="AD1133" i="49"/>
  <c r="AC1133" i="49"/>
  <c r="AG1132" i="49"/>
  <c r="AF1132" i="49"/>
  <c r="AE1132" i="49"/>
  <c r="AD1132" i="49"/>
  <c r="AC1132" i="49"/>
  <c r="AG1131" i="49"/>
  <c r="AF1131" i="49"/>
  <c r="AE1131" i="49"/>
  <c r="AD1131" i="49"/>
  <c r="AC1131" i="49"/>
  <c r="AG1130" i="49"/>
  <c r="AF1130" i="49"/>
  <c r="AE1130" i="49"/>
  <c r="AD1130" i="49"/>
  <c r="AC1130" i="49"/>
  <c r="AG1129" i="49"/>
  <c r="AF1129" i="49"/>
  <c r="AE1129" i="49"/>
  <c r="AD1129" i="49"/>
  <c r="AC1129" i="49"/>
  <c r="AG1128" i="49"/>
  <c r="AF1128" i="49"/>
  <c r="AE1128" i="49"/>
  <c r="AD1128" i="49"/>
  <c r="AC1128" i="49"/>
  <c r="AG1127" i="49"/>
  <c r="AF1127" i="49"/>
  <c r="AE1127" i="49"/>
  <c r="AD1127" i="49"/>
  <c r="AC1127" i="49"/>
  <c r="AG1126" i="49"/>
  <c r="AF1126" i="49"/>
  <c r="AE1126" i="49"/>
  <c r="AD1126" i="49"/>
  <c r="AC1126" i="49"/>
  <c r="AG1125" i="49"/>
  <c r="AF1125" i="49"/>
  <c r="AE1125" i="49"/>
  <c r="AD1125" i="49"/>
  <c r="AC1125" i="49"/>
  <c r="AG1124" i="49"/>
  <c r="AF1124" i="49"/>
  <c r="AE1124" i="49"/>
  <c r="AD1124" i="49"/>
  <c r="AC1124" i="49"/>
  <c r="AG1123" i="49"/>
  <c r="AF1123" i="49"/>
  <c r="AE1123" i="49"/>
  <c r="AD1123" i="49"/>
  <c r="AC1123" i="49"/>
  <c r="AG1122" i="49"/>
  <c r="AF1122" i="49"/>
  <c r="AE1122" i="49"/>
  <c r="AD1122" i="49"/>
  <c r="AC1122" i="49"/>
  <c r="AG1121" i="49"/>
  <c r="AF1121" i="49"/>
  <c r="AE1121" i="49"/>
  <c r="AD1121" i="49"/>
  <c r="AC1121" i="49"/>
  <c r="AG1120" i="49"/>
  <c r="AF1120" i="49"/>
  <c r="AE1120" i="49"/>
  <c r="AD1120" i="49"/>
  <c r="AC1120" i="49"/>
  <c r="AG1119" i="49"/>
  <c r="AF1119" i="49"/>
  <c r="AE1119" i="49"/>
  <c r="AD1119" i="49"/>
  <c r="AC1119" i="49"/>
  <c r="AG1118" i="49"/>
  <c r="AF1118" i="49"/>
  <c r="AE1118" i="49"/>
  <c r="AD1118" i="49"/>
  <c r="AC1118" i="49"/>
  <c r="AG1117" i="49"/>
  <c r="AF1117" i="49"/>
  <c r="AE1117" i="49"/>
  <c r="AD1117" i="49"/>
  <c r="AC1117" i="49"/>
  <c r="AG1116" i="49"/>
  <c r="AF1116" i="49"/>
  <c r="AE1116" i="49"/>
  <c r="AD1116" i="49"/>
  <c r="AC1116" i="49"/>
  <c r="AG1115" i="49"/>
  <c r="AF1115" i="49"/>
  <c r="AE1115" i="49"/>
  <c r="AD1115" i="49"/>
  <c r="AC1115" i="49"/>
  <c r="AG1114" i="49"/>
  <c r="AF1114" i="49"/>
  <c r="AE1114" i="49"/>
  <c r="AD1114" i="49"/>
  <c r="AC1114" i="49"/>
  <c r="AG1113" i="49"/>
  <c r="AF1113" i="49"/>
  <c r="AE1113" i="49"/>
  <c r="AD1113" i="49"/>
  <c r="AC1113" i="49"/>
  <c r="AG1112" i="49"/>
  <c r="AF1112" i="49"/>
  <c r="AE1112" i="49"/>
  <c r="AD1112" i="49"/>
  <c r="AC1112" i="49"/>
  <c r="AG1111" i="49"/>
  <c r="AF1111" i="49"/>
  <c r="AE1111" i="49"/>
  <c r="AD1111" i="49"/>
  <c r="AC1111" i="49"/>
  <c r="AG1110" i="49"/>
  <c r="AF1110" i="49"/>
  <c r="AE1110" i="49"/>
  <c r="AD1110" i="49"/>
  <c r="AC1110" i="49"/>
  <c r="AG1109" i="49"/>
  <c r="AF1109" i="49"/>
  <c r="AE1109" i="49"/>
  <c r="AD1109" i="49"/>
  <c r="AC1109" i="49"/>
  <c r="AG1108" i="49"/>
  <c r="AF1108" i="49"/>
  <c r="AE1108" i="49"/>
  <c r="AD1108" i="49"/>
  <c r="AC1108" i="49"/>
  <c r="AG1107" i="49"/>
  <c r="AF1107" i="49"/>
  <c r="AE1107" i="49"/>
  <c r="AD1107" i="49"/>
  <c r="AC1107" i="49"/>
  <c r="AG1106" i="49"/>
  <c r="AF1106" i="49"/>
  <c r="AE1106" i="49"/>
  <c r="AD1106" i="49"/>
  <c r="AC1106" i="49"/>
  <c r="AG1105" i="49"/>
  <c r="AF1105" i="49"/>
  <c r="AE1105" i="49"/>
  <c r="AD1105" i="49"/>
  <c r="AC1105" i="49"/>
  <c r="AG1104" i="49"/>
  <c r="AF1104" i="49"/>
  <c r="AE1104" i="49"/>
  <c r="AD1104" i="49"/>
  <c r="AC1104" i="49"/>
  <c r="AG1103" i="49"/>
  <c r="AF1103" i="49"/>
  <c r="AE1103" i="49"/>
  <c r="AD1103" i="49"/>
  <c r="AC1103" i="49"/>
  <c r="AG1102" i="49"/>
  <c r="AF1102" i="49"/>
  <c r="AE1102" i="49"/>
  <c r="AD1102" i="49"/>
  <c r="AC1102" i="49"/>
  <c r="AG1101" i="49"/>
  <c r="AF1101" i="49"/>
  <c r="AE1101" i="49"/>
  <c r="AD1101" i="49"/>
  <c r="AC1101" i="49"/>
  <c r="AG1100" i="49"/>
  <c r="AF1100" i="49"/>
  <c r="AE1100" i="49"/>
  <c r="AD1100" i="49"/>
  <c r="AC1100" i="49"/>
  <c r="AG1099" i="49"/>
  <c r="AF1099" i="49"/>
  <c r="AE1099" i="49"/>
  <c r="AD1099" i="49"/>
  <c r="AC1099" i="49"/>
  <c r="AG1098" i="49"/>
  <c r="AF1098" i="49"/>
  <c r="AE1098" i="49"/>
  <c r="AD1098" i="49"/>
  <c r="AC1098" i="49"/>
  <c r="AG1097" i="49"/>
  <c r="AF1097" i="49"/>
  <c r="AE1097" i="49"/>
  <c r="AD1097" i="49"/>
  <c r="AC1097" i="49"/>
  <c r="AG1096" i="49"/>
  <c r="AF1096" i="49"/>
  <c r="AE1096" i="49"/>
  <c r="AD1096" i="49"/>
  <c r="AC1096" i="49"/>
  <c r="AG1095" i="49"/>
  <c r="AF1095" i="49"/>
  <c r="AE1095" i="49"/>
  <c r="AD1095" i="49"/>
  <c r="AC1095" i="49"/>
  <c r="AG1094" i="49"/>
  <c r="AF1094" i="49"/>
  <c r="AE1094" i="49"/>
  <c r="AD1094" i="49"/>
  <c r="AC1094" i="49"/>
  <c r="AG1093" i="49"/>
  <c r="AF1093" i="49"/>
  <c r="AE1093" i="49"/>
  <c r="AD1093" i="49"/>
  <c r="AC1093" i="49"/>
  <c r="AG1092" i="49"/>
  <c r="AF1092" i="49"/>
  <c r="AE1092" i="49"/>
  <c r="AD1092" i="49"/>
  <c r="AC1092" i="49"/>
  <c r="AG1091" i="49"/>
  <c r="AF1091" i="49"/>
  <c r="AE1091" i="49"/>
  <c r="AD1091" i="49"/>
  <c r="AC1091" i="49"/>
  <c r="AG1090" i="49"/>
  <c r="AF1090" i="49"/>
  <c r="AE1090" i="49"/>
  <c r="AD1090" i="49"/>
  <c r="AC1090" i="49"/>
  <c r="AG1089" i="49"/>
  <c r="AF1089" i="49"/>
  <c r="AE1089" i="49"/>
  <c r="AD1089" i="49"/>
  <c r="AC1089" i="49"/>
  <c r="AG1088" i="49"/>
  <c r="AF1088" i="49"/>
  <c r="AE1088" i="49"/>
  <c r="AD1088" i="49"/>
  <c r="AC1088" i="49"/>
  <c r="AG1087" i="49"/>
  <c r="AF1087" i="49"/>
  <c r="AE1087" i="49"/>
  <c r="AD1087" i="49"/>
  <c r="AC1087" i="49"/>
  <c r="AG1086" i="49"/>
  <c r="AF1086" i="49"/>
  <c r="AE1086" i="49"/>
  <c r="AD1086" i="49"/>
  <c r="AC1086" i="49"/>
  <c r="AG1085" i="49"/>
  <c r="AF1085" i="49"/>
  <c r="AE1085" i="49"/>
  <c r="AD1085" i="49"/>
  <c r="AC1085" i="49"/>
  <c r="AG1084" i="49"/>
  <c r="AF1084" i="49"/>
  <c r="AE1084" i="49"/>
  <c r="AD1084" i="49"/>
  <c r="AC1084" i="49"/>
  <c r="AG1083" i="49"/>
  <c r="AF1083" i="49"/>
  <c r="AE1083" i="49"/>
  <c r="AD1083" i="49"/>
  <c r="AC1083" i="49"/>
  <c r="AG1082" i="49"/>
  <c r="AF1082" i="49"/>
  <c r="AE1082" i="49"/>
  <c r="AD1082" i="49"/>
  <c r="AC1082" i="49"/>
  <c r="AG1081" i="49"/>
  <c r="AF1081" i="49"/>
  <c r="AE1081" i="49"/>
  <c r="AD1081" i="49"/>
  <c r="AC1081" i="49"/>
  <c r="AG1080" i="49"/>
  <c r="AF1080" i="49"/>
  <c r="AE1080" i="49"/>
  <c r="AD1080" i="49"/>
  <c r="AC1080" i="49"/>
  <c r="AG1079" i="49"/>
  <c r="AF1079" i="49"/>
  <c r="AE1079" i="49"/>
  <c r="AD1079" i="49"/>
  <c r="AC1079" i="49"/>
  <c r="AG1078" i="49"/>
  <c r="AF1078" i="49"/>
  <c r="AE1078" i="49"/>
  <c r="AD1078" i="49"/>
  <c r="AC1078" i="49"/>
  <c r="AG1077" i="49"/>
  <c r="AF1077" i="49"/>
  <c r="AE1077" i="49"/>
  <c r="AD1077" i="49"/>
  <c r="AC1077" i="49"/>
  <c r="AG1076" i="49"/>
  <c r="AF1076" i="49"/>
  <c r="AE1076" i="49"/>
  <c r="AD1076" i="49"/>
  <c r="AC1076" i="49"/>
  <c r="AG1075" i="49"/>
  <c r="AF1075" i="49"/>
  <c r="AE1075" i="49"/>
  <c r="AD1075" i="49"/>
  <c r="AC1075" i="49"/>
  <c r="AG1074" i="49"/>
  <c r="AF1074" i="49"/>
  <c r="AE1074" i="49"/>
  <c r="AD1074" i="49"/>
  <c r="AC1074" i="49"/>
  <c r="AG1073" i="49"/>
  <c r="AF1073" i="49"/>
  <c r="AE1073" i="49"/>
  <c r="AD1073" i="49"/>
  <c r="AC1073" i="49"/>
  <c r="AG1072" i="49"/>
  <c r="AF1072" i="49"/>
  <c r="AE1072" i="49"/>
  <c r="AD1072" i="49"/>
  <c r="AC1072" i="49"/>
  <c r="AG1071" i="49"/>
  <c r="AF1071" i="49"/>
  <c r="AE1071" i="49"/>
  <c r="AD1071" i="49"/>
  <c r="AC1071" i="49"/>
  <c r="AG1070" i="49"/>
  <c r="AF1070" i="49"/>
  <c r="AE1070" i="49"/>
  <c r="AD1070" i="49"/>
  <c r="AC1070" i="49"/>
  <c r="AG1069" i="49"/>
  <c r="AF1069" i="49"/>
  <c r="AE1069" i="49"/>
  <c r="AD1069" i="49"/>
  <c r="AC1069" i="49"/>
  <c r="AG1068" i="49"/>
  <c r="AF1068" i="49"/>
  <c r="AE1068" i="49"/>
  <c r="AD1068" i="49"/>
  <c r="AC1068" i="49"/>
  <c r="AG1067" i="49"/>
  <c r="AF1067" i="49"/>
  <c r="AE1067" i="49"/>
  <c r="AD1067" i="49"/>
  <c r="AC1067" i="49"/>
  <c r="AG1066" i="49"/>
  <c r="AF1066" i="49"/>
  <c r="AE1066" i="49"/>
  <c r="AD1066" i="49"/>
  <c r="AC1066" i="49"/>
  <c r="AG1065" i="49"/>
  <c r="AF1065" i="49"/>
  <c r="AE1065" i="49"/>
  <c r="AD1065" i="49"/>
  <c r="AC1065" i="49"/>
  <c r="AG1064" i="49"/>
  <c r="AF1064" i="49"/>
  <c r="AE1064" i="49"/>
  <c r="AD1064" i="49"/>
  <c r="AC1064" i="49"/>
  <c r="AG1063" i="49"/>
  <c r="AF1063" i="49"/>
  <c r="AE1063" i="49"/>
  <c r="AD1063" i="49"/>
  <c r="AC1063" i="49"/>
  <c r="AG1062" i="49"/>
  <c r="AF1062" i="49"/>
  <c r="AE1062" i="49"/>
  <c r="AD1062" i="49"/>
  <c r="AC1062" i="49"/>
  <c r="AG1061" i="49"/>
  <c r="AF1061" i="49"/>
  <c r="AE1061" i="49"/>
  <c r="AD1061" i="49"/>
  <c r="AC1061" i="49"/>
  <c r="AG1060" i="49"/>
  <c r="AF1060" i="49"/>
  <c r="AE1060" i="49"/>
  <c r="AD1060" i="49"/>
  <c r="AC1060" i="49"/>
  <c r="AG1059" i="49"/>
  <c r="AF1059" i="49"/>
  <c r="AE1059" i="49"/>
  <c r="AD1059" i="49"/>
  <c r="AC1059" i="49"/>
  <c r="AG1058" i="49"/>
  <c r="AF1058" i="49"/>
  <c r="AE1058" i="49"/>
  <c r="AD1058" i="49"/>
  <c r="AC1058" i="49"/>
  <c r="AG1057" i="49"/>
  <c r="AF1057" i="49"/>
  <c r="AE1057" i="49"/>
  <c r="AD1057" i="49"/>
  <c r="AC1057" i="49"/>
  <c r="AG1056" i="49"/>
  <c r="AF1056" i="49"/>
  <c r="AE1056" i="49"/>
  <c r="AD1056" i="49"/>
  <c r="AC1056" i="49"/>
  <c r="AG1055" i="49"/>
  <c r="AF1055" i="49"/>
  <c r="AE1055" i="49"/>
  <c r="AD1055" i="49"/>
  <c r="AC1055" i="49"/>
  <c r="AG1054" i="49"/>
  <c r="AF1054" i="49"/>
  <c r="AE1054" i="49"/>
  <c r="AD1054" i="49"/>
  <c r="AC1054" i="49"/>
  <c r="AG1053" i="49"/>
  <c r="AF1053" i="49"/>
  <c r="AE1053" i="49"/>
  <c r="AD1053" i="49"/>
  <c r="AC1053" i="49"/>
  <c r="AG1052" i="49"/>
  <c r="AF1052" i="49"/>
  <c r="AE1052" i="49"/>
  <c r="AD1052" i="49"/>
  <c r="AC1052" i="49"/>
  <c r="AG1051" i="49"/>
  <c r="AF1051" i="49"/>
  <c r="AE1051" i="49"/>
  <c r="AD1051" i="49"/>
  <c r="AC1051" i="49"/>
  <c r="AG1050" i="49"/>
  <c r="AF1050" i="49"/>
  <c r="AE1050" i="49"/>
  <c r="AD1050" i="49"/>
  <c r="AC1050" i="49"/>
  <c r="AG1049" i="49"/>
  <c r="AF1049" i="49"/>
  <c r="AE1049" i="49"/>
  <c r="AD1049" i="49"/>
  <c r="AC1049" i="49"/>
  <c r="AG1048" i="49"/>
  <c r="AF1048" i="49"/>
  <c r="AE1048" i="49"/>
  <c r="AD1048" i="49"/>
  <c r="AC1048" i="49"/>
  <c r="AG1047" i="49"/>
  <c r="AF1047" i="49"/>
  <c r="AE1047" i="49"/>
  <c r="AD1047" i="49"/>
  <c r="AC1047" i="49"/>
  <c r="AG1046" i="49"/>
  <c r="AF1046" i="49"/>
  <c r="AE1046" i="49"/>
  <c r="AD1046" i="49"/>
  <c r="AC1046" i="49"/>
  <c r="AG1045" i="49"/>
  <c r="AF1045" i="49"/>
  <c r="AE1045" i="49"/>
  <c r="AD1045" i="49"/>
  <c r="AC1045" i="49"/>
  <c r="AG1044" i="49"/>
  <c r="AF1044" i="49"/>
  <c r="AE1044" i="49"/>
  <c r="AD1044" i="49"/>
  <c r="AC1044" i="49"/>
  <c r="AG1043" i="49"/>
  <c r="AF1043" i="49"/>
  <c r="AE1043" i="49"/>
  <c r="AD1043" i="49"/>
  <c r="AC1043" i="49"/>
  <c r="AG1042" i="49"/>
  <c r="AF1042" i="49"/>
  <c r="AE1042" i="49"/>
  <c r="AD1042" i="49"/>
  <c r="AC1042" i="49"/>
  <c r="AG1041" i="49"/>
  <c r="AF1041" i="49"/>
  <c r="AE1041" i="49"/>
  <c r="AD1041" i="49"/>
  <c r="AC1041" i="49"/>
  <c r="AG1040" i="49"/>
  <c r="AF1040" i="49"/>
  <c r="AE1040" i="49"/>
  <c r="AD1040" i="49"/>
  <c r="AC1040" i="49"/>
  <c r="AG1039" i="49"/>
  <c r="AF1039" i="49"/>
  <c r="AE1039" i="49"/>
  <c r="AD1039" i="49"/>
  <c r="AC1039" i="49"/>
  <c r="AG1038" i="49"/>
  <c r="AF1038" i="49"/>
  <c r="AE1038" i="49"/>
  <c r="AD1038" i="49"/>
  <c r="AC1038" i="49"/>
  <c r="AG1037" i="49"/>
  <c r="AF1037" i="49"/>
  <c r="AE1037" i="49"/>
  <c r="AD1037" i="49"/>
  <c r="AC1037" i="49"/>
  <c r="AG1036" i="49"/>
  <c r="AF1036" i="49"/>
  <c r="AE1036" i="49"/>
  <c r="AD1036" i="49"/>
  <c r="AC1036" i="49"/>
  <c r="AG1035" i="49"/>
  <c r="AF1035" i="49"/>
  <c r="AE1035" i="49"/>
  <c r="AD1035" i="49"/>
  <c r="AC1035" i="49"/>
  <c r="AG1034" i="49"/>
  <c r="AF1034" i="49"/>
  <c r="AE1034" i="49"/>
  <c r="AD1034" i="49"/>
  <c r="AC1034" i="49"/>
  <c r="AG1033" i="49"/>
  <c r="AF1033" i="49"/>
  <c r="AE1033" i="49"/>
  <c r="AD1033" i="49"/>
  <c r="AC1033" i="49"/>
  <c r="AG1032" i="49"/>
  <c r="AF1032" i="49"/>
  <c r="AE1032" i="49"/>
  <c r="AD1032" i="49"/>
  <c r="AC1032" i="49"/>
  <c r="AG1031" i="49"/>
  <c r="AF1031" i="49"/>
  <c r="AE1031" i="49"/>
  <c r="AD1031" i="49"/>
  <c r="AC1031" i="49"/>
  <c r="AG1030" i="49"/>
  <c r="AF1030" i="49"/>
  <c r="AE1030" i="49"/>
  <c r="AD1030" i="49"/>
  <c r="AC1030" i="49"/>
  <c r="AG1029" i="49"/>
  <c r="AF1029" i="49"/>
  <c r="AE1029" i="49"/>
  <c r="AD1029" i="49"/>
  <c r="AC1029" i="49"/>
  <c r="AG1028" i="49"/>
  <c r="AF1028" i="49"/>
  <c r="AE1028" i="49"/>
  <c r="AD1028" i="49"/>
  <c r="AC1028" i="49"/>
  <c r="AG1027" i="49"/>
  <c r="AF1027" i="49"/>
  <c r="AE1027" i="49"/>
  <c r="AD1027" i="49"/>
  <c r="AC1027" i="49"/>
  <c r="AG1026" i="49"/>
  <c r="AF1026" i="49"/>
  <c r="AE1026" i="49"/>
  <c r="AD1026" i="49"/>
  <c r="AC1026" i="49"/>
  <c r="AG1025" i="49"/>
  <c r="AF1025" i="49"/>
  <c r="AE1025" i="49"/>
  <c r="AD1025" i="49"/>
  <c r="AC1025" i="49"/>
  <c r="AG1024" i="49"/>
  <c r="AF1024" i="49"/>
  <c r="AE1024" i="49"/>
  <c r="AD1024" i="49"/>
  <c r="AC1024" i="49"/>
  <c r="AG1023" i="49"/>
  <c r="AF1023" i="49"/>
  <c r="AE1023" i="49"/>
  <c r="AD1023" i="49"/>
  <c r="AC1023" i="49"/>
  <c r="AG1022" i="49"/>
  <c r="AF1022" i="49"/>
  <c r="AE1022" i="49"/>
  <c r="AD1022" i="49"/>
  <c r="AC1022" i="49"/>
  <c r="AG1021" i="49"/>
  <c r="AF1021" i="49"/>
  <c r="AE1021" i="49"/>
  <c r="AD1021" i="49"/>
  <c r="AC1021" i="49"/>
  <c r="AG1020" i="49"/>
  <c r="AF1020" i="49"/>
  <c r="AE1020" i="49"/>
  <c r="AD1020" i="49"/>
  <c r="AC1020" i="49"/>
  <c r="AG1019" i="49"/>
  <c r="AF1019" i="49"/>
  <c r="AE1019" i="49"/>
  <c r="AD1019" i="49"/>
  <c r="AC1019" i="49"/>
  <c r="AG1018" i="49"/>
  <c r="AF1018" i="49"/>
  <c r="AE1018" i="49"/>
  <c r="AD1018" i="49"/>
  <c r="AC1018" i="49"/>
  <c r="AG1017" i="49"/>
  <c r="AF1017" i="49"/>
  <c r="AE1017" i="49"/>
  <c r="AD1017" i="49"/>
  <c r="AC1017" i="49"/>
  <c r="AG1016" i="49"/>
  <c r="AF1016" i="49"/>
  <c r="AE1016" i="49"/>
  <c r="AD1016" i="49"/>
  <c r="AC1016" i="49"/>
  <c r="AG1015" i="49"/>
  <c r="AF1015" i="49"/>
  <c r="AE1015" i="49"/>
  <c r="AD1015" i="49"/>
  <c r="AC1015" i="49"/>
  <c r="AG1014" i="49"/>
  <c r="AF1014" i="49"/>
  <c r="AE1014" i="49"/>
  <c r="AD1014" i="49"/>
  <c r="AC1014" i="49"/>
  <c r="AG1013" i="49"/>
  <c r="AF1013" i="49"/>
  <c r="AE1013" i="49"/>
  <c r="AD1013" i="49"/>
  <c r="AC1013" i="49"/>
  <c r="AG1012" i="49"/>
  <c r="AF1012" i="49"/>
  <c r="AE1012" i="49"/>
  <c r="AD1012" i="49"/>
  <c r="AC1012" i="49"/>
  <c r="AG1011" i="49"/>
  <c r="AF1011" i="49"/>
  <c r="AE1011" i="49"/>
  <c r="AD1011" i="49"/>
  <c r="AC1011" i="49"/>
  <c r="AG1010" i="49"/>
  <c r="AF1010" i="49"/>
  <c r="AE1010" i="49"/>
  <c r="AD1010" i="49"/>
  <c r="AC1010" i="49"/>
  <c r="AG1009" i="49"/>
  <c r="AF1009" i="49"/>
  <c r="AE1009" i="49"/>
  <c r="AD1009" i="49"/>
  <c r="AC1009" i="49"/>
  <c r="AG1008" i="49"/>
  <c r="AF1008" i="49"/>
  <c r="AE1008" i="49"/>
  <c r="AD1008" i="49"/>
  <c r="AC1008" i="49"/>
  <c r="AG1007" i="49"/>
  <c r="AF1007" i="49"/>
  <c r="AE1007" i="49"/>
  <c r="AD1007" i="49"/>
  <c r="AC1007" i="49"/>
  <c r="AG1006" i="49"/>
  <c r="AF1006" i="49"/>
  <c r="AE1006" i="49"/>
  <c r="AD1006" i="49"/>
  <c r="AC1006" i="49"/>
  <c r="AG1005" i="49"/>
  <c r="AF1005" i="49"/>
  <c r="AE1005" i="49"/>
  <c r="AD1005" i="49"/>
  <c r="AC1005" i="49"/>
  <c r="AG1004" i="49"/>
  <c r="AF1004" i="49"/>
  <c r="AE1004" i="49"/>
  <c r="AD1004" i="49"/>
  <c r="AC1004" i="49"/>
  <c r="AG1003" i="49"/>
  <c r="AF1003" i="49"/>
  <c r="AE1003" i="49"/>
  <c r="AD1003" i="49"/>
  <c r="AC1003" i="49"/>
  <c r="AG1002" i="49"/>
  <c r="AF1002" i="49"/>
  <c r="AE1002" i="49"/>
  <c r="AD1002" i="49"/>
  <c r="AC1002" i="49"/>
  <c r="AG1001" i="49"/>
  <c r="AF1001" i="49"/>
  <c r="AE1001" i="49"/>
  <c r="AD1001" i="49"/>
  <c r="AC1001" i="49"/>
  <c r="AG1000" i="49"/>
  <c r="AF1000" i="49"/>
  <c r="AE1000" i="49"/>
  <c r="AD1000" i="49"/>
  <c r="AC1000" i="49"/>
  <c r="AG999" i="49"/>
  <c r="AF999" i="49"/>
  <c r="AE999" i="49"/>
  <c r="AD999" i="49"/>
  <c r="AC999" i="49"/>
  <c r="AG998" i="49"/>
  <c r="AF998" i="49"/>
  <c r="AE998" i="49"/>
  <c r="AD998" i="49"/>
  <c r="AC998" i="49"/>
  <c r="AG997" i="49"/>
  <c r="AF997" i="49"/>
  <c r="AE997" i="49"/>
  <c r="AD997" i="49"/>
  <c r="AC997" i="49"/>
  <c r="AG996" i="49"/>
  <c r="AF996" i="49"/>
  <c r="AE996" i="49"/>
  <c r="AD996" i="49"/>
  <c r="AC996" i="49"/>
  <c r="AG995" i="49"/>
  <c r="AF995" i="49"/>
  <c r="AE995" i="49"/>
  <c r="AD995" i="49"/>
  <c r="AC995" i="49"/>
  <c r="AG994" i="49"/>
  <c r="AF994" i="49"/>
  <c r="AE994" i="49"/>
  <c r="AD994" i="49"/>
  <c r="AC994" i="49"/>
  <c r="AG993" i="49"/>
  <c r="AF993" i="49"/>
  <c r="AE993" i="49"/>
  <c r="AD993" i="49"/>
  <c r="AC993" i="49"/>
  <c r="AG992" i="49"/>
  <c r="AF992" i="49"/>
  <c r="AE992" i="49"/>
  <c r="AD992" i="49"/>
  <c r="AC992" i="49"/>
  <c r="AG991" i="49"/>
  <c r="AF991" i="49"/>
  <c r="AE991" i="49"/>
  <c r="AD991" i="49"/>
  <c r="AC991" i="49"/>
  <c r="AG990" i="49"/>
  <c r="AF990" i="49"/>
  <c r="AE990" i="49"/>
  <c r="AD990" i="49"/>
  <c r="AC990" i="49"/>
  <c r="AG989" i="49"/>
  <c r="AF989" i="49"/>
  <c r="AE989" i="49"/>
  <c r="AD989" i="49"/>
  <c r="AC989" i="49"/>
  <c r="AG988" i="49"/>
  <c r="AF988" i="49"/>
  <c r="AE988" i="49"/>
  <c r="AD988" i="49"/>
  <c r="AC988" i="49"/>
  <c r="AG987" i="49"/>
  <c r="AF987" i="49"/>
  <c r="AE987" i="49"/>
  <c r="AD987" i="49"/>
  <c r="AC987" i="49"/>
  <c r="AG986" i="49"/>
  <c r="AF986" i="49"/>
  <c r="AE986" i="49"/>
  <c r="AD986" i="49"/>
  <c r="AC986" i="49"/>
  <c r="AG985" i="49"/>
  <c r="AF985" i="49"/>
  <c r="AE985" i="49"/>
  <c r="AD985" i="49"/>
  <c r="AC985" i="49"/>
  <c r="AG984" i="49"/>
  <c r="AF984" i="49"/>
  <c r="AE984" i="49"/>
  <c r="AD984" i="49"/>
  <c r="AC984" i="49"/>
  <c r="AG983" i="49"/>
  <c r="AF983" i="49"/>
  <c r="AE983" i="49"/>
  <c r="AD983" i="49"/>
  <c r="AC983" i="49"/>
  <c r="AG982" i="49"/>
  <c r="AF982" i="49"/>
  <c r="AE982" i="49"/>
  <c r="AD982" i="49"/>
  <c r="AC982" i="49"/>
  <c r="AG981" i="49"/>
  <c r="AF981" i="49"/>
  <c r="AE981" i="49"/>
  <c r="AD981" i="49"/>
  <c r="AC981" i="49"/>
  <c r="AG980" i="49"/>
  <c r="AF980" i="49"/>
  <c r="AE980" i="49"/>
  <c r="AD980" i="49"/>
  <c r="AC980" i="49"/>
  <c r="AG979" i="49"/>
  <c r="AF979" i="49"/>
  <c r="AE979" i="49"/>
  <c r="AD979" i="49"/>
  <c r="AC979" i="49"/>
  <c r="AG978" i="49"/>
  <c r="AF978" i="49"/>
  <c r="AE978" i="49"/>
  <c r="AD978" i="49"/>
  <c r="AC978" i="49"/>
  <c r="AG977" i="49"/>
  <c r="AF977" i="49"/>
  <c r="AE977" i="49"/>
  <c r="AD977" i="49"/>
  <c r="AC977" i="49"/>
  <c r="AG976" i="49"/>
  <c r="AF976" i="49"/>
  <c r="AE976" i="49"/>
  <c r="AD976" i="49"/>
  <c r="AC976" i="49"/>
  <c r="AG975" i="49"/>
  <c r="AF975" i="49"/>
  <c r="AE975" i="49"/>
  <c r="AD975" i="49"/>
  <c r="AC975" i="49"/>
  <c r="AG974" i="49"/>
  <c r="AF974" i="49"/>
  <c r="AE974" i="49"/>
  <c r="AD974" i="49"/>
  <c r="AC974" i="49"/>
  <c r="AG973" i="49"/>
  <c r="AF973" i="49"/>
  <c r="AE973" i="49"/>
  <c r="AD973" i="49"/>
  <c r="AC973" i="49"/>
  <c r="AG972" i="49"/>
  <c r="AF972" i="49"/>
  <c r="AE972" i="49"/>
  <c r="AD972" i="49"/>
  <c r="AC972" i="49"/>
  <c r="AG971" i="49"/>
  <c r="AF971" i="49"/>
  <c r="AE971" i="49"/>
  <c r="AD971" i="49"/>
  <c r="AC971" i="49"/>
  <c r="AG970" i="49"/>
  <c r="AF970" i="49"/>
  <c r="AE970" i="49"/>
  <c r="AD970" i="49"/>
  <c r="AC970" i="49"/>
  <c r="AG969" i="49"/>
  <c r="AF969" i="49"/>
  <c r="AE969" i="49"/>
  <c r="AD969" i="49"/>
  <c r="AC969" i="49"/>
  <c r="AG968" i="49"/>
  <c r="AF968" i="49"/>
  <c r="AE968" i="49"/>
  <c r="AD968" i="49"/>
  <c r="AC968" i="49"/>
  <c r="AG967" i="49"/>
  <c r="AF967" i="49"/>
  <c r="AE967" i="49"/>
  <c r="AD967" i="49"/>
  <c r="AC967" i="49"/>
  <c r="AG966" i="49"/>
  <c r="AF966" i="49"/>
  <c r="AE966" i="49"/>
  <c r="AD966" i="49"/>
  <c r="AC966" i="49"/>
  <c r="AG965" i="49"/>
  <c r="AF965" i="49"/>
  <c r="AE965" i="49"/>
  <c r="AD965" i="49"/>
  <c r="AC965" i="49"/>
  <c r="AG964" i="49"/>
  <c r="AF964" i="49"/>
  <c r="AE964" i="49"/>
  <c r="AD964" i="49"/>
  <c r="AC964" i="49"/>
  <c r="AG963" i="49"/>
  <c r="AF963" i="49"/>
  <c r="AE963" i="49"/>
  <c r="AD963" i="49"/>
  <c r="AC963" i="49"/>
  <c r="AG962" i="49"/>
  <c r="AF962" i="49"/>
  <c r="AE962" i="49"/>
  <c r="AD962" i="49"/>
  <c r="AC962" i="49"/>
  <c r="AG961" i="49"/>
  <c r="AF961" i="49"/>
  <c r="AE961" i="49"/>
  <c r="AD961" i="49"/>
  <c r="AC961" i="49"/>
  <c r="AG960" i="49"/>
  <c r="AF960" i="49"/>
  <c r="AE960" i="49"/>
  <c r="AD960" i="49"/>
  <c r="AC960" i="49"/>
  <c r="AG959" i="49"/>
  <c r="AF959" i="49"/>
  <c r="AE959" i="49"/>
  <c r="AD959" i="49"/>
  <c r="AC959" i="49"/>
  <c r="AG958" i="49"/>
  <c r="AF958" i="49"/>
  <c r="AE958" i="49"/>
  <c r="AD958" i="49"/>
  <c r="AC958" i="49"/>
  <c r="AG957" i="49"/>
  <c r="AF957" i="49"/>
  <c r="AE957" i="49"/>
  <c r="AD957" i="49"/>
  <c r="AC957" i="49"/>
  <c r="AG956" i="49"/>
  <c r="AF956" i="49"/>
  <c r="AE956" i="49"/>
  <c r="AD956" i="49"/>
  <c r="AC956" i="49"/>
  <c r="AG955" i="49"/>
  <c r="AF955" i="49"/>
  <c r="AE955" i="49"/>
  <c r="AD955" i="49"/>
  <c r="AC955" i="49"/>
  <c r="AG954" i="49"/>
  <c r="AF954" i="49"/>
  <c r="AE954" i="49"/>
  <c r="AD954" i="49"/>
  <c r="AC954" i="49"/>
  <c r="AG953" i="49"/>
  <c r="AF953" i="49"/>
  <c r="AE953" i="49"/>
  <c r="AD953" i="49"/>
  <c r="AC953" i="49"/>
  <c r="AG952" i="49"/>
  <c r="AF952" i="49"/>
  <c r="AE952" i="49"/>
  <c r="AD952" i="49"/>
  <c r="AC952" i="49"/>
  <c r="AG951" i="49"/>
  <c r="AF951" i="49"/>
  <c r="AE951" i="49"/>
  <c r="AD951" i="49"/>
  <c r="AC951" i="49"/>
  <c r="AG950" i="49"/>
  <c r="AF950" i="49"/>
  <c r="AE950" i="49"/>
  <c r="AD950" i="49"/>
  <c r="AC950" i="49"/>
  <c r="AG949" i="49"/>
  <c r="AF949" i="49"/>
  <c r="AE949" i="49"/>
  <c r="AD949" i="49"/>
  <c r="AC949" i="49"/>
  <c r="AG948" i="49"/>
  <c r="AF948" i="49"/>
  <c r="AE948" i="49"/>
  <c r="AD948" i="49"/>
  <c r="AC948" i="49"/>
  <c r="AG947" i="49"/>
  <c r="AF947" i="49"/>
  <c r="AE947" i="49"/>
  <c r="AD947" i="49"/>
  <c r="AC947" i="49"/>
  <c r="AG946" i="49"/>
  <c r="AF946" i="49"/>
  <c r="AE946" i="49"/>
  <c r="AD946" i="49"/>
  <c r="AC946" i="49"/>
  <c r="AG945" i="49"/>
  <c r="AF945" i="49"/>
  <c r="AE945" i="49"/>
  <c r="AD945" i="49"/>
  <c r="AC945" i="49"/>
  <c r="AG944" i="49"/>
  <c r="AF944" i="49"/>
  <c r="AE944" i="49"/>
  <c r="AD944" i="49"/>
  <c r="AC944" i="49"/>
  <c r="AG943" i="49"/>
  <c r="AF943" i="49"/>
  <c r="AE943" i="49"/>
  <c r="AD943" i="49"/>
  <c r="AC943" i="49"/>
  <c r="AG942" i="49"/>
  <c r="AF942" i="49"/>
  <c r="AE942" i="49"/>
  <c r="AD942" i="49"/>
  <c r="AC942" i="49"/>
  <c r="AG941" i="49"/>
  <c r="AF941" i="49"/>
  <c r="AE941" i="49"/>
  <c r="AD941" i="49"/>
  <c r="AC941" i="49"/>
  <c r="AG940" i="49"/>
  <c r="AF940" i="49"/>
  <c r="AE940" i="49"/>
  <c r="AD940" i="49"/>
  <c r="AC940" i="49"/>
  <c r="AG939" i="49"/>
  <c r="AF939" i="49"/>
  <c r="AE939" i="49"/>
  <c r="AD939" i="49"/>
  <c r="AC939" i="49"/>
  <c r="AG938" i="49"/>
  <c r="AF938" i="49"/>
  <c r="AE938" i="49"/>
  <c r="AD938" i="49"/>
  <c r="AC938" i="49"/>
  <c r="AG937" i="49"/>
  <c r="AF937" i="49"/>
  <c r="AE937" i="49"/>
  <c r="AD937" i="49"/>
  <c r="AC937" i="49"/>
  <c r="AG936" i="49"/>
  <c r="AF936" i="49"/>
  <c r="AE936" i="49"/>
  <c r="AD936" i="49"/>
  <c r="AC936" i="49"/>
  <c r="AG935" i="49"/>
  <c r="AF935" i="49"/>
  <c r="AE935" i="49"/>
  <c r="AD935" i="49"/>
  <c r="AC935" i="49"/>
  <c r="AG934" i="49"/>
  <c r="AF934" i="49"/>
  <c r="AE934" i="49"/>
  <c r="AD934" i="49"/>
  <c r="AC934" i="49"/>
  <c r="AG933" i="49"/>
  <c r="AF933" i="49"/>
  <c r="AE933" i="49"/>
  <c r="AD933" i="49"/>
  <c r="AC933" i="49"/>
  <c r="AG932" i="49"/>
  <c r="AF932" i="49"/>
  <c r="AE932" i="49"/>
  <c r="AD932" i="49"/>
  <c r="AC932" i="49"/>
  <c r="AG931" i="49"/>
  <c r="AF931" i="49"/>
  <c r="AE931" i="49"/>
  <c r="AD931" i="49"/>
  <c r="AC931" i="49"/>
  <c r="AG930" i="49"/>
  <c r="AF930" i="49"/>
  <c r="AE930" i="49"/>
  <c r="AD930" i="49"/>
  <c r="AC930" i="49"/>
  <c r="AG929" i="49"/>
  <c r="AF929" i="49"/>
  <c r="AE929" i="49"/>
  <c r="AD929" i="49"/>
  <c r="AC929" i="49"/>
  <c r="AG928" i="49"/>
  <c r="AF928" i="49"/>
  <c r="AE928" i="49"/>
  <c r="AD928" i="49"/>
  <c r="AC928" i="49"/>
  <c r="AG927" i="49"/>
  <c r="AF927" i="49"/>
  <c r="AE927" i="49"/>
  <c r="AD927" i="49"/>
  <c r="AC927" i="49"/>
  <c r="AG926" i="49"/>
  <c r="AF926" i="49"/>
  <c r="AE926" i="49"/>
  <c r="AD926" i="49"/>
  <c r="AC926" i="49"/>
  <c r="AG925" i="49"/>
  <c r="AF925" i="49"/>
  <c r="AE925" i="49"/>
  <c r="AD925" i="49"/>
  <c r="AC925" i="49"/>
  <c r="AG924" i="49"/>
  <c r="AF924" i="49"/>
  <c r="AE924" i="49"/>
  <c r="AD924" i="49"/>
  <c r="AC924" i="49"/>
  <c r="AG923" i="49"/>
  <c r="AF923" i="49"/>
  <c r="AE923" i="49"/>
  <c r="AD923" i="49"/>
  <c r="AC923" i="49"/>
  <c r="AG922" i="49"/>
  <c r="AF922" i="49"/>
  <c r="AE922" i="49"/>
  <c r="AD922" i="49"/>
  <c r="AC922" i="49"/>
  <c r="AG921" i="49"/>
  <c r="AF921" i="49"/>
  <c r="AE921" i="49"/>
  <c r="AD921" i="49"/>
  <c r="AC921" i="49"/>
  <c r="AG920" i="49"/>
  <c r="AF920" i="49"/>
  <c r="AE920" i="49"/>
  <c r="AD920" i="49"/>
  <c r="AC920" i="49"/>
  <c r="AG919" i="49"/>
  <c r="AF919" i="49"/>
  <c r="AE919" i="49"/>
  <c r="AD919" i="49"/>
  <c r="AC919" i="49"/>
  <c r="AG918" i="49"/>
  <c r="AF918" i="49"/>
  <c r="AE918" i="49"/>
  <c r="AD918" i="49"/>
  <c r="AC918" i="49"/>
  <c r="AG917" i="49"/>
  <c r="AF917" i="49"/>
  <c r="AE917" i="49"/>
  <c r="AD917" i="49"/>
  <c r="AC917" i="49"/>
  <c r="AG916" i="49"/>
  <c r="AF916" i="49"/>
  <c r="AE916" i="49"/>
  <c r="AD916" i="49"/>
  <c r="AC916" i="49"/>
  <c r="AG915" i="49"/>
  <c r="AF915" i="49"/>
  <c r="AE915" i="49"/>
  <c r="AD915" i="49"/>
  <c r="AC915" i="49"/>
  <c r="AG914" i="49"/>
  <c r="AF914" i="49"/>
  <c r="AE914" i="49"/>
  <c r="AD914" i="49"/>
  <c r="AC914" i="49"/>
  <c r="AG913" i="49"/>
  <c r="AF913" i="49"/>
  <c r="AE913" i="49"/>
  <c r="AD913" i="49"/>
  <c r="AC913" i="49"/>
  <c r="AG912" i="49"/>
  <c r="AF912" i="49"/>
  <c r="AE912" i="49"/>
  <c r="AD912" i="49"/>
  <c r="AC912" i="49"/>
  <c r="AG911" i="49"/>
  <c r="AF911" i="49"/>
  <c r="AE911" i="49"/>
  <c r="AD911" i="49"/>
  <c r="AC911" i="49"/>
  <c r="AG910" i="49"/>
  <c r="AF910" i="49"/>
  <c r="AE910" i="49"/>
  <c r="AD910" i="49"/>
  <c r="AC910" i="49"/>
  <c r="AG909" i="49"/>
  <c r="AF909" i="49"/>
  <c r="AE909" i="49"/>
  <c r="AD909" i="49"/>
  <c r="AC909" i="49"/>
  <c r="AG908" i="49"/>
  <c r="AF908" i="49"/>
  <c r="AE908" i="49"/>
  <c r="AD908" i="49"/>
  <c r="AC908" i="49"/>
  <c r="AG907" i="49"/>
  <c r="AF907" i="49"/>
  <c r="AE907" i="49"/>
  <c r="AD907" i="49"/>
  <c r="AC907" i="49"/>
  <c r="AG906" i="49"/>
  <c r="AF906" i="49"/>
  <c r="AE906" i="49"/>
  <c r="AD906" i="49"/>
  <c r="AC906" i="49"/>
  <c r="AG905" i="49"/>
  <c r="AF905" i="49"/>
  <c r="AE905" i="49"/>
  <c r="AD905" i="49"/>
  <c r="AC905" i="49"/>
  <c r="AG904" i="49"/>
  <c r="AF904" i="49"/>
  <c r="AE904" i="49"/>
  <c r="AD904" i="49"/>
  <c r="AC904" i="49"/>
  <c r="AG903" i="49"/>
  <c r="AF903" i="49"/>
  <c r="AE903" i="49"/>
  <c r="AD903" i="49"/>
  <c r="AC903" i="49"/>
  <c r="AG902" i="49"/>
  <c r="AF902" i="49"/>
  <c r="AE902" i="49"/>
  <c r="AD902" i="49"/>
  <c r="AC902" i="49"/>
  <c r="AG901" i="49"/>
  <c r="AF901" i="49"/>
  <c r="AE901" i="49"/>
  <c r="AD901" i="49"/>
  <c r="AC901" i="49"/>
  <c r="AG900" i="49"/>
  <c r="AF900" i="49"/>
  <c r="AE900" i="49"/>
  <c r="AD900" i="49"/>
  <c r="AC900" i="49"/>
  <c r="AG899" i="49"/>
  <c r="AF899" i="49"/>
  <c r="AE899" i="49"/>
  <c r="AD899" i="49"/>
  <c r="AC899" i="49"/>
  <c r="AG898" i="49"/>
  <c r="AF898" i="49"/>
  <c r="AE898" i="49"/>
  <c r="AD898" i="49"/>
  <c r="AC898" i="49"/>
  <c r="AG897" i="49"/>
  <c r="AF897" i="49"/>
  <c r="AE897" i="49"/>
  <c r="AD897" i="49"/>
  <c r="AC897" i="49"/>
  <c r="AG896" i="49"/>
  <c r="AF896" i="49"/>
  <c r="AE896" i="49"/>
  <c r="AD896" i="49"/>
  <c r="AC896" i="49"/>
  <c r="AG895" i="49"/>
  <c r="AF895" i="49"/>
  <c r="AE895" i="49"/>
  <c r="AD895" i="49"/>
  <c r="AC895" i="49"/>
  <c r="AG894" i="49"/>
  <c r="AF894" i="49"/>
  <c r="AE894" i="49"/>
  <c r="AD894" i="49"/>
  <c r="AC894" i="49"/>
  <c r="AG893" i="49"/>
  <c r="AF893" i="49"/>
  <c r="AE893" i="49"/>
  <c r="AD893" i="49"/>
  <c r="AC893" i="49"/>
  <c r="AG892" i="49"/>
  <c r="AF892" i="49"/>
  <c r="AE892" i="49"/>
  <c r="AD892" i="49"/>
  <c r="AC892" i="49"/>
  <c r="AG891" i="49"/>
  <c r="AF891" i="49"/>
  <c r="AE891" i="49"/>
  <c r="AD891" i="49"/>
  <c r="AC891" i="49"/>
  <c r="AG890" i="49"/>
  <c r="AF890" i="49"/>
  <c r="AE890" i="49"/>
  <c r="AD890" i="49"/>
  <c r="AC890" i="49"/>
  <c r="AG889" i="49"/>
  <c r="AF889" i="49"/>
  <c r="AE889" i="49"/>
  <c r="AD889" i="49"/>
  <c r="AC889" i="49"/>
  <c r="AG888" i="49"/>
  <c r="AF888" i="49"/>
  <c r="AE888" i="49"/>
  <c r="AD888" i="49"/>
  <c r="AC888" i="49"/>
  <c r="AG887" i="49"/>
  <c r="AF887" i="49"/>
  <c r="AE887" i="49"/>
  <c r="AD887" i="49"/>
  <c r="AC887" i="49"/>
  <c r="AG886" i="49"/>
  <c r="AF886" i="49"/>
  <c r="AE886" i="49"/>
  <c r="AD886" i="49"/>
  <c r="AC886" i="49"/>
  <c r="AG885" i="49"/>
  <c r="AF885" i="49"/>
  <c r="AE885" i="49"/>
  <c r="AD885" i="49"/>
  <c r="AC885" i="49"/>
  <c r="AG884" i="49"/>
  <c r="AF884" i="49"/>
  <c r="AE884" i="49"/>
  <c r="AD884" i="49"/>
  <c r="AC884" i="49"/>
  <c r="AG883" i="49"/>
  <c r="AF883" i="49"/>
  <c r="AE883" i="49"/>
  <c r="AD883" i="49"/>
  <c r="AC883" i="49"/>
  <c r="AG882" i="49"/>
  <c r="AF882" i="49"/>
  <c r="AE882" i="49"/>
  <c r="AD882" i="49"/>
  <c r="AC882" i="49"/>
  <c r="AG881" i="49"/>
  <c r="AF881" i="49"/>
  <c r="AE881" i="49"/>
  <c r="AD881" i="49"/>
  <c r="AC881" i="49"/>
  <c r="AG880" i="49"/>
  <c r="AF880" i="49"/>
  <c r="AE880" i="49"/>
  <c r="AD880" i="49"/>
  <c r="AC880" i="49"/>
  <c r="AG879" i="49"/>
  <c r="AF879" i="49"/>
  <c r="AE879" i="49"/>
  <c r="AD879" i="49"/>
  <c r="AC879" i="49"/>
  <c r="AG878" i="49"/>
  <c r="AF878" i="49"/>
  <c r="AE878" i="49"/>
  <c r="AD878" i="49"/>
  <c r="AC878" i="49"/>
  <c r="AG877" i="49"/>
  <c r="AF877" i="49"/>
  <c r="AE877" i="49"/>
  <c r="AD877" i="49"/>
  <c r="AC877" i="49"/>
  <c r="AG876" i="49"/>
  <c r="AF876" i="49"/>
  <c r="AE876" i="49"/>
  <c r="AD876" i="49"/>
  <c r="AC876" i="49"/>
  <c r="AG875" i="49"/>
  <c r="AF875" i="49"/>
  <c r="AE875" i="49"/>
  <c r="AD875" i="49"/>
  <c r="AC875" i="49"/>
  <c r="AG874" i="49"/>
  <c r="AF874" i="49"/>
  <c r="AE874" i="49"/>
  <c r="AD874" i="49"/>
  <c r="AC874" i="49"/>
  <c r="AG873" i="49"/>
  <c r="AF873" i="49"/>
  <c r="AE873" i="49"/>
  <c r="AD873" i="49"/>
  <c r="AC873" i="49"/>
  <c r="AG872" i="49"/>
  <c r="AF872" i="49"/>
  <c r="AE872" i="49"/>
  <c r="AD872" i="49"/>
  <c r="AC872" i="49"/>
  <c r="AG871" i="49"/>
  <c r="AF871" i="49"/>
  <c r="AE871" i="49"/>
  <c r="AD871" i="49"/>
  <c r="AC871" i="49"/>
  <c r="AG870" i="49"/>
  <c r="AF870" i="49"/>
  <c r="AE870" i="49"/>
  <c r="AD870" i="49"/>
  <c r="AC870" i="49"/>
  <c r="AG869" i="49"/>
  <c r="AF869" i="49"/>
  <c r="AE869" i="49"/>
  <c r="AD869" i="49"/>
  <c r="AC869" i="49"/>
  <c r="AG868" i="49"/>
  <c r="AF868" i="49"/>
  <c r="AE868" i="49"/>
  <c r="AD868" i="49"/>
  <c r="AC868" i="49"/>
  <c r="AG867" i="49"/>
  <c r="AF867" i="49"/>
  <c r="AE867" i="49"/>
  <c r="AD867" i="49"/>
  <c r="AC867" i="49"/>
  <c r="AG866" i="49"/>
  <c r="AF866" i="49"/>
  <c r="AE866" i="49"/>
  <c r="AD866" i="49"/>
  <c r="AC866" i="49"/>
  <c r="AG865" i="49"/>
  <c r="AF865" i="49"/>
  <c r="AE865" i="49"/>
  <c r="AD865" i="49"/>
  <c r="AC865" i="49"/>
  <c r="AG864" i="49"/>
  <c r="AF864" i="49"/>
  <c r="AE864" i="49"/>
  <c r="AD864" i="49"/>
  <c r="AC864" i="49"/>
  <c r="AG863" i="49"/>
  <c r="AF863" i="49"/>
  <c r="AE863" i="49"/>
  <c r="AD863" i="49"/>
  <c r="AC863" i="49"/>
  <c r="AG862" i="49"/>
  <c r="AF862" i="49"/>
  <c r="AE862" i="49"/>
  <c r="AD862" i="49"/>
  <c r="AC862" i="49"/>
  <c r="AG861" i="49"/>
  <c r="AF861" i="49"/>
  <c r="AE861" i="49"/>
  <c r="AD861" i="49"/>
  <c r="AC861" i="49"/>
  <c r="AG860" i="49"/>
  <c r="AF860" i="49"/>
  <c r="AE860" i="49"/>
  <c r="AD860" i="49"/>
  <c r="AC860" i="49"/>
  <c r="AG859" i="49"/>
  <c r="AF859" i="49"/>
  <c r="AE859" i="49"/>
  <c r="AD859" i="49"/>
  <c r="AC859" i="49"/>
  <c r="AG858" i="49"/>
  <c r="AF858" i="49"/>
  <c r="AE858" i="49"/>
  <c r="AD858" i="49"/>
  <c r="AC858" i="49"/>
  <c r="AG857" i="49"/>
  <c r="AF857" i="49"/>
  <c r="AE857" i="49"/>
  <c r="AD857" i="49"/>
  <c r="AC857" i="49"/>
  <c r="AG856" i="49"/>
  <c r="AF856" i="49"/>
  <c r="AE856" i="49"/>
  <c r="AD856" i="49"/>
  <c r="AC856" i="49"/>
  <c r="AG855" i="49"/>
  <c r="AF855" i="49"/>
  <c r="AE855" i="49"/>
  <c r="AD855" i="49"/>
  <c r="AC855" i="49"/>
  <c r="AG854" i="49"/>
  <c r="AF854" i="49"/>
  <c r="AE854" i="49"/>
  <c r="AD854" i="49"/>
  <c r="AC854" i="49"/>
  <c r="AG853" i="49"/>
  <c r="AF853" i="49"/>
  <c r="AE853" i="49"/>
  <c r="AD853" i="49"/>
  <c r="AC853" i="49"/>
  <c r="AG852" i="49"/>
  <c r="AF852" i="49"/>
  <c r="AE852" i="49"/>
  <c r="AD852" i="49"/>
  <c r="AC852" i="49"/>
  <c r="AG851" i="49"/>
  <c r="AF851" i="49"/>
  <c r="AE851" i="49"/>
  <c r="AD851" i="49"/>
  <c r="AC851" i="49"/>
  <c r="AG850" i="49"/>
  <c r="AF850" i="49"/>
  <c r="AE850" i="49"/>
  <c r="AD850" i="49"/>
  <c r="AC850" i="49"/>
  <c r="AG849" i="49"/>
  <c r="AF849" i="49"/>
  <c r="AE849" i="49"/>
  <c r="AD849" i="49"/>
  <c r="AC849" i="49"/>
  <c r="AG848" i="49"/>
  <c r="AF848" i="49"/>
  <c r="AE848" i="49"/>
  <c r="AD848" i="49"/>
  <c r="AC848" i="49"/>
  <c r="AG847" i="49"/>
  <c r="AF847" i="49"/>
  <c r="AE847" i="49"/>
  <c r="AD847" i="49"/>
  <c r="AC847" i="49"/>
  <c r="AG846" i="49"/>
  <c r="AF846" i="49"/>
  <c r="AE846" i="49"/>
  <c r="AD846" i="49"/>
  <c r="AC846" i="49"/>
  <c r="AG845" i="49"/>
  <c r="AF845" i="49"/>
  <c r="AE845" i="49"/>
  <c r="AD845" i="49"/>
  <c r="AC845" i="49"/>
  <c r="AG844" i="49"/>
  <c r="AF844" i="49"/>
  <c r="AE844" i="49"/>
  <c r="AD844" i="49"/>
  <c r="AC844" i="49"/>
  <c r="AG843" i="49"/>
  <c r="AF843" i="49"/>
  <c r="AE843" i="49"/>
  <c r="AD843" i="49"/>
  <c r="AC843" i="49"/>
  <c r="AG842" i="49"/>
  <c r="AF842" i="49"/>
  <c r="AE842" i="49"/>
  <c r="AD842" i="49"/>
  <c r="AC842" i="49"/>
  <c r="AG841" i="49"/>
  <c r="AF841" i="49"/>
  <c r="AE841" i="49"/>
  <c r="AD841" i="49"/>
  <c r="AC841" i="49"/>
  <c r="AG840" i="49"/>
  <c r="AF840" i="49"/>
  <c r="AE840" i="49"/>
  <c r="AD840" i="49"/>
  <c r="AC840" i="49"/>
  <c r="AG839" i="49"/>
  <c r="AF839" i="49"/>
  <c r="AE839" i="49"/>
  <c r="AD839" i="49"/>
  <c r="AC839" i="49"/>
  <c r="AG838" i="49"/>
  <c r="AF838" i="49"/>
  <c r="AE838" i="49"/>
  <c r="AD838" i="49"/>
  <c r="AC838" i="49"/>
  <c r="AG837" i="49"/>
  <c r="AF837" i="49"/>
  <c r="AE837" i="49"/>
  <c r="AD837" i="49"/>
  <c r="AC837" i="49"/>
  <c r="AG836" i="49"/>
  <c r="AF836" i="49"/>
  <c r="AE836" i="49"/>
  <c r="AD836" i="49"/>
  <c r="AC836" i="49"/>
  <c r="AG835" i="49"/>
  <c r="AF835" i="49"/>
  <c r="AE835" i="49"/>
  <c r="AD835" i="49"/>
  <c r="AC835" i="49"/>
  <c r="AG834" i="49"/>
  <c r="AF834" i="49"/>
  <c r="AE834" i="49"/>
  <c r="AD834" i="49"/>
  <c r="AC834" i="49"/>
  <c r="AG833" i="49"/>
  <c r="AF833" i="49"/>
  <c r="AE833" i="49"/>
  <c r="AD833" i="49"/>
  <c r="AC833" i="49"/>
  <c r="AG832" i="49"/>
  <c r="AF832" i="49"/>
  <c r="AE832" i="49"/>
  <c r="AD832" i="49"/>
  <c r="AC832" i="49"/>
  <c r="AG831" i="49"/>
  <c r="AF831" i="49"/>
  <c r="AE831" i="49"/>
  <c r="AD831" i="49"/>
  <c r="AC831" i="49"/>
  <c r="AG830" i="49"/>
  <c r="AF830" i="49"/>
  <c r="AE830" i="49"/>
  <c r="AD830" i="49"/>
  <c r="AC830" i="49"/>
  <c r="AG829" i="49"/>
  <c r="AF829" i="49"/>
  <c r="AE829" i="49"/>
  <c r="AD829" i="49"/>
  <c r="AC829" i="49"/>
  <c r="AG828" i="49"/>
  <c r="AF828" i="49"/>
  <c r="AE828" i="49"/>
  <c r="AD828" i="49"/>
  <c r="AC828" i="49"/>
  <c r="AG827" i="49"/>
  <c r="AF827" i="49"/>
  <c r="AE827" i="49"/>
  <c r="AD827" i="49"/>
  <c r="AC827" i="49"/>
  <c r="AG826" i="49"/>
  <c r="AF826" i="49"/>
  <c r="AE826" i="49"/>
  <c r="AD826" i="49"/>
  <c r="AC826" i="49"/>
  <c r="AG825" i="49"/>
  <c r="AF825" i="49"/>
  <c r="AE825" i="49"/>
  <c r="AD825" i="49"/>
  <c r="AC825" i="49"/>
  <c r="AG824" i="49"/>
  <c r="AF824" i="49"/>
  <c r="AE824" i="49"/>
  <c r="AD824" i="49"/>
  <c r="AC824" i="49"/>
  <c r="AG823" i="49"/>
  <c r="AF823" i="49"/>
  <c r="AE823" i="49"/>
  <c r="AD823" i="49"/>
  <c r="AC823" i="49"/>
  <c r="AG822" i="49"/>
  <c r="AF822" i="49"/>
  <c r="AE822" i="49"/>
  <c r="AD822" i="49"/>
  <c r="AC822" i="49"/>
  <c r="AG821" i="49"/>
  <c r="AF821" i="49"/>
  <c r="AE821" i="49"/>
  <c r="AD821" i="49"/>
  <c r="AC821" i="49"/>
  <c r="AG820" i="49"/>
  <c r="AF820" i="49"/>
  <c r="AE820" i="49"/>
  <c r="AD820" i="49"/>
  <c r="AC820" i="49"/>
  <c r="AG819" i="49"/>
  <c r="AF819" i="49"/>
  <c r="AE819" i="49"/>
  <c r="AD819" i="49"/>
  <c r="AC819" i="49"/>
  <c r="AG818" i="49"/>
  <c r="AF818" i="49"/>
  <c r="AE818" i="49"/>
  <c r="AD818" i="49"/>
  <c r="AC818" i="49"/>
  <c r="AG817" i="49"/>
  <c r="AF817" i="49"/>
  <c r="AE817" i="49"/>
  <c r="AD817" i="49"/>
  <c r="AC817" i="49"/>
  <c r="AG816" i="49"/>
  <c r="AF816" i="49"/>
  <c r="AE816" i="49"/>
  <c r="AD816" i="49"/>
  <c r="AC816" i="49"/>
  <c r="AG815" i="49"/>
  <c r="AF815" i="49"/>
  <c r="AE815" i="49"/>
  <c r="AD815" i="49"/>
  <c r="AC815" i="49"/>
  <c r="AG814" i="49"/>
  <c r="AF814" i="49"/>
  <c r="AE814" i="49"/>
  <c r="AD814" i="49"/>
  <c r="AC814" i="49"/>
  <c r="AG813" i="49"/>
  <c r="AF813" i="49"/>
  <c r="AE813" i="49"/>
  <c r="AD813" i="49"/>
  <c r="AC813" i="49"/>
  <c r="AG812" i="49"/>
  <c r="AF812" i="49"/>
  <c r="AE812" i="49"/>
  <c r="AD812" i="49"/>
  <c r="AC812" i="49"/>
  <c r="AG811" i="49"/>
  <c r="AF811" i="49"/>
  <c r="AE811" i="49"/>
  <c r="AD811" i="49"/>
  <c r="AC811" i="49"/>
  <c r="AG810" i="49"/>
  <c r="AF810" i="49"/>
  <c r="AE810" i="49"/>
  <c r="AD810" i="49"/>
  <c r="AC810" i="49"/>
  <c r="AG809" i="49"/>
  <c r="AF809" i="49"/>
  <c r="AE809" i="49"/>
  <c r="AD809" i="49"/>
  <c r="AC809" i="49"/>
  <c r="AG808" i="49"/>
  <c r="AF808" i="49"/>
  <c r="AE808" i="49"/>
  <c r="AD808" i="49"/>
  <c r="AC808" i="49"/>
  <c r="AG807" i="49"/>
  <c r="AF807" i="49"/>
  <c r="AE807" i="49"/>
  <c r="AD807" i="49"/>
  <c r="AC807" i="49"/>
  <c r="AG806" i="49"/>
  <c r="AF806" i="49"/>
  <c r="AE806" i="49"/>
  <c r="AD806" i="49"/>
  <c r="AC806" i="49"/>
  <c r="AG805" i="49"/>
  <c r="AF805" i="49"/>
  <c r="AE805" i="49"/>
  <c r="AD805" i="49"/>
  <c r="AC805" i="49"/>
  <c r="AG804" i="49"/>
  <c r="AF804" i="49"/>
  <c r="AE804" i="49"/>
  <c r="AD804" i="49"/>
  <c r="AC804" i="49"/>
  <c r="AG803" i="49"/>
  <c r="AF803" i="49"/>
  <c r="AE803" i="49"/>
  <c r="AD803" i="49"/>
  <c r="AC803" i="49"/>
  <c r="AG802" i="49"/>
  <c r="AF802" i="49"/>
  <c r="AE802" i="49"/>
  <c r="AD802" i="49"/>
  <c r="AC802" i="49"/>
  <c r="AG801" i="49"/>
  <c r="AF801" i="49"/>
  <c r="AE801" i="49"/>
  <c r="AD801" i="49"/>
  <c r="AC801" i="49"/>
  <c r="AG800" i="49"/>
  <c r="AF800" i="49"/>
  <c r="AE800" i="49"/>
  <c r="AD800" i="49"/>
  <c r="AC800" i="49"/>
  <c r="AG799" i="49"/>
  <c r="AF799" i="49"/>
  <c r="AE799" i="49"/>
  <c r="AD799" i="49"/>
  <c r="AC799" i="49"/>
  <c r="AG798" i="49"/>
  <c r="AF798" i="49"/>
  <c r="AE798" i="49"/>
  <c r="AD798" i="49"/>
  <c r="AC798" i="49"/>
  <c r="AG797" i="49"/>
  <c r="AF797" i="49"/>
  <c r="AE797" i="49"/>
  <c r="AD797" i="49"/>
  <c r="AC797" i="49"/>
  <c r="AG796" i="49"/>
  <c r="AF796" i="49"/>
  <c r="AE796" i="49"/>
  <c r="AD796" i="49"/>
  <c r="AC796" i="49"/>
  <c r="AG795" i="49"/>
  <c r="AF795" i="49"/>
  <c r="AE795" i="49"/>
  <c r="AD795" i="49"/>
  <c r="AC795" i="49"/>
  <c r="AG794" i="49"/>
  <c r="AF794" i="49"/>
  <c r="AE794" i="49"/>
  <c r="AD794" i="49"/>
  <c r="AC794" i="49"/>
  <c r="AG793" i="49"/>
  <c r="AF793" i="49"/>
  <c r="AE793" i="49"/>
  <c r="AD793" i="49"/>
  <c r="AC793" i="49"/>
  <c r="AG792" i="49"/>
  <c r="AF792" i="49"/>
  <c r="AE792" i="49"/>
  <c r="AD792" i="49"/>
  <c r="AC792" i="49"/>
  <c r="AG791" i="49"/>
  <c r="AF791" i="49"/>
  <c r="AE791" i="49"/>
  <c r="AD791" i="49"/>
  <c r="AC791" i="49"/>
  <c r="AG790" i="49"/>
  <c r="AF790" i="49"/>
  <c r="AE790" i="49"/>
  <c r="AD790" i="49"/>
  <c r="AC790" i="49"/>
  <c r="AG789" i="49"/>
  <c r="AF789" i="49"/>
  <c r="AE789" i="49"/>
  <c r="AD789" i="49"/>
  <c r="AC789" i="49"/>
  <c r="AG788" i="49"/>
  <c r="AF788" i="49"/>
  <c r="AE788" i="49"/>
  <c r="AD788" i="49"/>
  <c r="AC788" i="49"/>
  <c r="AG787" i="49"/>
  <c r="AF787" i="49"/>
  <c r="AE787" i="49"/>
  <c r="AD787" i="49"/>
  <c r="AC787" i="49"/>
  <c r="AG786" i="49"/>
  <c r="AF786" i="49"/>
  <c r="AE786" i="49"/>
  <c r="AD786" i="49"/>
  <c r="AC786" i="49"/>
  <c r="AG785" i="49"/>
  <c r="AF785" i="49"/>
  <c r="AE785" i="49"/>
  <c r="AD785" i="49"/>
  <c r="AC785" i="49"/>
  <c r="AG784" i="49"/>
  <c r="AF784" i="49"/>
  <c r="AE784" i="49"/>
  <c r="AD784" i="49"/>
  <c r="AC784" i="49"/>
  <c r="AG783" i="49"/>
  <c r="AF783" i="49"/>
  <c r="AE783" i="49"/>
  <c r="AD783" i="49"/>
  <c r="AC783" i="49"/>
  <c r="AG782" i="49"/>
  <c r="AF782" i="49"/>
  <c r="AE782" i="49"/>
  <c r="AD782" i="49"/>
  <c r="AC782" i="49"/>
  <c r="AG781" i="49"/>
  <c r="AF781" i="49"/>
  <c r="AE781" i="49"/>
  <c r="AD781" i="49"/>
  <c r="AC781" i="49"/>
  <c r="AG780" i="49"/>
  <c r="AF780" i="49"/>
  <c r="AE780" i="49"/>
  <c r="AD780" i="49"/>
  <c r="AC780" i="49"/>
  <c r="AG779" i="49"/>
  <c r="AF779" i="49"/>
  <c r="AE779" i="49"/>
  <c r="AD779" i="49"/>
  <c r="AC779" i="49"/>
  <c r="AG778" i="49"/>
  <c r="AF778" i="49"/>
  <c r="AE778" i="49"/>
  <c r="AD778" i="49"/>
  <c r="AC778" i="49"/>
  <c r="AG777" i="49"/>
  <c r="AF777" i="49"/>
  <c r="AE777" i="49"/>
  <c r="AD777" i="49"/>
  <c r="AC777" i="49"/>
  <c r="AG776" i="49"/>
  <c r="AF776" i="49"/>
  <c r="AE776" i="49"/>
  <c r="AD776" i="49"/>
  <c r="AC776" i="49"/>
  <c r="AG775" i="49"/>
  <c r="AF775" i="49"/>
  <c r="AE775" i="49"/>
  <c r="AD775" i="49"/>
  <c r="AC775" i="49"/>
  <c r="AG774" i="49"/>
  <c r="AF774" i="49"/>
  <c r="AE774" i="49"/>
  <c r="AD774" i="49"/>
  <c r="AC774" i="49"/>
  <c r="AG773" i="49"/>
  <c r="AF773" i="49"/>
  <c r="AE773" i="49"/>
  <c r="AD773" i="49"/>
  <c r="AC773" i="49"/>
  <c r="AG772" i="49"/>
  <c r="AF772" i="49"/>
  <c r="AE772" i="49"/>
  <c r="AD772" i="49"/>
  <c r="AC772" i="49"/>
  <c r="AG771" i="49"/>
  <c r="AF771" i="49"/>
  <c r="AE771" i="49"/>
  <c r="AD771" i="49"/>
  <c r="AC771" i="49"/>
  <c r="AG770" i="49"/>
  <c r="AF770" i="49"/>
  <c r="AE770" i="49"/>
  <c r="AD770" i="49"/>
  <c r="AC770" i="49"/>
  <c r="AG769" i="49"/>
  <c r="AF769" i="49"/>
  <c r="AE769" i="49"/>
  <c r="AD769" i="49"/>
  <c r="AC769" i="49"/>
  <c r="AG768" i="49"/>
  <c r="AF768" i="49"/>
  <c r="AE768" i="49"/>
  <c r="AD768" i="49"/>
  <c r="AC768" i="49"/>
  <c r="AG767" i="49"/>
  <c r="AF767" i="49"/>
  <c r="AE767" i="49"/>
  <c r="AD767" i="49"/>
  <c r="AC767" i="49"/>
  <c r="AG766" i="49"/>
  <c r="AF766" i="49"/>
  <c r="AE766" i="49"/>
  <c r="AD766" i="49"/>
  <c r="AC766" i="49"/>
  <c r="AG765" i="49"/>
  <c r="AF765" i="49"/>
  <c r="AE765" i="49"/>
  <c r="AD765" i="49"/>
  <c r="AC765" i="49"/>
  <c r="AG764" i="49"/>
  <c r="AF764" i="49"/>
  <c r="AE764" i="49"/>
  <c r="AD764" i="49"/>
  <c r="AC764" i="49"/>
  <c r="AG763" i="49"/>
  <c r="AF763" i="49"/>
  <c r="AE763" i="49"/>
  <c r="AD763" i="49"/>
  <c r="AC763" i="49"/>
  <c r="AG762" i="49"/>
  <c r="AF762" i="49"/>
  <c r="AE762" i="49"/>
  <c r="AD762" i="49"/>
  <c r="AC762" i="49"/>
  <c r="AG761" i="49"/>
  <c r="AF761" i="49"/>
  <c r="AE761" i="49"/>
  <c r="AD761" i="49"/>
  <c r="AC761" i="49"/>
  <c r="AG760" i="49"/>
  <c r="AF760" i="49"/>
  <c r="AE760" i="49"/>
  <c r="AD760" i="49"/>
  <c r="AC760" i="49"/>
  <c r="AG759" i="49"/>
  <c r="AF759" i="49"/>
  <c r="AE759" i="49"/>
  <c r="AD759" i="49"/>
  <c r="AC759" i="49"/>
  <c r="AG758" i="49"/>
  <c r="AF758" i="49"/>
  <c r="AE758" i="49"/>
  <c r="AD758" i="49"/>
  <c r="AC758" i="49"/>
  <c r="AG757" i="49"/>
  <c r="AF757" i="49"/>
  <c r="AE757" i="49"/>
  <c r="AD757" i="49"/>
  <c r="AC757" i="49"/>
  <c r="AG756" i="49"/>
  <c r="AF756" i="49"/>
  <c r="AE756" i="49"/>
  <c r="AD756" i="49"/>
  <c r="AC756" i="49"/>
  <c r="AG755" i="49"/>
  <c r="AF755" i="49"/>
  <c r="AE755" i="49"/>
  <c r="AD755" i="49"/>
  <c r="AC755" i="49"/>
  <c r="AG754" i="49"/>
  <c r="AF754" i="49"/>
  <c r="AE754" i="49"/>
  <c r="AD754" i="49"/>
  <c r="AC754" i="49"/>
  <c r="AG753" i="49"/>
  <c r="AF753" i="49"/>
  <c r="AE753" i="49"/>
  <c r="AD753" i="49"/>
  <c r="AC753" i="49"/>
  <c r="AG752" i="49"/>
  <c r="AF752" i="49"/>
  <c r="AE752" i="49"/>
  <c r="AD752" i="49"/>
  <c r="AC752" i="49"/>
  <c r="AG751" i="49"/>
  <c r="AF751" i="49"/>
  <c r="AE751" i="49"/>
  <c r="AD751" i="49"/>
  <c r="AC751" i="49"/>
  <c r="AG750" i="49"/>
  <c r="AF750" i="49"/>
  <c r="AE750" i="49"/>
  <c r="AD750" i="49"/>
  <c r="AC750" i="49"/>
  <c r="AG749" i="49"/>
  <c r="AF749" i="49"/>
  <c r="AE749" i="49"/>
  <c r="AD749" i="49"/>
  <c r="AC749" i="49"/>
  <c r="AG748" i="49"/>
  <c r="AF748" i="49"/>
  <c r="AE748" i="49"/>
  <c r="AD748" i="49"/>
  <c r="AC748" i="49"/>
  <c r="AG747" i="49"/>
  <c r="AF747" i="49"/>
  <c r="AE747" i="49"/>
  <c r="AD747" i="49"/>
  <c r="AC747" i="49"/>
  <c r="AG746" i="49"/>
  <c r="AF746" i="49"/>
  <c r="AE746" i="49"/>
  <c r="AD746" i="49"/>
  <c r="AC746" i="49"/>
  <c r="AG745" i="49"/>
  <c r="AF745" i="49"/>
  <c r="AE745" i="49"/>
  <c r="AD745" i="49"/>
  <c r="AC745" i="49"/>
  <c r="AG744" i="49"/>
  <c r="AF744" i="49"/>
  <c r="AE744" i="49"/>
  <c r="AD744" i="49"/>
  <c r="AC744" i="49"/>
  <c r="AG743" i="49"/>
  <c r="AF743" i="49"/>
  <c r="AE743" i="49"/>
  <c r="AD743" i="49"/>
  <c r="AC743" i="49"/>
  <c r="AG742" i="49"/>
  <c r="AF742" i="49"/>
  <c r="AE742" i="49"/>
  <c r="AD742" i="49"/>
  <c r="AC742" i="49"/>
  <c r="AG741" i="49"/>
  <c r="AF741" i="49"/>
  <c r="AE741" i="49"/>
  <c r="AD741" i="49"/>
  <c r="AC741" i="49"/>
  <c r="AG740" i="49"/>
  <c r="AF740" i="49"/>
  <c r="AE740" i="49"/>
  <c r="AD740" i="49"/>
  <c r="AC740" i="49"/>
  <c r="AG739" i="49"/>
  <c r="AF739" i="49"/>
  <c r="AE739" i="49"/>
  <c r="AD739" i="49"/>
  <c r="AC739" i="49"/>
  <c r="AG738" i="49"/>
  <c r="AF738" i="49"/>
  <c r="AE738" i="49"/>
  <c r="AD738" i="49"/>
  <c r="AC738" i="49"/>
  <c r="AG737" i="49"/>
  <c r="AF737" i="49"/>
  <c r="AE737" i="49"/>
  <c r="AD737" i="49"/>
  <c r="AC737" i="49"/>
  <c r="AG736" i="49"/>
  <c r="AF736" i="49"/>
  <c r="AE736" i="49"/>
  <c r="AD736" i="49"/>
  <c r="AC736" i="49"/>
  <c r="AG735" i="49"/>
  <c r="AF735" i="49"/>
  <c r="AE735" i="49"/>
  <c r="AD735" i="49"/>
  <c r="AC735" i="49"/>
  <c r="AG734" i="49"/>
  <c r="AF734" i="49"/>
  <c r="AE734" i="49"/>
  <c r="AD734" i="49"/>
  <c r="AC734" i="49"/>
  <c r="AG733" i="49"/>
  <c r="AF733" i="49"/>
  <c r="AE733" i="49"/>
  <c r="AD733" i="49"/>
  <c r="AC733" i="49"/>
  <c r="AG732" i="49"/>
  <c r="AF732" i="49"/>
  <c r="AE732" i="49"/>
  <c r="AD732" i="49"/>
  <c r="AC732" i="49"/>
  <c r="AG731" i="49"/>
  <c r="AF731" i="49"/>
  <c r="AE731" i="49"/>
  <c r="AD731" i="49"/>
  <c r="AC731" i="49"/>
  <c r="AG730" i="49"/>
  <c r="AF730" i="49"/>
  <c r="AE730" i="49"/>
  <c r="AD730" i="49"/>
  <c r="AC730" i="49"/>
  <c r="AG729" i="49"/>
  <c r="AF729" i="49"/>
  <c r="AE729" i="49"/>
  <c r="AD729" i="49"/>
  <c r="AC729" i="49"/>
  <c r="AG728" i="49"/>
  <c r="AF728" i="49"/>
  <c r="AE728" i="49"/>
  <c r="AD728" i="49"/>
  <c r="AC728" i="49"/>
  <c r="AG727" i="49"/>
  <c r="AF727" i="49"/>
  <c r="AE727" i="49"/>
  <c r="AD727" i="49"/>
  <c r="AC727" i="49"/>
  <c r="AG726" i="49"/>
  <c r="AF726" i="49"/>
  <c r="AE726" i="49"/>
  <c r="AD726" i="49"/>
  <c r="AC726" i="49"/>
  <c r="AG725" i="49"/>
  <c r="AF725" i="49"/>
  <c r="AE725" i="49"/>
  <c r="AD725" i="49"/>
  <c r="AC725" i="49"/>
  <c r="AG724" i="49"/>
  <c r="AF724" i="49"/>
  <c r="AE724" i="49"/>
  <c r="AD724" i="49"/>
  <c r="AC724" i="49"/>
  <c r="AG723" i="49"/>
  <c r="AF723" i="49"/>
  <c r="AE723" i="49"/>
  <c r="AD723" i="49"/>
  <c r="AC723" i="49"/>
  <c r="AG722" i="49"/>
  <c r="AF722" i="49"/>
  <c r="AE722" i="49"/>
  <c r="AD722" i="49"/>
  <c r="AC722" i="49"/>
  <c r="AG721" i="49"/>
  <c r="AF721" i="49"/>
  <c r="AE721" i="49"/>
  <c r="AD721" i="49"/>
  <c r="AC721" i="49"/>
  <c r="AG720" i="49"/>
  <c r="AF720" i="49"/>
  <c r="AE720" i="49"/>
  <c r="AD720" i="49"/>
  <c r="AC720" i="49"/>
  <c r="AG719" i="49"/>
  <c r="AF719" i="49"/>
  <c r="AE719" i="49"/>
  <c r="AD719" i="49"/>
  <c r="AC719" i="49"/>
  <c r="AG718" i="49"/>
  <c r="AF718" i="49"/>
  <c r="AE718" i="49"/>
  <c r="AD718" i="49"/>
  <c r="AC718" i="49"/>
  <c r="AG717" i="49"/>
  <c r="AF717" i="49"/>
  <c r="AE717" i="49"/>
  <c r="AD717" i="49"/>
  <c r="AC717" i="49"/>
  <c r="AG716" i="49"/>
  <c r="AF716" i="49"/>
  <c r="AE716" i="49"/>
  <c r="AD716" i="49"/>
  <c r="AC716" i="49"/>
  <c r="AG715" i="49"/>
  <c r="AF715" i="49"/>
  <c r="AE715" i="49"/>
  <c r="AD715" i="49"/>
  <c r="AC715" i="49"/>
  <c r="AG714" i="49"/>
  <c r="AF714" i="49"/>
  <c r="AE714" i="49"/>
  <c r="AD714" i="49"/>
  <c r="AC714" i="49"/>
  <c r="AG713" i="49"/>
  <c r="AF713" i="49"/>
  <c r="AE713" i="49"/>
  <c r="AD713" i="49"/>
  <c r="AC713" i="49"/>
  <c r="AG712" i="49"/>
  <c r="AF712" i="49"/>
  <c r="AE712" i="49"/>
  <c r="AD712" i="49"/>
  <c r="AC712" i="49"/>
  <c r="AG711" i="49"/>
  <c r="AF711" i="49"/>
  <c r="AE711" i="49"/>
  <c r="AD711" i="49"/>
  <c r="AC711" i="49"/>
  <c r="AG710" i="49"/>
  <c r="AF710" i="49"/>
  <c r="AE710" i="49"/>
  <c r="AD710" i="49"/>
  <c r="AC710" i="49"/>
  <c r="AG709" i="49"/>
  <c r="AF709" i="49"/>
  <c r="AE709" i="49"/>
  <c r="AD709" i="49"/>
  <c r="AC709" i="49"/>
  <c r="AG708" i="49"/>
  <c r="AF708" i="49"/>
  <c r="AE708" i="49"/>
  <c r="AD708" i="49"/>
  <c r="AC708" i="49"/>
  <c r="AG707" i="49"/>
  <c r="AF707" i="49"/>
  <c r="AE707" i="49"/>
  <c r="AD707" i="49"/>
  <c r="AC707" i="49"/>
  <c r="AG706" i="49"/>
  <c r="AF706" i="49"/>
  <c r="AE706" i="49"/>
  <c r="AD706" i="49"/>
  <c r="AC706" i="49"/>
  <c r="AG705" i="49"/>
  <c r="AF705" i="49"/>
  <c r="AE705" i="49"/>
  <c r="AD705" i="49"/>
  <c r="AC705" i="49"/>
  <c r="AG704" i="49"/>
  <c r="AF704" i="49"/>
  <c r="AE704" i="49"/>
  <c r="AD704" i="49"/>
  <c r="AC704" i="49"/>
  <c r="AG703" i="49"/>
  <c r="AF703" i="49"/>
  <c r="AE703" i="49"/>
  <c r="AD703" i="49"/>
  <c r="AC703" i="49"/>
  <c r="AG702" i="49"/>
  <c r="AF702" i="49"/>
  <c r="AE702" i="49"/>
  <c r="AD702" i="49"/>
  <c r="AC702" i="49"/>
  <c r="AG701" i="49"/>
  <c r="AF701" i="49"/>
  <c r="AE701" i="49"/>
  <c r="AD701" i="49"/>
  <c r="AC701" i="49"/>
  <c r="AG700" i="49"/>
  <c r="AF700" i="49"/>
  <c r="AE700" i="49"/>
  <c r="AD700" i="49"/>
  <c r="AC700" i="49"/>
  <c r="AG699" i="49"/>
  <c r="AF699" i="49"/>
  <c r="AE699" i="49"/>
  <c r="AD699" i="49"/>
  <c r="AC699" i="49"/>
  <c r="AG698" i="49"/>
  <c r="AF698" i="49"/>
  <c r="AE698" i="49"/>
  <c r="AD698" i="49"/>
  <c r="AC698" i="49"/>
  <c r="AG697" i="49"/>
  <c r="AF697" i="49"/>
  <c r="AE697" i="49"/>
  <c r="AD697" i="49"/>
  <c r="AC697" i="49"/>
  <c r="AG696" i="49"/>
  <c r="AF696" i="49"/>
  <c r="AE696" i="49"/>
  <c r="AD696" i="49"/>
  <c r="AC696" i="49"/>
  <c r="AG695" i="49"/>
  <c r="AF695" i="49"/>
  <c r="AE695" i="49"/>
  <c r="AD695" i="49"/>
  <c r="AC695" i="49"/>
  <c r="AG694" i="49"/>
  <c r="AF694" i="49"/>
  <c r="AE694" i="49"/>
  <c r="AD694" i="49"/>
  <c r="AC694" i="49"/>
  <c r="AG693" i="49"/>
  <c r="AF693" i="49"/>
  <c r="AE693" i="49"/>
  <c r="AD693" i="49"/>
  <c r="AC693" i="49"/>
  <c r="AG692" i="49"/>
  <c r="AF692" i="49"/>
  <c r="AE692" i="49"/>
  <c r="AD692" i="49"/>
  <c r="AC692" i="49"/>
  <c r="AG691" i="49"/>
  <c r="AF691" i="49"/>
  <c r="AE691" i="49"/>
  <c r="AD691" i="49"/>
  <c r="AC691" i="49"/>
  <c r="AG690" i="49"/>
  <c r="AF690" i="49"/>
  <c r="AE690" i="49"/>
  <c r="AD690" i="49"/>
  <c r="AC690" i="49"/>
  <c r="AG689" i="49"/>
  <c r="AF689" i="49"/>
  <c r="AE689" i="49"/>
  <c r="AD689" i="49"/>
  <c r="AC689" i="49"/>
  <c r="AG688" i="49"/>
  <c r="AF688" i="49"/>
  <c r="AE688" i="49"/>
  <c r="AD688" i="49"/>
  <c r="AC688" i="49"/>
  <c r="AG687" i="49"/>
  <c r="AF687" i="49"/>
  <c r="AE687" i="49"/>
  <c r="AD687" i="49"/>
  <c r="AC687" i="49"/>
  <c r="AG686" i="49"/>
  <c r="AF686" i="49"/>
  <c r="AE686" i="49"/>
  <c r="AD686" i="49"/>
  <c r="AC686" i="49"/>
  <c r="AG685" i="49"/>
  <c r="AF685" i="49"/>
  <c r="AE685" i="49"/>
  <c r="AD685" i="49"/>
  <c r="AC685" i="49"/>
  <c r="AG684" i="49"/>
  <c r="AF684" i="49"/>
  <c r="AE684" i="49"/>
  <c r="AD684" i="49"/>
  <c r="AC684" i="49"/>
  <c r="AG683" i="49"/>
  <c r="AF683" i="49"/>
  <c r="AE683" i="49"/>
  <c r="AD683" i="49"/>
  <c r="AC683" i="49"/>
  <c r="AG682" i="49"/>
  <c r="AF682" i="49"/>
  <c r="AE682" i="49"/>
  <c r="AD682" i="49"/>
  <c r="AC682" i="49"/>
  <c r="AG681" i="49"/>
  <c r="AF681" i="49"/>
  <c r="AE681" i="49"/>
  <c r="AD681" i="49"/>
  <c r="AC681" i="49"/>
  <c r="AG680" i="49"/>
  <c r="AF680" i="49"/>
  <c r="AE680" i="49"/>
  <c r="AD680" i="49"/>
  <c r="AC680" i="49"/>
  <c r="AG679" i="49"/>
  <c r="AF679" i="49"/>
  <c r="AE679" i="49"/>
  <c r="AD679" i="49"/>
  <c r="AC679" i="49"/>
  <c r="AG678" i="49"/>
  <c r="AF678" i="49"/>
  <c r="AE678" i="49"/>
  <c r="AD678" i="49"/>
  <c r="AC678" i="49"/>
  <c r="AG677" i="49"/>
  <c r="AF677" i="49"/>
  <c r="AE677" i="49"/>
  <c r="AD677" i="49"/>
  <c r="AC677" i="49"/>
  <c r="AG676" i="49"/>
  <c r="AF676" i="49"/>
  <c r="AE676" i="49"/>
  <c r="AD676" i="49"/>
  <c r="AC676" i="49"/>
  <c r="AG675" i="49"/>
  <c r="AF675" i="49"/>
  <c r="AE675" i="49"/>
  <c r="AD675" i="49"/>
  <c r="AC675" i="49"/>
  <c r="AG674" i="49"/>
  <c r="AF674" i="49"/>
  <c r="AE674" i="49"/>
  <c r="AD674" i="49"/>
  <c r="AC674" i="49"/>
  <c r="AG673" i="49"/>
  <c r="AF673" i="49"/>
  <c r="AE673" i="49"/>
  <c r="AD673" i="49"/>
  <c r="AC673" i="49"/>
  <c r="AG672" i="49"/>
  <c r="AF672" i="49"/>
  <c r="AE672" i="49"/>
  <c r="AD672" i="49"/>
  <c r="AC672" i="49"/>
  <c r="AG671" i="49"/>
  <c r="AF671" i="49"/>
  <c r="AE671" i="49"/>
  <c r="AD671" i="49"/>
  <c r="AC671" i="49"/>
  <c r="AG670" i="49"/>
  <c r="AF670" i="49"/>
  <c r="AE670" i="49"/>
  <c r="AD670" i="49"/>
  <c r="AC670" i="49"/>
  <c r="AG669" i="49"/>
  <c r="AF669" i="49"/>
  <c r="AE669" i="49"/>
  <c r="AD669" i="49"/>
  <c r="AC669" i="49"/>
  <c r="AG668" i="49"/>
  <c r="AF668" i="49"/>
  <c r="AE668" i="49"/>
  <c r="AD668" i="49"/>
  <c r="AC668" i="49"/>
  <c r="AG667" i="49"/>
  <c r="AF667" i="49"/>
  <c r="AE667" i="49"/>
  <c r="AD667" i="49"/>
  <c r="AC667" i="49"/>
  <c r="AG666" i="49"/>
  <c r="AF666" i="49"/>
  <c r="AE666" i="49"/>
  <c r="AD666" i="49"/>
  <c r="AC666" i="49"/>
  <c r="AG665" i="49"/>
  <c r="AF665" i="49"/>
  <c r="AE665" i="49"/>
  <c r="AD665" i="49"/>
  <c r="AC665" i="49"/>
  <c r="AG664" i="49"/>
  <c r="AF664" i="49"/>
  <c r="AE664" i="49"/>
  <c r="AD664" i="49"/>
  <c r="AC664" i="49"/>
  <c r="AG663" i="49"/>
  <c r="AF663" i="49"/>
  <c r="AE663" i="49"/>
  <c r="AD663" i="49"/>
  <c r="AC663" i="49"/>
  <c r="AG662" i="49"/>
  <c r="AF662" i="49"/>
  <c r="AE662" i="49"/>
  <c r="AD662" i="49"/>
  <c r="AC662" i="49"/>
  <c r="AG661" i="49"/>
  <c r="AF661" i="49"/>
  <c r="AE661" i="49"/>
  <c r="AD661" i="49"/>
  <c r="AC661" i="49"/>
  <c r="AG660" i="49"/>
  <c r="AF660" i="49"/>
  <c r="AE660" i="49"/>
  <c r="AD660" i="49"/>
  <c r="AC660" i="49"/>
  <c r="AG659" i="49"/>
  <c r="AF659" i="49"/>
  <c r="AE659" i="49"/>
  <c r="AD659" i="49"/>
  <c r="AC659" i="49"/>
  <c r="AG658" i="49"/>
  <c r="AF658" i="49"/>
  <c r="AE658" i="49"/>
  <c r="AD658" i="49"/>
  <c r="AC658" i="49"/>
  <c r="AG657" i="49"/>
  <c r="AF657" i="49"/>
  <c r="AE657" i="49"/>
  <c r="AD657" i="49"/>
  <c r="AC657" i="49"/>
  <c r="AG656" i="49"/>
  <c r="AF656" i="49"/>
  <c r="AE656" i="49"/>
  <c r="AD656" i="49"/>
  <c r="AC656" i="49"/>
  <c r="AG655" i="49"/>
  <c r="AF655" i="49"/>
  <c r="AE655" i="49"/>
  <c r="AD655" i="49"/>
  <c r="AC655" i="49"/>
  <c r="AG654" i="49"/>
  <c r="AF654" i="49"/>
  <c r="AE654" i="49"/>
  <c r="AD654" i="49"/>
  <c r="AC654" i="49"/>
  <c r="AG653" i="49"/>
  <c r="AF653" i="49"/>
  <c r="AE653" i="49"/>
  <c r="AD653" i="49"/>
  <c r="AC653" i="49"/>
  <c r="AG652" i="49"/>
  <c r="AF652" i="49"/>
  <c r="AE652" i="49"/>
  <c r="AD652" i="49"/>
  <c r="AC652" i="49"/>
  <c r="AG651" i="49"/>
  <c r="AF651" i="49"/>
  <c r="AE651" i="49"/>
  <c r="AD651" i="49"/>
  <c r="AC651" i="49"/>
  <c r="AG650" i="49"/>
  <c r="AF650" i="49"/>
  <c r="AE650" i="49"/>
  <c r="AD650" i="49"/>
  <c r="AC650" i="49"/>
  <c r="AG649" i="49"/>
  <c r="AF649" i="49"/>
  <c r="AE649" i="49"/>
  <c r="AD649" i="49"/>
  <c r="AC649" i="49"/>
  <c r="AG648" i="49"/>
  <c r="AF648" i="49"/>
  <c r="AE648" i="49"/>
  <c r="AD648" i="49"/>
  <c r="AC648" i="49"/>
  <c r="AG647" i="49"/>
  <c r="AF647" i="49"/>
  <c r="AE647" i="49"/>
  <c r="AD647" i="49"/>
  <c r="AC647" i="49"/>
  <c r="AG646" i="49"/>
  <c r="AF646" i="49"/>
  <c r="AE646" i="49"/>
  <c r="AD646" i="49"/>
  <c r="AC646" i="49"/>
  <c r="AG645" i="49"/>
  <c r="AF645" i="49"/>
  <c r="AE645" i="49"/>
  <c r="AD645" i="49"/>
  <c r="AC645" i="49"/>
  <c r="AG644" i="49"/>
  <c r="AF644" i="49"/>
  <c r="AE644" i="49"/>
  <c r="AD644" i="49"/>
  <c r="AC644" i="49"/>
  <c r="AG643" i="49"/>
  <c r="AF643" i="49"/>
  <c r="AE643" i="49"/>
  <c r="AD643" i="49"/>
  <c r="AC643" i="49"/>
  <c r="AG642" i="49"/>
  <c r="AF642" i="49"/>
  <c r="AE642" i="49"/>
  <c r="AD642" i="49"/>
  <c r="AC642" i="49"/>
  <c r="AG641" i="49"/>
  <c r="AF641" i="49"/>
  <c r="AE641" i="49"/>
  <c r="AD641" i="49"/>
  <c r="AC641" i="49"/>
  <c r="AG640" i="49"/>
  <c r="AF640" i="49"/>
  <c r="AE640" i="49"/>
  <c r="AD640" i="49"/>
  <c r="AC640" i="49"/>
  <c r="AG639" i="49"/>
  <c r="AF639" i="49"/>
  <c r="AE639" i="49"/>
  <c r="AD639" i="49"/>
  <c r="AC639" i="49"/>
  <c r="AG638" i="49"/>
  <c r="AF638" i="49"/>
  <c r="AE638" i="49"/>
  <c r="AD638" i="49"/>
  <c r="AC638" i="49"/>
  <c r="AG637" i="49"/>
  <c r="AF637" i="49"/>
  <c r="AE637" i="49"/>
  <c r="AD637" i="49"/>
  <c r="AC637" i="49"/>
  <c r="AG636" i="49"/>
  <c r="AF636" i="49"/>
  <c r="AE636" i="49"/>
  <c r="AD636" i="49"/>
  <c r="AC636" i="49"/>
  <c r="AG635" i="49"/>
  <c r="AF635" i="49"/>
  <c r="AE635" i="49"/>
  <c r="AD635" i="49"/>
  <c r="AC635" i="49"/>
  <c r="AG634" i="49"/>
  <c r="AF634" i="49"/>
  <c r="AE634" i="49"/>
  <c r="AD634" i="49"/>
  <c r="AC634" i="49"/>
  <c r="AG633" i="49"/>
  <c r="AF633" i="49"/>
  <c r="AE633" i="49"/>
  <c r="AD633" i="49"/>
  <c r="AC633" i="49"/>
  <c r="AG632" i="49"/>
  <c r="AF632" i="49"/>
  <c r="AE632" i="49"/>
  <c r="AD632" i="49"/>
  <c r="AC632" i="49"/>
  <c r="AG631" i="49"/>
  <c r="AF631" i="49"/>
  <c r="AE631" i="49"/>
  <c r="AD631" i="49"/>
  <c r="AC631" i="49"/>
  <c r="AG630" i="49"/>
  <c r="AF630" i="49"/>
  <c r="AE630" i="49"/>
  <c r="AD630" i="49"/>
  <c r="AC630" i="49"/>
  <c r="AG629" i="49"/>
  <c r="AF629" i="49"/>
  <c r="AE629" i="49"/>
  <c r="AD629" i="49"/>
  <c r="AC629" i="49"/>
  <c r="AG628" i="49"/>
  <c r="AF628" i="49"/>
  <c r="AE628" i="49"/>
  <c r="AD628" i="49"/>
  <c r="AC628" i="49"/>
  <c r="AG627" i="49"/>
  <c r="AF627" i="49"/>
  <c r="AE627" i="49"/>
  <c r="AD627" i="49"/>
  <c r="AC627" i="49"/>
  <c r="AG626" i="49"/>
  <c r="AF626" i="49"/>
  <c r="AE626" i="49"/>
  <c r="AD626" i="49"/>
  <c r="AC626" i="49"/>
  <c r="AG625" i="49"/>
  <c r="AF625" i="49"/>
  <c r="AE625" i="49"/>
  <c r="AD625" i="49"/>
  <c r="AC625" i="49"/>
  <c r="AG624" i="49"/>
  <c r="AF624" i="49"/>
  <c r="AE624" i="49"/>
  <c r="AD624" i="49"/>
  <c r="AC624" i="49"/>
  <c r="AG623" i="49"/>
  <c r="AF623" i="49"/>
  <c r="AE623" i="49"/>
  <c r="AD623" i="49"/>
  <c r="AC623" i="49"/>
  <c r="AG622" i="49"/>
  <c r="AF622" i="49"/>
  <c r="AE622" i="49"/>
  <c r="AD622" i="49"/>
  <c r="AC622" i="49"/>
  <c r="AG621" i="49"/>
  <c r="AF621" i="49"/>
  <c r="AE621" i="49"/>
  <c r="AD621" i="49"/>
  <c r="AC621" i="49"/>
  <c r="AG620" i="49"/>
  <c r="AF620" i="49"/>
  <c r="AE620" i="49"/>
  <c r="AD620" i="49"/>
  <c r="AC620" i="49"/>
  <c r="AG619" i="49"/>
  <c r="AF619" i="49"/>
  <c r="AE619" i="49"/>
  <c r="AD619" i="49"/>
  <c r="AC619" i="49"/>
  <c r="AG618" i="49"/>
  <c r="AF618" i="49"/>
  <c r="AE618" i="49"/>
  <c r="AD618" i="49"/>
  <c r="AC618" i="49"/>
  <c r="AG617" i="49"/>
  <c r="AF617" i="49"/>
  <c r="AE617" i="49"/>
  <c r="AD617" i="49"/>
  <c r="AC617" i="49"/>
  <c r="AG616" i="49"/>
  <c r="AF616" i="49"/>
  <c r="AE616" i="49"/>
  <c r="AD616" i="49"/>
  <c r="AC616" i="49"/>
  <c r="AG615" i="49"/>
  <c r="AF615" i="49"/>
  <c r="AE615" i="49"/>
  <c r="AD615" i="49"/>
  <c r="AC615" i="49"/>
  <c r="AG614" i="49"/>
  <c r="AF614" i="49"/>
  <c r="AE614" i="49"/>
  <c r="AD614" i="49"/>
  <c r="AC614" i="49"/>
  <c r="AG613" i="49"/>
  <c r="AF613" i="49"/>
  <c r="AE613" i="49"/>
  <c r="AD613" i="49"/>
  <c r="AC613" i="49"/>
  <c r="AG612" i="49"/>
  <c r="AF612" i="49"/>
  <c r="AE612" i="49"/>
  <c r="AD612" i="49"/>
  <c r="AC612" i="49"/>
  <c r="AG611" i="49"/>
  <c r="AF611" i="49"/>
  <c r="AE611" i="49"/>
  <c r="AD611" i="49"/>
  <c r="AC611" i="49"/>
  <c r="AG610" i="49"/>
  <c r="AF610" i="49"/>
  <c r="AE610" i="49"/>
  <c r="AD610" i="49"/>
  <c r="AC610" i="49"/>
  <c r="AG609" i="49"/>
  <c r="AF609" i="49"/>
  <c r="AE609" i="49"/>
  <c r="AD609" i="49"/>
  <c r="AC609" i="49"/>
  <c r="AG608" i="49"/>
  <c r="AF608" i="49"/>
  <c r="AE608" i="49"/>
  <c r="AD608" i="49"/>
  <c r="AC608" i="49"/>
  <c r="AG607" i="49"/>
  <c r="AF607" i="49"/>
  <c r="AE607" i="49"/>
  <c r="AD607" i="49"/>
  <c r="AC607" i="49"/>
  <c r="AG606" i="49"/>
  <c r="AF606" i="49"/>
  <c r="AE606" i="49"/>
  <c r="AD606" i="49"/>
  <c r="AC606" i="49"/>
  <c r="AG605" i="49"/>
  <c r="AF605" i="49"/>
  <c r="AE605" i="49"/>
  <c r="AD605" i="49"/>
  <c r="AC605" i="49"/>
  <c r="AG604" i="49"/>
  <c r="AF604" i="49"/>
  <c r="AE604" i="49"/>
  <c r="AD604" i="49"/>
  <c r="AC604" i="49"/>
  <c r="AG603" i="49"/>
  <c r="AF603" i="49"/>
  <c r="AE603" i="49"/>
  <c r="AD603" i="49"/>
  <c r="AC603" i="49"/>
  <c r="AG602" i="49"/>
  <c r="AF602" i="49"/>
  <c r="AE602" i="49"/>
  <c r="AD602" i="49"/>
  <c r="AC602" i="49"/>
  <c r="AG601" i="49"/>
  <c r="AF601" i="49"/>
  <c r="AE601" i="49"/>
  <c r="AD601" i="49"/>
  <c r="AC601" i="49"/>
  <c r="AG600" i="49"/>
  <c r="AF600" i="49"/>
  <c r="AE600" i="49"/>
  <c r="AD600" i="49"/>
  <c r="AC600" i="49"/>
  <c r="AG599" i="49"/>
  <c r="AF599" i="49"/>
  <c r="AE599" i="49"/>
  <c r="AD599" i="49"/>
  <c r="AC599" i="49"/>
  <c r="AG598" i="49"/>
  <c r="AF598" i="49"/>
  <c r="AE598" i="49"/>
  <c r="AD598" i="49"/>
  <c r="AC598" i="49"/>
  <c r="AG597" i="49"/>
  <c r="AF597" i="49"/>
  <c r="AE597" i="49"/>
  <c r="AD597" i="49"/>
  <c r="AC597" i="49"/>
  <c r="AG596" i="49"/>
  <c r="AF596" i="49"/>
  <c r="AE596" i="49"/>
  <c r="AD596" i="49"/>
  <c r="AC596" i="49"/>
  <c r="AG595" i="49"/>
  <c r="AF595" i="49"/>
  <c r="AE595" i="49"/>
  <c r="AD595" i="49"/>
  <c r="AC595" i="49"/>
  <c r="AG594" i="49"/>
  <c r="AF594" i="49"/>
  <c r="AE594" i="49"/>
  <c r="AD594" i="49"/>
  <c r="AC594" i="49"/>
  <c r="AG593" i="49"/>
  <c r="AF593" i="49"/>
  <c r="AE593" i="49"/>
  <c r="AD593" i="49"/>
  <c r="AC593" i="49"/>
  <c r="AG592" i="49"/>
  <c r="AF592" i="49"/>
  <c r="AE592" i="49"/>
  <c r="AD592" i="49"/>
  <c r="AC592" i="49"/>
  <c r="AG591" i="49"/>
  <c r="AF591" i="49"/>
  <c r="AE591" i="49"/>
  <c r="AD591" i="49"/>
  <c r="AC591" i="49"/>
  <c r="AG590" i="49"/>
  <c r="AF590" i="49"/>
  <c r="AE590" i="49"/>
  <c r="AD590" i="49"/>
  <c r="AC590" i="49"/>
  <c r="AG589" i="49"/>
  <c r="AF589" i="49"/>
  <c r="AE589" i="49"/>
  <c r="AD589" i="49"/>
  <c r="AC589" i="49"/>
  <c r="AG588" i="49"/>
  <c r="AF588" i="49"/>
  <c r="AE588" i="49"/>
  <c r="AD588" i="49"/>
  <c r="AC588" i="49"/>
  <c r="AG587" i="49"/>
  <c r="AF587" i="49"/>
  <c r="AE587" i="49"/>
  <c r="AD587" i="49"/>
  <c r="AC587" i="49"/>
  <c r="AG586" i="49"/>
  <c r="AF586" i="49"/>
  <c r="AE586" i="49"/>
  <c r="AD586" i="49"/>
  <c r="AC586" i="49"/>
  <c r="AG585" i="49"/>
  <c r="AF585" i="49"/>
  <c r="AE585" i="49"/>
  <c r="AD585" i="49"/>
  <c r="AC585" i="49"/>
  <c r="AG584" i="49"/>
  <c r="AF584" i="49"/>
  <c r="AE584" i="49"/>
  <c r="AD584" i="49"/>
  <c r="AC584" i="49"/>
  <c r="AG583" i="49"/>
  <c r="AF583" i="49"/>
  <c r="AE583" i="49"/>
  <c r="AD583" i="49"/>
  <c r="AC583" i="49"/>
  <c r="AG582" i="49"/>
  <c r="AF582" i="49"/>
  <c r="AE582" i="49"/>
  <c r="AD582" i="49"/>
  <c r="AC582" i="49"/>
  <c r="AG581" i="49"/>
  <c r="AF581" i="49"/>
  <c r="AE581" i="49"/>
  <c r="AD581" i="49"/>
  <c r="AC581" i="49"/>
  <c r="AG580" i="49"/>
  <c r="AF580" i="49"/>
  <c r="AE580" i="49"/>
  <c r="AD580" i="49"/>
  <c r="AC580" i="49"/>
  <c r="AG579" i="49"/>
  <c r="AF579" i="49"/>
  <c r="AE579" i="49"/>
  <c r="AD579" i="49"/>
  <c r="AC579" i="49"/>
  <c r="AG578" i="49"/>
  <c r="AF578" i="49"/>
  <c r="AE578" i="49"/>
  <c r="AD578" i="49"/>
  <c r="AC578" i="49"/>
  <c r="AG577" i="49"/>
  <c r="AF577" i="49"/>
  <c r="AE577" i="49"/>
  <c r="AD577" i="49"/>
  <c r="AC577" i="49"/>
  <c r="AG576" i="49"/>
  <c r="AF576" i="49"/>
  <c r="AE576" i="49"/>
  <c r="AD576" i="49"/>
  <c r="AC576" i="49"/>
  <c r="AG575" i="49"/>
  <c r="AF575" i="49"/>
  <c r="AE575" i="49"/>
  <c r="AD575" i="49"/>
  <c r="AC575" i="49"/>
  <c r="AG574" i="49"/>
  <c r="AF574" i="49"/>
  <c r="AE574" i="49"/>
  <c r="AD574" i="49"/>
  <c r="AC574" i="49"/>
  <c r="AG573" i="49"/>
  <c r="AF573" i="49"/>
  <c r="AE573" i="49"/>
  <c r="AD573" i="49"/>
  <c r="AC573" i="49"/>
  <c r="AG572" i="49"/>
  <c r="AF572" i="49"/>
  <c r="AE572" i="49"/>
  <c r="AD572" i="49"/>
  <c r="AC572" i="49"/>
  <c r="AG571" i="49"/>
  <c r="AF571" i="49"/>
  <c r="AE571" i="49"/>
  <c r="AD571" i="49"/>
  <c r="AC571" i="49"/>
  <c r="AG570" i="49"/>
  <c r="AF570" i="49"/>
  <c r="AE570" i="49"/>
  <c r="AD570" i="49"/>
  <c r="AC570" i="49"/>
  <c r="AG569" i="49"/>
  <c r="AF569" i="49"/>
  <c r="AE569" i="49"/>
  <c r="AD569" i="49"/>
  <c r="AC569" i="49"/>
  <c r="AG568" i="49"/>
  <c r="AF568" i="49"/>
  <c r="AE568" i="49"/>
  <c r="AD568" i="49"/>
  <c r="AC568" i="49"/>
  <c r="AG567" i="49"/>
  <c r="AF567" i="49"/>
  <c r="AE567" i="49"/>
  <c r="AD567" i="49"/>
  <c r="AC567" i="49"/>
  <c r="AG566" i="49"/>
  <c r="AF566" i="49"/>
  <c r="AE566" i="49"/>
  <c r="AD566" i="49"/>
  <c r="AC566" i="49"/>
  <c r="AG565" i="49"/>
  <c r="AF565" i="49"/>
  <c r="AE565" i="49"/>
  <c r="AD565" i="49"/>
  <c r="AC565" i="49"/>
  <c r="AG564" i="49"/>
  <c r="AF564" i="49"/>
  <c r="AE564" i="49"/>
  <c r="AD564" i="49"/>
  <c r="AC564" i="49"/>
  <c r="AG563" i="49"/>
  <c r="AF563" i="49"/>
  <c r="AE563" i="49"/>
  <c r="AD563" i="49"/>
  <c r="AC563" i="49"/>
  <c r="AG562" i="49"/>
  <c r="AF562" i="49"/>
  <c r="AE562" i="49"/>
  <c r="AD562" i="49"/>
  <c r="AC562" i="49"/>
  <c r="AG561" i="49"/>
  <c r="AF561" i="49"/>
  <c r="AE561" i="49"/>
  <c r="AD561" i="49"/>
  <c r="AC561" i="49"/>
  <c r="AG560" i="49"/>
  <c r="AF560" i="49"/>
  <c r="AE560" i="49"/>
  <c r="AD560" i="49"/>
  <c r="AC560" i="49"/>
  <c r="AG559" i="49"/>
  <c r="AF559" i="49"/>
  <c r="AE559" i="49"/>
  <c r="AD559" i="49"/>
  <c r="AC559" i="49"/>
  <c r="AG558" i="49"/>
  <c r="AF558" i="49"/>
  <c r="AE558" i="49"/>
  <c r="AD558" i="49"/>
  <c r="AC558" i="49"/>
  <c r="AG557" i="49"/>
  <c r="AF557" i="49"/>
  <c r="AE557" i="49"/>
  <c r="AD557" i="49"/>
  <c r="AC557" i="49"/>
  <c r="AG556" i="49"/>
  <c r="AF556" i="49"/>
  <c r="AE556" i="49"/>
  <c r="AD556" i="49"/>
  <c r="AC556" i="49"/>
  <c r="AG555" i="49"/>
  <c r="AF555" i="49"/>
  <c r="AE555" i="49"/>
  <c r="AD555" i="49"/>
  <c r="AC555" i="49"/>
  <c r="AG554" i="49"/>
  <c r="AF554" i="49"/>
  <c r="AE554" i="49"/>
  <c r="AD554" i="49"/>
  <c r="AC554" i="49"/>
  <c r="AG553" i="49"/>
  <c r="AF553" i="49"/>
  <c r="AE553" i="49"/>
  <c r="AD553" i="49"/>
  <c r="AC553" i="49"/>
  <c r="AG552" i="49"/>
  <c r="AF552" i="49"/>
  <c r="AE552" i="49"/>
  <c r="AD552" i="49"/>
  <c r="AC552" i="49"/>
  <c r="AG551" i="49"/>
  <c r="AF551" i="49"/>
  <c r="AE551" i="49"/>
  <c r="AD551" i="49"/>
  <c r="AC551" i="49"/>
  <c r="AG550" i="49"/>
  <c r="AF550" i="49"/>
  <c r="AE550" i="49"/>
  <c r="AD550" i="49"/>
  <c r="AC550" i="49"/>
  <c r="AG549" i="49"/>
  <c r="AF549" i="49"/>
  <c r="AE549" i="49"/>
  <c r="AD549" i="49"/>
  <c r="AC549" i="49"/>
  <c r="AG548" i="49"/>
  <c r="AF548" i="49"/>
  <c r="AE548" i="49"/>
  <c r="AD548" i="49"/>
  <c r="AC548" i="49"/>
  <c r="AG547" i="49"/>
  <c r="AF547" i="49"/>
  <c r="AE547" i="49"/>
  <c r="AD547" i="49"/>
  <c r="AC547" i="49"/>
  <c r="AG546" i="49"/>
  <c r="AF546" i="49"/>
  <c r="AE546" i="49"/>
  <c r="AD546" i="49"/>
  <c r="AC546" i="49"/>
  <c r="AG545" i="49"/>
  <c r="AF545" i="49"/>
  <c r="AE545" i="49"/>
  <c r="AD545" i="49"/>
  <c r="AC545" i="49"/>
  <c r="AG544" i="49"/>
  <c r="AF544" i="49"/>
  <c r="AE544" i="49"/>
  <c r="AD544" i="49"/>
  <c r="AC544" i="49"/>
  <c r="AG543" i="49"/>
  <c r="AF543" i="49"/>
  <c r="AE543" i="49"/>
  <c r="AD543" i="49"/>
  <c r="AC543" i="49"/>
  <c r="AG542" i="49"/>
  <c r="AF542" i="49"/>
  <c r="AE542" i="49"/>
  <c r="AD542" i="49"/>
  <c r="AC542" i="49"/>
  <c r="AG541" i="49"/>
  <c r="AF541" i="49"/>
  <c r="AE541" i="49"/>
  <c r="AD541" i="49"/>
  <c r="AC541" i="49"/>
  <c r="AG540" i="49"/>
  <c r="AF540" i="49"/>
  <c r="AE540" i="49"/>
  <c r="AD540" i="49"/>
  <c r="AC540" i="49"/>
  <c r="AG539" i="49"/>
  <c r="AF539" i="49"/>
  <c r="AE539" i="49"/>
  <c r="AD539" i="49"/>
  <c r="AC539" i="49"/>
  <c r="AG538" i="49"/>
  <c r="AF538" i="49"/>
  <c r="AE538" i="49"/>
  <c r="AD538" i="49"/>
  <c r="AC538" i="49"/>
  <c r="AG537" i="49"/>
  <c r="AF537" i="49"/>
  <c r="AE537" i="49"/>
  <c r="AD537" i="49"/>
  <c r="AC537" i="49"/>
  <c r="AG536" i="49"/>
  <c r="AF536" i="49"/>
  <c r="AE536" i="49"/>
  <c r="AD536" i="49"/>
  <c r="AC536" i="49"/>
  <c r="AG535" i="49"/>
  <c r="AF535" i="49"/>
  <c r="AE535" i="49"/>
  <c r="AD535" i="49"/>
  <c r="AC535" i="49"/>
  <c r="AG534" i="49"/>
  <c r="AF534" i="49"/>
  <c r="AE534" i="49"/>
  <c r="AD534" i="49"/>
  <c r="AC534" i="49"/>
  <c r="AG533" i="49"/>
  <c r="AF533" i="49"/>
  <c r="AE533" i="49"/>
  <c r="AD533" i="49"/>
  <c r="AC533" i="49"/>
  <c r="AG532" i="49"/>
  <c r="AF532" i="49"/>
  <c r="AE532" i="49"/>
  <c r="AD532" i="49"/>
  <c r="AC532" i="49"/>
  <c r="AG531" i="49"/>
  <c r="AF531" i="49"/>
  <c r="AE531" i="49"/>
  <c r="AD531" i="49"/>
  <c r="AC531" i="49"/>
  <c r="AG530" i="49"/>
  <c r="AF530" i="49"/>
  <c r="AE530" i="49"/>
  <c r="AD530" i="49"/>
  <c r="AC530" i="49"/>
  <c r="AG529" i="49"/>
  <c r="AF529" i="49"/>
  <c r="AE529" i="49"/>
  <c r="AD529" i="49"/>
  <c r="AC529" i="49"/>
  <c r="AG528" i="49"/>
  <c r="AF528" i="49"/>
  <c r="AE528" i="49"/>
  <c r="AD528" i="49"/>
  <c r="AC528" i="49"/>
  <c r="AG527" i="49"/>
  <c r="AF527" i="49"/>
  <c r="AE527" i="49"/>
  <c r="AD527" i="49"/>
  <c r="AC527" i="49"/>
  <c r="AG526" i="49"/>
  <c r="AF526" i="49"/>
  <c r="AE526" i="49"/>
  <c r="AD526" i="49"/>
  <c r="AC526" i="49"/>
  <c r="AG525" i="49"/>
  <c r="AF525" i="49"/>
  <c r="AE525" i="49"/>
  <c r="AD525" i="49"/>
  <c r="AC525" i="49"/>
  <c r="AG524" i="49"/>
  <c r="AF524" i="49"/>
  <c r="AE524" i="49"/>
  <c r="AD524" i="49"/>
  <c r="AC524" i="49"/>
  <c r="AG523" i="49"/>
  <c r="AF523" i="49"/>
  <c r="AE523" i="49"/>
  <c r="AD523" i="49"/>
  <c r="AC523" i="49"/>
  <c r="AG522" i="49"/>
  <c r="AF522" i="49"/>
  <c r="AE522" i="49"/>
  <c r="AD522" i="49"/>
  <c r="AC522" i="49"/>
  <c r="AG521" i="49"/>
  <c r="AF521" i="49"/>
  <c r="AE521" i="49"/>
  <c r="AD521" i="49"/>
  <c r="AC521" i="49"/>
  <c r="AG520" i="49"/>
  <c r="AF520" i="49"/>
  <c r="AE520" i="49"/>
  <c r="AD520" i="49"/>
  <c r="AC520" i="49"/>
  <c r="AG519" i="49"/>
  <c r="AF519" i="49"/>
  <c r="AE519" i="49"/>
  <c r="AD519" i="49"/>
  <c r="AC519" i="49"/>
  <c r="AG518" i="49"/>
  <c r="AF518" i="49"/>
  <c r="AE518" i="49"/>
  <c r="AD518" i="49"/>
  <c r="AC518" i="49"/>
  <c r="AG517" i="49"/>
  <c r="AF517" i="49"/>
  <c r="AE517" i="49"/>
  <c r="AD517" i="49"/>
  <c r="AC517" i="49"/>
  <c r="AG516" i="49"/>
  <c r="AF516" i="49"/>
  <c r="AE516" i="49"/>
  <c r="AD516" i="49"/>
  <c r="AC516" i="49"/>
  <c r="AG515" i="49"/>
  <c r="AF515" i="49"/>
  <c r="AE515" i="49"/>
  <c r="AD515" i="49"/>
  <c r="AC515" i="49"/>
  <c r="AG514" i="49"/>
  <c r="AF514" i="49"/>
  <c r="AE514" i="49"/>
  <c r="AD514" i="49"/>
  <c r="AC514" i="49"/>
  <c r="AG513" i="49"/>
  <c r="AF513" i="49"/>
  <c r="AE513" i="49"/>
  <c r="AD513" i="49"/>
  <c r="AC513" i="49"/>
  <c r="AG512" i="49"/>
  <c r="AF512" i="49"/>
  <c r="AE512" i="49"/>
  <c r="AD512" i="49"/>
  <c r="AC512" i="49"/>
  <c r="AG511" i="49"/>
  <c r="AF511" i="49"/>
  <c r="AE511" i="49"/>
  <c r="AD511" i="49"/>
  <c r="AC511" i="49"/>
  <c r="AG510" i="49"/>
  <c r="AF510" i="49"/>
  <c r="AE510" i="49"/>
  <c r="AD510" i="49"/>
  <c r="AC510" i="49"/>
  <c r="AG509" i="49"/>
  <c r="AF509" i="49"/>
  <c r="AE509" i="49"/>
  <c r="AD509" i="49"/>
  <c r="AC509" i="49"/>
  <c r="AG508" i="49"/>
  <c r="AF508" i="49"/>
  <c r="AE508" i="49"/>
  <c r="AD508" i="49"/>
  <c r="AC508" i="49"/>
  <c r="AG507" i="49"/>
  <c r="AF507" i="49"/>
  <c r="AE507" i="49"/>
  <c r="AD507" i="49"/>
  <c r="AC507" i="49"/>
  <c r="AG506" i="49"/>
  <c r="AF506" i="49"/>
  <c r="AE506" i="49"/>
  <c r="AD506" i="49"/>
  <c r="AC506" i="49"/>
  <c r="AG505" i="49"/>
  <c r="AF505" i="49"/>
  <c r="AE505" i="49"/>
  <c r="AD505" i="49"/>
  <c r="AC505" i="49"/>
  <c r="AG504" i="49"/>
  <c r="AF504" i="49"/>
  <c r="AE504" i="49"/>
  <c r="AD504" i="49"/>
  <c r="AC504" i="49"/>
  <c r="AG503" i="49"/>
  <c r="AF503" i="49"/>
  <c r="AE503" i="49"/>
  <c r="AD503" i="49"/>
  <c r="AC503" i="49"/>
  <c r="AG502" i="49"/>
  <c r="AF502" i="49"/>
  <c r="AE502" i="49"/>
  <c r="AD502" i="49"/>
  <c r="AC502" i="49"/>
  <c r="AG501" i="49"/>
  <c r="AF501" i="49"/>
  <c r="AE501" i="49"/>
  <c r="AD501" i="49"/>
  <c r="AC501" i="49"/>
  <c r="AG500" i="49"/>
  <c r="AF500" i="49"/>
  <c r="AE500" i="49"/>
  <c r="AD500" i="49"/>
  <c r="AC500" i="49"/>
  <c r="AG499" i="49"/>
  <c r="AF499" i="49"/>
  <c r="AE499" i="49"/>
  <c r="AD499" i="49"/>
  <c r="AC499" i="49"/>
  <c r="AG498" i="49"/>
  <c r="AF498" i="49"/>
  <c r="AE498" i="49"/>
  <c r="AD498" i="49"/>
  <c r="AC498" i="49"/>
  <c r="AG497" i="49"/>
  <c r="AF497" i="49"/>
  <c r="AE497" i="49"/>
  <c r="AD497" i="49"/>
  <c r="AC497" i="49"/>
  <c r="AG496" i="49"/>
  <c r="AF496" i="49"/>
  <c r="AE496" i="49"/>
  <c r="AD496" i="49"/>
  <c r="AC496" i="49"/>
  <c r="AG495" i="49"/>
  <c r="AF495" i="49"/>
  <c r="AE495" i="49"/>
  <c r="AD495" i="49"/>
  <c r="AC495" i="49"/>
  <c r="AG494" i="49"/>
  <c r="AF494" i="49"/>
  <c r="AE494" i="49"/>
  <c r="AD494" i="49"/>
  <c r="AC494" i="49"/>
  <c r="AG493" i="49"/>
  <c r="AF493" i="49"/>
  <c r="AE493" i="49"/>
  <c r="AD493" i="49"/>
  <c r="AC493" i="49"/>
  <c r="AG492" i="49"/>
  <c r="AF492" i="49"/>
  <c r="AE492" i="49"/>
  <c r="AD492" i="49"/>
  <c r="AC492" i="49"/>
  <c r="AG491" i="49"/>
  <c r="AF491" i="49"/>
  <c r="AE491" i="49"/>
  <c r="AD491" i="49"/>
  <c r="AC491" i="49"/>
  <c r="AG490" i="49"/>
  <c r="AF490" i="49"/>
  <c r="AE490" i="49"/>
  <c r="AD490" i="49"/>
  <c r="AC490" i="49"/>
  <c r="AG489" i="49"/>
  <c r="AF489" i="49"/>
  <c r="AE489" i="49"/>
  <c r="AD489" i="49"/>
  <c r="AC489" i="49"/>
  <c r="AG488" i="49"/>
  <c r="AF488" i="49"/>
  <c r="AE488" i="49"/>
  <c r="AD488" i="49"/>
  <c r="AC488" i="49"/>
  <c r="AG487" i="49"/>
  <c r="AF487" i="49"/>
  <c r="AE487" i="49"/>
  <c r="AD487" i="49"/>
  <c r="AC487" i="49"/>
  <c r="AG486" i="49"/>
  <c r="AF486" i="49"/>
  <c r="AE486" i="49"/>
  <c r="AD486" i="49"/>
  <c r="AC486" i="49"/>
  <c r="AG485" i="49"/>
  <c r="AF485" i="49"/>
  <c r="AE485" i="49"/>
  <c r="AD485" i="49"/>
  <c r="AC485" i="49"/>
  <c r="AG484" i="49"/>
  <c r="AF484" i="49"/>
  <c r="AE484" i="49"/>
  <c r="AD484" i="49"/>
  <c r="AC484" i="49"/>
  <c r="AG483" i="49"/>
  <c r="AF483" i="49"/>
  <c r="AE483" i="49"/>
  <c r="AD483" i="49"/>
  <c r="AC483" i="49"/>
  <c r="AG482" i="49"/>
  <c r="AF482" i="49"/>
  <c r="AE482" i="49"/>
  <c r="AD482" i="49"/>
  <c r="AC482" i="49"/>
  <c r="AG481" i="49"/>
  <c r="AF481" i="49"/>
  <c r="AE481" i="49"/>
  <c r="AD481" i="49"/>
  <c r="AC481" i="49"/>
  <c r="AG480" i="49"/>
  <c r="AF480" i="49"/>
  <c r="AE480" i="49"/>
  <c r="AD480" i="49"/>
  <c r="AC480" i="49"/>
  <c r="AG479" i="49"/>
  <c r="AF479" i="49"/>
  <c r="AE479" i="49"/>
  <c r="AD479" i="49"/>
  <c r="AC479" i="49"/>
  <c r="AG478" i="49"/>
  <c r="AF478" i="49"/>
  <c r="AE478" i="49"/>
  <c r="AD478" i="49"/>
  <c r="AC478" i="49"/>
  <c r="AG477" i="49"/>
  <c r="AF477" i="49"/>
  <c r="AE477" i="49"/>
  <c r="AD477" i="49"/>
  <c r="AC477" i="49"/>
  <c r="AG476" i="49"/>
  <c r="AF476" i="49"/>
  <c r="AE476" i="49"/>
  <c r="AD476" i="49"/>
  <c r="AC476" i="49"/>
  <c r="AG475" i="49"/>
  <c r="AF475" i="49"/>
  <c r="AE475" i="49"/>
  <c r="AD475" i="49"/>
  <c r="AC475" i="49"/>
  <c r="AG474" i="49"/>
  <c r="AF474" i="49"/>
  <c r="AE474" i="49"/>
  <c r="AD474" i="49"/>
  <c r="AC474" i="49"/>
  <c r="AG473" i="49"/>
  <c r="AF473" i="49"/>
  <c r="AE473" i="49"/>
  <c r="AD473" i="49"/>
  <c r="AC473" i="49"/>
  <c r="AG472" i="49"/>
  <c r="AF472" i="49"/>
  <c r="AE472" i="49"/>
  <c r="AD472" i="49"/>
  <c r="AC472" i="49"/>
  <c r="AG471" i="49"/>
  <c r="AF471" i="49"/>
  <c r="AE471" i="49"/>
  <c r="AD471" i="49"/>
  <c r="AC471" i="49"/>
  <c r="AG470" i="49"/>
  <c r="AF470" i="49"/>
  <c r="AE470" i="49"/>
  <c r="AD470" i="49"/>
  <c r="AC470" i="49"/>
  <c r="AG469" i="49"/>
  <c r="AF469" i="49"/>
  <c r="AE469" i="49"/>
  <c r="AD469" i="49"/>
  <c r="AC469" i="49"/>
  <c r="AG468" i="49"/>
  <c r="AF468" i="49"/>
  <c r="AE468" i="49"/>
  <c r="AD468" i="49"/>
  <c r="AC468" i="49"/>
  <c r="AG467" i="49"/>
  <c r="AF467" i="49"/>
  <c r="AE467" i="49"/>
  <c r="AD467" i="49"/>
  <c r="AC467" i="49"/>
  <c r="AG466" i="49"/>
  <c r="AF466" i="49"/>
  <c r="AE466" i="49"/>
  <c r="AD466" i="49"/>
  <c r="AC466" i="49"/>
  <c r="AG465" i="49"/>
  <c r="AF465" i="49"/>
  <c r="AE465" i="49"/>
  <c r="AD465" i="49"/>
  <c r="AC465" i="49"/>
  <c r="AG464" i="49"/>
  <c r="AF464" i="49"/>
  <c r="AE464" i="49"/>
  <c r="AD464" i="49"/>
  <c r="AC464" i="49"/>
  <c r="AG463" i="49"/>
  <c r="AF463" i="49"/>
  <c r="AE463" i="49"/>
  <c r="AD463" i="49"/>
  <c r="AC463" i="49"/>
  <c r="AG462" i="49"/>
  <c r="AF462" i="49"/>
  <c r="AE462" i="49"/>
  <c r="AD462" i="49"/>
  <c r="AC462" i="49"/>
  <c r="AG461" i="49"/>
  <c r="AF461" i="49"/>
  <c r="AE461" i="49"/>
  <c r="AD461" i="49"/>
  <c r="AC461" i="49"/>
  <c r="AG460" i="49"/>
  <c r="AF460" i="49"/>
  <c r="AE460" i="49"/>
  <c r="AD460" i="49"/>
  <c r="AC460" i="49"/>
  <c r="AG459" i="49"/>
  <c r="AF459" i="49"/>
  <c r="AE459" i="49"/>
  <c r="AD459" i="49"/>
  <c r="AC459" i="49"/>
  <c r="AG458" i="49"/>
  <c r="AF458" i="49"/>
  <c r="AE458" i="49"/>
  <c r="AD458" i="49"/>
  <c r="AC458" i="49"/>
  <c r="AG457" i="49"/>
  <c r="AF457" i="49"/>
  <c r="AE457" i="49"/>
  <c r="AD457" i="49"/>
  <c r="AC457" i="49"/>
  <c r="AG456" i="49"/>
  <c r="AF456" i="49"/>
  <c r="AE456" i="49"/>
  <c r="AD456" i="49"/>
  <c r="AC456" i="49"/>
  <c r="AG455" i="49"/>
  <c r="AF455" i="49"/>
  <c r="AE455" i="49"/>
  <c r="AD455" i="49"/>
  <c r="AC455" i="49"/>
  <c r="AG454" i="49"/>
  <c r="AF454" i="49"/>
  <c r="AE454" i="49"/>
  <c r="AD454" i="49"/>
  <c r="AC454" i="49"/>
  <c r="AG453" i="49"/>
  <c r="AF453" i="49"/>
  <c r="AE453" i="49"/>
  <c r="AD453" i="49"/>
  <c r="AC453" i="49"/>
  <c r="AG452" i="49"/>
  <c r="AF452" i="49"/>
  <c r="AE452" i="49"/>
  <c r="AD452" i="49"/>
  <c r="AC452" i="49"/>
  <c r="AG451" i="49"/>
  <c r="AF451" i="49"/>
  <c r="AE451" i="49"/>
  <c r="AD451" i="49"/>
  <c r="AC451" i="49"/>
  <c r="AG450" i="49"/>
  <c r="AF450" i="49"/>
  <c r="AE450" i="49"/>
  <c r="AD450" i="49"/>
  <c r="AC450" i="49"/>
  <c r="AG449" i="49"/>
  <c r="AF449" i="49"/>
  <c r="AE449" i="49"/>
  <c r="AD449" i="49"/>
  <c r="AC449" i="49"/>
  <c r="AG448" i="49"/>
  <c r="AF448" i="49"/>
  <c r="AE448" i="49"/>
  <c r="AD448" i="49"/>
  <c r="AC448" i="49"/>
  <c r="AG447" i="49"/>
  <c r="AF447" i="49"/>
  <c r="AE447" i="49"/>
  <c r="AD447" i="49"/>
  <c r="AC447" i="49"/>
  <c r="AG446" i="49"/>
  <c r="AF446" i="49"/>
  <c r="AE446" i="49"/>
  <c r="AD446" i="49"/>
  <c r="AC446" i="49"/>
  <c r="AG445" i="49"/>
  <c r="AF445" i="49"/>
  <c r="AE445" i="49"/>
  <c r="AD445" i="49"/>
  <c r="AC445" i="49"/>
  <c r="AG444" i="49"/>
  <c r="AF444" i="49"/>
  <c r="AE444" i="49"/>
  <c r="AD444" i="49"/>
  <c r="AC444" i="49"/>
  <c r="AG443" i="49"/>
  <c r="AF443" i="49"/>
  <c r="AE443" i="49"/>
  <c r="AD443" i="49"/>
  <c r="AC443" i="49"/>
  <c r="AG442" i="49"/>
  <c r="AF442" i="49"/>
  <c r="AE442" i="49"/>
  <c r="AD442" i="49"/>
  <c r="AC442" i="49"/>
  <c r="AG441" i="49"/>
  <c r="AF441" i="49"/>
  <c r="AE441" i="49"/>
  <c r="AD441" i="49"/>
  <c r="AC441" i="49"/>
  <c r="AG440" i="49"/>
  <c r="AF440" i="49"/>
  <c r="AE440" i="49"/>
  <c r="AD440" i="49"/>
  <c r="AC440" i="49"/>
  <c r="AG439" i="49"/>
  <c r="AF439" i="49"/>
  <c r="AE439" i="49"/>
  <c r="AD439" i="49"/>
  <c r="AC439" i="49"/>
  <c r="AG438" i="49"/>
  <c r="AF438" i="49"/>
  <c r="AE438" i="49"/>
  <c r="AD438" i="49"/>
  <c r="AC438" i="49"/>
  <c r="AG437" i="49"/>
  <c r="AF437" i="49"/>
  <c r="AE437" i="49"/>
  <c r="AD437" i="49"/>
  <c r="AC437" i="49"/>
  <c r="AG436" i="49"/>
  <c r="AF436" i="49"/>
  <c r="AE436" i="49"/>
  <c r="AD436" i="49"/>
  <c r="AC436" i="49"/>
  <c r="AG435" i="49"/>
  <c r="AF435" i="49"/>
  <c r="AE435" i="49"/>
  <c r="AD435" i="49"/>
  <c r="AC435" i="49"/>
  <c r="AG434" i="49"/>
  <c r="AF434" i="49"/>
  <c r="AE434" i="49"/>
  <c r="AD434" i="49"/>
  <c r="AC434" i="49"/>
  <c r="AG433" i="49"/>
  <c r="AF433" i="49"/>
  <c r="AE433" i="49"/>
  <c r="AD433" i="49"/>
  <c r="AC433" i="49"/>
  <c r="AG432" i="49"/>
  <c r="AF432" i="49"/>
  <c r="AE432" i="49"/>
  <c r="AD432" i="49"/>
  <c r="AC432" i="49"/>
  <c r="AG431" i="49"/>
  <c r="AF431" i="49"/>
  <c r="AE431" i="49"/>
  <c r="AD431" i="49"/>
  <c r="AC431" i="49"/>
  <c r="AG430" i="49"/>
  <c r="AF430" i="49"/>
  <c r="AE430" i="49"/>
  <c r="AD430" i="49"/>
  <c r="AC430" i="49"/>
  <c r="AG429" i="49"/>
  <c r="AF429" i="49"/>
  <c r="AE429" i="49"/>
  <c r="AD429" i="49"/>
  <c r="AC429" i="49"/>
  <c r="AG428" i="49"/>
  <c r="AF428" i="49"/>
  <c r="AE428" i="49"/>
  <c r="AD428" i="49"/>
  <c r="AC428" i="49"/>
  <c r="AG427" i="49"/>
  <c r="AF427" i="49"/>
  <c r="AE427" i="49"/>
  <c r="AD427" i="49"/>
  <c r="AC427" i="49"/>
  <c r="AG426" i="49"/>
  <c r="AF426" i="49"/>
  <c r="AE426" i="49"/>
  <c r="AD426" i="49"/>
  <c r="AC426" i="49"/>
  <c r="AG425" i="49"/>
  <c r="AF425" i="49"/>
  <c r="AE425" i="49"/>
  <c r="AD425" i="49"/>
  <c r="AC425" i="49"/>
  <c r="AG424" i="49"/>
  <c r="AF424" i="49"/>
  <c r="AE424" i="49"/>
  <c r="AD424" i="49"/>
  <c r="AC424" i="49"/>
  <c r="AG423" i="49"/>
  <c r="AF423" i="49"/>
  <c r="AE423" i="49"/>
  <c r="AD423" i="49"/>
  <c r="AC423" i="49"/>
  <c r="AG422" i="49"/>
  <c r="AF422" i="49"/>
  <c r="AE422" i="49"/>
  <c r="AD422" i="49"/>
  <c r="AC422" i="49"/>
  <c r="AG421" i="49"/>
  <c r="AF421" i="49"/>
  <c r="AE421" i="49"/>
  <c r="AD421" i="49"/>
  <c r="AC421" i="49"/>
  <c r="AG420" i="49"/>
  <c r="AF420" i="49"/>
  <c r="AE420" i="49"/>
  <c r="AD420" i="49"/>
  <c r="AC420" i="49"/>
  <c r="AG419" i="49"/>
  <c r="AF419" i="49"/>
  <c r="AE419" i="49"/>
  <c r="AD419" i="49"/>
  <c r="AC419" i="49"/>
  <c r="AG418" i="49"/>
  <c r="AF418" i="49"/>
  <c r="AE418" i="49"/>
  <c r="AD418" i="49"/>
  <c r="AC418" i="49"/>
  <c r="AG417" i="49"/>
  <c r="AF417" i="49"/>
  <c r="AE417" i="49"/>
  <c r="AD417" i="49"/>
  <c r="AC417" i="49"/>
  <c r="AG416" i="49"/>
  <c r="AF416" i="49"/>
  <c r="AE416" i="49"/>
  <c r="AD416" i="49"/>
  <c r="AC416" i="49"/>
  <c r="AG415" i="49"/>
  <c r="AF415" i="49"/>
  <c r="AE415" i="49"/>
  <c r="AD415" i="49"/>
  <c r="AC415" i="49"/>
  <c r="AG414" i="49"/>
  <c r="AF414" i="49"/>
  <c r="AE414" i="49"/>
  <c r="AD414" i="49"/>
  <c r="AC414" i="49"/>
  <c r="AG413" i="49"/>
  <c r="AF413" i="49"/>
  <c r="AE413" i="49"/>
  <c r="AD413" i="49"/>
  <c r="AC413" i="49"/>
  <c r="AG412" i="49"/>
  <c r="AF412" i="49"/>
  <c r="AE412" i="49"/>
  <c r="AD412" i="49"/>
  <c r="AC412" i="49"/>
  <c r="AG411" i="49"/>
  <c r="AF411" i="49"/>
  <c r="AE411" i="49"/>
  <c r="AD411" i="49"/>
  <c r="AC411" i="49"/>
  <c r="AG410" i="49"/>
  <c r="AF410" i="49"/>
  <c r="AE410" i="49"/>
  <c r="AD410" i="49"/>
  <c r="AC410" i="49"/>
  <c r="AG409" i="49"/>
  <c r="AF409" i="49"/>
  <c r="AE409" i="49"/>
  <c r="AD409" i="49"/>
  <c r="AC409" i="49"/>
  <c r="AG408" i="49"/>
  <c r="AF408" i="49"/>
  <c r="AE408" i="49"/>
  <c r="AD408" i="49"/>
  <c r="AC408" i="49"/>
  <c r="AG407" i="49"/>
  <c r="AF407" i="49"/>
  <c r="AE407" i="49"/>
  <c r="AD407" i="49"/>
  <c r="AC407" i="49"/>
  <c r="AG406" i="49"/>
  <c r="AF406" i="49"/>
  <c r="AE406" i="49"/>
  <c r="AD406" i="49"/>
  <c r="AC406" i="49"/>
  <c r="AG405" i="49"/>
  <c r="AF405" i="49"/>
  <c r="AE405" i="49"/>
  <c r="AD405" i="49"/>
  <c r="AC405" i="49"/>
  <c r="AG404" i="49"/>
  <c r="AF404" i="49"/>
  <c r="AE404" i="49"/>
  <c r="AD404" i="49"/>
  <c r="AC404" i="49"/>
  <c r="AG403" i="49"/>
  <c r="AF403" i="49"/>
  <c r="AE403" i="49"/>
  <c r="AD403" i="49"/>
  <c r="AC403" i="49"/>
  <c r="AG402" i="49"/>
  <c r="AF402" i="49"/>
  <c r="AE402" i="49"/>
  <c r="AD402" i="49"/>
  <c r="AC402" i="49"/>
  <c r="AG401" i="49"/>
  <c r="AF401" i="49"/>
  <c r="AE401" i="49"/>
  <c r="AD401" i="49"/>
  <c r="AC401" i="49"/>
  <c r="AG400" i="49"/>
  <c r="AF400" i="49"/>
  <c r="AE400" i="49"/>
  <c r="AD400" i="49"/>
  <c r="AC400" i="49"/>
  <c r="AG399" i="49"/>
  <c r="AF399" i="49"/>
  <c r="AE399" i="49"/>
  <c r="AD399" i="49"/>
  <c r="AC399" i="49"/>
  <c r="AG398" i="49"/>
  <c r="AF398" i="49"/>
  <c r="AE398" i="49"/>
  <c r="AD398" i="49"/>
  <c r="AC398" i="49"/>
  <c r="AG397" i="49"/>
  <c r="AF397" i="49"/>
  <c r="AE397" i="49"/>
  <c r="AD397" i="49"/>
  <c r="AC397" i="49"/>
  <c r="AG396" i="49"/>
  <c r="AF396" i="49"/>
  <c r="AE396" i="49"/>
  <c r="AD396" i="49"/>
  <c r="AC396" i="49"/>
  <c r="AG395" i="49"/>
  <c r="AF395" i="49"/>
  <c r="AE395" i="49"/>
  <c r="AD395" i="49"/>
  <c r="AC395" i="49"/>
  <c r="AG394" i="49"/>
  <c r="AF394" i="49"/>
  <c r="AE394" i="49"/>
  <c r="AD394" i="49"/>
  <c r="AC394" i="49"/>
  <c r="AG393" i="49"/>
  <c r="AF393" i="49"/>
  <c r="AE393" i="49"/>
  <c r="AD393" i="49"/>
  <c r="AC393" i="49"/>
  <c r="AG392" i="49"/>
  <c r="AF392" i="49"/>
  <c r="AE392" i="49"/>
  <c r="AD392" i="49"/>
  <c r="AC392" i="49"/>
  <c r="AG391" i="49"/>
  <c r="AF391" i="49"/>
  <c r="AE391" i="49"/>
  <c r="AD391" i="49"/>
  <c r="AC391" i="49"/>
  <c r="AG390" i="49"/>
  <c r="AF390" i="49"/>
  <c r="AE390" i="49"/>
  <c r="AD390" i="49"/>
  <c r="AC390" i="49"/>
  <c r="AG389" i="49"/>
  <c r="AF389" i="49"/>
  <c r="AE389" i="49"/>
  <c r="AD389" i="49"/>
  <c r="AC389" i="49"/>
  <c r="AG388" i="49"/>
  <c r="AF388" i="49"/>
  <c r="AE388" i="49"/>
  <c r="AD388" i="49"/>
  <c r="AC388" i="49"/>
  <c r="AG387" i="49"/>
  <c r="AF387" i="49"/>
  <c r="AE387" i="49"/>
  <c r="AD387" i="49"/>
  <c r="AC387" i="49"/>
  <c r="AG386" i="49"/>
  <c r="AF386" i="49"/>
  <c r="AE386" i="49"/>
  <c r="AD386" i="49"/>
  <c r="AC386" i="49"/>
  <c r="AG385" i="49"/>
  <c r="AF385" i="49"/>
  <c r="AE385" i="49"/>
  <c r="AD385" i="49"/>
  <c r="AC385" i="49"/>
  <c r="AG384" i="49"/>
  <c r="AF384" i="49"/>
  <c r="AE384" i="49"/>
  <c r="AD384" i="49"/>
  <c r="AC384" i="49"/>
  <c r="AG383" i="49"/>
  <c r="AF383" i="49"/>
  <c r="AE383" i="49"/>
  <c r="AD383" i="49"/>
  <c r="AC383" i="49"/>
  <c r="AG382" i="49"/>
  <c r="AF382" i="49"/>
  <c r="AE382" i="49"/>
  <c r="AD382" i="49"/>
  <c r="AC382" i="49"/>
  <c r="AG381" i="49"/>
  <c r="AF381" i="49"/>
  <c r="AE381" i="49"/>
  <c r="AD381" i="49"/>
  <c r="AC381" i="49"/>
  <c r="AG380" i="49"/>
  <c r="AF380" i="49"/>
  <c r="AE380" i="49"/>
  <c r="AD380" i="49"/>
  <c r="AC380" i="49"/>
  <c r="AG379" i="49"/>
  <c r="AF379" i="49"/>
  <c r="AE379" i="49"/>
  <c r="AD379" i="49"/>
  <c r="AC379" i="49"/>
  <c r="AG378" i="49"/>
  <c r="AF378" i="49"/>
  <c r="AE378" i="49"/>
  <c r="AD378" i="49"/>
  <c r="AC378" i="49"/>
  <c r="AG377" i="49"/>
  <c r="AF377" i="49"/>
  <c r="AE377" i="49"/>
  <c r="AD377" i="49"/>
  <c r="AC377" i="49"/>
  <c r="AG376" i="49"/>
  <c r="AF376" i="49"/>
  <c r="AE376" i="49"/>
  <c r="AD376" i="49"/>
  <c r="AC376" i="49"/>
  <c r="AG375" i="49"/>
  <c r="AF375" i="49"/>
  <c r="AE375" i="49"/>
  <c r="AD375" i="49"/>
  <c r="AC375" i="49"/>
  <c r="AG374" i="49"/>
  <c r="AF374" i="49"/>
  <c r="AE374" i="49"/>
  <c r="AD374" i="49"/>
  <c r="AC374" i="49"/>
  <c r="AG373" i="49"/>
  <c r="AF373" i="49"/>
  <c r="AE373" i="49"/>
  <c r="AD373" i="49"/>
  <c r="AC373" i="49"/>
  <c r="AG372" i="49"/>
  <c r="AF372" i="49"/>
  <c r="AE372" i="49"/>
  <c r="AD372" i="49"/>
  <c r="AC372" i="49"/>
  <c r="AG371" i="49"/>
  <c r="AF371" i="49"/>
  <c r="AE371" i="49"/>
  <c r="AD371" i="49"/>
  <c r="AC371" i="49"/>
  <c r="AG370" i="49"/>
  <c r="AF370" i="49"/>
  <c r="AE370" i="49"/>
  <c r="AD370" i="49"/>
  <c r="AC370" i="49"/>
  <c r="AG369" i="49"/>
  <c r="AF369" i="49"/>
  <c r="AE369" i="49"/>
  <c r="AD369" i="49"/>
  <c r="AC369" i="49"/>
  <c r="AG368" i="49"/>
  <c r="AF368" i="49"/>
  <c r="AE368" i="49"/>
  <c r="AD368" i="49"/>
  <c r="AC368" i="49"/>
  <c r="AG367" i="49"/>
  <c r="AF367" i="49"/>
  <c r="AE367" i="49"/>
  <c r="AD367" i="49"/>
  <c r="AC367" i="49"/>
  <c r="AG366" i="49"/>
  <c r="AF366" i="49"/>
  <c r="AE366" i="49"/>
  <c r="AD366" i="49"/>
  <c r="AC366" i="49"/>
  <c r="AG365" i="49"/>
  <c r="AF365" i="49"/>
  <c r="AE365" i="49"/>
  <c r="AD365" i="49"/>
  <c r="AC365" i="49"/>
  <c r="AG364" i="49"/>
  <c r="AF364" i="49"/>
  <c r="AE364" i="49"/>
  <c r="AD364" i="49"/>
  <c r="AC364" i="49"/>
  <c r="AG363" i="49"/>
  <c r="AF363" i="49"/>
  <c r="AE363" i="49"/>
  <c r="AD363" i="49"/>
  <c r="AC363" i="49"/>
  <c r="AG362" i="49"/>
  <c r="AF362" i="49"/>
  <c r="AE362" i="49"/>
  <c r="AD362" i="49"/>
  <c r="AC362" i="49"/>
  <c r="AG361" i="49"/>
  <c r="AF361" i="49"/>
  <c r="AE361" i="49"/>
  <c r="AD361" i="49"/>
  <c r="AC361" i="49"/>
  <c r="AG360" i="49"/>
  <c r="AF360" i="49"/>
  <c r="AE360" i="49"/>
  <c r="AD360" i="49"/>
  <c r="AC360" i="49"/>
  <c r="AG359" i="49"/>
  <c r="AF359" i="49"/>
  <c r="AE359" i="49"/>
  <c r="AD359" i="49"/>
  <c r="AC359" i="49"/>
  <c r="AG358" i="49"/>
  <c r="AF358" i="49"/>
  <c r="AE358" i="49"/>
  <c r="AD358" i="49"/>
  <c r="AC358" i="49"/>
  <c r="AG357" i="49"/>
  <c r="AF357" i="49"/>
  <c r="AE357" i="49"/>
  <c r="AD357" i="49"/>
  <c r="AC357" i="49"/>
  <c r="AG356" i="49"/>
  <c r="AF356" i="49"/>
  <c r="AE356" i="49"/>
  <c r="AD356" i="49"/>
  <c r="AC356" i="49"/>
  <c r="AG355" i="49"/>
  <c r="AF355" i="49"/>
  <c r="AE355" i="49"/>
  <c r="AD355" i="49"/>
  <c r="AC355" i="49"/>
  <c r="AG354" i="49"/>
  <c r="AF354" i="49"/>
  <c r="AE354" i="49"/>
  <c r="AD354" i="49"/>
  <c r="AC354" i="49"/>
  <c r="AG353" i="49"/>
  <c r="AF353" i="49"/>
  <c r="AE353" i="49"/>
  <c r="AD353" i="49"/>
  <c r="AC353" i="49"/>
  <c r="AG352" i="49"/>
  <c r="AF352" i="49"/>
  <c r="AE352" i="49"/>
  <c r="AD352" i="49"/>
  <c r="AC352" i="49"/>
  <c r="AG351" i="49"/>
  <c r="AF351" i="49"/>
  <c r="AE351" i="49"/>
  <c r="AD351" i="49"/>
  <c r="AC351" i="49"/>
  <c r="AG350" i="49"/>
  <c r="AF350" i="49"/>
  <c r="AE350" i="49"/>
  <c r="AD350" i="49"/>
  <c r="AC350" i="49"/>
  <c r="AG349" i="49"/>
  <c r="AF349" i="49"/>
  <c r="AE349" i="49"/>
  <c r="AD349" i="49"/>
  <c r="AC349" i="49"/>
  <c r="AG348" i="49"/>
  <c r="AF348" i="49"/>
  <c r="AE348" i="49"/>
  <c r="AD348" i="49"/>
  <c r="AC348" i="49"/>
  <c r="AG347" i="49"/>
  <c r="AF347" i="49"/>
  <c r="AE347" i="49"/>
  <c r="AD347" i="49"/>
  <c r="AC347" i="49"/>
  <c r="AG346" i="49"/>
  <c r="AF346" i="49"/>
  <c r="AE346" i="49"/>
  <c r="AD346" i="49"/>
  <c r="AC346" i="49"/>
  <c r="AG345" i="49"/>
  <c r="AF345" i="49"/>
  <c r="AE345" i="49"/>
  <c r="AD345" i="49"/>
  <c r="AC345" i="49"/>
  <c r="AG344" i="49"/>
  <c r="AF344" i="49"/>
  <c r="AE344" i="49"/>
  <c r="AD344" i="49"/>
  <c r="AC344" i="49"/>
  <c r="AG343" i="49"/>
  <c r="AF343" i="49"/>
  <c r="AE343" i="49"/>
  <c r="AD343" i="49"/>
  <c r="AC343" i="49"/>
  <c r="AG342" i="49"/>
  <c r="AF342" i="49"/>
  <c r="AE342" i="49"/>
  <c r="AD342" i="49"/>
  <c r="AC342" i="49"/>
  <c r="AG341" i="49"/>
  <c r="AF341" i="49"/>
  <c r="AE341" i="49"/>
  <c r="AD341" i="49"/>
  <c r="AC341" i="49"/>
  <c r="AG340" i="49"/>
  <c r="AF340" i="49"/>
  <c r="AE340" i="49"/>
  <c r="AD340" i="49"/>
  <c r="AC340" i="49"/>
  <c r="AG339" i="49"/>
  <c r="AF339" i="49"/>
  <c r="AE339" i="49"/>
  <c r="AD339" i="49"/>
  <c r="AC339" i="49"/>
  <c r="AG338" i="49"/>
  <c r="AF338" i="49"/>
  <c r="AE338" i="49"/>
  <c r="AD338" i="49"/>
  <c r="AC338" i="49"/>
  <c r="AG337" i="49"/>
  <c r="AF337" i="49"/>
  <c r="AE337" i="49"/>
  <c r="AD337" i="49"/>
  <c r="AC337" i="49"/>
  <c r="AG336" i="49"/>
  <c r="AF336" i="49"/>
  <c r="AE336" i="49"/>
  <c r="AD336" i="49"/>
  <c r="AC336" i="49"/>
  <c r="AG335" i="49"/>
  <c r="AF335" i="49"/>
  <c r="AE335" i="49"/>
  <c r="AD335" i="49"/>
  <c r="AC335" i="49"/>
  <c r="AG334" i="49"/>
  <c r="AF334" i="49"/>
  <c r="AE334" i="49"/>
  <c r="AD334" i="49"/>
  <c r="AC334" i="49"/>
  <c r="AG333" i="49"/>
  <c r="AF333" i="49"/>
  <c r="AE333" i="49"/>
  <c r="AD333" i="49"/>
  <c r="AC333" i="49"/>
  <c r="AG332" i="49"/>
  <c r="AF332" i="49"/>
  <c r="AE332" i="49"/>
  <c r="AD332" i="49"/>
  <c r="AC332" i="49"/>
  <c r="AG331" i="49"/>
  <c r="AF331" i="49"/>
  <c r="AE331" i="49"/>
  <c r="AD331" i="49"/>
  <c r="AC331" i="49"/>
  <c r="AG330" i="49"/>
  <c r="AF330" i="49"/>
  <c r="AE330" i="49"/>
  <c r="AD330" i="49"/>
  <c r="AC330" i="49"/>
  <c r="AG329" i="49"/>
  <c r="AF329" i="49"/>
  <c r="AE329" i="49"/>
  <c r="AD329" i="49"/>
  <c r="AC329" i="49"/>
  <c r="AG328" i="49"/>
  <c r="AF328" i="49"/>
  <c r="AE328" i="49"/>
  <c r="AD328" i="49"/>
  <c r="AC328" i="49"/>
  <c r="AG327" i="49"/>
  <c r="AF327" i="49"/>
  <c r="AE327" i="49"/>
  <c r="AD327" i="49"/>
  <c r="AC327" i="49"/>
  <c r="AG326" i="49"/>
  <c r="AF326" i="49"/>
  <c r="AE326" i="49"/>
  <c r="AD326" i="49"/>
  <c r="AC326" i="49"/>
  <c r="AG325" i="49"/>
  <c r="AF325" i="49"/>
  <c r="AE325" i="49"/>
  <c r="AD325" i="49"/>
  <c r="AC325" i="49"/>
  <c r="AG324" i="49"/>
  <c r="AF324" i="49"/>
  <c r="AE324" i="49"/>
  <c r="AD324" i="49"/>
  <c r="AC324" i="49"/>
  <c r="AG323" i="49"/>
  <c r="AF323" i="49"/>
  <c r="AE323" i="49"/>
  <c r="AD323" i="49"/>
  <c r="AC323" i="49"/>
  <c r="AG322" i="49"/>
  <c r="AF322" i="49"/>
  <c r="AE322" i="49"/>
  <c r="AD322" i="49"/>
  <c r="AC322" i="49"/>
  <c r="AG321" i="49"/>
  <c r="AF321" i="49"/>
  <c r="AE321" i="49"/>
  <c r="AD321" i="49"/>
  <c r="AC321" i="49"/>
  <c r="AG320" i="49"/>
  <c r="AF320" i="49"/>
  <c r="AE320" i="49"/>
  <c r="AD320" i="49"/>
  <c r="AC320" i="49"/>
  <c r="AG319" i="49"/>
  <c r="AF319" i="49"/>
  <c r="AE319" i="49"/>
  <c r="AD319" i="49"/>
  <c r="AC319" i="49"/>
  <c r="AG318" i="49"/>
  <c r="AF318" i="49"/>
  <c r="AE318" i="49"/>
  <c r="AD318" i="49"/>
  <c r="AC318" i="49"/>
  <c r="AG317" i="49"/>
  <c r="AF317" i="49"/>
  <c r="AE317" i="49"/>
  <c r="AD317" i="49"/>
  <c r="AC317" i="49"/>
  <c r="AG316" i="49"/>
  <c r="AF316" i="49"/>
  <c r="AE316" i="49"/>
  <c r="AD316" i="49"/>
  <c r="AC316" i="49"/>
  <c r="AG315" i="49"/>
  <c r="AF315" i="49"/>
  <c r="AE315" i="49"/>
  <c r="AD315" i="49"/>
  <c r="AC315" i="49"/>
  <c r="AG314" i="49"/>
  <c r="AF314" i="49"/>
  <c r="AE314" i="49"/>
  <c r="AD314" i="49"/>
  <c r="AC314" i="49"/>
  <c r="AG313" i="49"/>
  <c r="AF313" i="49"/>
  <c r="AE313" i="49"/>
  <c r="AD313" i="49"/>
  <c r="AC313" i="49"/>
  <c r="AG312" i="49"/>
  <c r="AF312" i="49"/>
  <c r="AE312" i="49"/>
  <c r="AD312" i="49"/>
  <c r="AC312" i="49"/>
  <c r="AG311" i="49"/>
  <c r="AF311" i="49"/>
  <c r="AE311" i="49"/>
  <c r="AD311" i="49"/>
  <c r="AC311" i="49"/>
  <c r="AG310" i="49"/>
  <c r="AF310" i="49"/>
  <c r="AE310" i="49"/>
  <c r="AD310" i="49"/>
  <c r="AC310" i="49"/>
  <c r="AG309" i="49"/>
  <c r="AF309" i="49"/>
  <c r="AE309" i="49"/>
  <c r="AD309" i="49"/>
  <c r="AC309" i="49"/>
  <c r="AG308" i="49"/>
  <c r="AF308" i="49"/>
  <c r="AE308" i="49"/>
  <c r="AD308" i="49"/>
  <c r="AC308" i="49"/>
  <c r="AG307" i="49"/>
  <c r="AF307" i="49"/>
  <c r="AE307" i="49"/>
  <c r="AD307" i="49"/>
  <c r="AC307" i="49"/>
  <c r="AG306" i="49"/>
  <c r="AF306" i="49"/>
  <c r="AE306" i="49"/>
  <c r="AD306" i="49"/>
  <c r="AC306" i="49"/>
  <c r="AG305" i="49"/>
  <c r="AF305" i="49"/>
  <c r="AE305" i="49"/>
  <c r="AD305" i="49"/>
  <c r="AC305" i="49"/>
  <c r="AG304" i="49"/>
  <c r="AF304" i="49"/>
  <c r="AE304" i="49"/>
  <c r="AD304" i="49"/>
  <c r="AC304" i="49"/>
  <c r="AG303" i="49"/>
  <c r="AF303" i="49"/>
  <c r="AE303" i="49"/>
  <c r="AD303" i="49"/>
  <c r="AC303" i="49"/>
  <c r="AG302" i="49"/>
  <c r="AF302" i="49"/>
  <c r="AE302" i="49"/>
  <c r="AD302" i="49"/>
  <c r="AC302" i="49"/>
  <c r="AG301" i="49"/>
  <c r="AF301" i="49"/>
  <c r="AE301" i="49"/>
  <c r="AD301" i="49"/>
  <c r="AC301" i="49"/>
  <c r="AG300" i="49"/>
  <c r="AF300" i="49"/>
  <c r="AE300" i="49"/>
  <c r="AD300" i="49"/>
  <c r="AC300" i="49"/>
  <c r="AG299" i="49"/>
  <c r="AF299" i="49"/>
  <c r="AE299" i="49"/>
  <c r="AD299" i="49"/>
  <c r="AC299" i="49"/>
  <c r="AG298" i="49"/>
  <c r="AF298" i="49"/>
  <c r="AE298" i="49"/>
  <c r="AD298" i="49"/>
  <c r="AC298" i="49"/>
  <c r="AG297" i="49"/>
  <c r="AF297" i="49"/>
  <c r="AE297" i="49"/>
  <c r="AD297" i="49"/>
  <c r="AC297" i="49"/>
  <c r="AG296" i="49"/>
  <c r="AF296" i="49"/>
  <c r="AE296" i="49"/>
  <c r="AD296" i="49"/>
  <c r="AC296" i="49"/>
  <c r="AG295" i="49"/>
  <c r="AF295" i="49"/>
  <c r="AE295" i="49"/>
  <c r="AD295" i="49"/>
  <c r="AC295" i="49"/>
  <c r="AG294" i="49"/>
  <c r="AF294" i="49"/>
  <c r="AE294" i="49"/>
  <c r="AD294" i="49"/>
  <c r="AC294" i="49"/>
  <c r="AG293" i="49"/>
  <c r="AF293" i="49"/>
  <c r="AE293" i="49"/>
  <c r="AD293" i="49"/>
  <c r="AC293" i="49"/>
  <c r="AG292" i="49"/>
  <c r="AF292" i="49"/>
  <c r="AE292" i="49"/>
  <c r="AD292" i="49"/>
  <c r="AC292" i="49"/>
  <c r="AG291" i="49"/>
  <c r="AF291" i="49"/>
  <c r="AE291" i="49"/>
  <c r="AD291" i="49"/>
  <c r="AC291" i="49"/>
  <c r="AG290" i="49"/>
  <c r="AF290" i="49"/>
  <c r="AE290" i="49"/>
  <c r="AD290" i="49"/>
  <c r="AC290" i="49"/>
  <c r="AG289" i="49"/>
  <c r="AF289" i="49"/>
  <c r="AE289" i="49"/>
  <c r="AD289" i="49"/>
  <c r="AC289" i="49"/>
  <c r="AG288" i="49"/>
  <c r="AF288" i="49"/>
  <c r="AE288" i="49"/>
  <c r="AD288" i="49"/>
  <c r="AC288" i="49"/>
  <c r="AG287" i="49"/>
  <c r="AF287" i="49"/>
  <c r="AE287" i="49"/>
  <c r="AD287" i="49"/>
  <c r="AC287" i="49"/>
  <c r="AG286" i="49"/>
  <c r="AF286" i="49"/>
  <c r="AE286" i="49"/>
  <c r="AD286" i="49"/>
  <c r="AC286" i="49"/>
  <c r="AG285" i="49"/>
  <c r="AF285" i="49"/>
  <c r="AE285" i="49"/>
  <c r="AD285" i="49"/>
  <c r="AC285" i="49"/>
  <c r="AG284" i="49"/>
  <c r="AF284" i="49"/>
  <c r="AE284" i="49"/>
  <c r="AD284" i="49"/>
  <c r="AC284" i="49"/>
  <c r="AG283" i="49"/>
  <c r="AF283" i="49"/>
  <c r="AE283" i="49"/>
  <c r="AD283" i="49"/>
  <c r="AC283" i="49"/>
  <c r="AG282" i="49"/>
  <c r="AF282" i="49"/>
  <c r="AE282" i="49"/>
  <c r="AD282" i="49"/>
  <c r="AC282" i="49"/>
  <c r="AG281" i="49"/>
  <c r="AF281" i="49"/>
  <c r="AE281" i="49"/>
  <c r="AD281" i="49"/>
  <c r="AC281" i="49"/>
  <c r="AG280" i="49"/>
  <c r="AF280" i="49"/>
  <c r="AE280" i="49"/>
  <c r="AD280" i="49"/>
  <c r="AC280" i="49"/>
  <c r="AG279" i="49"/>
  <c r="AF279" i="49"/>
  <c r="AE279" i="49"/>
  <c r="AD279" i="49"/>
  <c r="AC279" i="49"/>
  <c r="AG278" i="49"/>
  <c r="AF278" i="49"/>
  <c r="AE278" i="49"/>
  <c r="AD278" i="49"/>
  <c r="AC278" i="49"/>
  <c r="AG277" i="49"/>
  <c r="AF277" i="49"/>
  <c r="AE277" i="49"/>
  <c r="AD277" i="49"/>
  <c r="AC277" i="49"/>
  <c r="AG276" i="49"/>
  <c r="AF276" i="49"/>
  <c r="AE276" i="49"/>
  <c r="AD276" i="49"/>
  <c r="AC276" i="49"/>
  <c r="AG275" i="49"/>
  <c r="AF275" i="49"/>
  <c r="AE275" i="49"/>
  <c r="AD275" i="49"/>
  <c r="AC275" i="49"/>
  <c r="AG274" i="49"/>
  <c r="AF274" i="49"/>
  <c r="AE274" i="49"/>
  <c r="AD274" i="49"/>
  <c r="AC274" i="49"/>
  <c r="AG273" i="49"/>
  <c r="AF273" i="49"/>
  <c r="AE273" i="49"/>
  <c r="AD273" i="49"/>
  <c r="AC273" i="49"/>
  <c r="AG272" i="49"/>
  <c r="AF272" i="49"/>
  <c r="AE272" i="49"/>
  <c r="AD272" i="49"/>
  <c r="AC272" i="49"/>
  <c r="AG271" i="49"/>
  <c r="AF271" i="49"/>
  <c r="AE271" i="49"/>
  <c r="AD271" i="49"/>
  <c r="AC271" i="49"/>
  <c r="AG270" i="49"/>
  <c r="AF270" i="49"/>
  <c r="AE270" i="49"/>
  <c r="AD270" i="49"/>
  <c r="AC270" i="49"/>
  <c r="AG269" i="49"/>
  <c r="AF269" i="49"/>
  <c r="AE269" i="49"/>
  <c r="AD269" i="49"/>
  <c r="AC269" i="49"/>
  <c r="AG268" i="49"/>
  <c r="AF268" i="49"/>
  <c r="AE268" i="49"/>
  <c r="AD268" i="49"/>
  <c r="AC268" i="49"/>
  <c r="AG267" i="49"/>
  <c r="AF267" i="49"/>
  <c r="AE267" i="49"/>
  <c r="AD267" i="49"/>
  <c r="AC267" i="49"/>
  <c r="AG266" i="49"/>
  <c r="AF266" i="49"/>
  <c r="AE266" i="49"/>
  <c r="AD266" i="49"/>
  <c r="AC266" i="49"/>
  <c r="AG265" i="49"/>
  <c r="AF265" i="49"/>
  <c r="AE265" i="49"/>
  <c r="AD265" i="49"/>
  <c r="AC265" i="49"/>
  <c r="AG264" i="49"/>
  <c r="AF264" i="49"/>
  <c r="AE264" i="49"/>
  <c r="AD264" i="49"/>
  <c r="AC264" i="49"/>
  <c r="AG263" i="49"/>
  <c r="AF263" i="49"/>
  <c r="AE263" i="49"/>
  <c r="AD263" i="49"/>
  <c r="AC263" i="49"/>
  <c r="AG262" i="49"/>
  <c r="AF262" i="49"/>
  <c r="AE262" i="49"/>
  <c r="AD262" i="49"/>
  <c r="AC262" i="49"/>
  <c r="AG261" i="49"/>
  <c r="AF261" i="49"/>
  <c r="AE261" i="49"/>
  <c r="AD261" i="49"/>
  <c r="AC261" i="49"/>
  <c r="AG260" i="49"/>
  <c r="AF260" i="49"/>
  <c r="AE260" i="49"/>
  <c r="AD260" i="49"/>
  <c r="AC260" i="49"/>
  <c r="AG259" i="49"/>
  <c r="AF259" i="49"/>
  <c r="AE259" i="49"/>
  <c r="AD259" i="49"/>
  <c r="AC259" i="49"/>
  <c r="AG258" i="49"/>
  <c r="AF258" i="49"/>
  <c r="AE258" i="49"/>
  <c r="AD258" i="49"/>
  <c r="AC258" i="49"/>
  <c r="AG257" i="49"/>
  <c r="AF257" i="49"/>
  <c r="AE257" i="49"/>
  <c r="AD257" i="49"/>
  <c r="AC257" i="49"/>
  <c r="AG256" i="49"/>
  <c r="AF256" i="49"/>
  <c r="AE256" i="49"/>
  <c r="AD256" i="49"/>
  <c r="AC256" i="49"/>
  <c r="AG255" i="49"/>
  <c r="AF255" i="49"/>
  <c r="AE255" i="49"/>
  <c r="AD255" i="49"/>
  <c r="AC255" i="49"/>
  <c r="AG254" i="49"/>
  <c r="AF254" i="49"/>
  <c r="AE254" i="49"/>
  <c r="AD254" i="49"/>
  <c r="AC254" i="49"/>
  <c r="AG253" i="49"/>
  <c r="AF253" i="49"/>
  <c r="AE253" i="49"/>
  <c r="AD253" i="49"/>
  <c r="AC253" i="49"/>
  <c r="AG252" i="49"/>
  <c r="AF252" i="49"/>
  <c r="AE252" i="49"/>
  <c r="AD252" i="49"/>
  <c r="AC252" i="49"/>
  <c r="AG251" i="49"/>
  <c r="AF251" i="49"/>
  <c r="AE251" i="49"/>
  <c r="AD251" i="49"/>
  <c r="AC251" i="49"/>
  <c r="AG250" i="49"/>
  <c r="AF250" i="49"/>
  <c r="AE250" i="49"/>
  <c r="AD250" i="49"/>
  <c r="AC250" i="49"/>
  <c r="AG249" i="49"/>
  <c r="AF249" i="49"/>
  <c r="AE249" i="49"/>
  <c r="AD249" i="49"/>
  <c r="AC249" i="49"/>
  <c r="AG248" i="49"/>
  <c r="AF248" i="49"/>
  <c r="AE248" i="49"/>
  <c r="AD248" i="49"/>
  <c r="AC248" i="49"/>
  <c r="AG247" i="49"/>
  <c r="AF247" i="49"/>
  <c r="AE247" i="49"/>
  <c r="AD247" i="49"/>
  <c r="AC247" i="49"/>
  <c r="AG246" i="49"/>
  <c r="AF246" i="49"/>
  <c r="AE246" i="49"/>
  <c r="AD246" i="49"/>
  <c r="AC246" i="49"/>
  <c r="AG245" i="49"/>
  <c r="AF245" i="49"/>
  <c r="AE245" i="49"/>
  <c r="AD245" i="49"/>
  <c r="AC245" i="49"/>
  <c r="AG244" i="49"/>
  <c r="AF244" i="49"/>
  <c r="AE244" i="49"/>
  <c r="AD244" i="49"/>
  <c r="AC244" i="49"/>
  <c r="AG243" i="49"/>
  <c r="AF243" i="49"/>
  <c r="AE243" i="49"/>
  <c r="AD243" i="49"/>
  <c r="AC243" i="49"/>
  <c r="AG242" i="49"/>
  <c r="AF242" i="49"/>
  <c r="AE242" i="49"/>
  <c r="AD242" i="49"/>
  <c r="AC242" i="49"/>
  <c r="AG241" i="49"/>
  <c r="AF241" i="49"/>
  <c r="AE241" i="49"/>
  <c r="AD241" i="49"/>
  <c r="AC241" i="49"/>
  <c r="AG240" i="49"/>
  <c r="AF240" i="49"/>
  <c r="AE240" i="49"/>
  <c r="AD240" i="49"/>
  <c r="AC240" i="49"/>
  <c r="AG239" i="49"/>
  <c r="AF239" i="49"/>
  <c r="AE239" i="49"/>
  <c r="AD239" i="49"/>
  <c r="AC239" i="49"/>
  <c r="AG238" i="49"/>
  <c r="AF238" i="49"/>
  <c r="AE238" i="49"/>
  <c r="AD238" i="49"/>
  <c r="AC238" i="49"/>
  <c r="AG237" i="49"/>
  <c r="AF237" i="49"/>
  <c r="AE237" i="49"/>
  <c r="AD237" i="49"/>
  <c r="AC237" i="49"/>
  <c r="AG236" i="49"/>
  <c r="AF236" i="49"/>
  <c r="AE236" i="49"/>
  <c r="AD236" i="49"/>
  <c r="AC236" i="49"/>
  <c r="AG235" i="49"/>
  <c r="AF235" i="49"/>
  <c r="AE235" i="49"/>
  <c r="AD235" i="49"/>
  <c r="AC235" i="49"/>
  <c r="AG234" i="49"/>
  <c r="AF234" i="49"/>
  <c r="AE234" i="49"/>
  <c r="AD234" i="49"/>
  <c r="AC234" i="49"/>
  <c r="AG233" i="49"/>
  <c r="AF233" i="49"/>
  <c r="AE233" i="49"/>
  <c r="AD233" i="49"/>
  <c r="AC233" i="49"/>
  <c r="AG232" i="49"/>
  <c r="AF232" i="49"/>
  <c r="AE232" i="49"/>
  <c r="AD232" i="49"/>
  <c r="AC232" i="49"/>
  <c r="AG231" i="49"/>
  <c r="AF231" i="49"/>
  <c r="AE231" i="49"/>
  <c r="AD231" i="49"/>
  <c r="AC231" i="49"/>
  <c r="AG230" i="49"/>
  <c r="AF230" i="49"/>
  <c r="AE230" i="49"/>
  <c r="AD230" i="49"/>
  <c r="AC230" i="49"/>
  <c r="AG229" i="49"/>
  <c r="AF229" i="49"/>
  <c r="AE229" i="49"/>
  <c r="AD229" i="49"/>
  <c r="AC229" i="49"/>
  <c r="AG228" i="49"/>
  <c r="AF228" i="49"/>
  <c r="AE228" i="49"/>
  <c r="AD228" i="49"/>
  <c r="AC228" i="49"/>
  <c r="AG227" i="49"/>
  <c r="AF227" i="49"/>
  <c r="AE227" i="49"/>
  <c r="AD227" i="49"/>
  <c r="AC227" i="49"/>
  <c r="AG226" i="49"/>
  <c r="AF226" i="49"/>
  <c r="AE226" i="49"/>
  <c r="AD226" i="49"/>
  <c r="AC226" i="49"/>
  <c r="AG225" i="49"/>
  <c r="AF225" i="49"/>
  <c r="AE225" i="49"/>
  <c r="AD225" i="49"/>
  <c r="AC225" i="49"/>
  <c r="AG224" i="49"/>
  <c r="AF224" i="49"/>
  <c r="AE224" i="49"/>
  <c r="AD224" i="49"/>
  <c r="AC224" i="49"/>
  <c r="AG223" i="49"/>
  <c r="AF223" i="49"/>
  <c r="AE223" i="49"/>
  <c r="AD223" i="49"/>
  <c r="AC223" i="49"/>
  <c r="AG222" i="49"/>
  <c r="AF222" i="49"/>
  <c r="AE222" i="49"/>
  <c r="AD222" i="49"/>
  <c r="AC222" i="49"/>
  <c r="AG221" i="49"/>
  <c r="AF221" i="49"/>
  <c r="AE221" i="49"/>
  <c r="AD221" i="49"/>
  <c r="AC221" i="49"/>
  <c r="AG220" i="49"/>
  <c r="AF220" i="49"/>
  <c r="AE220" i="49"/>
  <c r="AD220" i="49"/>
  <c r="AC220" i="49"/>
  <c r="AG219" i="49"/>
  <c r="AF219" i="49"/>
  <c r="AE219" i="49"/>
  <c r="AD219" i="49"/>
  <c r="AC219" i="49"/>
  <c r="AG218" i="49"/>
  <c r="AF218" i="49"/>
  <c r="AE218" i="49"/>
  <c r="AD218" i="49"/>
  <c r="AC218" i="49"/>
  <c r="AG217" i="49"/>
  <c r="AF217" i="49"/>
  <c r="AE217" i="49"/>
  <c r="AD217" i="49"/>
  <c r="AC217" i="49"/>
  <c r="AG216" i="49"/>
  <c r="AF216" i="49"/>
  <c r="AE216" i="49"/>
  <c r="AD216" i="49"/>
  <c r="AC216" i="49"/>
  <c r="AG215" i="49"/>
  <c r="AF215" i="49"/>
  <c r="AE215" i="49"/>
  <c r="AD215" i="49"/>
  <c r="AC215" i="49"/>
  <c r="AG214" i="49"/>
  <c r="AF214" i="49"/>
  <c r="AE214" i="49"/>
  <c r="AD214" i="49"/>
  <c r="AC214" i="49"/>
  <c r="AG213" i="49"/>
  <c r="AF213" i="49"/>
  <c r="AE213" i="49"/>
  <c r="AD213" i="49"/>
  <c r="AC213" i="49"/>
  <c r="AG212" i="49"/>
  <c r="AF212" i="49"/>
  <c r="AE212" i="49"/>
  <c r="AD212" i="49"/>
  <c r="AC212" i="49"/>
  <c r="AG211" i="49"/>
  <c r="AF211" i="49"/>
  <c r="AE211" i="49"/>
  <c r="AD211" i="49"/>
  <c r="AC211" i="49"/>
  <c r="AG210" i="49"/>
  <c r="AF210" i="49"/>
  <c r="AE210" i="49"/>
  <c r="AD210" i="49"/>
  <c r="AC210" i="49"/>
  <c r="AG209" i="49"/>
  <c r="AF209" i="49"/>
  <c r="AE209" i="49"/>
  <c r="AD209" i="49"/>
  <c r="AC209" i="49"/>
  <c r="AG208" i="49"/>
  <c r="AF208" i="49"/>
  <c r="AE208" i="49"/>
  <c r="AD208" i="49"/>
  <c r="AC208" i="49"/>
  <c r="AG207" i="49"/>
  <c r="AF207" i="49"/>
  <c r="AE207" i="49"/>
  <c r="AD207" i="49"/>
  <c r="AC207" i="49"/>
  <c r="AG206" i="49"/>
  <c r="AF206" i="49"/>
  <c r="AE206" i="49"/>
  <c r="AD206" i="49"/>
  <c r="AC206" i="49"/>
  <c r="AG205" i="49"/>
  <c r="AF205" i="49"/>
  <c r="AE205" i="49"/>
  <c r="AD205" i="49"/>
  <c r="AC205" i="49"/>
  <c r="AG204" i="49"/>
  <c r="AF204" i="49"/>
  <c r="AE204" i="49"/>
  <c r="AD204" i="49"/>
  <c r="AC204" i="49"/>
  <c r="AG203" i="49"/>
  <c r="AF203" i="49"/>
  <c r="AE203" i="49"/>
  <c r="AD203" i="49"/>
  <c r="AC203" i="49"/>
  <c r="AG202" i="49"/>
  <c r="AF202" i="49"/>
  <c r="AE202" i="49"/>
  <c r="AD202" i="49"/>
  <c r="AC202" i="49"/>
  <c r="AG201" i="49"/>
  <c r="AF201" i="49"/>
  <c r="AE201" i="49"/>
  <c r="AD201" i="49"/>
  <c r="AC201" i="49"/>
  <c r="AG200" i="49"/>
  <c r="AF200" i="49"/>
  <c r="AE200" i="49"/>
  <c r="AD200" i="49"/>
  <c r="AC200" i="49"/>
  <c r="AG199" i="49"/>
  <c r="AF199" i="49"/>
  <c r="AE199" i="49"/>
  <c r="AD199" i="49"/>
  <c r="AC199" i="49"/>
  <c r="AG198" i="49"/>
  <c r="AF198" i="49"/>
  <c r="AE198" i="49"/>
  <c r="AD198" i="49"/>
  <c r="AC198" i="49"/>
  <c r="AG197" i="49"/>
  <c r="AF197" i="49"/>
  <c r="AE197" i="49"/>
  <c r="AD197" i="49"/>
  <c r="AC197" i="49"/>
  <c r="AG196" i="49"/>
  <c r="AF196" i="49"/>
  <c r="AE196" i="49"/>
  <c r="AD196" i="49"/>
  <c r="AC196" i="49"/>
  <c r="AG195" i="49"/>
  <c r="AF195" i="49"/>
  <c r="AE195" i="49"/>
  <c r="AD195" i="49"/>
  <c r="AC195" i="49"/>
  <c r="AG194" i="49"/>
  <c r="AF194" i="49"/>
  <c r="AE194" i="49"/>
  <c r="AD194" i="49"/>
  <c r="AC194" i="49"/>
  <c r="AG193" i="49"/>
  <c r="AF193" i="49"/>
  <c r="AE193" i="49"/>
  <c r="AD193" i="49"/>
  <c r="AC193" i="49"/>
  <c r="AG192" i="49"/>
  <c r="AF192" i="49"/>
  <c r="AE192" i="49"/>
  <c r="AD192" i="49"/>
  <c r="AC192" i="49"/>
  <c r="AG191" i="49"/>
  <c r="AF191" i="49"/>
  <c r="AE191" i="49"/>
  <c r="AD191" i="49"/>
  <c r="AC191" i="49"/>
  <c r="AG190" i="49"/>
  <c r="AF190" i="49"/>
  <c r="AE190" i="49"/>
  <c r="AD190" i="49"/>
  <c r="AC190" i="49"/>
  <c r="AG189" i="49"/>
  <c r="AF189" i="49"/>
  <c r="AE189" i="49"/>
  <c r="AD189" i="49"/>
  <c r="AC189" i="49"/>
  <c r="AG188" i="49"/>
  <c r="AF188" i="49"/>
  <c r="AE188" i="49"/>
  <c r="AD188" i="49"/>
  <c r="AC188" i="49"/>
  <c r="AG187" i="49"/>
  <c r="AF187" i="49"/>
  <c r="AE187" i="49"/>
  <c r="AD187" i="49"/>
  <c r="AC187" i="49"/>
  <c r="AG186" i="49"/>
  <c r="AF186" i="49"/>
  <c r="AE186" i="49"/>
  <c r="AD186" i="49"/>
  <c r="AC186" i="49"/>
  <c r="AG185" i="49"/>
  <c r="AF185" i="49"/>
  <c r="AE185" i="49"/>
  <c r="AD185" i="49"/>
  <c r="AC185" i="49"/>
  <c r="AG184" i="49"/>
  <c r="AF184" i="49"/>
  <c r="AE184" i="49"/>
  <c r="AD184" i="49"/>
  <c r="AC184" i="49"/>
  <c r="AG183" i="49"/>
  <c r="AF183" i="49"/>
  <c r="AE183" i="49"/>
  <c r="AD183" i="49"/>
  <c r="AC183" i="49"/>
  <c r="AG182" i="49"/>
  <c r="AF182" i="49"/>
  <c r="AE182" i="49"/>
  <c r="AD182" i="49"/>
  <c r="AC182" i="49"/>
  <c r="AG181" i="49"/>
  <c r="AF181" i="49"/>
  <c r="AE181" i="49"/>
  <c r="AD181" i="49"/>
  <c r="AC181" i="49"/>
  <c r="AG180" i="49"/>
  <c r="AF180" i="49"/>
  <c r="AE180" i="49"/>
  <c r="AD180" i="49"/>
  <c r="AC180" i="49"/>
  <c r="AG179" i="49"/>
  <c r="AF179" i="49"/>
  <c r="AE179" i="49"/>
  <c r="AD179" i="49"/>
  <c r="AC179" i="49"/>
  <c r="AG178" i="49"/>
  <c r="AF178" i="49"/>
  <c r="AE178" i="49"/>
  <c r="AD178" i="49"/>
  <c r="AC178" i="49"/>
  <c r="AG177" i="49"/>
  <c r="AF177" i="49"/>
  <c r="AE177" i="49"/>
  <c r="AD177" i="49"/>
  <c r="AC177" i="49"/>
  <c r="AG176" i="49"/>
  <c r="AF176" i="49"/>
  <c r="AE176" i="49"/>
  <c r="AD176" i="49"/>
  <c r="AC176" i="49"/>
  <c r="AG175" i="49"/>
  <c r="AF175" i="49"/>
  <c r="AE175" i="49"/>
  <c r="AD175" i="49"/>
  <c r="AC175" i="49"/>
  <c r="AG174" i="49"/>
  <c r="AF174" i="49"/>
  <c r="AE174" i="49"/>
  <c r="AD174" i="49"/>
  <c r="AC174" i="49"/>
  <c r="AG173" i="49"/>
  <c r="AF173" i="49"/>
  <c r="AE173" i="49"/>
  <c r="AD173" i="49"/>
  <c r="AC173" i="49"/>
  <c r="AG172" i="49"/>
  <c r="AF172" i="49"/>
  <c r="AE172" i="49"/>
  <c r="AD172" i="49"/>
  <c r="AC172" i="49"/>
  <c r="AG171" i="49"/>
  <c r="AF171" i="49"/>
  <c r="AE171" i="49"/>
  <c r="AD171" i="49"/>
  <c r="AC171" i="49"/>
  <c r="AG170" i="49"/>
  <c r="AF170" i="49"/>
  <c r="AE170" i="49"/>
  <c r="AD170" i="49"/>
  <c r="AC170" i="49"/>
  <c r="AG169" i="49"/>
  <c r="AF169" i="49"/>
  <c r="AE169" i="49"/>
  <c r="AD169" i="49"/>
  <c r="AC169" i="49"/>
  <c r="AG168" i="49"/>
  <c r="AF168" i="49"/>
  <c r="AE168" i="49"/>
  <c r="AD168" i="49"/>
  <c r="AC168" i="49"/>
  <c r="AG167" i="49"/>
  <c r="AF167" i="49"/>
  <c r="AE167" i="49"/>
  <c r="AD167" i="49"/>
  <c r="AC167" i="49"/>
  <c r="AG166" i="49"/>
  <c r="AF166" i="49"/>
  <c r="AE166" i="49"/>
  <c r="AD166" i="49"/>
  <c r="AC166" i="49"/>
  <c r="AG165" i="49"/>
  <c r="AF165" i="49"/>
  <c r="AE165" i="49"/>
  <c r="AD165" i="49"/>
  <c r="AC165" i="49"/>
  <c r="AG164" i="49"/>
  <c r="AF164" i="49"/>
  <c r="AE164" i="49"/>
  <c r="AD164" i="49"/>
  <c r="AC164" i="49"/>
  <c r="AG163" i="49"/>
  <c r="AF163" i="49"/>
  <c r="AE163" i="49"/>
  <c r="AD163" i="49"/>
  <c r="AC163" i="49"/>
  <c r="AG162" i="49"/>
  <c r="AF162" i="49"/>
  <c r="AE162" i="49"/>
  <c r="AD162" i="49"/>
  <c r="AC162" i="49"/>
  <c r="AG161" i="49"/>
  <c r="AF161" i="49"/>
  <c r="AE161" i="49"/>
  <c r="AD161" i="49"/>
  <c r="AC161" i="49"/>
  <c r="AG160" i="49"/>
  <c r="AF160" i="49"/>
  <c r="AE160" i="49"/>
  <c r="AD160" i="49"/>
  <c r="AC160" i="49"/>
  <c r="AG159" i="49"/>
  <c r="AF159" i="49"/>
  <c r="AE159" i="49"/>
  <c r="AD159" i="49"/>
  <c r="AC159" i="49"/>
  <c r="AG158" i="49"/>
  <c r="AF158" i="49"/>
  <c r="AE158" i="49"/>
  <c r="AD158" i="49"/>
  <c r="AC158" i="49"/>
  <c r="AG157" i="49"/>
  <c r="AF157" i="49"/>
  <c r="AE157" i="49"/>
  <c r="AD157" i="49"/>
  <c r="AC157" i="49"/>
  <c r="AG156" i="49"/>
  <c r="AF156" i="49"/>
  <c r="AE156" i="49"/>
  <c r="AD156" i="49"/>
  <c r="AC156" i="49"/>
  <c r="AG155" i="49"/>
  <c r="AF155" i="49"/>
  <c r="AE155" i="49"/>
  <c r="AD155" i="49"/>
  <c r="AC155" i="49"/>
  <c r="AG154" i="49"/>
  <c r="AF154" i="49"/>
  <c r="AE154" i="49"/>
  <c r="AD154" i="49"/>
  <c r="AC154" i="49"/>
  <c r="AG153" i="49"/>
  <c r="AF153" i="49"/>
  <c r="AE153" i="49"/>
  <c r="AD153" i="49"/>
  <c r="AC153" i="49"/>
  <c r="AG152" i="49"/>
  <c r="AF152" i="49"/>
  <c r="AE152" i="49"/>
  <c r="AD152" i="49"/>
  <c r="AC152" i="49"/>
  <c r="AG151" i="49"/>
  <c r="AF151" i="49"/>
  <c r="AE151" i="49"/>
  <c r="AD151" i="49"/>
  <c r="AC151" i="49"/>
  <c r="AG150" i="49"/>
  <c r="AF150" i="49"/>
  <c r="AE150" i="49"/>
  <c r="AD150" i="49"/>
  <c r="AC150" i="49"/>
  <c r="AG149" i="49"/>
  <c r="AF149" i="49"/>
  <c r="AE149" i="49"/>
  <c r="AD149" i="49"/>
  <c r="AC149" i="49"/>
  <c r="AG148" i="49"/>
  <c r="AF148" i="49"/>
  <c r="AE148" i="49"/>
  <c r="AD148" i="49"/>
  <c r="AC148" i="49"/>
  <c r="AG147" i="49"/>
  <c r="AF147" i="49"/>
  <c r="AE147" i="49"/>
  <c r="AD147" i="49"/>
  <c r="AC147" i="49"/>
  <c r="AG146" i="49"/>
  <c r="AF146" i="49"/>
  <c r="AE146" i="49"/>
  <c r="AD146" i="49"/>
  <c r="AC146" i="49"/>
  <c r="AG145" i="49"/>
  <c r="AF145" i="49"/>
  <c r="AE145" i="49"/>
  <c r="AD145" i="49"/>
  <c r="AC145" i="49"/>
  <c r="AG144" i="49"/>
  <c r="AF144" i="49"/>
  <c r="AE144" i="49"/>
  <c r="AD144" i="49"/>
  <c r="AC144" i="49"/>
  <c r="AG143" i="49"/>
  <c r="AF143" i="49"/>
  <c r="AE143" i="49"/>
  <c r="AD143" i="49"/>
  <c r="AC143" i="49"/>
  <c r="AG142" i="49"/>
  <c r="AF142" i="49"/>
  <c r="AE142" i="49"/>
  <c r="AD142" i="49"/>
  <c r="AC142" i="49"/>
  <c r="AG141" i="49"/>
  <c r="AF141" i="49"/>
  <c r="AE141" i="49"/>
  <c r="AD141" i="49"/>
  <c r="AC141" i="49"/>
  <c r="AG140" i="49"/>
  <c r="AF140" i="49"/>
  <c r="AE140" i="49"/>
  <c r="AD140" i="49"/>
  <c r="AC140" i="49"/>
  <c r="AG139" i="49"/>
  <c r="AF139" i="49"/>
  <c r="AE139" i="49"/>
  <c r="AD139" i="49"/>
  <c r="AC139" i="49"/>
  <c r="AG138" i="49"/>
  <c r="AF138" i="49"/>
  <c r="AE138" i="49"/>
  <c r="AD138" i="49"/>
  <c r="AC138" i="49"/>
  <c r="AG137" i="49"/>
  <c r="AF137" i="49"/>
  <c r="AE137" i="49"/>
  <c r="AD137" i="49"/>
  <c r="AC137" i="49"/>
  <c r="AG136" i="49"/>
  <c r="AF136" i="49"/>
  <c r="AE136" i="49"/>
  <c r="AD136" i="49"/>
  <c r="AC136" i="49"/>
  <c r="AG135" i="49"/>
  <c r="AF135" i="49"/>
  <c r="AE135" i="49"/>
  <c r="AD135" i="49"/>
  <c r="AC135" i="49"/>
  <c r="AG134" i="49"/>
  <c r="AF134" i="49"/>
  <c r="AE134" i="49"/>
  <c r="AD134" i="49"/>
  <c r="AC134" i="49"/>
  <c r="AG133" i="49"/>
  <c r="AF133" i="49"/>
  <c r="AE133" i="49"/>
  <c r="AD133" i="49"/>
  <c r="AC133" i="49"/>
  <c r="AG132" i="49"/>
  <c r="AF132" i="49"/>
  <c r="AE132" i="49"/>
  <c r="AD132" i="49"/>
  <c r="AC132" i="49"/>
  <c r="AG131" i="49"/>
  <c r="AF131" i="49"/>
  <c r="AE131" i="49"/>
  <c r="AD131" i="49"/>
  <c r="AC131" i="49"/>
  <c r="AG130" i="49"/>
  <c r="AF130" i="49"/>
  <c r="AE130" i="49"/>
  <c r="AD130" i="49"/>
  <c r="AC130" i="49"/>
  <c r="AG129" i="49"/>
  <c r="AF129" i="49"/>
  <c r="AE129" i="49"/>
  <c r="AD129" i="49"/>
  <c r="AC129" i="49"/>
  <c r="AG128" i="49"/>
  <c r="AF128" i="49"/>
  <c r="AE128" i="49"/>
  <c r="AD128" i="49"/>
  <c r="AC128" i="49"/>
  <c r="AG127" i="49"/>
  <c r="AF127" i="49"/>
  <c r="AE127" i="49"/>
  <c r="AD127" i="49"/>
  <c r="AC127" i="49"/>
  <c r="AG126" i="49"/>
  <c r="AF126" i="49"/>
  <c r="AE126" i="49"/>
  <c r="AD126" i="49"/>
  <c r="AC126" i="49"/>
  <c r="AG125" i="49"/>
  <c r="AF125" i="49"/>
  <c r="AE125" i="49"/>
  <c r="AD125" i="49"/>
  <c r="AC125" i="49"/>
  <c r="AG124" i="49"/>
  <c r="AF124" i="49"/>
  <c r="AE124" i="49"/>
  <c r="AD124" i="49"/>
  <c r="AC124" i="49"/>
  <c r="AG123" i="49"/>
  <c r="AF123" i="49"/>
  <c r="AE123" i="49"/>
  <c r="AD123" i="49"/>
  <c r="AC123" i="49"/>
  <c r="AG122" i="49"/>
  <c r="AF122" i="49"/>
  <c r="AE122" i="49"/>
  <c r="AD122" i="49"/>
  <c r="AC122" i="49"/>
  <c r="AG121" i="49"/>
  <c r="AF121" i="49"/>
  <c r="AE121" i="49"/>
  <c r="AD121" i="49"/>
  <c r="AC121" i="49"/>
  <c r="AG120" i="49"/>
  <c r="AF120" i="49"/>
  <c r="AE120" i="49"/>
  <c r="AD120" i="49"/>
  <c r="AC120" i="49"/>
  <c r="AG119" i="49"/>
  <c r="AF119" i="49"/>
  <c r="AE119" i="49"/>
  <c r="AD119" i="49"/>
  <c r="AC119" i="49"/>
  <c r="AG118" i="49"/>
  <c r="AF118" i="49"/>
  <c r="AE118" i="49"/>
  <c r="AD118" i="49"/>
  <c r="AC118" i="49"/>
  <c r="ER117" i="49"/>
  <c r="EQ117" i="49"/>
  <c r="EP117" i="49"/>
  <c r="EO117" i="49"/>
  <c r="EN117" i="49"/>
  <c r="EM117" i="49"/>
  <c r="EL117" i="49"/>
  <c r="EK117" i="49"/>
  <c r="EJ117" i="49"/>
  <c r="EI117" i="49"/>
  <c r="EH117" i="49"/>
  <c r="EG117" i="49"/>
  <c r="EF117" i="49"/>
  <c r="EE117" i="49"/>
  <c r="ED117" i="49"/>
  <c r="EC117" i="49"/>
  <c r="EB117" i="49"/>
  <c r="EA117" i="49"/>
  <c r="DZ117" i="49"/>
  <c r="DY117" i="49"/>
  <c r="DX117" i="49"/>
  <c r="DW117" i="49"/>
  <c r="DV117" i="49"/>
  <c r="DU117" i="49"/>
  <c r="DT117" i="49"/>
  <c r="DR117" i="49"/>
  <c r="DQ117" i="49"/>
  <c r="DP117" i="49"/>
  <c r="DO117" i="49"/>
  <c r="DN117" i="49"/>
  <c r="DM117" i="49"/>
  <c r="DL117" i="49"/>
  <c r="DK117" i="49"/>
  <c r="DJ117" i="49"/>
  <c r="DI117" i="49"/>
  <c r="DH117" i="49"/>
  <c r="DG117" i="49"/>
  <c r="DF117" i="49"/>
  <c r="DE117" i="49"/>
  <c r="DD117" i="49"/>
  <c r="DC117" i="49"/>
  <c r="DB117" i="49"/>
  <c r="DA117" i="49"/>
  <c r="CZ117" i="49"/>
  <c r="CY117" i="49"/>
  <c r="CX117" i="49"/>
  <c r="CW117" i="49"/>
  <c r="CV117" i="49"/>
  <c r="CU117" i="49"/>
  <c r="CT117" i="49"/>
  <c r="BQ117" i="49"/>
  <c r="BP117" i="49"/>
  <c r="BO117" i="49"/>
  <c r="BN117" i="49"/>
  <c r="BM117" i="49"/>
  <c r="BL117" i="49"/>
  <c r="BK117" i="49"/>
  <c r="BJ117" i="49"/>
  <c r="BI117" i="49"/>
  <c r="BH117" i="49"/>
  <c r="BG117" i="49"/>
  <c r="BF117" i="49"/>
  <c r="BE117" i="49"/>
  <c r="BD117" i="49"/>
  <c r="BC117" i="49"/>
  <c r="BB117" i="49"/>
  <c r="BA117" i="49"/>
  <c r="AZ117" i="49"/>
  <c r="AY117" i="49"/>
  <c r="AX117" i="49"/>
  <c r="AW117" i="49"/>
  <c r="AV117" i="49"/>
  <c r="AU117" i="49"/>
  <c r="AT117" i="49"/>
  <c r="AS117" i="49"/>
  <c r="AR117" i="49"/>
  <c r="AQ117" i="49"/>
  <c r="AP117" i="49"/>
  <c r="AO117" i="49"/>
  <c r="AN117" i="49"/>
  <c r="AM117" i="49"/>
  <c r="AL117" i="49"/>
  <c r="AK117" i="49"/>
  <c r="AG117" i="49"/>
  <c r="AF117" i="49"/>
  <c r="AE117" i="49"/>
  <c r="AD117" i="49"/>
  <c r="AC117" i="49"/>
  <c r="ER116" i="49"/>
  <c r="EQ116" i="49"/>
  <c r="EP116" i="49"/>
  <c r="EO116" i="49"/>
  <c r="EN116" i="49"/>
  <c r="EM116" i="49"/>
  <c r="EL116" i="49"/>
  <c r="EK116" i="49"/>
  <c r="EJ116" i="49"/>
  <c r="EI116" i="49"/>
  <c r="EH116" i="49"/>
  <c r="EG116" i="49"/>
  <c r="EF116" i="49"/>
  <c r="EE116" i="49"/>
  <c r="ED116" i="49"/>
  <c r="EC116" i="49"/>
  <c r="EB116" i="49"/>
  <c r="EA116" i="49"/>
  <c r="DZ116" i="49"/>
  <c r="DY116" i="49"/>
  <c r="DX116" i="49"/>
  <c r="DW116" i="49"/>
  <c r="DV116" i="49"/>
  <c r="DU116" i="49"/>
  <c r="DT116" i="49"/>
  <c r="DR116" i="49"/>
  <c r="DQ116" i="49"/>
  <c r="DP116" i="49"/>
  <c r="DO116" i="49"/>
  <c r="DN116" i="49"/>
  <c r="DM116" i="49"/>
  <c r="DL116" i="49"/>
  <c r="DK116" i="49"/>
  <c r="DJ116" i="49"/>
  <c r="DI116" i="49"/>
  <c r="DH116" i="49"/>
  <c r="DG116" i="49"/>
  <c r="DF116" i="49"/>
  <c r="DE116" i="49"/>
  <c r="DD116" i="49"/>
  <c r="DC116" i="49"/>
  <c r="DB116" i="49"/>
  <c r="DA116" i="49"/>
  <c r="CZ116" i="49"/>
  <c r="CY116" i="49"/>
  <c r="CX116" i="49"/>
  <c r="CW116" i="49"/>
  <c r="CV116" i="49"/>
  <c r="CU116" i="49"/>
  <c r="CT116" i="49"/>
  <c r="BQ116" i="49"/>
  <c r="BP116" i="49"/>
  <c r="BO116" i="49"/>
  <c r="BN116" i="49"/>
  <c r="BM116" i="49"/>
  <c r="BL116" i="49"/>
  <c r="BK116" i="49"/>
  <c r="BJ116" i="49"/>
  <c r="BI116" i="49"/>
  <c r="BH116" i="49"/>
  <c r="BG116" i="49"/>
  <c r="BF116" i="49"/>
  <c r="BE116" i="49"/>
  <c r="BD116" i="49"/>
  <c r="BC116" i="49"/>
  <c r="BB116" i="49"/>
  <c r="BA116" i="49"/>
  <c r="AZ116" i="49"/>
  <c r="AY116" i="49"/>
  <c r="AX116" i="49"/>
  <c r="AW116" i="49"/>
  <c r="AV116" i="49"/>
  <c r="AU116" i="49"/>
  <c r="AT116" i="49"/>
  <c r="AS116" i="49"/>
  <c r="AR116" i="49"/>
  <c r="AQ116" i="49"/>
  <c r="AP116" i="49"/>
  <c r="AO116" i="49"/>
  <c r="AN116" i="49"/>
  <c r="AM116" i="49"/>
  <c r="AL116" i="49"/>
  <c r="AK116" i="49"/>
  <c r="AG116" i="49"/>
  <c r="AF116" i="49"/>
  <c r="AE116" i="49"/>
  <c r="AD116" i="49"/>
  <c r="AC116" i="49"/>
  <c r="ER115" i="49"/>
  <c r="EQ115" i="49"/>
  <c r="EP115" i="49"/>
  <c r="EO115" i="49"/>
  <c r="EN115" i="49"/>
  <c r="EM115" i="49"/>
  <c r="EL115" i="49"/>
  <c r="EK115" i="49"/>
  <c r="EJ115" i="49"/>
  <c r="EI115" i="49"/>
  <c r="EH115" i="49"/>
  <c r="EG115" i="49"/>
  <c r="EF115" i="49"/>
  <c r="EE115" i="49"/>
  <c r="ED115" i="49"/>
  <c r="EC115" i="49"/>
  <c r="EB115" i="49"/>
  <c r="EA115" i="49"/>
  <c r="DZ115" i="49"/>
  <c r="DY115" i="49"/>
  <c r="DX115" i="49"/>
  <c r="DW115" i="49"/>
  <c r="DV115" i="49"/>
  <c r="DU115" i="49"/>
  <c r="DT115" i="49"/>
  <c r="DR115" i="49"/>
  <c r="DQ115" i="49"/>
  <c r="DP115" i="49"/>
  <c r="DO115" i="49"/>
  <c r="DN115" i="49"/>
  <c r="DM115" i="49"/>
  <c r="DL115" i="49"/>
  <c r="DK115" i="49"/>
  <c r="DJ115" i="49"/>
  <c r="DI115" i="49"/>
  <c r="DH115" i="49"/>
  <c r="DG115" i="49"/>
  <c r="DF115" i="49"/>
  <c r="DE115" i="49"/>
  <c r="DD115" i="49"/>
  <c r="DC115" i="49"/>
  <c r="DB115" i="49"/>
  <c r="DA115" i="49"/>
  <c r="CZ115" i="49"/>
  <c r="CY115" i="49"/>
  <c r="CX115" i="49"/>
  <c r="CW115" i="49"/>
  <c r="CV115" i="49"/>
  <c r="CU115" i="49"/>
  <c r="CT115" i="49"/>
  <c r="BQ115" i="49"/>
  <c r="BP115" i="49"/>
  <c r="BO115" i="49"/>
  <c r="BN115" i="49"/>
  <c r="BM115" i="49"/>
  <c r="BL115" i="49"/>
  <c r="BK115" i="49"/>
  <c r="BJ115" i="49"/>
  <c r="BI115" i="49"/>
  <c r="BH115" i="49"/>
  <c r="BG115" i="49"/>
  <c r="BF115" i="49"/>
  <c r="BE115" i="49"/>
  <c r="BD115" i="49"/>
  <c r="BC115" i="49"/>
  <c r="BB115" i="49"/>
  <c r="BA115" i="49"/>
  <c r="AZ115" i="49"/>
  <c r="AY115" i="49"/>
  <c r="AX115" i="49"/>
  <c r="AW115" i="49"/>
  <c r="AV115" i="49"/>
  <c r="AU115" i="49"/>
  <c r="AT115" i="49"/>
  <c r="AS115" i="49"/>
  <c r="AR115" i="49"/>
  <c r="AQ115" i="49"/>
  <c r="AP115" i="49"/>
  <c r="AO115" i="49"/>
  <c r="AN115" i="49"/>
  <c r="AM115" i="49"/>
  <c r="AL115" i="49"/>
  <c r="AK115" i="49"/>
  <c r="AG115" i="49"/>
  <c r="AF115" i="49"/>
  <c r="AE115" i="49"/>
  <c r="AD115" i="49"/>
  <c r="AC115" i="49"/>
  <c r="ER114" i="49"/>
  <c r="EQ114" i="49"/>
  <c r="EP114" i="49"/>
  <c r="EO114" i="49"/>
  <c r="EN114" i="49"/>
  <c r="EM114" i="49"/>
  <c r="EL114" i="49"/>
  <c r="EK114" i="49"/>
  <c r="EJ114" i="49"/>
  <c r="EI114" i="49"/>
  <c r="EH114" i="49"/>
  <c r="EG114" i="49"/>
  <c r="EF114" i="49"/>
  <c r="EE114" i="49"/>
  <c r="ED114" i="49"/>
  <c r="EC114" i="49"/>
  <c r="EB114" i="49"/>
  <c r="EA114" i="49"/>
  <c r="DZ114" i="49"/>
  <c r="DY114" i="49"/>
  <c r="DX114" i="49"/>
  <c r="DW114" i="49"/>
  <c r="DV114" i="49"/>
  <c r="DU114" i="49"/>
  <c r="DT114" i="49"/>
  <c r="DR114" i="49"/>
  <c r="DQ114" i="49"/>
  <c r="DP114" i="49"/>
  <c r="DO114" i="49"/>
  <c r="DN114" i="49"/>
  <c r="DM114" i="49"/>
  <c r="DL114" i="49"/>
  <c r="DK114" i="49"/>
  <c r="DJ114" i="49"/>
  <c r="DI114" i="49"/>
  <c r="DH114" i="49"/>
  <c r="DG114" i="49"/>
  <c r="DF114" i="49"/>
  <c r="DE114" i="49"/>
  <c r="DD114" i="49"/>
  <c r="DC114" i="49"/>
  <c r="DB114" i="49"/>
  <c r="DA114" i="49"/>
  <c r="CZ114" i="49"/>
  <c r="CY114" i="49"/>
  <c r="CX114" i="49"/>
  <c r="CW114" i="49"/>
  <c r="CV114" i="49"/>
  <c r="CU114" i="49"/>
  <c r="CT114" i="49"/>
  <c r="BQ114" i="49"/>
  <c r="BP114" i="49"/>
  <c r="BO114" i="49"/>
  <c r="BN114" i="49"/>
  <c r="BM114" i="49"/>
  <c r="BL114" i="49"/>
  <c r="BK114" i="49"/>
  <c r="BJ114" i="49"/>
  <c r="BI114" i="49"/>
  <c r="BH114" i="49"/>
  <c r="BG114" i="49"/>
  <c r="BF114" i="49"/>
  <c r="BE114" i="49"/>
  <c r="BD114" i="49"/>
  <c r="BC114" i="49"/>
  <c r="BB114" i="49"/>
  <c r="BA114" i="49"/>
  <c r="AZ114" i="49"/>
  <c r="AY114" i="49"/>
  <c r="AX114" i="49"/>
  <c r="AW114" i="49"/>
  <c r="AV114" i="49"/>
  <c r="AU114" i="49"/>
  <c r="AT114" i="49"/>
  <c r="AS114" i="49"/>
  <c r="AR114" i="49"/>
  <c r="AQ114" i="49"/>
  <c r="AP114" i="49"/>
  <c r="AO114" i="49"/>
  <c r="AN114" i="49"/>
  <c r="AM114" i="49"/>
  <c r="AL114" i="49"/>
  <c r="AK114" i="49"/>
  <c r="AG114" i="49"/>
  <c r="AF114" i="49"/>
  <c r="AE114" i="49"/>
  <c r="AD114" i="49"/>
  <c r="AC114" i="49"/>
  <c r="ER113" i="49"/>
  <c r="EQ113" i="49"/>
  <c r="EP113" i="49"/>
  <c r="EO113" i="49"/>
  <c r="EN113" i="49"/>
  <c r="EM113" i="49"/>
  <c r="EL113" i="49"/>
  <c r="EK113" i="49"/>
  <c r="EJ113" i="49"/>
  <c r="EI113" i="49"/>
  <c r="EH113" i="49"/>
  <c r="EG113" i="49"/>
  <c r="EF113" i="49"/>
  <c r="EE113" i="49"/>
  <c r="ED113" i="49"/>
  <c r="EC113" i="49"/>
  <c r="EB113" i="49"/>
  <c r="EA113" i="49"/>
  <c r="DZ113" i="49"/>
  <c r="DY113" i="49"/>
  <c r="DX113" i="49"/>
  <c r="DW113" i="49"/>
  <c r="DV113" i="49"/>
  <c r="DU113" i="49"/>
  <c r="DT113" i="49"/>
  <c r="DR113" i="49"/>
  <c r="DQ113" i="49"/>
  <c r="DP113" i="49"/>
  <c r="DO113" i="49"/>
  <c r="DN113" i="49"/>
  <c r="DM113" i="49"/>
  <c r="DL113" i="49"/>
  <c r="DK113" i="49"/>
  <c r="DJ113" i="49"/>
  <c r="DI113" i="49"/>
  <c r="DH113" i="49"/>
  <c r="DG113" i="49"/>
  <c r="DF113" i="49"/>
  <c r="DE113" i="49"/>
  <c r="DD113" i="49"/>
  <c r="DC113" i="49"/>
  <c r="DB113" i="49"/>
  <c r="DA113" i="49"/>
  <c r="CZ113" i="49"/>
  <c r="CY113" i="49"/>
  <c r="CX113" i="49"/>
  <c r="CW113" i="49"/>
  <c r="CV113" i="49"/>
  <c r="CU113" i="49"/>
  <c r="CT113" i="49"/>
  <c r="BQ113" i="49"/>
  <c r="BP113" i="49"/>
  <c r="BO113" i="49"/>
  <c r="BN113" i="49"/>
  <c r="BM113" i="49"/>
  <c r="BL113" i="49"/>
  <c r="BK113" i="49"/>
  <c r="BJ113" i="49"/>
  <c r="BI113" i="49"/>
  <c r="BH113" i="49"/>
  <c r="BG113" i="49"/>
  <c r="BF113" i="49"/>
  <c r="BE113" i="49"/>
  <c r="BD113" i="49"/>
  <c r="BC113" i="49"/>
  <c r="BB113" i="49"/>
  <c r="BA113" i="49"/>
  <c r="AZ113" i="49"/>
  <c r="AY113" i="49"/>
  <c r="AX113" i="49"/>
  <c r="AW113" i="49"/>
  <c r="AV113" i="49"/>
  <c r="AU113" i="49"/>
  <c r="AT113" i="49"/>
  <c r="AS113" i="49"/>
  <c r="AR113" i="49"/>
  <c r="AQ113" i="49"/>
  <c r="AP113" i="49"/>
  <c r="AO113" i="49"/>
  <c r="AN113" i="49"/>
  <c r="AM113" i="49"/>
  <c r="AL113" i="49"/>
  <c r="AK113" i="49"/>
  <c r="AG113" i="49"/>
  <c r="AF113" i="49"/>
  <c r="AE113" i="49"/>
  <c r="AD113" i="49"/>
  <c r="AC113" i="49"/>
  <c r="ER112" i="49"/>
  <c r="EQ112" i="49"/>
  <c r="EP112" i="49"/>
  <c r="EO112" i="49"/>
  <c r="EN112" i="49"/>
  <c r="EM112" i="49"/>
  <c r="EL112" i="49"/>
  <c r="EK112" i="49"/>
  <c r="EJ112" i="49"/>
  <c r="EI112" i="49"/>
  <c r="EH112" i="49"/>
  <c r="EG112" i="49"/>
  <c r="EF112" i="49"/>
  <c r="EE112" i="49"/>
  <c r="ED112" i="49"/>
  <c r="EC112" i="49"/>
  <c r="EB112" i="49"/>
  <c r="EA112" i="49"/>
  <c r="DZ112" i="49"/>
  <c r="DY112" i="49"/>
  <c r="DX112" i="49"/>
  <c r="DW112" i="49"/>
  <c r="DV112" i="49"/>
  <c r="DU112" i="49"/>
  <c r="DT112" i="49"/>
  <c r="DR112" i="49"/>
  <c r="DQ112" i="49"/>
  <c r="DP112" i="49"/>
  <c r="DO112" i="49"/>
  <c r="DN112" i="49"/>
  <c r="DM112" i="49"/>
  <c r="DL112" i="49"/>
  <c r="DK112" i="49"/>
  <c r="DJ112" i="49"/>
  <c r="DI112" i="49"/>
  <c r="DH112" i="49"/>
  <c r="DG112" i="49"/>
  <c r="DF112" i="49"/>
  <c r="DE112" i="49"/>
  <c r="DD112" i="49"/>
  <c r="DC112" i="49"/>
  <c r="DB112" i="49"/>
  <c r="DA112" i="49"/>
  <c r="CZ112" i="49"/>
  <c r="CY112" i="49"/>
  <c r="CX112" i="49"/>
  <c r="CW112" i="49"/>
  <c r="CV112" i="49"/>
  <c r="CU112" i="49"/>
  <c r="CT112" i="49"/>
  <c r="BQ112" i="49"/>
  <c r="BP112" i="49"/>
  <c r="BO112" i="49"/>
  <c r="BN112" i="49"/>
  <c r="BM112" i="49"/>
  <c r="BL112" i="49"/>
  <c r="BK112" i="49"/>
  <c r="BJ112" i="49"/>
  <c r="BI112" i="49"/>
  <c r="BH112" i="49"/>
  <c r="BG112" i="49"/>
  <c r="BF112" i="49"/>
  <c r="BE112" i="49"/>
  <c r="BD112" i="49"/>
  <c r="BC112" i="49"/>
  <c r="BB112" i="49"/>
  <c r="BA112" i="49"/>
  <c r="AZ112" i="49"/>
  <c r="AY112" i="49"/>
  <c r="AX112" i="49"/>
  <c r="AW112" i="49"/>
  <c r="AV112" i="49"/>
  <c r="AU112" i="49"/>
  <c r="AT112" i="49"/>
  <c r="AS112" i="49"/>
  <c r="AR112" i="49"/>
  <c r="AQ112" i="49"/>
  <c r="AP112" i="49"/>
  <c r="AO112" i="49"/>
  <c r="AN112" i="49"/>
  <c r="AM112" i="49"/>
  <c r="AL112" i="49"/>
  <c r="AK112" i="49"/>
  <c r="AG112" i="49"/>
  <c r="AF112" i="49"/>
  <c r="AE112" i="49"/>
  <c r="AD112" i="49"/>
  <c r="AC112" i="49"/>
  <c r="ER111" i="49"/>
  <c r="EQ111" i="49"/>
  <c r="EP111" i="49"/>
  <c r="EO111" i="49"/>
  <c r="EN111" i="49"/>
  <c r="EM111" i="49"/>
  <c r="EL111" i="49"/>
  <c r="EK111" i="49"/>
  <c r="EJ111" i="49"/>
  <c r="EI111" i="49"/>
  <c r="EH111" i="49"/>
  <c r="EG111" i="49"/>
  <c r="EF111" i="49"/>
  <c r="EE111" i="49"/>
  <c r="ED111" i="49"/>
  <c r="EC111" i="49"/>
  <c r="EB111" i="49"/>
  <c r="EA111" i="49"/>
  <c r="DZ111" i="49"/>
  <c r="DY111" i="49"/>
  <c r="DX111" i="49"/>
  <c r="DW111" i="49"/>
  <c r="DV111" i="49"/>
  <c r="DU111" i="49"/>
  <c r="DT111" i="49"/>
  <c r="DR111" i="49"/>
  <c r="DQ111" i="49"/>
  <c r="DP111" i="49"/>
  <c r="DO111" i="49"/>
  <c r="DN111" i="49"/>
  <c r="DM111" i="49"/>
  <c r="DL111" i="49"/>
  <c r="DK111" i="49"/>
  <c r="DJ111" i="49"/>
  <c r="DI111" i="49"/>
  <c r="DH111" i="49"/>
  <c r="DG111" i="49"/>
  <c r="DF111" i="49"/>
  <c r="DE111" i="49"/>
  <c r="DD111" i="49"/>
  <c r="DC111" i="49"/>
  <c r="DB111" i="49"/>
  <c r="DA111" i="49"/>
  <c r="CZ111" i="49"/>
  <c r="CY111" i="49"/>
  <c r="CX111" i="49"/>
  <c r="CW111" i="49"/>
  <c r="CV111" i="49"/>
  <c r="CU111" i="49"/>
  <c r="CT111" i="49"/>
  <c r="BQ111" i="49"/>
  <c r="BP111" i="49"/>
  <c r="BO111" i="49"/>
  <c r="BN111" i="49"/>
  <c r="BM111" i="49"/>
  <c r="BL111" i="49"/>
  <c r="BK111" i="49"/>
  <c r="BJ111" i="49"/>
  <c r="BI111" i="49"/>
  <c r="BH111" i="49"/>
  <c r="BG111" i="49"/>
  <c r="BF111" i="49"/>
  <c r="BE111" i="49"/>
  <c r="BD111" i="49"/>
  <c r="BC111" i="49"/>
  <c r="BB111" i="49"/>
  <c r="BA111" i="49"/>
  <c r="AZ111" i="49"/>
  <c r="AY111" i="49"/>
  <c r="AX111" i="49"/>
  <c r="AW111" i="49"/>
  <c r="AV111" i="49"/>
  <c r="AU111" i="49"/>
  <c r="AT111" i="49"/>
  <c r="AS111" i="49"/>
  <c r="AR111" i="49"/>
  <c r="AQ111" i="49"/>
  <c r="AP111" i="49"/>
  <c r="AO111" i="49"/>
  <c r="AN111" i="49"/>
  <c r="AM111" i="49"/>
  <c r="AL111" i="49"/>
  <c r="AK111" i="49"/>
  <c r="AG111" i="49"/>
  <c r="AF111" i="49"/>
  <c r="AE111" i="49"/>
  <c r="AD111" i="49"/>
  <c r="AC111" i="49"/>
  <c r="ER110" i="49"/>
  <c r="EQ110" i="49"/>
  <c r="EP110" i="49"/>
  <c r="EO110" i="49"/>
  <c r="EN110" i="49"/>
  <c r="EM110" i="49"/>
  <c r="EL110" i="49"/>
  <c r="EK110" i="49"/>
  <c r="EJ110" i="49"/>
  <c r="EI110" i="49"/>
  <c r="EH110" i="49"/>
  <c r="EG110" i="49"/>
  <c r="EF110" i="49"/>
  <c r="EE110" i="49"/>
  <c r="ED110" i="49"/>
  <c r="EC110" i="49"/>
  <c r="EB110" i="49"/>
  <c r="EA110" i="49"/>
  <c r="DZ110" i="49"/>
  <c r="DY110" i="49"/>
  <c r="DX110" i="49"/>
  <c r="DW110" i="49"/>
  <c r="DV110" i="49"/>
  <c r="DU110" i="49"/>
  <c r="DT110" i="49"/>
  <c r="DR110" i="49"/>
  <c r="DQ110" i="49"/>
  <c r="DP110" i="49"/>
  <c r="DO110" i="49"/>
  <c r="DN110" i="49"/>
  <c r="DM110" i="49"/>
  <c r="DL110" i="49"/>
  <c r="DK110" i="49"/>
  <c r="DJ110" i="49"/>
  <c r="DI110" i="49"/>
  <c r="DH110" i="49"/>
  <c r="DG110" i="49"/>
  <c r="DF110" i="49"/>
  <c r="DE110" i="49"/>
  <c r="DD110" i="49"/>
  <c r="DC110" i="49"/>
  <c r="DB110" i="49"/>
  <c r="DA110" i="49"/>
  <c r="CZ110" i="49"/>
  <c r="CY110" i="49"/>
  <c r="CX110" i="49"/>
  <c r="CW110" i="49"/>
  <c r="CV110" i="49"/>
  <c r="CU110" i="49"/>
  <c r="CT110" i="49"/>
  <c r="BQ110" i="49"/>
  <c r="BP110" i="49"/>
  <c r="BO110" i="49"/>
  <c r="BN110" i="49"/>
  <c r="BM110" i="49"/>
  <c r="BL110" i="49"/>
  <c r="BK110" i="49"/>
  <c r="BJ110" i="49"/>
  <c r="BI110" i="49"/>
  <c r="BH110" i="49"/>
  <c r="BG110" i="49"/>
  <c r="BF110" i="49"/>
  <c r="BE110" i="49"/>
  <c r="BD110" i="49"/>
  <c r="BC110" i="49"/>
  <c r="BB110" i="49"/>
  <c r="BA110" i="49"/>
  <c r="AZ110" i="49"/>
  <c r="AY110" i="49"/>
  <c r="AX110" i="49"/>
  <c r="AW110" i="49"/>
  <c r="AV110" i="49"/>
  <c r="AU110" i="49"/>
  <c r="AT110" i="49"/>
  <c r="AS110" i="49"/>
  <c r="AR110" i="49"/>
  <c r="AQ110" i="49"/>
  <c r="AP110" i="49"/>
  <c r="AO110" i="49"/>
  <c r="AN110" i="49"/>
  <c r="AM110" i="49"/>
  <c r="AL110" i="49"/>
  <c r="AK110" i="49"/>
  <c r="AG110" i="49"/>
  <c r="AF110" i="49"/>
  <c r="AE110" i="49"/>
  <c r="AD110" i="49"/>
  <c r="AC110" i="49"/>
  <c r="ER109" i="49"/>
  <c r="EQ109" i="49"/>
  <c r="EP109" i="49"/>
  <c r="EO109" i="49"/>
  <c r="EN109" i="49"/>
  <c r="EM109" i="49"/>
  <c r="EL109" i="49"/>
  <c r="EK109" i="49"/>
  <c r="EJ109" i="49"/>
  <c r="EI109" i="49"/>
  <c r="EH109" i="49"/>
  <c r="EG109" i="49"/>
  <c r="EF109" i="49"/>
  <c r="EE109" i="49"/>
  <c r="ED109" i="49"/>
  <c r="EC109" i="49"/>
  <c r="EB109" i="49"/>
  <c r="EA109" i="49"/>
  <c r="DZ109" i="49"/>
  <c r="DY109" i="49"/>
  <c r="DX109" i="49"/>
  <c r="DW109" i="49"/>
  <c r="DV109" i="49"/>
  <c r="DU109" i="49"/>
  <c r="DT109" i="49"/>
  <c r="DR109" i="49"/>
  <c r="DQ109" i="49"/>
  <c r="DP109" i="49"/>
  <c r="DO109" i="49"/>
  <c r="DN109" i="49"/>
  <c r="DM109" i="49"/>
  <c r="DL109" i="49"/>
  <c r="DK109" i="49"/>
  <c r="DJ109" i="49"/>
  <c r="DI109" i="49"/>
  <c r="DH109" i="49"/>
  <c r="DG109" i="49"/>
  <c r="DF109" i="49"/>
  <c r="DE109" i="49"/>
  <c r="DD109" i="49"/>
  <c r="DC109" i="49"/>
  <c r="DB109" i="49"/>
  <c r="DA109" i="49"/>
  <c r="CZ109" i="49"/>
  <c r="CY109" i="49"/>
  <c r="CX109" i="49"/>
  <c r="CW109" i="49"/>
  <c r="CV109" i="49"/>
  <c r="CU109" i="49"/>
  <c r="CT109" i="49"/>
  <c r="BQ109" i="49"/>
  <c r="BP109" i="49"/>
  <c r="BO109" i="49"/>
  <c r="BN109" i="49"/>
  <c r="BM109" i="49"/>
  <c r="BL109" i="49"/>
  <c r="BK109" i="49"/>
  <c r="BJ109" i="49"/>
  <c r="BI109" i="49"/>
  <c r="BH109" i="49"/>
  <c r="BG109" i="49"/>
  <c r="BF109" i="49"/>
  <c r="BE109" i="49"/>
  <c r="BD109" i="49"/>
  <c r="BC109" i="49"/>
  <c r="BB109" i="49"/>
  <c r="BA109" i="49"/>
  <c r="AZ109" i="49"/>
  <c r="AY109" i="49"/>
  <c r="AX109" i="49"/>
  <c r="AW109" i="49"/>
  <c r="AV109" i="49"/>
  <c r="AU109" i="49"/>
  <c r="AT109" i="49"/>
  <c r="AS109" i="49"/>
  <c r="AR109" i="49"/>
  <c r="AQ109" i="49"/>
  <c r="AP109" i="49"/>
  <c r="AO109" i="49"/>
  <c r="AN109" i="49"/>
  <c r="AM109" i="49"/>
  <c r="AL109" i="49"/>
  <c r="AK109" i="49"/>
  <c r="AG109" i="49"/>
  <c r="AF109" i="49"/>
  <c r="AE109" i="49"/>
  <c r="AD109" i="49"/>
  <c r="AC109" i="49"/>
  <c r="ER108" i="49"/>
  <c r="EQ108" i="49"/>
  <c r="EP108" i="49"/>
  <c r="EO108" i="49"/>
  <c r="EN108" i="49"/>
  <c r="EM108" i="49"/>
  <c r="EL108" i="49"/>
  <c r="EK108" i="49"/>
  <c r="EJ108" i="49"/>
  <c r="EI108" i="49"/>
  <c r="EH108" i="49"/>
  <c r="EG108" i="49"/>
  <c r="EF108" i="49"/>
  <c r="EE108" i="49"/>
  <c r="ED108" i="49"/>
  <c r="EC108" i="49"/>
  <c r="EB108" i="49"/>
  <c r="EA108" i="49"/>
  <c r="DZ108" i="49"/>
  <c r="DY108" i="49"/>
  <c r="DX108" i="49"/>
  <c r="DW108" i="49"/>
  <c r="DV108" i="49"/>
  <c r="DU108" i="49"/>
  <c r="DT108" i="49"/>
  <c r="DR108" i="49"/>
  <c r="DQ108" i="49"/>
  <c r="DP108" i="49"/>
  <c r="DO108" i="49"/>
  <c r="DN108" i="49"/>
  <c r="DM108" i="49"/>
  <c r="DL108" i="49"/>
  <c r="DK108" i="49"/>
  <c r="DJ108" i="49"/>
  <c r="DI108" i="49"/>
  <c r="DH108" i="49"/>
  <c r="DG108" i="49"/>
  <c r="DF108" i="49"/>
  <c r="DE108" i="49"/>
  <c r="DD108" i="49"/>
  <c r="DC108" i="49"/>
  <c r="DB108" i="49"/>
  <c r="DA108" i="49"/>
  <c r="CZ108" i="49"/>
  <c r="CY108" i="49"/>
  <c r="CX108" i="49"/>
  <c r="CW108" i="49"/>
  <c r="CV108" i="49"/>
  <c r="CU108" i="49"/>
  <c r="CT108" i="49"/>
  <c r="BQ108" i="49"/>
  <c r="BP108" i="49"/>
  <c r="BO108" i="49"/>
  <c r="BN108" i="49"/>
  <c r="BM108" i="49"/>
  <c r="BL108" i="49"/>
  <c r="BK108" i="49"/>
  <c r="BJ108" i="49"/>
  <c r="BI108" i="49"/>
  <c r="BH108" i="49"/>
  <c r="BG108" i="49"/>
  <c r="BF108" i="49"/>
  <c r="BE108" i="49"/>
  <c r="BD108" i="49"/>
  <c r="BC108" i="49"/>
  <c r="BB108" i="49"/>
  <c r="BA108" i="49"/>
  <c r="AZ108" i="49"/>
  <c r="AY108" i="49"/>
  <c r="AX108" i="49"/>
  <c r="AW108" i="49"/>
  <c r="AV108" i="49"/>
  <c r="AU108" i="49"/>
  <c r="AT108" i="49"/>
  <c r="AS108" i="49"/>
  <c r="AR108" i="49"/>
  <c r="AQ108" i="49"/>
  <c r="AP108" i="49"/>
  <c r="AO108" i="49"/>
  <c r="AN108" i="49"/>
  <c r="AM108" i="49"/>
  <c r="AL108" i="49"/>
  <c r="AK108" i="49"/>
  <c r="AG108" i="49"/>
  <c r="AF108" i="49"/>
  <c r="AE108" i="49"/>
  <c r="AD108" i="49"/>
  <c r="AC108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G107" i="49"/>
  <c r="AF107" i="49"/>
  <c r="AE107" i="49"/>
  <c r="AD107" i="49"/>
  <c r="AC107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G106" i="49"/>
  <c r="AF106" i="49"/>
  <c r="AE106" i="49"/>
  <c r="AD106" i="49"/>
  <c r="AC106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G105" i="49"/>
  <c r="AF105" i="49"/>
  <c r="AE105" i="49"/>
  <c r="AD105" i="49"/>
  <c r="AC105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G104" i="49"/>
  <c r="AF104" i="49"/>
  <c r="AE104" i="49"/>
  <c r="AD104" i="49"/>
  <c r="AC104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G103" i="49"/>
  <c r="AF103" i="49"/>
  <c r="AE103" i="49"/>
  <c r="AD103" i="49"/>
  <c r="AC103" i="49"/>
  <c r="ER102" i="49"/>
  <c r="EQ102" i="49"/>
  <c r="EP102" i="49"/>
  <c r="EO102" i="49"/>
  <c r="EN102" i="49"/>
  <c r="EM102" i="49"/>
  <c r="EL102" i="49"/>
  <c r="EK102" i="49"/>
  <c r="EJ102" i="49"/>
  <c r="EI102" i="49"/>
  <c r="EH102" i="49"/>
  <c r="EG102" i="49"/>
  <c r="EF102" i="49"/>
  <c r="EE102" i="49"/>
  <c r="ED102" i="49"/>
  <c r="EC102" i="49"/>
  <c r="EB102" i="49"/>
  <c r="EA102" i="49"/>
  <c r="DZ102" i="49"/>
  <c r="DY102" i="49"/>
  <c r="DX102" i="49"/>
  <c r="DW102" i="49"/>
  <c r="DV102" i="49"/>
  <c r="DU102" i="49"/>
  <c r="DT102" i="49"/>
  <c r="DR102" i="49"/>
  <c r="DQ102" i="49"/>
  <c r="DP102" i="49"/>
  <c r="DO102" i="49"/>
  <c r="DN102" i="49"/>
  <c r="DM102" i="49"/>
  <c r="DL102" i="49"/>
  <c r="DK102" i="49"/>
  <c r="DJ102" i="49"/>
  <c r="DI102" i="49"/>
  <c r="DH102" i="49"/>
  <c r="DG102" i="49"/>
  <c r="DF102" i="49"/>
  <c r="DE102" i="49"/>
  <c r="DD102" i="49"/>
  <c r="DC102" i="49"/>
  <c r="DB102" i="49"/>
  <c r="DA102" i="49"/>
  <c r="CZ102" i="49"/>
  <c r="CY102" i="49"/>
  <c r="CX102" i="49"/>
  <c r="CW102" i="49"/>
  <c r="CV102" i="49"/>
  <c r="CU102" i="49"/>
  <c r="CT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G102" i="49"/>
  <c r="AF102" i="49"/>
  <c r="AE102" i="49"/>
  <c r="AD102" i="49"/>
  <c r="AC102" i="49"/>
  <c r="ER101" i="49"/>
  <c r="EQ101" i="49"/>
  <c r="EP101" i="49"/>
  <c r="EO101" i="49"/>
  <c r="EN101" i="49"/>
  <c r="EM101" i="49"/>
  <c r="EL101" i="49"/>
  <c r="EK101" i="49"/>
  <c r="EJ101" i="49"/>
  <c r="EI101" i="49"/>
  <c r="EH101" i="49"/>
  <c r="EG101" i="49"/>
  <c r="EF101" i="49"/>
  <c r="EE101" i="49"/>
  <c r="ED101" i="49"/>
  <c r="EC101" i="49"/>
  <c r="EB101" i="49"/>
  <c r="EA101" i="49"/>
  <c r="DZ101" i="49"/>
  <c r="DY101" i="49"/>
  <c r="DX101" i="49"/>
  <c r="DW101" i="49"/>
  <c r="DV101" i="49"/>
  <c r="DU101" i="49"/>
  <c r="DT101" i="49"/>
  <c r="DR101" i="49"/>
  <c r="DQ101" i="49"/>
  <c r="DP101" i="49"/>
  <c r="DO101" i="49"/>
  <c r="DN101" i="49"/>
  <c r="DM101" i="49"/>
  <c r="DL101" i="49"/>
  <c r="DK101" i="49"/>
  <c r="DJ101" i="49"/>
  <c r="DI101" i="49"/>
  <c r="DH101" i="49"/>
  <c r="DG101" i="49"/>
  <c r="DF101" i="49"/>
  <c r="DE101" i="49"/>
  <c r="DD101" i="49"/>
  <c r="DC101" i="49"/>
  <c r="DB101" i="49"/>
  <c r="DA101" i="49"/>
  <c r="CZ101" i="49"/>
  <c r="CY101" i="49"/>
  <c r="CX101" i="49"/>
  <c r="CW101" i="49"/>
  <c r="CV101" i="49"/>
  <c r="CU101" i="49"/>
  <c r="CT101" i="49"/>
  <c r="BQ101" i="49"/>
  <c r="BP101" i="49"/>
  <c r="BO101" i="49"/>
  <c r="BN101" i="49"/>
  <c r="BM101" i="49"/>
  <c r="BL101" i="49"/>
  <c r="BK101" i="49"/>
  <c r="BJ101" i="49"/>
  <c r="BI101" i="49"/>
  <c r="BH101" i="49"/>
  <c r="BG101" i="49"/>
  <c r="BF101" i="49"/>
  <c r="BE101" i="49"/>
  <c r="BD101" i="49"/>
  <c r="BC101" i="49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L101" i="49"/>
  <c r="AK101" i="49"/>
  <c r="AG101" i="49"/>
  <c r="AF101" i="49"/>
  <c r="AE101" i="49"/>
  <c r="AD101" i="49"/>
  <c r="AC101" i="49"/>
  <c r="ER100" i="49"/>
  <c r="EQ100" i="49"/>
  <c r="EP100" i="49"/>
  <c r="EO100" i="49"/>
  <c r="EN100" i="49"/>
  <c r="EM100" i="49"/>
  <c r="EL100" i="49"/>
  <c r="EK100" i="49"/>
  <c r="EJ100" i="49"/>
  <c r="EI100" i="49"/>
  <c r="EH100" i="49"/>
  <c r="EG100" i="49"/>
  <c r="EF100" i="49"/>
  <c r="EE100" i="49"/>
  <c r="ED100" i="49"/>
  <c r="EC100" i="49"/>
  <c r="EB100" i="49"/>
  <c r="EA100" i="49"/>
  <c r="DZ100" i="49"/>
  <c r="DY100" i="49"/>
  <c r="DX100" i="49"/>
  <c r="DW100" i="49"/>
  <c r="DV100" i="49"/>
  <c r="DU100" i="49"/>
  <c r="DT100" i="49"/>
  <c r="DR100" i="49"/>
  <c r="DQ100" i="49"/>
  <c r="DP100" i="49"/>
  <c r="DO100" i="49"/>
  <c r="DN100" i="49"/>
  <c r="DM100" i="49"/>
  <c r="DL100" i="49"/>
  <c r="DK100" i="49"/>
  <c r="DJ100" i="49"/>
  <c r="DI100" i="49"/>
  <c r="DH100" i="49"/>
  <c r="DG100" i="49"/>
  <c r="DF100" i="49"/>
  <c r="DE100" i="49"/>
  <c r="DD100" i="49"/>
  <c r="DC100" i="49"/>
  <c r="DB100" i="49"/>
  <c r="DA100" i="49"/>
  <c r="CZ100" i="49"/>
  <c r="CY100" i="49"/>
  <c r="CX100" i="49"/>
  <c r="CW100" i="49"/>
  <c r="CV100" i="49"/>
  <c r="CU100" i="49"/>
  <c r="CT100" i="49"/>
  <c r="BQ100" i="49"/>
  <c r="BP100" i="49"/>
  <c r="BO100" i="49"/>
  <c r="BN100" i="49"/>
  <c r="BM100" i="49"/>
  <c r="BL100" i="49"/>
  <c r="BK100" i="49"/>
  <c r="BJ100" i="49"/>
  <c r="BI100" i="49"/>
  <c r="BH100" i="49"/>
  <c r="BG100" i="49"/>
  <c r="BF100" i="49"/>
  <c r="BE100" i="49"/>
  <c r="BD100" i="49"/>
  <c r="BC100" i="49"/>
  <c r="BB100" i="49"/>
  <c r="BA100" i="49"/>
  <c r="AZ100" i="49"/>
  <c r="AY100" i="49"/>
  <c r="AX100" i="49"/>
  <c r="AW100" i="49"/>
  <c r="AV100" i="49"/>
  <c r="AU100" i="49"/>
  <c r="AT100" i="49"/>
  <c r="AS100" i="49"/>
  <c r="AR100" i="49"/>
  <c r="AQ100" i="49"/>
  <c r="AP100" i="49"/>
  <c r="AO100" i="49"/>
  <c r="AN100" i="49"/>
  <c r="AM100" i="49"/>
  <c r="AL100" i="49"/>
  <c r="AK100" i="49"/>
  <c r="AG100" i="49"/>
  <c r="AF100" i="49"/>
  <c r="AE100" i="49"/>
  <c r="AD100" i="49"/>
  <c r="AC100" i="49"/>
  <c r="ER99" i="49"/>
  <c r="EQ99" i="49"/>
  <c r="EP99" i="49"/>
  <c r="EO99" i="49"/>
  <c r="EN99" i="49"/>
  <c r="EM99" i="49"/>
  <c r="EL99" i="49"/>
  <c r="EK99" i="49"/>
  <c r="EJ99" i="49"/>
  <c r="EI99" i="49"/>
  <c r="EH99" i="49"/>
  <c r="EG99" i="49"/>
  <c r="EF99" i="49"/>
  <c r="EE99" i="49"/>
  <c r="ED99" i="49"/>
  <c r="EC99" i="49"/>
  <c r="EB99" i="49"/>
  <c r="EA99" i="49"/>
  <c r="DZ99" i="49"/>
  <c r="DY99" i="49"/>
  <c r="DX99" i="49"/>
  <c r="DW99" i="49"/>
  <c r="DV99" i="49"/>
  <c r="DU99" i="49"/>
  <c r="DT99" i="49"/>
  <c r="DR99" i="49"/>
  <c r="DQ99" i="49"/>
  <c r="DP99" i="49"/>
  <c r="DO99" i="49"/>
  <c r="DN99" i="49"/>
  <c r="DM99" i="49"/>
  <c r="DL99" i="49"/>
  <c r="DK99" i="49"/>
  <c r="DJ99" i="49"/>
  <c r="DI99" i="49"/>
  <c r="DH99" i="49"/>
  <c r="DG99" i="49"/>
  <c r="DF99" i="49"/>
  <c r="DE99" i="49"/>
  <c r="DD99" i="49"/>
  <c r="DC99" i="49"/>
  <c r="DB99" i="49"/>
  <c r="DA99" i="49"/>
  <c r="CZ99" i="49"/>
  <c r="CY99" i="49"/>
  <c r="CX99" i="49"/>
  <c r="CW99" i="49"/>
  <c r="CV99" i="49"/>
  <c r="CU99" i="49"/>
  <c r="CT99" i="49"/>
  <c r="BQ99" i="49"/>
  <c r="BP99" i="49"/>
  <c r="BO99" i="49"/>
  <c r="BN99" i="49"/>
  <c r="BM99" i="49"/>
  <c r="BL99" i="49"/>
  <c r="BK99" i="49"/>
  <c r="BJ99" i="49"/>
  <c r="BI99" i="49"/>
  <c r="BH99" i="49"/>
  <c r="BG99" i="49"/>
  <c r="BF99" i="49"/>
  <c r="BE99" i="49"/>
  <c r="BD99" i="49"/>
  <c r="BC99" i="49"/>
  <c r="BB99" i="49"/>
  <c r="BA99" i="49"/>
  <c r="AZ99" i="49"/>
  <c r="AY99" i="49"/>
  <c r="AX99" i="49"/>
  <c r="AW99" i="49"/>
  <c r="AV99" i="49"/>
  <c r="AU99" i="49"/>
  <c r="AT99" i="49"/>
  <c r="AS99" i="49"/>
  <c r="AR99" i="49"/>
  <c r="AQ99" i="49"/>
  <c r="AP99" i="49"/>
  <c r="AO99" i="49"/>
  <c r="AN99" i="49"/>
  <c r="AM99" i="49"/>
  <c r="AL99" i="49"/>
  <c r="AK99" i="49"/>
  <c r="AG99" i="49"/>
  <c r="AF99" i="49"/>
  <c r="AE99" i="49"/>
  <c r="AD99" i="49"/>
  <c r="AC99" i="49"/>
  <c r="ER98" i="49"/>
  <c r="EQ98" i="49"/>
  <c r="EP98" i="49"/>
  <c r="EO98" i="49"/>
  <c r="EN98" i="49"/>
  <c r="EM98" i="49"/>
  <c r="EL98" i="49"/>
  <c r="EK98" i="49"/>
  <c r="EJ98" i="49"/>
  <c r="EI98" i="49"/>
  <c r="EH98" i="49"/>
  <c r="EG98" i="49"/>
  <c r="EF98" i="49"/>
  <c r="EE98" i="49"/>
  <c r="ED98" i="49"/>
  <c r="EC98" i="49"/>
  <c r="EB98" i="49"/>
  <c r="EA98" i="49"/>
  <c r="DZ98" i="49"/>
  <c r="DY98" i="49"/>
  <c r="DX98" i="49"/>
  <c r="DW98" i="49"/>
  <c r="DV98" i="49"/>
  <c r="DU98" i="49"/>
  <c r="DT98" i="49"/>
  <c r="DR98" i="49"/>
  <c r="DQ98" i="49"/>
  <c r="DP98" i="49"/>
  <c r="DO98" i="49"/>
  <c r="DN98" i="49"/>
  <c r="DM98" i="49"/>
  <c r="DL98" i="49"/>
  <c r="DK98" i="49"/>
  <c r="DJ98" i="49"/>
  <c r="DI98" i="49"/>
  <c r="DH98" i="49"/>
  <c r="DG98" i="49"/>
  <c r="DF98" i="49"/>
  <c r="DE98" i="49"/>
  <c r="DD98" i="49"/>
  <c r="DC98" i="49"/>
  <c r="DB98" i="49"/>
  <c r="DA98" i="49"/>
  <c r="CZ98" i="49"/>
  <c r="CY98" i="49"/>
  <c r="CX98" i="49"/>
  <c r="CW98" i="49"/>
  <c r="CV98" i="49"/>
  <c r="CU98" i="49"/>
  <c r="CT98" i="49"/>
  <c r="BQ98" i="49"/>
  <c r="BP98" i="49"/>
  <c r="BO98" i="49"/>
  <c r="BN98" i="49"/>
  <c r="BM98" i="49"/>
  <c r="BL98" i="49"/>
  <c r="BK98" i="49"/>
  <c r="BJ98" i="49"/>
  <c r="BI98" i="49"/>
  <c r="BH98" i="49"/>
  <c r="BG98" i="49"/>
  <c r="BF98" i="49"/>
  <c r="BE98" i="49"/>
  <c r="BD98" i="49"/>
  <c r="BC98" i="49"/>
  <c r="BB98" i="49"/>
  <c r="BA98" i="49"/>
  <c r="AZ98" i="49"/>
  <c r="AY98" i="49"/>
  <c r="AX98" i="49"/>
  <c r="AW98" i="49"/>
  <c r="AV98" i="49"/>
  <c r="AU98" i="49"/>
  <c r="AT98" i="49"/>
  <c r="AS98" i="49"/>
  <c r="AR98" i="49"/>
  <c r="AQ98" i="49"/>
  <c r="AP98" i="49"/>
  <c r="AO98" i="49"/>
  <c r="AN98" i="49"/>
  <c r="AM98" i="49"/>
  <c r="AL98" i="49"/>
  <c r="AK98" i="49"/>
  <c r="AG98" i="49"/>
  <c r="AF98" i="49"/>
  <c r="AE98" i="49"/>
  <c r="AD98" i="49"/>
  <c r="AC98" i="49"/>
  <c r="ER97" i="49"/>
  <c r="EQ97" i="49"/>
  <c r="EP97" i="49"/>
  <c r="EO97" i="49"/>
  <c r="EN97" i="49"/>
  <c r="EM97" i="49"/>
  <c r="EL97" i="49"/>
  <c r="EK97" i="49"/>
  <c r="EJ97" i="49"/>
  <c r="EI97" i="49"/>
  <c r="EH97" i="49"/>
  <c r="EG97" i="49"/>
  <c r="EF97" i="49"/>
  <c r="EE97" i="49"/>
  <c r="ED97" i="49"/>
  <c r="EC97" i="49"/>
  <c r="EB97" i="49"/>
  <c r="EA97" i="49"/>
  <c r="DZ97" i="49"/>
  <c r="DY97" i="49"/>
  <c r="DX97" i="49"/>
  <c r="DW97" i="49"/>
  <c r="DV97" i="49"/>
  <c r="DU97" i="49"/>
  <c r="DT97" i="49"/>
  <c r="DR97" i="49"/>
  <c r="DQ97" i="49"/>
  <c r="DP97" i="49"/>
  <c r="DO97" i="49"/>
  <c r="DN97" i="49"/>
  <c r="DM97" i="49"/>
  <c r="DL97" i="49"/>
  <c r="DK97" i="49"/>
  <c r="DJ97" i="49"/>
  <c r="DI97" i="49"/>
  <c r="DH97" i="49"/>
  <c r="DG97" i="49"/>
  <c r="DF97" i="49"/>
  <c r="DE97" i="49"/>
  <c r="DD97" i="49"/>
  <c r="DC97" i="49"/>
  <c r="DB97" i="49"/>
  <c r="DA97" i="49"/>
  <c r="CZ97" i="49"/>
  <c r="CY97" i="49"/>
  <c r="CX97" i="49"/>
  <c r="CW97" i="49"/>
  <c r="CV97" i="49"/>
  <c r="CU97" i="49"/>
  <c r="CT97" i="49"/>
  <c r="BQ97" i="49"/>
  <c r="BP97" i="49"/>
  <c r="BO97" i="49"/>
  <c r="BN97" i="49"/>
  <c r="BM97" i="49"/>
  <c r="BL97" i="49"/>
  <c r="BK97" i="49"/>
  <c r="BJ97" i="49"/>
  <c r="BI97" i="49"/>
  <c r="BH97" i="49"/>
  <c r="BG97" i="49"/>
  <c r="BF97" i="49"/>
  <c r="BE97" i="49"/>
  <c r="BD97" i="49"/>
  <c r="BC97" i="49"/>
  <c r="BB97" i="49"/>
  <c r="BA97" i="49"/>
  <c r="AZ97" i="49"/>
  <c r="AY97" i="49"/>
  <c r="AX97" i="49"/>
  <c r="AW97" i="49"/>
  <c r="AV97" i="49"/>
  <c r="AU97" i="49"/>
  <c r="AT97" i="49"/>
  <c r="AS97" i="49"/>
  <c r="AR97" i="49"/>
  <c r="AQ97" i="49"/>
  <c r="AP97" i="49"/>
  <c r="AO97" i="49"/>
  <c r="AN97" i="49"/>
  <c r="AM97" i="49"/>
  <c r="AL97" i="49"/>
  <c r="AK97" i="49"/>
  <c r="AG97" i="49"/>
  <c r="AF97" i="49"/>
  <c r="AE97" i="49"/>
  <c r="AD97" i="49"/>
  <c r="AC97" i="49"/>
  <c r="ER96" i="49"/>
  <c r="EQ96" i="49"/>
  <c r="EP96" i="49"/>
  <c r="EO96" i="49"/>
  <c r="EN96" i="49"/>
  <c r="EM96" i="49"/>
  <c r="EL96" i="49"/>
  <c r="EK96" i="49"/>
  <c r="EJ96" i="49"/>
  <c r="EI96" i="49"/>
  <c r="EH96" i="49"/>
  <c r="EG96" i="49"/>
  <c r="EF96" i="49"/>
  <c r="EE96" i="49"/>
  <c r="ED96" i="49"/>
  <c r="EC96" i="49"/>
  <c r="EB96" i="49"/>
  <c r="EA96" i="49"/>
  <c r="DZ96" i="49"/>
  <c r="DY96" i="49"/>
  <c r="DX96" i="49"/>
  <c r="DW96" i="49"/>
  <c r="DV96" i="49"/>
  <c r="DU96" i="49"/>
  <c r="DT96" i="49"/>
  <c r="DR96" i="49"/>
  <c r="DQ96" i="49"/>
  <c r="DP96" i="49"/>
  <c r="DO96" i="49"/>
  <c r="DN96" i="49"/>
  <c r="DM96" i="49"/>
  <c r="DL96" i="49"/>
  <c r="DK96" i="49"/>
  <c r="DJ96" i="49"/>
  <c r="DI96" i="49"/>
  <c r="DH96" i="49"/>
  <c r="DG96" i="49"/>
  <c r="DF96" i="49"/>
  <c r="DE96" i="49"/>
  <c r="DD96" i="49"/>
  <c r="DC96" i="49"/>
  <c r="DB96" i="49"/>
  <c r="DA96" i="49"/>
  <c r="CZ96" i="49"/>
  <c r="CY96" i="49"/>
  <c r="CX96" i="49"/>
  <c r="CW96" i="49"/>
  <c r="CV96" i="49"/>
  <c r="CU96" i="49"/>
  <c r="CT96" i="49"/>
  <c r="BQ96" i="49"/>
  <c r="BP96" i="49"/>
  <c r="BO96" i="49"/>
  <c r="BN96" i="49"/>
  <c r="BM96" i="49"/>
  <c r="BL96" i="49"/>
  <c r="BK96" i="49"/>
  <c r="BJ96" i="49"/>
  <c r="BI96" i="49"/>
  <c r="BH96" i="49"/>
  <c r="BG96" i="49"/>
  <c r="BF96" i="49"/>
  <c r="BE96" i="49"/>
  <c r="BD96" i="49"/>
  <c r="BC96" i="49"/>
  <c r="BB96" i="49"/>
  <c r="BA96" i="49"/>
  <c r="AZ96" i="49"/>
  <c r="AY96" i="49"/>
  <c r="AX96" i="49"/>
  <c r="AW96" i="49"/>
  <c r="AV96" i="49"/>
  <c r="AU96" i="49"/>
  <c r="AT96" i="49"/>
  <c r="AS96" i="49"/>
  <c r="AR96" i="49"/>
  <c r="AQ96" i="49"/>
  <c r="AP96" i="49"/>
  <c r="AO96" i="49"/>
  <c r="AN96" i="49"/>
  <c r="AM96" i="49"/>
  <c r="AL96" i="49"/>
  <c r="AK96" i="49"/>
  <c r="AG96" i="49"/>
  <c r="AF96" i="49"/>
  <c r="AE96" i="49"/>
  <c r="AD96" i="49"/>
  <c r="AC96" i="49"/>
  <c r="ER95" i="49"/>
  <c r="EQ95" i="49"/>
  <c r="EP95" i="49"/>
  <c r="EO95" i="49"/>
  <c r="EN95" i="49"/>
  <c r="EM95" i="49"/>
  <c r="EL95" i="49"/>
  <c r="EK95" i="49"/>
  <c r="EJ95" i="49"/>
  <c r="EI95" i="49"/>
  <c r="EH95" i="49"/>
  <c r="EG95" i="49"/>
  <c r="EF95" i="49"/>
  <c r="EE95" i="49"/>
  <c r="ED95" i="49"/>
  <c r="EC95" i="49"/>
  <c r="EB95" i="49"/>
  <c r="EA95" i="49"/>
  <c r="DZ95" i="49"/>
  <c r="DY95" i="49"/>
  <c r="DX95" i="49"/>
  <c r="DW95" i="49"/>
  <c r="DV95" i="49"/>
  <c r="DU95" i="49"/>
  <c r="DT95" i="49"/>
  <c r="DR95" i="49"/>
  <c r="DQ95" i="49"/>
  <c r="DP95" i="49"/>
  <c r="DO95" i="49"/>
  <c r="DN95" i="49"/>
  <c r="DM95" i="49"/>
  <c r="DL95" i="49"/>
  <c r="DK95" i="49"/>
  <c r="DJ95" i="49"/>
  <c r="DI95" i="49"/>
  <c r="DH95" i="49"/>
  <c r="DG95" i="49"/>
  <c r="DF95" i="49"/>
  <c r="DE95" i="49"/>
  <c r="DD95" i="49"/>
  <c r="DC95" i="49"/>
  <c r="DB95" i="49"/>
  <c r="DA95" i="49"/>
  <c r="CZ95" i="49"/>
  <c r="CY95" i="49"/>
  <c r="CX95" i="49"/>
  <c r="CW95" i="49"/>
  <c r="CV95" i="49"/>
  <c r="CU95" i="49"/>
  <c r="CT95" i="49"/>
  <c r="BQ95" i="49"/>
  <c r="BP95" i="49"/>
  <c r="BO95" i="49"/>
  <c r="BN95" i="49"/>
  <c r="BM95" i="49"/>
  <c r="BL95" i="49"/>
  <c r="BK95" i="49"/>
  <c r="BJ95" i="49"/>
  <c r="BI95" i="49"/>
  <c r="BH95" i="49"/>
  <c r="BG95" i="49"/>
  <c r="BF95" i="49"/>
  <c r="BE95" i="49"/>
  <c r="BD95" i="49"/>
  <c r="BC95" i="49"/>
  <c r="BB95" i="49"/>
  <c r="BA95" i="49"/>
  <c r="AZ95" i="49"/>
  <c r="AY95" i="49"/>
  <c r="AX95" i="49"/>
  <c r="AW95" i="49"/>
  <c r="AV95" i="49"/>
  <c r="AU95" i="49"/>
  <c r="AT95" i="49"/>
  <c r="AS95" i="49"/>
  <c r="AR95" i="49"/>
  <c r="AQ95" i="49"/>
  <c r="AP95" i="49"/>
  <c r="AO95" i="49"/>
  <c r="AN95" i="49"/>
  <c r="AM95" i="49"/>
  <c r="AL95" i="49"/>
  <c r="AK95" i="49"/>
  <c r="AG95" i="49"/>
  <c r="AF95" i="49"/>
  <c r="AE95" i="49"/>
  <c r="AD95" i="49"/>
  <c r="AC95" i="49"/>
  <c r="ER94" i="49"/>
  <c r="EQ94" i="49"/>
  <c r="EP94" i="49"/>
  <c r="EO94" i="49"/>
  <c r="EN94" i="49"/>
  <c r="EM94" i="49"/>
  <c r="EL94" i="49"/>
  <c r="EK94" i="49"/>
  <c r="EJ94" i="49"/>
  <c r="EI94" i="49"/>
  <c r="EH94" i="49"/>
  <c r="EG94" i="49"/>
  <c r="EF94" i="49"/>
  <c r="EE94" i="49"/>
  <c r="ED94" i="49"/>
  <c r="EC94" i="49"/>
  <c r="EB94" i="49"/>
  <c r="EA94" i="49"/>
  <c r="DZ94" i="49"/>
  <c r="DY94" i="49"/>
  <c r="DX94" i="49"/>
  <c r="DW94" i="49"/>
  <c r="DV94" i="49"/>
  <c r="DU94" i="49"/>
  <c r="DT94" i="49"/>
  <c r="DR94" i="49"/>
  <c r="DQ94" i="49"/>
  <c r="DP94" i="49"/>
  <c r="DO94" i="49"/>
  <c r="DN94" i="49"/>
  <c r="DM94" i="49"/>
  <c r="DL94" i="49"/>
  <c r="DK94" i="49"/>
  <c r="DJ94" i="49"/>
  <c r="DI94" i="49"/>
  <c r="DH94" i="49"/>
  <c r="DG94" i="49"/>
  <c r="DF94" i="49"/>
  <c r="DE94" i="49"/>
  <c r="DD94" i="49"/>
  <c r="DC94" i="49"/>
  <c r="DB94" i="49"/>
  <c r="DA94" i="49"/>
  <c r="CZ94" i="49"/>
  <c r="CY94" i="49"/>
  <c r="CX94" i="49"/>
  <c r="CW94" i="49"/>
  <c r="CV94" i="49"/>
  <c r="CU94" i="49"/>
  <c r="CT94" i="49"/>
  <c r="BQ94" i="49"/>
  <c r="BP94" i="49"/>
  <c r="BO94" i="49"/>
  <c r="BN94" i="49"/>
  <c r="BM94" i="49"/>
  <c r="BL94" i="49"/>
  <c r="BK94" i="49"/>
  <c r="BJ94" i="49"/>
  <c r="BI94" i="49"/>
  <c r="BH94" i="49"/>
  <c r="BG94" i="49"/>
  <c r="BF94" i="49"/>
  <c r="BE94" i="49"/>
  <c r="BD94" i="49"/>
  <c r="BC94" i="49"/>
  <c r="BB94" i="49"/>
  <c r="BA94" i="49"/>
  <c r="AZ94" i="49"/>
  <c r="AY94" i="49"/>
  <c r="AX94" i="49"/>
  <c r="AW94" i="49"/>
  <c r="AV94" i="49"/>
  <c r="AU94" i="49"/>
  <c r="AT94" i="49"/>
  <c r="AS94" i="49"/>
  <c r="AR94" i="49"/>
  <c r="AQ94" i="49"/>
  <c r="AP94" i="49"/>
  <c r="AO94" i="49"/>
  <c r="AN94" i="49"/>
  <c r="AM94" i="49"/>
  <c r="AL94" i="49"/>
  <c r="AK94" i="49"/>
  <c r="AG94" i="49"/>
  <c r="AF94" i="49"/>
  <c r="AE94" i="49"/>
  <c r="AD94" i="49"/>
  <c r="AC94" i="49"/>
  <c r="ER93" i="49"/>
  <c r="EQ93" i="49"/>
  <c r="EP93" i="49"/>
  <c r="EO93" i="49"/>
  <c r="EN93" i="49"/>
  <c r="EM93" i="49"/>
  <c r="EL93" i="49"/>
  <c r="EK93" i="49"/>
  <c r="EJ93" i="49"/>
  <c r="EI93" i="49"/>
  <c r="EH93" i="49"/>
  <c r="EG93" i="49"/>
  <c r="EF93" i="49"/>
  <c r="EE93" i="49"/>
  <c r="ED93" i="49"/>
  <c r="EC93" i="49"/>
  <c r="EB93" i="49"/>
  <c r="EA93" i="49"/>
  <c r="DZ93" i="49"/>
  <c r="DY93" i="49"/>
  <c r="DX93" i="49"/>
  <c r="DW93" i="49"/>
  <c r="DV93" i="49"/>
  <c r="DU93" i="49"/>
  <c r="DT93" i="49"/>
  <c r="DR93" i="49"/>
  <c r="DQ93" i="49"/>
  <c r="DP93" i="49"/>
  <c r="DO93" i="49"/>
  <c r="DN93" i="49"/>
  <c r="DM93" i="49"/>
  <c r="DL93" i="49"/>
  <c r="DK93" i="49"/>
  <c r="DJ93" i="49"/>
  <c r="DI93" i="49"/>
  <c r="DH93" i="49"/>
  <c r="DG93" i="49"/>
  <c r="DF93" i="49"/>
  <c r="DE93" i="49"/>
  <c r="DD93" i="49"/>
  <c r="DC93" i="49"/>
  <c r="DB93" i="49"/>
  <c r="DA93" i="49"/>
  <c r="CZ93" i="49"/>
  <c r="CY93" i="49"/>
  <c r="CX93" i="49"/>
  <c r="CW93" i="49"/>
  <c r="CV93" i="49"/>
  <c r="CU93" i="49"/>
  <c r="CT93" i="49"/>
  <c r="BQ93" i="49"/>
  <c r="BP93" i="49"/>
  <c r="BO93" i="49"/>
  <c r="BN93" i="49"/>
  <c r="BM93" i="49"/>
  <c r="BL93" i="49"/>
  <c r="BK93" i="49"/>
  <c r="BJ93" i="49"/>
  <c r="BI93" i="49"/>
  <c r="BH93" i="49"/>
  <c r="BG93" i="49"/>
  <c r="BF93" i="49"/>
  <c r="BE93" i="49"/>
  <c r="BD93" i="49"/>
  <c r="BC93" i="49"/>
  <c r="BB93" i="49"/>
  <c r="BA93" i="49"/>
  <c r="AZ93" i="49"/>
  <c r="AY93" i="49"/>
  <c r="AX93" i="49"/>
  <c r="AW93" i="49"/>
  <c r="AV93" i="49"/>
  <c r="AU93" i="49"/>
  <c r="AT93" i="49"/>
  <c r="AS93" i="49"/>
  <c r="AR93" i="49"/>
  <c r="AQ93" i="49"/>
  <c r="AP93" i="49"/>
  <c r="AO93" i="49"/>
  <c r="AN93" i="49"/>
  <c r="AM93" i="49"/>
  <c r="AL93" i="49"/>
  <c r="AK93" i="49"/>
  <c r="AG93" i="49"/>
  <c r="AF93" i="49"/>
  <c r="AE93" i="49"/>
  <c r="AD93" i="49"/>
  <c r="AC93" i="49"/>
  <c r="ER92" i="49"/>
  <c r="EQ92" i="49"/>
  <c r="EP92" i="49"/>
  <c r="EO92" i="49"/>
  <c r="EN92" i="49"/>
  <c r="EM92" i="49"/>
  <c r="EL92" i="49"/>
  <c r="EK92" i="49"/>
  <c r="EJ92" i="49"/>
  <c r="EI92" i="49"/>
  <c r="EH92" i="49"/>
  <c r="EG92" i="49"/>
  <c r="EF92" i="49"/>
  <c r="EE92" i="49"/>
  <c r="ED92" i="49"/>
  <c r="EC92" i="49"/>
  <c r="EB92" i="49"/>
  <c r="EA92" i="49"/>
  <c r="DZ92" i="49"/>
  <c r="DY92" i="49"/>
  <c r="DX92" i="49"/>
  <c r="DW92" i="49"/>
  <c r="DV92" i="49"/>
  <c r="DU92" i="49"/>
  <c r="DT92" i="49"/>
  <c r="DR92" i="49"/>
  <c r="DQ92" i="49"/>
  <c r="DP92" i="49"/>
  <c r="DO92" i="49"/>
  <c r="DN92" i="49"/>
  <c r="DM92" i="49"/>
  <c r="DL92" i="49"/>
  <c r="DK92" i="49"/>
  <c r="DJ92" i="49"/>
  <c r="DI92" i="49"/>
  <c r="DH92" i="49"/>
  <c r="DG92" i="49"/>
  <c r="DF92" i="49"/>
  <c r="DE92" i="49"/>
  <c r="DD92" i="49"/>
  <c r="DC92" i="49"/>
  <c r="DB92" i="49"/>
  <c r="DA92" i="49"/>
  <c r="CZ92" i="49"/>
  <c r="CY92" i="49"/>
  <c r="CX92" i="49"/>
  <c r="CW92" i="49"/>
  <c r="CV92" i="49"/>
  <c r="CU92" i="49"/>
  <c r="CT92" i="49"/>
  <c r="BQ92" i="49"/>
  <c r="BP92" i="49"/>
  <c r="BO92" i="49"/>
  <c r="BN92" i="49"/>
  <c r="BM92" i="49"/>
  <c r="BL92" i="49"/>
  <c r="BK92" i="49"/>
  <c r="BJ92" i="49"/>
  <c r="BI92" i="49"/>
  <c r="BH92" i="49"/>
  <c r="BG92" i="49"/>
  <c r="BF92" i="49"/>
  <c r="BE92" i="49"/>
  <c r="BD92" i="49"/>
  <c r="BC92" i="49"/>
  <c r="BB92" i="49"/>
  <c r="BA92" i="49"/>
  <c r="AZ92" i="49"/>
  <c r="AY92" i="49"/>
  <c r="AX92" i="49"/>
  <c r="AW92" i="49"/>
  <c r="AV92" i="49"/>
  <c r="AU92" i="49"/>
  <c r="AT92" i="49"/>
  <c r="AS92" i="49"/>
  <c r="AR92" i="49"/>
  <c r="AQ92" i="49"/>
  <c r="AP92" i="49"/>
  <c r="AO92" i="49"/>
  <c r="AN92" i="49"/>
  <c r="AM92" i="49"/>
  <c r="AL92" i="49"/>
  <c r="AK92" i="49"/>
  <c r="AG92" i="49"/>
  <c r="AF92" i="49"/>
  <c r="AE92" i="49"/>
  <c r="AD92" i="49"/>
  <c r="AC92" i="49"/>
  <c r="ER91" i="49"/>
  <c r="EQ91" i="49"/>
  <c r="EP91" i="49"/>
  <c r="EO91" i="49"/>
  <c r="EN91" i="49"/>
  <c r="EM91" i="49"/>
  <c r="EL91" i="49"/>
  <c r="EK91" i="49"/>
  <c r="EJ91" i="49"/>
  <c r="EI91" i="49"/>
  <c r="EH91" i="49"/>
  <c r="EG91" i="49"/>
  <c r="EF91" i="49"/>
  <c r="EE91" i="49"/>
  <c r="ED91" i="49"/>
  <c r="EC91" i="49"/>
  <c r="EB91" i="49"/>
  <c r="EA91" i="49"/>
  <c r="DZ91" i="49"/>
  <c r="DY91" i="49"/>
  <c r="DX91" i="49"/>
  <c r="DW91" i="49"/>
  <c r="DV91" i="49"/>
  <c r="DU91" i="49"/>
  <c r="DT91" i="49"/>
  <c r="DR91" i="49"/>
  <c r="DQ91" i="49"/>
  <c r="DP91" i="49"/>
  <c r="DO91" i="49"/>
  <c r="DN91" i="49"/>
  <c r="DM91" i="49"/>
  <c r="DL91" i="49"/>
  <c r="DK91" i="49"/>
  <c r="DJ91" i="49"/>
  <c r="DI91" i="49"/>
  <c r="DH91" i="49"/>
  <c r="DG91" i="49"/>
  <c r="DF91" i="49"/>
  <c r="DE91" i="49"/>
  <c r="DD91" i="49"/>
  <c r="DC91" i="49"/>
  <c r="DB91" i="49"/>
  <c r="DA91" i="49"/>
  <c r="CZ91" i="49"/>
  <c r="CY91" i="49"/>
  <c r="CX91" i="49"/>
  <c r="CW91" i="49"/>
  <c r="CV91" i="49"/>
  <c r="CU91" i="49"/>
  <c r="CT91" i="49"/>
  <c r="BQ91" i="49"/>
  <c r="BP91" i="49"/>
  <c r="BO91" i="49"/>
  <c r="BN91" i="49"/>
  <c r="BM91" i="49"/>
  <c r="BL91" i="49"/>
  <c r="BK91" i="49"/>
  <c r="BJ91" i="49"/>
  <c r="BI91" i="49"/>
  <c r="BH91" i="49"/>
  <c r="BG91" i="49"/>
  <c r="BF91" i="49"/>
  <c r="BE91" i="49"/>
  <c r="BD91" i="49"/>
  <c r="BC91" i="49"/>
  <c r="BB91" i="49"/>
  <c r="BA91" i="49"/>
  <c r="AZ91" i="49"/>
  <c r="AY91" i="49"/>
  <c r="AX91" i="49"/>
  <c r="AW91" i="49"/>
  <c r="AV91" i="49"/>
  <c r="AU91" i="49"/>
  <c r="AT91" i="49"/>
  <c r="AS91" i="49"/>
  <c r="AR91" i="49"/>
  <c r="AQ91" i="49"/>
  <c r="AP91" i="49"/>
  <c r="AO91" i="49"/>
  <c r="AN91" i="49"/>
  <c r="AM91" i="49"/>
  <c r="AL91" i="49"/>
  <c r="AK91" i="49"/>
  <c r="AG91" i="49"/>
  <c r="AF91" i="49"/>
  <c r="AE91" i="49"/>
  <c r="AD91" i="49"/>
  <c r="AC91" i="49"/>
  <c r="ER90" i="49"/>
  <c r="EQ90" i="49"/>
  <c r="EP90" i="49"/>
  <c r="EO90" i="49"/>
  <c r="EN90" i="49"/>
  <c r="EM90" i="49"/>
  <c r="EL90" i="49"/>
  <c r="EK90" i="49"/>
  <c r="EJ90" i="49"/>
  <c r="EI90" i="49"/>
  <c r="EH90" i="49"/>
  <c r="EG90" i="49"/>
  <c r="EF90" i="49"/>
  <c r="EE90" i="49"/>
  <c r="ED90" i="49"/>
  <c r="EC90" i="49"/>
  <c r="EB90" i="49"/>
  <c r="EA90" i="49"/>
  <c r="DZ90" i="49"/>
  <c r="DY90" i="49"/>
  <c r="DX90" i="49"/>
  <c r="DW90" i="49"/>
  <c r="DV90" i="49"/>
  <c r="DU90" i="49"/>
  <c r="DT90" i="49"/>
  <c r="DR90" i="49"/>
  <c r="DQ90" i="49"/>
  <c r="DP90" i="49"/>
  <c r="DO90" i="49"/>
  <c r="DN90" i="49"/>
  <c r="DM90" i="49"/>
  <c r="DL90" i="49"/>
  <c r="DK90" i="49"/>
  <c r="DJ90" i="49"/>
  <c r="DI90" i="49"/>
  <c r="DH90" i="49"/>
  <c r="DG90" i="49"/>
  <c r="DF90" i="49"/>
  <c r="DE90" i="49"/>
  <c r="DD90" i="49"/>
  <c r="DC90" i="49"/>
  <c r="DB90" i="49"/>
  <c r="DA90" i="49"/>
  <c r="CZ90" i="49"/>
  <c r="CY90" i="49"/>
  <c r="CX90" i="49"/>
  <c r="CW90" i="49"/>
  <c r="CV90" i="49"/>
  <c r="CU90" i="49"/>
  <c r="CT90" i="49"/>
  <c r="BQ90" i="49"/>
  <c r="BP90" i="49"/>
  <c r="BO90" i="49"/>
  <c r="BN90" i="49"/>
  <c r="BM90" i="49"/>
  <c r="BL90" i="49"/>
  <c r="BK90" i="49"/>
  <c r="BJ90" i="49"/>
  <c r="BI90" i="49"/>
  <c r="BH90" i="49"/>
  <c r="BG90" i="49"/>
  <c r="BF90" i="49"/>
  <c r="BE90" i="49"/>
  <c r="BD90" i="49"/>
  <c r="BC90" i="49"/>
  <c r="BB90" i="49"/>
  <c r="BA90" i="49"/>
  <c r="AZ90" i="49"/>
  <c r="AY90" i="49"/>
  <c r="AX90" i="49"/>
  <c r="AW90" i="49"/>
  <c r="AV90" i="49"/>
  <c r="AU90" i="49"/>
  <c r="AT90" i="49"/>
  <c r="AS90" i="49"/>
  <c r="AR90" i="49"/>
  <c r="AQ90" i="49"/>
  <c r="AP90" i="49"/>
  <c r="AO90" i="49"/>
  <c r="AN90" i="49"/>
  <c r="AM90" i="49"/>
  <c r="AL90" i="49"/>
  <c r="AK90" i="49"/>
  <c r="AG90" i="49"/>
  <c r="AF90" i="49"/>
  <c r="AE90" i="49"/>
  <c r="AD90" i="49"/>
  <c r="AC90" i="49"/>
  <c r="ER89" i="49"/>
  <c r="EQ89" i="49"/>
  <c r="EP89" i="49"/>
  <c r="EO89" i="49"/>
  <c r="EN89" i="49"/>
  <c r="EM89" i="49"/>
  <c r="EL89" i="49"/>
  <c r="EK89" i="49"/>
  <c r="EJ89" i="49"/>
  <c r="EI89" i="49"/>
  <c r="EH89" i="49"/>
  <c r="EG89" i="49"/>
  <c r="EF89" i="49"/>
  <c r="EE89" i="49"/>
  <c r="ED89" i="49"/>
  <c r="EC89" i="49"/>
  <c r="EB89" i="49"/>
  <c r="EA89" i="49"/>
  <c r="DZ89" i="49"/>
  <c r="DY89" i="49"/>
  <c r="DX89" i="49"/>
  <c r="DW89" i="49"/>
  <c r="DV89" i="49"/>
  <c r="DU89" i="49"/>
  <c r="DT89" i="49"/>
  <c r="DR89" i="49"/>
  <c r="DQ89" i="49"/>
  <c r="DP89" i="49"/>
  <c r="DO89" i="49"/>
  <c r="DN89" i="49"/>
  <c r="DM89" i="49"/>
  <c r="DL89" i="49"/>
  <c r="DK89" i="49"/>
  <c r="DJ89" i="49"/>
  <c r="DI89" i="49"/>
  <c r="DH89" i="49"/>
  <c r="DG89" i="49"/>
  <c r="DF89" i="49"/>
  <c r="DE89" i="49"/>
  <c r="DD89" i="49"/>
  <c r="DC89" i="49"/>
  <c r="DB89" i="49"/>
  <c r="DA89" i="49"/>
  <c r="CZ89" i="49"/>
  <c r="CY89" i="49"/>
  <c r="CX89" i="49"/>
  <c r="CW89" i="49"/>
  <c r="CV89" i="49"/>
  <c r="CU89" i="49"/>
  <c r="CT89" i="49"/>
  <c r="BQ89" i="49"/>
  <c r="BP89" i="49"/>
  <c r="BO89" i="49"/>
  <c r="BN89" i="49"/>
  <c r="BM89" i="49"/>
  <c r="BL89" i="49"/>
  <c r="BK89" i="49"/>
  <c r="BJ89" i="49"/>
  <c r="BI89" i="49"/>
  <c r="BH89" i="49"/>
  <c r="BG89" i="49"/>
  <c r="BF89" i="49"/>
  <c r="BE89" i="49"/>
  <c r="BD89" i="49"/>
  <c r="BC89" i="49"/>
  <c r="BB89" i="49"/>
  <c r="BA89" i="49"/>
  <c r="AZ89" i="49"/>
  <c r="AY89" i="49"/>
  <c r="AX89" i="49"/>
  <c r="AW89" i="49"/>
  <c r="AV89" i="49"/>
  <c r="AU89" i="49"/>
  <c r="AT89" i="49"/>
  <c r="AS89" i="49"/>
  <c r="AR89" i="49"/>
  <c r="AQ89" i="49"/>
  <c r="AP89" i="49"/>
  <c r="AO89" i="49"/>
  <c r="AN89" i="49"/>
  <c r="AM89" i="49"/>
  <c r="AL89" i="49"/>
  <c r="AK89" i="49"/>
  <c r="AG89" i="49"/>
  <c r="AF89" i="49"/>
  <c r="AE89" i="49"/>
  <c r="AD89" i="49"/>
  <c r="AC89" i="49"/>
  <c r="ER88" i="49"/>
  <c r="EQ88" i="49"/>
  <c r="EP88" i="49"/>
  <c r="EO88" i="49"/>
  <c r="EN88" i="49"/>
  <c r="EM88" i="49"/>
  <c r="EL88" i="49"/>
  <c r="EK88" i="49"/>
  <c r="EJ88" i="49"/>
  <c r="EI88" i="49"/>
  <c r="EH88" i="49"/>
  <c r="EG88" i="49"/>
  <c r="EF88" i="49"/>
  <c r="EE88" i="49"/>
  <c r="ED88" i="49"/>
  <c r="EC88" i="49"/>
  <c r="EB88" i="49"/>
  <c r="EA88" i="49"/>
  <c r="DZ88" i="49"/>
  <c r="DY88" i="49"/>
  <c r="DX88" i="49"/>
  <c r="DW88" i="49"/>
  <c r="DV88" i="49"/>
  <c r="DU88" i="49"/>
  <c r="DT88" i="49"/>
  <c r="DR88" i="49"/>
  <c r="DQ88" i="49"/>
  <c r="DP88" i="49"/>
  <c r="DO88" i="49"/>
  <c r="DN88" i="49"/>
  <c r="DM88" i="49"/>
  <c r="DL88" i="49"/>
  <c r="DK88" i="49"/>
  <c r="DJ88" i="49"/>
  <c r="DI88" i="49"/>
  <c r="DH88" i="49"/>
  <c r="DG88" i="49"/>
  <c r="DF88" i="49"/>
  <c r="DE88" i="49"/>
  <c r="DD88" i="49"/>
  <c r="DC88" i="49"/>
  <c r="DB88" i="49"/>
  <c r="DA88" i="49"/>
  <c r="CZ88" i="49"/>
  <c r="CY88" i="49"/>
  <c r="CX88" i="49"/>
  <c r="CW88" i="49"/>
  <c r="CV88" i="49"/>
  <c r="CU88" i="49"/>
  <c r="CT88" i="49"/>
  <c r="BQ88" i="49"/>
  <c r="BP88" i="49"/>
  <c r="BO88" i="49"/>
  <c r="BN88" i="49"/>
  <c r="BM88" i="49"/>
  <c r="BL88" i="49"/>
  <c r="BK88" i="49"/>
  <c r="BJ88" i="49"/>
  <c r="BI88" i="49"/>
  <c r="BH88" i="49"/>
  <c r="BG88" i="49"/>
  <c r="BF88" i="49"/>
  <c r="BE88" i="49"/>
  <c r="BD88" i="49"/>
  <c r="BC88" i="49"/>
  <c r="BB88" i="49"/>
  <c r="BA88" i="49"/>
  <c r="AZ88" i="49"/>
  <c r="AY88" i="49"/>
  <c r="AX88" i="49"/>
  <c r="AW88" i="49"/>
  <c r="AV88" i="49"/>
  <c r="AU88" i="49"/>
  <c r="AT88" i="49"/>
  <c r="AS88" i="49"/>
  <c r="AR88" i="49"/>
  <c r="AQ88" i="49"/>
  <c r="AP88" i="49"/>
  <c r="AO88" i="49"/>
  <c r="AN88" i="49"/>
  <c r="AM88" i="49"/>
  <c r="AL88" i="49"/>
  <c r="AK88" i="49"/>
  <c r="AG88" i="49"/>
  <c r="AF88" i="49"/>
  <c r="AE88" i="49"/>
  <c r="AD88" i="49"/>
  <c r="AC88" i="49"/>
  <c r="ER87" i="49"/>
  <c r="EQ87" i="49"/>
  <c r="EP87" i="49"/>
  <c r="EO87" i="49"/>
  <c r="EN87" i="49"/>
  <c r="EM87" i="49"/>
  <c r="EL87" i="49"/>
  <c r="EK87" i="49"/>
  <c r="EJ87" i="49"/>
  <c r="EI87" i="49"/>
  <c r="EH87" i="49"/>
  <c r="EG87" i="49"/>
  <c r="EF87" i="49"/>
  <c r="EE87" i="49"/>
  <c r="ED87" i="49"/>
  <c r="EC87" i="49"/>
  <c r="EB87" i="49"/>
  <c r="EA87" i="49"/>
  <c r="DZ87" i="49"/>
  <c r="DY87" i="49"/>
  <c r="DX87" i="49"/>
  <c r="DW87" i="49"/>
  <c r="DV87" i="49"/>
  <c r="DU87" i="49"/>
  <c r="DT87" i="49"/>
  <c r="DR87" i="49"/>
  <c r="DQ87" i="49"/>
  <c r="DP87" i="49"/>
  <c r="DO87" i="49"/>
  <c r="DN87" i="49"/>
  <c r="DM87" i="49"/>
  <c r="DL87" i="49"/>
  <c r="DK87" i="49"/>
  <c r="DJ87" i="49"/>
  <c r="DI87" i="49"/>
  <c r="DH87" i="49"/>
  <c r="DG87" i="49"/>
  <c r="DF87" i="49"/>
  <c r="DE87" i="49"/>
  <c r="DD87" i="49"/>
  <c r="DC87" i="49"/>
  <c r="DB87" i="49"/>
  <c r="DA87" i="49"/>
  <c r="CZ87" i="49"/>
  <c r="CY87" i="49"/>
  <c r="CX87" i="49"/>
  <c r="CW87" i="49"/>
  <c r="CV87" i="49"/>
  <c r="CU87" i="49"/>
  <c r="CT87" i="49"/>
  <c r="BQ87" i="49"/>
  <c r="BP87" i="49"/>
  <c r="BO87" i="49"/>
  <c r="BN87" i="49"/>
  <c r="BM87" i="49"/>
  <c r="BL87" i="49"/>
  <c r="BK87" i="49"/>
  <c r="BJ87" i="49"/>
  <c r="BI87" i="49"/>
  <c r="BH87" i="49"/>
  <c r="BG87" i="49"/>
  <c r="BF87" i="49"/>
  <c r="BE87" i="49"/>
  <c r="BD87" i="49"/>
  <c r="BC87" i="49"/>
  <c r="BB87" i="49"/>
  <c r="BA87" i="49"/>
  <c r="AZ87" i="49"/>
  <c r="AY87" i="49"/>
  <c r="AX87" i="49"/>
  <c r="AW87" i="49"/>
  <c r="AV87" i="49"/>
  <c r="AU87" i="49"/>
  <c r="AT87" i="49"/>
  <c r="AS87" i="49"/>
  <c r="AR87" i="49"/>
  <c r="AQ87" i="49"/>
  <c r="AP87" i="49"/>
  <c r="AO87" i="49"/>
  <c r="AN87" i="49"/>
  <c r="AM87" i="49"/>
  <c r="AL87" i="49"/>
  <c r="AK87" i="49"/>
  <c r="AG87" i="49"/>
  <c r="AF87" i="49"/>
  <c r="AE87" i="49"/>
  <c r="AD87" i="49"/>
  <c r="AC87" i="49"/>
  <c r="ER86" i="49"/>
  <c r="EQ86" i="49"/>
  <c r="EP86" i="49"/>
  <c r="EO86" i="49"/>
  <c r="EN86" i="49"/>
  <c r="EM86" i="49"/>
  <c r="EL86" i="49"/>
  <c r="EK86" i="49"/>
  <c r="EJ86" i="49"/>
  <c r="EI86" i="49"/>
  <c r="EH86" i="49"/>
  <c r="EG86" i="49"/>
  <c r="EF86" i="49"/>
  <c r="EE86" i="49"/>
  <c r="ED86" i="49"/>
  <c r="EC86" i="49"/>
  <c r="EB86" i="49"/>
  <c r="EA86" i="49"/>
  <c r="DZ86" i="49"/>
  <c r="DY86" i="49"/>
  <c r="DX86" i="49"/>
  <c r="DW86" i="49"/>
  <c r="DV86" i="49"/>
  <c r="DU86" i="49"/>
  <c r="DT86" i="49"/>
  <c r="DR86" i="49"/>
  <c r="DQ86" i="49"/>
  <c r="DP86" i="49"/>
  <c r="DO86" i="49"/>
  <c r="DN86" i="49"/>
  <c r="DM86" i="49"/>
  <c r="DL86" i="49"/>
  <c r="DK86" i="49"/>
  <c r="DJ86" i="49"/>
  <c r="DI86" i="49"/>
  <c r="DH86" i="49"/>
  <c r="DG86" i="49"/>
  <c r="DF86" i="49"/>
  <c r="DE86" i="49"/>
  <c r="DD86" i="49"/>
  <c r="DC86" i="49"/>
  <c r="DB86" i="49"/>
  <c r="DA86" i="49"/>
  <c r="CZ86" i="49"/>
  <c r="CY86" i="49"/>
  <c r="CX86" i="49"/>
  <c r="CW86" i="49"/>
  <c r="CV86" i="49"/>
  <c r="CU86" i="49"/>
  <c r="CT86" i="49"/>
  <c r="BQ86" i="49"/>
  <c r="BP86" i="49"/>
  <c r="BO86" i="49"/>
  <c r="BN86" i="49"/>
  <c r="BM86" i="49"/>
  <c r="BL86" i="49"/>
  <c r="BK86" i="49"/>
  <c r="BJ86" i="49"/>
  <c r="BI86" i="49"/>
  <c r="BH86" i="49"/>
  <c r="BG86" i="49"/>
  <c r="BF86" i="49"/>
  <c r="BE86" i="49"/>
  <c r="BD86" i="49"/>
  <c r="BC86" i="49"/>
  <c r="BB86" i="49"/>
  <c r="BA86" i="49"/>
  <c r="AZ86" i="49"/>
  <c r="AY86" i="49"/>
  <c r="AX86" i="49"/>
  <c r="AW86" i="49"/>
  <c r="AV86" i="49"/>
  <c r="AU86" i="49"/>
  <c r="AT86" i="49"/>
  <c r="AS86" i="49"/>
  <c r="AR86" i="49"/>
  <c r="AQ86" i="49"/>
  <c r="AP86" i="49"/>
  <c r="AO86" i="49"/>
  <c r="AN86" i="49"/>
  <c r="AM86" i="49"/>
  <c r="AL86" i="49"/>
  <c r="AK86" i="49"/>
  <c r="AG86" i="49"/>
  <c r="AF86" i="49"/>
  <c r="AE86" i="49"/>
  <c r="AD86" i="49"/>
  <c r="AC86" i="49"/>
  <c r="ER85" i="49"/>
  <c r="EQ85" i="49"/>
  <c r="EP85" i="49"/>
  <c r="EO85" i="49"/>
  <c r="EN85" i="49"/>
  <c r="EM85" i="49"/>
  <c r="EL85" i="49"/>
  <c r="EK85" i="49"/>
  <c r="EJ85" i="49"/>
  <c r="EI85" i="49"/>
  <c r="EH85" i="49"/>
  <c r="EG85" i="49"/>
  <c r="EF85" i="49"/>
  <c r="EE85" i="49"/>
  <c r="ED85" i="49"/>
  <c r="EC85" i="49"/>
  <c r="EB85" i="49"/>
  <c r="EA85" i="49"/>
  <c r="DZ85" i="49"/>
  <c r="DY85" i="49"/>
  <c r="DX85" i="49"/>
  <c r="DW85" i="49"/>
  <c r="DV85" i="49"/>
  <c r="DU85" i="49"/>
  <c r="DT85" i="49"/>
  <c r="DR85" i="49"/>
  <c r="DQ85" i="49"/>
  <c r="DP85" i="49"/>
  <c r="DO85" i="49"/>
  <c r="DN85" i="49"/>
  <c r="DM85" i="49"/>
  <c r="DL85" i="49"/>
  <c r="DK85" i="49"/>
  <c r="DJ85" i="49"/>
  <c r="DI85" i="49"/>
  <c r="DH85" i="49"/>
  <c r="DG85" i="49"/>
  <c r="DF85" i="49"/>
  <c r="DE85" i="49"/>
  <c r="DD85" i="49"/>
  <c r="DC85" i="49"/>
  <c r="DB85" i="49"/>
  <c r="DA85" i="49"/>
  <c r="CZ85" i="49"/>
  <c r="CY85" i="49"/>
  <c r="CX85" i="49"/>
  <c r="CW85" i="49"/>
  <c r="CV85" i="49"/>
  <c r="CU85" i="49"/>
  <c r="CT85" i="49"/>
  <c r="BQ85" i="49"/>
  <c r="BP85" i="49"/>
  <c r="BO85" i="49"/>
  <c r="BN85" i="49"/>
  <c r="BM85" i="49"/>
  <c r="BL85" i="49"/>
  <c r="BK85" i="49"/>
  <c r="BJ85" i="49"/>
  <c r="BI85" i="49"/>
  <c r="BH85" i="49"/>
  <c r="BG85" i="49"/>
  <c r="BF85" i="49"/>
  <c r="BE85" i="49"/>
  <c r="BD85" i="49"/>
  <c r="BC85" i="49"/>
  <c r="BB85" i="49"/>
  <c r="BA85" i="49"/>
  <c r="AZ85" i="49"/>
  <c r="AY85" i="49"/>
  <c r="AX85" i="49"/>
  <c r="AW85" i="49"/>
  <c r="AV85" i="49"/>
  <c r="AU85" i="49"/>
  <c r="AT85" i="49"/>
  <c r="AS85" i="49"/>
  <c r="AR85" i="49"/>
  <c r="AQ85" i="49"/>
  <c r="AP85" i="49"/>
  <c r="AO85" i="49"/>
  <c r="AN85" i="49"/>
  <c r="AM85" i="49"/>
  <c r="AL85" i="49"/>
  <c r="AK85" i="49"/>
  <c r="AG85" i="49"/>
  <c r="AF85" i="49"/>
  <c r="AE85" i="49"/>
  <c r="AD85" i="49"/>
  <c r="AC85" i="49"/>
  <c r="ER84" i="49"/>
  <c r="EQ84" i="49"/>
  <c r="EP84" i="49"/>
  <c r="EO84" i="49"/>
  <c r="EN84" i="49"/>
  <c r="EM84" i="49"/>
  <c r="EL84" i="49"/>
  <c r="EK84" i="49"/>
  <c r="EJ84" i="49"/>
  <c r="EI84" i="49"/>
  <c r="EH84" i="49"/>
  <c r="EG84" i="49"/>
  <c r="EF84" i="49"/>
  <c r="EE84" i="49"/>
  <c r="ED84" i="49"/>
  <c r="EC84" i="49"/>
  <c r="EB84" i="49"/>
  <c r="EA84" i="49"/>
  <c r="DZ84" i="49"/>
  <c r="DY84" i="49"/>
  <c r="DX84" i="49"/>
  <c r="DW84" i="49"/>
  <c r="DV84" i="49"/>
  <c r="DU84" i="49"/>
  <c r="DT84" i="49"/>
  <c r="DR84" i="49"/>
  <c r="DQ84" i="49"/>
  <c r="DP84" i="49"/>
  <c r="DO84" i="49"/>
  <c r="DN84" i="49"/>
  <c r="DM84" i="49"/>
  <c r="DL84" i="49"/>
  <c r="DK84" i="49"/>
  <c r="DJ84" i="49"/>
  <c r="DI84" i="49"/>
  <c r="DH84" i="49"/>
  <c r="DG84" i="49"/>
  <c r="DF84" i="49"/>
  <c r="DE84" i="49"/>
  <c r="DD84" i="49"/>
  <c r="DC84" i="49"/>
  <c r="DB84" i="49"/>
  <c r="DA84" i="49"/>
  <c r="CZ84" i="49"/>
  <c r="CY84" i="49"/>
  <c r="CX84" i="49"/>
  <c r="CW84" i="49"/>
  <c r="CV84" i="49"/>
  <c r="CU84" i="49"/>
  <c r="CT84" i="49"/>
  <c r="BQ84" i="49"/>
  <c r="BP84" i="49"/>
  <c r="BO84" i="49"/>
  <c r="BN84" i="49"/>
  <c r="BM84" i="49"/>
  <c r="BL84" i="49"/>
  <c r="BK84" i="49"/>
  <c r="BJ84" i="49"/>
  <c r="BI84" i="49"/>
  <c r="BH84" i="49"/>
  <c r="BG84" i="49"/>
  <c r="BF84" i="49"/>
  <c r="BE84" i="49"/>
  <c r="BD84" i="49"/>
  <c r="BC84" i="49"/>
  <c r="BB84" i="49"/>
  <c r="BA84" i="49"/>
  <c r="AZ84" i="49"/>
  <c r="AY84" i="49"/>
  <c r="AX84" i="49"/>
  <c r="AW84" i="49"/>
  <c r="AV84" i="49"/>
  <c r="AU84" i="49"/>
  <c r="AT84" i="49"/>
  <c r="AS84" i="49"/>
  <c r="AR84" i="49"/>
  <c r="AQ84" i="49"/>
  <c r="AP84" i="49"/>
  <c r="AO84" i="49"/>
  <c r="AN84" i="49"/>
  <c r="AM84" i="49"/>
  <c r="AL84" i="49"/>
  <c r="AK84" i="49"/>
  <c r="AG84" i="49"/>
  <c r="AF84" i="49"/>
  <c r="AE84" i="49"/>
  <c r="AD84" i="49"/>
  <c r="AC84" i="49"/>
  <c r="ER83" i="49"/>
  <c r="EQ83" i="49"/>
  <c r="EP83" i="49"/>
  <c r="EO83" i="49"/>
  <c r="EN83" i="49"/>
  <c r="EM83" i="49"/>
  <c r="EL83" i="49"/>
  <c r="EK83" i="49"/>
  <c r="EJ83" i="49"/>
  <c r="EI83" i="49"/>
  <c r="EH83" i="49"/>
  <c r="EG83" i="49"/>
  <c r="EF83" i="49"/>
  <c r="EE83" i="49"/>
  <c r="ED83" i="49"/>
  <c r="EC83" i="49"/>
  <c r="EB83" i="49"/>
  <c r="EA83" i="49"/>
  <c r="DZ83" i="49"/>
  <c r="DY83" i="49"/>
  <c r="DX83" i="49"/>
  <c r="DW83" i="49"/>
  <c r="DV83" i="49"/>
  <c r="DU83" i="49"/>
  <c r="DT83" i="49"/>
  <c r="DR83" i="49"/>
  <c r="DQ83" i="49"/>
  <c r="DP83" i="49"/>
  <c r="DO83" i="49"/>
  <c r="DN83" i="49"/>
  <c r="DM83" i="49"/>
  <c r="DL83" i="49"/>
  <c r="DK83" i="49"/>
  <c r="DJ83" i="49"/>
  <c r="DI83" i="49"/>
  <c r="DH83" i="49"/>
  <c r="DG83" i="49"/>
  <c r="DF83" i="49"/>
  <c r="DE83" i="49"/>
  <c r="DD83" i="49"/>
  <c r="DC83" i="49"/>
  <c r="DB83" i="49"/>
  <c r="DA83" i="49"/>
  <c r="CZ83" i="49"/>
  <c r="CY83" i="49"/>
  <c r="CX83" i="49"/>
  <c r="CW83" i="49"/>
  <c r="CV83" i="49"/>
  <c r="CU83" i="49"/>
  <c r="CT83" i="49"/>
  <c r="BQ83" i="49"/>
  <c r="BP83" i="49"/>
  <c r="BO83" i="49"/>
  <c r="BN83" i="49"/>
  <c r="BM83" i="49"/>
  <c r="BL83" i="49"/>
  <c r="BK83" i="49"/>
  <c r="BJ83" i="49"/>
  <c r="BI83" i="49"/>
  <c r="BH83" i="49"/>
  <c r="BG83" i="49"/>
  <c r="BF83" i="49"/>
  <c r="BE83" i="49"/>
  <c r="BD83" i="49"/>
  <c r="BC83" i="49"/>
  <c r="BB83" i="49"/>
  <c r="BA83" i="49"/>
  <c r="AZ83" i="49"/>
  <c r="AY83" i="49"/>
  <c r="AX83" i="49"/>
  <c r="AW83" i="49"/>
  <c r="AV83" i="49"/>
  <c r="AU83" i="49"/>
  <c r="AT83" i="49"/>
  <c r="AS83" i="49"/>
  <c r="AR83" i="49"/>
  <c r="AQ83" i="49"/>
  <c r="AP83" i="49"/>
  <c r="AO83" i="49"/>
  <c r="AN83" i="49"/>
  <c r="AM83" i="49"/>
  <c r="AL83" i="49"/>
  <c r="AK83" i="49"/>
  <c r="AG83" i="49"/>
  <c r="AF83" i="49"/>
  <c r="AE83" i="49"/>
  <c r="AD83" i="49"/>
  <c r="AC83" i="49"/>
  <c r="ER82" i="49"/>
  <c r="EQ82" i="49"/>
  <c r="EP82" i="49"/>
  <c r="EO82" i="49"/>
  <c r="EN82" i="49"/>
  <c r="EM82" i="49"/>
  <c r="EL82" i="49"/>
  <c r="EK82" i="49"/>
  <c r="EJ82" i="49"/>
  <c r="EI82" i="49"/>
  <c r="EH82" i="49"/>
  <c r="EG82" i="49"/>
  <c r="EF82" i="49"/>
  <c r="EE82" i="49"/>
  <c r="ED82" i="49"/>
  <c r="EC82" i="49"/>
  <c r="EB82" i="49"/>
  <c r="EA82" i="49"/>
  <c r="DZ82" i="49"/>
  <c r="DY82" i="49"/>
  <c r="DX82" i="49"/>
  <c r="DW82" i="49"/>
  <c r="DV82" i="49"/>
  <c r="DU82" i="49"/>
  <c r="DT82" i="49"/>
  <c r="DR82" i="49"/>
  <c r="DQ82" i="49"/>
  <c r="DP82" i="49"/>
  <c r="DO82" i="49"/>
  <c r="DN82" i="49"/>
  <c r="DM82" i="49"/>
  <c r="DL82" i="49"/>
  <c r="DK82" i="49"/>
  <c r="DJ82" i="49"/>
  <c r="DI82" i="49"/>
  <c r="DH82" i="49"/>
  <c r="DG82" i="49"/>
  <c r="DF82" i="49"/>
  <c r="DE82" i="49"/>
  <c r="DD82" i="49"/>
  <c r="DC82" i="49"/>
  <c r="DB82" i="49"/>
  <c r="DA82" i="49"/>
  <c r="CZ82" i="49"/>
  <c r="CY82" i="49"/>
  <c r="CX82" i="49"/>
  <c r="CW82" i="49"/>
  <c r="CV82" i="49"/>
  <c r="CU82" i="49"/>
  <c r="CT82" i="49"/>
  <c r="BQ82" i="49"/>
  <c r="BP82" i="49"/>
  <c r="BO82" i="49"/>
  <c r="BN82" i="49"/>
  <c r="BM82" i="49"/>
  <c r="BL82" i="49"/>
  <c r="BK82" i="49"/>
  <c r="BJ82" i="49"/>
  <c r="BI82" i="49"/>
  <c r="BH82" i="49"/>
  <c r="BG82" i="49"/>
  <c r="BF82" i="49"/>
  <c r="BE82" i="49"/>
  <c r="BD82" i="49"/>
  <c r="BC82" i="49"/>
  <c r="BB82" i="49"/>
  <c r="BA82" i="49"/>
  <c r="AZ82" i="49"/>
  <c r="AY82" i="49"/>
  <c r="AX82" i="49"/>
  <c r="AW82" i="49"/>
  <c r="AV82" i="49"/>
  <c r="AU82" i="49"/>
  <c r="AT82" i="49"/>
  <c r="AS82" i="49"/>
  <c r="AR82" i="49"/>
  <c r="AQ82" i="49"/>
  <c r="AP82" i="49"/>
  <c r="AO82" i="49"/>
  <c r="AN82" i="49"/>
  <c r="AM82" i="49"/>
  <c r="AL82" i="49"/>
  <c r="AK82" i="49"/>
  <c r="AG82" i="49"/>
  <c r="AF82" i="49"/>
  <c r="AE82" i="49"/>
  <c r="AD82" i="49"/>
  <c r="AC82" i="49"/>
  <c r="ER81" i="49"/>
  <c r="EQ81" i="49"/>
  <c r="EP81" i="49"/>
  <c r="EO81" i="49"/>
  <c r="EN81" i="49"/>
  <c r="EM81" i="49"/>
  <c r="EL81" i="49"/>
  <c r="EK81" i="49"/>
  <c r="EJ81" i="49"/>
  <c r="EI81" i="49"/>
  <c r="EH81" i="49"/>
  <c r="EG81" i="49"/>
  <c r="EF81" i="49"/>
  <c r="EE81" i="49"/>
  <c r="ED81" i="49"/>
  <c r="EC81" i="49"/>
  <c r="EB81" i="49"/>
  <c r="EA81" i="49"/>
  <c r="DZ81" i="49"/>
  <c r="DY81" i="49"/>
  <c r="DX81" i="49"/>
  <c r="DW81" i="49"/>
  <c r="DV81" i="49"/>
  <c r="DU81" i="49"/>
  <c r="DT81" i="49"/>
  <c r="DR81" i="49"/>
  <c r="DQ81" i="49"/>
  <c r="DP81" i="49"/>
  <c r="DO81" i="49"/>
  <c r="DN81" i="49"/>
  <c r="DM81" i="49"/>
  <c r="DL81" i="49"/>
  <c r="DK81" i="49"/>
  <c r="DJ81" i="49"/>
  <c r="DI81" i="49"/>
  <c r="DH81" i="49"/>
  <c r="DG81" i="49"/>
  <c r="DF81" i="49"/>
  <c r="DE81" i="49"/>
  <c r="DD81" i="49"/>
  <c r="DC81" i="49"/>
  <c r="DB81" i="49"/>
  <c r="DA81" i="49"/>
  <c r="CZ81" i="49"/>
  <c r="CY81" i="49"/>
  <c r="CX81" i="49"/>
  <c r="CW81" i="49"/>
  <c r="CV81" i="49"/>
  <c r="CU81" i="49"/>
  <c r="CT81" i="49"/>
  <c r="BQ81" i="49"/>
  <c r="BP81" i="49"/>
  <c r="BO81" i="49"/>
  <c r="BN81" i="49"/>
  <c r="BM81" i="49"/>
  <c r="BL81" i="49"/>
  <c r="BK81" i="49"/>
  <c r="BJ81" i="49"/>
  <c r="BI81" i="49"/>
  <c r="BH81" i="49"/>
  <c r="BG81" i="49"/>
  <c r="BF81" i="49"/>
  <c r="BE81" i="49"/>
  <c r="BD81" i="49"/>
  <c r="BC81" i="49"/>
  <c r="BB81" i="49"/>
  <c r="BA81" i="49"/>
  <c r="AZ81" i="49"/>
  <c r="AY81" i="49"/>
  <c r="AX81" i="49"/>
  <c r="AW81" i="49"/>
  <c r="AV81" i="49"/>
  <c r="AU81" i="49"/>
  <c r="AT81" i="49"/>
  <c r="AS81" i="49"/>
  <c r="AR81" i="49"/>
  <c r="AQ81" i="49"/>
  <c r="AP81" i="49"/>
  <c r="AO81" i="49"/>
  <c r="AN81" i="49"/>
  <c r="AM81" i="49"/>
  <c r="AL81" i="49"/>
  <c r="AK81" i="49"/>
  <c r="AG81" i="49"/>
  <c r="AF81" i="49"/>
  <c r="AE81" i="49"/>
  <c r="AD81" i="49"/>
  <c r="AC81" i="49"/>
  <c r="ER80" i="49"/>
  <c r="EQ80" i="49"/>
  <c r="EP80" i="49"/>
  <c r="EO80" i="49"/>
  <c r="EN80" i="49"/>
  <c r="EM80" i="49"/>
  <c r="EL80" i="49"/>
  <c r="EK80" i="49"/>
  <c r="EJ80" i="49"/>
  <c r="EI80" i="49"/>
  <c r="EH80" i="49"/>
  <c r="EG80" i="49"/>
  <c r="EF80" i="49"/>
  <c r="EE80" i="49"/>
  <c r="ED80" i="49"/>
  <c r="EC80" i="49"/>
  <c r="EB80" i="49"/>
  <c r="EA80" i="49"/>
  <c r="DZ80" i="49"/>
  <c r="DY80" i="49"/>
  <c r="DX80" i="49"/>
  <c r="DW80" i="49"/>
  <c r="DV80" i="49"/>
  <c r="DU80" i="49"/>
  <c r="DT80" i="49"/>
  <c r="DR80" i="49"/>
  <c r="DQ80" i="49"/>
  <c r="DP80" i="49"/>
  <c r="DO80" i="49"/>
  <c r="DN80" i="49"/>
  <c r="DM80" i="49"/>
  <c r="DL80" i="49"/>
  <c r="DK80" i="49"/>
  <c r="DJ80" i="49"/>
  <c r="DI80" i="49"/>
  <c r="DH80" i="49"/>
  <c r="DG80" i="49"/>
  <c r="DF80" i="49"/>
  <c r="DE80" i="49"/>
  <c r="DD80" i="49"/>
  <c r="DC80" i="49"/>
  <c r="DB80" i="49"/>
  <c r="DA80" i="49"/>
  <c r="CZ80" i="49"/>
  <c r="CY80" i="49"/>
  <c r="CX80" i="49"/>
  <c r="CW80" i="49"/>
  <c r="CV80" i="49"/>
  <c r="CU80" i="49"/>
  <c r="CT80" i="49"/>
  <c r="BQ80" i="49"/>
  <c r="BP80" i="49"/>
  <c r="BO80" i="49"/>
  <c r="BN80" i="49"/>
  <c r="BM80" i="49"/>
  <c r="BL80" i="49"/>
  <c r="BK80" i="49"/>
  <c r="BJ80" i="49"/>
  <c r="BI80" i="49"/>
  <c r="BH80" i="49"/>
  <c r="BG80" i="49"/>
  <c r="BF80" i="49"/>
  <c r="BE80" i="49"/>
  <c r="BD80" i="49"/>
  <c r="BC80" i="49"/>
  <c r="BB80" i="49"/>
  <c r="BA80" i="49"/>
  <c r="AZ80" i="49"/>
  <c r="AY80" i="49"/>
  <c r="AX80" i="49"/>
  <c r="AW80" i="49"/>
  <c r="AV80" i="49"/>
  <c r="AU80" i="49"/>
  <c r="AT80" i="49"/>
  <c r="AS80" i="49"/>
  <c r="AR80" i="49"/>
  <c r="AQ80" i="49"/>
  <c r="AP80" i="49"/>
  <c r="AO80" i="49"/>
  <c r="AN80" i="49"/>
  <c r="AM80" i="49"/>
  <c r="AL80" i="49"/>
  <c r="AK80" i="49"/>
  <c r="AG80" i="49"/>
  <c r="AF80" i="49"/>
  <c r="AE80" i="49"/>
  <c r="AD80" i="49"/>
  <c r="AC80" i="49"/>
  <c r="ER79" i="49"/>
  <c r="EQ79" i="49"/>
  <c r="EP79" i="49"/>
  <c r="EO79" i="49"/>
  <c r="EN79" i="49"/>
  <c r="EM79" i="49"/>
  <c r="EL79" i="49"/>
  <c r="EK79" i="49"/>
  <c r="EJ79" i="49"/>
  <c r="EI79" i="49"/>
  <c r="EH79" i="49"/>
  <c r="EG79" i="49"/>
  <c r="EF79" i="49"/>
  <c r="EE79" i="49"/>
  <c r="ED79" i="49"/>
  <c r="EC79" i="49"/>
  <c r="EB79" i="49"/>
  <c r="EA79" i="49"/>
  <c r="DZ79" i="49"/>
  <c r="DY79" i="49"/>
  <c r="DX79" i="49"/>
  <c r="DW79" i="49"/>
  <c r="DV79" i="49"/>
  <c r="DU79" i="49"/>
  <c r="DT79" i="49"/>
  <c r="DR79" i="49"/>
  <c r="DQ79" i="49"/>
  <c r="DP79" i="49"/>
  <c r="DO79" i="49"/>
  <c r="DN79" i="49"/>
  <c r="DM79" i="49"/>
  <c r="DL79" i="49"/>
  <c r="DK79" i="49"/>
  <c r="DJ79" i="49"/>
  <c r="DI79" i="49"/>
  <c r="DH79" i="49"/>
  <c r="DG79" i="49"/>
  <c r="DF79" i="49"/>
  <c r="DE79" i="49"/>
  <c r="DD79" i="49"/>
  <c r="DC79" i="49"/>
  <c r="DB79" i="49"/>
  <c r="DA79" i="49"/>
  <c r="CZ79" i="49"/>
  <c r="CY79" i="49"/>
  <c r="CX79" i="49"/>
  <c r="CW79" i="49"/>
  <c r="CV79" i="49"/>
  <c r="CU79" i="49"/>
  <c r="CT79" i="49"/>
  <c r="BQ79" i="49"/>
  <c r="BP79" i="49"/>
  <c r="BO79" i="49"/>
  <c r="BN79" i="49"/>
  <c r="BM79" i="49"/>
  <c r="BL79" i="49"/>
  <c r="BK79" i="49"/>
  <c r="BJ79" i="49"/>
  <c r="BI79" i="49"/>
  <c r="BH79" i="49"/>
  <c r="BG79" i="49"/>
  <c r="BF79" i="49"/>
  <c r="BE79" i="49"/>
  <c r="BD79" i="49"/>
  <c r="BC79" i="49"/>
  <c r="BB79" i="49"/>
  <c r="BA79" i="49"/>
  <c r="AZ79" i="49"/>
  <c r="AY79" i="49"/>
  <c r="AX79" i="49"/>
  <c r="AW79" i="49"/>
  <c r="AV79" i="49"/>
  <c r="AU79" i="49"/>
  <c r="AT79" i="49"/>
  <c r="AS79" i="49"/>
  <c r="AR79" i="49"/>
  <c r="AQ79" i="49"/>
  <c r="AP79" i="49"/>
  <c r="AO79" i="49"/>
  <c r="AN79" i="49"/>
  <c r="AM79" i="49"/>
  <c r="AL79" i="49"/>
  <c r="AK79" i="49"/>
  <c r="AG79" i="49"/>
  <c r="AF79" i="49"/>
  <c r="AE79" i="49"/>
  <c r="AD79" i="49"/>
  <c r="AC79" i="49"/>
  <c r="ER78" i="49"/>
  <c r="EQ78" i="49"/>
  <c r="EP78" i="49"/>
  <c r="EO78" i="49"/>
  <c r="EN78" i="49"/>
  <c r="EM78" i="49"/>
  <c r="EL78" i="49"/>
  <c r="EK78" i="49"/>
  <c r="EJ78" i="49"/>
  <c r="EI78" i="49"/>
  <c r="EH78" i="49"/>
  <c r="EG78" i="49"/>
  <c r="EF78" i="49"/>
  <c r="EE78" i="49"/>
  <c r="ED78" i="49"/>
  <c r="EC78" i="49"/>
  <c r="EB78" i="49"/>
  <c r="EA78" i="49"/>
  <c r="DZ78" i="49"/>
  <c r="DY78" i="49"/>
  <c r="DX78" i="49"/>
  <c r="DW78" i="49"/>
  <c r="DV78" i="49"/>
  <c r="DU78" i="49"/>
  <c r="DT78" i="49"/>
  <c r="DR78" i="49"/>
  <c r="DQ78" i="49"/>
  <c r="DP78" i="49"/>
  <c r="DO78" i="49"/>
  <c r="DN78" i="49"/>
  <c r="DM78" i="49"/>
  <c r="DL78" i="49"/>
  <c r="DK78" i="49"/>
  <c r="DJ78" i="49"/>
  <c r="DI78" i="49"/>
  <c r="DH78" i="49"/>
  <c r="DG78" i="49"/>
  <c r="DF78" i="49"/>
  <c r="DE78" i="49"/>
  <c r="DD78" i="49"/>
  <c r="DC78" i="49"/>
  <c r="DB78" i="49"/>
  <c r="DA78" i="49"/>
  <c r="CZ78" i="49"/>
  <c r="CY78" i="49"/>
  <c r="CX78" i="49"/>
  <c r="CW78" i="49"/>
  <c r="CV78" i="49"/>
  <c r="CU78" i="49"/>
  <c r="CT78" i="49"/>
  <c r="BQ78" i="49"/>
  <c r="BP78" i="49"/>
  <c r="BO78" i="49"/>
  <c r="BN78" i="49"/>
  <c r="BM78" i="49"/>
  <c r="BL78" i="49"/>
  <c r="BK78" i="49"/>
  <c r="BJ78" i="49"/>
  <c r="BI78" i="49"/>
  <c r="BH78" i="49"/>
  <c r="BG78" i="49"/>
  <c r="BF78" i="49"/>
  <c r="BE78" i="49"/>
  <c r="BD78" i="49"/>
  <c r="BC78" i="49"/>
  <c r="BB78" i="49"/>
  <c r="BA78" i="49"/>
  <c r="AZ78" i="49"/>
  <c r="AY78" i="49"/>
  <c r="AX78" i="49"/>
  <c r="AW78" i="49"/>
  <c r="AV78" i="49"/>
  <c r="AU78" i="49"/>
  <c r="AT78" i="49"/>
  <c r="AS78" i="49"/>
  <c r="AR78" i="49"/>
  <c r="AQ78" i="49"/>
  <c r="AP78" i="49"/>
  <c r="AO78" i="49"/>
  <c r="AN78" i="49"/>
  <c r="AM78" i="49"/>
  <c r="AL78" i="49"/>
  <c r="AK78" i="49"/>
  <c r="AG78" i="49"/>
  <c r="AF78" i="49"/>
  <c r="AE78" i="49"/>
  <c r="AD78" i="49"/>
  <c r="AC78" i="49"/>
  <c r="ER77" i="49"/>
  <c r="EQ77" i="49"/>
  <c r="EP77" i="49"/>
  <c r="EO77" i="49"/>
  <c r="EN77" i="49"/>
  <c r="EM77" i="49"/>
  <c r="EL77" i="49"/>
  <c r="EK77" i="49"/>
  <c r="EJ77" i="49"/>
  <c r="EI77" i="49"/>
  <c r="EH77" i="49"/>
  <c r="EG77" i="49"/>
  <c r="EF77" i="49"/>
  <c r="EE77" i="49"/>
  <c r="ED77" i="49"/>
  <c r="EC77" i="49"/>
  <c r="EB77" i="49"/>
  <c r="EA77" i="49"/>
  <c r="DZ77" i="49"/>
  <c r="DY77" i="49"/>
  <c r="DX77" i="49"/>
  <c r="DW77" i="49"/>
  <c r="DV77" i="49"/>
  <c r="DU77" i="49"/>
  <c r="DT77" i="49"/>
  <c r="DR77" i="49"/>
  <c r="DQ77" i="49"/>
  <c r="DP77" i="49"/>
  <c r="DO77" i="49"/>
  <c r="DN77" i="49"/>
  <c r="DM77" i="49"/>
  <c r="DL77" i="49"/>
  <c r="DK77" i="49"/>
  <c r="DJ77" i="49"/>
  <c r="DI77" i="49"/>
  <c r="DH77" i="49"/>
  <c r="DG77" i="49"/>
  <c r="DF77" i="49"/>
  <c r="DE77" i="49"/>
  <c r="DD77" i="49"/>
  <c r="DC77" i="49"/>
  <c r="DB77" i="49"/>
  <c r="DA77" i="49"/>
  <c r="CZ77" i="49"/>
  <c r="CY77" i="49"/>
  <c r="CX77" i="49"/>
  <c r="CW77" i="49"/>
  <c r="CV77" i="49"/>
  <c r="CU77" i="49"/>
  <c r="CT77" i="49"/>
  <c r="BQ77" i="49"/>
  <c r="BP77" i="49"/>
  <c r="BO77" i="49"/>
  <c r="BN77" i="49"/>
  <c r="BM77" i="49"/>
  <c r="BL77" i="49"/>
  <c r="BK77" i="49"/>
  <c r="BJ77" i="49"/>
  <c r="BI77" i="49"/>
  <c r="BH77" i="49"/>
  <c r="BG77" i="49"/>
  <c r="BF77" i="49"/>
  <c r="BE77" i="49"/>
  <c r="BD77" i="49"/>
  <c r="BC77" i="49"/>
  <c r="BB77" i="49"/>
  <c r="BA77" i="49"/>
  <c r="AZ77" i="49"/>
  <c r="AY77" i="49"/>
  <c r="AX77" i="49"/>
  <c r="AW77" i="49"/>
  <c r="AV77" i="49"/>
  <c r="AU77" i="49"/>
  <c r="AT77" i="49"/>
  <c r="AS77" i="49"/>
  <c r="AR77" i="49"/>
  <c r="AQ77" i="49"/>
  <c r="AP77" i="49"/>
  <c r="AO77" i="49"/>
  <c r="AN77" i="49"/>
  <c r="AM77" i="49"/>
  <c r="AL77" i="49"/>
  <c r="AK77" i="49"/>
  <c r="AG77" i="49"/>
  <c r="AF77" i="49"/>
  <c r="AE77" i="49"/>
  <c r="AD77" i="49"/>
  <c r="AC77" i="49"/>
  <c r="ER76" i="49"/>
  <c r="EQ76" i="49"/>
  <c r="EP76" i="49"/>
  <c r="EO76" i="49"/>
  <c r="EN76" i="49"/>
  <c r="EM76" i="49"/>
  <c r="EL76" i="49"/>
  <c r="EK76" i="49"/>
  <c r="EJ76" i="49"/>
  <c r="EI76" i="49"/>
  <c r="EH76" i="49"/>
  <c r="EG76" i="49"/>
  <c r="EF76" i="49"/>
  <c r="EE76" i="49"/>
  <c r="ED76" i="49"/>
  <c r="EC76" i="49"/>
  <c r="EB76" i="49"/>
  <c r="EA76" i="49"/>
  <c r="DZ76" i="49"/>
  <c r="DY76" i="49"/>
  <c r="DX76" i="49"/>
  <c r="DW76" i="49"/>
  <c r="DV76" i="49"/>
  <c r="DU76" i="49"/>
  <c r="DT76" i="49"/>
  <c r="DR76" i="49"/>
  <c r="DQ76" i="49"/>
  <c r="DP76" i="49"/>
  <c r="DO76" i="49"/>
  <c r="DN76" i="49"/>
  <c r="DM76" i="49"/>
  <c r="DL76" i="49"/>
  <c r="DK76" i="49"/>
  <c r="DJ76" i="49"/>
  <c r="DI76" i="49"/>
  <c r="DH76" i="49"/>
  <c r="DG76" i="49"/>
  <c r="DF76" i="49"/>
  <c r="DE76" i="49"/>
  <c r="DD76" i="49"/>
  <c r="DC76" i="49"/>
  <c r="DB76" i="49"/>
  <c r="DA76" i="49"/>
  <c r="CZ76" i="49"/>
  <c r="CY76" i="49"/>
  <c r="CX76" i="49"/>
  <c r="CW76" i="49"/>
  <c r="CV76" i="49"/>
  <c r="CU76" i="49"/>
  <c r="CT76" i="49"/>
  <c r="BQ76" i="49"/>
  <c r="BP76" i="49"/>
  <c r="BO76" i="49"/>
  <c r="BN76" i="49"/>
  <c r="BM76" i="49"/>
  <c r="BL76" i="49"/>
  <c r="BK76" i="49"/>
  <c r="BJ76" i="49"/>
  <c r="BI76" i="49"/>
  <c r="BH76" i="49"/>
  <c r="BG76" i="49"/>
  <c r="BF76" i="49"/>
  <c r="BE76" i="49"/>
  <c r="BD76" i="49"/>
  <c r="BC76" i="49"/>
  <c r="BB76" i="49"/>
  <c r="BA76" i="49"/>
  <c r="AZ76" i="49"/>
  <c r="AY76" i="49"/>
  <c r="AX76" i="49"/>
  <c r="AW76" i="49"/>
  <c r="AV76" i="49"/>
  <c r="AU76" i="49"/>
  <c r="AT76" i="49"/>
  <c r="AS76" i="49"/>
  <c r="AR76" i="49"/>
  <c r="AQ76" i="49"/>
  <c r="AP76" i="49"/>
  <c r="AO76" i="49"/>
  <c r="AN76" i="49"/>
  <c r="AM76" i="49"/>
  <c r="AL76" i="49"/>
  <c r="AK76" i="49"/>
  <c r="AG76" i="49"/>
  <c r="AF76" i="49"/>
  <c r="AE76" i="49"/>
  <c r="AD76" i="49"/>
  <c r="AC76" i="49"/>
  <c r="ER75" i="49"/>
  <c r="EQ75" i="49"/>
  <c r="EP75" i="49"/>
  <c r="EO75" i="49"/>
  <c r="EN75" i="49"/>
  <c r="EM75" i="49"/>
  <c r="EL75" i="49"/>
  <c r="EK75" i="49"/>
  <c r="EJ75" i="49"/>
  <c r="EI75" i="49"/>
  <c r="EH75" i="49"/>
  <c r="EG75" i="49"/>
  <c r="EF75" i="49"/>
  <c r="EE75" i="49"/>
  <c r="ED75" i="49"/>
  <c r="EC75" i="49"/>
  <c r="EB75" i="49"/>
  <c r="EA75" i="49"/>
  <c r="DZ75" i="49"/>
  <c r="DY75" i="49"/>
  <c r="DX75" i="49"/>
  <c r="DW75" i="49"/>
  <c r="DV75" i="49"/>
  <c r="DU75" i="49"/>
  <c r="DT75" i="49"/>
  <c r="DR75" i="49"/>
  <c r="DQ75" i="49"/>
  <c r="DP75" i="49"/>
  <c r="DO75" i="49"/>
  <c r="DN75" i="49"/>
  <c r="DM75" i="49"/>
  <c r="DL75" i="49"/>
  <c r="DK75" i="49"/>
  <c r="DJ75" i="49"/>
  <c r="DI75" i="49"/>
  <c r="DH75" i="49"/>
  <c r="DG75" i="49"/>
  <c r="DF75" i="49"/>
  <c r="DE75" i="49"/>
  <c r="DD75" i="49"/>
  <c r="DC75" i="49"/>
  <c r="DB75" i="49"/>
  <c r="DA75" i="49"/>
  <c r="CZ75" i="49"/>
  <c r="CY75" i="49"/>
  <c r="CX75" i="49"/>
  <c r="CW75" i="49"/>
  <c r="CV75" i="49"/>
  <c r="CU75" i="49"/>
  <c r="CT75" i="49"/>
  <c r="BQ75" i="49"/>
  <c r="BP75" i="49"/>
  <c r="BO75" i="49"/>
  <c r="BN75" i="49"/>
  <c r="BM75" i="49"/>
  <c r="BL75" i="49"/>
  <c r="BK75" i="49"/>
  <c r="BJ75" i="49"/>
  <c r="BI75" i="49"/>
  <c r="BH75" i="49"/>
  <c r="BG75" i="49"/>
  <c r="BF75" i="49"/>
  <c r="BE75" i="49"/>
  <c r="BD75" i="49"/>
  <c r="BC75" i="49"/>
  <c r="BB75" i="49"/>
  <c r="BA75" i="49"/>
  <c r="AZ75" i="49"/>
  <c r="AY75" i="49"/>
  <c r="AX75" i="49"/>
  <c r="AW75" i="49"/>
  <c r="AV75" i="49"/>
  <c r="AU75" i="49"/>
  <c r="AT75" i="49"/>
  <c r="AS75" i="49"/>
  <c r="AR75" i="49"/>
  <c r="AQ75" i="49"/>
  <c r="AP75" i="49"/>
  <c r="AO75" i="49"/>
  <c r="AN75" i="49"/>
  <c r="AM75" i="49"/>
  <c r="AL75" i="49"/>
  <c r="AK75" i="49"/>
  <c r="AG75" i="49"/>
  <c r="AF75" i="49"/>
  <c r="AE75" i="49"/>
  <c r="AD75" i="49"/>
  <c r="AC75" i="49"/>
  <c r="ER74" i="49"/>
  <c r="EQ74" i="49"/>
  <c r="EP74" i="49"/>
  <c r="EO74" i="49"/>
  <c r="EN74" i="49"/>
  <c r="EM74" i="49"/>
  <c r="EL74" i="49"/>
  <c r="EK74" i="49"/>
  <c r="EJ74" i="49"/>
  <c r="EI74" i="49"/>
  <c r="EH74" i="49"/>
  <c r="EG74" i="49"/>
  <c r="EF74" i="49"/>
  <c r="EE74" i="49"/>
  <c r="ED74" i="49"/>
  <c r="EC74" i="49"/>
  <c r="EB74" i="49"/>
  <c r="EA74" i="49"/>
  <c r="DZ74" i="49"/>
  <c r="DY74" i="49"/>
  <c r="DX74" i="49"/>
  <c r="DW74" i="49"/>
  <c r="DV74" i="49"/>
  <c r="DU74" i="49"/>
  <c r="DT74" i="49"/>
  <c r="DR74" i="49"/>
  <c r="DQ74" i="49"/>
  <c r="DP74" i="49"/>
  <c r="DO74" i="49"/>
  <c r="DN74" i="49"/>
  <c r="DM74" i="49"/>
  <c r="DL74" i="49"/>
  <c r="DK74" i="49"/>
  <c r="DJ74" i="49"/>
  <c r="DI74" i="49"/>
  <c r="DH74" i="49"/>
  <c r="DG74" i="49"/>
  <c r="DF74" i="49"/>
  <c r="DE74" i="49"/>
  <c r="DD74" i="49"/>
  <c r="DC74" i="49"/>
  <c r="DB74" i="49"/>
  <c r="DA74" i="49"/>
  <c r="CZ74" i="49"/>
  <c r="CY74" i="49"/>
  <c r="CX74" i="49"/>
  <c r="CW74" i="49"/>
  <c r="CV74" i="49"/>
  <c r="CU74" i="49"/>
  <c r="CT74" i="49"/>
  <c r="BQ74" i="49"/>
  <c r="BP74" i="49"/>
  <c r="BO74" i="49"/>
  <c r="BN74" i="49"/>
  <c r="BM74" i="49"/>
  <c r="BL74" i="49"/>
  <c r="BK74" i="49"/>
  <c r="BJ74" i="49"/>
  <c r="BI74" i="49"/>
  <c r="BH74" i="49"/>
  <c r="BG74" i="49"/>
  <c r="BF74" i="49"/>
  <c r="BE74" i="49"/>
  <c r="BD74" i="49"/>
  <c r="BC74" i="49"/>
  <c r="BB74" i="49"/>
  <c r="BA74" i="49"/>
  <c r="AZ74" i="49"/>
  <c r="AY74" i="49"/>
  <c r="AX74" i="49"/>
  <c r="AW74" i="49"/>
  <c r="AV74" i="49"/>
  <c r="AU74" i="49"/>
  <c r="AT74" i="49"/>
  <c r="AS74" i="49"/>
  <c r="AR74" i="49"/>
  <c r="AQ74" i="49"/>
  <c r="AP74" i="49"/>
  <c r="AO74" i="49"/>
  <c r="AN74" i="49"/>
  <c r="AM74" i="49"/>
  <c r="AL74" i="49"/>
  <c r="AK74" i="49"/>
  <c r="AG74" i="49"/>
  <c r="AF74" i="49"/>
  <c r="AE74" i="49"/>
  <c r="AD74" i="49"/>
  <c r="AC74" i="49"/>
  <c r="ER73" i="49"/>
  <c r="EQ73" i="49"/>
  <c r="EP73" i="49"/>
  <c r="EO73" i="49"/>
  <c r="EN73" i="49"/>
  <c r="EM73" i="49"/>
  <c r="EL73" i="49"/>
  <c r="EK73" i="49"/>
  <c r="EJ73" i="49"/>
  <c r="EI73" i="49"/>
  <c r="EH73" i="49"/>
  <c r="EG73" i="49"/>
  <c r="EF73" i="49"/>
  <c r="EE73" i="49"/>
  <c r="ED73" i="49"/>
  <c r="EC73" i="49"/>
  <c r="EB73" i="49"/>
  <c r="EA73" i="49"/>
  <c r="DZ73" i="49"/>
  <c r="DY73" i="49"/>
  <c r="DX73" i="49"/>
  <c r="DW73" i="49"/>
  <c r="DV73" i="49"/>
  <c r="DU73" i="49"/>
  <c r="DT73" i="49"/>
  <c r="DR73" i="49"/>
  <c r="DQ73" i="49"/>
  <c r="DP73" i="49"/>
  <c r="DO73" i="49"/>
  <c r="DN73" i="49"/>
  <c r="DM73" i="49"/>
  <c r="DL73" i="49"/>
  <c r="DK73" i="49"/>
  <c r="DJ73" i="49"/>
  <c r="DI73" i="49"/>
  <c r="DH73" i="49"/>
  <c r="DG73" i="49"/>
  <c r="DF73" i="49"/>
  <c r="DE73" i="49"/>
  <c r="DD73" i="49"/>
  <c r="DC73" i="49"/>
  <c r="DB73" i="49"/>
  <c r="DA73" i="49"/>
  <c r="CZ73" i="49"/>
  <c r="CY73" i="49"/>
  <c r="CX73" i="49"/>
  <c r="CW73" i="49"/>
  <c r="CV73" i="49"/>
  <c r="CU73" i="49"/>
  <c r="CT73" i="49"/>
  <c r="BQ73" i="49"/>
  <c r="BP73" i="49"/>
  <c r="BO73" i="49"/>
  <c r="BN73" i="49"/>
  <c r="BM73" i="49"/>
  <c r="BL73" i="49"/>
  <c r="BK73" i="49"/>
  <c r="BJ73" i="49"/>
  <c r="BI73" i="49"/>
  <c r="BH73" i="49"/>
  <c r="BG73" i="49"/>
  <c r="BF73" i="49"/>
  <c r="BE73" i="49"/>
  <c r="BD73" i="49"/>
  <c r="BC73" i="49"/>
  <c r="BB73" i="49"/>
  <c r="BA73" i="49"/>
  <c r="AZ73" i="49"/>
  <c r="AY73" i="49"/>
  <c r="AX73" i="49"/>
  <c r="AW73" i="49"/>
  <c r="AV73" i="49"/>
  <c r="AU73" i="49"/>
  <c r="AT73" i="49"/>
  <c r="AS73" i="49"/>
  <c r="AR73" i="49"/>
  <c r="AQ73" i="49"/>
  <c r="AP73" i="49"/>
  <c r="AO73" i="49"/>
  <c r="AN73" i="49"/>
  <c r="AM73" i="49"/>
  <c r="AL73" i="49"/>
  <c r="AK73" i="49"/>
  <c r="AG73" i="49"/>
  <c r="AF73" i="49"/>
  <c r="AE73" i="49"/>
  <c r="AD73" i="49"/>
  <c r="AC73" i="49"/>
  <c r="ER72" i="49"/>
  <c r="EQ72" i="49"/>
  <c r="EP72" i="49"/>
  <c r="EO72" i="49"/>
  <c r="EN72" i="49"/>
  <c r="EM72" i="49"/>
  <c r="EL72" i="49"/>
  <c r="EK72" i="49"/>
  <c r="EJ72" i="49"/>
  <c r="EI72" i="49"/>
  <c r="EH72" i="49"/>
  <c r="EG72" i="49"/>
  <c r="EF72" i="49"/>
  <c r="EE72" i="49"/>
  <c r="ED72" i="49"/>
  <c r="EC72" i="49"/>
  <c r="EB72" i="49"/>
  <c r="EA72" i="49"/>
  <c r="DZ72" i="49"/>
  <c r="DY72" i="49"/>
  <c r="DX72" i="49"/>
  <c r="DW72" i="49"/>
  <c r="DV72" i="49"/>
  <c r="DU72" i="49"/>
  <c r="DT72" i="49"/>
  <c r="DR72" i="49"/>
  <c r="DQ72" i="49"/>
  <c r="DP72" i="49"/>
  <c r="DO72" i="49"/>
  <c r="DN72" i="49"/>
  <c r="DM72" i="49"/>
  <c r="DL72" i="49"/>
  <c r="DK72" i="49"/>
  <c r="DJ72" i="49"/>
  <c r="DI72" i="49"/>
  <c r="DH72" i="49"/>
  <c r="DG72" i="49"/>
  <c r="DF72" i="49"/>
  <c r="DE72" i="49"/>
  <c r="DD72" i="49"/>
  <c r="DC72" i="49"/>
  <c r="DB72" i="49"/>
  <c r="DA72" i="49"/>
  <c r="CZ72" i="49"/>
  <c r="CY72" i="49"/>
  <c r="CX72" i="49"/>
  <c r="CW72" i="49"/>
  <c r="CV72" i="49"/>
  <c r="CU72" i="49"/>
  <c r="CT72" i="49"/>
  <c r="BQ72" i="49"/>
  <c r="BP72" i="49"/>
  <c r="BO72" i="49"/>
  <c r="BN72" i="49"/>
  <c r="BM72" i="49"/>
  <c r="BL72" i="49"/>
  <c r="BK72" i="49"/>
  <c r="BJ72" i="49"/>
  <c r="BI72" i="49"/>
  <c r="BH72" i="49"/>
  <c r="BG72" i="49"/>
  <c r="BF72" i="49"/>
  <c r="BE72" i="49"/>
  <c r="BD72" i="49"/>
  <c r="BC72" i="49"/>
  <c r="BB72" i="49"/>
  <c r="BA72" i="49"/>
  <c r="AZ72" i="49"/>
  <c r="AY72" i="49"/>
  <c r="AX72" i="49"/>
  <c r="AW72" i="49"/>
  <c r="AV72" i="49"/>
  <c r="AU72" i="49"/>
  <c r="AT72" i="49"/>
  <c r="AS72" i="49"/>
  <c r="AR72" i="49"/>
  <c r="AQ72" i="49"/>
  <c r="AP72" i="49"/>
  <c r="AO72" i="49"/>
  <c r="AN72" i="49"/>
  <c r="AM72" i="49"/>
  <c r="AL72" i="49"/>
  <c r="AK72" i="49"/>
  <c r="AG72" i="49"/>
  <c r="AF72" i="49"/>
  <c r="AE72" i="49"/>
  <c r="AD72" i="49"/>
  <c r="AC72" i="49"/>
  <c r="ER71" i="49"/>
  <c r="EQ71" i="49"/>
  <c r="EP71" i="49"/>
  <c r="EO71" i="49"/>
  <c r="EN71" i="49"/>
  <c r="EM71" i="49"/>
  <c r="EL71" i="49"/>
  <c r="EK71" i="49"/>
  <c r="EJ71" i="49"/>
  <c r="EI71" i="49"/>
  <c r="EH71" i="49"/>
  <c r="EG71" i="49"/>
  <c r="EF71" i="49"/>
  <c r="EE71" i="49"/>
  <c r="ED71" i="49"/>
  <c r="EC71" i="49"/>
  <c r="EB71" i="49"/>
  <c r="EA71" i="49"/>
  <c r="DZ71" i="49"/>
  <c r="DY71" i="49"/>
  <c r="DX71" i="49"/>
  <c r="DW71" i="49"/>
  <c r="DV71" i="49"/>
  <c r="DU71" i="49"/>
  <c r="DT71" i="49"/>
  <c r="DR71" i="49"/>
  <c r="DQ71" i="49"/>
  <c r="DP71" i="49"/>
  <c r="DO71" i="49"/>
  <c r="DN71" i="49"/>
  <c r="DM71" i="49"/>
  <c r="DL71" i="49"/>
  <c r="DK71" i="49"/>
  <c r="DJ71" i="49"/>
  <c r="DI71" i="49"/>
  <c r="DH71" i="49"/>
  <c r="DG71" i="49"/>
  <c r="DF71" i="49"/>
  <c r="DE71" i="49"/>
  <c r="DD71" i="49"/>
  <c r="DC71" i="49"/>
  <c r="DB71" i="49"/>
  <c r="DA71" i="49"/>
  <c r="CZ71" i="49"/>
  <c r="CY71" i="49"/>
  <c r="CX71" i="49"/>
  <c r="CW71" i="49"/>
  <c r="CV71" i="49"/>
  <c r="CU71" i="49"/>
  <c r="CT71" i="49"/>
  <c r="BQ71" i="49"/>
  <c r="BP71" i="49"/>
  <c r="BO71" i="49"/>
  <c r="BN71" i="49"/>
  <c r="BM71" i="49"/>
  <c r="BL71" i="49"/>
  <c r="BK71" i="49"/>
  <c r="BJ71" i="49"/>
  <c r="BI71" i="49"/>
  <c r="BH71" i="49"/>
  <c r="BG71" i="49"/>
  <c r="BF71" i="49"/>
  <c r="BE71" i="49"/>
  <c r="BD71" i="49"/>
  <c r="BC71" i="49"/>
  <c r="BB71" i="49"/>
  <c r="BA71" i="49"/>
  <c r="AZ71" i="49"/>
  <c r="AY71" i="49"/>
  <c r="AX71" i="49"/>
  <c r="AW71" i="49"/>
  <c r="AV71" i="49"/>
  <c r="AU71" i="49"/>
  <c r="AT71" i="49"/>
  <c r="AS71" i="49"/>
  <c r="AR71" i="49"/>
  <c r="AQ71" i="49"/>
  <c r="AP71" i="49"/>
  <c r="AO71" i="49"/>
  <c r="AN71" i="49"/>
  <c r="AM71" i="49"/>
  <c r="AL71" i="49"/>
  <c r="AK71" i="49"/>
  <c r="AG71" i="49"/>
  <c r="AF71" i="49"/>
  <c r="AE71" i="49"/>
  <c r="AD71" i="49"/>
  <c r="AC71" i="49"/>
  <c r="ER70" i="49"/>
  <c r="EQ70" i="49"/>
  <c r="EP70" i="49"/>
  <c r="EO70" i="49"/>
  <c r="EN70" i="49"/>
  <c r="EM70" i="49"/>
  <c r="EL70" i="49"/>
  <c r="EK70" i="49"/>
  <c r="EJ70" i="49"/>
  <c r="EI70" i="49"/>
  <c r="EH70" i="49"/>
  <c r="EG70" i="49"/>
  <c r="EF70" i="49"/>
  <c r="EE70" i="49"/>
  <c r="ED70" i="49"/>
  <c r="EC70" i="49"/>
  <c r="EB70" i="49"/>
  <c r="EA70" i="49"/>
  <c r="DZ70" i="49"/>
  <c r="DY70" i="49"/>
  <c r="DX70" i="49"/>
  <c r="DW70" i="49"/>
  <c r="DV70" i="49"/>
  <c r="DU70" i="49"/>
  <c r="DT70" i="49"/>
  <c r="DR70" i="49"/>
  <c r="DQ70" i="49"/>
  <c r="DP70" i="49"/>
  <c r="DO70" i="49"/>
  <c r="DN70" i="49"/>
  <c r="DM70" i="49"/>
  <c r="DL70" i="49"/>
  <c r="DK70" i="49"/>
  <c r="DJ70" i="49"/>
  <c r="DI70" i="49"/>
  <c r="DH70" i="49"/>
  <c r="DG70" i="49"/>
  <c r="DF70" i="49"/>
  <c r="DE70" i="49"/>
  <c r="DD70" i="49"/>
  <c r="DC70" i="49"/>
  <c r="DB70" i="49"/>
  <c r="DA70" i="49"/>
  <c r="CZ70" i="49"/>
  <c r="CY70" i="49"/>
  <c r="CX70" i="49"/>
  <c r="CW70" i="49"/>
  <c r="CV70" i="49"/>
  <c r="CU70" i="49"/>
  <c r="CT70" i="49"/>
  <c r="BQ70" i="49"/>
  <c r="BP70" i="49"/>
  <c r="BO70" i="49"/>
  <c r="BN70" i="49"/>
  <c r="BM70" i="49"/>
  <c r="BL70" i="49"/>
  <c r="BK70" i="49"/>
  <c r="BJ70" i="49"/>
  <c r="BI70" i="49"/>
  <c r="BH70" i="49"/>
  <c r="BG70" i="49"/>
  <c r="BF70" i="49"/>
  <c r="BE70" i="49"/>
  <c r="BD70" i="49"/>
  <c r="BC70" i="49"/>
  <c r="BB70" i="49"/>
  <c r="BA70" i="49"/>
  <c r="AZ70" i="49"/>
  <c r="AY70" i="49"/>
  <c r="AX70" i="49"/>
  <c r="AW70" i="49"/>
  <c r="AV70" i="49"/>
  <c r="AU70" i="49"/>
  <c r="AT70" i="49"/>
  <c r="AS70" i="49"/>
  <c r="AR70" i="49"/>
  <c r="AQ70" i="49"/>
  <c r="AP70" i="49"/>
  <c r="AO70" i="49"/>
  <c r="AN70" i="49"/>
  <c r="AM70" i="49"/>
  <c r="AL70" i="49"/>
  <c r="AK70" i="49"/>
  <c r="AG70" i="49"/>
  <c r="AF70" i="49"/>
  <c r="AE70" i="49"/>
  <c r="AD70" i="49"/>
  <c r="AC70" i="49"/>
  <c r="ER69" i="49"/>
  <c r="EQ69" i="49"/>
  <c r="EP69" i="49"/>
  <c r="EO69" i="49"/>
  <c r="EN69" i="49"/>
  <c r="EM69" i="49"/>
  <c r="EL69" i="49"/>
  <c r="EK69" i="49"/>
  <c r="EJ69" i="49"/>
  <c r="EI69" i="49"/>
  <c r="EH69" i="49"/>
  <c r="EG69" i="49"/>
  <c r="EF69" i="49"/>
  <c r="EE69" i="49"/>
  <c r="ED69" i="49"/>
  <c r="EC69" i="49"/>
  <c r="EB69" i="49"/>
  <c r="EA69" i="49"/>
  <c r="DZ69" i="49"/>
  <c r="DY69" i="49"/>
  <c r="DX69" i="49"/>
  <c r="DW69" i="49"/>
  <c r="DV69" i="49"/>
  <c r="DU69" i="49"/>
  <c r="DT69" i="49"/>
  <c r="DR69" i="49"/>
  <c r="DQ69" i="49"/>
  <c r="DP69" i="49"/>
  <c r="DO69" i="49"/>
  <c r="DN69" i="49"/>
  <c r="DM69" i="49"/>
  <c r="DL69" i="49"/>
  <c r="DK69" i="49"/>
  <c r="DJ69" i="49"/>
  <c r="DI69" i="49"/>
  <c r="DH69" i="49"/>
  <c r="DG69" i="49"/>
  <c r="DF69" i="49"/>
  <c r="DE69" i="49"/>
  <c r="DD69" i="49"/>
  <c r="DC69" i="49"/>
  <c r="DB69" i="49"/>
  <c r="DA69" i="49"/>
  <c r="CZ69" i="49"/>
  <c r="CY69" i="49"/>
  <c r="CX69" i="49"/>
  <c r="CW69" i="49"/>
  <c r="CV69" i="49"/>
  <c r="CU69" i="49"/>
  <c r="CT69" i="49"/>
  <c r="BQ69" i="49"/>
  <c r="BP69" i="49"/>
  <c r="BO69" i="49"/>
  <c r="BN69" i="49"/>
  <c r="BM69" i="49"/>
  <c r="BL69" i="49"/>
  <c r="BK69" i="49"/>
  <c r="BJ69" i="49"/>
  <c r="BI69" i="49"/>
  <c r="BH69" i="49"/>
  <c r="BG69" i="49"/>
  <c r="BF69" i="49"/>
  <c r="BE69" i="49"/>
  <c r="BD69" i="49"/>
  <c r="BC69" i="49"/>
  <c r="BB69" i="49"/>
  <c r="BA69" i="49"/>
  <c r="AZ69" i="49"/>
  <c r="AY69" i="49"/>
  <c r="AX69" i="49"/>
  <c r="AW69" i="49"/>
  <c r="AV69" i="49"/>
  <c r="AU69" i="49"/>
  <c r="AT69" i="49"/>
  <c r="AS69" i="49"/>
  <c r="AR69" i="49"/>
  <c r="AQ69" i="49"/>
  <c r="AP69" i="49"/>
  <c r="AO69" i="49"/>
  <c r="AN69" i="49"/>
  <c r="AM69" i="49"/>
  <c r="AL69" i="49"/>
  <c r="AK69" i="49"/>
  <c r="AG69" i="49"/>
  <c r="AF69" i="49"/>
  <c r="AE69" i="49"/>
  <c r="AD69" i="49"/>
  <c r="AC69" i="49"/>
  <c r="ER68" i="49"/>
  <c r="EQ68" i="49"/>
  <c r="EP68" i="49"/>
  <c r="EO68" i="49"/>
  <c r="EN68" i="49"/>
  <c r="EM68" i="49"/>
  <c r="EL68" i="49"/>
  <c r="EK68" i="49"/>
  <c r="EJ68" i="49"/>
  <c r="EI68" i="49"/>
  <c r="EH68" i="49"/>
  <c r="EG68" i="49"/>
  <c r="EF68" i="49"/>
  <c r="EE68" i="49"/>
  <c r="ED68" i="49"/>
  <c r="EC68" i="49"/>
  <c r="EB68" i="49"/>
  <c r="EA68" i="49"/>
  <c r="DZ68" i="49"/>
  <c r="DY68" i="49"/>
  <c r="DX68" i="49"/>
  <c r="DW68" i="49"/>
  <c r="DV68" i="49"/>
  <c r="DU68" i="49"/>
  <c r="DT68" i="49"/>
  <c r="DR68" i="49"/>
  <c r="DQ68" i="49"/>
  <c r="DP68" i="49"/>
  <c r="DO68" i="49"/>
  <c r="DN68" i="49"/>
  <c r="DM68" i="49"/>
  <c r="DL68" i="49"/>
  <c r="DK68" i="49"/>
  <c r="DJ68" i="49"/>
  <c r="DI68" i="49"/>
  <c r="DH68" i="49"/>
  <c r="DG68" i="49"/>
  <c r="DF68" i="49"/>
  <c r="DE68" i="49"/>
  <c r="DD68" i="49"/>
  <c r="DC68" i="49"/>
  <c r="DB68" i="49"/>
  <c r="DA68" i="49"/>
  <c r="CZ68" i="49"/>
  <c r="CY68" i="49"/>
  <c r="CX68" i="49"/>
  <c r="CW68" i="49"/>
  <c r="CV68" i="49"/>
  <c r="CU68" i="49"/>
  <c r="CT68" i="49"/>
  <c r="BQ68" i="49"/>
  <c r="BP68" i="49"/>
  <c r="BO68" i="49"/>
  <c r="BN68" i="49"/>
  <c r="BM68" i="49"/>
  <c r="BL68" i="49"/>
  <c r="BK68" i="49"/>
  <c r="BJ68" i="49"/>
  <c r="BI68" i="49"/>
  <c r="BH68" i="49"/>
  <c r="BG68" i="49"/>
  <c r="BF68" i="49"/>
  <c r="BE68" i="49"/>
  <c r="BD68" i="49"/>
  <c r="BC68" i="49"/>
  <c r="BB68" i="49"/>
  <c r="BA68" i="49"/>
  <c r="AZ68" i="49"/>
  <c r="AY68" i="49"/>
  <c r="AX68" i="49"/>
  <c r="AW68" i="49"/>
  <c r="AV68" i="49"/>
  <c r="AU68" i="49"/>
  <c r="AT68" i="49"/>
  <c r="AS68" i="49"/>
  <c r="AR68" i="49"/>
  <c r="AQ68" i="49"/>
  <c r="AP68" i="49"/>
  <c r="AO68" i="49"/>
  <c r="AN68" i="49"/>
  <c r="AM68" i="49"/>
  <c r="AL68" i="49"/>
  <c r="AK68" i="49"/>
  <c r="AG68" i="49"/>
  <c r="AF68" i="49"/>
  <c r="AE68" i="49"/>
  <c r="AD68" i="49"/>
  <c r="AC68" i="49"/>
  <c r="ER67" i="49"/>
  <c r="EQ67" i="49"/>
  <c r="EP67" i="49"/>
  <c r="EO67" i="49"/>
  <c r="EN67" i="49"/>
  <c r="EM67" i="49"/>
  <c r="EL67" i="49"/>
  <c r="EK67" i="49"/>
  <c r="EJ67" i="49"/>
  <c r="EI67" i="49"/>
  <c r="EH67" i="49"/>
  <c r="EG67" i="49"/>
  <c r="EF67" i="49"/>
  <c r="EE67" i="49"/>
  <c r="ED67" i="49"/>
  <c r="EC67" i="49"/>
  <c r="EB67" i="49"/>
  <c r="EA67" i="49"/>
  <c r="DZ67" i="49"/>
  <c r="DY67" i="49"/>
  <c r="DX67" i="49"/>
  <c r="DW67" i="49"/>
  <c r="DV67" i="49"/>
  <c r="DU67" i="49"/>
  <c r="DT67" i="49"/>
  <c r="DR67" i="49"/>
  <c r="DQ67" i="49"/>
  <c r="DP67" i="49"/>
  <c r="DO67" i="49"/>
  <c r="DN67" i="49"/>
  <c r="DM67" i="49"/>
  <c r="DL67" i="49"/>
  <c r="DK67" i="49"/>
  <c r="DJ67" i="49"/>
  <c r="DI67" i="49"/>
  <c r="DH67" i="49"/>
  <c r="DG67" i="49"/>
  <c r="DF67" i="49"/>
  <c r="DE67" i="49"/>
  <c r="DD67" i="49"/>
  <c r="DC67" i="49"/>
  <c r="DB67" i="49"/>
  <c r="DA67" i="49"/>
  <c r="CZ67" i="49"/>
  <c r="CY67" i="49"/>
  <c r="CX67" i="49"/>
  <c r="CW67" i="49"/>
  <c r="CV67" i="49"/>
  <c r="CU67" i="49"/>
  <c r="CT67" i="49"/>
  <c r="BQ67" i="49"/>
  <c r="BP67" i="49"/>
  <c r="BO67" i="49"/>
  <c r="BN67" i="49"/>
  <c r="BM67" i="49"/>
  <c r="BL67" i="49"/>
  <c r="BK67" i="49"/>
  <c r="BJ67" i="49"/>
  <c r="BI67" i="49"/>
  <c r="BH67" i="49"/>
  <c r="BG67" i="49"/>
  <c r="BF67" i="49"/>
  <c r="BE67" i="49"/>
  <c r="BD67" i="49"/>
  <c r="BC67" i="49"/>
  <c r="BB67" i="49"/>
  <c r="BA67" i="49"/>
  <c r="AZ67" i="49"/>
  <c r="AY67" i="49"/>
  <c r="AX67" i="49"/>
  <c r="AW67" i="49"/>
  <c r="AV67" i="49"/>
  <c r="AU67" i="49"/>
  <c r="AT67" i="49"/>
  <c r="AS67" i="49"/>
  <c r="AR67" i="49"/>
  <c r="AQ67" i="49"/>
  <c r="AP67" i="49"/>
  <c r="AO67" i="49"/>
  <c r="AN67" i="49"/>
  <c r="AM67" i="49"/>
  <c r="AL67" i="49"/>
  <c r="AK67" i="49"/>
  <c r="AG67" i="49"/>
  <c r="AF67" i="49"/>
  <c r="AE67" i="49"/>
  <c r="AD67" i="49"/>
  <c r="AC67" i="49"/>
  <c r="ER66" i="49"/>
  <c r="EQ66" i="49"/>
  <c r="EP66" i="49"/>
  <c r="EO66" i="49"/>
  <c r="EN66" i="49"/>
  <c r="EM66" i="49"/>
  <c r="EL66" i="49"/>
  <c r="EK66" i="49"/>
  <c r="EJ66" i="49"/>
  <c r="EI66" i="49"/>
  <c r="EH66" i="49"/>
  <c r="EG66" i="49"/>
  <c r="EF66" i="49"/>
  <c r="EE66" i="49"/>
  <c r="ED66" i="49"/>
  <c r="EC66" i="49"/>
  <c r="EB66" i="49"/>
  <c r="EA66" i="49"/>
  <c r="DZ66" i="49"/>
  <c r="DY66" i="49"/>
  <c r="DX66" i="49"/>
  <c r="DW66" i="49"/>
  <c r="DV66" i="49"/>
  <c r="DU66" i="49"/>
  <c r="DT66" i="49"/>
  <c r="DR66" i="49"/>
  <c r="DQ66" i="49"/>
  <c r="DP66" i="49"/>
  <c r="DO66" i="49"/>
  <c r="DN66" i="49"/>
  <c r="DM66" i="49"/>
  <c r="DL66" i="49"/>
  <c r="DK66" i="49"/>
  <c r="DJ66" i="49"/>
  <c r="DI66" i="49"/>
  <c r="DH66" i="49"/>
  <c r="DG66" i="49"/>
  <c r="DF66" i="49"/>
  <c r="DE66" i="49"/>
  <c r="DD66" i="49"/>
  <c r="DC66" i="49"/>
  <c r="DB66" i="49"/>
  <c r="DA66" i="49"/>
  <c r="CZ66" i="49"/>
  <c r="CY66" i="49"/>
  <c r="CX66" i="49"/>
  <c r="CW66" i="49"/>
  <c r="CV66" i="49"/>
  <c r="CU66" i="49"/>
  <c r="CT66" i="49"/>
  <c r="BQ66" i="49"/>
  <c r="BP66" i="49"/>
  <c r="BO66" i="49"/>
  <c r="BN66" i="49"/>
  <c r="BM66" i="49"/>
  <c r="BL66" i="49"/>
  <c r="BK66" i="49"/>
  <c r="BJ66" i="49"/>
  <c r="BI66" i="49"/>
  <c r="BH66" i="49"/>
  <c r="BG66" i="49"/>
  <c r="BF66" i="49"/>
  <c r="BE66" i="49"/>
  <c r="BD66" i="49"/>
  <c r="BC66" i="49"/>
  <c r="BB66" i="49"/>
  <c r="BA66" i="49"/>
  <c r="AZ66" i="49"/>
  <c r="AY66" i="49"/>
  <c r="AX66" i="49"/>
  <c r="AW66" i="49"/>
  <c r="AV66" i="49"/>
  <c r="AU66" i="49"/>
  <c r="AT66" i="49"/>
  <c r="AS66" i="49"/>
  <c r="AR66" i="49"/>
  <c r="AQ66" i="49"/>
  <c r="AP66" i="49"/>
  <c r="AO66" i="49"/>
  <c r="AN66" i="49"/>
  <c r="AM66" i="49"/>
  <c r="AL66" i="49"/>
  <c r="AK66" i="49"/>
  <c r="AG66" i="49"/>
  <c r="AF66" i="49"/>
  <c r="AE66" i="49"/>
  <c r="AD66" i="49"/>
  <c r="AC66" i="49"/>
  <c r="ER65" i="49"/>
  <c r="EQ65" i="49"/>
  <c r="EP65" i="49"/>
  <c r="EO65" i="49"/>
  <c r="EN65" i="49"/>
  <c r="EM65" i="49"/>
  <c r="EL65" i="49"/>
  <c r="EK65" i="49"/>
  <c r="EJ65" i="49"/>
  <c r="EI65" i="49"/>
  <c r="EH65" i="49"/>
  <c r="EG65" i="49"/>
  <c r="EF65" i="49"/>
  <c r="EE65" i="49"/>
  <c r="ED65" i="49"/>
  <c r="EC65" i="49"/>
  <c r="EB65" i="49"/>
  <c r="EA65" i="49"/>
  <c r="DZ65" i="49"/>
  <c r="DY65" i="49"/>
  <c r="DX65" i="49"/>
  <c r="DW65" i="49"/>
  <c r="DV65" i="49"/>
  <c r="DU65" i="49"/>
  <c r="DT65" i="49"/>
  <c r="DR65" i="49"/>
  <c r="DQ65" i="49"/>
  <c r="DP65" i="49"/>
  <c r="DO65" i="49"/>
  <c r="DN65" i="49"/>
  <c r="DM65" i="49"/>
  <c r="DL65" i="49"/>
  <c r="DK65" i="49"/>
  <c r="DJ65" i="49"/>
  <c r="DI65" i="49"/>
  <c r="DH65" i="49"/>
  <c r="DG65" i="49"/>
  <c r="DF65" i="49"/>
  <c r="DE65" i="49"/>
  <c r="DD65" i="49"/>
  <c r="DC65" i="49"/>
  <c r="DB65" i="49"/>
  <c r="DA65" i="49"/>
  <c r="CZ65" i="49"/>
  <c r="CY65" i="49"/>
  <c r="CX65" i="49"/>
  <c r="CW65" i="49"/>
  <c r="CV65" i="49"/>
  <c r="CU65" i="49"/>
  <c r="CT65" i="49"/>
  <c r="BQ65" i="49"/>
  <c r="BP65" i="49"/>
  <c r="BO65" i="49"/>
  <c r="BN65" i="49"/>
  <c r="BM65" i="49"/>
  <c r="BL65" i="49"/>
  <c r="BK65" i="49"/>
  <c r="BJ65" i="49"/>
  <c r="BI65" i="49"/>
  <c r="BH65" i="49"/>
  <c r="BG65" i="49"/>
  <c r="BF65" i="49"/>
  <c r="BE65" i="49"/>
  <c r="BD65" i="49"/>
  <c r="BC65" i="49"/>
  <c r="BB65" i="49"/>
  <c r="BA65" i="49"/>
  <c r="AZ65" i="49"/>
  <c r="AY65" i="49"/>
  <c r="AX65" i="49"/>
  <c r="AW65" i="49"/>
  <c r="AV65" i="49"/>
  <c r="AU65" i="49"/>
  <c r="AT65" i="49"/>
  <c r="AS65" i="49"/>
  <c r="AR65" i="49"/>
  <c r="AQ65" i="49"/>
  <c r="AP65" i="49"/>
  <c r="AO65" i="49"/>
  <c r="AN65" i="49"/>
  <c r="AM65" i="49"/>
  <c r="AL65" i="49"/>
  <c r="AK65" i="49"/>
  <c r="AG65" i="49"/>
  <c r="AF65" i="49"/>
  <c r="AE65" i="49"/>
  <c r="AD65" i="49"/>
  <c r="AC65" i="49"/>
  <c r="ER64" i="49"/>
  <c r="EQ64" i="49"/>
  <c r="EP64" i="49"/>
  <c r="EO64" i="49"/>
  <c r="EN64" i="49"/>
  <c r="EM64" i="49"/>
  <c r="EL64" i="49"/>
  <c r="EK64" i="49"/>
  <c r="EJ64" i="49"/>
  <c r="EI64" i="49"/>
  <c r="EH64" i="49"/>
  <c r="EG64" i="49"/>
  <c r="EF64" i="49"/>
  <c r="EE64" i="49"/>
  <c r="ED64" i="49"/>
  <c r="EC64" i="49"/>
  <c r="EB64" i="49"/>
  <c r="EA64" i="49"/>
  <c r="DZ64" i="49"/>
  <c r="DY64" i="49"/>
  <c r="DX64" i="49"/>
  <c r="DW64" i="49"/>
  <c r="DV64" i="49"/>
  <c r="DU64" i="49"/>
  <c r="DT64" i="49"/>
  <c r="DR64" i="49"/>
  <c r="DQ64" i="49"/>
  <c r="DP64" i="49"/>
  <c r="DO64" i="49"/>
  <c r="DN64" i="49"/>
  <c r="DM64" i="49"/>
  <c r="DL64" i="49"/>
  <c r="DK64" i="49"/>
  <c r="DJ64" i="49"/>
  <c r="DI64" i="49"/>
  <c r="DH64" i="49"/>
  <c r="DG64" i="49"/>
  <c r="DF64" i="49"/>
  <c r="DE64" i="49"/>
  <c r="DD64" i="49"/>
  <c r="DC64" i="49"/>
  <c r="DB64" i="49"/>
  <c r="DA64" i="49"/>
  <c r="CZ64" i="49"/>
  <c r="CY64" i="49"/>
  <c r="CX64" i="49"/>
  <c r="CW64" i="49"/>
  <c r="CV64" i="49"/>
  <c r="CU64" i="49"/>
  <c r="CT64" i="49"/>
  <c r="BQ64" i="49"/>
  <c r="BP64" i="49"/>
  <c r="BO64" i="49"/>
  <c r="BN64" i="49"/>
  <c r="BM64" i="49"/>
  <c r="BL64" i="49"/>
  <c r="BK64" i="49"/>
  <c r="BJ64" i="49"/>
  <c r="BI64" i="49"/>
  <c r="BH64" i="49"/>
  <c r="BG64" i="49"/>
  <c r="BF64" i="49"/>
  <c r="BE64" i="49"/>
  <c r="BD64" i="49"/>
  <c r="BC64" i="49"/>
  <c r="BB64" i="49"/>
  <c r="BA64" i="49"/>
  <c r="AZ64" i="49"/>
  <c r="AY64" i="49"/>
  <c r="AX64" i="49"/>
  <c r="AW64" i="49"/>
  <c r="AV64" i="49"/>
  <c r="AU64" i="49"/>
  <c r="AT64" i="49"/>
  <c r="AS64" i="49"/>
  <c r="AR64" i="49"/>
  <c r="AQ64" i="49"/>
  <c r="AP64" i="49"/>
  <c r="AO64" i="49"/>
  <c r="AN64" i="49"/>
  <c r="AM64" i="49"/>
  <c r="AL64" i="49"/>
  <c r="AK64" i="49"/>
  <c r="AG64" i="49"/>
  <c r="AF64" i="49"/>
  <c r="AE64" i="49"/>
  <c r="AD64" i="49"/>
  <c r="AC64" i="49"/>
  <c r="ER63" i="49"/>
  <c r="EQ63" i="49"/>
  <c r="EP63" i="49"/>
  <c r="EO63" i="49"/>
  <c r="EN63" i="49"/>
  <c r="EM63" i="49"/>
  <c r="EL63" i="49"/>
  <c r="EK63" i="49"/>
  <c r="EJ63" i="49"/>
  <c r="EI63" i="49"/>
  <c r="EH63" i="49"/>
  <c r="EG63" i="49"/>
  <c r="EF63" i="49"/>
  <c r="EE63" i="49"/>
  <c r="ED63" i="49"/>
  <c r="EC63" i="49"/>
  <c r="EB63" i="49"/>
  <c r="EA63" i="49"/>
  <c r="DZ63" i="49"/>
  <c r="DY63" i="49"/>
  <c r="DX63" i="49"/>
  <c r="DW63" i="49"/>
  <c r="DV63" i="49"/>
  <c r="DU63" i="49"/>
  <c r="DT63" i="49"/>
  <c r="DR63" i="49"/>
  <c r="DQ63" i="49"/>
  <c r="DP63" i="49"/>
  <c r="DO63" i="49"/>
  <c r="DN63" i="49"/>
  <c r="DM63" i="49"/>
  <c r="DL63" i="49"/>
  <c r="DK63" i="49"/>
  <c r="DJ63" i="49"/>
  <c r="DI63" i="49"/>
  <c r="DH63" i="49"/>
  <c r="DG63" i="49"/>
  <c r="DF63" i="49"/>
  <c r="DE63" i="49"/>
  <c r="DD63" i="49"/>
  <c r="DC63" i="49"/>
  <c r="DB63" i="49"/>
  <c r="DA63" i="49"/>
  <c r="CZ63" i="49"/>
  <c r="CY63" i="49"/>
  <c r="CX63" i="49"/>
  <c r="CW63" i="49"/>
  <c r="CV63" i="49"/>
  <c r="CU63" i="49"/>
  <c r="CT63" i="49"/>
  <c r="BQ63" i="49"/>
  <c r="BP63" i="49"/>
  <c r="BO63" i="49"/>
  <c r="BN63" i="49"/>
  <c r="BM63" i="49"/>
  <c r="BL63" i="49"/>
  <c r="BK63" i="49"/>
  <c r="BJ63" i="49"/>
  <c r="BI63" i="49"/>
  <c r="BH63" i="49"/>
  <c r="BG63" i="49"/>
  <c r="BF63" i="49"/>
  <c r="BE63" i="49"/>
  <c r="BD63" i="49"/>
  <c r="BC63" i="49"/>
  <c r="BB63" i="49"/>
  <c r="BA63" i="49"/>
  <c r="AZ63" i="49"/>
  <c r="AY63" i="49"/>
  <c r="AX63" i="49"/>
  <c r="AW63" i="49"/>
  <c r="AV63" i="49"/>
  <c r="AU63" i="49"/>
  <c r="AT63" i="49"/>
  <c r="AS63" i="49"/>
  <c r="AR63" i="49"/>
  <c r="AQ63" i="49"/>
  <c r="AP63" i="49"/>
  <c r="AO63" i="49"/>
  <c r="AN63" i="49"/>
  <c r="AM63" i="49"/>
  <c r="AL63" i="49"/>
  <c r="AK63" i="49"/>
  <c r="AG63" i="49"/>
  <c r="AF63" i="49"/>
  <c r="AE63" i="49"/>
  <c r="AD63" i="49"/>
  <c r="AC63" i="49"/>
  <c r="ER62" i="49"/>
  <c r="EQ62" i="49"/>
  <c r="EP62" i="49"/>
  <c r="EO62" i="49"/>
  <c r="EN62" i="49"/>
  <c r="EM62" i="49"/>
  <c r="EL62" i="49"/>
  <c r="EK62" i="49"/>
  <c r="EJ62" i="49"/>
  <c r="EI62" i="49"/>
  <c r="EH62" i="49"/>
  <c r="EG62" i="49"/>
  <c r="EF62" i="49"/>
  <c r="EE62" i="49"/>
  <c r="ED62" i="49"/>
  <c r="EC62" i="49"/>
  <c r="EB62" i="49"/>
  <c r="EA62" i="49"/>
  <c r="DZ62" i="49"/>
  <c r="DY62" i="49"/>
  <c r="DX62" i="49"/>
  <c r="DW62" i="49"/>
  <c r="DV62" i="49"/>
  <c r="DU62" i="49"/>
  <c r="DT62" i="49"/>
  <c r="DR62" i="49"/>
  <c r="DQ62" i="49"/>
  <c r="DP62" i="49"/>
  <c r="DO62" i="49"/>
  <c r="DN62" i="49"/>
  <c r="DM62" i="49"/>
  <c r="DL62" i="49"/>
  <c r="DK62" i="49"/>
  <c r="DJ62" i="49"/>
  <c r="DI62" i="49"/>
  <c r="DH62" i="49"/>
  <c r="DG62" i="49"/>
  <c r="DF62" i="49"/>
  <c r="DE62" i="49"/>
  <c r="DD62" i="49"/>
  <c r="DC62" i="49"/>
  <c r="DB62" i="49"/>
  <c r="DA62" i="49"/>
  <c r="CZ62" i="49"/>
  <c r="CY62" i="49"/>
  <c r="CX62" i="49"/>
  <c r="CW62" i="49"/>
  <c r="CV62" i="49"/>
  <c r="CU62" i="49"/>
  <c r="CT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G62" i="49"/>
  <c r="AF62" i="49"/>
  <c r="AE62" i="49"/>
  <c r="AD62" i="49"/>
  <c r="AC62" i="49"/>
  <c r="ER61" i="49"/>
  <c r="EQ61" i="49"/>
  <c r="EP61" i="49"/>
  <c r="EO61" i="49"/>
  <c r="EN61" i="49"/>
  <c r="EM61" i="49"/>
  <c r="EL61" i="49"/>
  <c r="EK61" i="49"/>
  <c r="EJ61" i="49"/>
  <c r="EI61" i="49"/>
  <c r="EH61" i="49"/>
  <c r="EG61" i="49"/>
  <c r="EF61" i="49"/>
  <c r="EE61" i="49"/>
  <c r="ED61" i="49"/>
  <c r="EC61" i="49"/>
  <c r="EB61" i="49"/>
  <c r="EA61" i="49"/>
  <c r="DZ61" i="49"/>
  <c r="DY61" i="49"/>
  <c r="DX61" i="49"/>
  <c r="DW61" i="49"/>
  <c r="DV61" i="49"/>
  <c r="DU61" i="49"/>
  <c r="DT61" i="49"/>
  <c r="DR61" i="49"/>
  <c r="DQ61" i="49"/>
  <c r="DP61" i="49"/>
  <c r="DO61" i="49"/>
  <c r="DN61" i="49"/>
  <c r="DM61" i="49"/>
  <c r="DL61" i="49"/>
  <c r="DK61" i="49"/>
  <c r="DJ61" i="49"/>
  <c r="DI61" i="49"/>
  <c r="DH61" i="49"/>
  <c r="DG61" i="49"/>
  <c r="DF61" i="49"/>
  <c r="DE61" i="49"/>
  <c r="DD61" i="49"/>
  <c r="DC61" i="49"/>
  <c r="DB61" i="49"/>
  <c r="DA61" i="49"/>
  <c r="CZ61" i="49"/>
  <c r="CY61" i="49"/>
  <c r="CX61" i="49"/>
  <c r="CW61" i="49"/>
  <c r="CV61" i="49"/>
  <c r="CU61" i="49"/>
  <c r="CT61" i="49"/>
  <c r="BQ61" i="49"/>
  <c r="BP61" i="49"/>
  <c r="BO61" i="49"/>
  <c r="BN61" i="49"/>
  <c r="BM61" i="49"/>
  <c r="BL61" i="49"/>
  <c r="BK61" i="49"/>
  <c r="BJ61" i="49"/>
  <c r="BI61" i="49"/>
  <c r="BH61" i="49"/>
  <c r="BG61" i="49"/>
  <c r="BF61" i="49"/>
  <c r="BE61" i="49"/>
  <c r="BD61" i="49"/>
  <c r="BC61" i="49"/>
  <c r="BB61" i="49"/>
  <c r="BA61" i="49"/>
  <c r="AZ61" i="49"/>
  <c r="AY61" i="49"/>
  <c r="AX61" i="49"/>
  <c r="AW61" i="49"/>
  <c r="AV61" i="49"/>
  <c r="AU61" i="49"/>
  <c r="AT61" i="49"/>
  <c r="AS61" i="49"/>
  <c r="AR61" i="49"/>
  <c r="AQ61" i="49"/>
  <c r="AP61" i="49"/>
  <c r="AO61" i="49"/>
  <c r="AN61" i="49"/>
  <c r="AM61" i="49"/>
  <c r="AL61" i="49"/>
  <c r="AK61" i="49"/>
  <c r="AG61" i="49"/>
  <c r="AF61" i="49"/>
  <c r="AE61" i="49"/>
  <c r="AD61" i="49"/>
  <c r="AC61" i="49"/>
  <c r="ER60" i="49"/>
  <c r="EQ60" i="49"/>
  <c r="EP60" i="49"/>
  <c r="EO60" i="49"/>
  <c r="EN60" i="49"/>
  <c r="EM60" i="49"/>
  <c r="EL60" i="49"/>
  <c r="EK60" i="49"/>
  <c r="EJ60" i="49"/>
  <c r="EI60" i="49"/>
  <c r="EH60" i="49"/>
  <c r="EG60" i="49"/>
  <c r="EF60" i="49"/>
  <c r="EE60" i="49"/>
  <c r="ED60" i="49"/>
  <c r="EC60" i="49"/>
  <c r="EB60" i="49"/>
  <c r="EA60" i="49"/>
  <c r="DZ60" i="49"/>
  <c r="DY60" i="49"/>
  <c r="DX60" i="49"/>
  <c r="DW60" i="49"/>
  <c r="DV60" i="49"/>
  <c r="DU60" i="49"/>
  <c r="DT60" i="49"/>
  <c r="DR60" i="49"/>
  <c r="DQ60" i="49"/>
  <c r="DP60" i="49"/>
  <c r="DO60" i="49"/>
  <c r="DN60" i="49"/>
  <c r="DM60" i="49"/>
  <c r="DL60" i="49"/>
  <c r="DK60" i="49"/>
  <c r="DJ60" i="49"/>
  <c r="DI60" i="49"/>
  <c r="DH60" i="49"/>
  <c r="DG60" i="49"/>
  <c r="DF60" i="49"/>
  <c r="DE60" i="49"/>
  <c r="DD60" i="49"/>
  <c r="DC60" i="49"/>
  <c r="DB60" i="49"/>
  <c r="DA60" i="49"/>
  <c r="CZ60" i="49"/>
  <c r="CY60" i="49"/>
  <c r="CX60" i="49"/>
  <c r="CW60" i="49"/>
  <c r="CV60" i="49"/>
  <c r="CU60" i="49"/>
  <c r="CT60" i="49"/>
  <c r="BQ60" i="49"/>
  <c r="BP60" i="49"/>
  <c r="BO60" i="49"/>
  <c r="BN60" i="49"/>
  <c r="BM60" i="49"/>
  <c r="BL60" i="49"/>
  <c r="BK60" i="49"/>
  <c r="BJ60" i="49"/>
  <c r="BI60" i="49"/>
  <c r="BH60" i="49"/>
  <c r="BG60" i="49"/>
  <c r="BF60" i="49"/>
  <c r="BE60" i="49"/>
  <c r="BD60" i="49"/>
  <c r="BC60" i="49"/>
  <c r="BB60" i="49"/>
  <c r="BA60" i="49"/>
  <c r="AZ60" i="49"/>
  <c r="AY60" i="49"/>
  <c r="AX60" i="49"/>
  <c r="AW60" i="49"/>
  <c r="AV60" i="49"/>
  <c r="AU60" i="49"/>
  <c r="AT60" i="49"/>
  <c r="AS60" i="49"/>
  <c r="AR60" i="49"/>
  <c r="AQ60" i="49"/>
  <c r="AP60" i="49"/>
  <c r="AO60" i="49"/>
  <c r="AN60" i="49"/>
  <c r="AM60" i="49"/>
  <c r="AL60" i="49"/>
  <c r="AK60" i="49"/>
  <c r="AG60" i="49"/>
  <c r="AF60" i="49"/>
  <c r="AE60" i="49"/>
  <c r="AD60" i="49"/>
  <c r="AC60" i="49"/>
  <c r="ER59" i="49"/>
  <c r="EQ59" i="49"/>
  <c r="EP59" i="49"/>
  <c r="EO59" i="49"/>
  <c r="EN59" i="49"/>
  <c r="EM59" i="49"/>
  <c r="EL59" i="49"/>
  <c r="EK59" i="49"/>
  <c r="EJ59" i="49"/>
  <c r="EI59" i="49"/>
  <c r="EH59" i="49"/>
  <c r="EG59" i="49"/>
  <c r="EF59" i="49"/>
  <c r="EE59" i="49"/>
  <c r="ED59" i="49"/>
  <c r="EC59" i="49"/>
  <c r="EB59" i="49"/>
  <c r="EA59" i="49"/>
  <c r="DZ59" i="49"/>
  <c r="DY59" i="49"/>
  <c r="DX59" i="49"/>
  <c r="DW59" i="49"/>
  <c r="DV59" i="49"/>
  <c r="DU59" i="49"/>
  <c r="DT59" i="49"/>
  <c r="DR59" i="49"/>
  <c r="DQ59" i="49"/>
  <c r="DP59" i="49"/>
  <c r="DO59" i="49"/>
  <c r="DN59" i="49"/>
  <c r="DM59" i="49"/>
  <c r="DL59" i="49"/>
  <c r="DK59" i="49"/>
  <c r="DJ59" i="49"/>
  <c r="DI59" i="49"/>
  <c r="DH59" i="49"/>
  <c r="DG59" i="49"/>
  <c r="DF59" i="49"/>
  <c r="DE59" i="49"/>
  <c r="DD59" i="49"/>
  <c r="DC59" i="49"/>
  <c r="DB59" i="49"/>
  <c r="DA59" i="49"/>
  <c r="CZ59" i="49"/>
  <c r="CY59" i="49"/>
  <c r="CX59" i="49"/>
  <c r="CW59" i="49"/>
  <c r="CV59" i="49"/>
  <c r="CU59" i="49"/>
  <c r="CT59" i="49"/>
  <c r="BQ59" i="49"/>
  <c r="BP59" i="49"/>
  <c r="BO59" i="49"/>
  <c r="BN59" i="49"/>
  <c r="BM59" i="49"/>
  <c r="BL59" i="49"/>
  <c r="BK59" i="49"/>
  <c r="BJ59" i="49"/>
  <c r="BI59" i="49"/>
  <c r="BH59" i="49"/>
  <c r="BG59" i="49"/>
  <c r="BF59" i="49"/>
  <c r="BE59" i="49"/>
  <c r="BD59" i="49"/>
  <c r="BC59" i="49"/>
  <c r="BB59" i="49"/>
  <c r="BA59" i="49"/>
  <c r="AZ59" i="49"/>
  <c r="AY59" i="49"/>
  <c r="AX59" i="49"/>
  <c r="AW59" i="49"/>
  <c r="AV59" i="49"/>
  <c r="AU59" i="49"/>
  <c r="AT59" i="49"/>
  <c r="AS59" i="49"/>
  <c r="AR59" i="49"/>
  <c r="AQ59" i="49"/>
  <c r="AP59" i="49"/>
  <c r="AO59" i="49"/>
  <c r="AN59" i="49"/>
  <c r="AM59" i="49"/>
  <c r="AL59" i="49"/>
  <c r="AK59" i="49"/>
  <c r="AG59" i="49"/>
  <c r="AF59" i="49"/>
  <c r="AE59" i="49"/>
  <c r="AD59" i="49"/>
  <c r="AC59" i="49"/>
  <c r="ER58" i="49"/>
  <c r="EQ58" i="49"/>
  <c r="EP58" i="49"/>
  <c r="EO58" i="49"/>
  <c r="EN58" i="49"/>
  <c r="EM58" i="49"/>
  <c r="EL58" i="49"/>
  <c r="EK58" i="49"/>
  <c r="EJ58" i="49"/>
  <c r="EI58" i="49"/>
  <c r="EH58" i="49"/>
  <c r="EG58" i="49"/>
  <c r="EF58" i="49"/>
  <c r="EE58" i="49"/>
  <c r="ED58" i="49"/>
  <c r="EC58" i="49"/>
  <c r="EB58" i="49"/>
  <c r="EA58" i="49"/>
  <c r="DZ58" i="49"/>
  <c r="DY58" i="49"/>
  <c r="DX58" i="49"/>
  <c r="DW58" i="49"/>
  <c r="DV58" i="49"/>
  <c r="DU58" i="49"/>
  <c r="DT58" i="49"/>
  <c r="DR58" i="49"/>
  <c r="DQ58" i="49"/>
  <c r="DP58" i="49"/>
  <c r="DO58" i="49"/>
  <c r="DN58" i="49"/>
  <c r="DM58" i="49"/>
  <c r="DL58" i="49"/>
  <c r="DK58" i="49"/>
  <c r="DJ58" i="49"/>
  <c r="DI58" i="49"/>
  <c r="DH58" i="49"/>
  <c r="DG58" i="49"/>
  <c r="DF58" i="49"/>
  <c r="DE58" i="49"/>
  <c r="DD58" i="49"/>
  <c r="DC58" i="49"/>
  <c r="DB58" i="49"/>
  <c r="DA58" i="49"/>
  <c r="CZ58" i="49"/>
  <c r="CY58" i="49"/>
  <c r="CX58" i="49"/>
  <c r="CW58" i="49"/>
  <c r="CV58" i="49"/>
  <c r="CU58" i="49"/>
  <c r="CT58" i="49"/>
  <c r="BQ58" i="49"/>
  <c r="BP58" i="49"/>
  <c r="BO58" i="49"/>
  <c r="BN58" i="49"/>
  <c r="BM58" i="49"/>
  <c r="BL58" i="49"/>
  <c r="BK58" i="49"/>
  <c r="BJ58" i="49"/>
  <c r="BI58" i="49"/>
  <c r="BH58" i="49"/>
  <c r="BG58" i="49"/>
  <c r="BF58" i="49"/>
  <c r="BE58" i="49"/>
  <c r="BD58" i="49"/>
  <c r="BC58" i="49"/>
  <c r="BB58" i="49"/>
  <c r="BA58" i="49"/>
  <c r="AZ58" i="49"/>
  <c r="AY58" i="49"/>
  <c r="AX58" i="49"/>
  <c r="AW58" i="49"/>
  <c r="AV58" i="49"/>
  <c r="AU58" i="49"/>
  <c r="AT58" i="49"/>
  <c r="AS58" i="49"/>
  <c r="AR58" i="49"/>
  <c r="AQ58" i="49"/>
  <c r="AP58" i="49"/>
  <c r="AO58" i="49"/>
  <c r="AN58" i="49"/>
  <c r="AM58" i="49"/>
  <c r="AL58" i="49"/>
  <c r="AK58" i="49"/>
  <c r="AG58" i="49"/>
  <c r="AF58" i="49"/>
  <c r="AE58" i="49"/>
  <c r="AD58" i="49"/>
  <c r="AC58" i="49"/>
  <c r="ER57" i="49"/>
  <c r="EQ57" i="49"/>
  <c r="EP57" i="49"/>
  <c r="EO57" i="49"/>
  <c r="EN57" i="49"/>
  <c r="EM57" i="49"/>
  <c r="EL57" i="49"/>
  <c r="EK57" i="49"/>
  <c r="EJ57" i="49"/>
  <c r="EI57" i="49"/>
  <c r="EH57" i="49"/>
  <c r="EG57" i="49"/>
  <c r="EF57" i="49"/>
  <c r="EE57" i="49"/>
  <c r="ED57" i="49"/>
  <c r="EC57" i="49"/>
  <c r="EB57" i="49"/>
  <c r="EA57" i="49"/>
  <c r="DZ57" i="49"/>
  <c r="DY57" i="49"/>
  <c r="DX57" i="49"/>
  <c r="DW57" i="49"/>
  <c r="DV57" i="49"/>
  <c r="DU57" i="49"/>
  <c r="DT57" i="49"/>
  <c r="DR57" i="49"/>
  <c r="DQ57" i="49"/>
  <c r="DP57" i="49"/>
  <c r="DO57" i="49"/>
  <c r="DN57" i="49"/>
  <c r="DM57" i="49"/>
  <c r="DL57" i="49"/>
  <c r="DK57" i="49"/>
  <c r="DJ57" i="49"/>
  <c r="DI57" i="49"/>
  <c r="DH57" i="49"/>
  <c r="DG57" i="49"/>
  <c r="DF57" i="49"/>
  <c r="DE57" i="49"/>
  <c r="DD57" i="49"/>
  <c r="DC57" i="49"/>
  <c r="DB57" i="49"/>
  <c r="DA57" i="49"/>
  <c r="CZ57" i="49"/>
  <c r="CY57" i="49"/>
  <c r="CX57" i="49"/>
  <c r="CW57" i="49"/>
  <c r="CV57" i="49"/>
  <c r="CU57" i="49"/>
  <c r="CT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G57" i="49"/>
  <c r="AF57" i="49"/>
  <c r="AE57" i="49"/>
  <c r="AD57" i="49"/>
  <c r="AC57" i="49"/>
  <c r="ER56" i="49"/>
  <c r="EQ56" i="49"/>
  <c r="EP56" i="49"/>
  <c r="EO56" i="49"/>
  <c r="EN56" i="49"/>
  <c r="EM56" i="49"/>
  <c r="EL56" i="49"/>
  <c r="EK56" i="49"/>
  <c r="EJ56" i="49"/>
  <c r="EI56" i="49"/>
  <c r="EH56" i="49"/>
  <c r="EG56" i="49"/>
  <c r="EF56" i="49"/>
  <c r="EE56" i="49"/>
  <c r="ED56" i="49"/>
  <c r="EC56" i="49"/>
  <c r="EB56" i="49"/>
  <c r="EA56" i="49"/>
  <c r="DZ56" i="49"/>
  <c r="DY56" i="49"/>
  <c r="DX56" i="49"/>
  <c r="DW56" i="49"/>
  <c r="DV56" i="49"/>
  <c r="DU56" i="49"/>
  <c r="DT56" i="49"/>
  <c r="DR56" i="49"/>
  <c r="DQ56" i="49"/>
  <c r="DP56" i="49"/>
  <c r="DO56" i="49"/>
  <c r="DN56" i="49"/>
  <c r="DM56" i="49"/>
  <c r="DL56" i="49"/>
  <c r="DK56" i="49"/>
  <c r="DJ56" i="49"/>
  <c r="DI56" i="49"/>
  <c r="DH56" i="49"/>
  <c r="DG56" i="49"/>
  <c r="DF56" i="49"/>
  <c r="DE56" i="49"/>
  <c r="DD56" i="49"/>
  <c r="DC56" i="49"/>
  <c r="DB56" i="49"/>
  <c r="DA56" i="49"/>
  <c r="CZ56" i="49"/>
  <c r="CY56" i="49"/>
  <c r="CX56" i="49"/>
  <c r="CW56" i="49"/>
  <c r="CV56" i="49"/>
  <c r="CU56" i="49"/>
  <c r="CT56" i="49"/>
  <c r="BQ56" i="49"/>
  <c r="BP56" i="49"/>
  <c r="BO56" i="49"/>
  <c r="BN56" i="49"/>
  <c r="BM56" i="49"/>
  <c r="BL56" i="49"/>
  <c r="BK56" i="49"/>
  <c r="BJ56" i="49"/>
  <c r="BI56" i="49"/>
  <c r="BH56" i="49"/>
  <c r="BG56" i="49"/>
  <c r="BF56" i="49"/>
  <c r="BE56" i="49"/>
  <c r="BD56" i="49"/>
  <c r="BC56" i="49"/>
  <c r="BB56" i="49"/>
  <c r="BA56" i="49"/>
  <c r="AZ56" i="49"/>
  <c r="AY56" i="49"/>
  <c r="AX56" i="49"/>
  <c r="AW56" i="49"/>
  <c r="AV56" i="49"/>
  <c r="AU56" i="49"/>
  <c r="AT56" i="49"/>
  <c r="AS56" i="49"/>
  <c r="AR56" i="49"/>
  <c r="AQ56" i="49"/>
  <c r="AP56" i="49"/>
  <c r="AO56" i="49"/>
  <c r="AN56" i="49"/>
  <c r="AM56" i="49"/>
  <c r="AL56" i="49"/>
  <c r="AK56" i="49"/>
  <c r="AG56" i="49"/>
  <c r="AF56" i="49"/>
  <c r="AE56" i="49"/>
  <c r="AD56" i="49"/>
  <c r="AC56" i="49"/>
  <c r="ER55" i="49"/>
  <c r="EQ55" i="49"/>
  <c r="EP55" i="49"/>
  <c r="EO55" i="49"/>
  <c r="EN55" i="49"/>
  <c r="EM55" i="49"/>
  <c r="EL55" i="49"/>
  <c r="EK55" i="49"/>
  <c r="EJ55" i="49"/>
  <c r="EI55" i="49"/>
  <c r="EH55" i="49"/>
  <c r="EG55" i="49"/>
  <c r="EF55" i="49"/>
  <c r="EE55" i="49"/>
  <c r="ED55" i="49"/>
  <c r="EC55" i="49"/>
  <c r="EB55" i="49"/>
  <c r="EA55" i="49"/>
  <c r="DZ55" i="49"/>
  <c r="DY55" i="49"/>
  <c r="DX55" i="49"/>
  <c r="DW55" i="49"/>
  <c r="DV55" i="49"/>
  <c r="DU55" i="49"/>
  <c r="DT55" i="49"/>
  <c r="DR55" i="49"/>
  <c r="DQ55" i="49"/>
  <c r="DP55" i="49"/>
  <c r="DO55" i="49"/>
  <c r="DN55" i="49"/>
  <c r="DM55" i="49"/>
  <c r="DL55" i="49"/>
  <c r="DK55" i="49"/>
  <c r="DJ55" i="49"/>
  <c r="DI55" i="49"/>
  <c r="DH55" i="49"/>
  <c r="DG55" i="49"/>
  <c r="DF55" i="49"/>
  <c r="DE55" i="49"/>
  <c r="DD55" i="49"/>
  <c r="DC55" i="49"/>
  <c r="DB55" i="49"/>
  <c r="DA55" i="49"/>
  <c r="CZ55" i="49"/>
  <c r="CY55" i="49"/>
  <c r="CX55" i="49"/>
  <c r="CW55" i="49"/>
  <c r="CV55" i="49"/>
  <c r="CU55" i="49"/>
  <c r="CT55" i="49"/>
  <c r="BQ55" i="49"/>
  <c r="BP55" i="49"/>
  <c r="BO55" i="49"/>
  <c r="BN55" i="49"/>
  <c r="BM55" i="49"/>
  <c r="BL55" i="49"/>
  <c r="BK55" i="49"/>
  <c r="BJ55" i="49"/>
  <c r="BI55" i="49"/>
  <c r="BH55" i="49"/>
  <c r="BG55" i="49"/>
  <c r="BF55" i="49"/>
  <c r="BE55" i="49"/>
  <c r="BD55" i="49"/>
  <c r="BC55" i="49"/>
  <c r="BB55" i="49"/>
  <c r="BA55" i="49"/>
  <c r="AZ55" i="49"/>
  <c r="AY55" i="49"/>
  <c r="AX55" i="49"/>
  <c r="AW55" i="49"/>
  <c r="AV55" i="49"/>
  <c r="AU55" i="49"/>
  <c r="AT55" i="49"/>
  <c r="AS55" i="49"/>
  <c r="AR55" i="49"/>
  <c r="AQ55" i="49"/>
  <c r="AP55" i="49"/>
  <c r="AO55" i="49"/>
  <c r="AN55" i="49"/>
  <c r="AM55" i="49"/>
  <c r="AL55" i="49"/>
  <c r="AK55" i="49"/>
  <c r="AG55" i="49"/>
  <c r="AF55" i="49"/>
  <c r="AE55" i="49"/>
  <c r="AD55" i="49"/>
  <c r="AC55" i="49"/>
  <c r="ER54" i="49"/>
  <c r="EQ54" i="49"/>
  <c r="EP54" i="49"/>
  <c r="EO54" i="49"/>
  <c r="EN54" i="49"/>
  <c r="EM54" i="49"/>
  <c r="EL54" i="49"/>
  <c r="EK54" i="49"/>
  <c r="EJ54" i="49"/>
  <c r="EI54" i="49"/>
  <c r="EH54" i="49"/>
  <c r="EG54" i="49"/>
  <c r="EF54" i="49"/>
  <c r="EE54" i="49"/>
  <c r="ED54" i="49"/>
  <c r="EC54" i="49"/>
  <c r="EB54" i="49"/>
  <c r="EA54" i="49"/>
  <c r="DZ54" i="49"/>
  <c r="DY54" i="49"/>
  <c r="DX54" i="49"/>
  <c r="DW54" i="49"/>
  <c r="DV54" i="49"/>
  <c r="DU54" i="49"/>
  <c r="DT54" i="49"/>
  <c r="DR54" i="49"/>
  <c r="DQ54" i="49"/>
  <c r="DP54" i="49"/>
  <c r="DO54" i="49"/>
  <c r="DN54" i="49"/>
  <c r="DM54" i="49"/>
  <c r="DL54" i="49"/>
  <c r="DK54" i="49"/>
  <c r="DJ54" i="49"/>
  <c r="DI54" i="49"/>
  <c r="DH54" i="49"/>
  <c r="DG54" i="49"/>
  <c r="DF54" i="49"/>
  <c r="DE54" i="49"/>
  <c r="DD54" i="49"/>
  <c r="DC54" i="49"/>
  <c r="DB54" i="49"/>
  <c r="DA54" i="49"/>
  <c r="CZ54" i="49"/>
  <c r="CY54" i="49"/>
  <c r="CX54" i="49"/>
  <c r="CW54" i="49"/>
  <c r="CV54" i="49"/>
  <c r="CU54" i="49"/>
  <c r="CT54" i="49"/>
  <c r="BQ54" i="49"/>
  <c r="BP54" i="49"/>
  <c r="BO54" i="49"/>
  <c r="BN54" i="49"/>
  <c r="BM54" i="49"/>
  <c r="BL54" i="49"/>
  <c r="BK54" i="49"/>
  <c r="BJ54" i="49"/>
  <c r="BI54" i="49"/>
  <c r="BH54" i="49"/>
  <c r="BG54" i="49"/>
  <c r="BF54" i="49"/>
  <c r="BE54" i="49"/>
  <c r="BD54" i="49"/>
  <c r="BC54" i="49"/>
  <c r="BB54" i="49"/>
  <c r="BA54" i="49"/>
  <c r="AZ54" i="49"/>
  <c r="AY54" i="49"/>
  <c r="AX54" i="49"/>
  <c r="AW54" i="49"/>
  <c r="AV54" i="49"/>
  <c r="AU54" i="49"/>
  <c r="AT54" i="49"/>
  <c r="AS54" i="49"/>
  <c r="AR54" i="49"/>
  <c r="AQ54" i="49"/>
  <c r="AP54" i="49"/>
  <c r="AO54" i="49"/>
  <c r="AN54" i="49"/>
  <c r="AM54" i="49"/>
  <c r="AL54" i="49"/>
  <c r="AK54" i="49"/>
  <c r="AG54" i="49"/>
  <c r="AF54" i="49"/>
  <c r="AE54" i="49"/>
  <c r="AD54" i="49"/>
  <c r="AC54" i="49"/>
  <c r="ER53" i="49"/>
  <c r="EQ53" i="49"/>
  <c r="EP53" i="49"/>
  <c r="EO53" i="49"/>
  <c r="EN53" i="49"/>
  <c r="EM53" i="49"/>
  <c r="EL53" i="49"/>
  <c r="EK53" i="49"/>
  <c r="EJ53" i="49"/>
  <c r="EI53" i="49"/>
  <c r="EH53" i="49"/>
  <c r="EG53" i="49"/>
  <c r="EF53" i="49"/>
  <c r="EE53" i="49"/>
  <c r="ED53" i="49"/>
  <c r="EC53" i="49"/>
  <c r="EB53" i="49"/>
  <c r="EA53" i="49"/>
  <c r="DZ53" i="49"/>
  <c r="DY53" i="49"/>
  <c r="DX53" i="49"/>
  <c r="DW53" i="49"/>
  <c r="DV53" i="49"/>
  <c r="DU53" i="49"/>
  <c r="DT53" i="49"/>
  <c r="DR53" i="49"/>
  <c r="DQ53" i="49"/>
  <c r="DP53" i="49"/>
  <c r="DO53" i="49"/>
  <c r="DN53" i="49"/>
  <c r="DM53" i="49"/>
  <c r="DL53" i="49"/>
  <c r="DK53" i="49"/>
  <c r="DJ53" i="49"/>
  <c r="DI53" i="49"/>
  <c r="DH53" i="49"/>
  <c r="DG53" i="49"/>
  <c r="DF53" i="49"/>
  <c r="DE53" i="49"/>
  <c r="DD53" i="49"/>
  <c r="DC53" i="49"/>
  <c r="DB53" i="49"/>
  <c r="DA53" i="49"/>
  <c r="CZ53" i="49"/>
  <c r="CY53" i="49"/>
  <c r="CX53" i="49"/>
  <c r="CW53" i="49"/>
  <c r="CV53" i="49"/>
  <c r="CU53" i="49"/>
  <c r="CT53" i="49"/>
  <c r="BQ53" i="49"/>
  <c r="BP53" i="49"/>
  <c r="BO53" i="49"/>
  <c r="BN53" i="49"/>
  <c r="BM53" i="49"/>
  <c r="BL53" i="49"/>
  <c r="BK53" i="49"/>
  <c r="BJ53" i="49"/>
  <c r="BI53" i="49"/>
  <c r="BH53" i="49"/>
  <c r="BG53" i="49"/>
  <c r="BF53" i="49"/>
  <c r="BE53" i="49"/>
  <c r="BD53" i="49"/>
  <c r="BC53" i="49"/>
  <c r="BB53" i="49"/>
  <c r="BA53" i="49"/>
  <c r="AZ53" i="49"/>
  <c r="AY53" i="49"/>
  <c r="AX53" i="49"/>
  <c r="AW53" i="49"/>
  <c r="AV53" i="49"/>
  <c r="AU53" i="49"/>
  <c r="AT53" i="49"/>
  <c r="AS53" i="49"/>
  <c r="AR53" i="49"/>
  <c r="AQ53" i="49"/>
  <c r="AP53" i="49"/>
  <c r="AO53" i="49"/>
  <c r="AN53" i="49"/>
  <c r="AM53" i="49"/>
  <c r="AL53" i="49"/>
  <c r="AK53" i="49"/>
  <c r="AG53" i="49"/>
  <c r="AF53" i="49"/>
  <c r="AE53" i="49"/>
  <c r="AD53" i="49"/>
  <c r="AC53" i="49"/>
  <c r="ER52" i="49"/>
  <c r="EQ52" i="49"/>
  <c r="EP52" i="49"/>
  <c r="EO52" i="49"/>
  <c r="EN52" i="49"/>
  <c r="EM52" i="49"/>
  <c r="EL52" i="49"/>
  <c r="EK52" i="49"/>
  <c r="EJ52" i="49"/>
  <c r="EI52" i="49"/>
  <c r="EH52" i="49"/>
  <c r="EG52" i="49"/>
  <c r="EF52" i="49"/>
  <c r="EE52" i="49"/>
  <c r="ED52" i="49"/>
  <c r="EC52" i="49"/>
  <c r="EB52" i="49"/>
  <c r="EA52" i="49"/>
  <c r="DZ52" i="49"/>
  <c r="DY52" i="49"/>
  <c r="DX52" i="49"/>
  <c r="DW52" i="49"/>
  <c r="DV52" i="49"/>
  <c r="DU52" i="49"/>
  <c r="DT52" i="49"/>
  <c r="DR52" i="49"/>
  <c r="DQ52" i="49"/>
  <c r="DP52" i="49"/>
  <c r="DO52" i="49"/>
  <c r="DN52" i="49"/>
  <c r="DM52" i="49"/>
  <c r="DL52" i="49"/>
  <c r="DK52" i="49"/>
  <c r="DJ52" i="49"/>
  <c r="DI52" i="49"/>
  <c r="DH52" i="49"/>
  <c r="DG52" i="49"/>
  <c r="DF52" i="49"/>
  <c r="DE52" i="49"/>
  <c r="DD52" i="49"/>
  <c r="DC52" i="49"/>
  <c r="DB52" i="49"/>
  <c r="DA52" i="49"/>
  <c r="CZ52" i="49"/>
  <c r="CY52" i="49"/>
  <c r="CX52" i="49"/>
  <c r="CW52" i="49"/>
  <c r="CV52" i="49"/>
  <c r="CU52" i="49"/>
  <c r="CT52" i="49"/>
  <c r="BQ52" i="49"/>
  <c r="BP52" i="49"/>
  <c r="BO52" i="49"/>
  <c r="BN52" i="49"/>
  <c r="BM52" i="49"/>
  <c r="BL52" i="49"/>
  <c r="BK52" i="49"/>
  <c r="BJ52" i="49"/>
  <c r="BI52" i="49"/>
  <c r="BH52" i="49"/>
  <c r="BG52" i="49"/>
  <c r="BF52" i="49"/>
  <c r="BE52" i="49"/>
  <c r="BD52" i="49"/>
  <c r="BC52" i="49"/>
  <c r="BB52" i="49"/>
  <c r="BA52" i="49"/>
  <c r="AZ52" i="49"/>
  <c r="AY52" i="49"/>
  <c r="AX52" i="49"/>
  <c r="AW52" i="49"/>
  <c r="AV52" i="49"/>
  <c r="AU52" i="49"/>
  <c r="AT52" i="49"/>
  <c r="AS52" i="49"/>
  <c r="AR52" i="49"/>
  <c r="AQ52" i="49"/>
  <c r="AP52" i="49"/>
  <c r="AO52" i="49"/>
  <c r="AN52" i="49"/>
  <c r="AM52" i="49"/>
  <c r="AL52" i="49"/>
  <c r="AK52" i="49"/>
  <c r="AG52" i="49"/>
  <c r="AF52" i="49"/>
  <c r="AE52" i="49"/>
  <c r="AD52" i="49"/>
  <c r="AC52" i="49"/>
  <c r="ER51" i="49"/>
  <c r="EQ51" i="49"/>
  <c r="EP51" i="49"/>
  <c r="EO51" i="49"/>
  <c r="EN51" i="49"/>
  <c r="EM51" i="49"/>
  <c r="EL51" i="49"/>
  <c r="EK51" i="49"/>
  <c r="EJ51" i="49"/>
  <c r="EI51" i="49"/>
  <c r="EH51" i="49"/>
  <c r="EG51" i="49"/>
  <c r="EF51" i="49"/>
  <c r="EE51" i="49"/>
  <c r="ED51" i="49"/>
  <c r="EC51" i="49"/>
  <c r="EB51" i="49"/>
  <c r="EA51" i="49"/>
  <c r="DZ51" i="49"/>
  <c r="DY51" i="49"/>
  <c r="DX51" i="49"/>
  <c r="DW51" i="49"/>
  <c r="DV51" i="49"/>
  <c r="DU51" i="49"/>
  <c r="DT51" i="49"/>
  <c r="DR51" i="49"/>
  <c r="DQ51" i="49"/>
  <c r="DP51" i="49"/>
  <c r="DO51" i="49"/>
  <c r="DN51" i="49"/>
  <c r="DM51" i="49"/>
  <c r="DL51" i="49"/>
  <c r="DK51" i="49"/>
  <c r="DJ51" i="49"/>
  <c r="DI51" i="49"/>
  <c r="DH51" i="49"/>
  <c r="DG51" i="49"/>
  <c r="DF51" i="49"/>
  <c r="DE51" i="49"/>
  <c r="DD51" i="49"/>
  <c r="DC51" i="49"/>
  <c r="DB51" i="49"/>
  <c r="DA51" i="49"/>
  <c r="CZ51" i="49"/>
  <c r="CY51" i="49"/>
  <c r="CX51" i="49"/>
  <c r="CW51" i="49"/>
  <c r="CV51" i="49"/>
  <c r="CU51" i="49"/>
  <c r="CT51" i="49"/>
  <c r="BQ51" i="49"/>
  <c r="BP51" i="49"/>
  <c r="BO51" i="49"/>
  <c r="BN51" i="49"/>
  <c r="BM51" i="49"/>
  <c r="BL51" i="49"/>
  <c r="BK51" i="49"/>
  <c r="BJ51" i="49"/>
  <c r="BI51" i="49"/>
  <c r="BH51" i="49"/>
  <c r="BG51" i="49"/>
  <c r="BF51" i="49"/>
  <c r="BE51" i="49"/>
  <c r="BD51" i="49"/>
  <c r="BC51" i="49"/>
  <c r="BB51" i="49"/>
  <c r="BA51" i="49"/>
  <c r="AZ51" i="49"/>
  <c r="AY51" i="49"/>
  <c r="AX51" i="49"/>
  <c r="AW51" i="49"/>
  <c r="AV51" i="49"/>
  <c r="AU51" i="49"/>
  <c r="AT51" i="49"/>
  <c r="AS51" i="49"/>
  <c r="AR51" i="49"/>
  <c r="AQ51" i="49"/>
  <c r="AP51" i="49"/>
  <c r="AO51" i="49"/>
  <c r="AN51" i="49"/>
  <c r="AM51" i="49"/>
  <c r="AL51" i="49"/>
  <c r="AK51" i="49"/>
  <c r="AG51" i="49"/>
  <c r="AF51" i="49"/>
  <c r="AE51" i="49"/>
  <c r="AD51" i="49"/>
  <c r="AC51" i="49"/>
  <c r="ER50" i="49"/>
  <c r="EQ50" i="49"/>
  <c r="EP50" i="49"/>
  <c r="EO50" i="49"/>
  <c r="EN50" i="49"/>
  <c r="EM50" i="49"/>
  <c r="EL50" i="49"/>
  <c r="EK50" i="49"/>
  <c r="EJ50" i="49"/>
  <c r="EI50" i="49"/>
  <c r="EH50" i="49"/>
  <c r="EG50" i="49"/>
  <c r="EF50" i="49"/>
  <c r="EE50" i="49"/>
  <c r="ED50" i="49"/>
  <c r="EC50" i="49"/>
  <c r="EB50" i="49"/>
  <c r="EA50" i="49"/>
  <c r="DZ50" i="49"/>
  <c r="DY50" i="49"/>
  <c r="DX50" i="49"/>
  <c r="DW50" i="49"/>
  <c r="DV50" i="49"/>
  <c r="DU50" i="49"/>
  <c r="DT50" i="49"/>
  <c r="DR50" i="49"/>
  <c r="DQ50" i="49"/>
  <c r="DP50" i="49"/>
  <c r="DO50" i="49"/>
  <c r="DN50" i="49"/>
  <c r="DM50" i="49"/>
  <c r="DL50" i="49"/>
  <c r="DK50" i="49"/>
  <c r="DJ50" i="49"/>
  <c r="DI50" i="49"/>
  <c r="DH50" i="49"/>
  <c r="DG50" i="49"/>
  <c r="DF50" i="49"/>
  <c r="DE50" i="49"/>
  <c r="DD50" i="49"/>
  <c r="DC50" i="49"/>
  <c r="DB50" i="49"/>
  <c r="DA50" i="49"/>
  <c r="CZ50" i="49"/>
  <c r="CY50" i="49"/>
  <c r="CX50" i="49"/>
  <c r="CW50" i="49"/>
  <c r="CV50" i="49"/>
  <c r="CU50" i="49"/>
  <c r="CT50" i="49"/>
  <c r="BQ50" i="49"/>
  <c r="BP50" i="49"/>
  <c r="BO50" i="49"/>
  <c r="BN50" i="49"/>
  <c r="BM50" i="49"/>
  <c r="BL50" i="49"/>
  <c r="BK50" i="49"/>
  <c r="BJ50" i="49"/>
  <c r="BI50" i="49"/>
  <c r="BH50" i="49"/>
  <c r="BG50" i="49"/>
  <c r="BF50" i="49"/>
  <c r="BE50" i="49"/>
  <c r="BD50" i="49"/>
  <c r="BC50" i="49"/>
  <c r="BB50" i="49"/>
  <c r="BA50" i="49"/>
  <c r="AZ50" i="49"/>
  <c r="AY50" i="49"/>
  <c r="AX50" i="49"/>
  <c r="AW50" i="49"/>
  <c r="AV50" i="49"/>
  <c r="AU50" i="49"/>
  <c r="AT50" i="49"/>
  <c r="AS50" i="49"/>
  <c r="AR50" i="49"/>
  <c r="AQ50" i="49"/>
  <c r="AP50" i="49"/>
  <c r="AO50" i="49"/>
  <c r="AN50" i="49"/>
  <c r="AM50" i="49"/>
  <c r="AL50" i="49"/>
  <c r="AK50" i="49"/>
  <c r="AG50" i="49"/>
  <c r="AF50" i="49"/>
  <c r="AE50" i="49"/>
  <c r="AD50" i="49"/>
  <c r="AC50" i="49"/>
  <c r="ER49" i="49"/>
  <c r="EQ49" i="49"/>
  <c r="EP49" i="49"/>
  <c r="EO49" i="49"/>
  <c r="EN49" i="49"/>
  <c r="EM49" i="49"/>
  <c r="EL49" i="49"/>
  <c r="EK49" i="49"/>
  <c r="EJ49" i="49"/>
  <c r="EI49" i="49"/>
  <c r="EH49" i="49"/>
  <c r="EG49" i="49"/>
  <c r="EF49" i="49"/>
  <c r="EE49" i="49"/>
  <c r="ED49" i="49"/>
  <c r="EC49" i="49"/>
  <c r="EB49" i="49"/>
  <c r="EA49" i="49"/>
  <c r="DZ49" i="49"/>
  <c r="DY49" i="49"/>
  <c r="DX49" i="49"/>
  <c r="DW49" i="49"/>
  <c r="DV49" i="49"/>
  <c r="DU49" i="49"/>
  <c r="DT49" i="49"/>
  <c r="DR49" i="49"/>
  <c r="DQ49" i="49"/>
  <c r="DP49" i="49"/>
  <c r="DO49" i="49"/>
  <c r="DN49" i="49"/>
  <c r="DM49" i="49"/>
  <c r="DL49" i="49"/>
  <c r="DK49" i="49"/>
  <c r="DJ49" i="49"/>
  <c r="DI49" i="49"/>
  <c r="DH49" i="49"/>
  <c r="DG49" i="49"/>
  <c r="DF49" i="49"/>
  <c r="DE49" i="49"/>
  <c r="DD49" i="49"/>
  <c r="DC49" i="49"/>
  <c r="DB49" i="49"/>
  <c r="DA49" i="49"/>
  <c r="CZ49" i="49"/>
  <c r="CY49" i="49"/>
  <c r="CX49" i="49"/>
  <c r="CW49" i="49"/>
  <c r="CV49" i="49"/>
  <c r="CU49" i="49"/>
  <c r="CT49" i="49"/>
  <c r="BQ49" i="49"/>
  <c r="BP49" i="49"/>
  <c r="BO49" i="49"/>
  <c r="BN49" i="49"/>
  <c r="BM49" i="49"/>
  <c r="BL49" i="49"/>
  <c r="BK49" i="49"/>
  <c r="BJ49" i="49"/>
  <c r="BI49" i="49"/>
  <c r="BH49" i="49"/>
  <c r="BG49" i="49"/>
  <c r="BF49" i="49"/>
  <c r="BE49" i="49"/>
  <c r="BD49" i="49"/>
  <c r="BC49" i="49"/>
  <c r="BB49" i="49"/>
  <c r="BA49" i="49"/>
  <c r="AZ49" i="49"/>
  <c r="AY49" i="49"/>
  <c r="AX49" i="49"/>
  <c r="AW49" i="49"/>
  <c r="AV49" i="49"/>
  <c r="AU49" i="49"/>
  <c r="AT49" i="49"/>
  <c r="AS49" i="49"/>
  <c r="AR49" i="49"/>
  <c r="AQ49" i="49"/>
  <c r="AP49" i="49"/>
  <c r="AO49" i="49"/>
  <c r="AN49" i="49"/>
  <c r="AM49" i="49"/>
  <c r="AL49" i="49"/>
  <c r="AK49" i="49"/>
  <c r="AG49" i="49"/>
  <c r="AF49" i="49"/>
  <c r="AE49" i="49"/>
  <c r="AD49" i="49"/>
  <c r="AC49" i="49"/>
  <c r="ER48" i="49"/>
  <c r="EQ48" i="49"/>
  <c r="EP48" i="49"/>
  <c r="EO48" i="49"/>
  <c r="EN48" i="49"/>
  <c r="EM48" i="49"/>
  <c r="EL48" i="49"/>
  <c r="EK48" i="49"/>
  <c r="EJ48" i="49"/>
  <c r="EI48" i="49"/>
  <c r="EH48" i="49"/>
  <c r="EG48" i="49"/>
  <c r="EF48" i="49"/>
  <c r="EE48" i="49"/>
  <c r="ED48" i="49"/>
  <c r="EC48" i="49"/>
  <c r="EB48" i="49"/>
  <c r="EA48" i="49"/>
  <c r="DZ48" i="49"/>
  <c r="DY48" i="49"/>
  <c r="DX48" i="49"/>
  <c r="DW48" i="49"/>
  <c r="DV48" i="49"/>
  <c r="DU48" i="49"/>
  <c r="DT48" i="49"/>
  <c r="DR48" i="49"/>
  <c r="DQ48" i="49"/>
  <c r="DP48" i="49"/>
  <c r="DO48" i="49"/>
  <c r="DN48" i="49"/>
  <c r="DM48" i="49"/>
  <c r="DL48" i="49"/>
  <c r="DK48" i="49"/>
  <c r="DJ48" i="49"/>
  <c r="DI48" i="49"/>
  <c r="DH48" i="49"/>
  <c r="DG48" i="49"/>
  <c r="DF48" i="49"/>
  <c r="DE48" i="49"/>
  <c r="DD48" i="49"/>
  <c r="DC48" i="49"/>
  <c r="DB48" i="49"/>
  <c r="DA48" i="49"/>
  <c r="CZ48" i="49"/>
  <c r="CY48" i="49"/>
  <c r="CX48" i="49"/>
  <c r="CW48" i="49"/>
  <c r="CV48" i="49"/>
  <c r="CU48" i="49"/>
  <c r="CT48" i="49"/>
  <c r="BQ48" i="49"/>
  <c r="BP48" i="49"/>
  <c r="BO48" i="49"/>
  <c r="BN48" i="49"/>
  <c r="BM48" i="49"/>
  <c r="BL48" i="49"/>
  <c r="BK48" i="49"/>
  <c r="BJ48" i="49"/>
  <c r="BI48" i="49"/>
  <c r="BH48" i="49"/>
  <c r="BG48" i="49"/>
  <c r="BF48" i="49"/>
  <c r="BE48" i="49"/>
  <c r="BD48" i="49"/>
  <c r="BC48" i="49"/>
  <c r="BB48" i="49"/>
  <c r="BA48" i="49"/>
  <c r="AZ48" i="49"/>
  <c r="AY48" i="49"/>
  <c r="AX48" i="49"/>
  <c r="AW48" i="49"/>
  <c r="AV48" i="49"/>
  <c r="AU48" i="49"/>
  <c r="AT48" i="49"/>
  <c r="AS48" i="49"/>
  <c r="AR48" i="49"/>
  <c r="AQ48" i="49"/>
  <c r="AP48" i="49"/>
  <c r="AO48" i="49"/>
  <c r="AN48" i="49"/>
  <c r="AM48" i="49"/>
  <c r="AL48" i="49"/>
  <c r="AK48" i="49"/>
  <c r="AG48" i="49"/>
  <c r="AF48" i="49"/>
  <c r="AE48" i="49"/>
  <c r="AD48" i="49"/>
  <c r="AC48" i="49"/>
  <c r="ER47" i="49"/>
  <c r="EQ47" i="49"/>
  <c r="EP47" i="49"/>
  <c r="EO47" i="49"/>
  <c r="EN47" i="49"/>
  <c r="EM47" i="49"/>
  <c r="EL47" i="49"/>
  <c r="EK47" i="49"/>
  <c r="EJ47" i="49"/>
  <c r="EI47" i="49"/>
  <c r="EH47" i="49"/>
  <c r="EG47" i="49"/>
  <c r="EF47" i="49"/>
  <c r="EE47" i="49"/>
  <c r="ED47" i="49"/>
  <c r="EC47" i="49"/>
  <c r="EB47" i="49"/>
  <c r="EA47" i="49"/>
  <c r="DZ47" i="49"/>
  <c r="DY47" i="49"/>
  <c r="DX47" i="49"/>
  <c r="DW47" i="49"/>
  <c r="DV47" i="49"/>
  <c r="DU47" i="49"/>
  <c r="DT47" i="49"/>
  <c r="DR47" i="49"/>
  <c r="DQ47" i="49"/>
  <c r="DP47" i="49"/>
  <c r="DO47" i="49"/>
  <c r="DN47" i="49"/>
  <c r="DM47" i="49"/>
  <c r="DL47" i="49"/>
  <c r="DK47" i="49"/>
  <c r="DJ47" i="49"/>
  <c r="DI47" i="49"/>
  <c r="DH47" i="49"/>
  <c r="DG47" i="49"/>
  <c r="DF47" i="49"/>
  <c r="DE47" i="49"/>
  <c r="DD47" i="49"/>
  <c r="DC47" i="49"/>
  <c r="DB47" i="49"/>
  <c r="DA47" i="49"/>
  <c r="CZ47" i="49"/>
  <c r="CY47" i="49"/>
  <c r="CX47" i="49"/>
  <c r="CW47" i="49"/>
  <c r="CV47" i="49"/>
  <c r="CU47" i="49"/>
  <c r="CT47" i="49"/>
  <c r="BQ47" i="49"/>
  <c r="BP47" i="49"/>
  <c r="BO47" i="49"/>
  <c r="BN47" i="49"/>
  <c r="BM47" i="49"/>
  <c r="BL47" i="49"/>
  <c r="BK47" i="49"/>
  <c r="BJ47" i="49"/>
  <c r="BI47" i="49"/>
  <c r="BH47" i="49"/>
  <c r="BG47" i="49"/>
  <c r="BF47" i="49"/>
  <c r="BE47" i="49"/>
  <c r="BD47" i="49"/>
  <c r="BC47" i="49"/>
  <c r="BB47" i="49"/>
  <c r="BA47" i="49"/>
  <c r="AZ47" i="49"/>
  <c r="AY47" i="49"/>
  <c r="AX47" i="49"/>
  <c r="AW47" i="49"/>
  <c r="AV47" i="49"/>
  <c r="AU47" i="49"/>
  <c r="AT47" i="49"/>
  <c r="AS47" i="49"/>
  <c r="AR47" i="49"/>
  <c r="AQ47" i="49"/>
  <c r="AP47" i="49"/>
  <c r="AO47" i="49"/>
  <c r="AN47" i="49"/>
  <c r="AM47" i="49"/>
  <c r="AL47" i="49"/>
  <c r="AK47" i="49"/>
  <c r="AG47" i="49"/>
  <c r="AF47" i="49"/>
  <c r="AE47" i="49"/>
  <c r="AD47" i="49"/>
  <c r="AC47" i="49"/>
  <c r="ER46" i="49"/>
  <c r="EQ46" i="49"/>
  <c r="EP46" i="49"/>
  <c r="EO46" i="49"/>
  <c r="EN46" i="49"/>
  <c r="EM46" i="49"/>
  <c r="EL46" i="49"/>
  <c r="EK46" i="49"/>
  <c r="EJ46" i="49"/>
  <c r="EI46" i="49"/>
  <c r="EH46" i="49"/>
  <c r="EG46" i="49"/>
  <c r="EF46" i="49"/>
  <c r="EE46" i="49"/>
  <c r="ED46" i="49"/>
  <c r="EC46" i="49"/>
  <c r="EB46" i="49"/>
  <c r="EA46" i="49"/>
  <c r="DZ46" i="49"/>
  <c r="DY46" i="49"/>
  <c r="DX46" i="49"/>
  <c r="DW46" i="49"/>
  <c r="DV46" i="49"/>
  <c r="DU46" i="49"/>
  <c r="DT46" i="49"/>
  <c r="DR46" i="49"/>
  <c r="DQ46" i="49"/>
  <c r="DP46" i="49"/>
  <c r="DO46" i="49"/>
  <c r="DN46" i="49"/>
  <c r="DM46" i="49"/>
  <c r="DL46" i="49"/>
  <c r="DK46" i="49"/>
  <c r="DJ46" i="49"/>
  <c r="DI46" i="49"/>
  <c r="DH46" i="49"/>
  <c r="DG46" i="49"/>
  <c r="DF46" i="49"/>
  <c r="DE46" i="49"/>
  <c r="DD46" i="49"/>
  <c r="DC46" i="49"/>
  <c r="DB46" i="49"/>
  <c r="DA46" i="49"/>
  <c r="CZ46" i="49"/>
  <c r="CY46" i="49"/>
  <c r="CX46" i="49"/>
  <c r="CW46" i="49"/>
  <c r="CV46" i="49"/>
  <c r="CU46" i="49"/>
  <c r="CT46" i="49"/>
  <c r="BQ46" i="49"/>
  <c r="BP46" i="49"/>
  <c r="BO46" i="49"/>
  <c r="BN46" i="49"/>
  <c r="BM46" i="49"/>
  <c r="BL46" i="49"/>
  <c r="BK46" i="49"/>
  <c r="BJ46" i="49"/>
  <c r="BI46" i="49"/>
  <c r="BH46" i="49"/>
  <c r="BG46" i="49"/>
  <c r="BF46" i="49"/>
  <c r="BE46" i="49"/>
  <c r="BD46" i="49"/>
  <c r="BC46" i="49"/>
  <c r="BB46" i="49"/>
  <c r="BA46" i="49"/>
  <c r="AZ46" i="49"/>
  <c r="AY46" i="49"/>
  <c r="AX46" i="49"/>
  <c r="AW46" i="49"/>
  <c r="AV46" i="49"/>
  <c r="AU46" i="49"/>
  <c r="AT46" i="49"/>
  <c r="AS46" i="49"/>
  <c r="AR46" i="49"/>
  <c r="AQ46" i="49"/>
  <c r="AP46" i="49"/>
  <c r="AO46" i="49"/>
  <c r="AN46" i="49"/>
  <c r="AM46" i="49"/>
  <c r="AL46" i="49"/>
  <c r="AK46" i="49"/>
  <c r="AG46" i="49"/>
  <c r="AF46" i="49"/>
  <c r="AE46" i="49"/>
  <c r="AD46" i="49"/>
  <c r="AC46" i="49"/>
  <c r="ER45" i="49"/>
  <c r="EQ45" i="49"/>
  <c r="EP45" i="49"/>
  <c r="EO45" i="49"/>
  <c r="EN45" i="49"/>
  <c r="EM45" i="49"/>
  <c r="EL45" i="49"/>
  <c r="EK45" i="49"/>
  <c r="EJ45" i="49"/>
  <c r="EI45" i="49"/>
  <c r="EH45" i="49"/>
  <c r="EG45" i="49"/>
  <c r="EF45" i="49"/>
  <c r="EE45" i="49"/>
  <c r="ED45" i="49"/>
  <c r="EC45" i="49"/>
  <c r="EB45" i="49"/>
  <c r="EA45" i="49"/>
  <c r="DZ45" i="49"/>
  <c r="DY45" i="49"/>
  <c r="DX45" i="49"/>
  <c r="DW45" i="49"/>
  <c r="DV45" i="49"/>
  <c r="DU45" i="49"/>
  <c r="DT45" i="49"/>
  <c r="DR45" i="49"/>
  <c r="DQ45" i="49"/>
  <c r="DP45" i="49"/>
  <c r="DO45" i="49"/>
  <c r="DN45" i="49"/>
  <c r="DM45" i="49"/>
  <c r="DL45" i="49"/>
  <c r="DK45" i="49"/>
  <c r="DJ45" i="49"/>
  <c r="DI45" i="49"/>
  <c r="DH45" i="49"/>
  <c r="DG45" i="49"/>
  <c r="DF45" i="49"/>
  <c r="DE45" i="49"/>
  <c r="DD45" i="49"/>
  <c r="DC45" i="49"/>
  <c r="DB45" i="49"/>
  <c r="DA45" i="49"/>
  <c r="CZ45" i="49"/>
  <c r="CY45" i="49"/>
  <c r="CX45" i="49"/>
  <c r="CW45" i="49"/>
  <c r="CV45" i="49"/>
  <c r="CU45" i="49"/>
  <c r="CT45" i="49"/>
  <c r="BQ45" i="49"/>
  <c r="BP45" i="49"/>
  <c r="BO45" i="49"/>
  <c r="BN45" i="49"/>
  <c r="BM45" i="49"/>
  <c r="BL45" i="49"/>
  <c r="BK45" i="49"/>
  <c r="BJ45" i="49"/>
  <c r="BI45" i="49"/>
  <c r="BH45" i="49"/>
  <c r="BG45" i="49"/>
  <c r="BF45" i="49"/>
  <c r="BE45" i="49"/>
  <c r="BD45" i="49"/>
  <c r="BC45" i="49"/>
  <c r="BB45" i="49"/>
  <c r="BA45" i="49"/>
  <c r="AZ45" i="49"/>
  <c r="AY45" i="49"/>
  <c r="AX45" i="49"/>
  <c r="AW45" i="49"/>
  <c r="AV45" i="49"/>
  <c r="AU45" i="49"/>
  <c r="AT45" i="49"/>
  <c r="AS45" i="49"/>
  <c r="AR45" i="49"/>
  <c r="AQ45" i="49"/>
  <c r="AP45" i="49"/>
  <c r="AO45" i="49"/>
  <c r="AN45" i="49"/>
  <c r="AM45" i="49"/>
  <c r="AL45" i="49"/>
  <c r="AK45" i="49"/>
  <c r="AG45" i="49"/>
  <c r="AF45" i="49"/>
  <c r="AE45" i="49"/>
  <c r="AD45" i="49"/>
  <c r="AC45" i="49"/>
  <c r="ER44" i="49"/>
  <c r="EQ44" i="49"/>
  <c r="EP44" i="49"/>
  <c r="EO44" i="49"/>
  <c r="EN44" i="49"/>
  <c r="EM44" i="49"/>
  <c r="EL44" i="49"/>
  <c r="EK44" i="49"/>
  <c r="EJ44" i="49"/>
  <c r="EI44" i="49"/>
  <c r="EH44" i="49"/>
  <c r="EG44" i="49"/>
  <c r="EF44" i="49"/>
  <c r="EE44" i="49"/>
  <c r="ED44" i="49"/>
  <c r="EC44" i="49"/>
  <c r="EB44" i="49"/>
  <c r="EA44" i="49"/>
  <c r="DZ44" i="49"/>
  <c r="DY44" i="49"/>
  <c r="DX44" i="49"/>
  <c r="DW44" i="49"/>
  <c r="DV44" i="49"/>
  <c r="DU44" i="49"/>
  <c r="DT44" i="49"/>
  <c r="DR44" i="49"/>
  <c r="DQ44" i="49"/>
  <c r="DP44" i="49"/>
  <c r="DO44" i="49"/>
  <c r="DN44" i="49"/>
  <c r="DM44" i="49"/>
  <c r="DL44" i="49"/>
  <c r="DK44" i="49"/>
  <c r="DJ44" i="49"/>
  <c r="DI44" i="49"/>
  <c r="DH44" i="49"/>
  <c r="DG44" i="49"/>
  <c r="DF44" i="49"/>
  <c r="DE44" i="49"/>
  <c r="DD44" i="49"/>
  <c r="DC44" i="49"/>
  <c r="DB44" i="49"/>
  <c r="DA44" i="49"/>
  <c r="CZ44" i="49"/>
  <c r="CY44" i="49"/>
  <c r="CX44" i="49"/>
  <c r="CW44" i="49"/>
  <c r="CV44" i="49"/>
  <c r="CU44" i="49"/>
  <c r="CT44" i="49"/>
  <c r="BQ44" i="49"/>
  <c r="BP44" i="49"/>
  <c r="BO44" i="49"/>
  <c r="BN44" i="49"/>
  <c r="BM44" i="49"/>
  <c r="BL44" i="49"/>
  <c r="BK44" i="49"/>
  <c r="BJ44" i="49"/>
  <c r="BI44" i="49"/>
  <c r="BH44" i="49"/>
  <c r="BG44" i="49"/>
  <c r="BF44" i="49"/>
  <c r="BE44" i="49"/>
  <c r="BD44" i="49"/>
  <c r="BC44" i="49"/>
  <c r="BB44" i="49"/>
  <c r="BA44" i="49"/>
  <c r="AZ44" i="49"/>
  <c r="AY44" i="49"/>
  <c r="AX44" i="49"/>
  <c r="AW44" i="49"/>
  <c r="AV44" i="49"/>
  <c r="AU44" i="49"/>
  <c r="AT44" i="49"/>
  <c r="AS44" i="49"/>
  <c r="AR44" i="49"/>
  <c r="AQ44" i="49"/>
  <c r="AP44" i="49"/>
  <c r="AO44" i="49"/>
  <c r="AN44" i="49"/>
  <c r="AM44" i="49"/>
  <c r="AL44" i="49"/>
  <c r="AK44" i="49"/>
  <c r="AG44" i="49"/>
  <c r="AF44" i="49"/>
  <c r="AE44" i="49"/>
  <c r="AD44" i="49"/>
  <c r="AC44" i="49"/>
  <c r="ER43" i="49"/>
  <c r="EQ43" i="49"/>
  <c r="EP43" i="49"/>
  <c r="EO43" i="49"/>
  <c r="EN43" i="49"/>
  <c r="EM43" i="49"/>
  <c r="EL43" i="49"/>
  <c r="EK43" i="49"/>
  <c r="EJ43" i="49"/>
  <c r="EI43" i="49"/>
  <c r="EH43" i="49"/>
  <c r="EG43" i="49"/>
  <c r="EF43" i="49"/>
  <c r="EE43" i="49"/>
  <c r="ED43" i="49"/>
  <c r="EC43" i="49"/>
  <c r="EB43" i="49"/>
  <c r="EA43" i="49"/>
  <c r="DZ43" i="49"/>
  <c r="DY43" i="49"/>
  <c r="DX43" i="49"/>
  <c r="DW43" i="49"/>
  <c r="DV43" i="49"/>
  <c r="DU43" i="49"/>
  <c r="DT43" i="49"/>
  <c r="DR43" i="49"/>
  <c r="DQ43" i="49"/>
  <c r="DP43" i="49"/>
  <c r="DO43" i="49"/>
  <c r="DN43" i="49"/>
  <c r="DM43" i="49"/>
  <c r="DL43" i="49"/>
  <c r="DK43" i="49"/>
  <c r="DJ43" i="49"/>
  <c r="DI43" i="49"/>
  <c r="DH43" i="49"/>
  <c r="DG43" i="49"/>
  <c r="DF43" i="49"/>
  <c r="DE43" i="49"/>
  <c r="DD43" i="49"/>
  <c r="DC43" i="49"/>
  <c r="DB43" i="49"/>
  <c r="DA43" i="49"/>
  <c r="CZ43" i="49"/>
  <c r="CY43" i="49"/>
  <c r="CX43" i="49"/>
  <c r="CW43" i="49"/>
  <c r="CV43" i="49"/>
  <c r="CU43" i="49"/>
  <c r="CT43" i="49"/>
  <c r="BQ43" i="49"/>
  <c r="BP43" i="49"/>
  <c r="BO43" i="49"/>
  <c r="BN43" i="49"/>
  <c r="BM43" i="49"/>
  <c r="BL43" i="49"/>
  <c r="BK43" i="49"/>
  <c r="BJ43" i="49"/>
  <c r="BI43" i="49"/>
  <c r="BH43" i="49"/>
  <c r="BG43" i="49"/>
  <c r="BF43" i="49"/>
  <c r="BE43" i="49"/>
  <c r="BD43" i="49"/>
  <c r="BC43" i="49"/>
  <c r="BB43" i="49"/>
  <c r="BA43" i="49"/>
  <c r="AZ43" i="49"/>
  <c r="AY43" i="49"/>
  <c r="AX43" i="49"/>
  <c r="AW43" i="49"/>
  <c r="AV43" i="49"/>
  <c r="AU43" i="49"/>
  <c r="AT43" i="49"/>
  <c r="AS43" i="49"/>
  <c r="AR43" i="49"/>
  <c r="AQ43" i="49"/>
  <c r="AP43" i="49"/>
  <c r="AO43" i="49"/>
  <c r="AN43" i="49"/>
  <c r="AM43" i="49"/>
  <c r="AL43" i="49"/>
  <c r="AK43" i="49"/>
  <c r="AG43" i="49"/>
  <c r="AF43" i="49"/>
  <c r="AE43" i="49"/>
  <c r="AD43" i="49"/>
  <c r="AC43" i="49"/>
  <c r="ER42" i="49"/>
  <c r="EQ42" i="49"/>
  <c r="EP42" i="49"/>
  <c r="EO42" i="49"/>
  <c r="EN42" i="49"/>
  <c r="EM42" i="49"/>
  <c r="EL42" i="49"/>
  <c r="EK42" i="49"/>
  <c r="EJ42" i="49"/>
  <c r="EI42" i="49"/>
  <c r="EH42" i="49"/>
  <c r="EG42" i="49"/>
  <c r="EF42" i="49"/>
  <c r="EE42" i="49"/>
  <c r="ED42" i="49"/>
  <c r="EC42" i="49"/>
  <c r="EB42" i="49"/>
  <c r="EA42" i="49"/>
  <c r="DZ42" i="49"/>
  <c r="DY42" i="49"/>
  <c r="DX42" i="49"/>
  <c r="DW42" i="49"/>
  <c r="DV42" i="49"/>
  <c r="DU42" i="49"/>
  <c r="DT42" i="49"/>
  <c r="DR42" i="49"/>
  <c r="DQ42" i="49"/>
  <c r="DP42" i="49"/>
  <c r="DO42" i="49"/>
  <c r="DN42" i="49"/>
  <c r="DM42" i="49"/>
  <c r="DL42" i="49"/>
  <c r="DK42" i="49"/>
  <c r="DJ42" i="49"/>
  <c r="DI42" i="49"/>
  <c r="DH42" i="49"/>
  <c r="DG42" i="49"/>
  <c r="DF42" i="49"/>
  <c r="DE42" i="49"/>
  <c r="DD42" i="49"/>
  <c r="DC42" i="49"/>
  <c r="DB42" i="49"/>
  <c r="DA42" i="49"/>
  <c r="CZ42" i="49"/>
  <c r="CY42" i="49"/>
  <c r="CX42" i="49"/>
  <c r="CW42" i="49"/>
  <c r="CV42" i="49"/>
  <c r="CU42" i="49"/>
  <c r="CT42" i="49"/>
  <c r="BQ42" i="49"/>
  <c r="BP42" i="49"/>
  <c r="BO42" i="49"/>
  <c r="BN42" i="49"/>
  <c r="BM42" i="49"/>
  <c r="BL42" i="49"/>
  <c r="BK42" i="49"/>
  <c r="BJ42" i="49"/>
  <c r="BI42" i="49"/>
  <c r="BH42" i="49"/>
  <c r="BG42" i="49"/>
  <c r="BF42" i="49"/>
  <c r="BE42" i="49"/>
  <c r="BD42" i="49"/>
  <c r="BC42" i="49"/>
  <c r="BB42" i="49"/>
  <c r="BA42" i="49"/>
  <c r="AZ42" i="49"/>
  <c r="AY42" i="49"/>
  <c r="AX42" i="49"/>
  <c r="AW42" i="49"/>
  <c r="AV42" i="49"/>
  <c r="AU42" i="49"/>
  <c r="AT42" i="49"/>
  <c r="AS42" i="49"/>
  <c r="AR42" i="49"/>
  <c r="AQ42" i="49"/>
  <c r="AP42" i="49"/>
  <c r="AO42" i="49"/>
  <c r="AN42" i="49"/>
  <c r="AM42" i="49"/>
  <c r="AL42" i="49"/>
  <c r="AK42" i="49"/>
  <c r="AG42" i="49"/>
  <c r="AF42" i="49"/>
  <c r="AE42" i="49"/>
  <c r="AD42" i="49"/>
  <c r="AC42" i="49"/>
  <c r="ER41" i="49"/>
  <c r="EQ41" i="49"/>
  <c r="EP41" i="49"/>
  <c r="EO41" i="49"/>
  <c r="EN41" i="49"/>
  <c r="EM41" i="49"/>
  <c r="EL41" i="49"/>
  <c r="EK41" i="49"/>
  <c r="EJ41" i="49"/>
  <c r="EI41" i="49"/>
  <c r="EH41" i="49"/>
  <c r="EG41" i="49"/>
  <c r="EF41" i="49"/>
  <c r="EE41" i="49"/>
  <c r="ED41" i="49"/>
  <c r="EC41" i="49"/>
  <c r="EB41" i="49"/>
  <c r="EA41" i="49"/>
  <c r="DZ41" i="49"/>
  <c r="DY41" i="49"/>
  <c r="DX41" i="49"/>
  <c r="DW41" i="49"/>
  <c r="DV41" i="49"/>
  <c r="DU41" i="49"/>
  <c r="DT41" i="49"/>
  <c r="DR41" i="49"/>
  <c r="DQ41" i="49"/>
  <c r="DP41" i="49"/>
  <c r="DO41" i="49"/>
  <c r="DN41" i="49"/>
  <c r="DM41" i="49"/>
  <c r="DL41" i="49"/>
  <c r="DK41" i="49"/>
  <c r="DJ41" i="49"/>
  <c r="DI41" i="49"/>
  <c r="DH41" i="49"/>
  <c r="DG41" i="49"/>
  <c r="DF41" i="49"/>
  <c r="DE41" i="49"/>
  <c r="DD41" i="49"/>
  <c r="DC41" i="49"/>
  <c r="DB41" i="49"/>
  <c r="DA41" i="49"/>
  <c r="CZ41" i="49"/>
  <c r="CY41" i="49"/>
  <c r="CX41" i="49"/>
  <c r="CW41" i="49"/>
  <c r="CV41" i="49"/>
  <c r="CU41" i="49"/>
  <c r="CT41" i="49"/>
  <c r="BQ41" i="49"/>
  <c r="BP41" i="49"/>
  <c r="BO41" i="49"/>
  <c r="BN41" i="49"/>
  <c r="BM41" i="49"/>
  <c r="BL41" i="49"/>
  <c r="BK41" i="49"/>
  <c r="BJ41" i="49"/>
  <c r="BI41" i="49"/>
  <c r="BH41" i="49"/>
  <c r="BG41" i="49"/>
  <c r="BF41" i="49"/>
  <c r="BE41" i="49"/>
  <c r="BD41" i="49"/>
  <c r="BC41" i="49"/>
  <c r="BB41" i="49"/>
  <c r="BA41" i="49"/>
  <c r="AZ41" i="49"/>
  <c r="AY41" i="49"/>
  <c r="AX41" i="49"/>
  <c r="AW41" i="49"/>
  <c r="AV41" i="49"/>
  <c r="AU41" i="49"/>
  <c r="AT41" i="49"/>
  <c r="AS41" i="49"/>
  <c r="AR41" i="49"/>
  <c r="AQ41" i="49"/>
  <c r="AP41" i="49"/>
  <c r="AO41" i="49"/>
  <c r="AN41" i="49"/>
  <c r="AM41" i="49"/>
  <c r="AL41" i="49"/>
  <c r="AK41" i="49"/>
  <c r="AG41" i="49"/>
  <c r="AF41" i="49"/>
  <c r="AE41" i="49"/>
  <c r="AD41" i="49"/>
  <c r="AC41" i="49"/>
  <c r="ER40" i="49"/>
  <c r="EQ40" i="49"/>
  <c r="EP40" i="49"/>
  <c r="EO40" i="49"/>
  <c r="EN40" i="49"/>
  <c r="EM40" i="49"/>
  <c r="EL40" i="49"/>
  <c r="EK40" i="49"/>
  <c r="EJ40" i="49"/>
  <c r="EI40" i="49"/>
  <c r="EH40" i="49"/>
  <c r="EG40" i="49"/>
  <c r="EF40" i="49"/>
  <c r="EE40" i="49"/>
  <c r="ED40" i="49"/>
  <c r="EC40" i="49"/>
  <c r="EB40" i="49"/>
  <c r="EA40" i="49"/>
  <c r="DZ40" i="49"/>
  <c r="DY40" i="49"/>
  <c r="DX40" i="49"/>
  <c r="DW40" i="49"/>
  <c r="DV40" i="49"/>
  <c r="DU40" i="49"/>
  <c r="DT40" i="49"/>
  <c r="DR40" i="49"/>
  <c r="DQ40" i="49"/>
  <c r="DP40" i="49"/>
  <c r="DO40" i="49"/>
  <c r="DN40" i="49"/>
  <c r="DM40" i="49"/>
  <c r="DL40" i="49"/>
  <c r="DK40" i="49"/>
  <c r="DJ40" i="49"/>
  <c r="DI40" i="49"/>
  <c r="DH40" i="49"/>
  <c r="DG40" i="49"/>
  <c r="DF40" i="49"/>
  <c r="DE40" i="49"/>
  <c r="DD40" i="49"/>
  <c r="DC40" i="49"/>
  <c r="DB40" i="49"/>
  <c r="DA40" i="49"/>
  <c r="CZ40" i="49"/>
  <c r="CY40" i="49"/>
  <c r="CX40" i="49"/>
  <c r="CW40" i="49"/>
  <c r="CV40" i="49"/>
  <c r="CU40" i="49"/>
  <c r="CT40" i="49"/>
  <c r="BQ40" i="49"/>
  <c r="BP40" i="49"/>
  <c r="BO40" i="49"/>
  <c r="BN40" i="49"/>
  <c r="BM40" i="49"/>
  <c r="BL40" i="49"/>
  <c r="BK40" i="49"/>
  <c r="BJ40" i="49"/>
  <c r="BI40" i="49"/>
  <c r="BH40" i="49"/>
  <c r="BG40" i="49"/>
  <c r="BF40" i="49"/>
  <c r="BE40" i="49"/>
  <c r="BD40" i="49"/>
  <c r="BC40" i="49"/>
  <c r="BB40" i="49"/>
  <c r="BA40" i="49"/>
  <c r="AZ40" i="49"/>
  <c r="AY40" i="49"/>
  <c r="AX40" i="49"/>
  <c r="AW40" i="49"/>
  <c r="AV40" i="49"/>
  <c r="AU40" i="49"/>
  <c r="AT40" i="49"/>
  <c r="AS40" i="49"/>
  <c r="AR40" i="49"/>
  <c r="AQ40" i="49"/>
  <c r="AP40" i="49"/>
  <c r="AO40" i="49"/>
  <c r="AN40" i="49"/>
  <c r="AM40" i="49"/>
  <c r="AL40" i="49"/>
  <c r="AK40" i="49"/>
  <c r="AG40" i="49"/>
  <c r="AF40" i="49"/>
  <c r="AE40" i="49"/>
  <c r="AD40" i="49"/>
  <c r="AC40" i="49"/>
  <c r="ER39" i="49"/>
  <c r="EQ39" i="49"/>
  <c r="EP39" i="49"/>
  <c r="EO39" i="49"/>
  <c r="EN39" i="49"/>
  <c r="EM39" i="49"/>
  <c r="EL39" i="49"/>
  <c r="EK39" i="49"/>
  <c r="EJ39" i="49"/>
  <c r="EI39" i="49"/>
  <c r="EH39" i="49"/>
  <c r="EG39" i="49"/>
  <c r="EF39" i="49"/>
  <c r="EE39" i="49"/>
  <c r="ED39" i="49"/>
  <c r="EC39" i="49"/>
  <c r="EB39" i="49"/>
  <c r="EA39" i="49"/>
  <c r="DZ39" i="49"/>
  <c r="DY39" i="49"/>
  <c r="DX39" i="49"/>
  <c r="DW39" i="49"/>
  <c r="DV39" i="49"/>
  <c r="DU39" i="49"/>
  <c r="DT39" i="49"/>
  <c r="DR39" i="49"/>
  <c r="DQ39" i="49"/>
  <c r="DP39" i="49"/>
  <c r="DO39" i="49"/>
  <c r="DN39" i="49"/>
  <c r="DM39" i="49"/>
  <c r="DL39" i="49"/>
  <c r="DK39" i="49"/>
  <c r="DJ39" i="49"/>
  <c r="DI39" i="49"/>
  <c r="DH39" i="49"/>
  <c r="DG39" i="49"/>
  <c r="DF39" i="49"/>
  <c r="DE39" i="49"/>
  <c r="DD39" i="49"/>
  <c r="DC39" i="49"/>
  <c r="DB39" i="49"/>
  <c r="DA39" i="49"/>
  <c r="CZ39" i="49"/>
  <c r="CY39" i="49"/>
  <c r="CX39" i="49"/>
  <c r="CW39" i="49"/>
  <c r="CV39" i="49"/>
  <c r="CU39" i="49"/>
  <c r="CT39" i="49"/>
  <c r="BQ39" i="49"/>
  <c r="BP39" i="49"/>
  <c r="BO39" i="49"/>
  <c r="BN39" i="49"/>
  <c r="BM39" i="49"/>
  <c r="BL39" i="49"/>
  <c r="BK39" i="49"/>
  <c r="BJ39" i="49"/>
  <c r="BI39" i="49"/>
  <c r="BH39" i="49"/>
  <c r="BG39" i="49"/>
  <c r="BF39" i="49"/>
  <c r="BE39" i="49"/>
  <c r="BD39" i="49"/>
  <c r="BC39" i="49"/>
  <c r="BB39" i="49"/>
  <c r="BA39" i="49"/>
  <c r="AZ39" i="49"/>
  <c r="AY39" i="49"/>
  <c r="AX39" i="49"/>
  <c r="AW39" i="49"/>
  <c r="AV39" i="49"/>
  <c r="AU39" i="49"/>
  <c r="AT39" i="49"/>
  <c r="AS39" i="49"/>
  <c r="AR39" i="49"/>
  <c r="AQ39" i="49"/>
  <c r="AP39" i="49"/>
  <c r="AO39" i="49"/>
  <c r="AN39" i="49"/>
  <c r="AM39" i="49"/>
  <c r="AL39" i="49"/>
  <c r="AK39" i="49"/>
  <c r="AG39" i="49"/>
  <c r="AF39" i="49"/>
  <c r="AE39" i="49"/>
  <c r="AD39" i="49"/>
  <c r="AC39" i="49"/>
  <c r="ER38" i="49"/>
  <c r="EQ38" i="49"/>
  <c r="EP38" i="49"/>
  <c r="EO38" i="49"/>
  <c r="EN38" i="49"/>
  <c r="EM38" i="49"/>
  <c r="EL38" i="49"/>
  <c r="EK38" i="49"/>
  <c r="EJ38" i="49"/>
  <c r="EI38" i="49"/>
  <c r="EH38" i="49"/>
  <c r="EG38" i="49"/>
  <c r="EF38" i="49"/>
  <c r="EE38" i="49"/>
  <c r="ED38" i="49"/>
  <c r="EC38" i="49"/>
  <c r="EB38" i="49"/>
  <c r="EA38" i="49"/>
  <c r="DZ38" i="49"/>
  <c r="DY38" i="49"/>
  <c r="DX38" i="49"/>
  <c r="DW38" i="49"/>
  <c r="DV38" i="49"/>
  <c r="DU38" i="49"/>
  <c r="DT38" i="49"/>
  <c r="DR38" i="49"/>
  <c r="DQ38" i="49"/>
  <c r="DP38" i="49"/>
  <c r="DO38" i="49"/>
  <c r="DN38" i="49"/>
  <c r="DM38" i="49"/>
  <c r="DL38" i="49"/>
  <c r="DK38" i="49"/>
  <c r="DJ38" i="49"/>
  <c r="DI38" i="49"/>
  <c r="DH38" i="49"/>
  <c r="DG38" i="49"/>
  <c r="DF38" i="49"/>
  <c r="DE38" i="49"/>
  <c r="DD38" i="49"/>
  <c r="DC38" i="49"/>
  <c r="DB38" i="49"/>
  <c r="DA38" i="49"/>
  <c r="CZ38" i="49"/>
  <c r="CY38" i="49"/>
  <c r="CX38" i="49"/>
  <c r="CW38" i="49"/>
  <c r="CV38" i="49"/>
  <c r="CU38" i="49"/>
  <c r="CT38" i="49"/>
  <c r="BQ38" i="49"/>
  <c r="BP38" i="49"/>
  <c r="BO38" i="49"/>
  <c r="BN38" i="49"/>
  <c r="BM38" i="49"/>
  <c r="BL38" i="49"/>
  <c r="BK38" i="49"/>
  <c r="BJ38" i="49"/>
  <c r="BI38" i="49"/>
  <c r="BH38" i="49"/>
  <c r="BG38" i="49"/>
  <c r="BF38" i="49"/>
  <c r="BE38" i="49"/>
  <c r="BD38" i="49"/>
  <c r="BC38" i="49"/>
  <c r="BB38" i="49"/>
  <c r="BA38" i="49"/>
  <c r="AZ38" i="49"/>
  <c r="AY38" i="49"/>
  <c r="AX38" i="49"/>
  <c r="AW38" i="49"/>
  <c r="AV38" i="49"/>
  <c r="AU38" i="49"/>
  <c r="AT38" i="49"/>
  <c r="AS38" i="49"/>
  <c r="AR38" i="49"/>
  <c r="AQ38" i="49"/>
  <c r="AP38" i="49"/>
  <c r="AO38" i="49"/>
  <c r="AN38" i="49"/>
  <c r="AM38" i="49"/>
  <c r="AL38" i="49"/>
  <c r="AK38" i="49"/>
  <c r="AG38" i="49"/>
  <c r="AF38" i="49"/>
  <c r="AE38" i="49"/>
  <c r="AD38" i="49"/>
  <c r="AC38" i="49"/>
  <c r="ER37" i="49"/>
  <c r="EQ37" i="49"/>
  <c r="EP37" i="49"/>
  <c r="EO37" i="49"/>
  <c r="EN37" i="49"/>
  <c r="EM37" i="49"/>
  <c r="EL37" i="49"/>
  <c r="EK37" i="49"/>
  <c r="EJ37" i="49"/>
  <c r="EI37" i="49"/>
  <c r="EH37" i="49"/>
  <c r="EG37" i="49"/>
  <c r="EF37" i="49"/>
  <c r="EE37" i="49"/>
  <c r="ED37" i="49"/>
  <c r="EC37" i="49"/>
  <c r="EB37" i="49"/>
  <c r="EA37" i="49"/>
  <c r="DZ37" i="49"/>
  <c r="DY37" i="49"/>
  <c r="DX37" i="49"/>
  <c r="DW37" i="49"/>
  <c r="DV37" i="49"/>
  <c r="DU37" i="49"/>
  <c r="DT37" i="49"/>
  <c r="DR37" i="49"/>
  <c r="DQ37" i="49"/>
  <c r="DP37" i="49"/>
  <c r="DO37" i="49"/>
  <c r="DN37" i="49"/>
  <c r="DM37" i="49"/>
  <c r="DL37" i="49"/>
  <c r="DK37" i="49"/>
  <c r="DJ37" i="49"/>
  <c r="DI37" i="49"/>
  <c r="DH37" i="49"/>
  <c r="DG37" i="49"/>
  <c r="DF37" i="49"/>
  <c r="DE37" i="49"/>
  <c r="DD37" i="49"/>
  <c r="DC37" i="49"/>
  <c r="DB37" i="49"/>
  <c r="DA37" i="49"/>
  <c r="CZ37" i="49"/>
  <c r="CY37" i="49"/>
  <c r="CX37" i="49"/>
  <c r="CW37" i="49"/>
  <c r="CV37" i="49"/>
  <c r="CU37" i="49"/>
  <c r="CT37" i="49"/>
  <c r="BQ37" i="49"/>
  <c r="BP37" i="49"/>
  <c r="BO37" i="49"/>
  <c r="BN37" i="49"/>
  <c r="BM37" i="49"/>
  <c r="BL37" i="49"/>
  <c r="BK37" i="49"/>
  <c r="BJ37" i="49"/>
  <c r="BI37" i="49"/>
  <c r="BH37" i="49"/>
  <c r="BG37" i="49"/>
  <c r="BF37" i="49"/>
  <c r="BE37" i="49"/>
  <c r="BD37" i="49"/>
  <c r="BC37" i="49"/>
  <c r="BB37" i="49"/>
  <c r="BA37" i="49"/>
  <c r="AZ37" i="49"/>
  <c r="AY37" i="49"/>
  <c r="AX37" i="49"/>
  <c r="AW37" i="49"/>
  <c r="AV37" i="49"/>
  <c r="AU37" i="49"/>
  <c r="AT37" i="49"/>
  <c r="AS37" i="49"/>
  <c r="AR37" i="49"/>
  <c r="AQ37" i="49"/>
  <c r="AP37" i="49"/>
  <c r="AO37" i="49"/>
  <c r="AN37" i="49"/>
  <c r="AM37" i="49"/>
  <c r="AL37" i="49"/>
  <c r="AK37" i="49"/>
  <c r="AG37" i="49"/>
  <c r="AF37" i="49"/>
  <c r="AE37" i="49"/>
  <c r="AD37" i="49"/>
  <c r="AC37" i="49"/>
  <c r="ER36" i="49"/>
  <c r="EQ36" i="49"/>
  <c r="EP36" i="49"/>
  <c r="EO36" i="49"/>
  <c r="EN36" i="49"/>
  <c r="EM36" i="49"/>
  <c r="EL36" i="49"/>
  <c r="EK36" i="49"/>
  <c r="EJ36" i="49"/>
  <c r="EI36" i="49"/>
  <c r="EH36" i="49"/>
  <c r="EG36" i="49"/>
  <c r="EF36" i="49"/>
  <c r="EE36" i="49"/>
  <c r="ED36" i="49"/>
  <c r="EC36" i="49"/>
  <c r="EB36" i="49"/>
  <c r="EA36" i="49"/>
  <c r="DZ36" i="49"/>
  <c r="DY36" i="49"/>
  <c r="DX36" i="49"/>
  <c r="DW36" i="49"/>
  <c r="DV36" i="49"/>
  <c r="DU36" i="49"/>
  <c r="DT36" i="49"/>
  <c r="DR36" i="49"/>
  <c r="DQ36" i="49"/>
  <c r="DP36" i="49"/>
  <c r="DO36" i="49"/>
  <c r="DN36" i="49"/>
  <c r="DM36" i="49"/>
  <c r="DL36" i="49"/>
  <c r="DK36" i="49"/>
  <c r="DJ36" i="49"/>
  <c r="DI36" i="49"/>
  <c r="DH36" i="49"/>
  <c r="DG36" i="49"/>
  <c r="DF36" i="49"/>
  <c r="DE36" i="49"/>
  <c r="DD36" i="49"/>
  <c r="DC36" i="49"/>
  <c r="DB36" i="49"/>
  <c r="DA36" i="49"/>
  <c r="CZ36" i="49"/>
  <c r="CY36" i="49"/>
  <c r="CX36" i="49"/>
  <c r="CW36" i="49"/>
  <c r="CV36" i="49"/>
  <c r="CU36" i="49"/>
  <c r="CT36" i="49"/>
  <c r="BQ36" i="49"/>
  <c r="BP36" i="49"/>
  <c r="BO36" i="49"/>
  <c r="BN36" i="49"/>
  <c r="BM36" i="49"/>
  <c r="BL36" i="49"/>
  <c r="BK36" i="49"/>
  <c r="BJ36" i="49"/>
  <c r="BI36" i="49"/>
  <c r="BH36" i="49"/>
  <c r="BG36" i="49"/>
  <c r="BF36" i="49"/>
  <c r="BE36" i="49"/>
  <c r="BD36" i="49"/>
  <c r="BC36" i="49"/>
  <c r="BB36" i="49"/>
  <c r="BA36" i="49"/>
  <c r="AZ36" i="49"/>
  <c r="AY36" i="49"/>
  <c r="AX36" i="49"/>
  <c r="AW36" i="49"/>
  <c r="AV36" i="49"/>
  <c r="AU36" i="49"/>
  <c r="AT36" i="49"/>
  <c r="AS36" i="49"/>
  <c r="AR36" i="49"/>
  <c r="AQ36" i="49"/>
  <c r="AP36" i="49"/>
  <c r="AO36" i="49"/>
  <c r="AN36" i="49"/>
  <c r="AM36" i="49"/>
  <c r="AL36" i="49"/>
  <c r="AK36" i="49"/>
  <c r="AG36" i="49"/>
  <c r="AF36" i="49"/>
  <c r="AE36" i="49"/>
  <c r="AD36" i="49"/>
  <c r="AC36" i="49"/>
  <c r="ER35" i="49"/>
  <c r="EQ35" i="49"/>
  <c r="EP35" i="49"/>
  <c r="EO35" i="49"/>
  <c r="EN35" i="49"/>
  <c r="EM35" i="49"/>
  <c r="EL35" i="49"/>
  <c r="EK35" i="49"/>
  <c r="EJ35" i="49"/>
  <c r="EI35" i="49"/>
  <c r="EH35" i="49"/>
  <c r="EG35" i="49"/>
  <c r="EF35" i="49"/>
  <c r="EE35" i="49"/>
  <c r="ED35" i="49"/>
  <c r="EC35" i="49"/>
  <c r="EB35" i="49"/>
  <c r="EA35" i="49"/>
  <c r="DZ35" i="49"/>
  <c r="DY35" i="49"/>
  <c r="DX35" i="49"/>
  <c r="DW35" i="49"/>
  <c r="DV35" i="49"/>
  <c r="DU35" i="49"/>
  <c r="DT35" i="49"/>
  <c r="DR35" i="49"/>
  <c r="DQ35" i="49"/>
  <c r="DP35" i="49"/>
  <c r="DO35" i="49"/>
  <c r="DN35" i="49"/>
  <c r="DM35" i="49"/>
  <c r="DL35" i="49"/>
  <c r="DK35" i="49"/>
  <c r="DJ35" i="49"/>
  <c r="DI35" i="49"/>
  <c r="DH35" i="49"/>
  <c r="DG35" i="49"/>
  <c r="DF35" i="49"/>
  <c r="DE35" i="49"/>
  <c r="DD35" i="49"/>
  <c r="DC35" i="49"/>
  <c r="DB35" i="49"/>
  <c r="DA35" i="49"/>
  <c r="CZ35" i="49"/>
  <c r="CY35" i="49"/>
  <c r="CX35" i="49"/>
  <c r="CW35" i="49"/>
  <c r="CV35" i="49"/>
  <c r="CU35" i="49"/>
  <c r="CT35" i="49"/>
  <c r="BQ35" i="49"/>
  <c r="BP35" i="49"/>
  <c r="BO35" i="49"/>
  <c r="BN35" i="49"/>
  <c r="BM35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AP35" i="49"/>
  <c r="AO35" i="49"/>
  <c r="AN35" i="49"/>
  <c r="AM35" i="49"/>
  <c r="AL35" i="49"/>
  <c r="AK35" i="49"/>
  <c r="AG35" i="49"/>
  <c r="AF35" i="49"/>
  <c r="AE35" i="49"/>
  <c r="AD35" i="49"/>
  <c r="AC35" i="49"/>
  <c r="ER34" i="49"/>
  <c r="EQ34" i="49"/>
  <c r="EP34" i="49"/>
  <c r="EO34" i="49"/>
  <c r="EN34" i="49"/>
  <c r="EM34" i="49"/>
  <c r="EL34" i="49"/>
  <c r="EK34" i="49"/>
  <c r="EJ34" i="49"/>
  <c r="EI34" i="49"/>
  <c r="EH34" i="49"/>
  <c r="EG34" i="49"/>
  <c r="EF34" i="49"/>
  <c r="EE34" i="49"/>
  <c r="ED34" i="49"/>
  <c r="EC34" i="49"/>
  <c r="EB34" i="49"/>
  <c r="EA34" i="49"/>
  <c r="DZ34" i="49"/>
  <c r="DY34" i="49"/>
  <c r="DX34" i="49"/>
  <c r="DW34" i="49"/>
  <c r="DV34" i="49"/>
  <c r="DU34" i="49"/>
  <c r="DT34" i="49"/>
  <c r="DR34" i="49"/>
  <c r="DQ34" i="49"/>
  <c r="DP34" i="49"/>
  <c r="DO34" i="49"/>
  <c r="DN34" i="49"/>
  <c r="DM34" i="49"/>
  <c r="DL34" i="49"/>
  <c r="DK34" i="49"/>
  <c r="DJ34" i="49"/>
  <c r="DI34" i="49"/>
  <c r="DH34" i="49"/>
  <c r="DG34" i="49"/>
  <c r="DF34" i="49"/>
  <c r="DE34" i="49"/>
  <c r="DD34" i="49"/>
  <c r="DC34" i="49"/>
  <c r="DB34" i="49"/>
  <c r="DA34" i="49"/>
  <c r="CZ34" i="49"/>
  <c r="CY34" i="49"/>
  <c r="CX34" i="49"/>
  <c r="CW34" i="49"/>
  <c r="CV34" i="49"/>
  <c r="CU34" i="49"/>
  <c r="CT34" i="49"/>
  <c r="BQ34" i="49"/>
  <c r="BP34" i="49"/>
  <c r="BO34" i="49"/>
  <c r="BN34" i="49"/>
  <c r="BM34" i="49"/>
  <c r="BL34" i="49"/>
  <c r="BK34" i="49"/>
  <c r="BJ34" i="49"/>
  <c r="BI34" i="49"/>
  <c r="BH34" i="49"/>
  <c r="BG34" i="49"/>
  <c r="BF34" i="49"/>
  <c r="BE34" i="49"/>
  <c r="BD34" i="49"/>
  <c r="BC34" i="49"/>
  <c r="BB34" i="49"/>
  <c r="BA34" i="49"/>
  <c r="AZ34" i="49"/>
  <c r="AY34" i="49"/>
  <c r="AX34" i="49"/>
  <c r="AW34" i="49"/>
  <c r="AV34" i="49"/>
  <c r="AU34" i="49"/>
  <c r="AT34" i="49"/>
  <c r="AS34" i="49"/>
  <c r="AR34" i="49"/>
  <c r="AQ34" i="49"/>
  <c r="AP34" i="49"/>
  <c r="AO34" i="49"/>
  <c r="AN34" i="49"/>
  <c r="AM34" i="49"/>
  <c r="AL34" i="49"/>
  <c r="AK34" i="49"/>
  <c r="AG34" i="49"/>
  <c r="AF34" i="49"/>
  <c r="AE34" i="49"/>
  <c r="AD34" i="49"/>
  <c r="AC34" i="49"/>
  <c r="ER33" i="49"/>
  <c r="EQ33" i="49"/>
  <c r="EP33" i="49"/>
  <c r="EO33" i="49"/>
  <c r="EN33" i="49"/>
  <c r="EM33" i="49"/>
  <c r="EL33" i="49"/>
  <c r="EK33" i="49"/>
  <c r="EJ33" i="49"/>
  <c r="EI33" i="49"/>
  <c r="EH33" i="49"/>
  <c r="EG33" i="49"/>
  <c r="EF33" i="49"/>
  <c r="EE33" i="49"/>
  <c r="ED33" i="49"/>
  <c r="EC33" i="49"/>
  <c r="EB33" i="49"/>
  <c r="EA33" i="49"/>
  <c r="DZ33" i="49"/>
  <c r="DY33" i="49"/>
  <c r="DX33" i="49"/>
  <c r="DW33" i="49"/>
  <c r="DV33" i="49"/>
  <c r="DU33" i="49"/>
  <c r="DT33" i="49"/>
  <c r="DR33" i="49"/>
  <c r="DQ33" i="49"/>
  <c r="DP33" i="49"/>
  <c r="DO33" i="49"/>
  <c r="DN33" i="49"/>
  <c r="DM33" i="49"/>
  <c r="DL33" i="49"/>
  <c r="DK33" i="49"/>
  <c r="DJ33" i="49"/>
  <c r="DI33" i="49"/>
  <c r="DH33" i="49"/>
  <c r="DG33" i="49"/>
  <c r="DF33" i="49"/>
  <c r="DE33" i="49"/>
  <c r="DD33" i="49"/>
  <c r="DC33" i="49"/>
  <c r="DB33" i="49"/>
  <c r="DA33" i="49"/>
  <c r="CZ33" i="49"/>
  <c r="CY33" i="49"/>
  <c r="CX33" i="49"/>
  <c r="CW33" i="49"/>
  <c r="CV33" i="49"/>
  <c r="CU33" i="49"/>
  <c r="CT33" i="49"/>
  <c r="BQ33" i="49"/>
  <c r="BP33" i="49"/>
  <c r="BO33" i="49"/>
  <c r="BN33" i="49"/>
  <c r="BM33" i="49"/>
  <c r="BL33" i="49"/>
  <c r="BK33" i="49"/>
  <c r="BJ33" i="49"/>
  <c r="BI33" i="49"/>
  <c r="BH33" i="49"/>
  <c r="BG33" i="49"/>
  <c r="BF33" i="49"/>
  <c r="BE33" i="49"/>
  <c r="BD33" i="49"/>
  <c r="BC33" i="49"/>
  <c r="BB33" i="49"/>
  <c r="BA33" i="49"/>
  <c r="AZ33" i="49"/>
  <c r="AY33" i="49"/>
  <c r="AX33" i="49"/>
  <c r="AW33" i="49"/>
  <c r="AV33" i="49"/>
  <c r="AU33" i="49"/>
  <c r="AT33" i="49"/>
  <c r="AS33" i="49"/>
  <c r="AR33" i="49"/>
  <c r="AQ33" i="49"/>
  <c r="AP33" i="49"/>
  <c r="AO33" i="49"/>
  <c r="AN33" i="49"/>
  <c r="AM33" i="49"/>
  <c r="AL33" i="49"/>
  <c r="AK33" i="49"/>
  <c r="AG33" i="49"/>
  <c r="AF33" i="49"/>
  <c r="AE33" i="49"/>
  <c r="AD33" i="49"/>
  <c r="AC33" i="49"/>
  <c r="ER32" i="49"/>
  <c r="EQ32" i="49"/>
  <c r="EP32" i="49"/>
  <c r="EO32" i="49"/>
  <c r="EN32" i="49"/>
  <c r="EM32" i="49"/>
  <c r="EL32" i="49"/>
  <c r="EK32" i="49"/>
  <c r="EJ32" i="49"/>
  <c r="EI32" i="49"/>
  <c r="EH32" i="49"/>
  <c r="EG32" i="49"/>
  <c r="EF32" i="49"/>
  <c r="EE32" i="49"/>
  <c r="ED32" i="49"/>
  <c r="EC32" i="49"/>
  <c r="EB32" i="49"/>
  <c r="EA32" i="49"/>
  <c r="DZ32" i="49"/>
  <c r="DY32" i="49"/>
  <c r="DX32" i="49"/>
  <c r="DW32" i="49"/>
  <c r="DV32" i="49"/>
  <c r="DU32" i="49"/>
  <c r="DT32" i="49"/>
  <c r="DR32" i="49"/>
  <c r="DQ32" i="49"/>
  <c r="DP32" i="49"/>
  <c r="DO32" i="49"/>
  <c r="DN32" i="49"/>
  <c r="DM32" i="49"/>
  <c r="DL32" i="49"/>
  <c r="DK32" i="49"/>
  <c r="DJ32" i="49"/>
  <c r="DI32" i="49"/>
  <c r="DH32" i="49"/>
  <c r="DG32" i="49"/>
  <c r="DF32" i="49"/>
  <c r="DE32" i="49"/>
  <c r="DD32" i="49"/>
  <c r="DC32" i="49"/>
  <c r="DB32" i="49"/>
  <c r="DA32" i="49"/>
  <c r="CZ32" i="49"/>
  <c r="CY32" i="49"/>
  <c r="CX32" i="49"/>
  <c r="CW32" i="49"/>
  <c r="CV32" i="49"/>
  <c r="CU32" i="49"/>
  <c r="CT32" i="49"/>
  <c r="BQ32" i="49"/>
  <c r="BP32" i="49"/>
  <c r="BO32" i="49"/>
  <c r="BN32" i="49"/>
  <c r="BM32" i="49"/>
  <c r="BL32" i="49"/>
  <c r="BK32" i="49"/>
  <c r="BJ32" i="49"/>
  <c r="BI32" i="49"/>
  <c r="BH32" i="49"/>
  <c r="BG32" i="49"/>
  <c r="BF32" i="49"/>
  <c r="BE32" i="49"/>
  <c r="BD32" i="49"/>
  <c r="BC32" i="49"/>
  <c r="BB32" i="49"/>
  <c r="BA32" i="49"/>
  <c r="AZ32" i="49"/>
  <c r="AY32" i="49"/>
  <c r="AX32" i="49"/>
  <c r="AW32" i="49"/>
  <c r="AV32" i="49"/>
  <c r="AU32" i="49"/>
  <c r="AT32" i="49"/>
  <c r="AS32" i="49"/>
  <c r="AR32" i="49"/>
  <c r="AQ32" i="49"/>
  <c r="AP32" i="49"/>
  <c r="AO32" i="49"/>
  <c r="AN32" i="49"/>
  <c r="AM32" i="49"/>
  <c r="AL32" i="49"/>
  <c r="AK32" i="49"/>
  <c r="AG32" i="49"/>
  <c r="AF32" i="49"/>
  <c r="AE32" i="49"/>
  <c r="AD32" i="49"/>
  <c r="AC32" i="49"/>
  <c r="ER31" i="49"/>
  <c r="EQ31" i="49"/>
  <c r="EP31" i="49"/>
  <c r="EO31" i="49"/>
  <c r="EN31" i="49"/>
  <c r="EM31" i="49"/>
  <c r="EL31" i="49"/>
  <c r="EK31" i="49"/>
  <c r="EJ31" i="49"/>
  <c r="EI31" i="49"/>
  <c r="EH31" i="49"/>
  <c r="EG31" i="49"/>
  <c r="EF31" i="49"/>
  <c r="EE31" i="49"/>
  <c r="ED31" i="49"/>
  <c r="EC31" i="49"/>
  <c r="EB31" i="49"/>
  <c r="EA31" i="49"/>
  <c r="DZ31" i="49"/>
  <c r="DY31" i="49"/>
  <c r="DX31" i="49"/>
  <c r="DW31" i="49"/>
  <c r="DV31" i="49"/>
  <c r="DU31" i="49"/>
  <c r="DT31" i="49"/>
  <c r="DR31" i="49"/>
  <c r="DQ31" i="49"/>
  <c r="DP31" i="49"/>
  <c r="DO31" i="49"/>
  <c r="DN31" i="49"/>
  <c r="DM31" i="49"/>
  <c r="DL31" i="49"/>
  <c r="DK31" i="49"/>
  <c r="DJ31" i="49"/>
  <c r="DI31" i="49"/>
  <c r="DH31" i="49"/>
  <c r="DG31" i="49"/>
  <c r="DF31" i="49"/>
  <c r="DE31" i="49"/>
  <c r="DD31" i="49"/>
  <c r="DC31" i="49"/>
  <c r="DB31" i="49"/>
  <c r="DA31" i="49"/>
  <c r="CZ31" i="49"/>
  <c r="CY31" i="49"/>
  <c r="CX31" i="49"/>
  <c r="CW31" i="49"/>
  <c r="CV31" i="49"/>
  <c r="CU31" i="49"/>
  <c r="CT31" i="49"/>
  <c r="BQ31" i="49"/>
  <c r="BP31" i="49"/>
  <c r="BO31" i="49"/>
  <c r="BN31" i="49"/>
  <c r="BM31" i="49"/>
  <c r="BL31" i="49"/>
  <c r="BK31" i="49"/>
  <c r="BJ31" i="49"/>
  <c r="BI31" i="49"/>
  <c r="BH31" i="49"/>
  <c r="BG31" i="49"/>
  <c r="BF31" i="49"/>
  <c r="BE31" i="49"/>
  <c r="BD31" i="49"/>
  <c r="BC31" i="49"/>
  <c r="BB31" i="49"/>
  <c r="BA31" i="49"/>
  <c r="AZ31" i="49"/>
  <c r="AY31" i="49"/>
  <c r="AX31" i="49"/>
  <c r="AW31" i="49"/>
  <c r="AV31" i="49"/>
  <c r="AU31" i="49"/>
  <c r="AT31" i="49"/>
  <c r="AS31" i="49"/>
  <c r="AR31" i="49"/>
  <c r="AQ31" i="49"/>
  <c r="AP31" i="49"/>
  <c r="AO31" i="49"/>
  <c r="AN31" i="49"/>
  <c r="AM31" i="49"/>
  <c r="AL31" i="49"/>
  <c r="AK31" i="49"/>
  <c r="AG31" i="49"/>
  <c r="AF31" i="49"/>
  <c r="AE31" i="49"/>
  <c r="AD31" i="49"/>
  <c r="AC31" i="49"/>
  <c r="ER30" i="49"/>
  <c r="EQ30" i="49"/>
  <c r="EP30" i="49"/>
  <c r="EO30" i="49"/>
  <c r="EN30" i="49"/>
  <c r="EM30" i="49"/>
  <c r="EL30" i="49"/>
  <c r="EK30" i="49"/>
  <c r="EJ30" i="49"/>
  <c r="EI30" i="49"/>
  <c r="EH30" i="49"/>
  <c r="EG30" i="49"/>
  <c r="EF30" i="49"/>
  <c r="EE30" i="49"/>
  <c r="ED30" i="49"/>
  <c r="EC30" i="49"/>
  <c r="EB30" i="49"/>
  <c r="EA30" i="49"/>
  <c r="DZ30" i="49"/>
  <c r="DY30" i="49"/>
  <c r="DX30" i="49"/>
  <c r="DW30" i="49"/>
  <c r="DV30" i="49"/>
  <c r="DU30" i="49"/>
  <c r="DT30" i="49"/>
  <c r="DR30" i="49"/>
  <c r="DQ30" i="49"/>
  <c r="DP30" i="49"/>
  <c r="DO30" i="49"/>
  <c r="DN30" i="49"/>
  <c r="DM30" i="49"/>
  <c r="DL30" i="49"/>
  <c r="DK30" i="49"/>
  <c r="DJ30" i="49"/>
  <c r="DI30" i="49"/>
  <c r="DH30" i="49"/>
  <c r="DG30" i="49"/>
  <c r="DF30" i="49"/>
  <c r="DE30" i="49"/>
  <c r="DD30" i="49"/>
  <c r="DC30" i="49"/>
  <c r="DB30" i="49"/>
  <c r="DA30" i="49"/>
  <c r="CZ30" i="49"/>
  <c r="CY30" i="49"/>
  <c r="CX30" i="49"/>
  <c r="CW30" i="49"/>
  <c r="CV30" i="49"/>
  <c r="CU30" i="49"/>
  <c r="CT30" i="49"/>
  <c r="BQ30" i="49"/>
  <c r="BP30" i="49"/>
  <c r="BO30" i="49"/>
  <c r="BN30" i="49"/>
  <c r="BM30" i="49"/>
  <c r="BL30" i="49"/>
  <c r="BK30" i="49"/>
  <c r="BJ30" i="49"/>
  <c r="BI30" i="49"/>
  <c r="BH30" i="49"/>
  <c r="BG30" i="49"/>
  <c r="BF30" i="49"/>
  <c r="BE30" i="49"/>
  <c r="BD30" i="49"/>
  <c r="BC30" i="49"/>
  <c r="BB30" i="49"/>
  <c r="BA30" i="49"/>
  <c r="AZ30" i="49"/>
  <c r="AY30" i="49"/>
  <c r="AX30" i="49"/>
  <c r="AW30" i="49"/>
  <c r="AV30" i="49"/>
  <c r="AU30" i="49"/>
  <c r="AT30" i="49"/>
  <c r="AS30" i="49"/>
  <c r="AR30" i="49"/>
  <c r="AQ30" i="49"/>
  <c r="AP30" i="49"/>
  <c r="AO30" i="49"/>
  <c r="AN30" i="49"/>
  <c r="AM30" i="49"/>
  <c r="AL30" i="49"/>
  <c r="AK30" i="49"/>
  <c r="AG30" i="49"/>
  <c r="AF30" i="49"/>
  <c r="AE30" i="49"/>
  <c r="AD30" i="49"/>
  <c r="AC30" i="49"/>
  <c r="ER29" i="49"/>
  <c r="EQ29" i="49"/>
  <c r="EP29" i="49"/>
  <c r="EO29" i="49"/>
  <c r="EN29" i="49"/>
  <c r="EM29" i="49"/>
  <c r="EL29" i="49"/>
  <c r="EK29" i="49"/>
  <c r="EJ29" i="49"/>
  <c r="EI29" i="49"/>
  <c r="EH29" i="49"/>
  <c r="EG29" i="49"/>
  <c r="EF29" i="49"/>
  <c r="EE29" i="49"/>
  <c r="ED29" i="49"/>
  <c r="EC29" i="49"/>
  <c r="EB29" i="49"/>
  <c r="EA29" i="49"/>
  <c r="DZ29" i="49"/>
  <c r="DY29" i="49"/>
  <c r="DX29" i="49"/>
  <c r="DW29" i="49"/>
  <c r="DV29" i="49"/>
  <c r="DU29" i="49"/>
  <c r="DT29" i="49"/>
  <c r="DR29" i="49"/>
  <c r="DQ29" i="49"/>
  <c r="DP29" i="49"/>
  <c r="DO29" i="49"/>
  <c r="DN29" i="49"/>
  <c r="DM29" i="49"/>
  <c r="DL29" i="49"/>
  <c r="DK29" i="49"/>
  <c r="DJ29" i="49"/>
  <c r="DI29" i="49"/>
  <c r="DH29" i="49"/>
  <c r="DG29" i="49"/>
  <c r="DF29" i="49"/>
  <c r="DE29" i="49"/>
  <c r="DD29" i="49"/>
  <c r="DC29" i="49"/>
  <c r="DB29" i="49"/>
  <c r="DA29" i="49"/>
  <c r="CZ29" i="49"/>
  <c r="CY29" i="49"/>
  <c r="CX29" i="49"/>
  <c r="CW29" i="49"/>
  <c r="CV29" i="49"/>
  <c r="CU29" i="49"/>
  <c r="CT29" i="49"/>
  <c r="BQ29" i="49"/>
  <c r="BP29" i="49"/>
  <c r="BO29" i="49"/>
  <c r="BN29" i="49"/>
  <c r="BM29" i="49"/>
  <c r="BL29" i="49"/>
  <c r="BK29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G29" i="49"/>
  <c r="AF29" i="49"/>
  <c r="AE29" i="49"/>
  <c r="AD29" i="49"/>
  <c r="AC29" i="49"/>
  <c r="ER28" i="49"/>
  <c r="EQ28" i="49"/>
  <c r="EP28" i="49"/>
  <c r="EO28" i="49"/>
  <c r="EN28" i="49"/>
  <c r="EM28" i="49"/>
  <c r="EL28" i="49"/>
  <c r="EK28" i="49"/>
  <c r="EJ28" i="49"/>
  <c r="EI28" i="49"/>
  <c r="EH28" i="49"/>
  <c r="EG28" i="49"/>
  <c r="EF28" i="49"/>
  <c r="EE28" i="49"/>
  <c r="ED28" i="49"/>
  <c r="EC28" i="49"/>
  <c r="EB28" i="49"/>
  <c r="EA28" i="49"/>
  <c r="DZ28" i="49"/>
  <c r="DY28" i="49"/>
  <c r="DX28" i="49"/>
  <c r="DW28" i="49"/>
  <c r="DV28" i="49"/>
  <c r="DU28" i="49"/>
  <c r="DT28" i="49"/>
  <c r="DR28" i="49"/>
  <c r="DQ28" i="49"/>
  <c r="DP28" i="49"/>
  <c r="DO28" i="49"/>
  <c r="DN28" i="49"/>
  <c r="DM28" i="49"/>
  <c r="DL28" i="49"/>
  <c r="DK28" i="49"/>
  <c r="DJ28" i="49"/>
  <c r="DI28" i="49"/>
  <c r="DH28" i="49"/>
  <c r="DG28" i="49"/>
  <c r="DF28" i="49"/>
  <c r="DE28" i="49"/>
  <c r="DD28" i="49"/>
  <c r="DC28" i="49"/>
  <c r="DB28" i="49"/>
  <c r="DA28" i="49"/>
  <c r="CZ28" i="49"/>
  <c r="CY28" i="49"/>
  <c r="CX28" i="49"/>
  <c r="CW28" i="49"/>
  <c r="CV28" i="49"/>
  <c r="CU28" i="49"/>
  <c r="CT28" i="49"/>
  <c r="BQ28" i="49"/>
  <c r="BP28" i="49"/>
  <c r="BO28" i="49"/>
  <c r="BN28" i="49"/>
  <c r="BM28" i="49"/>
  <c r="BL28" i="49"/>
  <c r="BK28" i="49"/>
  <c r="BJ28" i="49"/>
  <c r="BI28" i="49"/>
  <c r="BH28" i="49"/>
  <c r="BG28" i="49"/>
  <c r="BF28" i="49"/>
  <c r="BE28" i="49"/>
  <c r="BD28" i="49"/>
  <c r="BC28" i="49"/>
  <c r="BB28" i="49"/>
  <c r="BA28" i="49"/>
  <c r="AZ28" i="49"/>
  <c r="AY28" i="49"/>
  <c r="AX28" i="49"/>
  <c r="AW28" i="49"/>
  <c r="AV28" i="49"/>
  <c r="AU28" i="49"/>
  <c r="AT28" i="49"/>
  <c r="AS28" i="49"/>
  <c r="AR28" i="49"/>
  <c r="AQ28" i="49"/>
  <c r="AP28" i="49"/>
  <c r="AO28" i="49"/>
  <c r="AN28" i="49"/>
  <c r="AM28" i="49"/>
  <c r="AL28" i="49"/>
  <c r="AK28" i="49"/>
  <c r="AG28" i="49"/>
  <c r="AF28" i="49"/>
  <c r="AE28" i="49"/>
  <c r="AD28" i="49"/>
  <c r="AC28" i="49"/>
  <c r="ER27" i="49"/>
  <c r="EQ27" i="49"/>
  <c r="EP27" i="49"/>
  <c r="EO27" i="49"/>
  <c r="EN27" i="49"/>
  <c r="EM27" i="49"/>
  <c r="EL27" i="49"/>
  <c r="EK27" i="49"/>
  <c r="EJ27" i="49"/>
  <c r="EI27" i="49"/>
  <c r="EH27" i="49"/>
  <c r="EG27" i="49"/>
  <c r="EF27" i="49"/>
  <c r="EE27" i="49"/>
  <c r="ED27" i="49"/>
  <c r="EC27" i="49"/>
  <c r="EB27" i="49"/>
  <c r="EA27" i="49"/>
  <c r="DZ27" i="49"/>
  <c r="DY27" i="49"/>
  <c r="DX27" i="49"/>
  <c r="DW27" i="49"/>
  <c r="DV27" i="49"/>
  <c r="DU27" i="49"/>
  <c r="DT27" i="49"/>
  <c r="DR27" i="49"/>
  <c r="DQ27" i="49"/>
  <c r="DP27" i="49"/>
  <c r="DO27" i="49"/>
  <c r="DN27" i="49"/>
  <c r="DM27" i="49"/>
  <c r="DL27" i="49"/>
  <c r="DK27" i="49"/>
  <c r="DJ27" i="49"/>
  <c r="DI27" i="49"/>
  <c r="DH27" i="49"/>
  <c r="DG27" i="49"/>
  <c r="DF27" i="49"/>
  <c r="DE27" i="49"/>
  <c r="DD27" i="49"/>
  <c r="DC27" i="49"/>
  <c r="DB27" i="49"/>
  <c r="DA27" i="49"/>
  <c r="CZ27" i="49"/>
  <c r="CY27" i="49"/>
  <c r="CX27" i="49"/>
  <c r="CW27" i="49"/>
  <c r="CV27" i="49"/>
  <c r="CU27" i="49"/>
  <c r="CT27" i="49"/>
  <c r="BQ27" i="49"/>
  <c r="BP27" i="49"/>
  <c r="BO27" i="49"/>
  <c r="BN27" i="49"/>
  <c r="BM27" i="49"/>
  <c r="BL27" i="49"/>
  <c r="BK27" i="49"/>
  <c r="BJ27" i="49"/>
  <c r="BI27" i="49"/>
  <c r="BH27" i="49"/>
  <c r="BG27" i="49"/>
  <c r="BF27" i="49"/>
  <c r="BE27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R27" i="49"/>
  <c r="AQ27" i="49"/>
  <c r="AP27" i="49"/>
  <c r="AO27" i="49"/>
  <c r="AN27" i="49"/>
  <c r="AM27" i="49"/>
  <c r="AL27" i="49"/>
  <c r="AK27" i="49"/>
  <c r="AG27" i="49"/>
  <c r="AF27" i="49"/>
  <c r="AE27" i="49"/>
  <c r="AD27" i="49"/>
  <c r="AC27" i="49"/>
  <c r="ER26" i="49"/>
  <c r="EQ26" i="49"/>
  <c r="EP26" i="49"/>
  <c r="EO26" i="49"/>
  <c r="EN26" i="49"/>
  <c r="EM26" i="49"/>
  <c r="EL26" i="49"/>
  <c r="EK26" i="49"/>
  <c r="EJ26" i="49"/>
  <c r="EI26" i="49"/>
  <c r="EH26" i="49"/>
  <c r="EG26" i="49"/>
  <c r="EF26" i="49"/>
  <c r="EE26" i="49"/>
  <c r="ED26" i="49"/>
  <c r="EC26" i="49"/>
  <c r="EB26" i="49"/>
  <c r="EA26" i="49"/>
  <c r="DZ26" i="49"/>
  <c r="DY26" i="49"/>
  <c r="DX26" i="49"/>
  <c r="DW26" i="49"/>
  <c r="DV26" i="49"/>
  <c r="DU26" i="49"/>
  <c r="DT26" i="49"/>
  <c r="DR26" i="49"/>
  <c r="DQ26" i="49"/>
  <c r="DP26" i="49"/>
  <c r="DO26" i="49"/>
  <c r="DN26" i="49"/>
  <c r="DM26" i="49"/>
  <c r="DL26" i="49"/>
  <c r="DK26" i="49"/>
  <c r="DJ26" i="49"/>
  <c r="DI26" i="49"/>
  <c r="DH26" i="49"/>
  <c r="DG26" i="49"/>
  <c r="DF26" i="49"/>
  <c r="DE26" i="49"/>
  <c r="DD26" i="49"/>
  <c r="DC26" i="49"/>
  <c r="DB26" i="49"/>
  <c r="DA26" i="49"/>
  <c r="CZ26" i="49"/>
  <c r="CY26" i="49"/>
  <c r="CX26" i="49"/>
  <c r="CW26" i="49"/>
  <c r="CV26" i="49"/>
  <c r="CU26" i="49"/>
  <c r="CT26" i="49"/>
  <c r="BQ26" i="49"/>
  <c r="BP26" i="49"/>
  <c r="BO26" i="49"/>
  <c r="BN26" i="49"/>
  <c r="BM26" i="49"/>
  <c r="BL26" i="49"/>
  <c r="BK26" i="49"/>
  <c r="BJ26" i="49"/>
  <c r="BI26" i="49"/>
  <c r="BH26" i="49"/>
  <c r="BG26" i="49"/>
  <c r="BF26" i="49"/>
  <c r="BE26" i="49"/>
  <c r="BD26" i="49"/>
  <c r="BC26" i="49"/>
  <c r="BB26" i="49"/>
  <c r="BA26" i="49"/>
  <c r="AZ26" i="49"/>
  <c r="AY26" i="49"/>
  <c r="AX26" i="49"/>
  <c r="AW26" i="49"/>
  <c r="AV26" i="49"/>
  <c r="AU26" i="49"/>
  <c r="AT26" i="49"/>
  <c r="AS26" i="49"/>
  <c r="AR26" i="49"/>
  <c r="AQ26" i="49"/>
  <c r="AP26" i="49"/>
  <c r="AO26" i="49"/>
  <c r="AN26" i="49"/>
  <c r="AM26" i="49"/>
  <c r="AL26" i="49"/>
  <c r="AK26" i="49"/>
  <c r="AG26" i="49"/>
  <c r="AF26" i="49"/>
  <c r="AE26" i="49"/>
  <c r="AD26" i="49"/>
  <c r="AC26" i="49"/>
  <c r="ER25" i="49"/>
  <c r="EQ25" i="49"/>
  <c r="EP25" i="49"/>
  <c r="EO25" i="49"/>
  <c r="EN25" i="49"/>
  <c r="EM25" i="49"/>
  <c r="EL25" i="49"/>
  <c r="EK25" i="49"/>
  <c r="EJ25" i="49"/>
  <c r="EI25" i="49"/>
  <c r="EH25" i="49"/>
  <c r="EG25" i="49"/>
  <c r="EF25" i="49"/>
  <c r="EE25" i="49"/>
  <c r="ED25" i="49"/>
  <c r="EC25" i="49"/>
  <c r="EB25" i="49"/>
  <c r="EA25" i="49"/>
  <c r="DZ25" i="49"/>
  <c r="DY25" i="49"/>
  <c r="DX25" i="49"/>
  <c r="DW25" i="49"/>
  <c r="DV25" i="49"/>
  <c r="DU25" i="49"/>
  <c r="DT25" i="49"/>
  <c r="DR25" i="49"/>
  <c r="DQ25" i="49"/>
  <c r="DP25" i="49"/>
  <c r="DO25" i="49"/>
  <c r="DN25" i="49"/>
  <c r="DM25" i="49"/>
  <c r="DL25" i="49"/>
  <c r="DK25" i="49"/>
  <c r="DJ25" i="49"/>
  <c r="DI25" i="49"/>
  <c r="DH25" i="49"/>
  <c r="DG25" i="49"/>
  <c r="DF25" i="49"/>
  <c r="DE25" i="49"/>
  <c r="DD25" i="49"/>
  <c r="DC25" i="49"/>
  <c r="DB25" i="49"/>
  <c r="DA25" i="49"/>
  <c r="CZ25" i="49"/>
  <c r="CY25" i="49"/>
  <c r="CX25" i="49"/>
  <c r="CW25" i="49"/>
  <c r="CV25" i="49"/>
  <c r="CU25" i="49"/>
  <c r="CT25" i="49"/>
  <c r="BQ25" i="49"/>
  <c r="BP25" i="49"/>
  <c r="BO25" i="49"/>
  <c r="BN25" i="49"/>
  <c r="BM25" i="49"/>
  <c r="BL25" i="49"/>
  <c r="BK25" i="49"/>
  <c r="BJ25" i="49"/>
  <c r="BI25" i="49"/>
  <c r="BH25" i="49"/>
  <c r="BG25" i="49"/>
  <c r="BF25" i="49"/>
  <c r="BE25" i="49"/>
  <c r="BD25" i="49"/>
  <c r="BC25" i="49"/>
  <c r="BB25" i="49"/>
  <c r="BA25" i="49"/>
  <c r="AZ25" i="49"/>
  <c r="AY25" i="49"/>
  <c r="AX25" i="49"/>
  <c r="AW25" i="49"/>
  <c r="AV25" i="49"/>
  <c r="AU25" i="49"/>
  <c r="AT25" i="49"/>
  <c r="AS25" i="49"/>
  <c r="AR25" i="49"/>
  <c r="AQ25" i="49"/>
  <c r="AP25" i="49"/>
  <c r="AO25" i="49"/>
  <c r="AN25" i="49"/>
  <c r="AM25" i="49"/>
  <c r="AL25" i="49"/>
  <c r="AK25" i="49"/>
  <c r="AG25" i="49"/>
  <c r="AF25" i="49"/>
  <c r="AE25" i="49"/>
  <c r="AD25" i="49"/>
  <c r="AC25" i="49"/>
  <c r="ER24" i="49"/>
  <c r="EQ24" i="49"/>
  <c r="EP24" i="49"/>
  <c r="EO24" i="49"/>
  <c r="EN24" i="49"/>
  <c r="EM24" i="49"/>
  <c r="EL24" i="49"/>
  <c r="EK24" i="49"/>
  <c r="EJ24" i="49"/>
  <c r="EI24" i="49"/>
  <c r="EH24" i="49"/>
  <c r="EG24" i="49"/>
  <c r="EF24" i="49"/>
  <c r="EE24" i="49"/>
  <c r="ED24" i="49"/>
  <c r="EC24" i="49"/>
  <c r="EB24" i="49"/>
  <c r="EA24" i="49"/>
  <c r="DZ24" i="49"/>
  <c r="DY24" i="49"/>
  <c r="DX24" i="49"/>
  <c r="DW24" i="49"/>
  <c r="DV24" i="49"/>
  <c r="DU24" i="49"/>
  <c r="DT24" i="49"/>
  <c r="DR24" i="49"/>
  <c r="DQ24" i="49"/>
  <c r="DP24" i="49"/>
  <c r="DO24" i="49"/>
  <c r="DN24" i="49"/>
  <c r="DM24" i="49"/>
  <c r="DL24" i="49"/>
  <c r="DK24" i="49"/>
  <c r="DJ24" i="49"/>
  <c r="DI24" i="49"/>
  <c r="DH24" i="49"/>
  <c r="DG24" i="49"/>
  <c r="DF24" i="49"/>
  <c r="DE24" i="49"/>
  <c r="DD24" i="49"/>
  <c r="DC24" i="49"/>
  <c r="DB24" i="49"/>
  <c r="DA24" i="49"/>
  <c r="CZ24" i="49"/>
  <c r="CY24" i="49"/>
  <c r="CX24" i="49"/>
  <c r="CW24" i="49"/>
  <c r="CV24" i="49"/>
  <c r="CU24" i="49"/>
  <c r="CT24" i="49"/>
  <c r="BQ24" i="49"/>
  <c r="BP24" i="49"/>
  <c r="BO24" i="49"/>
  <c r="BN24" i="49"/>
  <c r="BM24" i="49"/>
  <c r="BL24" i="49"/>
  <c r="BK24" i="49"/>
  <c r="BJ24" i="49"/>
  <c r="BI24" i="49"/>
  <c r="BH24" i="49"/>
  <c r="BG24" i="49"/>
  <c r="BF24" i="49"/>
  <c r="BE24" i="49"/>
  <c r="BD24" i="49"/>
  <c r="BC24" i="49"/>
  <c r="BB24" i="49"/>
  <c r="BA24" i="49"/>
  <c r="AZ24" i="49"/>
  <c r="AY24" i="49"/>
  <c r="AX24" i="49"/>
  <c r="AW24" i="49"/>
  <c r="AV24" i="49"/>
  <c r="AU24" i="49"/>
  <c r="AT24" i="49"/>
  <c r="AS24" i="49"/>
  <c r="AR24" i="49"/>
  <c r="AQ24" i="49"/>
  <c r="AP24" i="49"/>
  <c r="AO24" i="49"/>
  <c r="AN24" i="49"/>
  <c r="AM24" i="49"/>
  <c r="AL24" i="49"/>
  <c r="AK24" i="49"/>
  <c r="AG24" i="49"/>
  <c r="AF24" i="49"/>
  <c r="AE24" i="49"/>
  <c r="AD24" i="49"/>
  <c r="AC24" i="49"/>
  <c r="ER23" i="49"/>
  <c r="EQ23" i="49"/>
  <c r="EP23" i="49"/>
  <c r="EO23" i="49"/>
  <c r="EN23" i="49"/>
  <c r="EM23" i="49"/>
  <c r="EL23" i="49"/>
  <c r="EK23" i="49"/>
  <c r="EJ23" i="49"/>
  <c r="EI23" i="49"/>
  <c r="EH23" i="49"/>
  <c r="EG23" i="49"/>
  <c r="EF23" i="49"/>
  <c r="EE23" i="49"/>
  <c r="ED23" i="49"/>
  <c r="EC23" i="49"/>
  <c r="EB23" i="49"/>
  <c r="EA23" i="49"/>
  <c r="DZ23" i="49"/>
  <c r="DY23" i="49"/>
  <c r="DX23" i="49"/>
  <c r="DW23" i="49"/>
  <c r="DV23" i="49"/>
  <c r="DU23" i="49"/>
  <c r="DT23" i="49"/>
  <c r="DR23" i="49"/>
  <c r="DQ23" i="49"/>
  <c r="DP23" i="49"/>
  <c r="DO23" i="49"/>
  <c r="DN23" i="49"/>
  <c r="DM23" i="49"/>
  <c r="DL23" i="49"/>
  <c r="DK23" i="49"/>
  <c r="DJ23" i="49"/>
  <c r="DI23" i="49"/>
  <c r="DH23" i="49"/>
  <c r="DG23" i="49"/>
  <c r="DF23" i="49"/>
  <c r="DE23" i="49"/>
  <c r="DD23" i="49"/>
  <c r="DC23" i="49"/>
  <c r="DB23" i="49"/>
  <c r="DA23" i="49"/>
  <c r="CZ23" i="49"/>
  <c r="CY23" i="49"/>
  <c r="CX23" i="49"/>
  <c r="CW23" i="49"/>
  <c r="CV23" i="49"/>
  <c r="CU23" i="49"/>
  <c r="CT23" i="49"/>
  <c r="BQ23" i="49"/>
  <c r="BP23" i="49"/>
  <c r="BO23" i="49"/>
  <c r="BN23" i="49"/>
  <c r="BM23" i="49"/>
  <c r="BL23" i="49"/>
  <c r="BK23" i="49"/>
  <c r="BJ23" i="49"/>
  <c r="BI23" i="49"/>
  <c r="BH23" i="49"/>
  <c r="BG23" i="49"/>
  <c r="BF23" i="49"/>
  <c r="BE23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G23" i="49"/>
  <c r="AF23" i="49"/>
  <c r="AE23" i="49"/>
  <c r="AD23" i="49"/>
  <c r="AC23" i="49"/>
  <c r="ER22" i="49"/>
  <c r="EQ22" i="49"/>
  <c r="EP22" i="49"/>
  <c r="EO22" i="49"/>
  <c r="EN22" i="49"/>
  <c r="EM22" i="49"/>
  <c r="EL22" i="49"/>
  <c r="EK22" i="49"/>
  <c r="EJ22" i="49"/>
  <c r="EI22" i="49"/>
  <c r="EH22" i="49"/>
  <c r="EG22" i="49"/>
  <c r="EF22" i="49"/>
  <c r="EE22" i="49"/>
  <c r="ED22" i="49"/>
  <c r="EC22" i="49"/>
  <c r="EB22" i="49"/>
  <c r="EA22" i="49"/>
  <c r="DZ22" i="49"/>
  <c r="DY22" i="49"/>
  <c r="DX22" i="49"/>
  <c r="DW22" i="49"/>
  <c r="DV22" i="49"/>
  <c r="DU22" i="49"/>
  <c r="DT22" i="49"/>
  <c r="DR22" i="49"/>
  <c r="DQ22" i="49"/>
  <c r="DP22" i="49"/>
  <c r="DO22" i="49"/>
  <c r="DN22" i="49"/>
  <c r="DM22" i="49"/>
  <c r="DL22" i="49"/>
  <c r="DK22" i="49"/>
  <c r="DJ22" i="49"/>
  <c r="DI22" i="49"/>
  <c r="DH22" i="49"/>
  <c r="DG22" i="49"/>
  <c r="DF22" i="49"/>
  <c r="DE22" i="49"/>
  <c r="DD22" i="49"/>
  <c r="DC22" i="49"/>
  <c r="DB22" i="49"/>
  <c r="DA22" i="49"/>
  <c r="CZ22" i="49"/>
  <c r="CY22" i="49"/>
  <c r="CX22" i="49"/>
  <c r="CW22" i="49"/>
  <c r="CV22" i="49"/>
  <c r="CU22" i="49"/>
  <c r="CT22" i="49"/>
  <c r="BQ22" i="49"/>
  <c r="BP22" i="49"/>
  <c r="BO22" i="49"/>
  <c r="BN22" i="49"/>
  <c r="BM22" i="49"/>
  <c r="BL22" i="49"/>
  <c r="BK22" i="49"/>
  <c r="BJ22" i="49"/>
  <c r="BI22" i="49"/>
  <c r="BH22" i="49"/>
  <c r="BG22" i="49"/>
  <c r="BF22" i="49"/>
  <c r="BE22" i="49"/>
  <c r="BD22" i="49"/>
  <c r="BC22" i="49"/>
  <c r="BB22" i="49"/>
  <c r="BA22" i="49"/>
  <c r="AZ22" i="49"/>
  <c r="AY22" i="49"/>
  <c r="AX22" i="49"/>
  <c r="AW22" i="49"/>
  <c r="AV22" i="49"/>
  <c r="AU22" i="49"/>
  <c r="AT22" i="49"/>
  <c r="AS22" i="49"/>
  <c r="AR22" i="49"/>
  <c r="AQ22" i="49"/>
  <c r="AP22" i="49"/>
  <c r="AO22" i="49"/>
  <c r="AN22" i="49"/>
  <c r="AM22" i="49"/>
  <c r="AL22" i="49"/>
  <c r="AK22" i="49"/>
  <c r="AG22" i="49"/>
  <c r="AF22" i="49"/>
  <c r="AE22" i="49"/>
  <c r="AD22" i="49"/>
  <c r="AC22" i="49"/>
  <c r="ER21" i="49"/>
  <c r="EQ21" i="49"/>
  <c r="EP21" i="49"/>
  <c r="EO21" i="49"/>
  <c r="EN21" i="49"/>
  <c r="EM21" i="49"/>
  <c r="EL21" i="49"/>
  <c r="EK21" i="49"/>
  <c r="EJ21" i="49"/>
  <c r="EI21" i="49"/>
  <c r="EH21" i="49"/>
  <c r="EG21" i="49"/>
  <c r="EF21" i="49"/>
  <c r="EE21" i="49"/>
  <c r="ED21" i="49"/>
  <c r="EC21" i="49"/>
  <c r="EB21" i="49"/>
  <c r="EA21" i="49"/>
  <c r="DZ21" i="49"/>
  <c r="DY21" i="49"/>
  <c r="DX21" i="49"/>
  <c r="DW21" i="49"/>
  <c r="DV21" i="49"/>
  <c r="DU21" i="49"/>
  <c r="DT21" i="49"/>
  <c r="DR21" i="49"/>
  <c r="DQ21" i="49"/>
  <c r="DP21" i="49"/>
  <c r="DO21" i="49"/>
  <c r="DN21" i="49"/>
  <c r="DM21" i="49"/>
  <c r="DL21" i="49"/>
  <c r="DK21" i="49"/>
  <c r="DJ21" i="49"/>
  <c r="DI21" i="49"/>
  <c r="DH21" i="49"/>
  <c r="DG21" i="49"/>
  <c r="DF21" i="49"/>
  <c r="DE21" i="49"/>
  <c r="DD21" i="49"/>
  <c r="DC21" i="49"/>
  <c r="DB21" i="49"/>
  <c r="DA21" i="49"/>
  <c r="CZ21" i="49"/>
  <c r="CY21" i="49"/>
  <c r="CX21" i="49"/>
  <c r="CW21" i="49"/>
  <c r="CV21" i="49"/>
  <c r="CU21" i="49"/>
  <c r="CT21" i="49"/>
  <c r="BQ21" i="49"/>
  <c r="BP21" i="49"/>
  <c r="BO21" i="49"/>
  <c r="BN21" i="49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G21" i="49"/>
  <c r="AF21" i="49"/>
  <c r="AE21" i="49"/>
  <c r="AD21" i="49"/>
  <c r="AC21" i="49"/>
  <c r="ER20" i="49"/>
  <c r="EQ20" i="49"/>
  <c r="EP20" i="49"/>
  <c r="EO20" i="49"/>
  <c r="EN20" i="49"/>
  <c r="EM20" i="49"/>
  <c r="EL20" i="49"/>
  <c r="EK20" i="49"/>
  <c r="EJ20" i="49"/>
  <c r="EI20" i="49"/>
  <c r="EH20" i="49"/>
  <c r="EG20" i="49"/>
  <c r="EF20" i="49"/>
  <c r="EE20" i="49"/>
  <c r="ED20" i="49"/>
  <c r="EC20" i="49"/>
  <c r="EB20" i="49"/>
  <c r="EA20" i="49"/>
  <c r="DZ20" i="49"/>
  <c r="DY20" i="49"/>
  <c r="DX20" i="49"/>
  <c r="DW20" i="49"/>
  <c r="DV20" i="49"/>
  <c r="DU20" i="49"/>
  <c r="DT20" i="49"/>
  <c r="DR20" i="49"/>
  <c r="DQ20" i="49"/>
  <c r="DP20" i="49"/>
  <c r="DO20" i="49"/>
  <c r="DN20" i="49"/>
  <c r="DM20" i="49"/>
  <c r="DL20" i="49"/>
  <c r="DK20" i="49"/>
  <c r="DJ20" i="49"/>
  <c r="DI20" i="49"/>
  <c r="DH20" i="49"/>
  <c r="DG20" i="49"/>
  <c r="DF20" i="49"/>
  <c r="DE20" i="49"/>
  <c r="DD20" i="49"/>
  <c r="DC20" i="49"/>
  <c r="DB20" i="49"/>
  <c r="DA20" i="49"/>
  <c r="CZ20" i="49"/>
  <c r="CY20" i="49"/>
  <c r="CX20" i="49"/>
  <c r="CW20" i="49"/>
  <c r="CV20" i="49"/>
  <c r="CU20" i="49"/>
  <c r="CT20" i="49"/>
  <c r="BQ20" i="49"/>
  <c r="BP20" i="49"/>
  <c r="BO20" i="49"/>
  <c r="BN20" i="49"/>
  <c r="BM20" i="49"/>
  <c r="BL20" i="49"/>
  <c r="BK20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G20" i="49"/>
  <c r="AF20" i="49"/>
  <c r="AE20" i="49"/>
  <c r="AD20" i="49"/>
  <c r="AC20" i="49"/>
  <c r="ER19" i="49"/>
  <c r="EQ19" i="49"/>
  <c r="EP19" i="49"/>
  <c r="EO19" i="49"/>
  <c r="EN19" i="49"/>
  <c r="EM19" i="49"/>
  <c r="EL19" i="49"/>
  <c r="EK19" i="49"/>
  <c r="EJ19" i="49"/>
  <c r="EI19" i="49"/>
  <c r="EH19" i="49"/>
  <c r="EG19" i="49"/>
  <c r="EF19" i="49"/>
  <c r="EE19" i="49"/>
  <c r="ED19" i="49"/>
  <c r="EC19" i="49"/>
  <c r="EB19" i="49"/>
  <c r="EA19" i="49"/>
  <c r="DZ19" i="49"/>
  <c r="DY19" i="49"/>
  <c r="DX19" i="49"/>
  <c r="DW19" i="49"/>
  <c r="DV19" i="49"/>
  <c r="DU19" i="49"/>
  <c r="DT19" i="49"/>
  <c r="DR19" i="49"/>
  <c r="DQ19" i="49"/>
  <c r="DP19" i="49"/>
  <c r="DO19" i="49"/>
  <c r="DN19" i="49"/>
  <c r="DM19" i="49"/>
  <c r="DL19" i="49"/>
  <c r="DK19" i="49"/>
  <c r="DJ19" i="49"/>
  <c r="DI19" i="49"/>
  <c r="DH19" i="49"/>
  <c r="DG19" i="49"/>
  <c r="DF19" i="49"/>
  <c r="DE19" i="49"/>
  <c r="DD19" i="49"/>
  <c r="DC19" i="49"/>
  <c r="DB19" i="49"/>
  <c r="DA19" i="49"/>
  <c r="CZ19" i="49"/>
  <c r="CY19" i="49"/>
  <c r="CX19" i="49"/>
  <c r="CW19" i="49"/>
  <c r="CV19" i="49"/>
  <c r="CU19" i="49"/>
  <c r="CT19" i="49"/>
  <c r="BQ19" i="49"/>
  <c r="BP19" i="49"/>
  <c r="BO19" i="49"/>
  <c r="BN19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G19" i="49"/>
  <c r="AF19" i="49"/>
  <c r="AE19" i="49"/>
  <c r="AD19" i="49"/>
  <c r="AC19" i="49"/>
  <c r="ER18" i="49"/>
  <c r="EQ18" i="49"/>
  <c r="EP18" i="49"/>
  <c r="EO18" i="49"/>
  <c r="EN18" i="49"/>
  <c r="EM18" i="49"/>
  <c r="EL18" i="49"/>
  <c r="EK18" i="49"/>
  <c r="EJ18" i="49"/>
  <c r="EI18" i="49"/>
  <c r="EH18" i="49"/>
  <c r="EG18" i="49"/>
  <c r="EF18" i="49"/>
  <c r="EE18" i="49"/>
  <c r="ED18" i="49"/>
  <c r="EC18" i="49"/>
  <c r="EB18" i="49"/>
  <c r="EA18" i="49"/>
  <c r="DZ18" i="49"/>
  <c r="DY18" i="49"/>
  <c r="DX18" i="49"/>
  <c r="DW18" i="49"/>
  <c r="DV18" i="49"/>
  <c r="DU18" i="49"/>
  <c r="DT18" i="49"/>
  <c r="DR18" i="49"/>
  <c r="DQ18" i="49"/>
  <c r="DP18" i="49"/>
  <c r="DO18" i="49"/>
  <c r="DN18" i="49"/>
  <c r="DM18" i="49"/>
  <c r="DL18" i="49"/>
  <c r="DK18" i="49"/>
  <c r="DJ18" i="49"/>
  <c r="DI18" i="49"/>
  <c r="DH18" i="49"/>
  <c r="DG18" i="49"/>
  <c r="DF18" i="49"/>
  <c r="DE18" i="49"/>
  <c r="DD18" i="49"/>
  <c r="DC18" i="49"/>
  <c r="DB18" i="49"/>
  <c r="DA18" i="49"/>
  <c r="CZ18" i="49"/>
  <c r="CY18" i="49"/>
  <c r="CX18" i="49"/>
  <c r="CW18" i="49"/>
  <c r="CV18" i="49"/>
  <c r="CU18" i="49"/>
  <c r="CT18" i="49"/>
  <c r="BQ18" i="49"/>
  <c r="BP18" i="49"/>
  <c r="BO18" i="49"/>
  <c r="BN18" i="49"/>
  <c r="BM18" i="49"/>
  <c r="BL18" i="49"/>
  <c r="BK18" i="49"/>
  <c r="BJ18" i="49"/>
  <c r="BI18" i="49"/>
  <c r="BH18" i="49"/>
  <c r="BG18" i="49"/>
  <c r="BF18" i="49"/>
  <c r="BE18" i="49"/>
  <c r="BD18" i="49"/>
  <c r="BC18" i="49"/>
  <c r="BB18" i="49"/>
  <c r="BA18" i="49"/>
  <c r="AZ18" i="49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G18" i="49"/>
  <c r="AF18" i="49"/>
  <c r="AE18" i="49"/>
  <c r="AD18" i="49"/>
  <c r="AC18" i="49"/>
  <c r="ER17" i="49"/>
  <c r="EQ17" i="49"/>
  <c r="EP17" i="49"/>
  <c r="EO17" i="49"/>
  <c r="EN17" i="49"/>
  <c r="EM17" i="49"/>
  <c r="EL17" i="49"/>
  <c r="EK17" i="49"/>
  <c r="EJ17" i="49"/>
  <c r="EI17" i="49"/>
  <c r="EH17" i="49"/>
  <c r="EG17" i="49"/>
  <c r="EF17" i="49"/>
  <c r="EE17" i="49"/>
  <c r="ED17" i="49"/>
  <c r="EC17" i="49"/>
  <c r="EB17" i="49"/>
  <c r="EA17" i="49"/>
  <c r="DZ17" i="49"/>
  <c r="DY17" i="49"/>
  <c r="DX17" i="49"/>
  <c r="DW17" i="49"/>
  <c r="DV17" i="49"/>
  <c r="DU17" i="49"/>
  <c r="DT17" i="49"/>
  <c r="DR17" i="49"/>
  <c r="DQ17" i="49"/>
  <c r="DP17" i="49"/>
  <c r="DO17" i="49"/>
  <c r="DN17" i="49"/>
  <c r="DM17" i="49"/>
  <c r="DL17" i="49"/>
  <c r="DK17" i="49"/>
  <c r="DJ17" i="49"/>
  <c r="DI17" i="49"/>
  <c r="DH17" i="49"/>
  <c r="DG17" i="49"/>
  <c r="DF17" i="49"/>
  <c r="DE17" i="49"/>
  <c r="DD17" i="49"/>
  <c r="DC17" i="49"/>
  <c r="DB17" i="49"/>
  <c r="DA17" i="49"/>
  <c r="CZ17" i="49"/>
  <c r="CY17" i="49"/>
  <c r="CX17" i="49"/>
  <c r="CW17" i="49"/>
  <c r="CV17" i="49"/>
  <c r="CU17" i="49"/>
  <c r="CT17" i="49"/>
  <c r="BQ17" i="49"/>
  <c r="BP17" i="49"/>
  <c r="BO17" i="49"/>
  <c r="BN17" i="49"/>
  <c r="BM17" i="49"/>
  <c r="BL17" i="49"/>
  <c r="BK17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G17" i="49"/>
  <c r="AF17" i="49"/>
  <c r="AE17" i="49"/>
  <c r="AD17" i="49"/>
  <c r="AC17" i="49"/>
  <c r="ER16" i="49"/>
  <c r="EQ16" i="49"/>
  <c r="EP16" i="49"/>
  <c r="EO16" i="49"/>
  <c r="EN16" i="49"/>
  <c r="EM16" i="49"/>
  <c r="EL16" i="49"/>
  <c r="EK16" i="49"/>
  <c r="EJ16" i="49"/>
  <c r="EI16" i="49"/>
  <c r="EH16" i="49"/>
  <c r="EG16" i="49"/>
  <c r="EF16" i="49"/>
  <c r="EE16" i="49"/>
  <c r="ED16" i="49"/>
  <c r="EC16" i="49"/>
  <c r="EB16" i="49"/>
  <c r="EA16" i="49"/>
  <c r="DZ16" i="49"/>
  <c r="DY16" i="49"/>
  <c r="DX16" i="49"/>
  <c r="DW16" i="49"/>
  <c r="DV16" i="49"/>
  <c r="DU16" i="49"/>
  <c r="DT16" i="49"/>
  <c r="DR16" i="49"/>
  <c r="DQ16" i="49"/>
  <c r="DP16" i="49"/>
  <c r="DO16" i="49"/>
  <c r="DN16" i="49"/>
  <c r="DM16" i="49"/>
  <c r="DL16" i="49"/>
  <c r="DK16" i="49"/>
  <c r="DJ16" i="49"/>
  <c r="DI16" i="49"/>
  <c r="DH16" i="49"/>
  <c r="DG16" i="49"/>
  <c r="DF16" i="49"/>
  <c r="DE16" i="49"/>
  <c r="DD16" i="49"/>
  <c r="DC16" i="49"/>
  <c r="DB16" i="49"/>
  <c r="DA16" i="49"/>
  <c r="CZ16" i="49"/>
  <c r="CY16" i="49"/>
  <c r="CX16" i="49"/>
  <c r="CW16" i="49"/>
  <c r="CV16" i="49"/>
  <c r="CU16" i="49"/>
  <c r="CT16" i="49"/>
  <c r="BQ16" i="49"/>
  <c r="BP16" i="49"/>
  <c r="BO16" i="49"/>
  <c r="BN16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AP16" i="49"/>
  <c r="AO16" i="49"/>
  <c r="AN16" i="49"/>
  <c r="AM16" i="49"/>
  <c r="AL16" i="49"/>
  <c r="AK16" i="49"/>
  <c r="AG16" i="49"/>
  <c r="AF16" i="49"/>
  <c r="AE16" i="49"/>
  <c r="AD16" i="49"/>
  <c r="AC16" i="49"/>
  <c r="ER15" i="49"/>
  <c r="EQ15" i="49"/>
  <c r="EP15" i="49"/>
  <c r="EO15" i="49"/>
  <c r="EN15" i="49"/>
  <c r="EM15" i="49"/>
  <c r="EL15" i="49"/>
  <c r="EK15" i="49"/>
  <c r="EJ15" i="49"/>
  <c r="EI15" i="49"/>
  <c r="EH15" i="49"/>
  <c r="EG15" i="49"/>
  <c r="EF15" i="49"/>
  <c r="EE15" i="49"/>
  <c r="ED15" i="49"/>
  <c r="EC15" i="49"/>
  <c r="EB15" i="49"/>
  <c r="EA15" i="49"/>
  <c r="DZ15" i="49"/>
  <c r="DY15" i="49"/>
  <c r="DX15" i="49"/>
  <c r="DW15" i="49"/>
  <c r="DV15" i="49"/>
  <c r="DU15" i="49"/>
  <c r="DT15" i="49"/>
  <c r="DR15" i="49"/>
  <c r="DQ15" i="49"/>
  <c r="DP15" i="49"/>
  <c r="DO15" i="49"/>
  <c r="DN15" i="49"/>
  <c r="DM15" i="49"/>
  <c r="DL15" i="49"/>
  <c r="DK15" i="49"/>
  <c r="DJ15" i="49"/>
  <c r="DI15" i="49"/>
  <c r="DH15" i="49"/>
  <c r="DG15" i="49"/>
  <c r="DF15" i="49"/>
  <c r="DE15" i="49"/>
  <c r="DD15" i="49"/>
  <c r="DC15" i="49"/>
  <c r="DB15" i="49"/>
  <c r="DA15" i="49"/>
  <c r="CZ15" i="49"/>
  <c r="CY15" i="49"/>
  <c r="CX15" i="49"/>
  <c r="CW15" i="49"/>
  <c r="CV15" i="49"/>
  <c r="CU15" i="49"/>
  <c r="CT15" i="49"/>
  <c r="BQ15" i="49"/>
  <c r="BP15" i="49"/>
  <c r="BO15" i="49"/>
  <c r="BN15" i="49"/>
  <c r="BM15" i="49"/>
  <c r="BL15" i="49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G15" i="49"/>
  <c r="AF15" i="49"/>
  <c r="AE15" i="49"/>
  <c r="AD15" i="49"/>
  <c r="AC15" i="49"/>
  <c r="ER14" i="49"/>
  <c r="EQ14" i="49"/>
  <c r="EP14" i="49"/>
  <c r="EO14" i="49"/>
  <c r="EN14" i="49"/>
  <c r="EM14" i="49"/>
  <c r="EL14" i="49"/>
  <c r="EK14" i="49"/>
  <c r="EJ14" i="49"/>
  <c r="EI14" i="49"/>
  <c r="EH14" i="49"/>
  <c r="EG14" i="49"/>
  <c r="EF14" i="49"/>
  <c r="EE14" i="49"/>
  <c r="ED14" i="49"/>
  <c r="EC14" i="49"/>
  <c r="EB14" i="49"/>
  <c r="EA14" i="49"/>
  <c r="DZ14" i="49"/>
  <c r="DY14" i="49"/>
  <c r="DX14" i="49"/>
  <c r="DW14" i="49"/>
  <c r="DV14" i="49"/>
  <c r="DU14" i="49"/>
  <c r="DT14" i="49"/>
  <c r="DR14" i="49"/>
  <c r="DQ14" i="49"/>
  <c r="DP14" i="49"/>
  <c r="DO14" i="49"/>
  <c r="DN14" i="49"/>
  <c r="DM14" i="49"/>
  <c r="DL14" i="49"/>
  <c r="DK14" i="49"/>
  <c r="DJ14" i="49"/>
  <c r="DI14" i="49"/>
  <c r="DH14" i="49"/>
  <c r="DG14" i="49"/>
  <c r="DF14" i="49"/>
  <c r="DE14" i="49"/>
  <c r="DD14" i="49"/>
  <c r="DC14" i="49"/>
  <c r="DB14" i="49"/>
  <c r="DA14" i="49"/>
  <c r="CZ14" i="49"/>
  <c r="CY14" i="49"/>
  <c r="CX14" i="49"/>
  <c r="CW14" i="49"/>
  <c r="CV14" i="49"/>
  <c r="CU14" i="49"/>
  <c r="CT14" i="49"/>
  <c r="BQ14" i="49"/>
  <c r="BP14" i="49"/>
  <c r="BO14" i="49"/>
  <c r="BN14" i="49"/>
  <c r="BM14" i="49"/>
  <c r="BL14" i="49"/>
  <c r="BK14" i="49"/>
  <c r="BJ14" i="49"/>
  <c r="BI14" i="49"/>
  <c r="BH14" i="49"/>
  <c r="BG14" i="49"/>
  <c r="BF14" i="49"/>
  <c r="BE14" i="49"/>
  <c r="BD14" i="49"/>
  <c r="BC14" i="49"/>
  <c r="BB14" i="49"/>
  <c r="BA14" i="49"/>
  <c r="AZ14" i="49"/>
  <c r="AY14" i="49"/>
  <c r="AX14" i="49"/>
  <c r="AW14" i="49"/>
  <c r="AV14" i="49"/>
  <c r="AU14" i="49"/>
  <c r="AT14" i="49"/>
  <c r="AS14" i="49"/>
  <c r="AR14" i="49"/>
  <c r="AQ14" i="49"/>
  <c r="AP14" i="49"/>
  <c r="AO14" i="49"/>
  <c r="AN14" i="49"/>
  <c r="AM14" i="49"/>
  <c r="AL14" i="49"/>
  <c r="AK14" i="49"/>
  <c r="AG14" i="49"/>
  <c r="AF14" i="49"/>
  <c r="AE14" i="49"/>
  <c r="AD14" i="49"/>
  <c r="AC14" i="49"/>
  <c r="ER13" i="49"/>
  <c r="EQ13" i="49"/>
  <c r="EP13" i="49"/>
  <c r="EO13" i="49"/>
  <c r="EN13" i="49"/>
  <c r="EM13" i="49"/>
  <c r="EL13" i="49"/>
  <c r="EK13" i="49"/>
  <c r="EJ13" i="49"/>
  <c r="EI13" i="49"/>
  <c r="EH13" i="49"/>
  <c r="EG13" i="49"/>
  <c r="EF13" i="49"/>
  <c r="EE13" i="49"/>
  <c r="ED13" i="49"/>
  <c r="EC13" i="49"/>
  <c r="EB13" i="49"/>
  <c r="EA13" i="49"/>
  <c r="DZ13" i="49"/>
  <c r="DY13" i="49"/>
  <c r="DX13" i="49"/>
  <c r="DW13" i="49"/>
  <c r="DV13" i="49"/>
  <c r="DU13" i="49"/>
  <c r="DT13" i="49"/>
  <c r="DR13" i="49"/>
  <c r="DQ13" i="49"/>
  <c r="DP13" i="49"/>
  <c r="DO13" i="49"/>
  <c r="DN13" i="49"/>
  <c r="DM13" i="49"/>
  <c r="DL13" i="49"/>
  <c r="DK13" i="49"/>
  <c r="DJ13" i="49"/>
  <c r="DI13" i="49"/>
  <c r="DH13" i="49"/>
  <c r="DG13" i="49"/>
  <c r="DF13" i="49"/>
  <c r="DE13" i="49"/>
  <c r="DD13" i="49"/>
  <c r="DC13" i="49"/>
  <c r="DB13" i="49"/>
  <c r="DA13" i="49"/>
  <c r="CZ13" i="49"/>
  <c r="CY13" i="49"/>
  <c r="CX13" i="49"/>
  <c r="CW13" i="49"/>
  <c r="CV13" i="49"/>
  <c r="CU13" i="49"/>
  <c r="CT13" i="49"/>
  <c r="BQ13" i="49"/>
  <c r="BP13" i="49"/>
  <c r="BO13" i="49"/>
  <c r="BN13" i="49"/>
  <c r="BM13" i="49"/>
  <c r="BL13" i="49"/>
  <c r="BK13" i="49"/>
  <c r="BJ13" i="49"/>
  <c r="BI13" i="49"/>
  <c r="BH13" i="49"/>
  <c r="BG13" i="49"/>
  <c r="BF13" i="49"/>
  <c r="BE13" i="49"/>
  <c r="BD13" i="49"/>
  <c r="BC13" i="49"/>
  <c r="BB13" i="49"/>
  <c r="BA13" i="49"/>
  <c r="AZ13" i="49"/>
  <c r="AY13" i="49"/>
  <c r="AX13" i="49"/>
  <c r="AW13" i="49"/>
  <c r="AV13" i="49"/>
  <c r="AU13" i="49"/>
  <c r="AT13" i="49"/>
  <c r="AS13" i="49"/>
  <c r="AR13" i="49"/>
  <c r="AQ13" i="49"/>
  <c r="AP13" i="49"/>
  <c r="AO13" i="49"/>
  <c r="AN13" i="49"/>
  <c r="AM13" i="49"/>
  <c r="AL13" i="49"/>
  <c r="AK13" i="49"/>
  <c r="AG13" i="49"/>
  <c r="AF13" i="49"/>
  <c r="AE13" i="49"/>
  <c r="AD13" i="49"/>
  <c r="AC13" i="49"/>
  <c r="ER12" i="49"/>
  <c r="EQ12" i="49"/>
  <c r="EP12" i="49"/>
  <c r="EO12" i="49"/>
  <c r="EN12" i="49"/>
  <c r="EM12" i="49"/>
  <c r="EL12" i="49"/>
  <c r="EK12" i="49"/>
  <c r="EJ12" i="49"/>
  <c r="EI12" i="49"/>
  <c r="EH12" i="49"/>
  <c r="EG12" i="49"/>
  <c r="EF12" i="49"/>
  <c r="EE12" i="49"/>
  <c r="ED12" i="49"/>
  <c r="EC12" i="49"/>
  <c r="EB12" i="49"/>
  <c r="EA12" i="49"/>
  <c r="DZ12" i="49"/>
  <c r="DY12" i="49"/>
  <c r="DX12" i="49"/>
  <c r="DW12" i="49"/>
  <c r="DV12" i="49"/>
  <c r="DU12" i="49"/>
  <c r="DT12" i="49"/>
  <c r="DR12" i="49"/>
  <c r="DQ12" i="49"/>
  <c r="DP12" i="49"/>
  <c r="DO12" i="49"/>
  <c r="DN12" i="49"/>
  <c r="DM12" i="49"/>
  <c r="DL12" i="49"/>
  <c r="DK12" i="49"/>
  <c r="DJ12" i="49"/>
  <c r="DI12" i="49"/>
  <c r="DH12" i="49"/>
  <c r="DG12" i="49"/>
  <c r="DF12" i="49"/>
  <c r="DE12" i="49"/>
  <c r="DD12" i="49"/>
  <c r="DC12" i="49"/>
  <c r="DB12" i="49"/>
  <c r="DA12" i="49"/>
  <c r="CZ12" i="49"/>
  <c r="CY12" i="49"/>
  <c r="CX12" i="49"/>
  <c r="CW12" i="49"/>
  <c r="CV12" i="49"/>
  <c r="CU12" i="49"/>
  <c r="CT12" i="49"/>
  <c r="BQ12" i="49"/>
  <c r="BP12" i="49"/>
  <c r="BO12" i="49"/>
  <c r="BN12" i="49"/>
  <c r="BM12" i="49"/>
  <c r="BL12" i="49"/>
  <c r="BK12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G12" i="49"/>
  <c r="AF12" i="49"/>
  <c r="AE12" i="49"/>
  <c r="AD12" i="49"/>
  <c r="AC12" i="49"/>
  <c r="ER11" i="49"/>
  <c r="EQ11" i="49"/>
  <c r="EP11" i="49"/>
  <c r="EO11" i="49"/>
  <c r="EN11" i="49"/>
  <c r="EM11" i="49"/>
  <c r="EL11" i="49"/>
  <c r="EK11" i="49"/>
  <c r="EJ11" i="49"/>
  <c r="EI11" i="49"/>
  <c r="EH11" i="49"/>
  <c r="EG11" i="49"/>
  <c r="EF11" i="49"/>
  <c r="EE11" i="49"/>
  <c r="ED11" i="49"/>
  <c r="EC11" i="49"/>
  <c r="EB11" i="49"/>
  <c r="EA11" i="49"/>
  <c r="DZ11" i="49"/>
  <c r="DY11" i="49"/>
  <c r="DX11" i="49"/>
  <c r="DW11" i="49"/>
  <c r="DV11" i="49"/>
  <c r="DU11" i="49"/>
  <c r="DT11" i="49"/>
  <c r="DR11" i="49"/>
  <c r="DQ11" i="49"/>
  <c r="DP11" i="49"/>
  <c r="DO11" i="49"/>
  <c r="DN11" i="49"/>
  <c r="DM11" i="49"/>
  <c r="DL11" i="49"/>
  <c r="DK11" i="49"/>
  <c r="DJ11" i="49"/>
  <c r="DI11" i="49"/>
  <c r="DH11" i="49"/>
  <c r="DG11" i="49"/>
  <c r="DF11" i="49"/>
  <c r="DE11" i="49"/>
  <c r="DD11" i="49"/>
  <c r="DC11" i="49"/>
  <c r="DB11" i="49"/>
  <c r="DA11" i="49"/>
  <c r="CZ11" i="49"/>
  <c r="CY11" i="49"/>
  <c r="CX11" i="49"/>
  <c r="CW11" i="49"/>
  <c r="CV11" i="49"/>
  <c r="CU11" i="49"/>
  <c r="CT11" i="49"/>
  <c r="BQ11" i="49"/>
  <c r="BP11" i="49"/>
  <c r="BO11" i="49"/>
  <c r="BN11" i="49"/>
  <c r="BM11" i="49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G11" i="49"/>
  <c r="AF11" i="49"/>
  <c r="AE11" i="49"/>
  <c r="AD11" i="49"/>
  <c r="AC11" i="49"/>
  <c r="ER10" i="49"/>
  <c r="EQ10" i="49"/>
  <c r="EP10" i="49"/>
  <c r="EO10" i="49"/>
  <c r="EN10" i="49"/>
  <c r="EM10" i="49"/>
  <c r="EL10" i="49"/>
  <c r="EK10" i="49"/>
  <c r="EJ10" i="49"/>
  <c r="EI10" i="49"/>
  <c r="EH10" i="49"/>
  <c r="EG10" i="49"/>
  <c r="EF10" i="49"/>
  <c r="EE10" i="49"/>
  <c r="ED10" i="49"/>
  <c r="EC10" i="49"/>
  <c r="EB10" i="49"/>
  <c r="EA10" i="49"/>
  <c r="DZ10" i="49"/>
  <c r="DY10" i="49"/>
  <c r="DX10" i="49"/>
  <c r="DW10" i="49"/>
  <c r="DV10" i="49"/>
  <c r="DU10" i="49"/>
  <c r="DT10" i="49"/>
  <c r="DR10" i="49"/>
  <c r="DQ10" i="49"/>
  <c r="DP10" i="49"/>
  <c r="DO10" i="49"/>
  <c r="DN10" i="49"/>
  <c r="DM10" i="49"/>
  <c r="DL10" i="49"/>
  <c r="DK10" i="49"/>
  <c r="DJ10" i="49"/>
  <c r="DI10" i="49"/>
  <c r="DH10" i="49"/>
  <c r="DG10" i="49"/>
  <c r="DF10" i="49"/>
  <c r="DE10" i="49"/>
  <c r="DD10" i="49"/>
  <c r="DC10" i="49"/>
  <c r="DB10" i="49"/>
  <c r="DA10" i="49"/>
  <c r="CZ10" i="49"/>
  <c r="CY10" i="49"/>
  <c r="CX10" i="49"/>
  <c r="CW10" i="49"/>
  <c r="CV10" i="49"/>
  <c r="CU10" i="49"/>
  <c r="CT10" i="49"/>
  <c r="BQ10" i="49"/>
  <c r="BP10" i="49"/>
  <c r="BO10" i="49"/>
  <c r="BN10" i="49"/>
  <c r="BM10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G10" i="49"/>
  <c r="AF10" i="49"/>
  <c r="AE10" i="49"/>
  <c r="AD10" i="49"/>
  <c r="AC10" i="49"/>
  <c r="ER9" i="49"/>
  <c r="EQ9" i="49"/>
  <c r="EP9" i="49"/>
  <c r="EO9" i="49"/>
  <c r="EN9" i="49"/>
  <c r="EM9" i="49"/>
  <c r="EL9" i="49"/>
  <c r="EK9" i="49"/>
  <c r="EJ9" i="49"/>
  <c r="EI9" i="49"/>
  <c r="EH9" i="49"/>
  <c r="EG9" i="49"/>
  <c r="EF9" i="49"/>
  <c r="EE9" i="49"/>
  <c r="ED9" i="49"/>
  <c r="EC9" i="49"/>
  <c r="EB9" i="49"/>
  <c r="EA9" i="49"/>
  <c r="DZ9" i="49"/>
  <c r="DY9" i="49"/>
  <c r="DX9" i="49"/>
  <c r="DW9" i="49"/>
  <c r="DV9" i="49"/>
  <c r="DU9" i="49"/>
  <c r="DT9" i="49"/>
  <c r="DR9" i="49"/>
  <c r="DQ9" i="49"/>
  <c r="DP9" i="49"/>
  <c r="DO9" i="49"/>
  <c r="DN9" i="49"/>
  <c r="DM9" i="49"/>
  <c r="DL9" i="49"/>
  <c r="DK9" i="49"/>
  <c r="DJ9" i="49"/>
  <c r="DI9" i="49"/>
  <c r="DH9" i="49"/>
  <c r="DG9" i="49"/>
  <c r="DF9" i="49"/>
  <c r="DE9" i="49"/>
  <c r="DD9" i="49"/>
  <c r="DC9" i="49"/>
  <c r="DB9" i="49"/>
  <c r="DA9" i="49"/>
  <c r="CZ9" i="49"/>
  <c r="CY9" i="49"/>
  <c r="CX9" i="49"/>
  <c r="CW9" i="49"/>
  <c r="CV9" i="49"/>
  <c r="CU9" i="49"/>
  <c r="CT9" i="49"/>
  <c r="BQ9" i="49"/>
  <c r="BP9" i="49"/>
  <c r="BO9" i="49"/>
  <c r="BN9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G9" i="49"/>
  <c r="AF9" i="49"/>
  <c r="AE9" i="49"/>
  <c r="AD9" i="49"/>
  <c r="AC9" i="49"/>
  <c r="ER8" i="49"/>
  <c r="EQ8" i="49"/>
  <c r="EP8" i="49"/>
  <c r="EO8" i="49"/>
  <c r="EN8" i="49"/>
  <c r="EM8" i="49"/>
  <c r="EL8" i="49"/>
  <c r="EK8" i="49"/>
  <c r="EJ8" i="49"/>
  <c r="EI8" i="49"/>
  <c r="EH8" i="49"/>
  <c r="EG8" i="49"/>
  <c r="EF8" i="49"/>
  <c r="EE8" i="49"/>
  <c r="ED8" i="49"/>
  <c r="EC8" i="49"/>
  <c r="EB8" i="49"/>
  <c r="EA8" i="49"/>
  <c r="DZ8" i="49"/>
  <c r="DY8" i="49"/>
  <c r="DX8" i="49"/>
  <c r="DW8" i="49"/>
  <c r="DV8" i="49"/>
  <c r="DU8" i="49"/>
  <c r="DT8" i="49"/>
  <c r="DR8" i="49"/>
  <c r="DQ8" i="49"/>
  <c r="DP8" i="49"/>
  <c r="DO8" i="49"/>
  <c r="DN8" i="49"/>
  <c r="DM8" i="49"/>
  <c r="DL8" i="49"/>
  <c r="DK8" i="49"/>
  <c r="DJ8" i="49"/>
  <c r="DI8" i="49"/>
  <c r="DH8" i="49"/>
  <c r="DG8" i="49"/>
  <c r="DF8" i="49"/>
  <c r="DE8" i="49"/>
  <c r="DD8" i="49"/>
  <c r="DC8" i="49"/>
  <c r="DB8" i="49"/>
  <c r="DA8" i="49"/>
  <c r="CZ8" i="49"/>
  <c r="CY8" i="49"/>
  <c r="CX8" i="49"/>
  <c r="CW8" i="49"/>
  <c r="CV8" i="49"/>
  <c r="CU8" i="49"/>
  <c r="CT8" i="49"/>
  <c r="BQ8" i="49"/>
  <c r="BP8" i="49"/>
  <c r="BO8" i="49"/>
  <c r="BN8" i="49"/>
  <c r="BM8" i="49"/>
  <c r="BL8" i="49"/>
  <c r="BK8" i="49"/>
  <c r="BJ8" i="49"/>
  <c r="BI8" i="49"/>
  <c r="BH8" i="49"/>
  <c r="BG8" i="49"/>
  <c r="BF8" i="49"/>
  <c r="BE8" i="49"/>
  <c r="BD8" i="49"/>
  <c r="BC8" i="49"/>
  <c r="BB8" i="49"/>
  <c r="BA8" i="49"/>
  <c r="AZ8" i="49"/>
  <c r="AY8" i="49"/>
  <c r="AX8" i="49"/>
  <c r="AW8" i="49"/>
  <c r="AV8" i="49"/>
  <c r="AU8" i="49"/>
  <c r="AT8" i="49"/>
  <c r="AS8" i="49"/>
  <c r="AR8" i="49"/>
  <c r="AQ8" i="49"/>
  <c r="AP8" i="49"/>
  <c r="AO8" i="49"/>
  <c r="AN8" i="49"/>
  <c r="AM8" i="49"/>
  <c r="AL8" i="49"/>
  <c r="AK8" i="49"/>
  <c r="AG8" i="49"/>
  <c r="AF8" i="49"/>
  <c r="AE8" i="49"/>
  <c r="AD8" i="49"/>
  <c r="AC8" i="49"/>
  <c r="ER7" i="49"/>
  <c r="EQ7" i="49"/>
  <c r="EP7" i="49"/>
  <c r="EO7" i="49"/>
  <c r="EN7" i="49"/>
  <c r="EM7" i="49"/>
  <c r="EL7" i="49"/>
  <c r="EK7" i="49"/>
  <c r="EJ7" i="49"/>
  <c r="EI7" i="49"/>
  <c r="EH7" i="49"/>
  <c r="EG7" i="49"/>
  <c r="EF7" i="49"/>
  <c r="EE7" i="49"/>
  <c r="ED7" i="49"/>
  <c r="EC7" i="49"/>
  <c r="EB7" i="49"/>
  <c r="EA7" i="49"/>
  <c r="DZ7" i="49"/>
  <c r="DY7" i="49"/>
  <c r="DX7" i="49"/>
  <c r="DW7" i="49"/>
  <c r="DV7" i="49"/>
  <c r="DU7" i="49"/>
  <c r="DT7" i="49"/>
  <c r="DR7" i="49"/>
  <c r="DQ7" i="49"/>
  <c r="DP7" i="49"/>
  <c r="DO7" i="49"/>
  <c r="DN7" i="49"/>
  <c r="DM7" i="49"/>
  <c r="DL7" i="49"/>
  <c r="DK7" i="49"/>
  <c r="DJ7" i="49"/>
  <c r="DI7" i="49"/>
  <c r="DH7" i="49"/>
  <c r="DG7" i="49"/>
  <c r="DF7" i="49"/>
  <c r="DE7" i="49"/>
  <c r="DD7" i="49"/>
  <c r="DC7" i="49"/>
  <c r="DB7" i="49"/>
  <c r="DA7" i="49"/>
  <c r="CZ7" i="49"/>
  <c r="CY7" i="49"/>
  <c r="CX7" i="49"/>
  <c r="CW7" i="49"/>
  <c r="CV7" i="49"/>
  <c r="CU7" i="49"/>
  <c r="CT7" i="49"/>
  <c r="BQ7" i="49"/>
  <c r="BP7" i="49"/>
  <c r="BO7" i="49"/>
  <c r="BN7" i="49"/>
  <c r="BM7" i="49"/>
  <c r="BL7" i="49"/>
  <c r="BK7" i="49"/>
  <c r="BJ7" i="49"/>
  <c r="BI7" i="49"/>
  <c r="BH7" i="49"/>
  <c r="BG7" i="49"/>
  <c r="BF7" i="49"/>
  <c r="BE7" i="49"/>
  <c r="BD7" i="49"/>
  <c r="BC7" i="49"/>
  <c r="BB7" i="49"/>
  <c r="BA7" i="49"/>
  <c r="AZ7" i="49"/>
  <c r="AY7" i="49"/>
  <c r="AX7" i="49"/>
  <c r="AW7" i="49"/>
  <c r="AV7" i="49"/>
  <c r="AU7" i="49"/>
  <c r="AT7" i="49"/>
  <c r="AS7" i="49"/>
  <c r="AR7" i="49"/>
  <c r="AQ7" i="49"/>
  <c r="AP7" i="49"/>
  <c r="AO7" i="49"/>
  <c r="AN7" i="49"/>
  <c r="AM7" i="49"/>
  <c r="AL7" i="49"/>
  <c r="AK7" i="49"/>
  <c r="AG7" i="49"/>
  <c r="AF7" i="49"/>
  <c r="AE7" i="49"/>
  <c r="AD7" i="49"/>
  <c r="AC7" i="49"/>
  <c r="AH59" i="46"/>
  <c r="AH58" i="46"/>
  <c r="AH57" i="46"/>
  <c r="AH56" i="46"/>
  <c r="AH55" i="46"/>
  <c r="AH54" i="46"/>
  <c r="AH53" i="46"/>
  <c r="AH52" i="46"/>
  <c r="AH51" i="46"/>
  <c r="AH50" i="46"/>
  <c r="AH49" i="46"/>
  <c r="AH48" i="46"/>
  <c r="AH47" i="46"/>
  <c r="AH46" i="46"/>
  <c r="AH45" i="46"/>
  <c r="AH44" i="46"/>
  <c r="AH43" i="46"/>
  <c r="AH42" i="46"/>
  <c r="AH41" i="46"/>
  <c r="AH40" i="46"/>
  <c r="AH39" i="46"/>
  <c r="AH38" i="46"/>
  <c r="AH37" i="46"/>
  <c r="AH36" i="46"/>
  <c r="AH35" i="46"/>
  <c r="AH34" i="46"/>
  <c r="AH33" i="46"/>
  <c r="AH32" i="46"/>
  <c r="CT118" i="2"/>
  <c r="CS118" i="2"/>
  <c r="CQ118" i="2"/>
  <c r="CP118" i="2"/>
  <c r="CN118" i="2"/>
  <c r="CM118" i="2"/>
  <c r="CE118" i="2"/>
  <c r="CD118" i="2"/>
  <c r="CB118" i="2"/>
  <c r="CA118" i="2"/>
  <c r="BY118" i="2"/>
  <c r="BX118" i="2"/>
  <c r="BV118" i="2"/>
  <c r="BU118" i="2"/>
  <c r="BS118" i="2"/>
  <c r="BR118" i="2"/>
  <c r="BP118" i="2"/>
  <c r="BO118" i="2"/>
  <c r="BM118" i="2"/>
  <c r="BL118" i="2"/>
  <c r="BJ118" i="2"/>
  <c r="BI118" i="2"/>
  <c r="BG118" i="2"/>
  <c r="BF118" i="2"/>
  <c r="BD118" i="2"/>
  <c r="BC118" i="2"/>
  <c r="BA118" i="2"/>
  <c r="AZ118" i="2"/>
  <c r="AX118" i="2"/>
  <c r="AW118" i="2"/>
  <c r="AU118" i="2"/>
  <c r="AT118" i="2"/>
  <c r="AR118" i="2"/>
  <c r="AQ118" i="2"/>
  <c r="AO118" i="2"/>
  <c r="AN118" i="2"/>
  <c r="AL118" i="2"/>
  <c r="AK118" i="2"/>
  <c r="AI118" i="2"/>
  <c r="AH118" i="2"/>
  <c r="AF118" i="2"/>
  <c r="AE118" i="2"/>
  <c r="AC118" i="2"/>
  <c r="AB118" i="2"/>
  <c r="Z118" i="2"/>
  <c r="Y118" i="2"/>
  <c r="W118" i="2"/>
  <c r="V118" i="2"/>
  <c r="T118" i="2"/>
  <c r="S118" i="2"/>
  <c r="Q118" i="2"/>
  <c r="P118" i="2"/>
  <c r="L118" i="2"/>
  <c r="K118" i="2"/>
  <c r="CT117" i="2"/>
  <c r="CS117" i="2"/>
  <c r="CQ117" i="2"/>
  <c r="CP117" i="2"/>
  <c r="CN117" i="2"/>
  <c r="CM117" i="2"/>
  <c r="CE117" i="2"/>
  <c r="CD117" i="2"/>
  <c r="CB117" i="2"/>
  <c r="CA117" i="2"/>
  <c r="BY117" i="2"/>
  <c r="BX117" i="2"/>
  <c r="BV117" i="2"/>
  <c r="BU117" i="2"/>
  <c r="BS117" i="2"/>
  <c r="BR117" i="2"/>
  <c r="BP117" i="2"/>
  <c r="BO117" i="2"/>
  <c r="BM117" i="2"/>
  <c r="BL117" i="2"/>
  <c r="BJ117" i="2"/>
  <c r="BI117" i="2"/>
  <c r="BG117" i="2"/>
  <c r="BF117" i="2"/>
  <c r="BD117" i="2"/>
  <c r="BC117" i="2"/>
  <c r="BA117" i="2"/>
  <c r="AZ117" i="2"/>
  <c r="AX117" i="2"/>
  <c r="AW117" i="2"/>
  <c r="AU117" i="2"/>
  <c r="AT117" i="2"/>
  <c r="AR117" i="2"/>
  <c r="AQ117" i="2"/>
  <c r="AO117" i="2"/>
  <c r="AN117" i="2"/>
  <c r="AL117" i="2"/>
  <c r="AK117" i="2"/>
  <c r="AI117" i="2"/>
  <c r="AH117" i="2"/>
  <c r="AF117" i="2"/>
  <c r="AE117" i="2"/>
  <c r="AC117" i="2"/>
  <c r="AB117" i="2"/>
  <c r="Z117" i="2"/>
  <c r="Y117" i="2"/>
  <c r="W117" i="2"/>
  <c r="V117" i="2"/>
  <c r="T117" i="2"/>
  <c r="S117" i="2"/>
  <c r="Q117" i="2"/>
  <c r="P117" i="2"/>
  <c r="L117" i="2"/>
  <c r="K117" i="2"/>
  <c r="CT116" i="2"/>
  <c r="CS116" i="2"/>
  <c r="CQ116" i="2"/>
  <c r="CP116" i="2"/>
  <c r="CN116" i="2"/>
  <c r="CM116" i="2"/>
  <c r="CH116" i="2"/>
  <c r="CG116" i="2"/>
  <c r="CE116" i="2"/>
  <c r="CD116" i="2"/>
  <c r="CB116" i="2"/>
  <c r="CA116" i="2"/>
  <c r="BY116" i="2"/>
  <c r="BX116" i="2"/>
  <c r="BV116" i="2"/>
  <c r="BU116" i="2"/>
  <c r="BS116" i="2"/>
  <c r="BR116" i="2"/>
  <c r="BP116" i="2"/>
  <c r="BO116" i="2"/>
  <c r="BM116" i="2"/>
  <c r="BL116" i="2"/>
  <c r="BJ116" i="2"/>
  <c r="BI116" i="2"/>
  <c r="BG116" i="2"/>
  <c r="BF116" i="2"/>
  <c r="BD116" i="2"/>
  <c r="BC116" i="2"/>
  <c r="BA116" i="2"/>
  <c r="AZ116" i="2"/>
  <c r="AX116" i="2"/>
  <c r="AW116" i="2"/>
  <c r="AU116" i="2"/>
  <c r="AT116" i="2"/>
  <c r="AR116" i="2"/>
  <c r="AQ116" i="2"/>
  <c r="AO116" i="2"/>
  <c r="AN116" i="2"/>
  <c r="AL116" i="2"/>
  <c r="AK116" i="2"/>
  <c r="AI116" i="2"/>
  <c r="AH116" i="2"/>
  <c r="AF116" i="2"/>
  <c r="AE116" i="2"/>
  <c r="AC116" i="2"/>
  <c r="AB116" i="2"/>
  <c r="Z116" i="2"/>
  <c r="Y116" i="2"/>
  <c r="W116" i="2"/>
  <c r="V116" i="2"/>
  <c r="T116" i="2"/>
  <c r="S116" i="2"/>
  <c r="Q116" i="2"/>
  <c r="P116" i="2"/>
  <c r="L116" i="2"/>
  <c r="K116" i="2"/>
  <c r="CT115" i="2"/>
  <c r="CS115" i="2"/>
  <c r="CQ115" i="2"/>
  <c r="CP115" i="2"/>
  <c r="CN115" i="2"/>
  <c r="CM115" i="2"/>
  <c r="CH115" i="2"/>
  <c r="CG115" i="2"/>
  <c r="CE115" i="2"/>
  <c r="CD115" i="2"/>
  <c r="CB115" i="2"/>
  <c r="CA115" i="2"/>
  <c r="BY115" i="2"/>
  <c r="BX115" i="2"/>
  <c r="BV115" i="2"/>
  <c r="BU115" i="2"/>
  <c r="BS115" i="2"/>
  <c r="BR115" i="2"/>
  <c r="BP115" i="2"/>
  <c r="BO115" i="2"/>
  <c r="BM115" i="2"/>
  <c r="BL115" i="2"/>
  <c r="BJ115" i="2"/>
  <c r="BI115" i="2"/>
  <c r="BG115" i="2"/>
  <c r="BF115" i="2"/>
  <c r="BD115" i="2"/>
  <c r="BC115" i="2"/>
  <c r="BA115" i="2"/>
  <c r="AZ115" i="2"/>
  <c r="AX115" i="2"/>
  <c r="AW115" i="2"/>
  <c r="AU115" i="2"/>
  <c r="AT115" i="2"/>
  <c r="AR115" i="2"/>
  <c r="AQ115" i="2"/>
  <c r="AO115" i="2"/>
  <c r="AN115" i="2"/>
  <c r="AL115" i="2"/>
  <c r="AK115" i="2"/>
  <c r="AI115" i="2"/>
  <c r="AH115" i="2"/>
  <c r="AF115" i="2"/>
  <c r="AE115" i="2"/>
  <c r="AC115" i="2"/>
  <c r="AB115" i="2"/>
  <c r="Z115" i="2"/>
  <c r="Y115" i="2"/>
  <c r="W115" i="2"/>
  <c r="V115" i="2"/>
  <c r="T115" i="2"/>
  <c r="S115" i="2"/>
  <c r="Q115" i="2"/>
  <c r="P115" i="2"/>
  <c r="L115" i="2"/>
  <c r="K115" i="2"/>
  <c r="CT114" i="2"/>
  <c r="CS114" i="2"/>
  <c r="CQ114" i="2"/>
  <c r="CP114" i="2"/>
  <c r="CN114" i="2"/>
  <c r="CM114" i="2"/>
  <c r="CH114" i="2"/>
  <c r="CG114" i="2"/>
  <c r="CE114" i="2"/>
  <c r="CD114" i="2"/>
  <c r="CB114" i="2"/>
  <c r="CA114" i="2"/>
  <c r="BY114" i="2"/>
  <c r="BX114" i="2"/>
  <c r="BV114" i="2"/>
  <c r="BU114" i="2"/>
  <c r="BS114" i="2"/>
  <c r="BR114" i="2"/>
  <c r="BP114" i="2"/>
  <c r="BO114" i="2"/>
  <c r="BM114" i="2"/>
  <c r="BL114" i="2"/>
  <c r="BJ114" i="2"/>
  <c r="BI114" i="2"/>
  <c r="BG114" i="2"/>
  <c r="BF114" i="2"/>
  <c r="BD114" i="2"/>
  <c r="BC114" i="2"/>
  <c r="BA114" i="2"/>
  <c r="AZ114" i="2"/>
  <c r="AX114" i="2"/>
  <c r="AW114" i="2"/>
  <c r="AU114" i="2"/>
  <c r="AT114" i="2"/>
  <c r="AR114" i="2"/>
  <c r="AQ114" i="2"/>
  <c r="AO114" i="2"/>
  <c r="AN114" i="2"/>
  <c r="AL114" i="2"/>
  <c r="AK114" i="2"/>
  <c r="AI114" i="2"/>
  <c r="AH114" i="2"/>
  <c r="AF114" i="2"/>
  <c r="AE114" i="2"/>
  <c r="AC114" i="2"/>
  <c r="AB114" i="2"/>
  <c r="Z114" i="2"/>
  <c r="Y114" i="2"/>
  <c r="W114" i="2"/>
  <c r="V114" i="2"/>
  <c r="T114" i="2"/>
  <c r="S114" i="2"/>
  <c r="Q114" i="2"/>
  <c r="P114" i="2"/>
  <c r="L114" i="2"/>
  <c r="K114" i="2"/>
  <c r="CT113" i="2"/>
  <c r="CS113" i="2"/>
  <c r="CQ113" i="2"/>
  <c r="CP113" i="2"/>
  <c r="CN113" i="2"/>
  <c r="CM113" i="2"/>
  <c r="CH113" i="2"/>
  <c r="CG113" i="2"/>
  <c r="CE113" i="2"/>
  <c r="CD113" i="2"/>
  <c r="CB113" i="2"/>
  <c r="CA113" i="2"/>
  <c r="BY113" i="2"/>
  <c r="BX113" i="2"/>
  <c r="BV113" i="2"/>
  <c r="BU113" i="2"/>
  <c r="BS113" i="2"/>
  <c r="BR113" i="2"/>
  <c r="BP113" i="2"/>
  <c r="BO113" i="2"/>
  <c r="BM113" i="2"/>
  <c r="BL113" i="2"/>
  <c r="BJ113" i="2"/>
  <c r="BI113" i="2"/>
  <c r="BG113" i="2"/>
  <c r="BF113" i="2"/>
  <c r="BD113" i="2"/>
  <c r="BC113" i="2"/>
  <c r="BA113" i="2"/>
  <c r="AZ113" i="2"/>
  <c r="AX113" i="2"/>
  <c r="AW113" i="2"/>
  <c r="AU113" i="2"/>
  <c r="AT113" i="2"/>
  <c r="AR113" i="2"/>
  <c r="AQ113" i="2"/>
  <c r="AO113" i="2"/>
  <c r="AN113" i="2"/>
  <c r="AL113" i="2"/>
  <c r="AK113" i="2"/>
  <c r="AI113" i="2"/>
  <c r="AH113" i="2"/>
  <c r="AF113" i="2"/>
  <c r="AE113" i="2"/>
  <c r="AC113" i="2"/>
  <c r="AB113" i="2"/>
  <c r="Z113" i="2"/>
  <c r="Y113" i="2"/>
  <c r="W113" i="2"/>
  <c r="V113" i="2"/>
  <c r="T113" i="2"/>
  <c r="S113" i="2"/>
  <c r="Q113" i="2"/>
  <c r="P113" i="2"/>
  <c r="L113" i="2"/>
  <c r="K113" i="2"/>
  <c r="CT112" i="2"/>
  <c r="CS112" i="2"/>
  <c r="CQ112" i="2"/>
  <c r="CP112" i="2"/>
  <c r="CN112" i="2"/>
  <c r="CM112" i="2"/>
  <c r="CH112" i="2"/>
  <c r="CG112" i="2"/>
  <c r="CE112" i="2"/>
  <c r="CD112" i="2"/>
  <c r="CB112" i="2"/>
  <c r="CA112" i="2"/>
  <c r="BY112" i="2"/>
  <c r="BX112" i="2"/>
  <c r="BV112" i="2"/>
  <c r="BU112" i="2"/>
  <c r="BS112" i="2"/>
  <c r="BR112" i="2"/>
  <c r="BP112" i="2"/>
  <c r="BO112" i="2"/>
  <c r="BM112" i="2"/>
  <c r="BL112" i="2"/>
  <c r="BJ112" i="2"/>
  <c r="BI112" i="2"/>
  <c r="BG112" i="2"/>
  <c r="BF112" i="2"/>
  <c r="BD112" i="2"/>
  <c r="BC112" i="2"/>
  <c r="BA112" i="2"/>
  <c r="AZ112" i="2"/>
  <c r="AX112" i="2"/>
  <c r="AW112" i="2"/>
  <c r="AU112" i="2"/>
  <c r="AT112" i="2"/>
  <c r="AR112" i="2"/>
  <c r="AQ112" i="2"/>
  <c r="AO112" i="2"/>
  <c r="AN112" i="2"/>
  <c r="AL112" i="2"/>
  <c r="AK112" i="2"/>
  <c r="AI112" i="2"/>
  <c r="AH112" i="2"/>
  <c r="AF112" i="2"/>
  <c r="AE112" i="2"/>
  <c r="AC112" i="2"/>
  <c r="AB112" i="2"/>
  <c r="Z112" i="2"/>
  <c r="Y112" i="2"/>
  <c r="W112" i="2"/>
  <c r="V112" i="2"/>
  <c r="T112" i="2"/>
  <c r="S112" i="2"/>
  <c r="Q112" i="2"/>
  <c r="P112" i="2"/>
  <c r="L112" i="2"/>
  <c r="K112" i="2"/>
  <c r="CT111" i="2"/>
  <c r="CS111" i="2"/>
  <c r="CQ111" i="2"/>
  <c r="CP111" i="2"/>
  <c r="CN111" i="2"/>
  <c r="CM111" i="2"/>
  <c r="CE111" i="2"/>
  <c r="CD111" i="2"/>
  <c r="CB111" i="2"/>
  <c r="CA111" i="2"/>
  <c r="BY111" i="2"/>
  <c r="BX111" i="2"/>
  <c r="BV111" i="2"/>
  <c r="BU111" i="2"/>
  <c r="BS111" i="2"/>
  <c r="BR111" i="2"/>
  <c r="BP111" i="2"/>
  <c r="BO111" i="2"/>
  <c r="BM111" i="2"/>
  <c r="BL111" i="2"/>
  <c r="BJ111" i="2"/>
  <c r="BI111" i="2"/>
  <c r="BG111" i="2"/>
  <c r="BF111" i="2"/>
  <c r="BD111" i="2"/>
  <c r="BC111" i="2"/>
  <c r="BA111" i="2"/>
  <c r="AZ111" i="2"/>
  <c r="AX111" i="2"/>
  <c r="AW111" i="2"/>
  <c r="AU111" i="2"/>
  <c r="AT111" i="2"/>
  <c r="AR111" i="2"/>
  <c r="AQ111" i="2"/>
  <c r="AO111" i="2"/>
  <c r="AN111" i="2"/>
  <c r="AL111" i="2"/>
  <c r="AK111" i="2"/>
  <c r="AI111" i="2"/>
  <c r="AH111" i="2"/>
  <c r="AF111" i="2"/>
  <c r="AE111" i="2"/>
  <c r="AC111" i="2"/>
  <c r="AB111" i="2"/>
  <c r="Z111" i="2"/>
  <c r="Y111" i="2"/>
  <c r="W111" i="2"/>
  <c r="V111" i="2"/>
  <c r="T111" i="2"/>
  <c r="S111" i="2"/>
  <c r="Q111" i="2"/>
  <c r="P111" i="2"/>
  <c r="L111" i="2"/>
  <c r="K111" i="2"/>
  <c r="CT110" i="2"/>
  <c r="CS110" i="2"/>
  <c r="CQ110" i="2"/>
  <c r="CP110" i="2"/>
  <c r="CN110" i="2"/>
  <c r="CM110" i="2"/>
  <c r="CE110" i="2"/>
  <c r="CD110" i="2"/>
  <c r="CB110" i="2"/>
  <c r="CA110" i="2"/>
  <c r="BY110" i="2"/>
  <c r="BX110" i="2"/>
  <c r="BV110" i="2"/>
  <c r="BU110" i="2"/>
  <c r="BS110" i="2"/>
  <c r="BR110" i="2"/>
  <c r="BP110" i="2"/>
  <c r="BO110" i="2"/>
  <c r="BM110" i="2"/>
  <c r="BL110" i="2"/>
  <c r="BJ110" i="2"/>
  <c r="BI110" i="2"/>
  <c r="BG110" i="2"/>
  <c r="BF110" i="2"/>
  <c r="BD110" i="2"/>
  <c r="BC110" i="2"/>
  <c r="BA110" i="2"/>
  <c r="AZ110" i="2"/>
  <c r="AX110" i="2"/>
  <c r="AW110" i="2"/>
  <c r="AU110" i="2"/>
  <c r="AT110" i="2"/>
  <c r="AR110" i="2"/>
  <c r="AQ110" i="2"/>
  <c r="AO110" i="2"/>
  <c r="AN110" i="2"/>
  <c r="AL110" i="2"/>
  <c r="AK110" i="2"/>
  <c r="AI110" i="2"/>
  <c r="AH110" i="2"/>
  <c r="AF110" i="2"/>
  <c r="AE110" i="2"/>
  <c r="AC110" i="2"/>
  <c r="AB110" i="2"/>
  <c r="Z110" i="2"/>
  <c r="Y110" i="2"/>
  <c r="W110" i="2"/>
  <c r="V110" i="2"/>
  <c r="T110" i="2"/>
  <c r="S110" i="2"/>
  <c r="Q110" i="2"/>
  <c r="P110" i="2"/>
  <c r="L110" i="2"/>
  <c r="K110" i="2"/>
  <c r="CT109" i="2"/>
  <c r="CS109" i="2"/>
  <c r="CQ109" i="2"/>
  <c r="CP109" i="2"/>
  <c r="CN109" i="2"/>
  <c r="CM109" i="2"/>
  <c r="CE109" i="2"/>
  <c r="CD109" i="2"/>
  <c r="CB109" i="2"/>
  <c r="CA109" i="2"/>
  <c r="BY109" i="2"/>
  <c r="BX109" i="2"/>
  <c r="BV109" i="2"/>
  <c r="BU109" i="2"/>
  <c r="BS109" i="2"/>
  <c r="BR109" i="2"/>
  <c r="BP109" i="2"/>
  <c r="BO109" i="2"/>
  <c r="BM109" i="2"/>
  <c r="BL109" i="2"/>
  <c r="BJ109" i="2"/>
  <c r="BI109" i="2"/>
  <c r="BG109" i="2"/>
  <c r="BF109" i="2"/>
  <c r="BD109" i="2"/>
  <c r="BC109" i="2"/>
  <c r="BA109" i="2"/>
  <c r="AZ109" i="2"/>
  <c r="AX109" i="2"/>
  <c r="AW109" i="2"/>
  <c r="AU109" i="2"/>
  <c r="AT109" i="2"/>
  <c r="AR109" i="2"/>
  <c r="AQ109" i="2"/>
  <c r="AO109" i="2"/>
  <c r="AN109" i="2"/>
  <c r="AL109" i="2"/>
  <c r="AK109" i="2"/>
  <c r="AI109" i="2"/>
  <c r="AH109" i="2"/>
  <c r="AF109" i="2"/>
  <c r="AE109" i="2"/>
  <c r="AC109" i="2"/>
  <c r="AB109" i="2"/>
  <c r="Z109" i="2"/>
  <c r="Y109" i="2"/>
  <c r="W109" i="2"/>
  <c r="V109" i="2"/>
  <c r="T109" i="2"/>
  <c r="S109" i="2"/>
  <c r="Q109" i="2"/>
  <c r="P109" i="2"/>
  <c r="L109" i="2"/>
  <c r="K109" i="2"/>
  <c r="CT108" i="2"/>
  <c r="CS108" i="2"/>
  <c r="CQ108" i="2"/>
  <c r="CP108" i="2"/>
  <c r="CN108" i="2"/>
  <c r="CM108" i="2"/>
  <c r="CE108" i="2"/>
  <c r="CD108" i="2"/>
  <c r="CB108" i="2"/>
  <c r="CA108" i="2"/>
  <c r="BY108" i="2"/>
  <c r="BX108" i="2"/>
  <c r="BV108" i="2"/>
  <c r="BU108" i="2"/>
  <c r="BS108" i="2"/>
  <c r="BR108" i="2"/>
  <c r="BP108" i="2"/>
  <c r="BO108" i="2"/>
  <c r="BM108" i="2"/>
  <c r="BL108" i="2"/>
  <c r="BJ108" i="2"/>
  <c r="BI108" i="2"/>
  <c r="BG108" i="2"/>
  <c r="BF108" i="2"/>
  <c r="BD108" i="2"/>
  <c r="BC108" i="2"/>
  <c r="BA108" i="2"/>
  <c r="AZ108" i="2"/>
  <c r="AX108" i="2"/>
  <c r="AW108" i="2"/>
  <c r="AU108" i="2"/>
  <c r="AT108" i="2"/>
  <c r="AR108" i="2"/>
  <c r="AQ108" i="2"/>
  <c r="AO108" i="2"/>
  <c r="AN108" i="2"/>
  <c r="AL108" i="2"/>
  <c r="AK108" i="2"/>
  <c r="AI108" i="2"/>
  <c r="AH108" i="2"/>
  <c r="AF108" i="2"/>
  <c r="AE108" i="2"/>
  <c r="AC108" i="2"/>
  <c r="AB108" i="2"/>
  <c r="Z108" i="2"/>
  <c r="Y108" i="2"/>
  <c r="W108" i="2"/>
  <c r="V108" i="2"/>
  <c r="T108" i="2"/>
  <c r="S108" i="2"/>
  <c r="Q108" i="2"/>
  <c r="P108" i="2"/>
  <c r="L108" i="2"/>
  <c r="K108" i="2"/>
  <c r="CT107" i="2"/>
  <c r="CS107" i="2"/>
  <c r="CQ107" i="2"/>
  <c r="CP107" i="2"/>
  <c r="CN107" i="2"/>
  <c r="CM107" i="2"/>
  <c r="CE107" i="2"/>
  <c r="CD107" i="2"/>
  <c r="CB107" i="2"/>
  <c r="CA107" i="2"/>
  <c r="BY107" i="2"/>
  <c r="BX107" i="2"/>
  <c r="BV107" i="2"/>
  <c r="BU107" i="2"/>
  <c r="BS107" i="2"/>
  <c r="BR107" i="2"/>
  <c r="BP107" i="2"/>
  <c r="BO107" i="2"/>
  <c r="BM107" i="2"/>
  <c r="BL107" i="2"/>
  <c r="BJ107" i="2"/>
  <c r="BI107" i="2"/>
  <c r="BG107" i="2"/>
  <c r="BF107" i="2"/>
  <c r="BD107" i="2"/>
  <c r="BC107" i="2"/>
  <c r="BA107" i="2"/>
  <c r="AZ107" i="2"/>
  <c r="AX107" i="2"/>
  <c r="AW107" i="2"/>
  <c r="AU107" i="2"/>
  <c r="AT107" i="2"/>
  <c r="AR107" i="2"/>
  <c r="AQ107" i="2"/>
  <c r="AO107" i="2"/>
  <c r="AN107" i="2"/>
  <c r="AL107" i="2"/>
  <c r="AK107" i="2"/>
  <c r="AI107" i="2"/>
  <c r="AH107" i="2"/>
  <c r="AF107" i="2"/>
  <c r="AE107" i="2"/>
  <c r="AC107" i="2"/>
  <c r="AB107" i="2"/>
  <c r="Z107" i="2"/>
  <c r="Y107" i="2"/>
  <c r="W107" i="2"/>
  <c r="V107" i="2"/>
  <c r="T107" i="2"/>
  <c r="S107" i="2"/>
  <c r="Q107" i="2"/>
  <c r="P107" i="2"/>
  <c r="L107" i="2"/>
  <c r="K107" i="2"/>
  <c r="CT106" i="2"/>
  <c r="CS106" i="2"/>
  <c r="CQ106" i="2"/>
  <c r="CP106" i="2"/>
  <c r="CN106" i="2"/>
  <c r="CM106" i="2"/>
  <c r="CE106" i="2"/>
  <c r="CD106" i="2"/>
  <c r="CB106" i="2"/>
  <c r="CA106" i="2"/>
  <c r="BY106" i="2"/>
  <c r="BX106" i="2"/>
  <c r="BV106" i="2"/>
  <c r="BU106" i="2"/>
  <c r="BS106" i="2"/>
  <c r="BR106" i="2"/>
  <c r="BP106" i="2"/>
  <c r="BO106" i="2"/>
  <c r="BM106" i="2"/>
  <c r="BL106" i="2"/>
  <c r="BJ106" i="2"/>
  <c r="BI106" i="2"/>
  <c r="BG106" i="2"/>
  <c r="BF106" i="2"/>
  <c r="BD106" i="2"/>
  <c r="BC106" i="2"/>
  <c r="BA106" i="2"/>
  <c r="AZ106" i="2"/>
  <c r="AX106" i="2"/>
  <c r="AW106" i="2"/>
  <c r="AU106" i="2"/>
  <c r="AT106" i="2"/>
  <c r="AR106" i="2"/>
  <c r="AQ106" i="2"/>
  <c r="AO106" i="2"/>
  <c r="AN106" i="2"/>
  <c r="AL106" i="2"/>
  <c r="AK106" i="2"/>
  <c r="AI106" i="2"/>
  <c r="AH106" i="2"/>
  <c r="AF106" i="2"/>
  <c r="AE106" i="2"/>
  <c r="AC106" i="2"/>
  <c r="AB106" i="2"/>
  <c r="Z106" i="2"/>
  <c r="Y106" i="2"/>
  <c r="W106" i="2"/>
  <c r="V106" i="2"/>
  <c r="T106" i="2"/>
  <c r="S106" i="2"/>
  <c r="Q106" i="2"/>
  <c r="P106" i="2"/>
  <c r="L106" i="2"/>
  <c r="K106" i="2"/>
  <c r="CT105" i="2"/>
  <c r="CS105" i="2"/>
  <c r="CQ105" i="2"/>
  <c r="CP105" i="2"/>
  <c r="CN105" i="2"/>
  <c r="CM105" i="2"/>
  <c r="CE105" i="2"/>
  <c r="CD105" i="2"/>
  <c r="CB105" i="2"/>
  <c r="CA105" i="2"/>
  <c r="BY105" i="2"/>
  <c r="BX105" i="2"/>
  <c r="BV105" i="2"/>
  <c r="BU105" i="2"/>
  <c r="BS105" i="2"/>
  <c r="BR105" i="2"/>
  <c r="BP105" i="2"/>
  <c r="BO105" i="2"/>
  <c r="BM105" i="2"/>
  <c r="BL105" i="2"/>
  <c r="BJ105" i="2"/>
  <c r="BI105" i="2"/>
  <c r="BG105" i="2"/>
  <c r="BF105" i="2"/>
  <c r="BD105" i="2"/>
  <c r="BC105" i="2"/>
  <c r="BA105" i="2"/>
  <c r="AZ105" i="2"/>
  <c r="AX105" i="2"/>
  <c r="AW105" i="2"/>
  <c r="AU105" i="2"/>
  <c r="AT105" i="2"/>
  <c r="AR105" i="2"/>
  <c r="AQ105" i="2"/>
  <c r="AO105" i="2"/>
  <c r="AN105" i="2"/>
  <c r="AL105" i="2"/>
  <c r="AK105" i="2"/>
  <c r="AI105" i="2"/>
  <c r="AH105" i="2"/>
  <c r="AF105" i="2"/>
  <c r="AE105" i="2"/>
  <c r="AC105" i="2"/>
  <c r="AB105" i="2"/>
  <c r="Z105" i="2"/>
  <c r="Y105" i="2"/>
  <c r="W105" i="2"/>
  <c r="V105" i="2"/>
  <c r="T105" i="2"/>
  <c r="S105" i="2"/>
  <c r="Q105" i="2"/>
  <c r="P105" i="2"/>
  <c r="L105" i="2"/>
  <c r="K105" i="2"/>
  <c r="CT104" i="2"/>
  <c r="CS104" i="2"/>
  <c r="CQ104" i="2"/>
  <c r="CP104" i="2"/>
  <c r="CN104" i="2"/>
  <c r="CM104" i="2"/>
  <c r="CE104" i="2"/>
  <c r="CD104" i="2"/>
  <c r="CB104" i="2"/>
  <c r="CA104" i="2"/>
  <c r="BY104" i="2"/>
  <c r="BX104" i="2"/>
  <c r="BV104" i="2"/>
  <c r="BU104" i="2"/>
  <c r="BS104" i="2"/>
  <c r="BR104" i="2"/>
  <c r="BP104" i="2"/>
  <c r="BO104" i="2"/>
  <c r="BM104" i="2"/>
  <c r="BL104" i="2"/>
  <c r="BJ104" i="2"/>
  <c r="BI104" i="2"/>
  <c r="BG104" i="2"/>
  <c r="BF104" i="2"/>
  <c r="BD104" i="2"/>
  <c r="BC104" i="2"/>
  <c r="BA104" i="2"/>
  <c r="AZ104" i="2"/>
  <c r="AX104" i="2"/>
  <c r="AW104" i="2"/>
  <c r="AU104" i="2"/>
  <c r="AT104" i="2"/>
  <c r="AR104" i="2"/>
  <c r="AQ104" i="2"/>
  <c r="AO104" i="2"/>
  <c r="AN104" i="2"/>
  <c r="AL104" i="2"/>
  <c r="AK104" i="2"/>
  <c r="AI104" i="2"/>
  <c r="AH104" i="2"/>
  <c r="AF104" i="2"/>
  <c r="AE104" i="2"/>
  <c r="AC104" i="2"/>
  <c r="AB104" i="2"/>
  <c r="Z104" i="2"/>
  <c r="Y104" i="2"/>
  <c r="W104" i="2"/>
  <c r="V104" i="2"/>
  <c r="T104" i="2"/>
  <c r="S104" i="2"/>
  <c r="Q104" i="2"/>
  <c r="P104" i="2"/>
  <c r="L104" i="2"/>
  <c r="K104" i="2"/>
  <c r="CT103" i="2"/>
  <c r="CS103" i="2"/>
  <c r="CQ103" i="2"/>
  <c r="CP103" i="2"/>
  <c r="CN103" i="2"/>
  <c r="CM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L103" i="2"/>
  <c r="K103" i="2"/>
  <c r="CT102" i="2"/>
  <c r="CS102" i="2"/>
  <c r="CQ102" i="2"/>
  <c r="CP102" i="2"/>
  <c r="CN102" i="2"/>
  <c r="CM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L102" i="2"/>
  <c r="K102" i="2"/>
  <c r="CT101" i="2"/>
  <c r="CS101" i="2"/>
  <c r="CQ101" i="2"/>
  <c r="CP101" i="2"/>
  <c r="CN101" i="2"/>
  <c r="CM101" i="2"/>
  <c r="CE101" i="2"/>
  <c r="CD101" i="2"/>
  <c r="CB101" i="2"/>
  <c r="CA101" i="2"/>
  <c r="BY101" i="2"/>
  <c r="BX101" i="2"/>
  <c r="BV101" i="2"/>
  <c r="BU101" i="2"/>
  <c r="BS101" i="2"/>
  <c r="BR101" i="2"/>
  <c r="BP101" i="2"/>
  <c r="BO101" i="2"/>
  <c r="BM101" i="2"/>
  <c r="BL101" i="2"/>
  <c r="BJ101" i="2"/>
  <c r="BI101" i="2"/>
  <c r="BG101" i="2"/>
  <c r="BF101" i="2"/>
  <c r="BD101" i="2"/>
  <c r="BC101" i="2"/>
  <c r="BA101" i="2"/>
  <c r="AZ101" i="2"/>
  <c r="AX101" i="2"/>
  <c r="AW101" i="2"/>
  <c r="AU101" i="2"/>
  <c r="AT101" i="2"/>
  <c r="AR101" i="2"/>
  <c r="AQ101" i="2"/>
  <c r="AO101" i="2"/>
  <c r="AN101" i="2"/>
  <c r="AL101" i="2"/>
  <c r="AK101" i="2"/>
  <c r="AI101" i="2"/>
  <c r="AH101" i="2"/>
  <c r="AF101" i="2"/>
  <c r="AE101" i="2"/>
  <c r="AC101" i="2"/>
  <c r="AB101" i="2"/>
  <c r="Z101" i="2"/>
  <c r="Y101" i="2"/>
  <c r="W101" i="2"/>
  <c r="V101" i="2"/>
  <c r="T101" i="2"/>
  <c r="S101" i="2"/>
  <c r="Q101" i="2"/>
  <c r="P101" i="2"/>
  <c r="L101" i="2"/>
  <c r="K101" i="2"/>
  <c r="CT100" i="2"/>
  <c r="CS100" i="2"/>
  <c r="CQ100" i="2"/>
  <c r="CP100" i="2"/>
  <c r="CN100" i="2"/>
  <c r="CM100" i="2"/>
  <c r="CE100" i="2"/>
  <c r="CD100" i="2"/>
  <c r="CB100" i="2"/>
  <c r="CA100" i="2"/>
  <c r="BY100" i="2"/>
  <c r="BX100" i="2"/>
  <c r="BV100" i="2"/>
  <c r="BU100" i="2"/>
  <c r="BS100" i="2"/>
  <c r="BR100" i="2"/>
  <c r="BP100" i="2"/>
  <c r="BO100" i="2"/>
  <c r="BM100" i="2"/>
  <c r="BL100" i="2"/>
  <c r="BJ100" i="2"/>
  <c r="BI100" i="2"/>
  <c r="BG100" i="2"/>
  <c r="BF100" i="2"/>
  <c r="BD100" i="2"/>
  <c r="BC100" i="2"/>
  <c r="BA100" i="2"/>
  <c r="AZ100" i="2"/>
  <c r="AX100" i="2"/>
  <c r="AW100" i="2"/>
  <c r="AU100" i="2"/>
  <c r="AT100" i="2"/>
  <c r="AR100" i="2"/>
  <c r="AQ100" i="2"/>
  <c r="AO100" i="2"/>
  <c r="AN100" i="2"/>
  <c r="AL100" i="2"/>
  <c r="AK100" i="2"/>
  <c r="AI100" i="2"/>
  <c r="AH100" i="2"/>
  <c r="AF100" i="2"/>
  <c r="AE100" i="2"/>
  <c r="AC100" i="2"/>
  <c r="AB100" i="2"/>
  <c r="Z100" i="2"/>
  <c r="Y100" i="2"/>
  <c r="W100" i="2"/>
  <c r="V100" i="2"/>
  <c r="T100" i="2"/>
  <c r="S100" i="2"/>
  <c r="Q100" i="2"/>
  <c r="P100" i="2"/>
  <c r="L100" i="2"/>
  <c r="K100" i="2"/>
  <c r="CT99" i="2"/>
  <c r="CS99" i="2"/>
  <c r="CQ99" i="2"/>
  <c r="CP99" i="2"/>
  <c r="CN99" i="2"/>
  <c r="CM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L99" i="2"/>
  <c r="K99" i="2"/>
  <c r="CT98" i="2"/>
  <c r="CS98" i="2"/>
  <c r="CQ98" i="2"/>
  <c r="CP98" i="2"/>
  <c r="CN98" i="2"/>
  <c r="CM98" i="2"/>
  <c r="CE98" i="2"/>
  <c r="CD98" i="2"/>
  <c r="CB98" i="2"/>
  <c r="CA98" i="2"/>
  <c r="BY98" i="2"/>
  <c r="BX98" i="2"/>
  <c r="BV98" i="2"/>
  <c r="BU98" i="2"/>
  <c r="BS98" i="2"/>
  <c r="BR98" i="2"/>
  <c r="BP98" i="2"/>
  <c r="BO98" i="2"/>
  <c r="BM98" i="2"/>
  <c r="BL98" i="2"/>
  <c r="BJ98" i="2"/>
  <c r="BI98" i="2"/>
  <c r="BG98" i="2"/>
  <c r="BF98" i="2"/>
  <c r="BD98" i="2"/>
  <c r="BC98" i="2"/>
  <c r="BA98" i="2"/>
  <c r="AZ98" i="2"/>
  <c r="AX98" i="2"/>
  <c r="AW98" i="2"/>
  <c r="AU98" i="2"/>
  <c r="AT98" i="2"/>
  <c r="AR98" i="2"/>
  <c r="AQ98" i="2"/>
  <c r="AO98" i="2"/>
  <c r="AN98" i="2"/>
  <c r="AL98" i="2"/>
  <c r="AK98" i="2"/>
  <c r="AI98" i="2"/>
  <c r="AH98" i="2"/>
  <c r="AF98" i="2"/>
  <c r="AE98" i="2"/>
  <c r="AC98" i="2"/>
  <c r="AB98" i="2"/>
  <c r="Z98" i="2"/>
  <c r="Y98" i="2"/>
  <c r="W98" i="2"/>
  <c r="V98" i="2"/>
  <c r="T98" i="2"/>
  <c r="S98" i="2"/>
  <c r="Q98" i="2"/>
  <c r="P98" i="2"/>
  <c r="L98" i="2"/>
  <c r="K98" i="2"/>
  <c r="CT97" i="2"/>
  <c r="CS97" i="2"/>
  <c r="CQ97" i="2"/>
  <c r="CP97" i="2"/>
  <c r="CN97" i="2"/>
  <c r="CM97" i="2"/>
  <c r="CD97" i="2"/>
  <c r="CA97" i="2"/>
  <c r="BX97" i="2"/>
  <c r="BU97" i="2"/>
  <c r="BR97" i="2"/>
  <c r="BO97" i="2"/>
  <c r="BL97" i="2"/>
  <c r="BI97" i="2"/>
  <c r="BF97" i="2"/>
  <c r="BC97" i="2"/>
  <c r="AZ97" i="2"/>
  <c r="AW97" i="2"/>
  <c r="AT97" i="2"/>
  <c r="AQ97" i="2"/>
  <c r="AN97" i="2"/>
  <c r="AK97" i="2"/>
  <c r="AH97" i="2"/>
  <c r="AE97" i="2"/>
  <c r="AB97" i="2"/>
  <c r="Y97" i="2"/>
  <c r="V97" i="2"/>
  <c r="S97" i="2"/>
  <c r="P97" i="2"/>
  <c r="L97" i="2"/>
  <c r="K97" i="2"/>
  <c r="CT96" i="2"/>
  <c r="CS96" i="2"/>
  <c r="CQ96" i="2"/>
  <c r="CP96" i="2"/>
  <c r="CN96" i="2"/>
  <c r="CM96" i="2"/>
  <c r="CE96" i="2"/>
  <c r="CD96" i="2"/>
  <c r="CB96" i="2"/>
  <c r="CA96" i="2"/>
  <c r="BY96" i="2"/>
  <c r="BX96" i="2"/>
  <c r="BV96" i="2"/>
  <c r="BU96" i="2"/>
  <c r="BS96" i="2"/>
  <c r="BR96" i="2"/>
  <c r="BP96" i="2"/>
  <c r="BO96" i="2"/>
  <c r="BM96" i="2"/>
  <c r="BL96" i="2"/>
  <c r="BJ96" i="2"/>
  <c r="BI96" i="2"/>
  <c r="BG96" i="2"/>
  <c r="BF96" i="2"/>
  <c r="BD96" i="2"/>
  <c r="BC96" i="2"/>
  <c r="BA96" i="2"/>
  <c r="AZ96" i="2"/>
  <c r="AX96" i="2"/>
  <c r="AW96" i="2"/>
  <c r="AU96" i="2"/>
  <c r="AT96" i="2"/>
  <c r="AR96" i="2"/>
  <c r="AQ96" i="2"/>
  <c r="AO96" i="2"/>
  <c r="AN96" i="2"/>
  <c r="AL96" i="2"/>
  <c r="AK96" i="2"/>
  <c r="AI96" i="2"/>
  <c r="AH96" i="2"/>
  <c r="AF96" i="2"/>
  <c r="AE96" i="2"/>
  <c r="AC96" i="2"/>
  <c r="AB96" i="2"/>
  <c r="Z96" i="2"/>
  <c r="Y96" i="2"/>
  <c r="W96" i="2"/>
  <c r="V96" i="2"/>
  <c r="T96" i="2"/>
  <c r="S96" i="2"/>
  <c r="Q96" i="2"/>
  <c r="P96" i="2"/>
  <c r="L96" i="2"/>
  <c r="K96" i="2"/>
  <c r="CT95" i="2"/>
  <c r="CS95" i="2"/>
  <c r="CQ95" i="2"/>
  <c r="CP95" i="2"/>
  <c r="CN95" i="2"/>
  <c r="CM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T95" i="2"/>
  <c r="Q95" i="2"/>
  <c r="L95" i="2"/>
  <c r="K95" i="2"/>
  <c r="CT94" i="2"/>
  <c r="CS94" i="2"/>
  <c r="CQ94" i="2"/>
  <c r="CP94" i="2"/>
  <c r="CN94" i="2"/>
  <c r="CM94" i="2"/>
  <c r="CE94" i="2"/>
  <c r="CD94" i="2"/>
  <c r="CB94" i="2"/>
  <c r="CA94" i="2"/>
  <c r="BY94" i="2"/>
  <c r="BX94" i="2"/>
  <c r="BV94" i="2"/>
  <c r="BU94" i="2"/>
  <c r="BS94" i="2"/>
  <c r="BR94" i="2"/>
  <c r="BP94" i="2"/>
  <c r="BO94" i="2"/>
  <c r="BM94" i="2"/>
  <c r="BL94" i="2"/>
  <c r="BJ94" i="2"/>
  <c r="BI94" i="2"/>
  <c r="BG94" i="2"/>
  <c r="BF94" i="2"/>
  <c r="BD94" i="2"/>
  <c r="BC94" i="2"/>
  <c r="BA94" i="2"/>
  <c r="AZ94" i="2"/>
  <c r="AX94" i="2"/>
  <c r="AW94" i="2"/>
  <c r="AU94" i="2"/>
  <c r="AT94" i="2"/>
  <c r="AR94" i="2"/>
  <c r="AQ94" i="2"/>
  <c r="AO94" i="2"/>
  <c r="AN94" i="2"/>
  <c r="AL94" i="2"/>
  <c r="AK94" i="2"/>
  <c r="AI94" i="2"/>
  <c r="AH94" i="2"/>
  <c r="AF94" i="2"/>
  <c r="AE94" i="2"/>
  <c r="AC94" i="2"/>
  <c r="AB94" i="2"/>
  <c r="Z94" i="2"/>
  <c r="Y94" i="2"/>
  <c r="W94" i="2"/>
  <c r="V94" i="2"/>
  <c r="T94" i="2"/>
  <c r="S94" i="2"/>
  <c r="Q94" i="2"/>
  <c r="P94" i="2"/>
  <c r="L94" i="2"/>
  <c r="K94" i="2"/>
  <c r="CT93" i="2"/>
  <c r="CS93" i="2"/>
  <c r="CQ93" i="2"/>
  <c r="CP93" i="2"/>
  <c r="CN93" i="2"/>
  <c r="CM93" i="2"/>
  <c r="CE93" i="2"/>
  <c r="CD93" i="2"/>
  <c r="CB93" i="2"/>
  <c r="CA93" i="2"/>
  <c r="BY93" i="2"/>
  <c r="BX93" i="2"/>
  <c r="BV93" i="2"/>
  <c r="BU93" i="2"/>
  <c r="BS93" i="2"/>
  <c r="BR93" i="2"/>
  <c r="BP93" i="2"/>
  <c r="BO93" i="2"/>
  <c r="BM93" i="2"/>
  <c r="BL93" i="2"/>
  <c r="BJ93" i="2"/>
  <c r="BI93" i="2"/>
  <c r="BG93" i="2"/>
  <c r="BF93" i="2"/>
  <c r="BD93" i="2"/>
  <c r="BC93" i="2"/>
  <c r="BA93" i="2"/>
  <c r="AZ93" i="2"/>
  <c r="AX93" i="2"/>
  <c r="AW93" i="2"/>
  <c r="AU93" i="2"/>
  <c r="AT93" i="2"/>
  <c r="AR93" i="2"/>
  <c r="AQ93" i="2"/>
  <c r="AO93" i="2"/>
  <c r="AN93" i="2"/>
  <c r="AL93" i="2"/>
  <c r="AK93" i="2"/>
  <c r="AI93" i="2"/>
  <c r="AH93" i="2"/>
  <c r="AF93" i="2"/>
  <c r="AE93" i="2"/>
  <c r="AC93" i="2"/>
  <c r="AB93" i="2"/>
  <c r="Z93" i="2"/>
  <c r="Y93" i="2"/>
  <c r="W93" i="2"/>
  <c r="V93" i="2"/>
  <c r="T93" i="2"/>
  <c r="S93" i="2"/>
  <c r="Q93" i="2"/>
  <c r="P93" i="2"/>
  <c r="L93" i="2"/>
  <c r="K93" i="2"/>
  <c r="CT92" i="2"/>
  <c r="CS92" i="2"/>
  <c r="CQ92" i="2"/>
  <c r="CP92" i="2"/>
  <c r="CN92" i="2"/>
  <c r="CM92" i="2"/>
  <c r="CE92" i="2"/>
  <c r="CD92" i="2"/>
  <c r="CB92" i="2"/>
  <c r="CA92" i="2"/>
  <c r="BY92" i="2"/>
  <c r="BX92" i="2"/>
  <c r="BV92" i="2"/>
  <c r="BU92" i="2"/>
  <c r="BS92" i="2"/>
  <c r="BR92" i="2"/>
  <c r="BP92" i="2"/>
  <c r="BO92" i="2"/>
  <c r="BM92" i="2"/>
  <c r="BL92" i="2"/>
  <c r="BJ92" i="2"/>
  <c r="BI92" i="2"/>
  <c r="BG92" i="2"/>
  <c r="BF92" i="2"/>
  <c r="BD92" i="2"/>
  <c r="BC92" i="2"/>
  <c r="BA92" i="2"/>
  <c r="AZ92" i="2"/>
  <c r="AX92" i="2"/>
  <c r="AW92" i="2"/>
  <c r="AU92" i="2"/>
  <c r="AT92" i="2"/>
  <c r="AR92" i="2"/>
  <c r="AQ92" i="2"/>
  <c r="AO92" i="2"/>
  <c r="AN92" i="2"/>
  <c r="AL92" i="2"/>
  <c r="AK92" i="2"/>
  <c r="AI92" i="2"/>
  <c r="AH92" i="2"/>
  <c r="AF92" i="2"/>
  <c r="AE92" i="2"/>
  <c r="AC92" i="2"/>
  <c r="AB92" i="2"/>
  <c r="Z92" i="2"/>
  <c r="Y92" i="2"/>
  <c r="W92" i="2"/>
  <c r="V92" i="2"/>
  <c r="T92" i="2"/>
  <c r="S92" i="2"/>
  <c r="Q92" i="2"/>
  <c r="P92" i="2"/>
  <c r="L92" i="2"/>
  <c r="K92" i="2"/>
  <c r="CT91" i="2"/>
  <c r="CS91" i="2"/>
  <c r="CQ91" i="2"/>
  <c r="CP91" i="2"/>
  <c r="CN91" i="2"/>
  <c r="CM91" i="2"/>
  <c r="CE91" i="2"/>
  <c r="CD91" i="2"/>
  <c r="CB91" i="2"/>
  <c r="CA91" i="2"/>
  <c r="BY91" i="2"/>
  <c r="BX91" i="2"/>
  <c r="BV91" i="2"/>
  <c r="BU91" i="2"/>
  <c r="BS91" i="2"/>
  <c r="BR91" i="2"/>
  <c r="BP91" i="2"/>
  <c r="BO91" i="2"/>
  <c r="BM91" i="2"/>
  <c r="BL91" i="2"/>
  <c r="BJ91" i="2"/>
  <c r="BI91" i="2"/>
  <c r="BG91" i="2"/>
  <c r="BF91" i="2"/>
  <c r="BD91" i="2"/>
  <c r="BC91" i="2"/>
  <c r="BA91" i="2"/>
  <c r="AZ91" i="2"/>
  <c r="AX91" i="2"/>
  <c r="AW91" i="2"/>
  <c r="AU91" i="2"/>
  <c r="AT91" i="2"/>
  <c r="AR91" i="2"/>
  <c r="AQ91" i="2"/>
  <c r="AO91" i="2"/>
  <c r="AN91" i="2"/>
  <c r="AL91" i="2"/>
  <c r="AK91" i="2"/>
  <c r="AI91" i="2"/>
  <c r="AH91" i="2"/>
  <c r="AF91" i="2"/>
  <c r="AE91" i="2"/>
  <c r="AC91" i="2"/>
  <c r="AB91" i="2"/>
  <c r="Z91" i="2"/>
  <c r="Y91" i="2"/>
  <c r="W91" i="2"/>
  <c r="V91" i="2"/>
  <c r="T91" i="2"/>
  <c r="S91" i="2"/>
  <c r="Q91" i="2"/>
  <c r="P91" i="2"/>
  <c r="L91" i="2"/>
  <c r="K91" i="2"/>
  <c r="CT90" i="2"/>
  <c r="CS90" i="2"/>
  <c r="CQ90" i="2"/>
  <c r="CP90" i="2"/>
  <c r="CN90" i="2"/>
  <c r="CM90" i="2"/>
  <c r="CE90" i="2"/>
  <c r="CB90" i="2"/>
  <c r="BY90" i="2"/>
  <c r="BV90" i="2"/>
  <c r="BS90" i="2"/>
  <c r="BP90" i="2"/>
  <c r="BM90" i="2"/>
  <c r="BJ90" i="2"/>
  <c r="BG90" i="2"/>
  <c r="BD90" i="2"/>
  <c r="BA90" i="2"/>
  <c r="AX90" i="2"/>
  <c r="AU90" i="2"/>
  <c r="AR90" i="2"/>
  <c r="AO90" i="2"/>
  <c r="AL90" i="2"/>
  <c r="AI90" i="2"/>
  <c r="AF90" i="2"/>
  <c r="AC90" i="2"/>
  <c r="Z90" i="2"/>
  <c r="W90" i="2"/>
  <c r="T90" i="2"/>
  <c r="Q90" i="2"/>
  <c r="L90" i="2"/>
  <c r="K90" i="2"/>
  <c r="CT89" i="2"/>
  <c r="CS89" i="2"/>
  <c r="CQ89" i="2"/>
  <c r="CP89" i="2"/>
  <c r="CN89" i="2"/>
  <c r="CM89" i="2"/>
  <c r="CE89" i="2"/>
  <c r="CD89" i="2"/>
  <c r="CB89" i="2"/>
  <c r="CA89" i="2"/>
  <c r="BY89" i="2"/>
  <c r="BX89" i="2"/>
  <c r="BV89" i="2"/>
  <c r="BU89" i="2"/>
  <c r="BS89" i="2"/>
  <c r="BR89" i="2"/>
  <c r="BP89" i="2"/>
  <c r="BO89" i="2"/>
  <c r="BM89" i="2"/>
  <c r="BL89" i="2"/>
  <c r="BJ89" i="2"/>
  <c r="BI89" i="2"/>
  <c r="BG89" i="2"/>
  <c r="BF89" i="2"/>
  <c r="BD89" i="2"/>
  <c r="BC89" i="2"/>
  <c r="BA89" i="2"/>
  <c r="AZ89" i="2"/>
  <c r="AX89" i="2"/>
  <c r="AW89" i="2"/>
  <c r="AU89" i="2"/>
  <c r="AT89" i="2"/>
  <c r="AR89" i="2"/>
  <c r="AQ89" i="2"/>
  <c r="AO89" i="2"/>
  <c r="AN89" i="2"/>
  <c r="AL89" i="2"/>
  <c r="AK89" i="2"/>
  <c r="AI89" i="2"/>
  <c r="AH89" i="2"/>
  <c r="AF89" i="2"/>
  <c r="AE89" i="2"/>
  <c r="AC89" i="2"/>
  <c r="AB89" i="2"/>
  <c r="Z89" i="2"/>
  <c r="Y89" i="2"/>
  <c r="W89" i="2"/>
  <c r="V89" i="2"/>
  <c r="T89" i="2"/>
  <c r="S89" i="2"/>
  <c r="Q89" i="2"/>
  <c r="P89" i="2"/>
  <c r="L89" i="2"/>
  <c r="K89" i="2"/>
  <c r="CT88" i="2"/>
  <c r="CS88" i="2"/>
  <c r="CQ88" i="2"/>
  <c r="CP88" i="2"/>
  <c r="CN88" i="2"/>
  <c r="CM88" i="2"/>
  <c r="CE88" i="2"/>
  <c r="CD88" i="2"/>
  <c r="CB88" i="2"/>
  <c r="CA88" i="2"/>
  <c r="BY88" i="2"/>
  <c r="BX88" i="2"/>
  <c r="BV88" i="2"/>
  <c r="BU88" i="2"/>
  <c r="BS88" i="2"/>
  <c r="BR88" i="2"/>
  <c r="BP88" i="2"/>
  <c r="BO88" i="2"/>
  <c r="BM88" i="2"/>
  <c r="BL88" i="2"/>
  <c r="BJ88" i="2"/>
  <c r="BI88" i="2"/>
  <c r="BG88" i="2"/>
  <c r="BF88" i="2"/>
  <c r="BD88" i="2"/>
  <c r="BC88" i="2"/>
  <c r="BA88" i="2"/>
  <c r="AZ88" i="2"/>
  <c r="AX88" i="2"/>
  <c r="AW88" i="2"/>
  <c r="AU88" i="2"/>
  <c r="AT88" i="2"/>
  <c r="AR88" i="2"/>
  <c r="AQ88" i="2"/>
  <c r="AO88" i="2"/>
  <c r="AN88" i="2"/>
  <c r="AL88" i="2"/>
  <c r="AK88" i="2"/>
  <c r="AI88" i="2"/>
  <c r="AH88" i="2"/>
  <c r="AF88" i="2"/>
  <c r="AE88" i="2"/>
  <c r="AC88" i="2"/>
  <c r="AB88" i="2"/>
  <c r="Z88" i="2"/>
  <c r="Y88" i="2"/>
  <c r="W88" i="2"/>
  <c r="V88" i="2"/>
  <c r="T88" i="2"/>
  <c r="S88" i="2"/>
  <c r="Q88" i="2"/>
  <c r="P88" i="2"/>
  <c r="L88" i="2"/>
  <c r="K88" i="2"/>
  <c r="CT87" i="2"/>
  <c r="CS87" i="2"/>
  <c r="CQ87" i="2"/>
  <c r="CP87" i="2"/>
  <c r="CN87" i="2"/>
  <c r="CM87" i="2"/>
  <c r="CE87" i="2"/>
  <c r="CD87" i="2"/>
  <c r="CB87" i="2"/>
  <c r="CA87" i="2"/>
  <c r="BY87" i="2"/>
  <c r="BX87" i="2"/>
  <c r="BV87" i="2"/>
  <c r="BU87" i="2"/>
  <c r="BS87" i="2"/>
  <c r="BR87" i="2"/>
  <c r="BP87" i="2"/>
  <c r="BO87" i="2"/>
  <c r="BM87" i="2"/>
  <c r="BL87" i="2"/>
  <c r="BJ87" i="2"/>
  <c r="BI87" i="2"/>
  <c r="BG87" i="2"/>
  <c r="BF87" i="2"/>
  <c r="BD87" i="2"/>
  <c r="BC87" i="2"/>
  <c r="BA87" i="2"/>
  <c r="AZ87" i="2"/>
  <c r="AX87" i="2"/>
  <c r="AW87" i="2"/>
  <c r="AU87" i="2"/>
  <c r="AT87" i="2"/>
  <c r="AR87" i="2"/>
  <c r="AQ87" i="2"/>
  <c r="AO87" i="2"/>
  <c r="AN87" i="2"/>
  <c r="AL87" i="2"/>
  <c r="AK87" i="2"/>
  <c r="AI87" i="2"/>
  <c r="AH87" i="2"/>
  <c r="AF87" i="2"/>
  <c r="AE87" i="2"/>
  <c r="AC87" i="2"/>
  <c r="AB87" i="2"/>
  <c r="Z87" i="2"/>
  <c r="Y87" i="2"/>
  <c r="W87" i="2"/>
  <c r="V87" i="2"/>
  <c r="T87" i="2"/>
  <c r="S87" i="2"/>
  <c r="Q87" i="2"/>
  <c r="P87" i="2"/>
  <c r="L87" i="2"/>
  <c r="K87" i="2"/>
  <c r="CT86" i="2"/>
  <c r="CS86" i="2"/>
  <c r="CQ86" i="2"/>
  <c r="CP86" i="2"/>
  <c r="CN86" i="2"/>
  <c r="CM86" i="2"/>
  <c r="CE86" i="2"/>
  <c r="CD86" i="2"/>
  <c r="CB86" i="2"/>
  <c r="CA86" i="2"/>
  <c r="BY86" i="2"/>
  <c r="BX86" i="2"/>
  <c r="BV86" i="2"/>
  <c r="BU86" i="2"/>
  <c r="BS86" i="2"/>
  <c r="BR86" i="2"/>
  <c r="BP86" i="2"/>
  <c r="BO86" i="2"/>
  <c r="BM86" i="2"/>
  <c r="BL86" i="2"/>
  <c r="BJ86" i="2"/>
  <c r="BI86" i="2"/>
  <c r="BG86" i="2"/>
  <c r="BF86" i="2"/>
  <c r="BD86" i="2"/>
  <c r="BC86" i="2"/>
  <c r="BA86" i="2"/>
  <c r="AZ86" i="2"/>
  <c r="AX86" i="2"/>
  <c r="AW86" i="2"/>
  <c r="AU86" i="2"/>
  <c r="AT86" i="2"/>
  <c r="AR86" i="2"/>
  <c r="AQ86" i="2"/>
  <c r="AO86" i="2"/>
  <c r="AN86" i="2"/>
  <c r="AL86" i="2"/>
  <c r="AK86" i="2"/>
  <c r="AI86" i="2"/>
  <c r="AH86" i="2"/>
  <c r="AF86" i="2"/>
  <c r="AE86" i="2"/>
  <c r="AC86" i="2"/>
  <c r="AB86" i="2"/>
  <c r="Z86" i="2"/>
  <c r="Y86" i="2"/>
  <c r="W86" i="2"/>
  <c r="V86" i="2"/>
  <c r="T86" i="2"/>
  <c r="S86" i="2"/>
  <c r="Q86" i="2"/>
  <c r="P86" i="2"/>
  <c r="L86" i="2"/>
  <c r="K86" i="2"/>
  <c r="CT85" i="2"/>
  <c r="CS85" i="2"/>
  <c r="CQ85" i="2"/>
  <c r="CP85" i="2"/>
  <c r="CN85" i="2"/>
  <c r="CM85" i="2"/>
  <c r="CH85" i="2"/>
  <c r="CG85" i="2"/>
  <c r="CE85" i="2"/>
  <c r="CD85" i="2"/>
  <c r="CB85" i="2"/>
  <c r="CA85" i="2"/>
  <c r="BY85" i="2"/>
  <c r="BX85" i="2"/>
  <c r="BV85" i="2"/>
  <c r="BU85" i="2"/>
  <c r="BS85" i="2"/>
  <c r="BR85" i="2"/>
  <c r="BP85" i="2"/>
  <c r="BO85" i="2"/>
  <c r="BM85" i="2"/>
  <c r="BL85" i="2"/>
  <c r="BJ85" i="2"/>
  <c r="BI85" i="2"/>
  <c r="BG85" i="2"/>
  <c r="BF85" i="2"/>
  <c r="BD85" i="2"/>
  <c r="BC85" i="2"/>
  <c r="BA85" i="2"/>
  <c r="AZ85" i="2"/>
  <c r="AX85" i="2"/>
  <c r="AW85" i="2"/>
  <c r="AU85" i="2"/>
  <c r="AT85" i="2"/>
  <c r="AR85" i="2"/>
  <c r="AQ85" i="2"/>
  <c r="AO85" i="2"/>
  <c r="AN85" i="2"/>
  <c r="AL85" i="2"/>
  <c r="AK85" i="2"/>
  <c r="AI85" i="2"/>
  <c r="AH85" i="2"/>
  <c r="AF85" i="2"/>
  <c r="AE85" i="2"/>
  <c r="AC85" i="2"/>
  <c r="AB85" i="2"/>
  <c r="Z85" i="2"/>
  <c r="Y85" i="2"/>
  <c r="W85" i="2"/>
  <c r="V85" i="2"/>
  <c r="T85" i="2"/>
  <c r="S85" i="2"/>
  <c r="Q85" i="2"/>
  <c r="P85" i="2"/>
  <c r="L85" i="2"/>
  <c r="K85" i="2"/>
  <c r="CT84" i="2"/>
  <c r="CS84" i="2"/>
  <c r="CQ84" i="2"/>
  <c r="CP84" i="2"/>
  <c r="CN84" i="2"/>
  <c r="CM84" i="2"/>
  <c r="CE84" i="2"/>
  <c r="CD84" i="2"/>
  <c r="CB84" i="2"/>
  <c r="CA84" i="2"/>
  <c r="BY84" i="2"/>
  <c r="BX84" i="2"/>
  <c r="BV84" i="2"/>
  <c r="BU84" i="2"/>
  <c r="BS84" i="2"/>
  <c r="BR84" i="2"/>
  <c r="BP84" i="2"/>
  <c r="BO84" i="2"/>
  <c r="BM84" i="2"/>
  <c r="BL84" i="2"/>
  <c r="BJ84" i="2"/>
  <c r="BI84" i="2"/>
  <c r="BG84" i="2"/>
  <c r="BF84" i="2"/>
  <c r="BD84" i="2"/>
  <c r="BC84" i="2"/>
  <c r="BA84" i="2"/>
  <c r="AZ84" i="2"/>
  <c r="AX84" i="2"/>
  <c r="AW84" i="2"/>
  <c r="AU84" i="2"/>
  <c r="AT84" i="2"/>
  <c r="AR84" i="2"/>
  <c r="AQ84" i="2"/>
  <c r="AO84" i="2"/>
  <c r="AN84" i="2"/>
  <c r="AL84" i="2"/>
  <c r="AK84" i="2"/>
  <c r="AI84" i="2"/>
  <c r="AH84" i="2"/>
  <c r="AF84" i="2"/>
  <c r="AE84" i="2"/>
  <c r="AC84" i="2"/>
  <c r="AB84" i="2"/>
  <c r="Z84" i="2"/>
  <c r="Y84" i="2"/>
  <c r="W84" i="2"/>
  <c r="V84" i="2"/>
  <c r="T84" i="2"/>
  <c r="S84" i="2"/>
  <c r="Q84" i="2"/>
  <c r="P84" i="2"/>
  <c r="L84" i="2"/>
  <c r="K84" i="2"/>
  <c r="CT83" i="2"/>
  <c r="CS83" i="2"/>
  <c r="CQ83" i="2"/>
  <c r="CP83" i="2"/>
  <c r="CN83" i="2"/>
  <c r="CM83" i="2"/>
  <c r="CE83" i="2"/>
  <c r="CD83" i="2"/>
  <c r="CB83" i="2"/>
  <c r="CA83" i="2"/>
  <c r="BY83" i="2"/>
  <c r="BX83" i="2"/>
  <c r="BV83" i="2"/>
  <c r="BU83" i="2"/>
  <c r="BS83" i="2"/>
  <c r="BR83" i="2"/>
  <c r="BP83" i="2"/>
  <c r="BO83" i="2"/>
  <c r="BM83" i="2"/>
  <c r="BL83" i="2"/>
  <c r="BJ83" i="2"/>
  <c r="BI83" i="2"/>
  <c r="BG83" i="2"/>
  <c r="BF83" i="2"/>
  <c r="BD83" i="2"/>
  <c r="BC83" i="2"/>
  <c r="BA83" i="2"/>
  <c r="AZ83" i="2"/>
  <c r="AX83" i="2"/>
  <c r="AW83" i="2"/>
  <c r="AU83" i="2"/>
  <c r="AT83" i="2"/>
  <c r="AR83" i="2"/>
  <c r="AQ83" i="2"/>
  <c r="AO83" i="2"/>
  <c r="AN83" i="2"/>
  <c r="AL83" i="2"/>
  <c r="AK83" i="2"/>
  <c r="AI83" i="2"/>
  <c r="AH83" i="2"/>
  <c r="AF83" i="2"/>
  <c r="AE83" i="2"/>
  <c r="AC83" i="2"/>
  <c r="AB83" i="2"/>
  <c r="Z83" i="2"/>
  <c r="Y83" i="2"/>
  <c r="W83" i="2"/>
  <c r="V83" i="2"/>
  <c r="T83" i="2"/>
  <c r="S83" i="2"/>
  <c r="Q83" i="2"/>
  <c r="P83" i="2"/>
  <c r="L83" i="2"/>
  <c r="K83" i="2"/>
  <c r="CT82" i="2"/>
  <c r="CS82" i="2"/>
  <c r="CQ82" i="2"/>
  <c r="CP82" i="2"/>
  <c r="CN82" i="2"/>
  <c r="CM82" i="2"/>
  <c r="CE82" i="2"/>
  <c r="CD82" i="2"/>
  <c r="CB82" i="2"/>
  <c r="CA82" i="2"/>
  <c r="BY82" i="2"/>
  <c r="BX82" i="2"/>
  <c r="BV82" i="2"/>
  <c r="BU82" i="2"/>
  <c r="BS82" i="2"/>
  <c r="BR82" i="2"/>
  <c r="BP82" i="2"/>
  <c r="BO82" i="2"/>
  <c r="BM82" i="2"/>
  <c r="BL82" i="2"/>
  <c r="BJ82" i="2"/>
  <c r="BI82" i="2"/>
  <c r="BG82" i="2"/>
  <c r="BF82" i="2"/>
  <c r="BD82" i="2"/>
  <c r="BC82" i="2"/>
  <c r="BA82" i="2"/>
  <c r="AZ82" i="2"/>
  <c r="AX82" i="2"/>
  <c r="AW82" i="2"/>
  <c r="AU82" i="2"/>
  <c r="AT82" i="2"/>
  <c r="AR82" i="2"/>
  <c r="AQ82" i="2"/>
  <c r="AO82" i="2"/>
  <c r="AN82" i="2"/>
  <c r="AL82" i="2"/>
  <c r="AK82" i="2"/>
  <c r="AI82" i="2"/>
  <c r="AH82" i="2"/>
  <c r="AF82" i="2"/>
  <c r="AE82" i="2"/>
  <c r="AC82" i="2"/>
  <c r="AB82" i="2"/>
  <c r="Z82" i="2"/>
  <c r="Y82" i="2"/>
  <c r="W82" i="2"/>
  <c r="V82" i="2"/>
  <c r="T82" i="2"/>
  <c r="S82" i="2"/>
  <c r="Q82" i="2"/>
  <c r="P82" i="2"/>
  <c r="L82" i="2"/>
  <c r="K82" i="2"/>
  <c r="CT81" i="2"/>
  <c r="CS81" i="2"/>
  <c r="CQ81" i="2"/>
  <c r="CP81" i="2"/>
  <c r="CN81" i="2"/>
  <c r="CM81" i="2"/>
  <c r="CH81" i="2"/>
  <c r="CG81" i="2"/>
  <c r="CE81" i="2"/>
  <c r="CD81" i="2"/>
  <c r="CB81" i="2"/>
  <c r="CA81" i="2"/>
  <c r="BY81" i="2"/>
  <c r="BX81" i="2"/>
  <c r="BV81" i="2"/>
  <c r="BU81" i="2"/>
  <c r="BS81" i="2"/>
  <c r="BR81" i="2"/>
  <c r="BP81" i="2"/>
  <c r="BO81" i="2"/>
  <c r="BM81" i="2"/>
  <c r="BL81" i="2"/>
  <c r="BJ81" i="2"/>
  <c r="BI81" i="2"/>
  <c r="BG81" i="2"/>
  <c r="BF81" i="2"/>
  <c r="BD81" i="2"/>
  <c r="BC81" i="2"/>
  <c r="BA81" i="2"/>
  <c r="AZ81" i="2"/>
  <c r="AX81" i="2"/>
  <c r="AW81" i="2"/>
  <c r="AU81" i="2"/>
  <c r="AT81" i="2"/>
  <c r="AR81" i="2"/>
  <c r="AQ81" i="2"/>
  <c r="AO81" i="2"/>
  <c r="AN81" i="2"/>
  <c r="AL81" i="2"/>
  <c r="AK81" i="2"/>
  <c r="AI81" i="2"/>
  <c r="AH81" i="2"/>
  <c r="AF81" i="2"/>
  <c r="AE81" i="2"/>
  <c r="AC81" i="2"/>
  <c r="AB81" i="2"/>
  <c r="Z81" i="2"/>
  <c r="Y81" i="2"/>
  <c r="W81" i="2"/>
  <c r="V81" i="2"/>
  <c r="T81" i="2"/>
  <c r="S81" i="2"/>
  <c r="Q81" i="2"/>
  <c r="P81" i="2"/>
  <c r="L81" i="2"/>
  <c r="K81" i="2"/>
  <c r="CT80" i="2"/>
  <c r="CS80" i="2"/>
  <c r="CQ80" i="2"/>
  <c r="CP80" i="2"/>
  <c r="CN80" i="2"/>
  <c r="CM80" i="2"/>
  <c r="CH80" i="2"/>
  <c r="CG80" i="2"/>
  <c r="CE80" i="2"/>
  <c r="CD80" i="2"/>
  <c r="CB80" i="2"/>
  <c r="CA80" i="2"/>
  <c r="BY80" i="2"/>
  <c r="BX80" i="2"/>
  <c r="BV80" i="2"/>
  <c r="BU80" i="2"/>
  <c r="BS80" i="2"/>
  <c r="BR80" i="2"/>
  <c r="BP80" i="2"/>
  <c r="BO80" i="2"/>
  <c r="BM80" i="2"/>
  <c r="BL80" i="2"/>
  <c r="BI80" i="2"/>
  <c r="BG80" i="2"/>
  <c r="BF80" i="2"/>
  <c r="BD80" i="2"/>
  <c r="BC80" i="2"/>
  <c r="BA80" i="2"/>
  <c r="AZ80" i="2"/>
  <c r="AX80" i="2"/>
  <c r="AW80" i="2"/>
  <c r="AU80" i="2"/>
  <c r="AT80" i="2"/>
  <c r="AR80" i="2"/>
  <c r="AQ80" i="2"/>
  <c r="AO80" i="2"/>
  <c r="AN80" i="2"/>
  <c r="AL80" i="2"/>
  <c r="AK80" i="2"/>
  <c r="AI80" i="2"/>
  <c r="AH80" i="2"/>
  <c r="AF80" i="2"/>
  <c r="AE80" i="2"/>
  <c r="AC80" i="2"/>
  <c r="AB80" i="2"/>
  <c r="Z80" i="2"/>
  <c r="Y80" i="2"/>
  <c r="W80" i="2"/>
  <c r="V80" i="2"/>
  <c r="T80" i="2"/>
  <c r="S80" i="2"/>
  <c r="Q80" i="2"/>
  <c r="P80" i="2"/>
  <c r="L80" i="2"/>
  <c r="K80" i="2"/>
  <c r="CT79" i="2"/>
  <c r="CS79" i="2"/>
  <c r="CQ79" i="2"/>
  <c r="CP79" i="2"/>
  <c r="CN79" i="2"/>
  <c r="CM79" i="2"/>
  <c r="CE79" i="2"/>
  <c r="CD79" i="2"/>
  <c r="CB79" i="2"/>
  <c r="CA79" i="2"/>
  <c r="BY79" i="2"/>
  <c r="BX79" i="2"/>
  <c r="BV79" i="2"/>
  <c r="BU79" i="2"/>
  <c r="BS79" i="2"/>
  <c r="BR79" i="2"/>
  <c r="BP79" i="2"/>
  <c r="BO79" i="2"/>
  <c r="BM79" i="2"/>
  <c r="BL79" i="2"/>
  <c r="BJ79" i="2"/>
  <c r="BI79" i="2"/>
  <c r="BG79" i="2"/>
  <c r="BF79" i="2"/>
  <c r="BD79" i="2"/>
  <c r="BC79" i="2"/>
  <c r="BA79" i="2"/>
  <c r="AZ79" i="2"/>
  <c r="AX79" i="2"/>
  <c r="AW79" i="2"/>
  <c r="AU79" i="2"/>
  <c r="AT79" i="2"/>
  <c r="AR79" i="2"/>
  <c r="AQ79" i="2"/>
  <c r="AO79" i="2"/>
  <c r="AN79" i="2"/>
  <c r="AL79" i="2"/>
  <c r="AK79" i="2"/>
  <c r="AI79" i="2"/>
  <c r="AH79" i="2"/>
  <c r="AF79" i="2"/>
  <c r="AE79" i="2"/>
  <c r="AC79" i="2"/>
  <c r="AB79" i="2"/>
  <c r="Z79" i="2"/>
  <c r="Y79" i="2"/>
  <c r="W79" i="2"/>
  <c r="V79" i="2"/>
  <c r="T79" i="2"/>
  <c r="S79" i="2"/>
  <c r="Q79" i="2"/>
  <c r="P79" i="2"/>
  <c r="L79" i="2"/>
  <c r="K79" i="2"/>
  <c r="CT78" i="2"/>
  <c r="CS78" i="2"/>
  <c r="CQ78" i="2"/>
  <c r="CP78" i="2"/>
  <c r="CN78" i="2"/>
  <c r="CM78" i="2"/>
  <c r="CE78" i="2"/>
  <c r="CD78" i="2"/>
  <c r="CB78" i="2"/>
  <c r="CA78" i="2"/>
  <c r="BY78" i="2"/>
  <c r="BX78" i="2"/>
  <c r="BV78" i="2"/>
  <c r="BU78" i="2"/>
  <c r="BS78" i="2"/>
  <c r="BR78" i="2"/>
  <c r="BP78" i="2"/>
  <c r="BO78" i="2"/>
  <c r="BM78" i="2"/>
  <c r="BL78" i="2"/>
  <c r="BJ78" i="2"/>
  <c r="BI78" i="2"/>
  <c r="BG78" i="2"/>
  <c r="BF78" i="2"/>
  <c r="BD78" i="2"/>
  <c r="BC78" i="2"/>
  <c r="BA78" i="2"/>
  <c r="AZ78" i="2"/>
  <c r="AX78" i="2"/>
  <c r="AW78" i="2"/>
  <c r="AU78" i="2"/>
  <c r="AT78" i="2"/>
  <c r="AR78" i="2"/>
  <c r="AQ78" i="2"/>
  <c r="AO78" i="2"/>
  <c r="AN78" i="2"/>
  <c r="AL78" i="2"/>
  <c r="AK78" i="2"/>
  <c r="AI78" i="2"/>
  <c r="AH78" i="2"/>
  <c r="AF78" i="2"/>
  <c r="AE78" i="2"/>
  <c r="AC78" i="2"/>
  <c r="AB78" i="2"/>
  <c r="Z78" i="2"/>
  <c r="Y78" i="2"/>
  <c r="W78" i="2"/>
  <c r="V78" i="2"/>
  <c r="T78" i="2"/>
  <c r="S78" i="2"/>
  <c r="Q78" i="2"/>
  <c r="P78" i="2"/>
  <c r="L78" i="2"/>
  <c r="K78" i="2"/>
  <c r="CT77" i="2"/>
  <c r="CS77" i="2"/>
  <c r="CQ77" i="2"/>
  <c r="CP77" i="2"/>
  <c r="CN77" i="2"/>
  <c r="CM77" i="2"/>
  <c r="CE77" i="2"/>
  <c r="CD77" i="2"/>
  <c r="CB77" i="2"/>
  <c r="CA77" i="2"/>
  <c r="BY77" i="2"/>
  <c r="BX77" i="2"/>
  <c r="BV77" i="2"/>
  <c r="BU77" i="2"/>
  <c r="BS77" i="2"/>
  <c r="BR77" i="2"/>
  <c r="BP77" i="2"/>
  <c r="BO77" i="2"/>
  <c r="BM77" i="2"/>
  <c r="BL77" i="2"/>
  <c r="BJ77" i="2"/>
  <c r="BI77" i="2"/>
  <c r="BG77" i="2"/>
  <c r="BF77" i="2"/>
  <c r="BD77" i="2"/>
  <c r="BC77" i="2"/>
  <c r="BA77" i="2"/>
  <c r="AZ77" i="2"/>
  <c r="AX77" i="2"/>
  <c r="AW77" i="2"/>
  <c r="AU77" i="2"/>
  <c r="AT77" i="2"/>
  <c r="AR77" i="2"/>
  <c r="AQ77" i="2"/>
  <c r="AO77" i="2"/>
  <c r="AN77" i="2"/>
  <c r="AL77" i="2"/>
  <c r="AK77" i="2"/>
  <c r="AI77" i="2"/>
  <c r="AH77" i="2"/>
  <c r="AF77" i="2"/>
  <c r="AE77" i="2"/>
  <c r="AC77" i="2"/>
  <c r="AB77" i="2"/>
  <c r="Z77" i="2"/>
  <c r="Y77" i="2"/>
  <c r="W77" i="2"/>
  <c r="V77" i="2"/>
  <c r="T77" i="2"/>
  <c r="S77" i="2"/>
  <c r="Q77" i="2"/>
  <c r="P77" i="2"/>
  <c r="L77" i="2"/>
  <c r="K77" i="2"/>
  <c r="CT76" i="2"/>
  <c r="CS76" i="2"/>
  <c r="CQ76" i="2"/>
  <c r="CP76" i="2"/>
  <c r="CN76" i="2"/>
  <c r="CM76" i="2"/>
  <c r="CE76" i="2"/>
  <c r="CD76" i="2"/>
  <c r="CB76" i="2"/>
  <c r="CA76" i="2"/>
  <c r="BY76" i="2"/>
  <c r="BX76" i="2"/>
  <c r="BV76" i="2"/>
  <c r="BU76" i="2"/>
  <c r="BS76" i="2"/>
  <c r="BR76" i="2"/>
  <c r="BP76" i="2"/>
  <c r="BO76" i="2"/>
  <c r="BM76" i="2"/>
  <c r="BL76" i="2"/>
  <c r="BJ76" i="2"/>
  <c r="BI76" i="2"/>
  <c r="BG76" i="2"/>
  <c r="BF76" i="2"/>
  <c r="BD76" i="2"/>
  <c r="BC76" i="2"/>
  <c r="BA76" i="2"/>
  <c r="AZ76" i="2"/>
  <c r="AX76" i="2"/>
  <c r="AW76" i="2"/>
  <c r="AU76" i="2"/>
  <c r="AT76" i="2"/>
  <c r="AR76" i="2"/>
  <c r="AQ76" i="2"/>
  <c r="AO76" i="2"/>
  <c r="AN76" i="2"/>
  <c r="AL76" i="2"/>
  <c r="AK76" i="2"/>
  <c r="AI76" i="2"/>
  <c r="AH76" i="2"/>
  <c r="AF76" i="2"/>
  <c r="AE76" i="2"/>
  <c r="AC76" i="2"/>
  <c r="AB76" i="2"/>
  <c r="Z76" i="2"/>
  <c r="Y76" i="2"/>
  <c r="W76" i="2"/>
  <c r="V76" i="2"/>
  <c r="T76" i="2"/>
  <c r="S76" i="2"/>
  <c r="Q76" i="2"/>
  <c r="P76" i="2"/>
  <c r="L76" i="2"/>
  <c r="K76" i="2"/>
  <c r="CT75" i="2"/>
  <c r="CS75" i="2"/>
  <c r="CQ75" i="2"/>
  <c r="CP75" i="2"/>
  <c r="CN75" i="2"/>
  <c r="CM75" i="2"/>
  <c r="CE75" i="2"/>
  <c r="CD75" i="2"/>
  <c r="CB75" i="2"/>
  <c r="CA75" i="2"/>
  <c r="BY75" i="2"/>
  <c r="BX75" i="2"/>
  <c r="BV75" i="2"/>
  <c r="BU75" i="2"/>
  <c r="BS75" i="2"/>
  <c r="BR75" i="2"/>
  <c r="BP75" i="2"/>
  <c r="BO75" i="2"/>
  <c r="BM75" i="2"/>
  <c r="BL75" i="2"/>
  <c r="BJ75" i="2"/>
  <c r="BI75" i="2"/>
  <c r="BG75" i="2"/>
  <c r="BF75" i="2"/>
  <c r="BD75" i="2"/>
  <c r="BC75" i="2"/>
  <c r="BA75" i="2"/>
  <c r="AZ75" i="2"/>
  <c r="AX75" i="2"/>
  <c r="AW75" i="2"/>
  <c r="AU75" i="2"/>
  <c r="AT75" i="2"/>
  <c r="AR75" i="2"/>
  <c r="AQ75" i="2"/>
  <c r="AO75" i="2"/>
  <c r="AN75" i="2"/>
  <c r="AL75" i="2"/>
  <c r="AK75" i="2"/>
  <c r="AI75" i="2"/>
  <c r="AH75" i="2"/>
  <c r="AF75" i="2"/>
  <c r="AE75" i="2"/>
  <c r="AC75" i="2"/>
  <c r="AB75" i="2"/>
  <c r="Z75" i="2"/>
  <c r="Y75" i="2"/>
  <c r="W75" i="2"/>
  <c r="V75" i="2"/>
  <c r="T75" i="2"/>
  <c r="S75" i="2"/>
  <c r="Q75" i="2"/>
  <c r="P75" i="2"/>
  <c r="L75" i="2"/>
  <c r="K75" i="2"/>
  <c r="CT74" i="2"/>
  <c r="CS74" i="2"/>
  <c r="CQ74" i="2"/>
  <c r="CP74" i="2"/>
  <c r="CN74" i="2"/>
  <c r="CM74" i="2"/>
  <c r="CE74" i="2"/>
  <c r="CD74" i="2"/>
  <c r="CB74" i="2"/>
  <c r="CA74" i="2"/>
  <c r="BY74" i="2"/>
  <c r="BX74" i="2"/>
  <c r="BV74" i="2"/>
  <c r="BU74" i="2"/>
  <c r="BS74" i="2"/>
  <c r="BR74" i="2"/>
  <c r="BP74" i="2"/>
  <c r="BO74" i="2"/>
  <c r="BM74" i="2"/>
  <c r="BL74" i="2"/>
  <c r="BJ74" i="2"/>
  <c r="BI74" i="2"/>
  <c r="BG74" i="2"/>
  <c r="BF74" i="2"/>
  <c r="BD74" i="2"/>
  <c r="BC74" i="2"/>
  <c r="BA74" i="2"/>
  <c r="AZ74" i="2"/>
  <c r="AX74" i="2"/>
  <c r="AW74" i="2"/>
  <c r="AU74" i="2"/>
  <c r="AT74" i="2"/>
  <c r="AR74" i="2"/>
  <c r="AQ74" i="2"/>
  <c r="AO74" i="2"/>
  <c r="AN74" i="2"/>
  <c r="AL74" i="2"/>
  <c r="AK74" i="2"/>
  <c r="AI74" i="2"/>
  <c r="AH74" i="2"/>
  <c r="AF74" i="2"/>
  <c r="AE74" i="2"/>
  <c r="AC74" i="2"/>
  <c r="AB74" i="2"/>
  <c r="Z74" i="2"/>
  <c r="Y74" i="2"/>
  <c r="W74" i="2"/>
  <c r="V74" i="2"/>
  <c r="T74" i="2"/>
  <c r="S74" i="2"/>
  <c r="Q74" i="2"/>
  <c r="P74" i="2"/>
  <c r="L74" i="2"/>
  <c r="K74" i="2"/>
  <c r="CT73" i="2"/>
  <c r="CS73" i="2"/>
  <c r="CQ73" i="2"/>
  <c r="CP73" i="2"/>
  <c r="CN73" i="2"/>
  <c r="CM73" i="2"/>
  <c r="CE73" i="2"/>
  <c r="CD73" i="2"/>
  <c r="CB73" i="2"/>
  <c r="CA73" i="2"/>
  <c r="BY73" i="2"/>
  <c r="BX73" i="2"/>
  <c r="BV73" i="2"/>
  <c r="BU73" i="2"/>
  <c r="BS73" i="2"/>
  <c r="BR73" i="2"/>
  <c r="BP73" i="2"/>
  <c r="BO73" i="2"/>
  <c r="BM73" i="2"/>
  <c r="BL73" i="2"/>
  <c r="BJ73" i="2"/>
  <c r="BI73" i="2"/>
  <c r="BG73" i="2"/>
  <c r="BF73" i="2"/>
  <c r="BD73" i="2"/>
  <c r="BC73" i="2"/>
  <c r="BA73" i="2"/>
  <c r="AZ73" i="2"/>
  <c r="AX73" i="2"/>
  <c r="AW73" i="2"/>
  <c r="AU73" i="2"/>
  <c r="AT73" i="2"/>
  <c r="AR73" i="2"/>
  <c r="AQ73" i="2"/>
  <c r="AO73" i="2"/>
  <c r="AN73" i="2"/>
  <c r="AL73" i="2"/>
  <c r="AK73" i="2"/>
  <c r="AI73" i="2"/>
  <c r="AH73" i="2"/>
  <c r="AF73" i="2"/>
  <c r="AE73" i="2"/>
  <c r="AC73" i="2"/>
  <c r="AB73" i="2"/>
  <c r="Z73" i="2"/>
  <c r="Y73" i="2"/>
  <c r="W73" i="2"/>
  <c r="V73" i="2"/>
  <c r="T73" i="2"/>
  <c r="S73" i="2"/>
  <c r="Q73" i="2"/>
  <c r="P73" i="2"/>
  <c r="L73" i="2"/>
  <c r="K73" i="2"/>
  <c r="CT72" i="2"/>
  <c r="CS72" i="2"/>
  <c r="CQ72" i="2"/>
  <c r="CP72" i="2"/>
  <c r="CN72" i="2"/>
  <c r="CM72" i="2"/>
  <c r="CE72" i="2"/>
  <c r="CD72" i="2"/>
  <c r="CB72" i="2"/>
  <c r="CA72" i="2"/>
  <c r="BY72" i="2"/>
  <c r="BX72" i="2"/>
  <c r="BV72" i="2"/>
  <c r="BU72" i="2"/>
  <c r="BS72" i="2"/>
  <c r="BR72" i="2"/>
  <c r="BP72" i="2"/>
  <c r="BO72" i="2"/>
  <c r="BM72" i="2"/>
  <c r="BL72" i="2"/>
  <c r="BJ72" i="2"/>
  <c r="BI72" i="2"/>
  <c r="BG72" i="2"/>
  <c r="BF72" i="2"/>
  <c r="BD72" i="2"/>
  <c r="BC72" i="2"/>
  <c r="BA72" i="2"/>
  <c r="AZ72" i="2"/>
  <c r="AX72" i="2"/>
  <c r="AW72" i="2"/>
  <c r="AU72" i="2"/>
  <c r="AT72" i="2"/>
  <c r="AR72" i="2"/>
  <c r="AQ72" i="2"/>
  <c r="AO72" i="2"/>
  <c r="AN72" i="2"/>
  <c r="AL72" i="2"/>
  <c r="AK72" i="2"/>
  <c r="AI72" i="2"/>
  <c r="AH72" i="2"/>
  <c r="AF72" i="2"/>
  <c r="AE72" i="2"/>
  <c r="AC72" i="2"/>
  <c r="AB72" i="2"/>
  <c r="Z72" i="2"/>
  <c r="Y72" i="2"/>
  <c r="W72" i="2"/>
  <c r="V72" i="2"/>
  <c r="T72" i="2"/>
  <c r="S72" i="2"/>
  <c r="Q72" i="2"/>
  <c r="P72" i="2"/>
  <c r="L72" i="2"/>
  <c r="K72" i="2"/>
  <c r="CT71" i="2"/>
  <c r="CS71" i="2"/>
  <c r="CQ71" i="2"/>
  <c r="CP71" i="2"/>
  <c r="CN71" i="2"/>
  <c r="CM71" i="2"/>
  <c r="CD71" i="2"/>
  <c r="CA71" i="2"/>
  <c r="BX71" i="2"/>
  <c r="BU71" i="2"/>
  <c r="BR71" i="2"/>
  <c r="BO71" i="2"/>
  <c r="BL71" i="2"/>
  <c r="BI71" i="2"/>
  <c r="BF71" i="2"/>
  <c r="BC71" i="2"/>
  <c r="AZ71" i="2"/>
  <c r="AW71" i="2"/>
  <c r="AT71" i="2"/>
  <c r="AQ71" i="2"/>
  <c r="AN71" i="2"/>
  <c r="AK71" i="2"/>
  <c r="AH71" i="2"/>
  <c r="AE71" i="2"/>
  <c r="AB71" i="2"/>
  <c r="Y71" i="2"/>
  <c r="V71" i="2"/>
  <c r="S71" i="2"/>
  <c r="P71" i="2"/>
  <c r="L71" i="2"/>
  <c r="K71" i="2"/>
  <c r="CT70" i="2"/>
  <c r="CS70" i="2"/>
  <c r="CQ70" i="2"/>
  <c r="CP70" i="2"/>
  <c r="CN70" i="2"/>
  <c r="CM70" i="2"/>
  <c r="CE70" i="2"/>
  <c r="CD70" i="2"/>
  <c r="CB70" i="2"/>
  <c r="CA70" i="2"/>
  <c r="BY70" i="2"/>
  <c r="BX70" i="2"/>
  <c r="BV70" i="2"/>
  <c r="BU70" i="2"/>
  <c r="BS70" i="2"/>
  <c r="BR70" i="2"/>
  <c r="BP70" i="2"/>
  <c r="BO70" i="2"/>
  <c r="BM70" i="2"/>
  <c r="BL70" i="2"/>
  <c r="BJ70" i="2"/>
  <c r="BI70" i="2"/>
  <c r="BG70" i="2"/>
  <c r="BF70" i="2"/>
  <c r="BD70" i="2"/>
  <c r="BC70" i="2"/>
  <c r="BA70" i="2"/>
  <c r="AZ70" i="2"/>
  <c r="AX70" i="2"/>
  <c r="AW70" i="2"/>
  <c r="AU70" i="2"/>
  <c r="AT70" i="2"/>
  <c r="AR70" i="2"/>
  <c r="AQ70" i="2"/>
  <c r="AO70" i="2"/>
  <c r="AN70" i="2"/>
  <c r="AL70" i="2"/>
  <c r="AK70" i="2"/>
  <c r="AI70" i="2"/>
  <c r="AH70" i="2"/>
  <c r="AF70" i="2"/>
  <c r="AE70" i="2"/>
  <c r="AC70" i="2"/>
  <c r="AB70" i="2"/>
  <c r="Z70" i="2"/>
  <c r="Y70" i="2"/>
  <c r="W70" i="2"/>
  <c r="V70" i="2"/>
  <c r="T70" i="2"/>
  <c r="S70" i="2"/>
  <c r="Q70" i="2"/>
  <c r="P70" i="2"/>
  <c r="L70" i="2"/>
  <c r="K70" i="2"/>
  <c r="CT69" i="2"/>
  <c r="CS69" i="2"/>
  <c r="CQ69" i="2"/>
  <c r="CP69" i="2"/>
  <c r="CN69" i="2"/>
  <c r="CM69" i="2"/>
  <c r="CE69" i="2"/>
  <c r="CD69" i="2"/>
  <c r="CB69" i="2"/>
  <c r="CA69" i="2"/>
  <c r="BY69" i="2"/>
  <c r="BX69" i="2"/>
  <c r="BV69" i="2"/>
  <c r="BU69" i="2"/>
  <c r="BS69" i="2"/>
  <c r="BR69" i="2"/>
  <c r="BP69" i="2"/>
  <c r="BO69" i="2"/>
  <c r="BM69" i="2"/>
  <c r="BL69" i="2"/>
  <c r="BJ69" i="2"/>
  <c r="BI69" i="2"/>
  <c r="BG69" i="2"/>
  <c r="BF69" i="2"/>
  <c r="BD69" i="2"/>
  <c r="BC69" i="2"/>
  <c r="BA69" i="2"/>
  <c r="AZ69" i="2"/>
  <c r="AX69" i="2"/>
  <c r="AW69" i="2"/>
  <c r="AU69" i="2"/>
  <c r="AT69" i="2"/>
  <c r="AR69" i="2"/>
  <c r="AQ69" i="2"/>
  <c r="AO69" i="2"/>
  <c r="AN69" i="2"/>
  <c r="AL69" i="2"/>
  <c r="AK69" i="2"/>
  <c r="AI69" i="2"/>
  <c r="AH69" i="2"/>
  <c r="AF69" i="2"/>
  <c r="AE69" i="2"/>
  <c r="AC69" i="2"/>
  <c r="AB69" i="2"/>
  <c r="Z69" i="2"/>
  <c r="Y69" i="2"/>
  <c r="W69" i="2"/>
  <c r="V69" i="2"/>
  <c r="T69" i="2"/>
  <c r="S69" i="2"/>
  <c r="Q69" i="2"/>
  <c r="P69" i="2"/>
  <c r="L69" i="2"/>
  <c r="K69" i="2"/>
  <c r="CT68" i="2"/>
  <c r="CS68" i="2"/>
  <c r="CQ68" i="2"/>
  <c r="CP68" i="2"/>
  <c r="CN68" i="2"/>
  <c r="CM68" i="2"/>
  <c r="CH68" i="2"/>
  <c r="CG68" i="2"/>
  <c r="CE68" i="2"/>
  <c r="CD68" i="2"/>
  <c r="CB68" i="2"/>
  <c r="CA68" i="2"/>
  <c r="BY68" i="2"/>
  <c r="BX68" i="2"/>
  <c r="BV68" i="2"/>
  <c r="BU68" i="2"/>
  <c r="BS68" i="2"/>
  <c r="BR68" i="2"/>
  <c r="BP68" i="2"/>
  <c r="BO68" i="2"/>
  <c r="BM68" i="2"/>
  <c r="BL68" i="2"/>
  <c r="BJ68" i="2"/>
  <c r="BI68" i="2"/>
  <c r="BG68" i="2"/>
  <c r="BF68" i="2"/>
  <c r="BD68" i="2"/>
  <c r="BC68" i="2"/>
  <c r="BA68" i="2"/>
  <c r="AZ68" i="2"/>
  <c r="AX68" i="2"/>
  <c r="AW68" i="2"/>
  <c r="AU68" i="2"/>
  <c r="AT68" i="2"/>
  <c r="AR68" i="2"/>
  <c r="AQ68" i="2"/>
  <c r="AO68" i="2"/>
  <c r="AN68" i="2"/>
  <c r="AL68" i="2"/>
  <c r="AK68" i="2"/>
  <c r="AI68" i="2"/>
  <c r="AH68" i="2"/>
  <c r="AF68" i="2"/>
  <c r="AE68" i="2"/>
  <c r="AC68" i="2"/>
  <c r="AB68" i="2"/>
  <c r="Z68" i="2"/>
  <c r="Y68" i="2"/>
  <c r="W68" i="2"/>
  <c r="V68" i="2"/>
  <c r="T68" i="2"/>
  <c r="S68" i="2"/>
  <c r="Q68" i="2"/>
  <c r="P68" i="2"/>
  <c r="L68" i="2"/>
  <c r="K68" i="2"/>
  <c r="CT67" i="2"/>
  <c r="CS67" i="2"/>
  <c r="CQ67" i="2"/>
  <c r="CP67" i="2"/>
  <c r="CN67" i="2"/>
  <c r="CM67" i="2"/>
  <c r="CE67" i="2"/>
  <c r="CD67" i="2"/>
  <c r="CB67" i="2"/>
  <c r="CA67" i="2"/>
  <c r="BY67" i="2"/>
  <c r="BX67" i="2"/>
  <c r="BV67" i="2"/>
  <c r="BU67" i="2"/>
  <c r="BS67" i="2"/>
  <c r="BR67" i="2"/>
  <c r="BP67" i="2"/>
  <c r="BO67" i="2"/>
  <c r="BM67" i="2"/>
  <c r="BL67" i="2"/>
  <c r="BJ67" i="2"/>
  <c r="BI67" i="2"/>
  <c r="BG67" i="2"/>
  <c r="BF67" i="2"/>
  <c r="BD67" i="2"/>
  <c r="BC67" i="2"/>
  <c r="BA67" i="2"/>
  <c r="AZ67" i="2"/>
  <c r="AX67" i="2"/>
  <c r="AW67" i="2"/>
  <c r="AU67" i="2"/>
  <c r="AT67" i="2"/>
  <c r="AR67" i="2"/>
  <c r="AQ67" i="2"/>
  <c r="AO67" i="2"/>
  <c r="AN67" i="2"/>
  <c r="AL67" i="2"/>
  <c r="AK67" i="2"/>
  <c r="AI67" i="2"/>
  <c r="AH67" i="2"/>
  <c r="AF67" i="2"/>
  <c r="AE67" i="2"/>
  <c r="AC67" i="2"/>
  <c r="AB67" i="2"/>
  <c r="Z67" i="2"/>
  <c r="Y67" i="2"/>
  <c r="W67" i="2"/>
  <c r="V67" i="2"/>
  <c r="T67" i="2"/>
  <c r="S67" i="2"/>
  <c r="Q67" i="2"/>
  <c r="P67" i="2"/>
  <c r="L67" i="2"/>
  <c r="K67" i="2"/>
  <c r="CT66" i="2"/>
  <c r="CS66" i="2"/>
  <c r="CQ66" i="2"/>
  <c r="CP66" i="2"/>
  <c r="CN66" i="2"/>
  <c r="CM66" i="2"/>
  <c r="CD66" i="2"/>
  <c r="CA66" i="2"/>
  <c r="BX66" i="2"/>
  <c r="BU66" i="2"/>
  <c r="BR66" i="2"/>
  <c r="BO66" i="2"/>
  <c r="BL66" i="2"/>
  <c r="BI66" i="2"/>
  <c r="BF66" i="2"/>
  <c r="BC66" i="2"/>
  <c r="AZ66" i="2"/>
  <c r="AW66" i="2"/>
  <c r="AT66" i="2"/>
  <c r="AQ66" i="2"/>
  <c r="AN66" i="2"/>
  <c r="AK66" i="2"/>
  <c r="AH66" i="2"/>
  <c r="AE66" i="2"/>
  <c r="AB66" i="2"/>
  <c r="Y66" i="2"/>
  <c r="V66" i="2"/>
  <c r="S66" i="2"/>
  <c r="P66" i="2"/>
  <c r="L66" i="2"/>
  <c r="K66" i="2"/>
  <c r="CT65" i="2"/>
  <c r="CS65" i="2"/>
  <c r="CQ65" i="2"/>
  <c r="CP65" i="2"/>
  <c r="CN65" i="2"/>
  <c r="CM65" i="2"/>
  <c r="CE65" i="2"/>
  <c r="CD65" i="2"/>
  <c r="CB65" i="2"/>
  <c r="CA65" i="2"/>
  <c r="BY65" i="2"/>
  <c r="BX65" i="2"/>
  <c r="BV65" i="2"/>
  <c r="BU65" i="2"/>
  <c r="BS65" i="2"/>
  <c r="BR65" i="2"/>
  <c r="BP65" i="2"/>
  <c r="BO65" i="2"/>
  <c r="BM65" i="2"/>
  <c r="BL65" i="2"/>
  <c r="BJ65" i="2"/>
  <c r="BI65" i="2"/>
  <c r="BG65" i="2"/>
  <c r="BF65" i="2"/>
  <c r="BD65" i="2"/>
  <c r="BC65" i="2"/>
  <c r="BA65" i="2"/>
  <c r="AZ65" i="2"/>
  <c r="AX65" i="2"/>
  <c r="AW65" i="2"/>
  <c r="AU65" i="2"/>
  <c r="AT65" i="2"/>
  <c r="AR65" i="2"/>
  <c r="AQ65" i="2"/>
  <c r="AO65" i="2"/>
  <c r="AN65" i="2"/>
  <c r="AL65" i="2"/>
  <c r="AK65" i="2"/>
  <c r="AI65" i="2"/>
  <c r="AH65" i="2"/>
  <c r="AF65" i="2"/>
  <c r="AE65" i="2"/>
  <c r="AC65" i="2"/>
  <c r="AB65" i="2"/>
  <c r="Z65" i="2"/>
  <c r="Y65" i="2"/>
  <c r="W65" i="2"/>
  <c r="V65" i="2"/>
  <c r="T65" i="2"/>
  <c r="S65" i="2"/>
  <c r="Q65" i="2"/>
  <c r="P65" i="2"/>
  <c r="L65" i="2"/>
  <c r="K65" i="2"/>
  <c r="CT64" i="2"/>
  <c r="CS64" i="2"/>
  <c r="CQ64" i="2"/>
  <c r="CP64" i="2"/>
  <c r="CN64" i="2"/>
  <c r="CM64" i="2"/>
  <c r="CE64" i="2"/>
  <c r="CD64" i="2"/>
  <c r="CB64" i="2"/>
  <c r="CA64" i="2"/>
  <c r="BY64" i="2"/>
  <c r="BX64" i="2"/>
  <c r="BV64" i="2"/>
  <c r="BU64" i="2"/>
  <c r="BS64" i="2"/>
  <c r="BR64" i="2"/>
  <c r="BP64" i="2"/>
  <c r="BO64" i="2"/>
  <c r="BM64" i="2"/>
  <c r="BL64" i="2"/>
  <c r="BJ64" i="2"/>
  <c r="BI64" i="2"/>
  <c r="BG64" i="2"/>
  <c r="BF64" i="2"/>
  <c r="BD64" i="2"/>
  <c r="BC64" i="2"/>
  <c r="BA64" i="2"/>
  <c r="AZ64" i="2"/>
  <c r="AX64" i="2"/>
  <c r="AW64" i="2"/>
  <c r="AU64" i="2"/>
  <c r="AT64" i="2"/>
  <c r="AR64" i="2"/>
  <c r="AQ64" i="2"/>
  <c r="AO64" i="2"/>
  <c r="AN64" i="2"/>
  <c r="AL64" i="2"/>
  <c r="AK64" i="2"/>
  <c r="AI64" i="2"/>
  <c r="AH64" i="2"/>
  <c r="AF64" i="2"/>
  <c r="AE64" i="2"/>
  <c r="AC64" i="2"/>
  <c r="AB64" i="2"/>
  <c r="Z64" i="2"/>
  <c r="Y64" i="2"/>
  <c r="W64" i="2"/>
  <c r="V64" i="2"/>
  <c r="T64" i="2"/>
  <c r="S64" i="2"/>
  <c r="Q64" i="2"/>
  <c r="P64" i="2"/>
  <c r="L64" i="2"/>
  <c r="K64" i="2"/>
  <c r="CT63" i="2"/>
  <c r="CS63" i="2"/>
  <c r="CQ63" i="2"/>
  <c r="CP63" i="2"/>
  <c r="CN63" i="2"/>
  <c r="CM63" i="2"/>
  <c r="CH63" i="2"/>
  <c r="CG63" i="2"/>
  <c r="CE63" i="2"/>
  <c r="CD63" i="2"/>
  <c r="CB63" i="2"/>
  <c r="CA63" i="2"/>
  <c r="BY63" i="2"/>
  <c r="BX63" i="2"/>
  <c r="BV63" i="2"/>
  <c r="BU63" i="2"/>
  <c r="BS63" i="2"/>
  <c r="BR63" i="2"/>
  <c r="BP63" i="2"/>
  <c r="BO63" i="2"/>
  <c r="BM63" i="2"/>
  <c r="BL63" i="2"/>
  <c r="BJ63" i="2"/>
  <c r="BI63" i="2"/>
  <c r="BG63" i="2"/>
  <c r="BF63" i="2"/>
  <c r="BD63" i="2"/>
  <c r="BC63" i="2"/>
  <c r="BA63" i="2"/>
  <c r="AZ63" i="2"/>
  <c r="AX63" i="2"/>
  <c r="AW63" i="2"/>
  <c r="AU63" i="2"/>
  <c r="AT63" i="2"/>
  <c r="AR63" i="2"/>
  <c r="AQ63" i="2"/>
  <c r="AO63" i="2"/>
  <c r="AN63" i="2"/>
  <c r="AL63" i="2"/>
  <c r="AK63" i="2"/>
  <c r="AI63" i="2"/>
  <c r="AH63" i="2"/>
  <c r="AF63" i="2"/>
  <c r="AE63" i="2"/>
  <c r="AC63" i="2"/>
  <c r="AB63" i="2"/>
  <c r="Z63" i="2"/>
  <c r="Y63" i="2"/>
  <c r="W63" i="2"/>
  <c r="V63" i="2"/>
  <c r="T63" i="2"/>
  <c r="S63" i="2"/>
  <c r="Q63" i="2"/>
  <c r="P63" i="2"/>
  <c r="L63" i="2"/>
  <c r="K63" i="2"/>
  <c r="CT62" i="2"/>
  <c r="CS62" i="2"/>
  <c r="CQ62" i="2"/>
  <c r="CP62" i="2"/>
  <c r="CN62" i="2"/>
  <c r="CM62" i="2"/>
  <c r="CE62" i="2"/>
  <c r="CD62" i="2"/>
  <c r="CB62" i="2"/>
  <c r="CA62" i="2"/>
  <c r="BY62" i="2"/>
  <c r="BX62" i="2"/>
  <c r="BV62" i="2"/>
  <c r="BU62" i="2"/>
  <c r="BS62" i="2"/>
  <c r="BR62" i="2"/>
  <c r="BP62" i="2"/>
  <c r="BO62" i="2"/>
  <c r="BM62" i="2"/>
  <c r="BL62" i="2"/>
  <c r="BJ62" i="2"/>
  <c r="BI62" i="2"/>
  <c r="BG62" i="2"/>
  <c r="BF62" i="2"/>
  <c r="BD62" i="2"/>
  <c r="BC62" i="2"/>
  <c r="BA62" i="2"/>
  <c r="AZ62" i="2"/>
  <c r="AX62" i="2"/>
  <c r="AW62" i="2"/>
  <c r="AU62" i="2"/>
  <c r="AT62" i="2"/>
  <c r="AR62" i="2"/>
  <c r="AQ62" i="2"/>
  <c r="AO62" i="2"/>
  <c r="AN62" i="2"/>
  <c r="AL62" i="2"/>
  <c r="AK62" i="2"/>
  <c r="AI62" i="2"/>
  <c r="AH62" i="2"/>
  <c r="AF62" i="2"/>
  <c r="AE62" i="2"/>
  <c r="AC62" i="2"/>
  <c r="AB62" i="2"/>
  <c r="Z62" i="2"/>
  <c r="Y62" i="2"/>
  <c r="W62" i="2"/>
  <c r="V62" i="2"/>
  <c r="T62" i="2"/>
  <c r="S62" i="2"/>
  <c r="Q62" i="2"/>
  <c r="P62" i="2"/>
  <c r="L62" i="2"/>
  <c r="K62" i="2"/>
  <c r="CT61" i="2"/>
  <c r="CS61" i="2"/>
  <c r="CQ61" i="2"/>
  <c r="CP61" i="2"/>
  <c r="CN61" i="2"/>
  <c r="CM61" i="2"/>
  <c r="CD61" i="2"/>
  <c r="CA61" i="2"/>
  <c r="BX61" i="2"/>
  <c r="BU61" i="2"/>
  <c r="BR61" i="2"/>
  <c r="BO61" i="2"/>
  <c r="BL61" i="2"/>
  <c r="BI61" i="2"/>
  <c r="BF61" i="2"/>
  <c r="BC61" i="2"/>
  <c r="AZ61" i="2"/>
  <c r="AW61" i="2"/>
  <c r="AT61" i="2"/>
  <c r="AN61" i="2"/>
  <c r="AK61" i="2"/>
  <c r="AH61" i="2"/>
  <c r="AE61" i="2"/>
  <c r="AB61" i="2"/>
  <c r="Y61" i="2"/>
  <c r="V61" i="2"/>
  <c r="S61" i="2"/>
  <c r="P61" i="2"/>
  <c r="L61" i="2"/>
  <c r="K61" i="2"/>
  <c r="CT60" i="2"/>
  <c r="CS60" i="2"/>
  <c r="CQ60" i="2"/>
  <c r="CP60" i="2"/>
  <c r="CN60" i="2"/>
  <c r="CM60" i="2"/>
  <c r="CE60" i="2"/>
  <c r="CD60" i="2"/>
  <c r="CB60" i="2"/>
  <c r="CA60" i="2"/>
  <c r="BY60" i="2"/>
  <c r="BX60" i="2"/>
  <c r="BV60" i="2"/>
  <c r="BU60" i="2"/>
  <c r="BS60" i="2"/>
  <c r="BR60" i="2"/>
  <c r="BP60" i="2"/>
  <c r="BO60" i="2"/>
  <c r="BM60" i="2"/>
  <c r="BL60" i="2"/>
  <c r="BJ60" i="2"/>
  <c r="BI60" i="2"/>
  <c r="BG60" i="2"/>
  <c r="BF60" i="2"/>
  <c r="BD60" i="2"/>
  <c r="BC60" i="2"/>
  <c r="BA60" i="2"/>
  <c r="AZ60" i="2"/>
  <c r="AX60" i="2"/>
  <c r="AW60" i="2"/>
  <c r="AU60" i="2"/>
  <c r="AT60" i="2"/>
  <c r="AR60" i="2"/>
  <c r="AQ60" i="2"/>
  <c r="AO60" i="2"/>
  <c r="AN60" i="2"/>
  <c r="AL60" i="2"/>
  <c r="AK60" i="2"/>
  <c r="AI60" i="2"/>
  <c r="AH60" i="2"/>
  <c r="AF60" i="2"/>
  <c r="AE60" i="2"/>
  <c r="AC60" i="2"/>
  <c r="AB60" i="2"/>
  <c r="Z60" i="2"/>
  <c r="Y60" i="2"/>
  <c r="W60" i="2"/>
  <c r="V60" i="2"/>
  <c r="T60" i="2"/>
  <c r="S60" i="2"/>
  <c r="Q60" i="2"/>
  <c r="P60" i="2"/>
  <c r="L60" i="2"/>
  <c r="K60" i="2"/>
  <c r="CT59" i="2"/>
  <c r="CS59" i="2"/>
  <c r="CQ59" i="2"/>
  <c r="CP59" i="2"/>
  <c r="CN59" i="2"/>
  <c r="CM59" i="2"/>
  <c r="BU59" i="2"/>
  <c r="BR59" i="2"/>
  <c r="BO59" i="2"/>
  <c r="BI59" i="2"/>
  <c r="BF59" i="2"/>
  <c r="BC59" i="2"/>
  <c r="AZ59" i="2"/>
  <c r="AW59" i="2"/>
  <c r="AT59" i="2"/>
  <c r="AQ59" i="2"/>
  <c r="AN59" i="2"/>
  <c r="AK59" i="2"/>
  <c r="AH59" i="2"/>
  <c r="AE59" i="2"/>
  <c r="AB59" i="2"/>
  <c r="Y59" i="2"/>
  <c r="V59" i="2"/>
  <c r="S59" i="2"/>
  <c r="P59" i="2"/>
  <c r="L59" i="2"/>
  <c r="K59" i="2"/>
  <c r="CT58" i="2"/>
  <c r="CS58" i="2"/>
  <c r="CQ58" i="2"/>
  <c r="CP58" i="2"/>
  <c r="CN58" i="2"/>
  <c r="CM58" i="2"/>
  <c r="CD58" i="2"/>
  <c r="CA58" i="2"/>
  <c r="BX58" i="2"/>
  <c r="BU58" i="2"/>
  <c r="BR58" i="2"/>
  <c r="BO58" i="2"/>
  <c r="BL58" i="2"/>
  <c r="BF58" i="2"/>
  <c r="BC58" i="2"/>
  <c r="AZ58" i="2"/>
  <c r="AW58" i="2"/>
  <c r="AN58" i="2"/>
  <c r="AK58" i="2"/>
  <c r="AH58" i="2"/>
  <c r="AE58" i="2"/>
  <c r="AB58" i="2"/>
  <c r="Y58" i="2"/>
  <c r="S58" i="2"/>
  <c r="P58" i="2"/>
  <c r="L58" i="2"/>
  <c r="K58" i="2"/>
  <c r="CT57" i="2"/>
  <c r="CS57" i="2"/>
  <c r="CQ57" i="2"/>
  <c r="CP57" i="2"/>
  <c r="CN57" i="2"/>
  <c r="CM57" i="2"/>
  <c r="CE57" i="2"/>
  <c r="CD57" i="2"/>
  <c r="CB57" i="2"/>
  <c r="CA57" i="2"/>
  <c r="BY57" i="2"/>
  <c r="BX57" i="2"/>
  <c r="BV57" i="2"/>
  <c r="BU57" i="2"/>
  <c r="BS57" i="2"/>
  <c r="BR57" i="2"/>
  <c r="BP57" i="2"/>
  <c r="BO57" i="2"/>
  <c r="BL57" i="2"/>
  <c r="BJ57" i="2"/>
  <c r="BI57" i="2"/>
  <c r="BG57" i="2"/>
  <c r="BF57" i="2"/>
  <c r="BD57" i="2"/>
  <c r="BC57" i="2"/>
  <c r="BA57" i="2"/>
  <c r="AZ57" i="2"/>
  <c r="AX57" i="2"/>
  <c r="AW57" i="2"/>
  <c r="AU57" i="2"/>
  <c r="AT57" i="2"/>
  <c r="AR57" i="2"/>
  <c r="AQ57" i="2"/>
  <c r="AO57" i="2"/>
  <c r="AN57" i="2"/>
  <c r="AL57" i="2"/>
  <c r="AK57" i="2"/>
  <c r="AI57" i="2"/>
  <c r="AH57" i="2"/>
  <c r="AF57" i="2"/>
  <c r="AE57" i="2"/>
  <c r="AC57" i="2"/>
  <c r="AB57" i="2"/>
  <c r="Z57" i="2"/>
  <c r="Y57" i="2"/>
  <c r="W57" i="2"/>
  <c r="V57" i="2"/>
  <c r="T57" i="2"/>
  <c r="S57" i="2"/>
  <c r="Q57" i="2"/>
  <c r="P57" i="2"/>
  <c r="L57" i="2"/>
  <c r="K57" i="2"/>
  <c r="CT56" i="2"/>
  <c r="CS56" i="2"/>
  <c r="CQ56" i="2"/>
  <c r="CP56" i="2"/>
  <c r="CN56" i="2"/>
  <c r="CM56" i="2"/>
  <c r="CE56" i="2"/>
  <c r="CD56" i="2"/>
  <c r="CB56" i="2"/>
  <c r="CA56" i="2"/>
  <c r="BY56" i="2"/>
  <c r="BX56" i="2"/>
  <c r="BV56" i="2"/>
  <c r="BU56" i="2"/>
  <c r="BS56" i="2"/>
  <c r="BR56" i="2"/>
  <c r="BP56" i="2"/>
  <c r="BO56" i="2"/>
  <c r="BM56" i="2"/>
  <c r="BL56" i="2"/>
  <c r="BJ56" i="2"/>
  <c r="BI56" i="2"/>
  <c r="BG56" i="2"/>
  <c r="BF56" i="2"/>
  <c r="BD56" i="2"/>
  <c r="BC56" i="2"/>
  <c r="BA56" i="2"/>
  <c r="AZ56" i="2"/>
  <c r="AX56" i="2"/>
  <c r="AW56" i="2"/>
  <c r="AU56" i="2"/>
  <c r="AT56" i="2"/>
  <c r="AR56" i="2"/>
  <c r="AQ56" i="2"/>
  <c r="AO56" i="2"/>
  <c r="AN56" i="2"/>
  <c r="AL56" i="2"/>
  <c r="AK56" i="2"/>
  <c r="AI56" i="2"/>
  <c r="AH56" i="2"/>
  <c r="AF56" i="2"/>
  <c r="AE56" i="2"/>
  <c r="AC56" i="2"/>
  <c r="AB56" i="2"/>
  <c r="Z56" i="2"/>
  <c r="Y56" i="2"/>
  <c r="W56" i="2"/>
  <c r="V56" i="2"/>
  <c r="T56" i="2"/>
  <c r="S56" i="2"/>
  <c r="Q56" i="2"/>
  <c r="P56" i="2"/>
  <c r="L56" i="2"/>
  <c r="K56" i="2"/>
  <c r="CT55" i="2"/>
  <c r="CS55" i="2"/>
  <c r="CQ55" i="2"/>
  <c r="CP55" i="2"/>
  <c r="CN55" i="2"/>
  <c r="CM55" i="2"/>
  <c r="CE55" i="2"/>
  <c r="CD55" i="2"/>
  <c r="CB55" i="2"/>
  <c r="CA55" i="2"/>
  <c r="BY55" i="2"/>
  <c r="BX55" i="2"/>
  <c r="BV55" i="2"/>
  <c r="BU55" i="2"/>
  <c r="BS55" i="2"/>
  <c r="BR55" i="2"/>
  <c r="BP55" i="2"/>
  <c r="BO55" i="2"/>
  <c r="BM55" i="2"/>
  <c r="BL55" i="2"/>
  <c r="BJ55" i="2"/>
  <c r="BI55" i="2"/>
  <c r="BG55" i="2"/>
  <c r="BF55" i="2"/>
  <c r="BD55" i="2"/>
  <c r="BC55" i="2"/>
  <c r="BA55" i="2"/>
  <c r="AZ55" i="2"/>
  <c r="AX55" i="2"/>
  <c r="AW55" i="2"/>
  <c r="AU55" i="2"/>
  <c r="AT55" i="2"/>
  <c r="AR55" i="2"/>
  <c r="AQ55" i="2"/>
  <c r="AO55" i="2"/>
  <c r="AN55" i="2"/>
  <c r="AL55" i="2"/>
  <c r="AK55" i="2"/>
  <c r="AI55" i="2"/>
  <c r="AH55" i="2"/>
  <c r="AF55" i="2"/>
  <c r="AE55" i="2"/>
  <c r="AC55" i="2"/>
  <c r="AB55" i="2"/>
  <c r="Z55" i="2"/>
  <c r="Y55" i="2"/>
  <c r="W55" i="2"/>
  <c r="V55" i="2"/>
  <c r="T55" i="2"/>
  <c r="S55" i="2"/>
  <c r="Q55" i="2"/>
  <c r="P55" i="2"/>
  <c r="L55" i="2"/>
  <c r="K55" i="2"/>
  <c r="CT54" i="2"/>
  <c r="CS54" i="2"/>
  <c r="CQ54" i="2"/>
  <c r="CP54" i="2"/>
  <c r="CN54" i="2"/>
  <c r="CM54" i="2"/>
  <c r="CE54" i="2"/>
  <c r="CD54" i="2"/>
  <c r="CB54" i="2"/>
  <c r="CA54" i="2"/>
  <c r="BY54" i="2"/>
  <c r="BX54" i="2"/>
  <c r="BV54" i="2"/>
  <c r="BU54" i="2"/>
  <c r="BS54" i="2"/>
  <c r="BR54" i="2"/>
  <c r="BP54" i="2"/>
  <c r="BO54" i="2"/>
  <c r="BM54" i="2"/>
  <c r="BL54" i="2"/>
  <c r="BJ54" i="2"/>
  <c r="BI54" i="2"/>
  <c r="BG54" i="2"/>
  <c r="BF54" i="2"/>
  <c r="BD54" i="2"/>
  <c r="BC54" i="2"/>
  <c r="BA54" i="2"/>
  <c r="AZ54" i="2"/>
  <c r="AX54" i="2"/>
  <c r="AW54" i="2"/>
  <c r="AU54" i="2"/>
  <c r="AT54" i="2"/>
  <c r="AR54" i="2"/>
  <c r="AQ54" i="2"/>
  <c r="AO54" i="2"/>
  <c r="AN54" i="2"/>
  <c r="AL54" i="2"/>
  <c r="AK54" i="2"/>
  <c r="AI54" i="2"/>
  <c r="AH54" i="2"/>
  <c r="AF54" i="2"/>
  <c r="AE54" i="2"/>
  <c r="AC54" i="2"/>
  <c r="AB54" i="2"/>
  <c r="Z54" i="2"/>
  <c r="Y54" i="2"/>
  <c r="W54" i="2"/>
  <c r="V54" i="2"/>
  <c r="T54" i="2"/>
  <c r="S54" i="2"/>
  <c r="Q54" i="2"/>
  <c r="P54" i="2"/>
  <c r="L54" i="2"/>
  <c r="K54" i="2"/>
  <c r="CT53" i="2"/>
  <c r="CS53" i="2"/>
  <c r="CQ53" i="2"/>
  <c r="CP53" i="2"/>
  <c r="CN53" i="2"/>
  <c r="CM53" i="2"/>
  <c r="Q53" i="2"/>
  <c r="T53" i="2"/>
  <c r="W53" i="2"/>
  <c r="Z53" i="2"/>
  <c r="AC53" i="2"/>
  <c r="AF53" i="2"/>
  <c r="AI53" i="2"/>
  <c r="AL53" i="2"/>
  <c r="AO53" i="2"/>
  <c r="AR53" i="2"/>
  <c r="AU53" i="2"/>
  <c r="AX53" i="2"/>
  <c r="BA53" i="2"/>
  <c r="BD53" i="2"/>
  <c r="BG53" i="2"/>
  <c r="BJ53" i="2"/>
  <c r="BM53" i="2"/>
  <c r="BP53" i="2"/>
  <c r="BS53" i="2"/>
  <c r="BV53" i="2"/>
  <c r="BY53" i="2"/>
  <c r="CB53" i="2"/>
  <c r="CE53" i="2"/>
  <c r="CH53" i="2"/>
  <c r="CG53" i="2"/>
  <c r="L53" i="2"/>
  <c r="K53" i="2"/>
  <c r="CT52" i="2"/>
  <c r="CS52" i="2"/>
  <c r="CQ52" i="2"/>
  <c r="CP52" i="2"/>
  <c r="CN52" i="2"/>
  <c r="CM52" i="2"/>
  <c r="CH52" i="2"/>
  <c r="CG52" i="2"/>
  <c r="CE52" i="2"/>
  <c r="CD52" i="2"/>
  <c r="CB52" i="2"/>
  <c r="CA52" i="2"/>
  <c r="BY52" i="2"/>
  <c r="BX52" i="2"/>
  <c r="BV52" i="2"/>
  <c r="BU52" i="2"/>
  <c r="BS52" i="2"/>
  <c r="BR52" i="2"/>
  <c r="BP52" i="2"/>
  <c r="BO52" i="2"/>
  <c r="BM52" i="2"/>
  <c r="BL52" i="2"/>
  <c r="BJ52" i="2"/>
  <c r="BI52" i="2"/>
  <c r="BG52" i="2"/>
  <c r="BF52" i="2"/>
  <c r="BD52" i="2"/>
  <c r="BC52" i="2"/>
  <c r="BA52" i="2"/>
  <c r="AZ52" i="2"/>
  <c r="AX52" i="2"/>
  <c r="AW52" i="2"/>
  <c r="AU52" i="2"/>
  <c r="AT52" i="2"/>
  <c r="AR52" i="2"/>
  <c r="AQ52" i="2"/>
  <c r="AO52" i="2"/>
  <c r="AN52" i="2"/>
  <c r="AL52" i="2"/>
  <c r="AK52" i="2"/>
  <c r="AI52" i="2"/>
  <c r="AH52" i="2"/>
  <c r="AF52" i="2"/>
  <c r="AE52" i="2"/>
  <c r="AC52" i="2"/>
  <c r="AB52" i="2"/>
  <c r="Z52" i="2"/>
  <c r="Y52" i="2"/>
  <c r="W52" i="2"/>
  <c r="V52" i="2"/>
  <c r="T52" i="2"/>
  <c r="S52" i="2"/>
  <c r="Q52" i="2"/>
  <c r="P52" i="2"/>
  <c r="L52" i="2"/>
  <c r="K52" i="2"/>
  <c r="CT51" i="2"/>
  <c r="CS51" i="2"/>
  <c r="CQ51" i="2"/>
  <c r="CP51" i="2"/>
  <c r="CN51" i="2"/>
  <c r="CM51" i="2"/>
  <c r="CE51" i="2"/>
  <c r="CD51" i="2"/>
  <c r="CB51" i="2"/>
  <c r="CA51" i="2"/>
  <c r="BY51" i="2"/>
  <c r="BX51" i="2"/>
  <c r="BV51" i="2"/>
  <c r="BU51" i="2"/>
  <c r="BS51" i="2"/>
  <c r="BR51" i="2"/>
  <c r="BP51" i="2"/>
  <c r="BO51" i="2"/>
  <c r="BM51" i="2"/>
  <c r="BL51" i="2"/>
  <c r="BJ51" i="2"/>
  <c r="BI51" i="2"/>
  <c r="BG51" i="2"/>
  <c r="BF51" i="2"/>
  <c r="BD51" i="2"/>
  <c r="BC51" i="2"/>
  <c r="BA51" i="2"/>
  <c r="AZ51" i="2"/>
  <c r="AX51" i="2"/>
  <c r="AW51" i="2"/>
  <c r="AU51" i="2"/>
  <c r="AT51" i="2"/>
  <c r="AR51" i="2"/>
  <c r="AQ51" i="2"/>
  <c r="AO51" i="2"/>
  <c r="AN51" i="2"/>
  <c r="AL51" i="2"/>
  <c r="AK51" i="2"/>
  <c r="AI51" i="2"/>
  <c r="AH51" i="2"/>
  <c r="AF51" i="2"/>
  <c r="AE51" i="2"/>
  <c r="AC51" i="2"/>
  <c r="AB51" i="2"/>
  <c r="Z51" i="2"/>
  <c r="Y51" i="2"/>
  <c r="W51" i="2"/>
  <c r="V51" i="2"/>
  <c r="T51" i="2"/>
  <c r="S51" i="2"/>
  <c r="Q51" i="2"/>
  <c r="P51" i="2"/>
  <c r="L51" i="2"/>
  <c r="K51" i="2"/>
  <c r="CT50" i="2"/>
  <c r="CS50" i="2"/>
  <c r="CQ50" i="2"/>
  <c r="CP50" i="2"/>
  <c r="CN50" i="2"/>
  <c r="CM50" i="2"/>
  <c r="CE50" i="2"/>
  <c r="CD50" i="2"/>
  <c r="CB50" i="2"/>
  <c r="CA50" i="2"/>
  <c r="BY50" i="2"/>
  <c r="BX50" i="2"/>
  <c r="BV50" i="2"/>
  <c r="BU50" i="2"/>
  <c r="BS50" i="2"/>
  <c r="BR50" i="2"/>
  <c r="BP50" i="2"/>
  <c r="BO50" i="2"/>
  <c r="BM50" i="2"/>
  <c r="BJ50" i="2"/>
  <c r="BG50" i="2"/>
  <c r="BD50" i="2"/>
  <c r="BC50" i="2"/>
  <c r="BA50" i="2"/>
  <c r="AZ50" i="2"/>
  <c r="AX50" i="2"/>
  <c r="AW50" i="2"/>
  <c r="AU50" i="2"/>
  <c r="AT50" i="2"/>
  <c r="AR50" i="2"/>
  <c r="AQ50" i="2"/>
  <c r="AO50" i="2"/>
  <c r="AN50" i="2"/>
  <c r="AL50" i="2"/>
  <c r="AK50" i="2"/>
  <c r="AI50" i="2"/>
  <c r="AH50" i="2"/>
  <c r="AF50" i="2"/>
  <c r="AE50" i="2"/>
  <c r="AC50" i="2"/>
  <c r="AB50" i="2"/>
  <c r="Z50" i="2"/>
  <c r="Y50" i="2"/>
  <c r="W50" i="2"/>
  <c r="V50" i="2"/>
  <c r="T50" i="2"/>
  <c r="S50" i="2"/>
  <c r="Q50" i="2"/>
  <c r="P50" i="2"/>
  <c r="L50" i="2"/>
  <c r="K50" i="2"/>
  <c r="CT49" i="2"/>
  <c r="CS49" i="2"/>
  <c r="CQ49" i="2"/>
  <c r="CP49" i="2"/>
  <c r="CN49" i="2"/>
  <c r="CM49" i="2"/>
  <c r="CE49" i="2"/>
  <c r="CD49" i="2"/>
  <c r="CB49" i="2"/>
  <c r="CA49" i="2"/>
  <c r="BY49" i="2"/>
  <c r="BX49" i="2"/>
  <c r="BV49" i="2"/>
  <c r="BU49" i="2"/>
  <c r="BS49" i="2"/>
  <c r="BR49" i="2"/>
  <c r="BP49" i="2"/>
  <c r="BO49" i="2"/>
  <c r="BM49" i="2"/>
  <c r="BL49" i="2"/>
  <c r="BJ49" i="2"/>
  <c r="BI49" i="2"/>
  <c r="BG49" i="2"/>
  <c r="BF49" i="2"/>
  <c r="BD49" i="2"/>
  <c r="BC49" i="2"/>
  <c r="BA49" i="2"/>
  <c r="AZ49" i="2"/>
  <c r="AX49" i="2"/>
  <c r="AW49" i="2"/>
  <c r="AU49" i="2"/>
  <c r="AT49" i="2"/>
  <c r="AR49" i="2"/>
  <c r="AQ49" i="2"/>
  <c r="AO49" i="2"/>
  <c r="AN49" i="2"/>
  <c r="AL49" i="2"/>
  <c r="AK49" i="2"/>
  <c r="AI49" i="2"/>
  <c r="AH49" i="2"/>
  <c r="AF49" i="2"/>
  <c r="AE49" i="2"/>
  <c r="AC49" i="2"/>
  <c r="AB49" i="2"/>
  <c r="Z49" i="2"/>
  <c r="Y49" i="2"/>
  <c r="W49" i="2"/>
  <c r="V49" i="2"/>
  <c r="T49" i="2"/>
  <c r="S49" i="2"/>
  <c r="Q49" i="2"/>
  <c r="P49" i="2"/>
  <c r="L49" i="2"/>
  <c r="K49" i="2"/>
  <c r="CT48" i="2"/>
  <c r="CS48" i="2"/>
  <c r="CQ48" i="2"/>
  <c r="CP48" i="2"/>
  <c r="CN48" i="2"/>
  <c r="CM48" i="2"/>
  <c r="CE48" i="2"/>
  <c r="CD48" i="2"/>
  <c r="CB48" i="2"/>
  <c r="CA48" i="2"/>
  <c r="BY48" i="2"/>
  <c r="BX48" i="2"/>
  <c r="BV48" i="2"/>
  <c r="BU48" i="2"/>
  <c r="BS48" i="2"/>
  <c r="BR48" i="2"/>
  <c r="BP48" i="2"/>
  <c r="BO48" i="2"/>
  <c r="BM48" i="2"/>
  <c r="BL48" i="2"/>
  <c r="BJ48" i="2"/>
  <c r="BI48" i="2"/>
  <c r="BG48" i="2"/>
  <c r="BF48" i="2"/>
  <c r="BD48" i="2"/>
  <c r="BC48" i="2"/>
  <c r="BA48" i="2"/>
  <c r="AZ48" i="2"/>
  <c r="AX48" i="2"/>
  <c r="AW48" i="2"/>
  <c r="AU48" i="2"/>
  <c r="AT48" i="2"/>
  <c r="AR48" i="2"/>
  <c r="AQ48" i="2"/>
  <c r="AO48" i="2"/>
  <c r="AN48" i="2"/>
  <c r="AL48" i="2"/>
  <c r="AK48" i="2"/>
  <c r="AI48" i="2"/>
  <c r="AH48" i="2"/>
  <c r="AF48" i="2"/>
  <c r="AE48" i="2"/>
  <c r="AC48" i="2"/>
  <c r="AB48" i="2"/>
  <c r="Z48" i="2"/>
  <c r="Y48" i="2"/>
  <c r="W48" i="2"/>
  <c r="V48" i="2"/>
  <c r="T48" i="2"/>
  <c r="S48" i="2"/>
  <c r="Q48" i="2"/>
  <c r="P48" i="2"/>
  <c r="L48" i="2"/>
  <c r="K48" i="2"/>
  <c r="CT47" i="2"/>
  <c r="CS47" i="2"/>
  <c r="CQ47" i="2"/>
  <c r="CP47" i="2"/>
  <c r="CN47" i="2"/>
  <c r="CM47" i="2"/>
  <c r="CE47" i="2"/>
  <c r="CD47" i="2"/>
  <c r="CB47" i="2"/>
  <c r="CA47" i="2"/>
  <c r="BY47" i="2"/>
  <c r="BX47" i="2"/>
  <c r="BV47" i="2"/>
  <c r="BU47" i="2"/>
  <c r="BS47" i="2"/>
  <c r="BR47" i="2"/>
  <c r="BP47" i="2"/>
  <c r="BO47" i="2"/>
  <c r="BM47" i="2"/>
  <c r="BL47" i="2"/>
  <c r="BJ47" i="2"/>
  <c r="BI47" i="2"/>
  <c r="BG47" i="2"/>
  <c r="BF47" i="2"/>
  <c r="BD47" i="2"/>
  <c r="BC47" i="2"/>
  <c r="BA47" i="2"/>
  <c r="AZ47" i="2"/>
  <c r="AX47" i="2"/>
  <c r="AW47" i="2"/>
  <c r="AU47" i="2"/>
  <c r="AT47" i="2"/>
  <c r="AR47" i="2"/>
  <c r="AQ47" i="2"/>
  <c r="AO47" i="2"/>
  <c r="AN47" i="2"/>
  <c r="AL47" i="2"/>
  <c r="AK47" i="2"/>
  <c r="AI47" i="2"/>
  <c r="AH47" i="2"/>
  <c r="AF47" i="2"/>
  <c r="AE47" i="2"/>
  <c r="AC47" i="2"/>
  <c r="AB47" i="2"/>
  <c r="Z47" i="2"/>
  <c r="Y47" i="2"/>
  <c r="W47" i="2"/>
  <c r="V47" i="2"/>
  <c r="T47" i="2"/>
  <c r="S47" i="2"/>
  <c r="Q47" i="2"/>
  <c r="P47" i="2"/>
  <c r="L47" i="2"/>
  <c r="K47" i="2"/>
  <c r="CT46" i="2"/>
  <c r="CS46" i="2"/>
  <c r="CQ46" i="2"/>
  <c r="CP46" i="2"/>
  <c r="CN46" i="2"/>
  <c r="CM46" i="2"/>
  <c r="CE46" i="2"/>
  <c r="CD46" i="2"/>
  <c r="CB46" i="2"/>
  <c r="CA46" i="2"/>
  <c r="BY46" i="2"/>
  <c r="BX46" i="2"/>
  <c r="BV46" i="2"/>
  <c r="BU46" i="2"/>
  <c r="BS46" i="2"/>
  <c r="BR46" i="2"/>
  <c r="BP46" i="2"/>
  <c r="BO46" i="2"/>
  <c r="BM46" i="2"/>
  <c r="BL46" i="2"/>
  <c r="BJ46" i="2"/>
  <c r="BI46" i="2"/>
  <c r="BG46" i="2"/>
  <c r="BF46" i="2"/>
  <c r="BD46" i="2"/>
  <c r="BC46" i="2"/>
  <c r="BA46" i="2"/>
  <c r="AZ46" i="2"/>
  <c r="AX46" i="2"/>
  <c r="AW46" i="2"/>
  <c r="AU46" i="2"/>
  <c r="AT46" i="2"/>
  <c r="AR46" i="2"/>
  <c r="AQ46" i="2"/>
  <c r="AO46" i="2"/>
  <c r="AN46" i="2"/>
  <c r="AL46" i="2"/>
  <c r="AK46" i="2"/>
  <c r="AI46" i="2"/>
  <c r="AH46" i="2"/>
  <c r="AF46" i="2"/>
  <c r="AE46" i="2"/>
  <c r="AC46" i="2"/>
  <c r="AB46" i="2"/>
  <c r="Z46" i="2"/>
  <c r="Y46" i="2"/>
  <c r="W46" i="2"/>
  <c r="V46" i="2"/>
  <c r="T46" i="2"/>
  <c r="S46" i="2"/>
  <c r="Q46" i="2"/>
  <c r="P46" i="2"/>
  <c r="L46" i="2"/>
  <c r="K46" i="2"/>
  <c r="CT45" i="2"/>
  <c r="CS45" i="2"/>
  <c r="CQ45" i="2"/>
  <c r="CP45" i="2"/>
  <c r="CN45" i="2"/>
  <c r="CM45" i="2"/>
  <c r="CE45" i="2"/>
  <c r="CD45" i="2"/>
  <c r="CB45" i="2"/>
  <c r="CA45" i="2"/>
  <c r="BY45" i="2"/>
  <c r="BX45" i="2"/>
  <c r="BV45" i="2"/>
  <c r="BU45" i="2"/>
  <c r="BS45" i="2"/>
  <c r="BR45" i="2"/>
  <c r="BP45" i="2"/>
  <c r="BO45" i="2"/>
  <c r="BM45" i="2"/>
  <c r="BL45" i="2"/>
  <c r="BJ45" i="2"/>
  <c r="BI45" i="2"/>
  <c r="BG45" i="2"/>
  <c r="BF45" i="2"/>
  <c r="BD45" i="2"/>
  <c r="BC45" i="2"/>
  <c r="BA45" i="2"/>
  <c r="AZ45" i="2"/>
  <c r="AX45" i="2"/>
  <c r="AW45" i="2"/>
  <c r="AU45" i="2"/>
  <c r="AT45" i="2"/>
  <c r="AR45" i="2"/>
  <c r="AQ45" i="2"/>
  <c r="AO45" i="2"/>
  <c r="AN45" i="2"/>
  <c r="AL45" i="2"/>
  <c r="AK45" i="2"/>
  <c r="AI45" i="2"/>
  <c r="AH45" i="2"/>
  <c r="AF45" i="2"/>
  <c r="AE45" i="2"/>
  <c r="AC45" i="2"/>
  <c r="AB45" i="2"/>
  <c r="Z45" i="2"/>
  <c r="Y45" i="2"/>
  <c r="W45" i="2"/>
  <c r="V45" i="2"/>
  <c r="T45" i="2"/>
  <c r="S45" i="2"/>
  <c r="Q45" i="2"/>
  <c r="P45" i="2"/>
  <c r="L45" i="2"/>
  <c r="K45" i="2"/>
  <c r="CT44" i="2"/>
  <c r="CS44" i="2"/>
  <c r="CQ44" i="2"/>
  <c r="CP44" i="2"/>
  <c r="CN44" i="2"/>
  <c r="CM44" i="2"/>
  <c r="CE44" i="2"/>
  <c r="CD44" i="2"/>
  <c r="CB44" i="2"/>
  <c r="CA44" i="2"/>
  <c r="BY44" i="2"/>
  <c r="BX44" i="2"/>
  <c r="BV44" i="2"/>
  <c r="BU44" i="2"/>
  <c r="BS44" i="2"/>
  <c r="BR44" i="2"/>
  <c r="BP44" i="2"/>
  <c r="BO44" i="2"/>
  <c r="BM44" i="2"/>
  <c r="BL44" i="2"/>
  <c r="BJ44" i="2"/>
  <c r="BI44" i="2"/>
  <c r="BG44" i="2"/>
  <c r="BF44" i="2"/>
  <c r="BD44" i="2"/>
  <c r="BC44" i="2"/>
  <c r="BA44" i="2"/>
  <c r="AZ44" i="2"/>
  <c r="AX44" i="2"/>
  <c r="AW44" i="2"/>
  <c r="AU44" i="2"/>
  <c r="AT44" i="2"/>
  <c r="AR44" i="2"/>
  <c r="AQ44" i="2"/>
  <c r="AO44" i="2"/>
  <c r="AN44" i="2"/>
  <c r="AL44" i="2"/>
  <c r="AK44" i="2"/>
  <c r="AI44" i="2"/>
  <c r="AH44" i="2"/>
  <c r="AF44" i="2"/>
  <c r="AE44" i="2"/>
  <c r="AC44" i="2"/>
  <c r="AB44" i="2"/>
  <c r="Z44" i="2"/>
  <c r="Y44" i="2"/>
  <c r="W44" i="2"/>
  <c r="V44" i="2"/>
  <c r="T44" i="2"/>
  <c r="S44" i="2"/>
  <c r="Q44" i="2"/>
  <c r="P44" i="2"/>
  <c r="L44" i="2"/>
  <c r="K44" i="2"/>
  <c r="CT43" i="2"/>
  <c r="CS43" i="2"/>
  <c r="CQ43" i="2"/>
  <c r="CP43" i="2"/>
  <c r="CN43" i="2"/>
  <c r="CM43" i="2"/>
  <c r="CH43" i="2"/>
  <c r="CG43" i="2"/>
  <c r="CE43" i="2"/>
  <c r="CD43" i="2"/>
  <c r="CB43" i="2"/>
  <c r="CA43" i="2"/>
  <c r="BY43" i="2"/>
  <c r="BX43" i="2"/>
  <c r="BV43" i="2"/>
  <c r="BU43" i="2"/>
  <c r="BS43" i="2"/>
  <c r="BR43" i="2"/>
  <c r="BP43" i="2"/>
  <c r="BO43" i="2"/>
  <c r="BM43" i="2"/>
  <c r="BL43" i="2"/>
  <c r="BJ43" i="2"/>
  <c r="BI43" i="2"/>
  <c r="BG43" i="2"/>
  <c r="BF43" i="2"/>
  <c r="BD43" i="2"/>
  <c r="BC43" i="2"/>
  <c r="BA43" i="2"/>
  <c r="AZ43" i="2"/>
  <c r="AX43" i="2"/>
  <c r="AW43" i="2"/>
  <c r="AU43" i="2"/>
  <c r="AT43" i="2"/>
  <c r="AR43" i="2"/>
  <c r="AQ43" i="2"/>
  <c r="AO43" i="2"/>
  <c r="AN43" i="2"/>
  <c r="AL43" i="2"/>
  <c r="AK43" i="2"/>
  <c r="AI43" i="2"/>
  <c r="AH43" i="2"/>
  <c r="AF43" i="2"/>
  <c r="AE43" i="2"/>
  <c r="AC43" i="2"/>
  <c r="AB43" i="2"/>
  <c r="Z43" i="2"/>
  <c r="Y43" i="2"/>
  <c r="W43" i="2"/>
  <c r="V43" i="2"/>
  <c r="T43" i="2"/>
  <c r="S43" i="2"/>
  <c r="Q43" i="2"/>
  <c r="P43" i="2"/>
  <c r="L43" i="2"/>
  <c r="K43" i="2"/>
  <c r="CT42" i="2"/>
  <c r="CS42" i="2"/>
  <c r="CQ42" i="2"/>
  <c r="CP42" i="2"/>
  <c r="CN42" i="2"/>
  <c r="CM42" i="2"/>
  <c r="L42" i="2"/>
  <c r="K42" i="2"/>
  <c r="CT41" i="2"/>
  <c r="CS41" i="2"/>
  <c r="CQ41" i="2"/>
  <c r="CP41" i="2"/>
  <c r="CN41" i="2"/>
  <c r="CM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L41" i="2"/>
  <c r="K41" i="2"/>
  <c r="CT40" i="2"/>
  <c r="CS40" i="2"/>
  <c r="CQ40" i="2"/>
  <c r="CP40" i="2"/>
  <c r="CN40" i="2"/>
  <c r="CM40" i="2"/>
  <c r="CH40" i="2"/>
  <c r="CG40" i="2"/>
  <c r="CE40" i="2"/>
  <c r="CD40" i="2"/>
  <c r="CB40" i="2"/>
  <c r="CA40" i="2"/>
  <c r="BY40" i="2"/>
  <c r="BX40" i="2"/>
  <c r="BV40" i="2"/>
  <c r="BU40" i="2"/>
  <c r="BS40" i="2"/>
  <c r="BR40" i="2"/>
  <c r="BP40" i="2"/>
  <c r="BO40" i="2"/>
  <c r="BM40" i="2"/>
  <c r="BL40" i="2"/>
  <c r="BJ40" i="2"/>
  <c r="BI40" i="2"/>
  <c r="BG40" i="2"/>
  <c r="BF40" i="2"/>
  <c r="BD40" i="2"/>
  <c r="BC40" i="2"/>
  <c r="BA40" i="2"/>
  <c r="AZ40" i="2"/>
  <c r="AX40" i="2"/>
  <c r="AW40" i="2"/>
  <c r="AU40" i="2"/>
  <c r="AT40" i="2"/>
  <c r="AR40" i="2"/>
  <c r="AQ40" i="2"/>
  <c r="AO40" i="2"/>
  <c r="AN40" i="2"/>
  <c r="AL40" i="2"/>
  <c r="AK40" i="2"/>
  <c r="AI40" i="2"/>
  <c r="AH40" i="2"/>
  <c r="AF40" i="2"/>
  <c r="AE40" i="2"/>
  <c r="AC40" i="2"/>
  <c r="AB40" i="2"/>
  <c r="Z40" i="2"/>
  <c r="Y40" i="2"/>
  <c r="W40" i="2"/>
  <c r="V40" i="2"/>
  <c r="T40" i="2"/>
  <c r="S40" i="2"/>
  <c r="Q40" i="2"/>
  <c r="P40" i="2"/>
  <c r="L40" i="2"/>
  <c r="K40" i="2"/>
  <c r="CT39" i="2"/>
  <c r="CS39" i="2"/>
  <c r="CQ39" i="2"/>
  <c r="CP39" i="2"/>
  <c r="CN39" i="2"/>
  <c r="CM39" i="2"/>
  <c r="CH39" i="2"/>
  <c r="CD39" i="2"/>
  <c r="CA39" i="2"/>
  <c r="BX39" i="2"/>
  <c r="BU39" i="2"/>
  <c r="BR39" i="2"/>
  <c r="BO39" i="2"/>
  <c r="BL39" i="2"/>
  <c r="BI39" i="2"/>
  <c r="BF39" i="2"/>
  <c r="BC39" i="2"/>
  <c r="AZ39" i="2"/>
  <c r="AW39" i="2"/>
  <c r="AT39" i="2"/>
  <c r="AQ39" i="2"/>
  <c r="AN39" i="2"/>
  <c r="AK39" i="2"/>
  <c r="AH39" i="2"/>
  <c r="AE39" i="2"/>
  <c r="AB39" i="2"/>
  <c r="Y39" i="2"/>
  <c r="V39" i="2"/>
  <c r="S39" i="2"/>
  <c r="P39" i="2"/>
  <c r="L39" i="2"/>
  <c r="K39" i="2"/>
  <c r="CT38" i="2"/>
  <c r="CS38" i="2"/>
  <c r="CQ38" i="2"/>
  <c r="CP38" i="2"/>
  <c r="CN38" i="2"/>
  <c r="CM38" i="2"/>
  <c r="CE38" i="2"/>
  <c r="CD38" i="2"/>
  <c r="CB38" i="2"/>
  <c r="CA38" i="2"/>
  <c r="BY38" i="2"/>
  <c r="BX38" i="2"/>
  <c r="BV38" i="2"/>
  <c r="BU38" i="2"/>
  <c r="BS38" i="2"/>
  <c r="BR38" i="2"/>
  <c r="BP38" i="2"/>
  <c r="BO38" i="2"/>
  <c r="BM38" i="2"/>
  <c r="BL38" i="2"/>
  <c r="BJ38" i="2"/>
  <c r="BI38" i="2"/>
  <c r="BG38" i="2"/>
  <c r="BF38" i="2"/>
  <c r="BD38" i="2"/>
  <c r="BC38" i="2"/>
  <c r="BA38" i="2"/>
  <c r="AZ38" i="2"/>
  <c r="AX38" i="2"/>
  <c r="AW38" i="2"/>
  <c r="AU38" i="2"/>
  <c r="AT38" i="2"/>
  <c r="AR38" i="2"/>
  <c r="AQ38" i="2"/>
  <c r="AO38" i="2"/>
  <c r="AN38" i="2"/>
  <c r="AL38" i="2"/>
  <c r="AK38" i="2"/>
  <c r="AI38" i="2"/>
  <c r="AH38" i="2"/>
  <c r="AF38" i="2"/>
  <c r="AE38" i="2"/>
  <c r="AC38" i="2"/>
  <c r="AB38" i="2"/>
  <c r="Z38" i="2"/>
  <c r="Y38" i="2"/>
  <c r="W38" i="2"/>
  <c r="V38" i="2"/>
  <c r="T38" i="2"/>
  <c r="S38" i="2"/>
  <c r="Q38" i="2"/>
  <c r="P38" i="2"/>
  <c r="L38" i="2"/>
  <c r="K38" i="2"/>
  <c r="CT37" i="2"/>
  <c r="CS37" i="2"/>
  <c r="CQ37" i="2"/>
  <c r="CP37" i="2"/>
  <c r="CN37" i="2"/>
  <c r="CM37" i="2"/>
  <c r="CE37" i="2"/>
  <c r="CD37" i="2"/>
  <c r="CB37" i="2"/>
  <c r="CA37" i="2"/>
  <c r="BY37" i="2"/>
  <c r="BX37" i="2"/>
  <c r="BV37" i="2"/>
  <c r="BU37" i="2"/>
  <c r="BS37" i="2"/>
  <c r="BR37" i="2"/>
  <c r="BP37" i="2"/>
  <c r="BO37" i="2"/>
  <c r="BM37" i="2"/>
  <c r="BL37" i="2"/>
  <c r="BJ37" i="2"/>
  <c r="BI37" i="2"/>
  <c r="BG37" i="2"/>
  <c r="BF37" i="2"/>
  <c r="BD37" i="2"/>
  <c r="BC37" i="2"/>
  <c r="BA37" i="2"/>
  <c r="AZ37" i="2"/>
  <c r="AX37" i="2"/>
  <c r="AW37" i="2"/>
  <c r="AU37" i="2"/>
  <c r="AT37" i="2"/>
  <c r="AR37" i="2"/>
  <c r="AQ37" i="2"/>
  <c r="AO37" i="2"/>
  <c r="AN37" i="2"/>
  <c r="AL37" i="2"/>
  <c r="AK37" i="2"/>
  <c r="AI37" i="2"/>
  <c r="AH37" i="2"/>
  <c r="AF37" i="2"/>
  <c r="AE37" i="2"/>
  <c r="AC37" i="2"/>
  <c r="AB37" i="2"/>
  <c r="Z37" i="2"/>
  <c r="Y37" i="2"/>
  <c r="W37" i="2"/>
  <c r="V37" i="2"/>
  <c r="T37" i="2"/>
  <c r="S37" i="2"/>
  <c r="Q37" i="2"/>
  <c r="P37" i="2"/>
  <c r="L37" i="2"/>
  <c r="K37" i="2"/>
  <c r="CT36" i="2"/>
  <c r="CS36" i="2"/>
  <c r="CQ36" i="2"/>
  <c r="CP36" i="2"/>
  <c r="CN36" i="2"/>
  <c r="CM36" i="2"/>
  <c r="L36" i="2"/>
  <c r="K36" i="2"/>
  <c r="CT35" i="2"/>
  <c r="CS35" i="2"/>
  <c r="CQ35" i="2"/>
  <c r="CP35" i="2"/>
  <c r="CN35" i="2"/>
  <c r="CM35" i="2"/>
  <c r="CE35" i="2"/>
  <c r="CD35" i="2"/>
  <c r="CB35" i="2"/>
  <c r="CA35" i="2"/>
  <c r="BY35" i="2"/>
  <c r="BX35" i="2"/>
  <c r="BV35" i="2"/>
  <c r="BU35" i="2"/>
  <c r="BS35" i="2"/>
  <c r="BR35" i="2"/>
  <c r="BP35" i="2"/>
  <c r="BO35" i="2"/>
  <c r="BM35" i="2"/>
  <c r="BL35" i="2"/>
  <c r="BJ35" i="2"/>
  <c r="BI35" i="2"/>
  <c r="BG35" i="2"/>
  <c r="BF35" i="2"/>
  <c r="BD35" i="2"/>
  <c r="BC35" i="2"/>
  <c r="BA35" i="2"/>
  <c r="AZ35" i="2"/>
  <c r="AX35" i="2"/>
  <c r="AW35" i="2"/>
  <c r="AU35" i="2"/>
  <c r="AT35" i="2"/>
  <c r="AR35" i="2"/>
  <c r="AQ35" i="2"/>
  <c r="AO35" i="2"/>
  <c r="AN35" i="2"/>
  <c r="AL35" i="2"/>
  <c r="AK35" i="2"/>
  <c r="AI35" i="2"/>
  <c r="AH35" i="2"/>
  <c r="AF35" i="2"/>
  <c r="AE35" i="2"/>
  <c r="AC35" i="2"/>
  <c r="AB35" i="2"/>
  <c r="Z35" i="2"/>
  <c r="Y35" i="2"/>
  <c r="W35" i="2"/>
  <c r="V35" i="2"/>
  <c r="T35" i="2"/>
  <c r="S35" i="2"/>
  <c r="Q35" i="2"/>
  <c r="P35" i="2"/>
  <c r="L35" i="2"/>
  <c r="K35" i="2"/>
  <c r="CT34" i="2"/>
  <c r="CS34" i="2"/>
  <c r="CQ34" i="2"/>
  <c r="CP34" i="2"/>
  <c r="CN34" i="2"/>
  <c r="CM34" i="2"/>
  <c r="CE34" i="2"/>
  <c r="CD34" i="2"/>
  <c r="CB34" i="2"/>
  <c r="CA34" i="2"/>
  <c r="BY34" i="2"/>
  <c r="BX34" i="2"/>
  <c r="BV34" i="2"/>
  <c r="BU34" i="2"/>
  <c r="BS34" i="2"/>
  <c r="BR34" i="2"/>
  <c r="BP34" i="2"/>
  <c r="BO34" i="2"/>
  <c r="BM34" i="2"/>
  <c r="BL34" i="2"/>
  <c r="BJ34" i="2"/>
  <c r="BI34" i="2"/>
  <c r="BG34" i="2"/>
  <c r="BF34" i="2"/>
  <c r="BD34" i="2"/>
  <c r="BC34" i="2"/>
  <c r="BA34" i="2"/>
  <c r="AZ34" i="2"/>
  <c r="AX34" i="2"/>
  <c r="AW34" i="2"/>
  <c r="AU34" i="2"/>
  <c r="AT34" i="2"/>
  <c r="AR34" i="2"/>
  <c r="AQ34" i="2"/>
  <c r="AO34" i="2"/>
  <c r="AN34" i="2"/>
  <c r="AL34" i="2"/>
  <c r="AK34" i="2"/>
  <c r="AI34" i="2"/>
  <c r="AH34" i="2"/>
  <c r="AF34" i="2"/>
  <c r="AE34" i="2"/>
  <c r="AC34" i="2"/>
  <c r="AB34" i="2"/>
  <c r="Z34" i="2"/>
  <c r="Y34" i="2"/>
  <c r="W34" i="2"/>
  <c r="V34" i="2"/>
  <c r="T34" i="2"/>
  <c r="S34" i="2"/>
  <c r="Q34" i="2"/>
  <c r="P34" i="2"/>
  <c r="L34" i="2"/>
  <c r="K34" i="2"/>
  <c r="CT33" i="2"/>
  <c r="CS33" i="2"/>
  <c r="CQ33" i="2"/>
  <c r="CP33" i="2"/>
  <c r="CN33" i="2"/>
  <c r="CM33" i="2"/>
  <c r="CE33" i="2"/>
  <c r="CD33" i="2"/>
  <c r="CB33" i="2"/>
  <c r="CA33" i="2"/>
  <c r="BY33" i="2"/>
  <c r="BX33" i="2"/>
  <c r="BV33" i="2"/>
  <c r="BU33" i="2"/>
  <c r="BS33" i="2"/>
  <c r="BR33" i="2"/>
  <c r="BP33" i="2"/>
  <c r="BO33" i="2"/>
  <c r="BM33" i="2"/>
  <c r="BL33" i="2"/>
  <c r="BJ33" i="2"/>
  <c r="BI33" i="2"/>
  <c r="BG33" i="2"/>
  <c r="BF33" i="2"/>
  <c r="BD33" i="2"/>
  <c r="BC33" i="2"/>
  <c r="BA33" i="2"/>
  <c r="AZ33" i="2"/>
  <c r="AX33" i="2"/>
  <c r="AW33" i="2"/>
  <c r="AU33" i="2"/>
  <c r="AT33" i="2"/>
  <c r="AR33" i="2"/>
  <c r="AQ33" i="2"/>
  <c r="AO33" i="2"/>
  <c r="AN33" i="2"/>
  <c r="AL33" i="2"/>
  <c r="AK33" i="2"/>
  <c r="AI33" i="2"/>
  <c r="AH33" i="2"/>
  <c r="AF33" i="2"/>
  <c r="AE33" i="2"/>
  <c r="AC33" i="2"/>
  <c r="AB33" i="2"/>
  <c r="Z33" i="2"/>
  <c r="Y33" i="2"/>
  <c r="W33" i="2"/>
  <c r="V33" i="2"/>
  <c r="T33" i="2"/>
  <c r="S33" i="2"/>
  <c r="Q33" i="2"/>
  <c r="P33" i="2"/>
  <c r="L33" i="2"/>
  <c r="K33" i="2"/>
  <c r="CT32" i="2"/>
  <c r="CS32" i="2"/>
  <c r="CQ32" i="2"/>
  <c r="CP32" i="2"/>
  <c r="CN32" i="2"/>
  <c r="CM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L32" i="2"/>
  <c r="K32" i="2"/>
  <c r="CT31" i="2"/>
  <c r="CS31" i="2"/>
  <c r="CQ31" i="2"/>
  <c r="CP31" i="2"/>
  <c r="CN31" i="2"/>
  <c r="CM31" i="2"/>
  <c r="CE31" i="2"/>
  <c r="CD31" i="2"/>
  <c r="CB31" i="2"/>
  <c r="CA31" i="2"/>
  <c r="BY31" i="2"/>
  <c r="BX31" i="2"/>
  <c r="BV31" i="2"/>
  <c r="BU31" i="2"/>
  <c r="BS31" i="2"/>
  <c r="BR31" i="2"/>
  <c r="BP31" i="2"/>
  <c r="BO31" i="2"/>
  <c r="BM31" i="2"/>
  <c r="BL31" i="2"/>
  <c r="BJ31" i="2"/>
  <c r="BI31" i="2"/>
  <c r="BG31" i="2"/>
  <c r="BF31" i="2"/>
  <c r="BD31" i="2"/>
  <c r="BC31" i="2"/>
  <c r="BA31" i="2"/>
  <c r="AZ31" i="2"/>
  <c r="AX31" i="2"/>
  <c r="AW31" i="2"/>
  <c r="AU31" i="2"/>
  <c r="AT31" i="2"/>
  <c r="AR31" i="2"/>
  <c r="AQ31" i="2"/>
  <c r="AO31" i="2"/>
  <c r="AN31" i="2"/>
  <c r="AL31" i="2"/>
  <c r="AK31" i="2"/>
  <c r="AI31" i="2"/>
  <c r="AH31" i="2"/>
  <c r="AF31" i="2"/>
  <c r="AE31" i="2"/>
  <c r="AC31" i="2"/>
  <c r="AB31" i="2"/>
  <c r="Z31" i="2"/>
  <c r="Y31" i="2"/>
  <c r="W31" i="2"/>
  <c r="V31" i="2"/>
  <c r="T31" i="2"/>
  <c r="S31" i="2"/>
  <c r="Q31" i="2"/>
  <c r="P31" i="2"/>
  <c r="L31" i="2"/>
  <c r="K31" i="2"/>
  <c r="CT30" i="2"/>
  <c r="CS30" i="2"/>
  <c r="CQ30" i="2"/>
  <c r="CP30" i="2"/>
  <c r="CN30" i="2"/>
  <c r="CM30" i="2"/>
  <c r="CE30" i="2"/>
  <c r="CD30" i="2"/>
  <c r="CB30" i="2"/>
  <c r="CA30" i="2"/>
  <c r="BY30" i="2"/>
  <c r="BX30" i="2"/>
  <c r="BV30" i="2"/>
  <c r="BU30" i="2"/>
  <c r="BS30" i="2"/>
  <c r="BR30" i="2"/>
  <c r="BP30" i="2"/>
  <c r="BO30" i="2"/>
  <c r="BM30" i="2"/>
  <c r="BL30" i="2"/>
  <c r="BJ30" i="2"/>
  <c r="BI30" i="2"/>
  <c r="BG30" i="2"/>
  <c r="BF30" i="2"/>
  <c r="BD30" i="2"/>
  <c r="BC30" i="2"/>
  <c r="BA30" i="2"/>
  <c r="AZ30" i="2"/>
  <c r="AX30" i="2"/>
  <c r="AW30" i="2"/>
  <c r="AU30" i="2"/>
  <c r="AT30" i="2"/>
  <c r="AR30" i="2"/>
  <c r="AQ30" i="2"/>
  <c r="AO30" i="2"/>
  <c r="AN30" i="2"/>
  <c r="AL30" i="2"/>
  <c r="AK30" i="2"/>
  <c r="AI30" i="2"/>
  <c r="AH30" i="2"/>
  <c r="AF30" i="2"/>
  <c r="AE30" i="2"/>
  <c r="AC30" i="2"/>
  <c r="AB30" i="2"/>
  <c r="Z30" i="2"/>
  <c r="Y30" i="2"/>
  <c r="W30" i="2"/>
  <c r="V30" i="2"/>
  <c r="T30" i="2"/>
  <c r="S30" i="2"/>
  <c r="Q30" i="2"/>
  <c r="P30" i="2"/>
  <c r="L30" i="2"/>
  <c r="K30" i="2"/>
  <c r="CT29" i="2"/>
  <c r="CS29" i="2"/>
  <c r="CQ29" i="2"/>
  <c r="CP29" i="2"/>
  <c r="CN29" i="2"/>
  <c r="CM29" i="2"/>
  <c r="CE29" i="2"/>
  <c r="CD29" i="2"/>
  <c r="CB29" i="2"/>
  <c r="CA29" i="2"/>
  <c r="BY29" i="2"/>
  <c r="BX29" i="2"/>
  <c r="BV29" i="2"/>
  <c r="BU29" i="2"/>
  <c r="BS29" i="2"/>
  <c r="BR29" i="2"/>
  <c r="BP29" i="2"/>
  <c r="BO29" i="2"/>
  <c r="BM29" i="2"/>
  <c r="BL29" i="2"/>
  <c r="BJ29" i="2"/>
  <c r="BI29" i="2"/>
  <c r="BG29" i="2"/>
  <c r="BF29" i="2"/>
  <c r="BD29" i="2"/>
  <c r="BC29" i="2"/>
  <c r="BA29" i="2"/>
  <c r="AZ29" i="2"/>
  <c r="AX29" i="2"/>
  <c r="AW29" i="2"/>
  <c r="AU29" i="2"/>
  <c r="AT29" i="2"/>
  <c r="AR29" i="2"/>
  <c r="AQ29" i="2"/>
  <c r="AO29" i="2"/>
  <c r="AN29" i="2"/>
  <c r="AL29" i="2"/>
  <c r="AK29" i="2"/>
  <c r="AI29" i="2"/>
  <c r="AH29" i="2"/>
  <c r="AF29" i="2"/>
  <c r="AE29" i="2"/>
  <c r="AC29" i="2"/>
  <c r="AB29" i="2"/>
  <c r="Z29" i="2"/>
  <c r="Y29" i="2"/>
  <c r="W29" i="2"/>
  <c r="V29" i="2"/>
  <c r="T29" i="2"/>
  <c r="S29" i="2"/>
  <c r="Q29" i="2"/>
  <c r="P29" i="2"/>
  <c r="L29" i="2"/>
  <c r="K29" i="2"/>
  <c r="CT28" i="2"/>
  <c r="CS28" i="2"/>
  <c r="CQ28" i="2"/>
  <c r="CP28" i="2"/>
  <c r="CN28" i="2"/>
  <c r="CM28" i="2"/>
  <c r="CE28" i="2"/>
  <c r="CD28" i="2"/>
  <c r="CB28" i="2"/>
  <c r="CA28" i="2"/>
  <c r="BY28" i="2"/>
  <c r="BX28" i="2"/>
  <c r="BV28" i="2"/>
  <c r="BU28" i="2"/>
  <c r="BS28" i="2"/>
  <c r="BR28" i="2"/>
  <c r="BP28" i="2"/>
  <c r="BO28" i="2"/>
  <c r="BM28" i="2"/>
  <c r="BL28" i="2"/>
  <c r="BJ28" i="2"/>
  <c r="BI28" i="2"/>
  <c r="BG28" i="2"/>
  <c r="BF28" i="2"/>
  <c r="BD28" i="2"/>
  <c r="BC28" i="2"/>
  <c r="BA28" i="2"/>
  <c r="AZ28" i="2"/>
  <c r="AX28" i="2"/>
  <c r="AW28" i="2"/>
  <c r="AU28" i="2"/>
  <c r="AT28" i="2"/>
  <c r="AR28" i="2"/>
  <c r="AQ28" i="2"/>
  <c r="AO28" i="2"/>
  <c r="AN28" i="2"/>
  <c r="AL28" i="2"/>
  <c r="AK28" i="2"/>
  <c r="AI28" i="2"/>
  <c r="AH28" i="2"/>
  <c r="AF28" i="2"/>
  <c r="AE28" i="2"/>
  <c r="AC28" i="2"/>
  <c r="AB28" i="2"/>
  <c r="Z28" i="2"/>
  <c r="Y28" i="2"/>
  <c r="W28" i="2"/>
  <c r="V28" i="2"/>
  <c r="T28" i="2"/>
  <c r="S28" i="2"/>
  <c r="Q28" i="2"/>
  <c r="P28" i="2"/>
  <c r="L28" i="2"/>
  <c r="K28" i="2"/>
  <c r="CT27" i="2"/>
  <c r="CS27" i="2"/>
  <c r="CQ27" i="2"/>
  <c r="CP27" i="2"/>
  <c r="CN27" i="2"/>
  <c r="CM27" i="2"/>
  <c r="CE27" i="2"/>
  <c r="CD27" i="2"/>
  <c r="CB27" i="2"/>
  <c r="CA27" i="2"/>
  <c r="BY27" i="2"/>
  <c r="BX27" i="2"/>
  <c r="BV27" i="2"/>
  <c r="BU27" i="2"/>
  <c r="BS27" i="2"/>
  <c r="BR27" i="2"/>
  <c r="BP27" i="2"/>
  <c r="BO27" i="2"/>
  <c r="BM27" i="2"/>
  <c r="BL27" i="2"/>
  <c r="BJ27" i="2"/>
  <c r="BI27" i="2"/>
  <c r="BG27" i="2"/>
  <c r="BF27" i="2"/>
  <c r="BD27" i="2"/>
  <c r="BC27" i="2"/>
  <c r="BA27" i="2"/>
  <c r="AZ27" i="2"/>
  <c r="AX27" i="2"/>
  <c r="AW27" i="2"/>
  <c r="AU27" i="2"/>
  <c r="AT27" i="2"/>
  <c r="AR27" i="2"/>
  <c r="AQ27" i="2"/>
  <c r="AO27" i="2"/>
  <c r="AN27" i="2"/>
  <c r="AL27" i="2"/>
  <c r="AK27" i="2"/>
  <c r="AI27" i="2"/>
  <c r="AH27" i="2"/>
  <c r="AF27" i="2"/>
  <c r="AE27" i="2"/>
  <c r="AC27" i="2"/>
  <c r="AB27" i="2"/>
  <c r="Z27" i="2"/>
  <c r="Y27" i="2"/>
  <c r="W27" i="2"/>
  <c r="V27" i="2"/>
  <c r="T27" i="2"/>
  <c r="S27" i="2"/>
  <c r="Q27" i="2"/>
  <c r="P27" i="2"/>
  <c r="L27" i="2"/>
  <c r="K27" i="2"/>
  <c r="CT26" i="2"/>
  <c r="CS26" i="2"/>
  <c r="CQ26" i="2"/>
  <c r="CP26" i="2"/>
  <c r="CN26" i="2"/>
  <c r="CM26" i="2"/>
  <c r="CE26" i="2"/>
  <c r="CD26" i="2"/>
  <c r="CB26" i="2"/>
  <c r="CA26" i="2"/>
  <c r="BY26" i="2"/>
  <c r="BX26" i="2"/>
  <c r="BV26" i="2"/>
  <c r="BU26" i="2"/>
  <c r="BS26" i="2"/>
  <c r="BR26" i="2"/>
  <c r="BP26" i="2"/>
  <c r="BO26" i="2"/>
  <c r="BM26" i="2"/>
  <c r="BL26" i="2"/>
  <c r="BJ26" i="2"/>
  <c r="BI26" i="2"/>
  <c r="BG26" i="2"/>
  <c r="BF26" i="2"/>
  <c r="BD26" i="2"/>
  <c r="BC26" i="2"/>
  <c r="BA26" i="2"/>
  <c r="AZ26" i="2"/>
  <c r="AX26" i="2"/>
  <c r="AW26" i="2"/>
  <c r="AU26" i="2"/>
  <c r="AT26" i="2"/>
  <c r="AR26" i="2"/>
  <c r="AQ26" i="2"/>
  <c r="AO26" i="2"/>
  <c r="AN26" i="2"/>
  <c r="AL26" i="2"/>
  <c r="AK26" i="2"/>
  <c r="AI26" i="2"/>
  <c r="AH26" i="2"/>
  <c r="AF26" i="2"/>
  <c r="AE26" i="2"/>
  <c r="AC26" i="2"/>
  <c r="AB26" i="2"/>
  <c r="Z26" i="2"/>
  <c r="Y26" i="2"/>
  <c r="W26" i="2"/>
  <c r="V26" i="2"/>
  <c r="T26" i="2"/>
  <c r="S26" i="2"/>
  <c r="Q26" i="2"/>
  <c r="P26" i="2"/>
  <c r="L26" i="2"/>
  <c r="K26" i="2"/>
  <c r="CT25" i="2"/>
  <c r="CS25" i="2"/>
  <c r="CQ25" i="2"/>
  <c r="CP25" i="2"/>
  <c r="CN25" i="2"/>
  <c r="CM25" i="2"/>
  <c r="CD25" i="2"/>
  <c r="CA25" i="2"/>
  <c r="BY25" i="2"/>
  <c r="BX25" i="2"/>
  <c r="BV25" i="2"/>
  <c r="BU25" i="2"/>
  <c r="BS25" i="2"/>
  <c r="BR25" i="2"/>
  <c r="BP25" i="2"/>
  <c r="BO25" i="2"/>
  <c r="BM25" i="2"/>
  <c r="BL25" i="2"/>
  <c r="BJ25" i="2"/>
  <c r="BI25" i="2"/>
  <c r="BG25" i="2"/>
  <c r="BF25" i="2"/>
  <c r="BD25" i="2"/>
  <c r="BC25" i="2"/>
  <c r="BA25" i="2"/>
  <c r="AZ25" i="2"/>
  <c r="AX25" i="2"/>
  <c r="AW25" i="2"/>
  <c r="AU25" i="2"/>
  <c r="AT25" i="2"/>
  <c r="AR25" i="2"/>
  <c r="AQ25" i="2"/>
  <c r="AO25" i="2"/>
  <c r="AN25" i="2"/>
  <c r="AL25" i="2"/>
  <c r="AK25" i="2"/>
  <c r="AI25" i="2"/>
  <c r="AH25" i="2"/>
  <c r="AF25" i="2"/>
  <c r="AE25" i="2"/>
  <c r="AC25" i="2"/>
  <c r="AB25" i="2"/>
  <c r="Z25" i="2"/>
  <c r="Y25" i="2"/>
  <c r="W25" i="2"/>
  <c r="V25" i="2"/>
  <c r="T25" i="2"/>
  <c r="S25" i="2"/>
  <c r="Q25" i="2"/>
  <c r="P25" i="2"/>
  <c r="L25" i="2"/>
  <c r="K25" i="2"/>
  <c r="CT24" i="2"/>
  <c r="CS24" i="2"/>
  <c r="CQ24" i="2"/>
  <c r="CP24" i="2"/>
  <c r="CN24" i="2"/>
  <c r="CM24" i="2"/>
  <c r="CE24" i="2"/>
  <c r="CD24" i="2"/>
  <c r="CB24" i="2"/>
  <c r="CA24" i="2"/>
  <c r="BY24" i="2"/>
  <c r="BX24" i="2"/>
  <c r="BV24" i="2"/>
  <c r="BU24" i="2"/>
  <c r="BS24" i="2"/>
  <c r="BR24" i="2"/>
  <c r="BP24" i="2"/>
  <c r="BO24" i="2"/>
  <c r="BM24" i="2"/>
  <c r="BL24" i="2"/>
  <c r="BJ24" i="2"/>
  <c r="BI24" i="2"/>
  <c r="BG24" i="2"/>
  <c r="BF24" i="2"/>
  <c r="BD24" i="2"/>
  <c r="BC24" i="2"/>
  <c r="BA24" i="2"/>
  <c r="AZ24" i="2"/>
  <c r="AX24" i="2"/>
  <c r="AW24" i="2"/>
  <c r="AU24" i="2"/>
  <c r="AT24" i="2"/>
  <c r="AR24" i="2"/>
  <c r="AQ24" i="2"/>
  <c r="AO24" i="2"/>
  <c r="AN24" i="2"/>
  <c r="AL24" i="2"/>
  <c r="AK24" i="2"/>
  <c r="AI24" i="2"/>
  <c r="AH24" i="2"/>
  <c r="AF24" i="2"/>
  <c r="AE24" i="2"/>
  <c r="AC24" i="2"/>
  <c r="AB24" i="2"/>
  <c r="Z24" i="2"/>
  <c r="Y24" i="2"/>
  <c r="W24" i="2"/>
  <c r="V24" i="2"/>
  <c r="T24" i="2"/>
  <c r="S24" i="2"/>
  <c r="Q24" i="2"/>
  <c r="P24" i="2"/>
  <c r="L24" i="2"/>
  <c r="K24" i="2"/>
  <c r="CT23" i="2"/>
  <c r="CS23" i="2"/>
  <c r="CQ23" i="2"/>
  <c r="CP23" i="2"/>
  <c r="CN23" i="2"/>
  <c r="CM23" i="2"/>
  <c r="CD23" i="2"/>
  <c r="CA23" i="2"/>
  <c r="BX23" i="2"/>
  <c r="BU23" i="2"/>
  <c r="BR23" i="2"/>
  <c r="BO23" i="2"/>
  <c r="BL23" i="2"/>
  <c r="BI23" i="2"/>
  <c r="BF23" i="2"/>
  <c r="BC23" i="2"/>
  <c r="AZ23" i="2"/>
  <c r="AW23" i="2"/>
  <c r="AT23" i="2"/>
  <c r="AQ23" i="2"/>
  <c r="AN23" i="2"/>
  <c r="AK23" i="2"/>
  <c r="AH23" i="2"/>
  <c r="AE23" i="2"/>
  <c r="AB23" i="2"/>
  <c r="Y23" i="2"/>
  <c r="V23" i="2"/>
  <c r="S23" i="2"/>
  <c r="P23" i="2"/>
  <c r="L23" i="2"/>
  <c r="K23" i="2"/>
  <c r="CT22" i="2"/>
  <c r="CS22" i="2"/>
  <c r="CQ22" i="2"/>
  <c r="CP22" i="2"/>
  <c r="CN22" i="2"/>
  <c r="CM22" i="2"/>
  <c r="CD22" i="2"/>
  <c r="CA22" i="2"/>
  <c r="BX22" i="2"/>
  <c r="BU22" i="2"/>
  <c r="BR22" i="2"/>
  <c r="BO22" i="2"/>
  <c r="BL22" i="2"/>
  <c r="BI22" i="2"/>
  <c r="BF22" i="2"/>
  <c r="BC22" i="2"/>
  <c r="AZ22" i="2"/>
  <c r="AW22" i="2"/>
  <c r="AT22" i="2"/>
  <c r="AQ22" i="2"/>
  <c r="AN22" i="2"/>
  <c r="AK22" i="2"/>
  <c r="AH22" i="2"/>
  <c r="AE22" i="2"/>
  <c r="AB22" i="2"/>
  <c r="Y22" i="2"/>
  <c r="V22" i="2"/>
  <c r="S22" i="2"/>
  <c r="P22" i="2"/>
  <c r="L22" i="2"/>
  <c r="K22" i="2"/>
  <c r="CT21" i="2"/>
  <c r="CS21" i="2"/>
  <c r="CQ21" i="2"/>
  <c r="CP21" i="2"/>
  <c r="CN21" i="2"/>
  <c r="CM21" i="2"/>
  <c r="L21" i="2"/>
  <c r="K21" i="2"/>
  <c r="CT20" i="2"/>
  <c r="CS20" i="2"/>
  <c r="CQ20" i="2"/>
  <c r="CP20" i="2"/>
  <c r="CN20" i="2"/>
  <c r="CM20" i="2"/>
  <c r="Q20" i="2"/>
  <c r="T20" i="2"/>
  <c r="W20" i="2"/>
  <c r="Z20" i="2"/>
  <c r="AC20" i="2"/>
  <c r="AF20" i="2"/>
  <c r="AI20" i="2"/>
  <c r="AL20" i="2"/>
  <c r="AO20" i="2"/>
  <c r="AR20" i="2"/>
  <c r="AU20" i="2"/>
  <c r="AX20" i="2"/>
  <c r="BA20" i="2"/>
  <c r="BD20" i="2"/>
  <c r="BG20" i="2"/>
  <c r="BJ20" i="2"/>
  <c r="BM20" i="2"/>
  <c r="BP20" i="2"/>
  <c r="BS20" i="2"/>
  <c r="BV20" i="2"/>
  <c r="BY20" i="2"/>
  <c r="CB20" i="2"/>
  <c r="CE20" i="2"/>
  <c r="CH20" i="2"/>
  <c r="CD20" i="2"/>
  <c r="CA20" i="2"/>
  <c r="BX20" i="2"/>
  <c r="BU20" i="2"/>
  <c r="BR20" i="2"/>
  <c r="BO20" i="2"/>
  <c r="BL20" i="2"/>
  <c r="BI20" i="2"/>
  <c r="BF20" i="2"/>
  <c r="BC20" i="2"/>
  <c r="AZ20" i="2"/>
  <c r="AW20" i="2"/>
  <c r="AT20" i="2"/>
  <c r="AQ20" i="2"/>
  <c r="AN20" i="2"/>
  <c r="AK20" i="2"/>
  <c r="AH20" i="2"/>
  <c r="AE20" i="2"/>
  <c r="AB20" i="2"/>
  <c r="Y20" i="2"/>
  <c r="V20" i="2"/>
  <c r="S20" i="2"/>
  <c r="P20" i="2"/>
  <c r="L20" i="2"/>
  <c r="K20" i="2"/>
  <c r="CT19" i="2"/>
  <c r="CS19" i="2"/>
  <c r="CQ19" i="2"/>
  <c r="CP19" i="2"/>
  <c r="CN19" i="2"/>
  <c r="CM19" i="2"/>
  <c r="CE19" i="2"/>
  <c r="CD19" i="2"/>
  <c r="CB19" i="2"/>
  <c r="CA19" i="2"/>
  <c r="BY19" i="2"/>
  <c r="BX19" i="2"/>
  <c r="BV19" i="2"/>
  <c r="BU19" i="2"/>
  <c r="BS19" i="2"/>
  <c r="BR19" i="2"/>
  <c r="BP19" i="2"/>
  <c r="BO19" i="2"/>
  <c r="BM19" i="2"/>
  <c r="BL19" i="2"/>
  <c r="BJ19" i="2"/>
  <c r="BI19" i="2"/>
  <c r="BG19" i="2"/>
  <c r="BF19" i="2"/>
  <c r="BD19" i="2"/>
  <c r="BC19" i="2"/>
  <c r="BA19" i="2"/>
  <c r="AZ19" i="2"/>
  <c r="AX19" i="2"/>
  <c r="AW19" i="2"/>
  <c r="AU19" i="2"/>
  <c r="AT19" i="2"/>
  <c r="AR19" i="2"/>
  <c r="AQ19" i="2"/>
  <c r="AO19" i="2"/>
  <c r="AN19" i="2"/>
  <c r="AL19" i="2"/>
  <c r="AK19" i="2"/>
  <c r="AI19" i="2"/>
  <c r="AH19" i="2"/>
  <c r="AF19" i="2"/>
  <c r="AE19" i="2"/>
  <c r="AC19" i="2"/>
  <c r="AB19" i="2"/>
  <c r="Z19" i="2"/>
  <c r="Y19" i="2"/>
  <c r="W19" i="2"/>
  <c r="V19" i="2"/>
  <c r="T19" i="2"/>
  <c r="S19" i="2"/>
  <c r="Q19" i="2"/>
  <c r="P19" i="2"/>
  <c r="L19" i="2"/>
  <c r="K19" i="2"/>
  <c r="CT18" i="2"/>
  <c r="CS18" i="2"/>
  <c r="CQ18" i="2"/>
  <c r="CP18" i="2"/>
  <c r="CN18" i="2"/>
  <c r="CM18" i="2"/>
  <c r="CE18" i="2"/>
  <c r="CD18" i="2"/>
  <c r="CB18" i="2"/>
  <c r="CA18" i="2"/>
  <c r="BY18" i="2"/>
  <c r="BX18" i="2"/>
  <c r="BV18" i="2"/>
  <c r="BU18" i="2"/>
  <c r="BS18" i="2"/>
  <c r="BR18" i="2"/>
  <c r="BP18" i="2"/>
  <c r="BO18" i="2"/>
  <c r="BM18" i="2"/>
  <c r="BL18" i="2"/>
  <c r="BJ18" i="2"/>
  <c r="BI18" i="2"/>
  <c r="BG18" i="2"/>
  <c r="BF18" i="2"/>
  <c r="BD18" i="2"/>
  <c r="BC18" i="2"/>
  <c r="BA18" i="2"/>
  <c r="AZ18" i="2"/>
  <c r="AX18" i="2"/>
  <c r="AW18" i="2"/>
  <c r="AU18" i="2"/>
  <c r="AT18" i="2"/>
  <c r="AR18" i="2"/>
  <c r="AQ18" i="2"/>
  <c r="AO18" i="2"/>
  <c r="AN18" i="2"/>
  <c r="AL18" i="2"/>
  <c r="AK18" i="2"/>
  <c r="AI18" i="2"/>
  <c r="AH18" i="2"/>
  <c r="AF18" i="2"/>
  <c r="AE18" i="2"/>
  <c r="AC18" i="2"/>
  <c r="AB18" i="2"/>
  <c r="Z18" i="2"/>
  <c r="Y18" i="2"/>
  <c r="W18" i="2"/>
  <c r="V18" i="2"/>
  <c r="T18" i="2"/>
  <c r="S18" i="2"/>
  <c r="Q18" i="2"/>
  <c r="P18" i="2"/>
  <c r="L18" i="2"/>
  <c r="K18" i="2"/>
  <c r="CT17" i="2"/>
  <c r="CS17" i="2"/>
  <c r="CQ17" i="2"/>
  <c r="CP17" i="2"/>
  <c r="CN17" i="2"/>
  <c r="CM17" i="2"/>
  <c r="CE17" i="2"/>
  <c r="CD17" i="2"/>
  <c r="CB17" i="2"/>
  <c r="CA17" i="2"/>
  <c r="BY17" i="2"/>
  <c r="BX17" i="2"/>
  <c r="BV17" i="2"/>
  <c r="BU17" i="2"/>
  <c r="BS17" i="2"/>
  <c r="BR17" i="2"/>
  <c r="BP17" i="2"/>
  <c r="BO17" i="2"/>
  <c r="BM17" i="2"/>
  <c r="BL17" i="2"/>
  <c r="BJ17" i="2"/>
  <c r="BI17" i="2"/>
  <c r="BG17" i="2"/>
  <c r="BF17" i="2"/>
  <c r="BD17" i="2"/>
  <c r="BC17" i="2"/>
  <c r="BA17" i="2"/>
  <c r="AZ17" i="2"/>
  <c r="AX17" i="2"/>
  <c r="AW17" i="2"/>
  <c r="AU17" i="2"/>
  <c r="AT17" i="2"/>
  <c r="AR17" i="2"/>
  <c r="AQ17" i="2"/>
  <c r="AO17" i="2"/>
  <c r="AN17" i="2"/>
  <c r="AL17" i="2"/>
  <c r="AK17" i="2"/>
  <c r="AI17" i="2"/>
  <c r="AH17" i="2"/>
  <c r="AF17" i="2"/>
  <c r="AE17" i="2"/>
  <c r="AC17" i="2"/>
  <c r="AB17" i="2"/>
  <c r="Z17" i="2"/>
  <c r="Y17" i="2"/>
  <c r="W17" i="2"/>
  <c r="V17" i="2"/>
  <c r="T17" i="2"/>
  <c r="S17" i="2"/>
  <c r="Q17" i="2"/>
  <c r="P17" i="2"/>
  <c r="L17" i="2"/>
  <c r="K17" i="2"/>
  <c r="CT16" i="2"/>
  <c r="CS16" i="2"/>
  <c r="CQ16" i="2"/>
  <c r="CP16" i="2"/>
  <c r="CN16" i="2"/>
  <c r="CM16" i="2"/>
  <c r="CE16" i="2"/>
  <c r="CD16" i="2"/>
  <c r="CB16" i="2"/>
  <c r="CA16" i="2"/>
  <c r="BY16" i="2"/>
  <c r="BX16" i="2"/>
  <c r="BV16" i="2"/>
  <c r="BU16" i="2"/>
  <c r="BS16" i="2"/>
  <c r="BR16" i="2"/>
  <c r="BP16" i="2"/>
  <c r="BO16" i="2"/>
  <c r="BM16" i="2"/>
  <c r="BL16" i="2"/>
  <c r="BJ16" i="2"/>
  <c r="BI16" i="2"/>
  <c r="BG16" i="2"/>
  <c r="BF16" i="2"/>
  <c r="BD16" i="2"/>
  <c r="BC16" i="2"/>
  <c r="BA16" i="2"/>
  <c r="AZ16" i="2"/>
  <c r="AX16" i="2"/>
  <c r="AW16" i="2"/>
  <c r="AU16" i="2"/>
  <c r="AT16" i="2"/>
  <c r="AR16" i="2"/>
  <c r="AQ16" i="2"/>
  <c r="AO16" i="2"/>
  <c r="AN16" i="2"/>
  <c r="AL16" i="2"/>
  <c r="AK16" i="2"/>
  <c r="AI16" i="2"/>
  <c r="AH16" i="2"/>
  <c r="AF16" i="2"/>
  <c r="AE16" i="2"/>
  <c r="AC16" i="2"/>
  <c r="AB16" i="2"/>
  <c r="Z16" i="2"/>
  <c r="Y16" i="2"/>
  <c r="W16" i="2"/>
  <c r="V16" i="2"/>
  <c r="T16" i="2"/>
  <c r="S16" i="2"/>
  <c r="Q16" i="2"/>
  <c r="P16" i="2"/>
  <c r="L16" i="2"/>
  <c r="K16" i="2"/>
  <c r="CT15" i="2"/>
  <c r="CS15" i="2"/>
  <c r="CQ15" i="2"/>
  <c r="CP15" i="2"/>
  <c r="CN15" i="2"/>
  <c r="CM15" i="2"/>
  <c r="CE15" i="2"/>
  <c r="CD15" i="2"/>
  <c r="CB15" i="2"/>
  <c r="CA15" i="2"/>
  <c r="BY15" i="2"/>
  <c r="BX15" i="2"/>
  <c r="BV15" i="2"/>
  <c r="BU15" i="2"/>
  <c r="BS15" i="2"/>
  <c r="BR15" i="2"/>
  <c r="BP15" i="2"/>
  <c r="BO15" i="2"/>
  <c r="BM15" i="2"/>
  <c r="BL15" i="2"/>
  <c r="BJ15" i="2"/>
  <c r="BI15" i="2"/>
  <c r="BG15" i="2"/>
  <c r="BF15" i="2"/>
  <c r="BD15" i="2"/>
  <c r="BC15" i="2"/>
  <c r="BA15" i="2"/>
  <c r="AZ15" i="2"/>
  <c r="AX15" i="2"/>
  <c r="AW15" i="2"/>
  <c r="AU15" i="2"/>
  <c r="AT15" i="2"/>
  <c r="AR15" i="2"/>
  <c r="AQ15" i="2"/>
  <c r="AO15" i="2"/>
  <c r="AN15" i="2"/>
  <c r="AL15" i="2"/>
  <c r="AK15" i="2"/>
  <c r="AI15" i="2"/>
  <c r="AH15" i="2"/>
  <c r="AF15" i="2"/>
  <c r="AE15" i="2"/>
  <c r="AC15" i="2"/>
  <c r="AB15" i="2"/>
  <c r="Z15" i="2"/>
  <c r="Y15" i="2"/>
  <c r="W15" i="2"/>
  <c r="V15" i="2"/>
  <c r="T15" i="2"/>
  <c r="S15" i="2"/>
  <c r="Q15" i="2"/>
  <c r="P15" i="2"/>
  <c r="L15" i="2"/>
  <c r="K15" i="2"/>
  <c r="CT14" i="2"/>
  <c r="CS14" i="2"/>
  <c r="CQ14" i="2"/>
  <c r="CP14" i="2"/>
  <c r="CN14" i="2"/>
  <c r="CM14" i="2"/>
  <c r="CE14" i="2"/>
  <c r="CD14" i="2"/>
  <c r="CB14" i="2"/>
  <c r="CA14" i="2"/>
  <c r="BY14" i="2"/>
  <c r="BX14" i="2"/>
  <c r="BV14" i="2"/>
  <c r="BU14" i="2"/>
  <c r="BS14" i="2"/>
  <c r="BR14" i="2"/>
  <c r="BP14" i="2"/>
  <c r="BO14" i="2"/>
  <c r="BM14" i="2"/>
  <c r="BL14" i="2"/>
  <c r="BJ14" i="2"/>
  <c r="BI14" i="2"/>
  <c r="BG14" i="2"/>
  <c r="BF14" i="2"/>
  <c r="BD14" i="2"/>
  <c r="BC14" i="2"/>
  <c r="BA14" i="2"/>
  <c r="AZ14" i="2"/>
  <c r="AX14" i="2"/>
  <c r="AW14" i="2"/>
  <c r="AU14" i="2"/>
  <c r="AT14" i="2"/>
  <c r="AR14" i="2"/>
  <c r="AQ14" i="2"/>
  <c r="AO14" i="2"/>
  <c r="AN14" i="2"/>
  <c r="AL14" i="2"/>
  <c r="AK14" i="2"/>
  <c r="AI14" i="2"/>
  <c r="AH14" i="2"/>
  <c r="AF14" i="2"/>
  <c r="AE14" i="2"/>
  <c r="AC14" i="2"/>
  <c r="AB14" i="2"/>
  <c r="Z14" i="2"/>
  <c r="Y14" i="2"/>
  <c r="W14" i="2"/>
  <c r="V14" i="2"/>
  <c r="T14" i="2"/>
  <c r="S14" i="2"/>
  <c r="Q14" i="2"/>
  <c r="P14" i="2"/>
  <c r="L14" i="2"/>
  <c r="K14" i="2"/>
  <c r="CT13" i="2"/>
  <c r="CS13" i="2"/>
  <c r="CQ13" i="2"/>
  <c r="CP13" i="2"/>
  <c r="CN13" i="2"/>
  <c r="CM13" i="2"/>
  <c r="CE13" i="2"/>
  <c r="CD13" i="2"/>
  <c r="CB13" i="2"/>
  <c r="CA13" i="2"/>
  <c r="BY13" i="2"/>
  <c r="BX13" i="2"/>
  <c r="BV13" i="2"/>
  <c r="BU13" i="2"/>
  <c r="BS13" i="2"/>
  <c r="BR13" i="2"/>
  <c r="BP13" i="2"/>
  <c r="BO13" i="2"/>
  <c r="BM13" i="2"/>
  <c r="BL13" i="2"/>
  <c r="BJ13" i="2"/>
  <c r="BI13" i="2"/>
  <c r="BG13" i="2"/>
  <c r="BF13" i="2"/>
  <c r="BD13" i="2"/>
  <c r="BC13" i="2"/>
  <c r="BA13" i="2"/>
  <c r="AZ13" i="2"/>
  <c r="AX13" i="2"/>
  <c r="AW13" i="2"/>
  <c r="AU13" i="2"/>
  <c r="AT13" i="2"/>
  <c r="AR13" i="2"/>
  <c r="AQ13" i="2"/>
  <c r="AO13" i="2"/>
  <c r="AN13" i="2"/>
  <c r="AL13" i="2"/>
  <c r="AK13" i="2"/>
  <c r="AI13" i="2"/>
  <c r="AH13" i="2"/>
  <c r="AF13" i="2"/>
  <c r="AE13" i="2"/>
  <c r="AC13" i="2"/>
  <c r="AB13" i="2"/>
  <c r="Z13" i="2"/>
  <c r="Y13" i="2"/>
  <c r="W13" i="2"/>
  <c r="V13" i="2"/>
  <c r="T13" i="2"/>
  <c r="S13" i="2"/>
  <c r="Q13" i="2"/>
  <c r="P13" i="2"/>
  <c r="L13" i="2"/>
  <c r="K13" i="2"/>
  <c r="CT12" i="2"/>
  <c r="CS12" i="2"/>
  <c r="CQ12" i="2"/>
  <c r="CP12" i="2"/>
  <c r="CN12" i="2"/>
  <c r="CM12" i="2"/>
  <c r="CD12" i="2"/>
  <c r="CA12" i="2"/>
  <c r="BX12" i="2"/>
  <c r="BU12" i="2"/>
  <c r="BR12" i="2"/>
  <c r="BO12" i="2"/>
  <c r="BL12" i="2"/>
  <c r="BF12" i="2"/>
  <c r="BC12" i="2"/>
  <c r="AZ12" i="2"/>
  <c r="AW12" i="2"/>
  <c r="AQ12" i="2"/>
  <c r="AN12" i="2"/>
  <c r="AK12" i="2"/>
  <c r="AH12" i="2"/>
  <c r="AE12" i="2"/>
  <c r="AB12" i="2"/>
  <c r="Y12" i="2"/>
  <c r="V12" i="2"/>
  <c r="S12" i="2"/>
  <c r="P12" i="2"/>
  <c r="L12" i="2"/>
  <c r="K12" i="2"/>
  <c r="CT11" i="2"/>
  <c r="CS11" i="2"/>
  <c r="CQ11" i="2"/>
  <c r="CP11" i="2"/>
  <c r="CN11" i="2"/>
  <c r="CM11" i="2"/>
  <c r="L11" i="2"/>
  <c r="K11" i="2"/>
  <c r="CT10" i="2"/>
  <c r="CS10" i="2"/>
  <c r="CQ10" i="2"/>
  <c r="CP10" i="2"/>
  <c r="CN10" i="2"/>
  <c r="CM10" i="2"/>
  <c r="CE10" i="2"/>
  <c r="CD10" i="2"/>
  <c r="CB10" i="2"/>
  <c r="CA10" i="2"/>
  <c r="BY10" i="2"/>
  <c r="BX10" i="2"/>
  <c r="BV10" i="2"/>
  <c r="BU10" i="2"/>
  <c r="BS10" i="2"/>
  <c r="BR10" i="2"/>
  <c r="BP10" i="2"/>
  <c r="BO10" i="2"/>
  <c r="BM10" i="2"/>
  <c r="BL10" i="2"/>
  <c r="BJ10" i="2"/>
  <c r="BI10" i="2"/>
  <c r="BG10" i="2"/>
  <c r="BF10" i="2"/>
  <c r="BD10" i="2"/>
  <c r="BC10" i="2"/>
  <c r="BA10" i="2"/>
  <c r="AZ10" i="2"/>
  <c r="AX10" i="2"/>
  <c r="AW10" i="2"/>
  <c r="AU10" i="2"/>
  <c r="AT10" i="2"/>
  <c r="AR10" i="2"/>
  <c r="AQ10" i="2"/>
  <c r="AO10" i="2"/>
  <c r="AN10" i="2"/>
  <c r="AL10" i="2"/>
  <c r="AK10" i="2"/>
  <c r="AI10" i="2"/>
  <c r="AH10" i="2"/>
  <c r="AF10" i="2"/>
  <c r="AE10" i="2"/>
  <c r="AC10" i="2"/>
  <c r="AB10" i="2"/>
  <c r="Z10" i="2"/>
  <c r="Y10" i="2"/>
  <c r="W10" i="2"/>
  <c r="V10" i="2"/>
  <c r="T10" i="2"/>
  <c r="S10" i="2"/>
  <c r="Q10" i="2"/>
  <c r="P10" i="2"/>
  <c r="L10" i="2"/>
  <c r="K10" i="2"/>
  <c r="CT9" i="2"/>
  <c r="CS9" i="2"/>
  <c r="CQ9" i="2"/>
  <c r="CP9" i="2"/>
  <c r="CN9" i="2"/>
  <c r="CM9" i="2"/>
  <c r="CE9" i="2"/>
  <c r="CD9" i="2"/>
  <c r="CB9" i="2"/>
  <c r="CA9" i="2"/>
  <c r="BY9" i="2"/>
  <c r="BX9" i="2"/>
  <c r="BV9" i="2"/>
  <c r="BU9" i="2"/>
  <c r="BS9" i="2"/>
  <c r="BR9" i="2"/>
  <c r="BP9" i="2"/>
  <c r="BO9" i="2"/>
  <c r="BM9" i="2"/>
  <c r="BL9" i="2"/>
  <c r="BJ9" i="2"/>
  <c r="BI9" i="2"/>
  <c r="BG9" i="2"/>
  <c r="BF9" i="2"/>
  <c r="BD9" i="2"/>
  <c r="BC9" i="2"/>
  <c r="BA9" i="2"/>
  <c r="AZ9" i="2"/>
  <c r="AX9" i="2"/>
  <c r="AW9" i="2"/>
  <c r="AU9" i="2"/>
  <c r="AT9" i="2"/>
  <c r="AR9" i="2"/>
  <c r="AQ9" i="2"/>
  <c r="AO9" i="2"/>
  <c r="AN9" i="2"/>
  <c r="AL9" i="2"/>
  <c r="AK9" i="2"/>
  <c r="AI9" i="2"/>
  <c r="AH9" i="2"/>
  <c r="AF9" i="2"/>
  <c r="AE9" i="2"/>
  <c r="AC9" i="2"/>
  <c r="AB9" i="2"/>
  <c r="Z9" i="2"/>
  <c r="Y9" i="2"/>
  <c r="W9" i="2"/>
  <c r="V9" i="2"/>
  <c r="T9" i="2"/>
  <c r="S9" i="2"/>
  <c r="Q9" i="2"/>
  <c r="P9" i="2"/>
  <c r="L9" i="2"/>
  <c r="K9" i="2"/>
  <c r="CT8" i="2"/>
  <c r="CS8" i="2"/>
  <c r="CQ8" i="2"/>
  <c r="CP8" i="2"/>
  <c r="CN8" i="2"/>
  <c r="CM8" i="2"/>
  <c r="CE8" i="2"/>
  <c r="CD8" i="2"/>
  <c r="CB8" i="2"/>
  <c r="CA8" i="2"/>
  <c r="BY8" i="2"/>
  <c r="BX8" i="2"/>
  <c r="BV8" i="2"/>
  <c r="BU8" i="2"/>
  <c r="BS8" i="2"/>
  <c r="BR8" i="2"/>
  <c r="BP8" i="2"/>
  <c r="BO8" i="2"/>
  <c r="BM8" i="2"/>
  <c r="BL8" i="2"/>
  <c r="BJ8" i="2"/>
  <c r="BI8" i="2"/>
  <c r="BG8" i="2"/>
  <c r="BF8" i="2"/>
  <c r="BD8" i="2"/>
  <c r="BC8" i="2"/>
  <c r="BA8" i="2"/>
  <c r="AZ8" i="2"/>
  <c r="AX8" i="2"/>
  <c r="AW8" i="2"/>
  <c r="AU8" i="2"/>
  <c r="AT8" i="2"/>
  <c r="AR8" i="2"/>
  <c r="AQ8" i="2"/>
  <c r="AO8" i="2"/>
  <c r="AN8" i="2"/>
  <c r="AL8" i="2"/>
  <c r="AK8" i="2"/>
  <c r="AI8" i="2"/>
  <c r="AH8" i="2"/>
  <c r="AF8" i="2"/>
  <c r="AE8" i="2"/>
  <c r="AC8" i="2"/>
  <c r="AB8" i="2"/>
  <c r="Z8" i="2"/>
  <c r="Y8" i="2"/>
  <c r="W8" i="2"/>
  <c r="V8" i="2"/>
  <c r="T8" i="2"/>
  <c r="S8" i="2"/>
  <c r="Q8" i="2"/>
  <c r="P8" i="2"/>
  <c r="L8" i="2"/>
  <c r="K8" i="2"/>
  <c r="T118" i="4"/>
  <c r="S118" i="4"/>
  <c r="R118" i="4"/>
  <c r="Q118" i="4"/>
  <c r="P118" i="4"/>
  <c r="O118" i="4"/>
  <c r="T117" i="4"/>
  <c r="S117" i="4"/>
  <c r="R117" i="4"/>
  <c r="Q117" i="4"/>
  <c r="P117" i="4"/>
  <c r="O117" i="4"/>
  <c r="T116" i="4"/>
  <c r="S116" i="4"/>
  <c r="R116" i="4"/>
  <c r="Q116" i="4"/>
  <c r="P116" i="4"/>
  <c r="O116" i="4"/>
  <c r="T115" i="4"/>
  <c r="S115" i="4"/>
  <c r="R115" i="4"/>
  <c r="Q115" i="4"/>
  <c r="P115" i="4"/>
  <c r="O115" i="4"/>
  <c r="T114" i="4"/>
  <c r="S114" i="4"/>
  <c r="R114" i="4"/>
  <c r="Q114" i="4"/>
  <c r="P114" i="4"/>
  <c r="O114" i="4"/>
  <c r="T113" i="4"/>
  <c r="S113" i="4"/>
  <c r="R113" i="4"/>
  <c r="Q113" i="4"/>
  <c r="P113" i="4"/>
  <c r="O113" i="4"/>
  <c r="T112" i="4"/>
  <c r="S112" i="4"/>
  <c r="R112" i="4"/>
  <c r="Q112" i="4"/>
  <c r="P112" i="4"/>
  <c r="O112" i="4"/>
  <c r="T111" i="4"/>
  <c r="S111" i="4"/>
  <c r="R111" i="4"/>
  <c r="Q111" i="4"/>
  <c r="P111" i="4"/>
  <c r="O111" i="4"/>
  <c r="T110" i="4"/>
  <c r="S110" i="4"/>
  <c r="R110" i="4"/>
  <c r="Q110" i="4"/>
  <c r="P110" i="4"/>
  <c r="O110" i="4"/>
  <c r="T109" i="4"/>
  <c r="S109" i="4"/>
  <c r="R109" i="4"/>
  <c r="Q109" i="4"/>
  <c r="P109" i="4"/>
  <c r="O109" i="4"/>
  <c r="T108" i="4"/>
  <c r="S108" i="4"/>
  <c r="R108" i="4"/>
  <c r="Q108" i="4"/>
  <c r="P108" i="4"/>
  <c r="O108" i="4"/>
  <c r="T107" i="4"/>
  <c r="S107" i="4"/>
  <c r="R107" i="4"/>
  <c r="Q107" i="4"/>
  <c r="P107" i="4"/>
  <c r="O107" i="4"/>
  <c r="T106" i="4"/>
  <c r="S106" i="4"/>
  <c r="R106" i="4"/>
  <c r="Q106" i="4"/>
  <c r="P106" i="4"/>
  <c r="O106" i="4"/>
  <c r="T105" i="4"/>
  <c r="S105" i="4"/>
  <c r="R105" i="4"/>
  <c r="Q105" i="4"/>
  <c r="P105" i="4"/>
  <c r="O105" i="4"/>
  <c r="T104" i="4"/>
  <c r="S104" i="4"/>
  <c r="R104" i="4"/>
  <c r="Q104" i="4"/>
  <c r="P104" i="4"/>
  <c r="O104" i="4"/>
  <c r="T103" i="4"/>
  <c r="S103" i="4"/>
  <c r="R103" i="4"/>
  <c r="Q103" i="4"/>
  <c r="P103" i="4"/>
  <c r="O103" i="4"/>
  <c r="T102" i="4"/>
  <c r="S102" i="4"/>
  <c r="R102" i="4"/>
  <c r="Q102" i="4"/>
  <c r="P102" i="4"/>
  <c r="O102" i="4"/>
  <c r="T101" i="4"/>
  <c r="S101" i="4"/>
  <c r="R101" i="4"/>
  <c r="Q101" i="4"/>
  <c r="P101" i="4"/>
  <c r="O101" i="4"/>
  <c r="T100" i="4"/>
  <c r="S100" i="4"/>
  <c r="R100" i="4"/>
  <c r="Q100" i="4"/>
  <c r="P100" i="4"/>
  <c r="O100" i="4"/>
  <c r="T99" i="4"/>
  <c r="S99" i="4"/>
  <c r="R99" i="4"/>
  <c r="Q99" i="4"/>
  <c r="P99" i="4"/>
  <c r="O99" i="4"/>
  <c r="T98" i="4"/>
  <c r="S98" i="4"/>
  <c r="R98" i="4"/>
  <c r="Q98" i="4"/>
  <c r="P98" i="4"/>
  <c r="O98" i="4"/>
  <c r="T97" i="4"/>
  <c r="S97" i="4"/>
  <c r="R97" i="4"/>
  <c r="Q97" i="4"/>
  <c r="P97" i="4"/>
  <c r="O97" i="4"/>
  <c r="T96" i="4"/>
  <c r="S96" i="4"/>
  <c r="R96" i="4"/>
  <c r="Q96" i="4"/>
  <c r="P96" i="4"/>
  <c r="O96" i="4"/>
  <c r="T95" i="4"/>
  <c r="S95" i="4"/>
  <c r="R95" i="4"/>
  <c r="Q95" i="4"/>
  <c r="P95" i="4"/>
  <c r="O95" i="4"/>
  <c r="T94" i="4"/>
  <c r="S94" i="4"/>
  <c r="R94" i="4"/>
  <c r="Q94" i="4"/>
  <c r="P94" i="4"/>
  <c r="O94" i="4"/>
  <c r="T93" i="4"/>
  <c r="S93" i="4"/>
  <c r="R93" i="4"/>
  <c r="Q93" i="4"/>
  <c r="P93" i="4"/>
  <c r="O93" i="4"/>
  <c r="T92" i="4"/>
  <c r="S92" i="4"/>
  <c r="R92" i="4"/>
  <c r="Q92" i="4"/>
  <c r="P92" i="4"/>
  <c r="O92" i="4"/>
  <c r="T91" i="4"/>
  <c r="S91" i="4"/>
  <c r="R91" i="4"/>
  <c r="Q91" i="4"/>
  <c r="P91" i="4"/>
  <c r="O91" i="4"/>
  <c r="T90" i="4"/>
  <c r="S90" i="4"/>
  <c r="R90" i="4"/>
  <c r="Q90" i="4"/>
  <c r="P90" i="4"/>
  <c r="O90" i="4"/>
  <c r="T89" i="4"/>
  <c r="S89" i="4"/>
  <c r="R89" i="4"/>
  <c r="Q89" i="4"/>
  <c r="P89" i="4"/>
  <c r="O89" i="4"/>
  <c r="T88" i="4"/>
  <c r="S88" i="4"/>
  <c r="R88" i="4"/>
  <c r="Q88" i="4"/>
  <c r="P88" i="4"/>
  <c r="O88" i="4"/>
  <c r="T87" i="4"/>
  <c r="S87" i="4"/>
  <c r="R87" i="4"/>
  <c r="Q87" i="4"/>
  <c r="P87" i="4"/>
  <c r="O87" i="4"/>
  <c r="T86" i="4"/>
  <c r="S86" i="4"/>
  <c r="R86" i="4"/>
  <c r="Q86" i="4"/>
  <c r="P86" i="4"/>
  <c r="O86" i="4"/>
  <c r="T85" i="4"/>
  <c r="S85" i="4"/>
  <c r="R85" i="4"/>
  <c r="Q85" i="4"/>
  <c r="P85" i="4"/>
  <c r="O85" i="4"/>
  <c r="T84" i="4"/>
  <c r="S84" i="4"/>
  <c r="R84" i="4"/>
  <c r="Q84" i="4"/>
  <c r="P84" i="4"/>
  <c r="O84" i="4"/>
  <c r="T83" i="4"/>
  <c r="S83" i="4"/>
  <c r="R83" i="4"/>
  <c r="Q83" i="4"/>
  <c r="P83" i="4"/>
  <c r="O83" i="4"/>
  <c r="T82" i="4"/>
  <c r="S82" i="4"/>
  <c r="R82" i="4"/>
  <c r="Q82" i="4"/>
  <c r="P82" i="4"/>
  <c r="O82" i="4"/>
  <c r="T81" i="4"/>
  <c r="S81" i="4"/>
  <c r="R81" i="4"/>
  <c r="Q81" i="4"/>
  <c r="P81" i="4"/>
  <c r="O81" i="4"/>
  <c r="T80" i="4"/>
  <c r="S80" i="4"/>
  <c r="R80" i="4"/>
  <c r="Q80" i="4"/>
  <c r="P80" i="4"/>
  <c r="O80" i="4"/>
  <c r="T79" i="4"/>
  <c r="S79" i="4"/>
  <c r="R79" i="4"/>
  <c r="Q79" i="4"/>
  <c r="P79" i="4"/>
  <c r="O79" i="4"/>
  <c r="T78" i="4"/>
  <c r="S78" i="4"/>
  <c r="R78" i="4"/>
  <c r="Q78" i="4"/>
  <c r="P78" i="4"/>
  <c r="O78" i="4"/>
  <c r="T77" i="4"/>
  <c r="S77" i="4"/>
  <c r="R77" i="4"/>
  <c r="Q77" i="4"/>
  <c r="P77" i="4"/>
  <c r="O77" i="4"/>
  <c r="T76" i="4"/>
  <c r="S76" i="4"/>
  <c r="R76" i="4"/>
  <c r="Q76" i="4"/>
  <c r="P76" i="4"/>
  <c r="O76" i="4"/>
  <c r="T75" i="4"/>
  <c r="S75" i="4"/>
  <c r="R75" i="4"/>
  <c r="Q75" i="4"/>
  <c r="P75" i="4"/>
  <c r="O75" i="4"/>
  <c r="T74" i="4"/>
  <c r="S74" i="4"/>
  <c r="R74" i="4"/>
  <c r="Q74" i="4"/>
  <c r="P74" i="4"/>
  <c r="O74" i="4"/>
  <c r="T73" i="4"/>
  <c r="S73" i="4"/>
  <c r="R73" i="4"/>
  <c r="Q73" i="4"/>
  <c r="P73" i="4"/>
  <c r="O73" i="4"/>
  <c r="T72" i="4"/>
  <c r="S72" i="4"/>
  <c r="R72" i="4"/>
  <c r="Q72" i="4"/>
  <c r="P72" i="4"/>
  <c r="O72" i="4"/>
  <c r="T71" i="4"/>
  <c r="S71" i="4"/>
  <c r="R71" i="4"/>
  <c r="Q71" i="4"/>
  <c r="P71" i="4"/>
  <c r="O71" i="4"/>
  <c r="T70" i="4"/>
  <c r="S70" i="4"/>
  <c r="R70" i="4"/>
  <c r="Q70" i="4"/>
  <c r="P70" i="4"/>
  <c r="O70" i="4"/>
  <c r="T69" i="4"/>
  <c r="S69" i="4"/>
  <c r="R69" i="4"/>
  <c r="Q69" i="4"/>
  <c r="P69" i="4"/>
  <c r="O69" i="4"/>
  <c r="T68" i="4"/>
  <c r="S68" i="4"/>
  <c r="R68" i="4"/>
  <c r="Q68" i="4"/>
  <c r="P68" i="4"/>
  <c r="O68" i="4"/>
  <c r="T67" i="4"/>
  <c r="S67" i="4"/>
  <c r="R67" i="4"/>
  <c r="Q67" i="4"/>
  <c r="P67" i="4"/>
  <c r="O67" i="4"/>
  <c r="T66" i="4"/>
  <c r="S66" i="4"/>
  <c r="R66" i="4"/>
  <c r="Q66" i="4"/>
  <c r="P66" i="4"/>
  <c r="O66" i="4"/>
  <c r="T65" i="4"/>
  <c r="S65" i="4"/>
  <c r="R65" i="4"/>
  <c r="Q65" i="4"/>
  <c r="P65" i="4"/>
  <c r="O65" i="4"/>
  <c r="T64" i="4"/>
  <c r="S64" i="4"/>
  <c r="R64" i="4"/>
  <c r="Q64" i="4"/>
  <c r="P64" i="4"/>
  <c r="O64" i="4"/>
  <c r="T63" i="4"/>
  <c r="S63" i="4"/>
  <c r="R63" i="4"/>
  <c r="Q63" i="4"/>
  <c r="P63" i="4"/>
  <c r="O63" i="4"/>
  <c r="T62" i="4"/>
  <c r="S62" i="4"/>
  <c r="R62" i="4"/>
  <c r="Q62" i="4"/>
  <c r="P62" i="4"/>
  <c r="O62" i="4"/>
  <c r="T61" i="4"/>
  <c r="S61" i="4"/>
  <c r="R61" i="4"/>
  <c r="Q61" i="4"/>
  <c r="P61" i="4"/>
  <c r="O61" i="4"/>
  <c r="T60" i="4"/>
  <c r="S60" i="4"/>
  <c r="R60" i="4"/>
  <c r="Q60" i="4"/>
  <c r="P60" i="4"/>
  <c r="O60" i="4"/>
  <c r="T59" i="4"/>
  <c r="S59" i="4"/>
  <c r="R59" i="4"/>
  <c r="Q59" i="4"/>
  <c r="P59" i="4"/>
  <c r="O59" i="4"/>
  <c r="S58" i="4"/>
  <c r="R58" i="4"/>
  <c r="Q58" i="4"/>
  <c r="P58" i="4"/>
  <c r="O58" i="4"/>
  <c r="T57" i="4"/>
  <c r="S57" i="4"/>
  <c r="R57" i="4"/>
  <c r="Q57" i="4"/>
  <c r="P57" i="4"/>
  <c r="O57" i="4"/>
  <c r="T56" i="4"/>
  <c r="S56" i="4"/>
  <c r="R56" i="4"/>
  <c r="Q56" i="4"/>
  <c r="P56" i="4"/>
  <c r="O56" i="4"/>
  <c r="T55" i="4"/>
  <c r="S55" i="4"/>
  <c r="R55" i="4"/>
  <c r="Q55" i="4"/>
  <c r="P55" i="4"/>
  <c r="O55" i="4"/>
  <c r="T54" i="4"/>
  <c r="S54" i="4"/>
  <c r="R54" i="4"/>
  <c r="Q54" i="4"/>
  <c r="P54" i="4"/>
  <c r="O54" i="4"/>
  <c r="T53" i="4"/>
  <c r="S53" i="4"/>
  <c r="R53" i="4"/>
  <c r="Q53" i="4"/>
  <c r="P53" i="4"/>
  <c r="O53" i="4"/>
  <c r="T52" i="4"/>
  <c r="S52" i="4"/>
  <c r="R52" i="4"/>
  <c r="Q52" i="4"/>
  <c r="P52" i="4"/>
  <c r="O52" i="4"/>
  <c r="T51" i="4"/>
  <c r="S51" i="4"/>
  <c r="R51" i="4"/>
  <c r="Q51" i="4"/>
  <c r="P51" i="4"/>
  <c r="O51" i="4"/>
  <c r="T50" i="4"/>
  <c r="S50" i="4"/>
  <c r="R50" i="4"/>
  <c r="Q50" i="4"/>
  <c r="P50" i="4"/>
  <c r="O50" i="4"/>
  <c r="T49" i="4"/>
  <c r="S49" i="4"/>
  <c r="R49" i="4"/>
  <c r="Q49" i="4"/>
  <c r="P49" i="4"/>
  <c r="O49" i="4"/>
  <c r="T48" i="4"/>
  <c r="S48" i="4"/>
  <c r="R48" i="4"/>
  <c r="Q48" i="4"/>
  <c r="P48" i="4"/>
  <c r="O48" i="4"/>
  <c r="T47" i="4"/>
  <c r="S47" i="4"/>
  <c r="R47" i="4"/>
  <c r="Q47" i="4"/>
  <c r="P47" i="4"/>
  <c r="O47" i="4"/>
  <c r="T46" i="4"/>
  <c r="S46" i="4"/>
  <c r="R46" i="4"/>
  <c r="Q46" i="4"/>
  <c r="P46" i="4"/>
  <c r="O46" i="4"/>
  <c r="T45" i="4"/>
  <c r="S45" i="4"/>
  <c r="R45" i="4"/>
  <c r="Q45" i="4"/>
  <c r="P45" i="4"/>
  <c r="O45" i="4"/>
  <c r="T44" i="4"/>
  <c r="S44" i="4"/>
  <c r="R44" i="4"/>
  <c r="Q44" i="4"/>
  <c r="P44" i="4"/>
  <c r="O44" i="4"/>
  <c r="T43" i="4"/>
  <c r="S43" i="4"/>
  <c r="R43" i="4"/>
  <c r="Q43" i="4"/>
  <c r="P43" i="4"/>
  <c r="O43" i="4"/>
  <c r="T42" i="4"/>
  <c r="S42" i="4"/>
  <c r="R42" i="4"/>
  <c r="Q42" i="4"/>
  <c r="P42" i="4"/>
  <c r="O42" i="4"/>
  <c r="T40" i="4"/>
  <c r="S40" i="4"/>
  <c r="R40" i="4"/>
  <c r="Q40" i="4"/>
  <c r="P40" i="4"/>
  <c r="O40" i="4"/>
  <c r="T39" i="4"/>
  <c r="S39" i="4"/>
  <c r="R39" i="4"/>
  <c r="Q39" i="4"/>
  <c r="P39" i="4"/>
  <c r="O39" i="4"/>
  <c r="T38" i="4"/>
  <c r="S38" i="4"/>
  <c r="R38" i="4"/>
  <c r="Q38" i="4"/>
  <c r="P38" i="4"/>
  <c r="O38" i="4"/>
  <c r="T37" i="4"/>
  <c r="S37" i="4"/>
  <c r="R37" i="4"/>
  <c r="Q37" i="4"/>
  <c r="P37" i="4"/>
  <c r="O37" i="4"/>
  <c r="T36" i="4"/>
  <c r="S36" i="4"/>
  <c r="R36" i="4"/>
  <c r="Q36" i="4"/>
  <c r="P36" i="4"/>
  <c r="O36" i="4"/>
  <c r="T34" i="4"/>
  <c r="S34" i="4"/>
  <c r="R34" i="4"/>
  <c r="Q34" i="4"/>
  <c r="P34" i="4"/>
  <c r="O34" i="4"/>
  <c r="T33" i="4"/>
  <c r="S33" i="4"/>
  <c r="R33" i="4"/>
  <c r="Q33" i="4"/>
  <c r="P33" i="4"/>
  <c r="O33" i="4"/>
  <c r="T32" i="4"/>
  <c r="S32" i="4"/>
  <c r="R32" i="4"/>
  <c r="Q32" i="4"/>
  <c r="P32" i="4"/>
  <c r="O32" i="4"/>
  <c r="T31" i="4"/>
  <c r="S31" i="4"/>
  <c r="R31" i="4"/>
  <c r="Q31" i="4"/>
  <c r="P31" i="4"/>
  <c r="O31" i="4"/>
  <c r="T30" i="4"/>
  <c r="S30" i="4"/>
  <c r="R30" i="4"/>
  <c r="Q30" i="4"/>
  <c r="P30" i="4"/>
  <c r="O30" i="4"/>
  <c r="T29" i="4"/>
  <c r="S29" i="4"/>
  <c r="R29" i="4"/>
  <c r="Q29" i="4"/>
  <c r="P29" i="4"/>
  <c r="O29" i="4"/>
  <c r="T28" i="4"/>
  <c r="S28" i="4"/>
  <c r="R28" i="4"/>
  <c r="Q28" i="4"/>
  <c r="P28" i="4"/>
  <c r="O28" i="4"/>
  <c r="T27" i="4"/>
  <c r="S27" i="4"/>
  <c r="R27" i="4"/>
  <c r="Q27" i="4"/>
  <c r="P27" i="4"/>
  <c r="O27" i="4"/>
  <c r="T26" i="4"/>
  <c r="S26" i="4"/>
  <c r="R26" i="4"/>
  <c r="Q26" i="4"/>
  <c r="P26" i="4"/>
  <c r="O26" i="4"/>
  <c r="T25" i="4"/>
  <c r="S25" i="4"/>
  <c r="R25" i="4"/>
  <c r="Q25" i="4"/>
  <c r="P25" i="4"/>
  <c r="O25" i="4"/>
  <c r="T24" i="4"/>
  <c r="S24" i="4"/>
  <c r="R24" i="4"/>
  <c r="Q24" i="4"/>
  <c r="P24" i="4"/>
  <c r="O24" i="4"/>
  <c r="T23" i="4"/>
  <c r="S23" i="4"/>
  <c r="R23" i="4"/>
  <c r="Q23" i="4"/>
  <c r="P23" i="4"/>
  <c r="O23" i="4"/>
  <c r="T22" i="4"/>
  <c r="S22" i="4"/>
  <c r="R22" i="4"/>
  <c r="Q22" i="4"/>
  <c r="P22" i="4"/>
  <c r="O22" i="4"/>
  <c r="T21" i="4"/>
  <c r="S21" i="4"/>
  <c r="R21" i="4"/>
  <c r="Q21" i="4"/>
  <c r="P21" i="4"/>
  <c r="O21" i="4"/>
  <c r="T20" i="4"/>
  <c r="S20" i="4"/>
  <c r="R20" i="4"/>
  <c r="Q20" i="4"/>
  <c r="P20" i="4"/>
  <c r="O20" i="4"/>
  <c r="T19" i="4"/>
  <c r="S19" i="4"/>
  <c r="R19" i="4"/>
  <c r="Q19" i="4"/>
  <c r="P19" i="4"/>
  <c r="O19" i="4"/>
  <c r="T18" i="4"/>
  <c r="S18" i="4"/>
  <c r="R18" i="4"/>
  <c r="Q18" i="4"/>
  <c r="P18" i="4"/>
  <c r="O18" i="4"/>
  <c r="T17" i="4"/>
  <c r="S17" i="4"/>
  <c r="R17" i="4"/>
  <c r="Q17" i="4"/>
  <c r="P17" i="4"/>
  <c r="O17" i="4"/>
  <c r="T16" i="4"/>
  <c r="S16" i="4"/>
  <c r="R16" i="4"/>
  <c r="Q16" i="4"/>
  <c r="P16" i="4"/>
  <c r="O16" i="4"/>
  <c r="T15" i="4"/>
  <c r="S15" i="4"/>
  <c r="R15" i="4"/>
  <c r="Q15" i="4"/>
  <c r="P15" i="4"/>
  <c r="O15" i="4"/>
  <c r="T14" i="4"/>
  <c r="S14" i="4"/>
  <c r="R14" i="4"/>
  <c r="Q14" i="4"/>
  <c r="P14" i="4"/>
  <c r="O14" i="4"/>
  <c r="T13" i="4"/>
  <c r="S13" i="4"/>
  <c r="R13" i="4"/>
  <c r="Q13" i="4"/>
  <c r="P13" i="4"/>
  <c r="O13" i="4"/>
  <c r="T12" i="4"/>
  <c r="S12" i="4"/>
  <c r="R12" i="4"/>
  <c r="Q12" i="4"/>
  <c r="P12" i="4"/>
  <c r="O12" i="4"/>
  <c r="T11" i="4"/>
  <c r="S11" i="4"/>
  <c r="R11" i="4"/>
  <c r="Q11" i="4"/>
  <c r="P11" i="4"/>
  <c r="O11" i="4"/>
  <c r="T9" i="4"/>
  <c r="S9" i="4"/>
  <c r="R9" i="4"/>
  <c r="Q9" i="4"/>
  <c r="P9" i="4"/>
  <c r="O9" i="4"/>
  <c r="T8" i="4"/>
  <c r="S8" i="4"/>
  <c r="R8" i="4"/>
  <c r="Q8" i="4"/>
  <c r="P8" i="4"/>
  <c r="O8" i="4"/>
  <c r="T7" i="4"/>
  <c r="S7" i="4"/>
  <c r="R7" i="4"/>
  <c r="Q7" i="4"/>
  <c r="P7" i="4"/>
  <c r="O7" i="4"/>
</calcChain>
</file>

<file path=xl/comments1.xml><?xml version="1.0" encoding="utf-8"?>
<comments xmlns="http://schemas.openxmlformats.org/spreadsheetml/2006/main">
  <authors>
    <author>Luis</author>
  </authors>
  <commentList>
    <comment ref="I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Obxectivos e  Competencias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</rPr>
          <t>Orientación ao Estudantado</t>
        </r>
      </text>
    </comment>
    <comment ref="Q6" authorId="0" shapeId="0">
      <text>
        <r>
          <rPr>
            <b/>
            <sz val="9"/>
            <color indexed="81"/>
            <rFont val="Tahoma"/>
            <family val="2"/>
          </rPr>
          <t>Planificación e desenvolvemento das ensinanzas</t>
        </r>
      </text>
    </comment>
    <comment ref="R6" authorId="0" shapeId="0">
      <text>
        <r>
          <rPr>
            <b/>
            <sz val="9"/>
            <color indexed="81"/>
            <rFont val="Tahoma"/>
            <family val="2"/>
          </rPr>
          <t>Recursos materiais e servizos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" authorId="0" shapeId="0">
      <text>
        <r>
          <rPr>
            <b/>
            <sz val="9"/>
            <color indexed="81"/>
            <rFont val="Tahoma"/>
            <family val="2"/>
          </rPr>
          <t>Resultados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</rPr>
          <t>Xestión da Calidade</t>
        </r>
      </text>
    </comment>
    <comment ref="U6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V6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W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X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Y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0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1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2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3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4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5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6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7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8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19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.xml><?xml version="1.0" encoding="utf-8"?>
<comments xmlns="http://schemas.openxmlformats.org/spreadsheetml/2006/main">
  <authors>
    <author>Luis</author>
  </authors>
  <commentList>
    <comment ref="P6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S6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6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Y6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AB6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AE6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6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AK6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AN6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AQ6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AT6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AW6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AZ6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BC6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BF6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BI6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BL6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BO6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BR6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BU6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BX6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CA6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CD6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CG6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CJ6" authorId="0" shapeId="0">
      <text>
        <r>
          <rPr>
            <b/>
            <sz val="9"/>
            <color indexed="81"/>
            <rFont val="Tahoma"/>
            <family val="2"/>
          </rPr>
          <t>Promedio das valoracións dos títulos do centro</t>
        </r>
      </text>
    </comment>
    <comment ref="CM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CP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CS6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0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1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2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3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4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5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6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7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8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29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3.xml><?xml version="1.0" encoding="utf-8"?>
<comments xmlns="http://schemas.openxmlformats.org/spreadsheetml/2006/main">
  <authors>
    <author>Luis</author>
  </authors>
  <commentList>
    <comment ref="K31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1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O31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P31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R31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S31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T31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U31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V31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W31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X31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Y31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Z31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AA31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B31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C31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D31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E31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F31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G31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</commentList>
</comments>
</file>

<file path=xl/comments30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31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32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4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5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6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7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8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comments9.xml><?xml version="1.0" encoding="utf-8"?>
<comments xmlns="http://schemas.openxmlformats.org/spreadsheetml/2006/main">
  <authors>
    <author>Luis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A información dispoñible sobre as competencias do plan de estudos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 xml:space="preserve">A información e orientación recibida na titulación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7" authorId="0" shapeId="0">
      <text>
        <r>
          <rPr>
            <b/>
            <sz val="9"/>
            <color indexed="81"/>
            <rFont val="Tahoma"/>
            <family val="2"/>
          </rPr>
          <t>As accións desenvolvidas no Plan de acción titorial (PAT)</t>
        </r>
      </text>
    </comment>
    <comment ref="M27" authorId="0" shapeId="0">
      <text>
        <r>
          <rPr>
            <b/>
            <sz val="9"/>
            <color indexed="81"/>
            <rFont val="Tahoma"/>
            <family val="2"/>
          </rPr>
          <t>A información e orientación recibida sobre os distintos itinerarios curriculares ou especialidades da titulación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 xml:space="preserve">A orientación profesional e laboral 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A difusión das actividades extracurriculares entre o estudantado (información das actividades culturais, deportivas, sociais...)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sobre o desenvolvemento do ensino e a avaliación das aprendizaxes (horarios, calendario das probas de avaliación, actividades, cambios...)  </t>
        </r>
      </text>
    </comment>
    <comment ref="Q27" authorId="0" shapeId="0">
      <text>
        <r>
          <rPr>
            <b/>
            <sz val="9"/>
            <color indexed="81"/>
            <rFont val="Tahoma"/>
            <family val="2"/>
          </rPr>
          <t xml:space="preserve">A organización temporal das materias do plan de estudos 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Os horarios da titulación</t>
        </r>
      </text>
    </comment>
    <comment ref="S27" authorId="0" shapeId="0">
      <text>
        <r>
          <rPr>
            <b/>
            <sz val="9"/>
            <color indexed="81"/>
            <rFont val="Tahoma"/>
            <family val="2"/>
          </rPr>
          <t>O calendario das probas de avaliación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A proporción entre as clases teóricas e as prácticas na titulación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O desenvolvemento das ensinanzas da titulación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A coordinación entre as materias do plan de estudos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A calidade da docencia na titulación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As aulas e o seu equipamento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Os laboratorios, as aulas de informática, os obradoiros e espazos experimentais e o seu equipamento</t>
        </r>
      </text>
    </comment>
    <comment ref="Z27" authorId="0" shapeId="0">
      <text>
        <r>
          <rPr>
            <b/>
            <sz val="9"/>
            <color indexed="81"/>
            <rFont val="Tahoma"/>
            <family val="2"/>
          </rPr>
          <t>Os espazos destinados ao traballo autónomo (salas de estudos, aulas de informática...)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A dispoñibilidade dos fondos bibliográficos recomendados na titulación</t>
        </r>
      </text>
    </comment>
    <comment ref="AB27" authorId="0" shapeId="0">
      <text>
        <r>
          <rPr>
            <b/>
            <sz val="9"/>
            <color indexed="81"/>
            <rFont val="Tahoma"/>
            <family val="2"/>
          </rPr>
          <t>As plataformas de teledocencia e ferramentas multimedia</t>
        </r>
      </text>
    </comment>
    <comment ref="AC27" authorId="0" shapeId="0">
      <text>
        <r>
          <rPr>
            <b/>
            <sz val="9"/>
            <color indexed="81"/>
            <rFont val="Tahoma"/>
            <family val="2"/>
          </rPr>
          <t>As competencias adquiridas</t>
        </r>
      </text>
    </comment>
    <comment ref="AD27" authorId="0" shapeId="0">
      <text>
        <r>
          <rPr>
            <b/>
            <sz val="9"/>
            <color indexed="81"/>
            <rFont val="Tahoma"/>
            <family val="2"/>
          </rPr>
          <t xml:space="preserve">A información dispoñible en relación coa calidade </t>
        </r>
      </text>
    </comment>
    <comment ref="AE27" authorId="0" shapeId="0">
      <text>
        <r>
          <rPr>
            <b/>
            <sz val="9"/>
            <color indexed="81"/>
            <rFont val="Tahoma"/>
            <family val="2"/>
          </rPr>
          <t>As canles para realizar queixas, suxestións e/ou parabéns</t>
        </r>
      </text>
    </comment>
    <comment ref="AF27" authorId="0" shapeId="0">
      <text>
        <r>
          <rPr>
            <b/>
            <sz val="9"/>
            <color indexed="81"/>
            <rFont val="Tahoma"/>
            <family val="2"/>
          </rPr>
          <t>As vías de participación na mellora da calidade da titulación</t>
        </r>
      </text>
    </comment>
    <comment ref="AG27" authorId="0" shapeId="0">
      <text>
        <r>
          <rPr>
            <b/>
            <sz val="9"/>
            <color indexed="81"/>
            <rFont val="Tahoma"/>
            <family val="2"/>
          </rPr>
          <t>Promedio dos valores dos ítems dos títulos</t>
        </r>
      </text>
    </comment>
    <comment ref="AH27" authorId="0" shapeId="0">
      <text>
        <r>
          <rPr>
            <b/>
            <sz val="9"/>
            <color indexed="81"/>
            <rFont val="Tahoma"/>
            <family val="2"/>
          </rPr>
          <t>Promedio das valoracións globais dos títulos do centro</t>
        </r>
      </text>
    </comment>
    <comment ref="AI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J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do ámbito</t>
        </r>
      </text>
    </comment>
    <comment ref="AK27" authorId="0" shapeId="0">
      <text>
        <r>
          <rPr>
            <b/>
            <sz val="9"/>
            <color indexed="81"/>
            <rFont val="Tahoma"/>
            <family val="2"/>
          </rPr>
          <t>Suma das valoracións de todos as preguntas da Universidade</t>
        </r>
      </text>
    </comment>
  </commentList>
</comments>
</file>

<file path=xl/sharedStrings.xml><?xml version="1.0" encoding="utf-8"?>
<sst xmlns="http://schemas.openxmlformats.org/spreadsheetml/2006/main" count="15753" uniqueCount="557">
  <si>
    <t xml:space="preserve">Enquisa de satisfacción do alumnado coas titulacións </t>
  </si>
  <si>
    <t>Resumo</t>
  </si>
  <si>
    <t>Resultados por centro</t>
  </si>
  <si>
    <t>Facultade de Ciencias</t>
  </si>
  <si>
    <t>Facultade de Historia</t>
  </si>
  <si>
    <t>Facultade de Dereito</t>
  </si>
  <si>
    <t>Facultade de Ciencias Empresariais e Turismo</t>
  </si>
  <si>
    <t>Facultade de Ciencias da Educación</t>
  </si>
  <si>
    <t>E. S. de Enxeñaría Informática</t>
  </si>
  <si>
    <t xml:space="preserve">E. U. de Enfermaría (Povisa) </t>
  </si>
  <si>
    <t>Facultade de Belas Artes</t>
  </si>
  <si>
    <t>Facultade de Ciencias da Educación e do Deporte</t>
  </si>
  <si>
    <t>Escola de Enxeñaría Forestal</t>
  </si>
  <si>
    <t>Facultade de CC. Sociais e da Comunicación</t>
  </si>
  <si>
    <t>Facultade de Filoloxía e Tradución</t>
  </si>
  <si>
    <t>Facultade de Bioloxía</t>
  </si>
  <si>
    <t>Facultade de CC. Económicas e Empresariais</t>
  </si>
  <si>
    <t>Escola de Enxeñaría Industrial</t>
  </si>
  <si>
    <t>Escola de Enxeñaría de Telecomunicación</t>
  </si>
  <si>
    <t>E. U. de Estudos Empresariais</t>
  </si>
  <si>
    <t>Facultade de Ciencias Xurídicas e do Traballo</t>
  </si>
  <si>
    <t>E. T. S. de Enxeñaría de Minas</t>
  </si>
  <si>
    <t>Facultade de Ciencias do Mar</t>
  </si>
  <si>
    <t>Facultade de Química</t>
  </si>
  <si>
    <t>Escuela de Negocios Afundación</t>
  </si>
  <si>
    <t>E. U. de Enfermaría (Ourense)</t>
  </si>
  <si>
    <t>Facultade de Fisioterapia</t>
  </si>
  <si>
    <t>Centro Universitario da Defensa</t>
  </si>
  <si>
    <t>Escola de Enxeñaría Industrial (graos)</t>
  </si>
  <si>
    <t>Escola de Enxeñaría Industrial (Mestrados)</t>
  </si>
  <si>
    <t xml:space="preserve">E. U. de Profesorado de E.X.B. </t>
  </si>
  <si>
    <t xml:space="preserve">Informe de Resultados </t>
  </si>
  <si>
    <t xml:space="preserve"> </t>
  </si>
  <si>
    <t>E. U. de Enfermaría (Pontevedra)</t>
  </si>
  <si>
    <t>Título</t>
  </si>
  <si>
    <t>Centro</t>
  </si>
  <si>
    <t>Valoración 
Global</t>
  </si>
  <si>
    <t>V02M098V01</t>
  </si>
  <si>
    <t>Máster Universitario en Bioloxía Mariña</t>
  </si>
  <si>
    <t>P05G170V01</t>
  </si>
  <si>
    <t>Grao en Fisioterapia</t>
  </si>
  <si>
    <t>P02G050V01</t>
  </si>
  <si>
    <t>Grao en Ciencias da Actividade Física e do Deporte</t>
  </si>
  <si>
    <t>P02G110V01</t>
  </si>
  <si>
    <t>Grao en Educación Infantil</t>
  </si>
  <si>
    <t>V04M120V02</t>
  </si>
  <si>
    <t xml:space="preserve">Máster Universitario en Enxeñaría da Automoción. Especialidade: Procesos </t>
  </si>
  <si>
    <t>V04M120V01</t>
  </si>
  <si>
    <t xml:space="preserve">Máster Universitario en Enxeñaría da Automoción. Especialidade: Tecnoloxías </t>
  </si>
  <si>
    <t>P04M110V01</t>
  </si>
  <si>
    <t>Máster Universitario en Avogacía-Pontevedra</t>
  </si>
  <si>
    <t>V04M046V01</t>
  </si>
  <si>
    <t>Máster Universitario en Contaminación Industrial: Avaliación, Prevención e Control</t>
  </si>
  <si>
    <t>P03G370V01</t>
  </si>
  <si>
    <t>Grao en Enxeñaría Forestal</t>
  </si>
  <si>
    <t>V04M116V01</t>
  </si>
  <si>
    <t>Máster Universitario en Enxeñaría da Construción. Especialidade: Estruturas</t>
  </si>
  <si>
    <t>V04M141V01</t>
  </si>
  <si>
    <t>Máster Universitario en Enxeñaría Industrial. Alumnado titulado no Grao en Tecnoloxías Industriais na Escola de Enxeñaría Industrial pola Universidade de Vigo</t>
  </si>
  <si>
    <t>V04M141V02</t>
  </si>
  <si>
    <t>Máster Universitario en Enxeñaría Industrial. Alumnado titulado en outros Graos na Escola de Enxeñaría Industrial pola Universidade de Vigo</t>
  </si>
  <si>
    <t>V12G380V01</t>
  </si>
  <si>
    <t>Grao en Enxeñaría Mecánica</t>
  </si>
  <si>
    <t>V04M093V01</t>
  </si>
  <si>
    <t>Máster Universitario en Mecatrónica</t>
  </si>
  <si>
    <t>V04M127V01</t>
  </si>
  <si>
    <t>Máster Universitario en Procesos de Deseño e Fabricación Mecánica</t>
  </si>
  <si>
    <t>V12G320V01</t>
  </si>
  <si>
    <t>Grao en Enxeñaría Eléctrica</t>
  </si>
  <si>
    <t>V12G330V01</t>
  </si>
  <si>
    <t>Grao en Enxeñaría en Electrónica Industrial e Automática</t>
  </si>
  <si>
    <t>V12G340V01</t>
  </si>
  <si>
    <t>Grao en Enxeñaría en Organización Industrial</t>
  </si>
  <si>
    <t>V12G350V01</t>
  </si>
  <si>
    <t>Grao en Enxeñaría en Química Industrial</t>
  </si>
  <si>
    <t>V12G360V01</t>
  </si>
  <si>
    <t>Grao en Enxeñaría en Tecnoloxías Industriais</t>
  </si>
  <si>
    <t>V03M122V01</t>
  </si>
  <si>
    <t>Máster Universitario en Innovación Industrial e Optimización de Procesos</t>
  </si>
  <si>
    <t>V06G270V01</t>
  </si>
  <si>
    <t>Grao en Comercio</t>
  </si>
  <si>
    <t>O03G080V01</t>
  </si>
  <si>
    <t>Grao en Dereito</t>
  </si>
  <si>
    <t>O03M110V01</t>
  </si>
  <si>
    <t>Máster Universitario en Avogacía-Ourense</t>
  </si>
  <si>
    <t>O05G220V01</t>
  </si>
  <si>
    <t>Grao en Traballo Social</t>
  </si>
  <si>
    <t>V08G081V01</t>
  </si>
  <si>
    <t>P02G120V01</t>
  </si>
  <si>
    <t>Grao en Educación Primaria</t>
  </si>
  <si>
    <t>V04M112V01</t>
  </si>
  <si>
    <t>Máster Universitario en Prevención de Riscos Laborais</t>
  </si>
  <si>
    <t>V02M099V01</t>
  </si>
  <si>
    <t>Máster Universitario en Neurociencia</t>
  </si>
  <si>
    <t>O04M095V01</t>
  </si>
  <si>
    <t>Máster Universitario en Xestión Empresarial do Deporte</t>
  </si>
  <si>
    <t>V03G020V01</t>
  </si>
  <si>
    <t>Grao en Administración e Dirección de Empresas</t>
  </si>
  <si>
    <t>V01M079V01</t>
  </si>
  <si>
    <t>Máster Universitario en Tradución Multimedia</t>
  </si>
  <si>
    <t>V53G140V01</t>
  </si>
  <si>
    <t xml:space="preserve">Grao en Enfermaría </t>
  </si>
  <si>
    <t>E. U. de Enfermaría (Povisa)</t>
  </si>
  <si>
    <t>V05G300V01</t>
  </si>
  <si>
    <t>Grao en Enxeñaría de Tecnoloxías de Telecomunicación</t>
  </si>
  <si>
    <t>V02M074V01</t>
  </si>
  <si>
    <t>Máster Universitario en Biotecnoloxía Avanzada</t>
  </si>
  <si>
    <t>Grao en Tradución e Interpretación (Español-Francés)</t>
  </si>
  <si>
    <t>O01G260V01</t>
  </si>
  <si>
    <t>Grao en Ciencias Ambientais</t>
  </si>
  <si>
    <t>O01M142V01</t>
  </si>
  <si>
    <t>Máster Universitario en Ciencia e Tecnoloxía Agroalimentaria e Ambiental</t>
  </si>
  <si>
    <t>V08M104V01</t>
  </si>
  <si>
    <t>Máster Universitario en Xestión e Dirección Laboral</t>
  </si>
  <si>
    <t>V55M075V01</t>
  </si>
  <si>
    <t>Máster Universitario en Dirección e Administración de Empresas (MBA)</t>
  </si>
  <si>
    <t>V55M140V01</t>
  </si>
  <si>
    <t>V08M129V01</t>
  </si>
  <si>
    <t>Máster Universitario en Dereito de Empresa</t>
  </si>
  <si>
    <t>V04M115V01</t>
  </si>
  <si>
    <t>Máster Universitario en Enerxía e Sustentabilidade</t>
  </si>
  <si>
    <t>V04M116V02</t>
  </si>
  <si>
    <t>Máster Universitario en Enxeñaría da Construción. Especialidade: Instalacións</t>
  </si>
  <si>
    <t>V11M085V01</t>
  </si>
  <si>
    <t>Máster Universitario en Ciencia e Tecnoloxía de Conservación de Produtos da Pesca</t>
  </si>
  <si>
    <t>V08G080V01</t>
  </si>
  <si>
    <t>V02M102V01</t>
  </si>
  <si>
    <t>Máster Universitario en Acuicultura-Itinerario Profesional</t>
  </si>
  <si>
    <t>V03M062V01</t>
  </si>
  <si>
    <t>Máster Universitario en Finanzas</t>
  </si>
  <si>
    <t>V09G310V01</t>
  </si>
  <si>
    <t>Grao en Enxeñaría dos Recursos Mineiros e Enerxéticos</t>
  </si>
  <si>
    <t>V09M148V01</t>
  </si>
  <si>
    <t>Máster Universitario en Enxeñaría de Minas</t>
  </si>
  <si>
    <t>V10G060V01</t>
  </si>
  <si>
    <t>Grao en Ciencias do Mar</t>
  </si>
  <si>
    <t>V10M078V01</t>
  </si>
  <si>
    <t>Máster Universitario en Oceanografía</t>
  </si>
  <si>
    <t>V08G210V01</t>
  </si>
  <si>
    <t>Grao en Relacións Laborais e Recursos Humanos</t>
  </si>
  <si>
    <t>O04G020V01</t>
  </si>
  <si>
    <t>O04G240V01</t>
  </si>
  <si>
    <t>Grao en Turismo</t>
  </si>
  <si>
    <t>O04M097V01</t>
  </si>
  <si>
    <t>Máster Universitario en Dirección e Planificación do Turismo Interior e de Saúde</t>
  </si>
  <si>
    <t>P04M082V01</t>
  </si>
  <si>
    <t>Máster Universitario en Dirección de Arte en Publicidade</t>
  </si>
  <si>
    <t>P52G380V01</t>
  </si>
  <si>
    <t>Centro Universitario da Defensa na Escola Naval Militar de Marín (Pontevedra)</t>
  </si>
  <si>
    <t>O05G110V01</t>
  </si>
  <si>
    <t>O05G120V01</t>
  </si>
  <si>
    <t>O05M053V01</t>
  </si>
  <si>
    <t>Máster Universitario en Dificultades de Aprendizaxe e Procesos Cognitivos</t>
  </si>
  <si>
    <t>P02M081V01</t>
  </si>
  <si>
    <t>Máster Universitario en Necesidades Específicas de Apoio Educativo</t>
  </si>
  <si>
    <t>Máster Universitario en Profesorado en Educación Secundaria Obrigatoria, Bacharelato, Formación Profesional e Ensino de Idiomas. Especialidade: Linguas e Literaturas. Linguas e Literaturas Oficiais: Castelán e Galego</t>
  </si>
  <si>
    <t>Máster Universitario en Profesorado en Educación Secundaria Obrigatoria, Bacharelato, Formación Profesional e Ensino de Idiomas. Especialidade: Formación  Profesional. Formación e Orientación Laboral</t>
  </si>
  <si>
    <t>V02G030V01</t>
  </si>
  <si>
    <t>Grao en Bioloxía</t>
  </si>
  <si>
    <t>V03G720V01</t>
  </si>
  <si>
    <t>PCEO Grao en Administración e Dirección de Empresas/Grao en Dereito</t>
  </si>
  <si>
    <t>V08M042V01</t>
  </si>
  <si>
    <t>Máster Universitario en Menores en Situación de Desprotección e Conflito Social</t>
  </si>
  <si>
    <t>V08M110V01</t>
  </si>
  <si>
    <t>Máster Universitario en Avogacía-Vigo</t>
  </si>
  <si>
    <t>V03M114V01</t>
  </si>
  <si>
    <t>Máster Universitario en Políticas Comunitarias e Cooperación Territorial</t>
  </si>
  <si>
    <t>V01M121V01</t>
  </si>
  <si>
    <t>Máster Universitario en Estudos Ingleses Avanzados e as súas Aplicacións</t>
  </si>
  <si>
    <t>V01G180V01</t>
  </si>
  <si>
    <t>Grao en Linguas Estranxeiras</t>
  </si>
  <si>
    <t>Máster Universitario en Profesorado en Educación Secundaria Obrigatoria, Bacharelato, Formación Profesional e Ensino de Idiomas. Especialidade: Linguas e Literaturas. Linguas Estranxeiras</t>
  </si>
  <si>
    <t>V03G100V01</t>
  </si>
  <si>
    <t>Grao en Economía</t>
  </si>
  <si>
    <t>O01G040V01</t>
  </si>
  <si>
    <t>Grao en Ciencia e Tecnoloxía dos Alimentos</t>
  </si>
  <si>
    <t>V11M147V01</t>
  </si>
  <si>
    <t>Máster Universitario en Investigación Química e Química Industrial</t>
  </si>
  <si>
    <t>O01G280V01</t>
  </si>
  <si>
    <t>Grao en Enxeñaría Agraria</t>
  </si>
  <si>
    <t>O02M143V01</t>
  </si>
  <si>
    <t>Máster Universitario en Valoración, Xestión e Protección do Patrimonio Cultural</t>
  </si>
  <si>
    <t>V03M137V01</t>
  </si>
  <si>
    <t>Máster Universitario en Xestión do Desenvolvemento Sostible</t>
  </si>
  <si>
    <t>V03M100V01</t>
  </si>
  <si>
    <t>Máster Universitario en Técnicas Estatísticas</t>
  </si>
  <si>
    <t>V01M126V01</t>
  </si>
  <si>
    <t>Máster Universitario en Lingüística Aplicada</t>
  </si>
  <si>
    <t>V09G290V01</t>
  </si>
  <si>
    <t>Grao en Enxeñaría da Enerxía</t>
  </si>
  <si>
    <t>P01G010V01</t>
  </si>
  <si>
    <t>Grao en Belas Artes</t>
  </si>
  <si>
    <t>P01M058V01</t>
  </si>
  <si>
    <t>O05G130V01</t>
  </si>
  <si>
    <t>Grao en Educación Social</t>
  </si>
  <si>
    <t>V09M070V01</t>
  </si>
  <si>
    <t>Máster Universitario en Enxeñaría Térmica</t>
  </si>
  <si>
    <t>V01M130V01</t>
  </si>
  <si>
    <t>Máster Universitario en Teatro e Artes Escénicas</t>
  </si>
  <si>
    <t>V52G140V01</t>
  </si>
  <si>
    <t>E. U. de Enfermaría (Meixoeiro)</t>
  </si>
  <si>
    <t>P04M125V01</t>
  </si>
  <si>
    <t>Máster Universitario en Dirección Pública e Liderado Institucional</t>
  </si>
  <si>
    <t>O06G710V01</t>
  </si>
  <si>
    <t>PCEO Grao en Administración e Dirección de Empresas/Grao en Enxeñaría Informática</t>
  </si>
  <si>
    <t>V05M135V01</t>
  </si>
  <si>
    <t>Máster Universitario en Matemática Industrial</t>
  </si>
  <si>
    <t>V55G020V01</t>
  </si>
  <si>
    <t>O51G140V01</t>
  </si>
  <si>
    <t>Grao en Enfermaría</t>
  </si>
  <si>
    <t>V03M124V01</t>
  </si>
  <si>
    <t>Máster Universitario en Economía, Mercados Financeiros e Empresa</t>
  </si>
  <si>
    <t>V51G110V01</t>
  </si>
  <si>
    <t>E. U. de Profesorado de E.X.B. "María Sedes Sapientiae"</t>
  </si>
  <si>
    <t>V51G120V01</t>
  </si>
  <si>
    <t>O02M066V02</t>
  </si>
  <si>
    <t>Máster Universitario en Profesorado en Educación Secundaria Obrigatoria, Bacharelato, Formación Profesional e Ensino de Idiomas. Especialidade (Ourense): Ciencias Experimentais. Matemáticas e Tecnoloxía</t>
  </si>
  <si>
    <t>P02M052V01</t>
  </si>
  <si>
    <t>Máster Universitario en Investigación en Actividade Física, Deporte e Saúde</t>
  </si>
  <si>
    <t>Máster Universitario en Profesorado en Educación Secundaria Obrigatoria, Bacharelato, Formación Profesional e Ensino de Idiomas. Especialidade (Vigo): Ciencias Experimentais. Matemáticas e Tecnoloxía</t>
  </si>
  <si>
    <t>V01M128V01</t>
  </si>
  <si>
    <t xml:space="preserve">Máster Universitario en Tradución para a Comunicación Internacional </t>
  </si>
  <si>
    <t>V11G200V01</t>
  </si>
  <si>
    <t>Grao en Química</t>
  </si>
  <si>
    <t>P04G190V01</t>
  </si>
  <si>
    <t>Grao en Publicidade e Relacións Públicas</t>
  </si>
  <si>
    <t>V05M145V01</t>
  </si>
  <si>
    <t>Máster Universitario en Enxeñaría de Telecomunicación</t>
  </si>
  <si>
    <t>O02G250V01</t>
  </si>
  <si>
    <t>Grao en Xeografía e Historia</t>
  </si>
  <si>
    <t>V04M037V01</t>
  </si>
  <si>
    <t>Máster Universitario en Enxeñaría Química</t>
  </si>
  <si>
    <t>P02M066V03</t>
  </si>
  <si>
    <t>Máster Universitario en Profesorado en Educación Secundaria Obrigatoria, Bacharelato, Formación Profesional e Ensino de Idiomas. Especialidade: Ciencias Experimentais. Educación Física</t>
  </si>
  <si>
    <t>P51G140V01</t>
  </si>
  <si>
    <t>V06M092V01</t>
  </si>
  <si>
    <t>Máster Universitario en Dirección de PEMES</t>
  </si>
  <si>
    <t>V06M101V01</t>
  </si>
  <si>
    <t>Máster Universitario en Comercio Internacional</t>
  </si>
  <si>
    <t>P04G070V01</t>
  </si>
  <si>
    <t>Grao en Comunicación Audiovisual</t>
  </si>
  <si>
    <t>V01G160V01</t>
  </si>
  <si>
    <t>Grao en Estudos de Galego e Español</t>
  </si>
  <si>
    <t>P02M009V02</t>
  </si>
  <si>
    <t>O04M006V01</t>
  </si>
  <si>
    <t>Máster Universitario en Creación, Dirección e Innovación na Empresa</t>
  </si>
  <si>
    <t>P01M080V01</t>
  </si>
  <si>
    <t xml:space="preserve">Máster Universitario en Arte Contemporánea. Creación e Investigación </t>
  </si>
  <si>
    <t>O01M117V01</t>
  </si>
  <si>
    <t>O06G150V01</t>
  </si>
  <si>
    <t>Grao en Enxeñaría Informática</t>
  </si>
  <si>
    <t>O06M132V01</t>
  </si>
  <si>
    <t xml:space="preserve">Máster Universitario en Enxeñaría Informática </t>
  </si>
  <si>
    <t>P04G090V01</t>
  </si>
  <si>
    <t xml:space="preserve">Grao en Dirección e Xestión Pública </t>
  </si>
  <si>
    <t>Grao en Dirección e Xestión Pública</t>
  </si>
  <si>
    <t>O05M138V01</t>
  </si>
  <si>
    <t>Máster Universitario en Intervención Multidisciplinar na Diversidade en Contextos Educativos</t>
  </si>
  <si>
    <t>Máster Universitario en Profesorado en Educación Secundaria Obrigatoria, Bacharelato, Formación Profesional e Ensino de Idiomas. Especialidade (Pontevedra): Orientación</t>
  </si>
  <si>
    <t>Máster Universitario en Profesorado en Educación Secundaria Obrigatoria, Bacharelato, Formación Profesional e Ensino de Idiomas. Especialidade:  Arte e Debuxo</t>
  </si>
  <si>
    <t>O01M139V01</t>
  </si>
  <si>
    <t>Máster Universitario en Nutrición</t>
  </si>
  <si>
    <t>V02M066V01</t>
  </si>
  <si>
    <t>Máster Universitario en Profesorado en Educación Secundaria Obrigatoria, Bacharelato, Formación Profesional e Ensino de Idiomas. Especialidade: Ciencias Experimentais. Bioloxía, Xeoloxía, Física e Química</t>
  </si>
  <si>
    <t>O02M144V01</t>
  </si>
  <si>
    <t>Máster Universitario en Arqueoloxía e Ciencias da Antigüidade</t>
  </si>
  <si>
    <t>V03M134V01</t>
  </si>
  <si>
    <t>Máster Universitario en Administración Integrada de Empresas e Responsabilidade Social Corporativa</t>
  </si>
  <si>
    <t>V11M131V01</t>
  </si>
  <si>
    <t>Máster Universitario en Química Teórica e Modelización Computacional</t>
  </si>
  <si>
    <t>Máster Universitario en Profesorado en Educación Secundaria Obrigatoria, Bacharelato, Formación Profesional  e Ensino de Idiomas. Especialidade:  Formación Profesional. Sector Servizos</t>
  </si>
  <si>
    <t>Máster Universitario en Profesorado en Educación Secundaria Obrigatoria, Bacharelato, Formación Profesional e Ensino de Idiomas. Especialidade: Formación Profesional. Sector Primario e Secundario</t>
  </si>
  <si>
    <t>Código</t>
  </si>
  <si>
    <t>Código
Centro</t>
  </si>
  <si>
    <t>Global 
Uvigo</t>
  </si>
  <si>
    <t>Porcentaxe
Participación</t>
  </si>
  <si>
    <t>V01G230V01</t>
  </si>
  <si>
    <t>Total</t>
  </si>
  <si>
    <t xml:space="preserve">Mulleres </t>
  </si>
  <si>
    <t>Homes</t>
  </si>
  <si>
    <t>Resultados de enquisas de satisfacción do alumnado</t>
  </si>
  <si>
    <t>Campus</t>
  </si>
  <si>
    <t>Resultados desagregados</t>
  </si>
  <si>
    <t>O</t>
  </si>
  <si>
    <t>P</t>
  </si>
  <si>
    <t>V</t>
  </si>
  <si>
    <t>curso 2015-2016</t>
  </si>
  <si>
    <t>Escola de Negocios Afundación</t>
  </si>
  <si>
    <t>E. S. de Enxeńaría Informática</t>
  </si>
  <si>
    <t>Escola de Enxeńaría Forestal</t>
  </si>
  <si>
    <t>Escola de Enxeńaría Industrial</t>
  </si>
  <si>
    <t>Escola de Enxeńaría de Telecomunicación</t>
  </si>
  <si>
    <t>E. T. S. de Enxeńaría de Minas</t>
  </si>
  <si>
    <t>Valoración 
pregunta 1</t>
  </si>
  <si>
    <t>Valoración 
pregunta 2</t>
  </si>
  <si>
    <t>Valoración 
pregunta 3</t>
  </si>
  <si>
    <t>Valoración 
pregunta 4</t>
  </si>
  <si>
    <t>Valoración 
pregunta 5</t>
  </si>
  <si>
    <t>Valoración 
pregunta 6</t>
  </si>
  <si>
    <t>Valoración 
pregunta 7</t>
  </si>
  <si>
    <t>Valoración 
pregunta 8</t>
  </si>
  <si>
    <t>Valoración 
pregunta 9</t>
  </si>
  <si>
    <t>Valoración 
pregunta 10</t>
  </si>
  <si>
    <t>Valoración 
pregunta 11</t>
  </si>
  <si>
    <t>Valoración 
pregunta 12</t>
  </si>
  <si>
    <t>Valoración 
pregunta 13</t>
  </si>
  <si>
    <t>Valoración 
pregunta 14</t>
  </si>
  <si>
    <t>Valoración 
pregunta 15</t>
  </si>
  <si>
    <t>Valoración 
pregunta 16</t>
  </si>
  <si>
    <t>Valoración 
pregunta 17</t>
  </si>
  <si>
    <t>Valoración 
pregunta 18</t>
  </si>
  <si>
    <t>Valoración 
pregunta 19</t>
  </si>
  <si>
    <t>Valoración 
pregunta 20</t>
  </si>
  <si>
    <t>Valoración 
pregunta 21</t>
  </si>
  <si>
    <t>Valoración 
pregunta 22</t>
  </si>
  <si>
    <t>Valoración 
pregunta 23</t>
  </si>
  <si>
    <t>Promedio
Centro</t>
  </si>
  <si>
    <t>Promedio
Ámbito</t>
  </si>
  <si>
    <t>G</t>
  </si>
  <si>
    <t>C</t>
  </si>
  <si>
    <t>T</t>
  </si>
  <si>
    <t>M</t>
  </si>
  <si>
    <t>S</t>
  </si>
  <si>
    <t>H</t>
  </si>
  <si>
    <t>X</t>
  </si>
  <si>
    <t>V09M151V01</t>
  </si>
  <si>
    <t>Máster Universitario en Xeoinformática</t>
  </si>
  <si>
    <t>V55M140V02</t>
  </si>
  <si>
    <t xml:space="preserve">Área de Calidade
</t>
  </si>
  <si>
    <t>Grao/ Máster</t>
  </si>
  <si>
    <t>Poboación</t>
  </si>
  <si>
    <t>Ámbito</t>
  </si>
  <si>
    <t>Nº</t>
  </si>
  <si>
    <t xml:space="preserve">Poboación: </t>
  </si>
  <si>
    <t>Estudantado do 3º de graos e do 1º ou 2º dos mestrados</t>
  </si>
  <si>
    <t>A información dispoñible sobre as competencias do plan de estudos</t>
  </si>
  <si>
    <t>As accións desenvolvidas no Plan de acción titorial (PAT)</t>
  </si>
  <si>
    <t>A información e orientación recibida sobre os distintos itinerarios curriculares ou especialidades da titulación</t>
  </si>
  <si>
    <t>A difusión das actividades extracurriculares entre o estudantado (información das actividades culturais, deportivas, sociais...)</t>
  </si>
  <si>
    <t xml:space="preserve">A información dispoñible sobre o desenvolvemento do ensino e a avaliación das aprendizaxes (horarios, calendario das probas de avaliación, actividades, cambios...)  </t>
  </si>
  <si>
    <t xml:space="preserve">A organización temporal das materias do plan de estudos </t>
  </si>
  <si>
    <t>Os horarios da titulación</t>
  </si>
  <si>
    <t>O calendario das probas de avaliación</t>
  </si>
  <si>
    <t>A proporción entre as clases teóricas e as prácticas na titulación</t>
  </si>
  <si>
    <t>O desenvolvemento das ensinanzas da titulación</t>
  </si>
  <si>
    <t>A coordinación entre as materias do plan de estudos</t>
  </si>
  <si>
    <t>A calidade da docencia na titulación</t>
  </si>
  <si>
    <t>As aulas e o seu equipamento</t>
  </si>
  <si>
    <t>Os laboratorios, as aulas de informática, os obradoiros e espazos experimentais e o seu equipamento</t>
  </si>
  <si>
    <t>Os espazos destinados ao traballo autónomo (salas de estudos, aulas de informática...)</t>
  </si>
  <si>
    <t>A dispoñibilidade dos fondos bibliográficos recomendados na titulación</t>
  </si>
  <si>
    <t>As plataformas de teledocencia e ferramentas multimedia</t>
  </si>
  <si>
    <t>As competencias adquiridas</t>
  </si>
  <si>
    <t xml:space="preserve">A información dispoñible en relación coa calidade </t>
  </si>
  <si>
    <t>As canles para realizar queixas, suxestións e/ou parabéns</t>
  </si>
  <si>
    <t>As vías de participación na mellora da calidade da titulación</t>
  </si>
  <si>
    <t>Ficha da enquisa</t>
  </si>
  <si>
    <r>
      <t>A información e orientación recibida na titulación</t>
    </r>
    <r>
      <rPr>
        <sz val="11"/>
        <color rgb="FF4F81BD"/>
        <rFont val="Times New Roman"/>
        <family val="1"/>
      </rPr>
      <t xml:space="preserve"> </t>
    </r>
  </si>
  <si>
    <r>
      <t>A orientación profesional e laboral</t>
    </r>
    <r>
      <rPr>
        <sz val="11"/>
        <color rgb="FF4F81BD"/>
        <rFont val="Times New Roman"/>
        <family val="1"/>
      </rPr>
      <t xml:space="preserve"> </t>
    </r>
  </si>
  <si>
    <t>Escala:</t>
  </si>
  <si>
    <t>De 1 (máis negativo) a 5 puntos (máis positivo)</t>
  </si>
  <si>
    <t>Ítems</t>
  </si>
  <si>
    <t>Preguntas</t>
  </si>
  <si>
    <t>Ficha</t>
  </si>
  <si>
    <t>Obxectivos e  Competencias</t>
  </si>
  <si>
    <t>Orientación ao Estudantado</t>
  </si>
  <si>
    <t>Planificación e desenvolvemento das ensinanzas</t>
  </si>
  <si>
    <t>Recursos materiais e servizos</t>
  </si>
  <si>
    <t>Resultados</t>
  </si>
  <si>
    <t>Xestión da Calidade</t>
  </si>
  <si>
    <t>centro</t>
  </si>
  <si>
    <t>Cod_titulacion</t>
  </si>
  <si>
    <t>titulacion</t>
  </si>
  <si>
    <t>sexo</t>
  </si>
  <si>
    <t>Grao en Tradución e Interpretación (Español-Inglés)</t>
  </si>
  <si>
    <t>Máster Universitario en Profesorado en Educación Secundaria Obrigatoria, Bacharelato, Formación Profesional  e Ensino de Idiomas. Especialidade: Ciencias Sociais. Xeografía e Historia</t>
  </si>
  <si>
    <t>E.U. de Enfermaría (Ourense)</t>
  </si>
  <si>
    <t>V10M153V01</t>
  </si>
  <si>
    <t>Grao en Tradución e Interpretación (Galego-Francés)</t>
  </si>
  <si>
    <t>Grao en Tradución e Interpretación (Galego-Inglés)</t>
  </si>
  <si>
    <t>E.T.S. de Enxeñaría de Minas</t>
  </si>
  <si>
    <t>Máster Universitario en Profesorado en Educación Secundaria Obrigatoria, Bacharelato, Formación Profesional e Ensino de Idiomas. Especialidade (Ourense): Orientación</t>
  </si>
  <si>
    <t>Centro Universitario da Defensa da Escola Naval Militar de Marín (Pontevedra)</t>
  </si>
  <si>
    <t>E.U. de Enfermaría (Meixoeiro)</t>
  </si>
  <si>
    <t>Máster Universitario en Profesorado en Educación Secundaria Obrigatoria, Bacharelato, Formación Profesional e Ensino de Idiomas. Especialidade: Ciencias Sociais. Humanidades</t>
  </si>
  <si>
    <t>E.U. de Formación de Profesorado de E.X.B. (Vigo)</t>
  </si>
  <si>
    <t>Escola Universitaria de Estudos Empresariais</t>
  </si>
  <si>
    <t>Escola de Negocios Novacaixagalicia (Vigo)</t>
  </si>
  <si>
    <t>E.U. de Enfermaría (Pontevedra)</t>
  </si>
  <si>
    <t>E.U. de Enfermaría (Povisa)</t>
  </si>
  <si>
    <t>Formación Continua Máster Universitario en Dereito de Empresa</t>
  </si>
  <si>
    <t>Formación Continua Máster Universitario en Enxeñaría da Automoción. Especialidade: Procesos</t>
  </si>
  <si>
    <t>Formación Continua Máster Universitario en Contaminación Industrial: Avaliación, Prevención e Control</t>
  </si>
  <si>
    <t>Formación Continua Máster Universitario en Administración Integrada de Empresas e Responsabilidade Social Corporativa</t>
  </si>
  <si>
    <t>Formación Continua Máster Universitario en Xestión do Desenvolvemento Sostible</t>
  </si>
  <si>
    <t>Formación Continua Máster Universitario en Enxeñaría de Minas</t>
  </si>
  <si>
    <t>Formación Continua Máster Universitario en Matemática Industrial</t>
  </si>
  <si>
    <t>Formación Continua Máster Universitario en Enxeñaría Informática</t>
  </si>
  <si>
    <t>Formación Continua Máster Universitario en Enxeñaría da Automoción. Especialidade: Tecnoloxías</t>
  </si>
  <si>
    <t>Formación Continua Máster Universitario en Enxeñaría da Construción. Especialidade: Instalacións</t>
  </si>
  <si>
    <t>Formación Continua Máster Universitario en Dirección e Administración de Empresas (MBA)</t>
  </si>
  <si>
    <t>Formación Continua Máster Universitario en Técnicas Estatísticas</t>
  </si>
  <si>
    <t>Formación Continua Máster Universitario en Enxeñaría da Construción. Especialidade: Estruturas</t>
  </si>
  <si>
    <t>HOM</t>
  </si>
  <si>
    <t>Promedio 
Uvigo</t>
  </si>
  <si>
    <t>Formación Continua Máster Universitario en Avogacía-Ourense</t>
  </si>
  <si>
    <t>Valoración Global
ítem 1</t>
  </si>
  <si>
    <t>Valoración Global
ítem 2</t>
  </si>
  <si>
    <t>Valoración Global 
ítem 3</t>
  </si>
  <si>
    <t>Valoración Global 
ítem 4</t>
  </si>
  <si>
    <t>Valoración Global 
ítem 5</t>
  </si>
  <si>
    <t>Valoración Global 
ítem 6</t>
  </si>
  <si>
    <t>TOTAL</t>
  </si>
  <si>
    <t>codigo 
centro</t>
  </si>
  <si>
    <t>preg. 1</t>
  </si>
  <si>
    <t>preg. 2</t>
  </si>
  <si>
    <t>preg. 3</t>
  </si>
  <si>
    <t>preg. 4</t>
  </si>
  <si>
    <t>preg. 5</t>
  </si>
  <si>
    <t>preg. 6</t>
  </si>
  <si>
    <t>preg. 7</t>
  </si>
  <si>
    <t>preg. 8</t>
  </si>
  <si>
    <t>preg. 9</t>
  </si>
  <si>
    <t>preg. 10</t>
  </si>
  <si>
    <t>preg. 11</t>
  </si>
  <si>
    <t>preg. 12</t>
  </si>
  <si>
    <t>preg. 13</t>
  </si>
  <si>
    <t>preg. 14</t>
  </si>
  <si>
    <t>preg. 15</t>
  </si>
  <si>
    <t>preg. 16</t>
  </si>
  <si>
    <t>preg. 17</t>
  </si>
  <si>
    <t>preg. 18</t>
  </si>
  <si>
    <t>preg. 19</t>
  </si>
  <si>
    <t>preg. 20</t>
  </si>
  <si>
    <t>preg. 21</t>
  </si>
  <si>
    <t>preg. 22</t>
  </si>
  <si>
    <t>preg. 23</t>
  </si>
  <si>
    <t xml:space="preserve">Nº respuestas </t>
  </si>
  <si>
    <t>Nº Respostas item 2</t>
  </si>
  <si>
    <t>Nº Respostas item 3</t>
  </si>
  <si>
    <t>Nº Respostas item 4</t>
  </si>
  <si>
    <t>Nº Respostas item 6</t>
  </si>
  <si>
    <t>título</t>
  </si>
  <si>
    <t>Sumatorio das respostas por cuestión e título</t>
  </si>
  <si>
    <t>suma  respuestas titulo</t>
  </si>
  <si>
    <t>Nº  respuestas titulo</t>
  </si>
  <si>
    <t>suma  respuestas item 2</t>
  </si>
  <si>
    <t>Nº  respuestas item 2</t>
  </si>
  <si>
    <t>suma  respuestas item 3</t>
  </si>
  <si>
    <t>Nº  respuestas item 3</t>
  </si>
  <si>
    <t>suma  respuestas item 4</t>
  </si>
  <si>
    <t>Nº  respuestas item 4</t>
  </si>
  <si>
    <t>suma  respuestas item 6</t>
  </si>
  <si>
    <t>Nº  respuestas item 6</t>
  </si>
  <si>
    <t>suma  respuestas centro</t>
  </si>
  <si>
    <t>Nº respuestas centro</t>
  </si>
  <si>
    <t>Sumatorio das respostas por cuestión e título das alumnas</t>
  </si>
  <si>
    <t>Nº Respuestas alumnas</t>
  </si>
  <si>
    <t>Nº Respuestas alumnos</t>
  </si>
  <si>
    <t>Sumatorio das respostas por centro</t>
  </si>
  <si>
    <t>Valoración global 14/15</t>
  </si>
  <si>
    <t>Porcentaxe participación 14/15</t>
  </si>
  <si>
    <t>Promedio
Título</t>
  </si>
  <si>
    <t>Promedio
Tipo</t>
  </si>
  <si>
    <t>----</t>
  </si>
  <si>
    <t>Grao en Tradución e Interpretación</t>
  </si>
  <si>
    <t>MUL</t>
  </si>
  <si>
    <t>Valoración global 
14/15</t>
  </si>
  <si>
    <t>Xullo de 2016</t>
  </si>
  <si>
    <t>Universidade de Vigo</t>
  </si>
  <si>
    <t>Resultados desagregados por sexo e cuestión</t>
  </si>
  <si>
    <t>Partici-pantes</t>
  </si>
  <si>
    <t>Porcentaxe
Participa-ción</t>
  </si>
  <si>
    <t>Curso 14/15</t>
  </si>
  <si>
    <t>Curso 15/16</t>
  </si>
  <si>
    <t>Curso 15-16</t>
  </si>
  <si>
    <t>Curso 14-15</t>
  </si>
  <si>
    <t>Centro Universitario da Defensa na Escola Naval Militar de Marín</t>
  </si>
  <si>
    <t>Escola de Enxeñaría Industrial (Graos)</t>
  </si>
  <si>
    <t>Porcentaxe Participa-ción 14/15</t>
  </si>
  <si>
    <t>Resumo de resultados de enquisas de satisfacción do alumnado</t>
  </si>
  <si>
    <t>Resultados da enquisa por centros</t>
  </si>
  <si>
    <t>Porcentaxe participa-ción 14/15</t>
  </si>
  <si>
    <t>Máster  en Fotónica e Tecnoloxías do Láser</t>
  </si>
  <si>
    <t>Máster en Nutrición</t>
  </si>
  <si>
    <t>Máster en Ciencia e Tecnoloxía Agroalimentaria e Ambiental</t>
  </si>
  <si>
    <t>Máster en Valoración, Xestión e Protección do Patrimonio Cultural</t>
  </si>
  <si>
    <t>Máster en Arqueoloxía e Ciencias da Antigüidade</t>
  </si>
  <si>
    <t>Participan-tes</t>
  </si>
  <si>
    <t>Promedio
Valoracións Centro</t>
  </si>
  <si>
    <t>Promedio
Valoracións Ámbito</t>
  </si>
  <si>
    <t xml:space="preserve">Promedio
Valoracións Título </t>
  </si>
  <si>
    <t>Promedio Valoracións Grao/Master</t>
  </si>
  <si>
    <t>Promedio
Grao/Master</t>
  </si>
  <si>
    <t>Máster en Fotónica e Tecnoloxías do Láser</t>
  </si>
  <si>
    <t>Máster en Avogacía-Ourense</t>
  </si>
  <si>
    <t>Máster en Creación, Dirección e Innovación na Empresa</t>
  </si>
  <si>
    <t>Máster en Xestión Empresarial do Deporte</t>
  </si>
  <si>
    <t>Máster en Dirección e Planificación do Turismo Interior e de Saúde</t>
  </si>
  <si>
    <t>Máster en Profesorado en Educación Secundaria Obrigatoria, Bacharelato, Formación Profesional e Ensino de Idiomas.</t>
  </si>
  <si>
    <t>Máster en Dificultades de Aprendizaxe e Procesos Cognitivos</t>
  </si>
  <si>
    <t>Máster en Intervención Multidisciplinar na Diversidade en Contextos Educativos</t>
  </si>
  <si>
    <t>Máster en Enxeñaría Informática</t>
  </si>
  <si>
    <t>Máster en Libro Ilustrado e Animación Audiovisual</t>
  </si>
  <si>
    <t xml:space="preserve">Máster en Arte Contemporánea. Creación e Investigación </t>
  </si>
  <si>
    <t>Máster en Investigación en Actividade Física, Deporte e Saúde</t>
  </si>
  <si>
    <t>Máster en Dirección Integrada de Proxectos.</t>
  </si>
  <si>
    <t xml:space="preserve">Máster en Profesorado en Educación Secundaria Obrigatoria, Bacharelato, Formación Profesional e Ensino de Idiomas. </t>
  </si>
  <si>
    <t>Máster en Necesidades Específicas de Apoio Educativo</t>
  </si>
  <si>
    <t>Máster en Dirección de Arte en Publicidade</t>
  </si>
  <si>
    <t>Máster en Dirección Pública e Liderado Institucional</t>
  </si>
  <si>
    <t>Máster en Tradución Multimedia</t>
  </si>
  <si>
    <t>Máster en Estudos Ingleses Avanzados e as súas Aplicacións</t>
  </si>
  <si>
    <t>Máster en Lingüística Aplicada</t>
  </si>
  <si>
    <t xml:space="preserve">Máster en Tradución para a Comunicación Internacional </t>
  </si>
  <si>
    <t>Máster en Teatro e Artes Escénicas</t>
  </si>
  <si>
    <t>Máster en Biotecnoloxía Avanzada</t>
  </si>
  <si>
    <t>Máster en Bioloxía Mariña</t>
  </si>
  <si>
    <t>Máster en Neurociencia</t>
  </si>
  <si>
    <t>Máster en Acuicultura-Itinerario Profesional</t>
  </si>
  <si>
    <t>Máster en Finanzas</t>
  </si>
  <si>
    <t>Máster en Técnicas Estatísticas</t>
  </si>
  <si>
    <t>Máster en Administración Integrada de Empresas e Responsabilidade Social Corporativa</t>
  </si>
  <si>
    <t>Máster en Xestión do Desenvolvemento Sostible</t>
  </si>
  <si>
    <t>Máster en Matemática Industrial</t>
  </si>
  <si>
    <t>Máster en Enxeñaría de Telecomunicación</t>
  </si>
  <si>
    <t>Máster en Dirección de PEMES</t>
  </si>
  <si>
    <t>Máster en Comercio Internacional</t>
  </si>
  <si>
    <t>Máster en Avogacía-Pontevedra</t>
  </si>
  <si>
    <t>Máster en Menores en Situación de Desprotección e Conflito Social</t>
  </si>
  <si>
    <t>Máster en Xestión e Dirección Laboral</t>
  </si>
  <si>
    <t>Máster en Avogacía-Vigo</t>
  </si>
  <si>
    <t>Máster en Dereito de Empresa</t>
  </si>
  <si>
    <t>Máster en Enxeñaría de Minas</t>
  </si>
  <si>
    <t>Máster en Xeoinformática</t>
  </si>
  <si>
    <t>Máster en Oceanografía</t>
  </si>
  <si>
    <t>Máster en Ciencia e Tecnoloxía de Conservación de Produtos da Pesca</t>
  </si>
  <si>
    <t>Máster en Química Teórica e Modelización Computacional</t>
  </si>
  <si>
    <t>Máster en Investigación Química e Química Industrial</t>
  </si>
  <si>
    <t>Máster en Enxeñaría Química</t>
  </si>
  <si>
    <t>Máster en Contaminación Industrial: Avaliación, Prevención e Control</t>
  </si>
  <si>
    <t>Máster en Mecatrónica</t>
  </si>
  <si>
    <t>Máster en Prevención de Riscos Laborais</t>
  </si>
  <si>
    <t>Máster en Enerxía e Sustentabilidade</t>
  </si>
  <si>
    <t>Máster en Enxeñaría da Construción.</t>
  </si>
  <si>
    <t>Máster en Enxeñaría da Automoción.</t>
  </si>
  <si>
    <t>Máster en Procesos de Deseño e Fabricación Mecánica</t>
  </si>
  <si>
    <t xml:space="preserve">Máster en Enxeñaría Industrial. </t>
  </si>
  <si>
    <t>Máster en Dirección e Administración de Empresas (MBA)</t>
  </si>
  <si>
    <t>Máster en Profesorado en Educación Secundaria Obrigatoria, Bacharelato, Formación Profesional e Ensino de Idiomas. Especialidade (Ourense): Ciencias Experimentais. Matemáticas e Tecnoloxía</t>
  </si>
  <si>
    <t>Máster en Dirección Integrada de Proxectos. Especialidade: Lecer e Deporte</t>
  </si>
  <si>
    <t>Máster en Profesorado en Educación Secundaria Obrigatoria, Bacharelato, Formación Profesional e Ensino de Idiomas. Especialidade: Ciencias Experimentais. Educación Física</t>
  </si>
  <si>
    <t>Máster en Profesorado en Educación Secundaria Obrigatoria, Bacharelato, Formación Profesional e Ensino de Idiomas. Especialidade: Ciencias Experimentais. Bioloxía, Xeoloxía, Física e Química</t>
  </si>
  <si>
    <t>Máster en Enxeñaría da Construción. Especialidade: Estruturas</t>
  </si>
  <si>
    <t xml:space="preserve">Máster en Enxeñaría da Automoción. Especialidade: Tecnoloxías </t>
  </si>
  <si>
    <t>Máster en Enxeñaría Industrial. Alumnado titulado no Grao en Tecnoloxías Industriais na Escola de Enxeñaría Industrial pola Universidade de Vigo</t>
  </si>
  <si>
    <t>Máster en Contaminación 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</si>
</sst>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22"/>
      <name val="Arial"/>
      <family val="2"/>
    </font>
    <font>
      <b/>
      <sz val="22"/>
      <color theme="5" tint="-0.249977111117893"/>
      <name val="Times New Roman"/>
      <family val="1"/>
    </font>
    <font>
      <b/>
      <sz val="22"/>
      <name val="Arial Black"/>
      <family val="2"/>
    </font>
    <font>
      <sz val="22"/>
      <color rgb="FF00B0F0"/>
      <name val="Arial"/>
      <family val="2"/>
    </font>
    <font>
      <b/>
      <sz val="22"/>
      <color rgb="FF00B0F0"/>
      <name val="Arial Black"/>
      <family val="2"/>
    </font>
    <font>
      <sz val="10"/>
      <name val="New Baskerville"/>
      <family val="1"/>
    </font>
    <font>
      <sz val="11"/>
      <color theme="1"/>
      <name val="New Baskerville"/>
      <family val="1"/>
    </font>
    <font>
      <sz val="22"/>
      <name val="New Baskerville"/>
      <family val="1"/>
    </font>
    <font>
      <sz val="18"/>
      <name val="Arial"/>
      <family val="2"/>
    </font>
    <font>
      <sz val="18"/>
      <name val="New Baskerville"/>
      <family val="1"/>
    </font>
    <font>
      <sz val="14"/>
      <name val="New Baskerville"/>
      <family val="1"/>
    </font>
    <font>
      <sz val="11"/>
      <name val="New Baskerville"/>
      <family val="1"/>
    </font>
    <font>
      <sz val="12"/>
      <color theme="5" tint="-0.249977111117893"/>
      <name val="New Baskerville"/>
      <family val="1"/>
    </font>
    <font>
      <sz val="22"/>
      <color rgb="FFC66211"/>
      <name val="New Baskerville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New Baskerville"/>
      <family val="1"/>
    </font>
    <font>
      <sz val="18"/>
      <color theme="1"/>
      <name val="New Baskerville"/>
      <family val="1"/>
    </font>
    <font>
      <u/>
      <sz val="18"/>
      <color theme="10"/>
      <name val="New Baskerville"/>
      <family val="1"/>
    </font>
    <font>
      <sz val="18"/>
      <color rgb="FFC66211"/>
      <name val="New Baskerville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1"/>
      <color rgb="FF4F81BD"/>
      <name val="Times New Roman"/>
      <family val="1"/>
    </font>
    <font>
      <sz val="12"/>
      <name val="New Baskerville"/>
      <family val="1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New Baskerville"/>
      <family val="1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</fills>
  <borders count="39">
    <border>
      <left/>
      <right/>
      <top/>
      <bottom/>
      <diagonal/>
    </border>
    <border>
      <left style="medium">
        <color rgb="FFC66211"/>
      </left>
      <right/>
      <top style="medium">
        <color rgb="FFC66211"/>
      </top>
      <bottom/>
      <diagonal/>
    </border>
    <border>
      <left/>
      <right/>
      <top style="medium">
        <color rgb="FFC66211"/>
      </top>
      <bottom/>
      <diagonal/>
    </border>
    <border>
      <left/>
      <right style="medium">
        <color rgb="FFC66211"/>
      </right>
      <top style="medium">
        <color rgb="FFC66211"/>
      </top>
      <bottom/>
      <diagonal/>
    </border>
    <border>
      <left style="medium">
        <color rgb="FFC66211"/>
      </left>
      <right/>
      <top/>
      <bottom/>
      <diagonal/>
    </border>
    <border>
      <left/>
      <right style="medium">
        <color rgb="FFC66211"/>
      </right>
      <top/>
      <bottom/>
      <diagonal/>
    </border>
    <border>
      <left style="medium">
        <color rgb="FFC66211"/>
      </left>
      <right/>
      <top/>
      <bottom style="medium">
        <color rgb="FFC66211"/>
      </bottom>
      <diagonal/>
    </border>
    <border>
      <left/>
      <right/>
      <top/>
      <bottom style="medium">
        <color rgb="FFC66211"/>
      </bottom>
      <diagonal/>
    </border>
    <border>
      <left/>
      <right style="medium">
        <color rgb="FFC66211"/>
      </right>
      <top/>
      <bottom style="medium">
        <color rgb="FFC66211"/>
      </bottom>
      <diagonal/>
    </border>
    <border>
      <left style="medium">
        <color rgb="FFC66211"/>
      </left>
      <right/>
      <top style="medium">
        <color rgb="FFC66211"/>
      </top>
      <bottom style="medium">
        <color rgb="FFC66211"/>
      </bottom>
      <diagonal/>
    </border>
    <border>
      <left/>
      <right/>
      <top style="medium">
        <color rgb="FFC66211"/>
      </top>
      <bottom style="medium">
        <color rgb="FFC66211"/>
      </bottom>
      <diagonal/>
    </border>
    <border>
      <left/>
      <right style="medium">
        <color rgb="FFC66211"/>
      </right>
      <top style="medium">
        <color rgb="FFC66211"/>
      </top>
      <bottom style="medium">
        <color rgb="FFC66211"/>
      </bottom>
      <diagonal/>
    </border>
    <border>
      <left/>
      <right/>
      <top/>
      <bottom style="thin">
        <color rgb="FFC66211"/>
      </bottom>
      <diagonal/>
    </border>
    <border>
      <left/>
      <right style="medium">
        <color rgb="FFC66211"/>
      </right>
      <top style="medium">
        <color rgb="FFC66211"/>
      </top>
      <bottom style="medium">
        <color theme="5" tint="-0.24994659260841701"/>
      </bottom>
      <diagonal/>
    </border>
    <border>
      <left/>
      <right/>
      <top style="thin">
        <color rgb="FFC66211"/>
      </top>
      <bottom style="thin">
        <color rgb="FFC66211"/>
      </bottom>
      <diagonal/>
    </border>
    <border>
      <left/>
      <right/>
      <top style="thin">
        <color rgb="FFC66211"/>
      </top>
      <bottom/>
      <diagonal/>
    </border>
    <border>
      <left style="thin">
        <color rgb="FFC66211"/>
      </left>
      <right/>
      <top style="thin">
        <color rgb="FFC66211"/>
      </top>
      <bottom style="thin">
        <color rgb="FFC66211"/>
      </bottom>
      <diagonal/>
    </border>
    <border>
      <left style="thin">
        <color rgb="FFC66211"/>
      </left>
      <right/>
      <top/>
      <bottom/>
      <diagonal/>
    </border>
    <border>
      <left style="thin">
        <color rgb="FFC66211"/>
      </left>
      <right/>
      <top style="thin">
        <color rgb="FFC66211"/>
      </top>
      <bottom/>
      <diagonal/>
    </border>
    <border>
      <left style="thin">
        <color rgb="FFC66211"/>
      </left>
      <right/>
      <top/>
      <bottom style="thin">
        <color rgb="FFC66211"/>
      </bottom>
      <diagonal/>
    </border>
    <border>
      <left/>
      <right style="thin">
        <color rgb="FFC66211"/>
      </right>
      <top style="thin">
        <color rgb="FFC66211"/>
      </top>
      <bottom style="thin">
        <color rgb="FFC66211"/>
      </bottom>
      <diagonal/>
    </border>
    <border>
      <left style="thin">
        <color rgb="FFC66211"/>
      </left>
      <right style="medium">
        <color rgb="FFC66211"/>
      </right>
      <top/>
      <bottom/>
      <diagonal/>
    </border>
    <border>
      <left/>
      <right style="thin">
        <color rgb="FFC66211"/>
      </right>
      <top style="thin">
        <color rgb="FFC66211"/>
      </top>
      <bottom/>
      <diagonal/>
    </border>
    <border>
      <left/>
      <right style="thin">
        <color rgb="FFC66211"/>
      </right>
      <top/>
      <bottom/>
      <diagonal/>
    </border>
    <border>
      <left/>
      <right style="thin">
        <color rgb="FFC66211"/>
      </right>
      <top/>
      <bottom style="thin">
        <color rgb="FFC6621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66211"/>
      </left>
      <right style="medium">
        <color rgb="FFC66211"/>
      </right>
      <top style="medium">
        <color rgb="FFC66211"/>
      </top>
      <bottom style="medium">
        <color rgb="FFC66211"/>
      </bottom>
      <diagonal/>
    </border>
    <border>
      <left style="medium">
        <color rgb="FFC66211"/>
      </left>
      <right style="medium">
        <color rgb="FFC66211"/>
      </right>
      <top/>
      <bottom/>
      <diagonal/>
    </border>
    <border>
      <left style="medium">
        <color rgb="FFC66211"/>
      </left>
      <right style="medium">
        <color rgb="FFC66211"/>
      </right>
      <top/>
      <bottom style="medium">
        <color rgb="FFC66211"/>
      </bottom>
      <diagonal/>
    </border>
    <border>
      <left style="medium">
        <color rgb="FFC66211"/>
      </left>
      <right/>
      <top/>
      <bottom style="thin">
        <color rgb="FFC66211"/>
      </bottom>
      <diagonal/>
    </border>
    <border>
      <left/>
      <right style="medium">
        <color rgb="FFC66211"/>
      </right>
      <top/>
      <bottom style="thin">
        <color rgb="FFC66211"/>
      </bottom>
      <diagonal/>
    </border>
    <border>
      <left style="medium">
        <color rgb="FFC66211"/>
      </left>
      <right/>
      <top style="thin">
        <color rgb="FFC66211"/>
      </top>
      <bottom/>
      <diagonal/>
    </border>
    <border>
      <left/>
      <right style="medium">
        <color rgb="FFC66211"/>
      </right>
      <top style="thin">
        <color rgb="FFC66211"/>
      </top>
      <bottom/>
      <diagonal/>
    </border>
    <border>
      <left style="medium">
        <color rgb="FFC66211"/>
      </left>
      <right/>
      <top style="thin">
        <color rgb="FFC66211"/>
      </top>
      <bottom style="thin">
        <color rgb="FFC66211"/>
      </bottom>
      <diagonal/>
    </border>
    <border>
      <left/>
      <right style="medium">
        <color rgb="FFC66211"/>
      </right>
      <top style="thin">
        <color rgb="FFC66211"/>
      </top>
      <bottom style="thin">
        <color rgb="FFC66211"/>
      </bottom>
      <diagonal/>
    </border>
    <border>
      <left style="medium">
        <color rgb="FFC66211"/>
      </left>
      <right style="medium">
        <color rgb="FFC66211"/>
      </right>
      <top style="medium">
        <color rgb="FFC66211"/>
      </top>
      <bottom/>
      <diagonal/>
    </border>
  </borders>
  <cellStyleXfs count="4">
    <xf numFmtId="0" fontId="0" fillId="0" borderId="0"/>
    <xf numFmtId="0" fontId="1" fillId="0" borderId="0"/>
    <xf numFmtId="0" fontId="16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513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horizontal="left" vertical="center"/>
    </xf>
    <xf numFmtId="0" fontId="13" fillId="0" borderId="0" xfId="1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4" xfId="1" applyFont="1" applyFill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14" fillId="0" borderId="0" xfId="1" applyFont="1" applyFill="1" applyBorder="1" applyAlignment="1">
      <alignment horizontal="right" vertical="center"/>
    </xf>
    <xf numFmtId="0" fontId="0" fillId="0" borderId="5" xfId="0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2" fillId="0" borderId="5" xfId="1" applyFont="1" applyFill="1" applyBorder="1" applyAlignment="1">
      <alignment vertical="center"/>
    </xf>
    <xf numFmtId="0" fontId="10" fillId="0" borderId="4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1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2" fillId="0" borderId="0" xfId="1" applyFont="1" applyFill="1" applyAlignment="1">
      <alignment horizontal="center" vertical="center"/>
    </xf>
    <xf numFmtId="0" fontId="13" fillId="0" borderId="0" xfId="1" applyFont="1" applyFill="1" applyBorder="1" applyAlignment="1">
      <alignment horizontal="right" vertical="center"/>
    </xf>
    <xf numFmtId="0" fontId="2" fillId="0" borderId="6" xfId="1" applyFont="1" applyFill="1" applyBorder="1" applyAlignment="1">
      <alignment vertical="center"/>
    </xf>
    <xf numFmtId="0" fontId="2" fillId="0" borderId="7" xfId="1" applyFont="1" applyFill="1" applyBorder="1" applyAlignment="1">
      <alignment vertical="center"/>
    </xf>
    <xf numFmtId="0" fontId="2" fillId="0" borderId="8" xfId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9" xfId="1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9" fillId="0" borderId="10" xfId="1" applyFont="1" applyFill="1" applyBorder="1" applyAlignment="1">
      <alignment vertical="center"/>
    </xf>
    <xf numFmtId="0" fontId="15" fillId="0" borderId="10" xfId="1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7" fillId="0" borderId="10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vertical="center"/>
    </xf>
    <xf numFmtId="0" fontId="9" fillId="0" borderId="5" xfId="1" applyFont="1" applyFill="1" applyBorder="1" applyAlignment="1">
      <alignment vertical="center"/>
    </xf>
    <xf numFmtId="0" fontId="9" fillId="0" borderId="4" xfId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0" fontId="19" fillId="0" borderId="0" xfId="2" applyFont="1" applyFill="1" applyBorder="1" applyAlignment="1">
      <alignment horizontal="left" vertical="center"/>
    </xf>
    <xf numFmtId="0" fontId="15" fillId="0" borderId="9" xfId="1" applyFont="1" applyFill="1" applyBorder="1" applyAlignment="1">
      <alignment horizontal="left" vertic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0" fontId="0" fillId="0" borderId="11" xfId="0" applyBorder="1"/>
    <xf numFmtId="0" fontId="15" fillId="0" borderId="1" xfId="1" applyFont="1" applyFill="1" applyBorder="1" applyAlignment="1">
      <alignment horizontal="left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/>
    <xf numFmtId="0" fontId="20" fillId="0" borderId="6" xfId="1" applyFont="1" applyFill="1" applyBorder="1" applyAlignment="1">
      <alignment horizontal="left" vertical="center"/>
    </xf>
    <xf numFmtId="0" fontId="0" fillId="0" borderId="7" xfId="0" applyBorder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8" xfId="0" applyBorder="1"/>
    <xf numFmtId="0" fontId="7" fillId="0" borderId="9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wrapText="1"/>
    </xf>
    <xf numFmtId="0" fontId="7" fillId="0" borderId="9" xfId="1" applyFont="1" applyFill="1" applyBorder="1" applyAlignment="1">
      <alignment horizontal="center" wrapText="1"/>
    </xf>
    <xf numFmtId="0" fontId="7" fillId="0" borderId="11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wrapText="1"/>
    </xf>
    <xf numFmtId="0" fontId="7" fillId="0" borderId="3" xfId="1" applyFont="1" applyFill="1" applyBorder="1" applyAlignment="1">
      <alignment horizontal="center" wrapText="1"/>
    </xf>
    <xf numFmtId="0" fontId="7" fillId="0" borderId="13" xfId="1" applyFont="1" applyFill="1" applyBorder="1" applyAlignment="1">
      <alignment horizontal="center" wrapText="1"/>
    </xf>
    <xf numFmtId="0" fontId="17" fillId="0" borderId="0" xfId="2" applyFont="1" applyFill="1" applyBorder="1" applyAlignment="1">
      <alignment vertical="center"/>
    </xf>
    <xf numFmtId="9" fontId="0" fillId="2" borderId="0" xfId="3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2" fillId="0" borderId="0" xfId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vertical="center"/>
    </xf>
    <xf numFmtId="0" fontId="0" fillId="0" borderId="11" xfId="0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NumberForma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2" xfId="0" applyNumberFormat="1" applyFill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5" borderId="15" xfId="0" applyFill="1" applyBorder="1" applyAlignment="1">
      <alignment vertical="center"/>
    </xf>
    <xf numFmtId="0" fontId="0" fillId="5" borderId="15" xfId="0" applyNumberFormat="1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0" fillId="5" borderId="0" xfId="0" applyNumberFormat="1" applyFill="1" applyBorder="1" applyAlignment="1">
      <alignment horizontal="center" vertical="center"/>
    </xf>
    <xf numFmtId="0" fontId="0" fillId="5" borderId="12" xfId="0" applyFill="1" applyBorder="1" applyAlignment="1">
      <alignment vertical="center"/>
    </xf>
    <xf numFmtId="0" fontId="0" fillId="5" borderId="12" xfId="0" applyNumberForma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14" xfId="0" applyNumberFormat="1" applyFill="1" applyBorder="1" applyAlignment="1">
      <alignment horizontal="center" vertical="center"/>
    </xf>
    <xf numFmtId="0" fontId="0" fillId="0" borderId="14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4" xfId="0" applyNumberForma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21" xfId="1" applyFont="1" applyFill="1" applyBorder="1" applyAlignment="1">
      <alignment vertical="center"/>
    </xf>
    <xf numFmtId="0" fontId="9" fillId="0" borderId="21" xfId="1" applyFont="1" applyFill="1" applyBorder="1" applyAlignment="1">
      <alignment vertical="center"/>
    </xf>
    <xf numFmtId="0" fontId="13" fillId="0" borderId="15" xfId="1" applyFont="1" applyFill="1" applyBorder="1" applyAlignment="1">
      <alignment horizontal="center" vertical="center"/>
    </xf>
    <xf numFmtId="0" fontId="13" fillId="0" borderId="18" xfId="1" applyFont="1" applyFill="1" applyBorder="1" applyAlignment="1">
      <alignment horizontal="center" vertical="center"/>
    </xf>
    <xf numFmtId="0" fontId="13" fillId="0" borderId="17" xfId="1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25" fillId="0" borderId="18" xfId="1" applyFont="1" applyFill="1" applyBorder="1" applyAlignment="1">
      <alignment horizontal="center" vertical="center"/>
    </xf>
    <xf numFmtId="0" fontId="25" fillId="0" borderId="16" xfId="1" applyFont="1" applyFill="1" applyBorder="1" applyAlignment="1">
      <alignment horizontal="center" vertical="center"/>
    </xf>
    <xf numFmtId="0" fontId="0" fillId="0" borderId="15" xfId="0" applyFill="1" applyBorder="1" applyAlignment="1">
      <alignment vertical="center"/>
    </xf>
    <xf numFmtId="2" fontId="0" fillId="2" borderId="0" xfId="0" applyNumberFormat="1" applyFill="1" applyBorder="1" applyAlignment="1" applyProtection="1">
      <alignment horizontal="center" vertical="center"/>
      <protection locked="0"/>
    </xf>
    <xf numFmtId="2" fontId="0" fillId="4" borderId="0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5" xfId="0" applyNumberForma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4" borderId="14" xfId="0" applyNumberFormat="1" applyFill="1" applyBorder="1" applyAlignment="1">
      <alignment horizontal="center" vertical="center"/>
    </xf>
    <xf numFmtId="0" fontId="0" fillId="0" borderId="0" xfId="0" applyBorder="1"/>
    <xf numFmtId="0" fontId="7" fillId="0" borderId="0" xfId="1" applyFont="1" applyFill="1" applyBorder="1" applyAlignment="1">
      <alignment horizontal="center" wrapText="1"/>
    </xf>
    <xf numFmtId="2" fontId="0" fillId="2" borderId="0" xfId="3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 vertical="center"/>
    </xf>
    <xf numFmtId="1" fontId="0" fillId="2" borderId="12" xfId="0" applyNumberFormat="1" applyFill="1" applyBorder="1" applyAlignment="1">
      <alignment horizontal="center" vertical="center"/>
    </xf>
    <xf numFmtId="1" fontId="0" fillId="5" borderId="15" xfId="0" applyNumberFormat="1" applyFill="1" applyBorder="1" applyAlignment="1">
      <alignment horizontal="center" vertical="center"/>
    </xf>
    <xf numFmtId="1" fontId="0" fillId="5" borderId="0" xfId="0" applyNumberFormat="1" applyFill="1" applyBorder="1" applyAlignment="1">
      <alignment horizontal="center" vertical="center"/>
    </xf>
    <xf numFmtId="1" fontId="0" fillId="5" borderId="12" xfId="0" applyNumberFormat="1" applyFill="1" applyBorder="1" applyAlignment="1">
      <alignment horizontal="center" vertical="center"/>
    </xf>
    <xf numFmtId="1" fontId="0" fillId="5" borderId="14" xfId="0" applyNumberFormat="1" applyFill="1" applyBorder="1" applyAlignment="1">
      <alignment horizontal="center" vertical="center"/>
    </xf>
    <xf numFmtId="1" fontId="0" fillId="2" borderId="14" xfId="0" applyNumberFormat="1" applyFill="1" applyBorder="1" applyAlignment="1">
      <alignment horizontal="center" vertical="center"/>
    </xf>
    <xf numFmtId="1" fontId="21" fillId="2" borderId="0" xfId="3" applyNumberFormat="1" applyFont="1" applyFill="1" applyBorder="1" applyAlignment="1">
      <alignment horizontal="center" vertical="center"/>
    </xf>
    <xf numFmtId="1" fontId="21" fillId="2" borderId="12" xfId="3" applyNumberFormat="1" applyFont="1" applyFill="1" applyBorder="1" applyAlignment="1">
      <alignment horizontal="center" vertical="center"/>
    </xf>
    <xf numFmtId="1" fontId="21" fillId="5" borderId="15" xfId="3" applyNumberFormat="1" applyFont="1" applyFill="1" applyBorder="1" applyAlignment="1">
      <alignment horizontal="center" vertical="center"/>
    </xf>
    <xf numFmtId="1" fontId="21" fillId="5" borderId="0" xfId="3" applyNumberFormat="1" applyFont="1" applyFill="1" applyBorder="1" applyAlignment="1">
      <alignment horizontal="center" vertical="center"/>
    </xf>
    <xf numFmtId="1" fontId="21" fillId="5" borderId="12" xfId="3" applyNumberFormat="1" applyFont="1" applyFill="1" applyBorder="1" applyAlignment="1">
      <alignment horizontal="center" vertical="center"/>
    </xf>
    <xf numFmtId="1" fontId="21" fillId="5" borderId="14" xfId="3" applyNumberFormat="1" applyFont="1" applyFill="1" applyBorder="1" applyAlignment="1">
      <alignment horizontal="center" vertical="center"/>
    </xf>
    <xf numFmtId="1" fontId="21" fillId="2" borderId="14" xfId="3" applyNumberFormat="1" applyFont="1" applyFill="1" applyBorder="1" applyAlignment="1">
      <alignment horizontal="center" vertical="center"/>
    </xf>
    <xf numFmtId="2" fontId="21" fillId="2" borderId="0" xfId="3" applyNumberFormat="1" applyFont="1" applyFill="1" applyBorder="1" applyAlignment="1">
      <alignment horizontal="center" vertical="center"/>
    </xf>
    <xf numFmtId="2" fontId="21" fillId="2" borderId="12" xfId="3" applyNumberFormat="1" applyFont="1" applyFill="1" applyBorder="1" applyAlignment="1">
      <alignment horizontal="center" vertical="center"/>
    </xf>
    <xf numFmtId="2" fontId="21" fillId="5" borderId="15" xfId="3" applyNumberFormat="1" applyFont="1" applyFill="1" applyBorder="1" applyAlignment="1">
      <alignment horizontal="center" vertical="center"/>
    </xf>
    <xf numFmtId="2" fontId="21" fillId="5" borderId="0" xfId="3" applyNumberFormat="1" applyFont="1" applyFill="1" applyBorder="1" applyAlignment="1">
      <alignment horizontal="center" vertical="center"/>
    </xf>
    <xf numFmtId="2" fontId="21" fillId="5" borderId="12" xfId="3" applyNumberFormat="1" applyFont="1" applyFill="1" applyBorder="1" applyAlignment="1">
      <alignment horizontal="center" vertical="center"/>
    </xf>
    <xf numFmtId="2" fontId="21" fillId="5" borderId="14" xfId="3" applyNumberFormat="1" applyFont="1" applyFill="1" applyBorder="1" applyAlignment="1">
      <alignment horizontal="center" vertical="center"/>
    </xf>
    <xf numFmtId="2" fontId="21" fillId="2" borderId="14" xfId="3" applyNumberFormat="1" applyFont="1" applyFill="1" applyBorder="1" applyAlignment="1">
      <alignment horizontal="center" vertical="center"/>
    </xf>
    <xf numFmtId="2" fontId="0" fillId="5" borderId="0" xfId="3" applyNumberFormat="1" applyFont="1" applyFill="1" applyBorder="1" applyAlignment="1">
      <alignment horizontal="center" vertical="center"/>
    </xf>
    <xf numFmtId="2" fontId="0" fillId="5" borderId="12" xfId="3" applyNumberFormat="1" applyFont="1" applyFill="1" applyBorder="1" applyAlignment="1">
      <alignment horizontal="center" vertical="center"/>
    </xf>
    <xf numFmtId="2" fontId="0" fillId="2" borderId="12" xfId="3" applyNumberFormat="1" applyFont="1" applyFill="1" applyBorder="1" applyAlignment="1">
      <alignment horizontal="center" vertical="center"/>
    </xf>
    <xf numFmtId="2" fontId="0" fillId="5" borderId="14" xfId="3" applyNumberFormat="1" applyFont="1" applyFill="1" applyBorder="1" applyAlignment="1">
      <alignment horizontal="center" vertical="center"/>
    </xf>
    <xf numFmtId="2" fontId="0" fillId="2" borderId="14" xfId="3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2" fontId="0" fillId="2" borderId="0" xfId="0" applyNumberFormat="1" applyFill="1" applyBorder="1" applyAlignment="1">
      <alignment horizontal="center" vertical="center"/>
    </xf>
    <xf numFmtId="2" fontId="0" fillId="5" borderId="14" xfId="0" applyNumberFormat="1" applyFill="1" applyBorder="1" applyAlignment="1">
      <alignment horizontal="center" vertical="center"/>
    </xf>
    <xf numFmtId="2" fontId="0" fillId="2" borderId="12" xfId="0" applyNumberFormat="1" applyFill="1" applyBorder="1" applyAlignment="1">
      <alignment horizontal="center" vertical="center"/>
    </xf>
    <xf numFmtId="2" fontId="0" fillId="2" borderId="14" xfId="0" applyNumberFormat="1" applyFill="1" applyBorder="1" applyAlignment="1">
      <alignment horizontal="center" vertical="center"/>
    </xf>
    <xf numFmtId="2" fontId="0" fillId="5" borderId="0" xfId="0" applyNumberFormat="1" applyFill="1" applyBorder="1" applyAlignment="1">
      <alignment horizontal="center" vertical="center"/>
    </xf>
    <xf numFmtId="2" fontId="0" fillId="5" borderId="12" xfId="0" applyNumberFormat="1" applyFill="1" applyBorder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1" fontId="0" fillId="5" borderId="0" xfId="3" applyNumberFormat="1" applyFont="1" applyFill="1" applyBorder="1" applyAlignment="1">
      <alignment horizontal="center" vertical="center"/>
    </xf>
    <xf numFmtId="1" fontId="0" fillId="5" borderId="12" xfId="3" applyNumberFormat="1" applyFont="1" applyFill="1" applyBorder="1" applyAlignment="1">
      <alignment horizontal="center" vertical="center"/>
    </xf>
    <xf numFmtId="1" fontId="0" fillId="2" borderId="0" xfId="3" applyNumberFormat="1" applyFont="1" applyFill="1" applyBorder="1" applyAlignment="1">
      <alignment horizontal="center" vertical="center"/>
    </xf>
    <xf numFmtId="1" fontId="0" fillId="2" borderId="12" xfId="3" applyNumberFormat="1" applyFont="1" applyFill="1" applyBorder="1" applyAlignment="1">
      <alignment horizontal="center" vertical="center"/>
    </xf>
    <xf numFmtId="1" fontId="0" fillId="5" borderId="14" xfId="3" applyNumberFormat="1" applyFont="1" applyFill="1" applyBorder="1" applyAlignment="1">
      <alignment horizontal="center" vertical="center"/>
    </xf>
    <xf numFmtId="1" fontId="0" fillId="2" borderId="14" xfId="3" applyNumberFormat="1" applyFont="1" applyFill="1" applyBorder="1" applyAlignment="1">
      <alignment horizontal="center" vertical="center"/>
    </xf>
    <xf numFmtId="2" fontId="0" fillId="2" borderId="0" xfId="3" quotePrefix="1" applyNumberFormat="1" applyFont="1" applyFill="1" applyBorder="1" applyAlignment="1">
      <alignment horizontal="center" vertical="center"/>
    </xf>
    <xf numFmtId="2" fontId="0" fillId="6" borderId="12" xfId="0" applyNumberFormat="1" applyFill="1" applyBorder="1" applyAlignment="1">
      <alignment horizontal="center" vertical="center"/>
    </xf>
    <xf numFmtId="2" fontId="0" fillId="6" borderId="15" xfId="0" applyNumberFormat="1" applyFill="1" applyBorder="1" applyAlignment="1">
      <alignment horizontal="center" vertical="center"/>
    </xf>
    <xf numFmtId="2" fontId="0" fillId="6" borderId="0" xfId="0" applyNumberFormat="1" applyFill="1" applyBorder="1" applyAlignment="1">
      <alignment horizontal="center" vertical="center"/>
    </xf>
    <xf numFmtId="2" fontId="0" fillId="6" borderId="14" xfId="0" applyNumberForma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0" xfId="3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5" borderId="15" xfId="0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12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0" fontId="0" fillId="2" borderId="14" xfId="0" applyFill="1" applyBorder="1" applyAlignment="1">
      <alignment vertical="center" wrapText="1"/>
    </xf>
    <xf numFmtId="2" fontId="0" fillId="5" borderId="15" xfId="0" applyNumberFormat="1" applyFill="1" applyBorder="1" applyAlignment="1">
      <alignment horizontal="center" vertical="center"/>
    </xf>
    <xf numFmtId="2" fontId="0" fillId="5" borderId="0" xfId="3" quotePrefix="1" applyNumberFormat="1" applyFont="1" applyFill="1" applyBorder="1" applyAlignment="1">
      <alignment horizontal="center" vertical="center"/>
    </xf>
    <xf numFmtId="2" fontId="0" fillId="2" borderId="12" xfId="3" quotePrefix="1" applyNumberFormat="1" applyFont="1" applyFill="1" applyBorder="1" applyAlignment="1">
      <alignment horizontal="center" vertical="center"/>
    </xf>
    <xf numFmtId="2" fontId="0" fillId="5" borderId="14" xfId="3" quotePrefix="1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1" fontId="0" fillId="5" borderId="15" xfId="3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2" fontId="21" fillId="3" borderId="0" xfId="3" applyNumberFormat="1" applyFont="1" applyFill="1" applyBorder="1" applyAlignment="1">
      <alignment horizontal="center" vertical="center"/>
    </xf>
    <xf numFmtId="2" fontId="0" fillId="3" borderId="0" xfId="3" quotePrefix="1" applyNumberFormat="1" applyFont="1" applyFill="1" applyBorder="1" applyAlignment="1">
      <alignment horizontal="center" vertical="center"/>
    </xf>
    <xf numFmtId="2" fontId="21" fillId="3" borderId="12" xfId="3" applyNumberFormat="1" applyFont="1" applyFill="1" applyBorder="1" applyAlignment="1">
      <alignment horizontal="center" vertical="center"/>
    </xf>
    <xf numFmtId="2" fontId="21" fillId="3" borderId="15" xfId="3" applyNumberFormat="1" applyFont="1" applyFill="1" applyBorder="1" applyAlignment="1">
      <alignment horizontal="center" vertical="center"/>
    </xf>
    <xf numFmtId="2" fontId="21" fillId="3" borderId="14" xfId="3" applyNumberFormat="1" applyFont="1" applyFill="1" applyBorder="1" applyAlignment="1">
      <alignment horizontal="center" vertical="center"/>
    </xf>
    <xf numFmtId="2" fontId="0" fillId="3" borderId="0" xfId="3" applyNumberFormat="1" applyFont="1" applyFill="1" applyBorder="1" applyAlignment="1">
      <alignment horizontal="center" vertical="center"/>
    </xf>
    <xf numFmtId="2" fontId="0" fillId="3" borderId="12" xfId="3" applyNumberFormat="1" applyFont="1" applyFill="1" applyBorder="1" applyAlignment="1">
      <alignment horizontal="center" vertical="center"/>
    </xf>
    <xf numFmtId="2" fontId="0" fillId="3" borderId="14" xfId="3" applyNumberFormat="1" applyFon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27" fillId="2" borderId="0" xfId="0" applyNumberFormat="1" applyFont="1" applyFill="1" applyBorder="1" applyAlignment="1">
      <alignment horizontal="center" vertical="center"/>
    </xf>
    <xf numFmtId="9" fontId="27" fillId="2" borderId="0" xfId="3" applyFont="1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8" xfId="0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28" fillId="3" borderId="10" xfId="0" applyFont="1" applyFill="1" applyBorder="1" applyAlignment="1">
      <alignment vertical="center"/>
    </xf>
    <xf numFmtId="0" fontId="28" fillId="3" borderId="10" xfId="0" applyFont="1" applyFill="1" applyBorder="1" applyAlignment="1">
      <alignment vertical="center" wrapText="1"/>
    </xf>
    <xf numFmtId="0" fontId="28" fillId="3" borderId="10" xfId="0" applyNumberFormat="1" applyFont="1" applyFill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/>
    </xf>
    <xf numFmtId="2" fontId="28" fillId="3" borderId="10" xfId="0" applyNumberFormat="1" applyFont="1" applyFill="1" applyBorder="1" applyAlignment="1">
      <alignment horizontal="center" vertical="center"/>
    </xf>
    <xf numFmtId="1" fontId="28" fillId="3" borderId="10" xfId="0" applyNumberFormat="1" applyFont="1" applyFill="1" applyBorder="1" applyAlignment="1">
      <alignment horizontal="center" vertical="center"/>
    </xf>
    <xf numFmtId="2" fontId="28" fillId="3" borderId="10" xfId="3" applyNumberFormat="1" applyFont="1" applyFill="1" applyBorder="1" applyAlignment="1">
      <alignment horizontal="center" vertical="center"/>
    </xf>
    <xf numFmtId="2" fontId="0" fillId="3" borderId="10" xfId="0" applyNumberFormat="1" applyFill="1" applyBorder="1" applyAlignment="1">
      <alignment horizontal="center" vertical="center"/>
    </xf>
    <xf numFmtId="2" fontId="0" fillId="4" borderId="10" xfId="0" applyNumberFormat="1" applyFill="1" applyBorder="1" applyAlignment="1">
      <alignment horizontal="center" vertical="center"/>
    </xf>
    <xf numFmtId="2" fontId="0" fillId="6" borderId="11" xfId="0" applyNumberFormat="1" applyFill="1" applyBorder="1" applyAlignment="1">
      <alignment horizontal="center" vertical="center"/>
    </xf>
    <xf numFmtId="2" fontId="0" fillId="0" borderId="30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7" fillId="6" borderId="29" xfId="1" applyFont="1" applyFill="1" applyBorder="1" applyAlignment="1">
      <alignment horizontal="center" vertical="center" wrapText="1"/>
    </xf>
    <xf numFmtId="2" fontId="0" fillId="6" borderId="30" xfId="0" applyNumberFormat="1" applyFill="1" applyBorder="1" applyAlignment="1">
      <alignment horizontal="center"/>
    </xf>
    <xf numFmtId="9" fontId="0" fillId="0" borderId="5" xfId="0" applyNumberFormat="1" applyBorder="1" applyAlignment="1">
      <alignment horizontal="center"/>
    </xf>
    <xf numFmtId="0" fontId="7" fillId="0" borderId="29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/>
    <xf numFmtId="0" fontId="7" fillId="4" borderId="10" xfId="1" applyFont="1" applyFill="1" applyBorder="1" applyAlignment="1">
      <alignment horizontal="center" vertical="center" wrapText="1"/>
    </xf>
    <xf numFmtId="2" fontId="0" fillId="0" borderId="30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7" xfId="0" applyBorder="1" applyAlignment="1">
      <alignment wrapText="1"/>
    </xf>
    <xf numFmtId="0" fontId="0" fillId="2" borderId="4" xfId="0" applyFill="1" applyBorder="1" applyAlignment="1">
      <alignment vertical="center"/>
    </xf>
    <xf numFmtId="9" fontId="0" fillId="2" borderId="5" xfId="3" applyFont="1" applyFill="1" applyBorder="1" applyAlignment="1">
      <alignment horizontal="center"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 wrapText="1"/>
    </xf>
    <xf numFmtId="2" fontId="27" fillId="2" borderId="7" xfId="0" applyNumberFormat="1" applyFont="1" applyFill="1" applyBorder="1" applyAlignment="1">
      <alignment horizontal="center" vertical="center"/>
    </xf>
    <xf numFmtId="2" fontId="0" fillId="2" borderId="7" xfId="0" applyNumberFormat="1" applyFill="1" applyBorder="1" applyAlignment="1">
      <alignment horizontal="center" vertical="center"/>
    </xf>
    <xf numFmtId="1" fontId="0" fillId="2" borderId="7" xfId="0" applyNumberFormat="1" applyFill="1" applyBorder="1" applyAlignment="1">
      <alignment horizontal="center" vertical="center"/>
    </xf>
    <xf numFmtId="9" fontId="27" fillId="2" borderId="7" xfId="3" applyFont="1" applyFill="1" applyBorder="1" applyAlignment="1">
      <alignment horizontal="center" vertical="center"/>
    </xf>
    <xf numFmtId="9" fontId="0" fillId="2" borderId="8" xfId="3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2" fontId="27" fillId="0" borderId="0" xfId="0" applyNumberFormat="1" applyFont="1" applyBorder="1" applyAlignment="1">
      <alignment horizontal="center"/>
    </xf>
    <xf numFmtId="9" fontId="27" fillId="0" borderId="5" xfId="0" applyNumberFormat="1" applyFont="1" applyBorder="1" applyAlignment="1">
      <alignment horizontal="center"/>
    </xf>
    <xf numFmtId="2" fontId="27" fillId="2" borderId="4" xfId="3" applyNumberFormat="1" applyFont="1" applyFill="1" applyBorder="1" applyAlignment="1">
      <alignment horizontal="center" vertical="center"/>
    </xf>
    <xf numFmtId="9" fontId="27" fillId="2" borderId="5" xfId="3" applyFont="1" applyFill="1" applyBorder="1" applyAlignment="1">
      <alignment horizontal="center" vertical="center"/>
    </xf>
    <xf numFmtId="2" fontId="27" fillId="2" borderId="4" xfId="3" quotePrefix="1" applyNumberFormat="1" applyFont="1" applyFill="1" applyBorder="1" applyAlignment="1">
      <alignment horizontal="center" vertical="center"/>
    </xf>
    <xf numFmtId="2" fontId="27" fillId="2" borderId="32" xfId="3" applyNumberFormat="1" applyFont="1" applyFill="1" applyBorder="1" applyAlignment="1">
      <alignment horizontal="center" vertical="center"/>
    </xf>
    <xf numFmtId="9" fontId="27" fillId="2" borderId="33" xfId="3" applyFont="1" applyFill="1" applyBorder="1" applyAlignment="1">
      <alignment horizontal="center" vertical="center"/>
    </xf>
    <xf numFmtId="2" fontId="27" fillId="5" borderId="34" xfId="3" applyNumberFormat="1" applyFont="1" applyFill="1" applyBorder="1" applyAlignment="1">
      <alignment horizontal="center" vertical="center"/>
    </xf>
    <xf numFmtId="9" fontId="27" fillId="5" borderId="35" xfId="3" applyFont="1" applyFill="1" applyBorder="1" applyAlignment="1">
      <alignment horizontal="center" vertical="center"/>
    </xf>
    <xf numFmtId="2" fontId="27" fillId="5" borderId="4" xfId="3" applyNumberFormat="1" applyFont="1" applyFill="1" applyBorder="1" applyAlignment="1">
      <alignment horizontal="center" vertical="center"/>
    </xf>
    <xf numFmtId="9" fontId="27" fillId="5" borderId="5" xfId="3" applyFont="1" applyFill="1" applyBorder="1" applyAlignment="1">
      <alignment horizontal="center" vertical="center"/>
    </xf>
    <xf numFmtId="2" fontId="27" fillId="5" borderId="32" xfId="3" applyNumberFormat="1" applyFont="1" applyFill="1" applyBorder="1" applyAlignment="1">
      <alignment horizontal="center" vertical="center"/>
    </xf>
    <xf numFmtId="9" fontId="27" fillId="5" borderId="33" xfId="3" applyFont="1" applyFill="1" applyBorder="1" applyAlignment="1">
      <alignment horizontal="center" vertical="center"/>
    </xf>
    <xf numFmtId="2" fontId="27" fillId="5" borderId="36" xfId="3" applyNumberFormat="1" applyFont="1" applyFill="1" applyBorder="1" applyAlignment="1">
      <alignment horizontal="center" vertical="center"/>
    </xf>
    <xf numFmtId="9" fontId="27" fillId="5" borderId="37" xfId="3" applyFont="1" applyFill="1" applyBorder="1" applyAlignment="1">
      <alignment horizontal="center" vertical="center"/>
    </xf>
    <xf numFmtId="2" fontId="27" fillId="2" borderId="36" xfId="3" applyNumberFormat="1" applyFont="1" applyFill="1" applyBorder="1" applyAlignment="1">
      <alignment horizontal="center" vertical="center"/>
    </xf>
    <xf numFmtId="9" fontId="27" fillId="2" borderId="37" xfId="3" applyFont="1" applyFill="1" applyBorder="1" applyAlignment="1">
      <alignment horizontal="center" vertical="center"/>
    </xf>
    <xf numFmtId="2" fontId="29" fillId="3" borderId="9" xfId="3" applyNumberFormat="1" applyFont="1" applyFill="1" applyBorder="1" applyAlignment="1">
      <alignment horizontal="center" vertical="center"/>
    </xf>
    <xf numFmtId="9" fontId="29" fillId="3" borderId="11" xfId="3" applyFont="1" applyFill="1" applyBorder="1" applyAlignment="1">
      <alignment horizontal="center" vertical="center"/>
    </xf>
    <xf numFmtId="2" fontId="21" fillId="2" borderId="4" xfId="3" applyNumberFormat="1" applyFont="1" applyFill="1" applyBorder="1" applyAlignment="1">
      <alignment horizontal="center" vertical="center"/>
    </xf>
    <xf numFmtId="2" fontId="0" fillId="2" borderId="4" xfId="3" quotePrefix="1" applyNumberFormat="1" applyFont="1" applyFill="1" applyBorder="1" applyAlignment="1">
      <alignment horizontal="center" vertical="center"/>
    </xf>
    <xf numFmtId="2" fontId="21" fillId="2" borderId="32" xfId="3" applyNumberFormat="1" applyFont="1" applyFill="1" applyBorder="1" applyAlignment="1">
      <alignment horizontal="center" vertical="center"/>
    </xf>
    <xf numFmtId="9" fontId="0" fillId="2" borderId="33" xfId="3" applyFont="1" applyFill="1" applyBorder="1" applyAlignment="1">
      <alignment horizontal="center" vertical="center"/>
    </xf>
    <xf numFmtId="2" fontId="21" fillId="5" borderId="34" xfId="3" applyNumberFormat="1" applyFont="1" applyFill="1" applyBorder="1" applyAlignment="1">
      <alignment horizontal="center" vertical="center"/>
    </xf>
    <xf numFmtId="9" fontId="0" fillId="5" borderId="35" xfId="3" applyFont="1" applyFill="1" applyBorder="1" applyAlignment="1">
      <alignment horizontal="center" vertical="center"/>
    </xf>
    <xf numFmtId="2" fontId="21" fillId="5" borderId="4" xfId="3" applyNumberFormat="1" applyFont="1" applyFill="1" applyBorder="1" applyAlignment="1">
      <alignment horizontal="center" vertical="center"/>
    </xf>
    <xf numFmtId="9" fontId="0" fillId="5" borderId="5" xfId="3" applyFont="1" applyFill="1" applyBorder="1" applyAlignment="1">
      <alignment horizontal="center" vertical="center"/>
    </xf>
    <xf numFmtId="2" fontId="21" fillId="5" borderId="32" xfId="3" applyNumberFormat="1" applyFont="1" applyFill="1" applyBorder="1" applyAlignment="1">
      <alignment horizontal="center" vertical="center"/>
    </xf>
    <xf numFmtId="9" fontId="0" fillId="5" borderId="33" xfId="3" applyFont="1" applyFill="1" applyBorder="1" applyAlignment="1">
      <alignment horizontal="center" vertical="center"/>
    </xf>
    <xf numFmtId="2" fontId="0" fillId="5" borderId="4" xfId="3" quotePrefix="1" applyNumberFormat="1" applyFont="1" applyFill="1" applyBorder="1" applyAlignment="1">
      <alignment horizontal="center" vertical="center"/>
    </xf>
    <xf numFmtId="2" fontId="0" fillId="5" borderId="5" xfId="3" quotePrefix="1" applyNumberFormat="1" applyFont="1" applyFill="1" applyBorder="1" applyAlignment="1">
      <alignment horizontal="center" vertical="center"/>
    </xf>
    <xf numFmtId="2" fontId="21" fillId="5" borderId="36" xfId="3" applyNumberFormat="1" applyFont="1" applyFill="1" applyBorder="1" applyAlignment="1">
      <alignment horizontal="center" vertical="center"/>
    </xf>
    <xf numFmtId="9" fontId="0" fillId="5" borderId="37" xfId="3" applyFont="1" applyFill="1" applyBorder="1" applyAlignment="1">
      <alignment horizontal="center" vertical="center"/>
    </xf>
    <xf numFmtId="2" fontId="21" fillId="2" borderId="36" xfId="3" applyNumberFormat="1" applyFont="1" applyFill="1" applyBorder="1" applyAlignment="1">
      <alignment horizontal="center" vertical="center"/>
    </xf>
    <xf numFmtId="9" fontId="0" fillId="2" borderId="37" xfId="3" applyFont="1" applyFill="1" applyBorder="1" applyAlignment="1">
      <alignment horizontal="center" vertical="center"/>
    </xf>
    <xf numFmtId="2" fontId="0" fillId="2" borderId="5" xfId="3" quotePrefix="1" applyNumberFormat="1" applyFont="1" applyFill="1" applyBorder="1" applyAlignment="1">
      <alignment horizontal="center" vertical="center"/>
    </xf>
    <xf numFmtId="2" fontId="0" fillId="5" borderId="4" xfId="3" applyNumberFormat="1" applyFont="1" applyFill="1" applyBorder="1" applyAlignment="1">
      <alignment horizontal="center" vertical="center"/>
    </xf>
    <xf numFmtId="2" fontId="0" fillId="5" borderId="32" xfId="3" applyNumberFormat="1" applyFont="1" applyFill="1" applyBorder="1" applyAlignment="1">
      <alignment horizontal="center" vertical="center"/>
    </xf>
    <xf numFmtId="2" fontId="0" fillId="2" borderId="4" xfId="3" applyNumberFormat="1" applyFont="1" applyFill="1" applyBorder="1" applyAlignment="1">
      <alignment horizontal="center" vertical="center"/>
    </xf>
    <xf numFmtId="2" fontId="0" fillId="2" borderId="32" xfId="3" quotePrefix="1" applyNumberFormat="1" applyFont="1" applyFill="1" applyBorder="1" applyAlignment="1">
      <alignment horizontal="center" vertical="center"/>
    </xf>
    <xf numFmtId="2" fontId="0" fillId="2" borderId="33" xfId="3" quotePrefix="1" applyNumberFormat="1" applyFont="1" applyFill="1" applyBorder="1" applyAlignment="1">
      <alignment horizontal="center" vertical="center"/>
    </xf>
    <xf numFmtId="2" fontId="0" fillId="2" borderId="32" xfId="3" applyNumberFormat="1" applyFont="1" applyFill="1" applyBorder="1" applyAlignment="1">
      <alignment horizontal="center" vertical="center"/>
    </xf>
    <xf numFmtId="2" fontId="0" fillId="5" borderId="36" xfId="3" applyNumberFormat="1" applyFont="1" applyFill="1" applyBorder="1" applyAlignment="1">
      <alignment horizontal="center" vertical="center"/>
    </xf>
    <xf numFmtId="2" fontId="0" fillId="2" borderId="36" xfId="3" applyNumberFormat="1" applyFont="1" applyFill="1" applyBorder="1" applyAlignment="1">
      <alignment horizontal="center" vertical="center"/>
    </xf>
    <xf numFmtId="2" fontId="28" fillId="3" borderId="9" xfId="3" applyNumberFormat="1" applyFont="1" applyFill="1" applyBorder="1" applyAlignment="1">
      <alignment horizontal="center" vertical="center"/>
    </xf>
    <xf numFmtId="9" fontId="28" fillId="3" borderId="11" xfId="3" applyFont="1" applyFill="1" applyBorder="1" applyAlignment="1">
      <alignment horizontal="center" vertical="center"/>
    </xf>
    <xf numFmtId="2" fontId="0" fillId="3" borderId="4" xfId="0" applyNumberFormat="1" applyFill="1" applyBorder="1" applyAlignment="1">
      <alignment horizontal="center" vertical="center"/>
    </xf>
    <xf numFmtId="2" fontId="0" fillId="6" borderId="5" xfId="0" applyNumberFormat="1" applyFill="1" applyBorder="1" applyAlignment="1">
      <alignment horizontal="center" vertical="center"/>
    </xf>
    <xf numFmtId="2" fontId="0" fillId="3" borderId="32" xfId="0" applyNumberFormat="1" applyFill="1" applyBorder="1" applyAlignment="1">
      <alignment horizontal="center" vertical="center"/>
    </xf>
    <xf numFmtId="2" fontId="0" fillId="3" borderId="34" xfId="0" applyNumberFormat="1" applyFill="1" applyBorder="1" applyAlignment="1">
      <alignment horizontal="center" vertical="center"/>
    </xf>
    <xf numFmtId="2" fontId="0" fillId="3" borderId="36" xfId="0" applyNumberFormat="1" applyFill="1" applyBorder="1" applyAlignment="1">
      <alignment horizontal="center" vertical="center"/>
    </xf>
    <xf numFmtId="2" fontId="0" fillId="3" borderId="6" xfId="0" applyNumberFormat="1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2" fontId="0" fillId="6" borderId="8" xfId="0" applyNumberFormat="1" applyFill="1" applyBorder="1" applyAlignment="1">
      <alignment horizontal="center" vertical="center"/>
    </xf>
    <xf numFmtId="2" fontId="0" fillId="6" borderId="7" xfId="0" applyNumberFormat="1" applyFill="1" applyBorder="1" applyAlignment="1">
      <alignment horizontal="center" vertical="center"/>
    </xf>
    <xf numFmtId="2" fontId="0" fillId="6" borderId="10" xfId="0" applyNumberFormat="1" applyFill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5" borderId="34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32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2" fontId="0" fillId="5" borderId="7" xfId="0" applyNumberFormat="1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9" fontId="27" fillId="2" borderId="5" xfId="0" applyNumberFormat="1" applyFont="1" applyFill="1" applyBorder="1" applyAlignment="1">
      <alignment horizontal="center" vertical="center"/>
    </xf>
    <xf numFmtId="1" fontId="0" fillId="2" borderId="32" xfId="0" applyNumberFormat="1" applyFill="1" applyBorder="1" applyAlignment="1">
      <alignment horizontal="center" vertical="center"/>
    </xf>
    <xf numFmtId="9" fontId="27" fillId="2" borderId="33" xfId="0" applyNumberFormat="1" applyFont="1" applyFill="1" applyBorder="1" applyAlignment="1">
      <alignment horizontal="center" vertical="center"/>
    </xf>
    <xf numFmtId="1" fontId="0" fillId="5" borderId="34" xfId="0" applyNumberFormat="1" applyFill="1" applyBorder="1" applyAlignment="1">
      <alignment horizontal="center" vertical="center"/>
    </xf>
    <xf numFmtId="9" fontId="27" fillId="5" borderId="35" xfId="0" applyNumberFormat="1" applyFon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9" fontId="27" fillId="5" borderId="5" xfId="0" applyNumberFormat="1" applyFont="1" applyFill="1" applyBorder="1" applyAlignment="1">
      <alignment horizontal="center" vertical="center"/>
    </xf>
    <xf numFmtId="1" fontId="0" fillId="5" borderId="32" xfId="0" applyNumberFormat="1" applyFill="1" applyBorder="1" applyAlignment="1">
      <alignment horizontal="center" vertical="center"/>
    </xf>
    <xf numFmtId="9" fontId="27" fillId="5" borderId="33" xfId="0" applyNumberFormat="1" applyFont="1" applyFill="1" applyBorder="1" applyAlignment="1">
      <alignment horizontal="center" vertical="center"/>
    </xf>
    <xf numFmtId="1" fontId="0" fillId="5" borderId="36" xfId="0" applyNumberFormat="1" applyFill="1" applyBorder="1" applyAlignment="1">
      <alignment horizontal="center" vertical="center"/>
    </xf>
    <xf numFmtId="9" fontId="27" fillId="5" borderId="37" xfId="0" applyNumberFormat="1" applyFont="1" applyFill="1" applyBorder="1" applyAlignment="1">
      <alignment horizontal="center" vertical="center"/>
    </xf>
    <xf numFmtId="1" fontId="0" fillId="2" borderId="36" xfId="0" applyNumberFormat="1" applyFill="1" applyBorder="1" applyAlignment="1">
      <alignment horizontal="center" vertical="center"/>
    </xf>
    <xf numFmtId="9" fontId="27" fillId="2" borderId="37" xfId="0" applyNumberFormat="1" applyFont="1" applyFill="1" applyBorder="1" applyAlignment="1">
      <alignment horizontal="center" vertical="center"/>
    </xf>
    <xf numFmtId="1" fontId="0" fillId="5" borderId="6" xfId="0" applyNumberFormat="1" applyFill="1" applyBorder="1" applyAlignment="1">
      <alignment horizontal="center" vertical="center"/>
    </xf>
    <xf numFmtId="1" fontId="0" fillId="5" borderId="7" xfId="3" applyNumberFormat="1" applyFont="1" applyFill="1" applyBorder="1" applyAlignment="1">
      <alignment horizontal="center" vertical="center"/>
    </xf>
    <xf numFmtId="9" fontId="27" fillId="5" borderId="8" xfId="0" applyNumberFormat="1" applyFont="1" applyFill="1" applyBorder="1" applyAlignment="1">
      <alignment horizontal="center" vertical="center"/>
    </xf>
    <xf numFmtId="2" fontId="21" fillId="2" borderId="5" xfId="3" applyNumberFormat="1" applyFont="1" applyFill="1" applyBorder="1" applyAlignment="1">
      <alignment horizontal="center" vertical="center"/>
    </xf>
    <xf numFmtId="2" fontId="21" fillId="2" borderId="33" xfId="3" applyNumberFormat="1" applyFont="1" applyFill="1" applyBorder="1" applyAlignment="1">
      <alignment horizontal="center" vertical="center"/>
    </xf>
    <xf numFmtId="2" fontId="21" fillId="5" borderId="35" xfId="3" applyNumberFormat="1" applyFont="1" applyFill="1" applyBorder="1" applyAlignment="1">
      <alignment horizontal="center" vertical="center"/>
    </xf>
    <xf numFmtId="2" fontId="21" fillId="5" borderId="5" xfId="3" applyNumberFormat="1" applyFont="1" applyFill="1" applyBorder="1" applyAlignment="1">
      <alignment horizontal="center" vertical="center"/>
    </xf>
    <xf numFmtId="2" fontId="21" fillId="5" borderId="33" xfId="3" applyNumberFormat="1" applyFont="1" applyFill="1" applyBorder="1" applyAlignment="1">
      <alignment horizontal="center" vertical="center"/>
    </xf>
    <xf numFmtId="2" fontId="21" fillId="5" borderId="37" xfId="3" applyNumberFormat="1" applyFont="1" applyFill="1" applyBorder="1" applyAlignment="1">
      <alignment horizontal="center" vertical="center"/>
    </xf>
    <xf numFmtId="2" fontId="21" fillId="2" borderId="37" xfId="3" applyNumberFormat="1" applyFont="1" applyFill="1" applyBorder="1" applyAlignment="1">
      <alignment horizontal="center" vertical="center"/>
    </xf>
    <xf numFmtId="2" fontId="0" fillId="5" borderId="5" xfId="3" applyNumberFormat="1" applyFont="1" applyFill="1" applyBorder="1" applyAlignment="1">
      <alignment horizontal="center" vertical="center"/>
    </xf>
    <xf numFmtId="2" fontId="0" fillId="5" borderId="33" xfId="3" applyNumberFormat="1" applyFont="1" applyFill="1" applyBorder="1" applyAlignment="1">
      <alignment horizontal="center" vertical="center"/>
    </xf>
    <xf numFmtId="2" fontId="0" fillId="2" borderId="5" xfId="3" applyNumberFormat="1" applyFont="1" applyFill="1" applyBorder="1" applyAlignment="1">
      <alignment horizontal="center" vertical="center"/>
    </xf>
    <xf numFmtId="2" fontId="0" fillId="2" borderId="33" xfId="3" applyNumberFormat="1" applyFont="1" applyFill="1" applyBorder="1" applyAlignment="1">
      <alignment horizontal="center" vertical="center"/>
    </xf>
    <xf numFmtId="2" fontId="0" fillId="5" borderId="37" xfId="3" applyNumberFormat="1" applyFont="1" applyFill="1" applyBorder="1" applyAlignment="1">
      <alignment horizontal="center" vertical="center"/>
    </xf>
    <xf numFmtId="2" fontId="0" fillId="2" borderId="37" xfId="3" applyNumberFormat="1" applyFont="1" applyFill="1" applyBorder="1" applyAlignment="1">
      <alignment horizontal="center" vertical="center"/>
    </xf>
    <xf numFmtId="2" fontId="0" fillId="5" borderId="6" xfId="3" applyNumberFormat="1" applyFont="1" applyFill="1" applyBorder="1" applyAlignment="1">
      <alignment horizontal="center" vertical="center"/>
    </xf>
    <xf numFmtId="2" fontId="0" fillId="5" borderId="7" xfId="3" applyNumberFormat="1" applyFont="1" applyFill="1" applyBorder="1" applyAlignment="1">
      <alignment horizontal="center" vertical="center"/>
    </xf>
    <xf numFmtId="2" fontId="0" fillId="5" borderId="8" xfId="3" applyNumberFormat="1" applyFont="1" applyFill="1" applyBorder="1" applyAlignment="1">
      <alignment horizontal="center" vertical="center"/>
    </xf>
    <xf numFmtId="0" fontId="30" fillId="0" borderId="0" xfId="0" applyFont="1"/>
    <xf numFmtId="0" fontId="30" fillId="0" borderId="0" xfId="0" applyFont="1" applyFill="1"/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/>
    </xf>
    <xf numFmtId="0" fontId="30" fillId="0" borderId="0" xfId="0" applyFont="1" applyBorder="1"/>
    <xf numFmtId="0" fontId="30" fillId="0" borderId="0" xfId="0" applyFont="1" applyFill="1" applyBorder="1"/>
    <xf numFmtId="0" fontId="30" fillId="0" borderId="0" xfId="0" applyFont="1" applyBorder="1" applyAlignment="1">
      <alignment wrapText="1"/>
    </xf>
    <xf numFmtId="0" fontId="30" fillId="0" borderId="0" xfId="0" applyFont="1" applyBorder="1" applyAlignment="1">
      <alignment horizontal="center"/>
    </xf>
    <xf numFmtId="0" fontId="0" fillId="0" borderId="0" xfId="0" applyFill="1" applyBorder="1"/>
    <xf numFmtId="0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2" fontId="0" fillId="0" borderId="0" xfId="0" applyNumberFormat="1" applyFill="1" applyBorder="1" applyAlignment="1">
      <alignment horizontal="center" vertical="center"/>
    </xf>
    <xf numFmtId="9" fontId="0" fillId="0" borderId="0" xfId="3" applyFont="1" applyFill="1" applyBorder="1" applyAlignment="1">
      <alignment horizontal="center" vertical="center"/>
    </xf>
    <xf numFmtId="2" fontId="0" fillId="0" borderId="0" xfId="3" quotePrefix="1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/>
    </xf>
    <xf numFmtId="2" fontId="28" fillId="0" borderId="0" xfId="3" applyNumberFormat="1" applyFont="1" applyFill="1" applyBorder="1" applyAlignment="1">
      <alignment horizontal="center" vertical="center"/>
    </xf>
    <xf numFmtId="2" fontId="0" fillId="0" borderId="31" xfId="0" applyNumberFormat="1" applyFill="1" applyBorder="1" applyAlignment="1">
      <alignment horizontal="center" vertical="center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/>
    </xf>
    <xf numFmtId="0" fontId="13" fillId="0" borderId="0" xfId="1" applyFont="1" applyFill="1" applyBorder="1" applyAlignment="1">
      <alignment vertical="center" wrapText="1"/>
    </xf>
    <xf numFmtId="0" fontId="12" fillId="0" borderId="2" xfId="1" applyFont="1" applyFill="1" applyBorder="1" applyAlignment="1">
      <alignment vertical="center"/>
    </xf>
    <xf numFmtId="0" fontId="13" fillId="0" borderId="4" xfId="1" applyFont="1" applyFill="1" applyBorder="1" applyAlignment="1">
      <alignment horizontal="center" vertical="center"/>
    </xf>
    <xf numFmtId="0" fontId="13" fillId="0" borderId="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vertical="center" wrapText="1"/>
    </xf>
    <xf numFmtId="0" fontId="12" fillId="0" borderId="29" xfId="1" applyFont="1" applyFill="1" applyBorder="1" applyAlignment="1">
      <alignment vertical="center"/>
    </xf>
    <xf numFmtId="0" fontId="13" fillId="0" borderId="0" xfId="1" applyFont="1" applyFill="1" applyBorder="1" applyAlignment="1">
      <alignment vertical="center"/>
    </xf>
    <xf numFmtId="0" fontId="13" fillId="0" borderId="7" xfId="1" applyFont="1" applyFill="1" applyBorder="1" applyAlignment="1">
      <alignment vertical="center"/>
    </xf>
    <xf numFmtId="2" fontId="27" fillId="5" borderId="6" xfId="3" applyNumberFormat="1" applyFont="1" applyFill="1" applyBorder="1" applyAlignment="1">
      <alignment horizontal="center" vertical="center"/>
    </xf>
    <xf numFmtId="2" fontId="21" fillId="3" borderId="5" xfId="3" applyNumberFormat="1" applyFont="1" applyFill="1" applyBorder="1" applyAlignment="1">
      <alignment horizontal="center" vertical="center"/>
    </xf>
    <xf numFmtId="2" fontId="21" fillId="3" borderId="4" xfId="3" applyNumberFormat="1" applyFont="1" applyFill="1" applyBorder="1" applyAlignment="1">
      <alignment horizontal="center" vertical="center"/>
    </xf>
    <xf numFmtId="2" fontId="0" fillId="3" borderId="4" xfId="3" quotePrefix="1" applyNumberFormat="1" applyFont="1" applyFill="1" applyBorder="1" applyAlignment="1">
      <alignment horizontal="center" vertical="center"/>
    </xf>
    <xf numFmtId="2" fontId="0" fillId="3" borderId="5" xfId="3" quotePrefix="1" applyNumberFormat="1" applyFont="1" applyFill="1" applyBorder="1" applyAlignment="1">
      <alignment horizontal="center" vertical="center"/>
    </xf>
    <xf numFmtId="2" fontId="21" fillId="3" borderId="32" xfId="3" applyNumberFormat="1" applyFont="1" applyFill="1" applyBorder="1" applyAlignment="1">
      <alignment horizontal="center" vertical="center"/>
    </xf>
    <xf numFmtId="2" fontId="21" fillId="3" borderId="33" xfId="3" applyNumberFormat="1" applyFont="1" applyFill="1" applyBorder="1" applyAlignment="1">
      <alignment horizontal="center" vertical="center"/>
    </xf>
    <xf numFmtId="2" fontId="21" fillId="3" borderId="34" xfId="3" applyNumberFormat="1" applyFont="1" applyFill="1" applyBorder="1" applyAlignment="1">
      <alignment horizontal="center" vertical="center"/>
    </xf>
    <xf numFmtId="2" fontId="21" fillId="3" borderId="35" xfId="3" applyNumberFormat="1" applyFont="1" applyFill="1" applyBorder="1" applyAlignment="1">
      <alignment horizontal="center" vertical="center"/>
    </xf>
    <xf numFmtId="2" fontId="21" fillId="3" borderId="36" xfId="3" applyNumberFormat="1" applyFont="1" applyFill="1" applyBorder="1" applyAlignment="1">
      <alignment horizontal="center" vertical="center"/>
    </xf>
    <xf numFmtId="2" fontId="21" fillId="3" borderId="37" xfId="3" applyNumberFormat="1" applyFont="1" applyFill="1" applyBorder="1" applyAlignment="1">
      <alignment horizontal="center" vertical="center"/>
    </xf>
    <xf numFmtId="2" fontId="0" fillId="3" borderId="4" xfId="3" applyNumberFormat="1" applyFont="1" applyFill="1" applyBorder="1" applyAlignment="1">
      <alignment horizontal="center" vertical="center"/>
    </xf>
    <xf numFmtId="2" fontId="0" fillId="3" borderId="5" xfId="3" applyNumberFormat="1" applyFont="1" applyFill="1" applyBorder="1" applyAlignment="1">
      <alignment horizontal="center" vertical="center"/>
    </xf>
    <xf numFmtId="2" fontId="0" fillId="3" borderId="32" xfId="3" applyNumberFormat="1" applyFont="1" applyFill="1" applyBorder="1" applyAlignment="1">
      <alignment horizontal="center" vertical="center"/>
    </xf>
    <xf numFmtId="2" fontId="0" fillId="3" borderId="33" xfId="3" applyNumberFormat="1" applyFont="1" applyFill="1" applyBorder="1" applyAlignment="1">
      <alignment horizontal="center" vertical="center"/>
    </xf>
    <xf numFmtId="2" fontId="0" fillId="3" borderId="36" xfId="3" applyNumberFormat="1" applyFont="1" applyFill="1" applyBorder="1" applyAlignment="1">
      <alignment horizontal="center" vertical="center"/>
    </xf>
    <xf numFmtId="2" fontId="0" fillId="3" borderId="37" xfId="3" applyNumberFormat="1" applyFont="1" applyFill="1" applyBorder="1" applyAlignment="1">
      <alignment horizontal="center" vertical="center"/>
    </xf>
    <xf numFmtId="2" fontId="0" fillId="3" borderId="6" xfId="3" applyNumberFormat="1" applyFont="1" applyFill="1" applyBorder="1" applyAlignment="1">
      <alignment horizontal="center" vertical="center"/>
    </xf>
    <xf numFmtId="2" fontId="0" fillId="3" borderId="7" xfId="3" applyNumberFormat="1" applyFont="1" applyFill="1" applyBorder="1" applyAlignment="1">
      <alignment horizontal="center" vertical="center"/>
    </xf>
    <xf numFmtId="2" fontId="0" fillId="3" borderId="8" xfId="3" applyNumberFormat="1" applyFon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4" borderId="32" xfId="0" applyNumberFormat="1" applyFill="1" applyBorder="1" applyAlignment="1">
      <alignment horizontal="center" vertical="center"/>
    </xf>
    <xf numFmtId="2" fontId="0" fillId="4" borderId="33" xfId="0" applyNumberFormat="1" applyFill="1" applyBorder="1" applyAlignment="1">
      <alignment horizontal="center" vertical="center"/>
    </xf>
    <xf numFmtId="2" fontId="0" fillId="4" borderId="34" xfId="0" applyNumberFormat="1" applyFill="1" applyBorder="1" applyAlignment="1">
      <alignment horizontal="center" vertical="center"/>
    </xf>
    <xf numFmtId="2" fontId="0" fillId="4" borderId="35" xfId="0" applyNumberFormat="1" applyFill="1" applyBorder="1" applyAlignment="1">
      <alignment horizontal="center" vertical="center"/>
    </xf>
    <xf numFmtId="2" fontId="0" fillId="4" borderId="36" xfId="0" applyNumberFormat="1" applyFill="1" applyBorder="1" applyAlignment="1">
      <alignment horizontal="center" vertical="center"/>
    </xf>
    <xf numFmtId="2" fontId="0" fillId="4" borderId="37" xfId="0" applyNumberFormat="1" applyFill="1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27" fillId="0" borderId="0" xfId="0" applyNumberFormat="1" applyFont="1" applyFill="1" applyBorder="1" applyAlignment="1">
      <alignment horizontal="center"/>
    </xf>
    <xf numFmtId="9" fontId="27" fillId="0" borderId="0" xfId="0" applyNumberFormat="1" applyFont="1" applyFill="1" applyBorder="1" applyAlignment="1">
      <alignment horizontal="center"/>
    </xf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2" fontId="27" fillId="2" borderId="2" xfId="0" applyNumberFormat="1" applyFon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9" fontId="27" fillId="2" borderId="2" xfId="3" applyFont="1" applyFill="1" applyBorder="1" applyAlignment="1">
      <alignment horizontal="center" vertical="center"/>
    </xf>
    <xf numFmtId="9" fontId="0" fillId="2" borderId="3" xfId="3" applyFont="1" applyFill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27" fillId="2" borderId="10" xfId="0" applyNumberFormat="1" applyFont="1" applyFill="1" applyBorder="1" applyAlignment="1">
      <alignment horizontal="center" vertical="center"/>
    </xf>
    <xf numFmtId="2" fontId="0" fillId="2" borderId="10" xfId="0" applyNumberFormat="1" applyFill="1" applyBorder="1" applyAlignment="1">
      <alignment horizontal="center" vertical="center"/>
    </xf>
    <xf numFmtId="1" fontId="0" fillId="2" borderId="10" xfId="0" applyNumberFormat="1" applyFill="1" applyBorder="1" applyAlignment="1">
      <alignment horizontal="center" vertical="center"/>
    </xf>
    <xf numFmtId="9" fontId="27" fillId="2" borderId="10" xfId="3" applyFont="1" applyFill="1" applyBorder="1" applyAlignment="1">
      <alignment horizontal="center" vertical="center"/>
    </xf>
    <xf numFmtId="9" fontId="0" fillId="2" borderId="10" xfId="3" applyFon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vertical="center" wrapText="1"/>
    </xf>
    <xf numFmtId="2" fontId="0" fillId="2" borderId="11" xfId="0" applyNumberFormat="1" applyFill="1" applyBorder="1" applyAlignment="1">
      <alignment horizontal="center" vertical="center"/>
    </xf>
    <xf numFmtId="2" fontId="0" fillId="2" borderId="29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2" fontId="27" fillId="2" borderId="9" xfId="0" applyNumberFormat="1" applyFont="1" applyFill="1" applyBorder="1" applyAlignment="1">
      <alignment horizontal="center" vertical="center"/>
    </xf>
    <xf numFmtId="9" fontId="0" fillId="2" borderId="11" xfId="3" applyFon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center" vertical="center"/>
    </xf>
    <xf numFmtId="2" fontId="0" fillId="6" borderId="3" xfId="0" applyNumberFormat="1" applyFill="1" applyBorder="1" applyAlignment="1">
      <alignment horizontal="center" vertical="center"/>
    </xf>
    <xf numFmtId="2" fontId="0" fillId="0" borderId="0" xfId="0" applyNumberFormat="1" applyBorder="1" applyAlignment="1">
      <alignment wrapText="1"/>
    </xf>
    <xf numFmtId="2" fontId="0" fillId="0" borderId="0" xfId="0" applyNumberFormat="1" applyBorder="1"/>
    <xf numFmtId="0" fontId="7" fillId="3" borderId="9" xfId="1" applyFont="1" applyFill="1" applyBorder="1" applyAlignment="1">
      <alignment horizontal="center" vertical="center" wrapText="1"/>
    </xf>
    <xf numFmtId="0" fontId="7" fillId="6" borderId="11" xfId="1" applyFont="1" applyFill="1" applyBorder="1" applyAlignment="1">
      <alignment horizontal="center" vertical="center" wrapText="1"/>
    </xf>
    <xf numFmtId="2" fontId="27" fillId="2" borderId="1" xfId="0" applyNumberFormat="1" applyFont="1" applyFill="1" applyBorder="1" applyAlignment="1">
      <alignment horizontal="center" vertical="center"/>
    </xf>
    <xf numFmtId="2" fontId="27" fillId="2" borderId="4" xfId="0" applyNumberFormat="1" applyFont="1" applyFill="1" applyBorder="1" applyAlignment="1">
      <alignment horizontal="center" vertical="center"/>
    </xf>
    <xf numFmtId="2" fontId="27" fillId="2" borderId="6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vertical="center" wrapText="1"/>
    </xf>
    <xf numFmtId="0" fontId="0" fillId="2" borderId="8" xfId="0" applyFill="1" applyBorder="1" applyAlignment="1">
      <alignment vertical="center" wrapText="1"/>
    </xf>
    <xf numFmtId="0" fontId="0" fillId="2" borderId="3" xfId="0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2" fontId="0" fillId="0" borderId="9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2" fontId="0" fillId="3" borderId="9" xfId="0" applyNumberFormat="1" applyFill="1" applyBorder="1" applyAlignment="1">
      <alignment horizontal="center" vertical="center"/>
    </xf>
    <xf numFmtId="0" fontId="0" fillId="2" borderId="9" xfId="0" applyFill="1" applyBorder="1" applyAlignment="1">
      <alignment vertical="center"/>
    </xf>
    <xf numFmtId="2" fontId="0" fillId="0" borderId="38" xfId="0" applyNumberFormat="1" applyFill="1" applyBorder="1" applyAlignment="1">
      <alignment horizontal="center" vertical="center"/>
    </xf>
    <xf numFmtId="2" fontId="0" fillId="0" borderId="30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31" fillId="0" borderId="10" xfId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center"/>
    </xf>
    <xf numFmtId="0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vertical="center"/>
    </xf>
    <xf numFmtId="2" fontId="27" fillId="0" borderId="7" xfId="0" applyNumberFormat="1" applyFont="1" applyBorder="1" applyAlignment="1">
      <alignment horizontal="center" vertical="center"/>
    </xf>
    <xf numFmtId="9" fontId="27" fillId="0" borderId="8" xfId="0" applyNumberFormat="1" applyFont="1" applyBorder="1" applyAlignment="1">
      <alignment horizontal="center" vertical="center"/>
    </xf>
    <xf numFmtId="9" fontId="0" fillId="0" borderId="8" xfId="0" applyNumberFormat="1" applyBorder="1" applyAlignment="1">
      <alignment horizontal="center" vertical="center"/>
    </xf>
    <xf numFmtId="2" fontId="0" fillId="6" borderId="31" xfId="0" applyNumberFormat="1" applyFill="1" applyBorder="1" applyAlignment="1">
      <alignment horizontal="center" vertical="center"/>
    </xf>
    <xf numFmtId="0" fontId="17" fillId="0" borderId="0" xfId="2" applyFont="1" applyFill="1" applyBorder="1" applyAlignment="1">
      <alignment vertical="center"/>
    </xf>
    <xf numFmtId="0" fontId="12" fillId="0" borderId="0" xfId="1" applyFont="1" applyFill="1" applyBorder="1" applyAlignment="1">
      <alignment horizontal="right" vertical="center"/>
    </xf>
    <xf numFmtId="0" fontId="13" fillId="0" borderId="0" xfId="1" applyFont="1" applyFill="1" applyBorder="1" applyAlignment="1">
      <alignment horizontal="center" vertical="center" wrapText="1"/>
    </xf>
    <xf numFmtId="0" fontId="25" fillId="0" borderId="18" xfId="1" applyFont="1" applyFill="1" applyBorder="1" applyAlignment="1">
      <alignment horizontal="center" vertical="center"/>
    </xf>
    <xf numFmtId="0" fontId="25" fillId="0" borderId="17" xfId="1" applyFont="1" applyFill="1" applyBorder="1" applyAlignment="1">
      <alignment horizontal="center" vertical="center"/>
    </xf>
    <xf numFmtId="0" fontId="13" fillId="0" borderId="15" xfId="1" applyFont="1" applyFill="1" applyBorder="1" applyAlignment="1">
      <alignment horizontal="center" vertical="center"/>
    </xf>
    <xf numFmtId="0" fontId="13" fillId="0" borderId="15" xfId="1" applyFont="1" applyFill="1" applyBorder="1" applyAlignment="1">
      <alignment horizontal="center" vertical="center" wrapText="1"/>
    </xf>
    <xf numFmtId="0" fontId="13" fillId="0" borderId="22" xfId="1" applyFont="1" applyFill="1" applyBorder="1" applyAlignment="1">
      <alignment horizontal="center" vertical="center" wrapText="1"/>
    </xf>
    <xf numFmtId="0" fontId="13" fillId="0" borderId="23" xfId="1" applyFont="1" applyFill="1" applyBorder="1" applyAlignment="1">
      <alignment horizontal="center" vertical="center" wrapText="1"/>
    </xf>
    <xf numFmtId="0" fontId="13" fillId="0" borderId="12" xfId="1" applyFont="1" applyFill="1" applyBorder="1" applyAlignment="1">
      <alignment horizontal="center" vertical="center" wrapText="1"/>
    </xf>
    <xf numFmtId="0" fontId="13" fillId="0" borderId="24" xfId="1" applyFont="1" applyFill="1" applyBorder="1" applyAlignment="1">
      <alignment horizontal="center" vertical="center" wrapText="1"/>
    </xf>
    <xf numFmtId="0" fontId="25" fillId="0" borderId="19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left" vertical="center" wrapText="1"/>
    </xf>
    <xf numFmtId="0" fontId="13" fillId="0" borderId="23" xfId="1" applyFont="1" applyFill="1" applyBorder="1" applyAlignment="1">
      <alignment horizontal="left" vertical="center" wrapText="1"/>
    </xf>
    <xf numFmtId="0" fontId="12" fillId="0" borderId="18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3" fillId="0" borderId="12" xfId="1" applyFont="1" applyFill="1" applyBorder="1" applyAlignment="1">
      <alignment horizontal="left" vertical="center" wrapText="1"/>
    </xf>
    <xf numFmtId="0" fontId="13" fillId="0" borderId="24" xfId="1" applyFont="1" applyFill="1" applyBorder="1" applyAlignment="1">
      <alignment horizontal="left" vertical="center" wrapText="1"/>
    </xf>
    <xf numFmtId="0" fontId="13" fillId="0" borderId="15" xfId="1" applyFont="1" applyFill="1" applyBorder="1" applyAlignment="1">
      <alignment horizontal="left" vertical="center" wrapText="1"/>
    </xf>
    <xf numFmtId="0" fontId="13" fillId="0" borderId="22" xfId="1" applyFont="1" applyFill="1" applyBorder="1" applyAlignment="1">
      <alignment horizontal="left" vertical="center" wrapText="1"/>
    </xf>
    <xf numFmtId="0" fontId="13" fillId="0" borderId="14" xfId="1" applyFont="1" applyFill="1" applyBorder="1" applyAlignment="1">
      <alignment horizontal="left" vertical="center" wrapText="1"/>
    </xf>
    <xf numFmtId="0" fontId="13" fillId="0" borderId="20" xfId="1" applyFont="1" applyFill="1" applyBorder="1" applyAlignment="1">
      <alignment horizontal="left" vertical="center" wrapText="1"/>
    </xf>
    <xf numFmtId="0" fontId="12" fillId="0" borderId="16" xfId="1" applyFont="1" applyFill="1" applyBorder="1" applyAlignment="1">
      <alignment horizontal="center" vertical="center"/>
    </xf>
    <xf numFmtId="0" fontId="12" fillId="0" borderId="14" xfId="1" applyFont="1" applyFill="1" applyBorder="1" applyAlignment="1">
      <alignment horizontal="center" vertical="center"/>
    </xf>
    <xf numFmtId="0" fontId="13" fillId="0" borderId="14" xfId="1" applyFont="1" applyFill="1" applyBorder="1" applyAlignment="1">
      <alignment horizontal="center" vertical="center" wrapText="1"/>
    </xf>
    <xf numFmtId="0" fontId="13" fillId="0" borderId="20" xfId="1" applyFont="1" applyFill="1" applyBorder="1" applyAlignment="1">
      <alignment horizontal="center" vertical="center" wrapText="1"/>
    </xf>
  </cellXfs>
  <cellStyles count="4">
    <cellStyle name="Hipervínculo" xfId="2" builtinId="8"/>
    <cellStyle name="Normal" xfId="0" builtinId="0"/>
    <cellStyle name="Normal 2" xfId="1"/>
    <cellStyle name="Porcentaje" xfId="3" builtinId="5"/>
  </cellStyles>
  <dxfs count="0"/>
  <tableStyles count="0" defaultTableStyle="TableStyleMedium2" defaultPivotStyle="PivotStyleLight16"/>
  <colors>
    <mruColors>
      <color rgb="FFC66211"/>
      <color rgb="FFFF66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gl-ES" sz="180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gl-ES" sz="18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Satisfacción do alumnado coas titulacións  </a:t>
            </a:r>
          </a:p>
          <a:p>
            <a:pPr algn="ctr" rtl="0">
              <a:defRPr lang="gl-ES" sz="1800" b="1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r>
              <a:rPr lang="gl-ES" sz="18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Resultados por centro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gl-ES" sz="180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5.8206114241189238E-2"/>
          <c:y val="5.4502968439322681E-2"/>
          <c:w val="0.84450292331751109"/>
          <c:h val="0.76879198786766378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Centros!$I$31</c:f>
              <c:strCache>
                <c:ptCount val="1"/>
                <c:pt idx="0">
                  <c:v>Valoración global 14/15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Centros!$B$32:$B$59</c:f>
              <c:numCache>
                <c:formatCode>General</c:formatCode>
                <c:ptCount val="28"/>
                <c:pt idx="0">
                  <c:v>101</c:v>
                </c:pt>
                <c:pt idx="1">
                  <c:v>102</c:v>
                </c:pt>
                <c:pt idx="2">
                  <c:v>103</c:v>
                </c:pt>
                <c:pt idx="3">
                  <c:v>104</c:v>
                </c:pt>
                <c:pt idx="4">
                  <c:v>105</c:v>
                </c:pt>
                <c:pt idx="5">
                  <c:v>106</c:v>
                </c:pt>
                <c:pt idx="6">
                  <c:v>151</c:v>
                </c:pt>
                <c:pt idx="7">
                  <c:v>201</c:v>
                </c:pt>
                <c:pt idx="8">
                  <c:v>202</c:v>
                </c:pt>
                <c:pt idx="9">
                  <c:v>203</c:v>
                </c:pt>
                <c:pt idx="10">
                  <c:v>204</c:v>
                </c:pt>
                <c:pt idx="11">
                  <c:v>205</c:v>
                </c:pt>
                <c:pt idx="12">
                  <c:v>251</c:v>
                </c:pt>
                <c:pt idx="13">
                  <c:v>252</c:v>
                </c:pt>
                <c:pt idx="14">
                  <c:v>301</c:v>
                </c:pt>
                <c:pt idx="15">
                  <c:v>302</c:v>
                </c:pt>
                <c:pt idx="16">
                  <c:v>303</c:v>
                </c:pt>
                <c:pt idx="17">
                  <c:v>305</c:v>
                </c:pt>
                <c:pt idx="18">
                  <c:v>306</c:v>
                </c:pt>
                <c:pt idx="19">
                  <c:v>308</c:v>
                </c:pt>
                <c:pt idx="20">
                  <c:v>309</c:v>
                </c:pt>
                <c:pt idx="21">
                  <c:v>310</c:v>
                </c:pt>
                <c:pt idx="22">
                  <c:v>311</c:v>
                </c:pt>
                <c:pt idx="23">
                  <c:v>312</c:v>
                </c:pt>
                <c:pt idx="24">
                  <c:v>351</c:v>
                </c:pt>
                <c:pt idx="25">
                  <c:v>352</c:v>
                </c:pt>
                <c:pt idx="26">
                  <c:v>353</c:v>
                </c:pt>
                <c:pt idx="27">
                  <c:v>355</c:v>
                </c:pt>
              </c:numCache>
            </c:numRef>
          </c:cat>
          <c:val>
            <c:numRef>
              <c:f>Centros!$I$32:$I$59</c:f>
              <c:numCache>
                <c:formatCode>0.00</c:formatCode>
                <c:ptCount val="28"/>
                <c:pt idx="0">
                  <c:v>2.7987804878048781</c:v>
                </c:pt>
                <c:pt idx="1">
                  <c:v>3.7069555302166477</c:v>
                </c:pt>
                <c:pt idx="2">
                  <c:v>3.3172189027702337</c:v>
                </c:pt>
                <c:pt idx="3">
                  <c:v>3.2639269406392692</c:v>
                </c:pt>
                <c:pt idx="4">
                  <c:v>3.0104845565315954</c:v>
                </c:pt>
                <c:pt idx="5">
                  <c:v>3.1502094554159186</c:v>
                </c:pt>
                <c:pt idx="6">
                  <c:v>2.5317647058823529</c:v>
                </c:pt>
                <c:pt idx="7">
                  <c:v>2.75</c:v>
                </c:pt>
                <c:pt idx="8">
                  <c:v>3.1537777777777776</c:v>
                </c:pt>
                <c:pt idx="9">
                  <c:v>3.0312035661218424</c:v>
                </c:pt>
                <c:pt idx="10">
                  <c:v>3.1537777777777776</c:v>
                </c:pt>
                <c:pt idx="11">
                  <c:v>3.6032689450222883</c:v>
                </c:pt>
                <c:pt idx="12">
                  <c:v>2.415</c:v>
                </c:pt>
                <c:pt idx="13">
                  <c:v>2.9402767662053897</c:v>
                </c:pt>
                <c:pt idx="14">
                  <c:v>2.9185750636132317</c:v>
                </c:pt>
                <c:pt idx="15">
                  <c:v>3.1913830040466555</c:v>
                </c:pt>
                <c:pt idx="16">
                  <c:v>3.1146088019559901</c:v>
                </c:pt>
                <c:pt idx="17">
                  <c:v>3.0454950936663692</c:v>
                </c:pt>
                <c:pt idx="18">
                  <c:v>3.2317541613316263</c:v>
                </c:pt>
                <c:pt idx="19">
                  <c:v>3.022875816993464</c:v>
                </c:pt>
                <c:pt idx="20">
                  <c:v>3.0656934306569341</c:v>
                </c:pt>
                <c:pt idx="21">
                  <c:v>2.5290322580645159</c:v>
                </c:pt>
                <c:pt idx="22">
                  <c:v>3.3348348348348349</c:v>
                </c:pt>
                <c:pt idx="23">
                  <c:v>2.8357712765957448</c:v>
                </c:pt>
                <c:pt idx="24">
                  <c:v>2.9873284054910241</c:v>
                </c:pt>
                <c:pt idx="25">
                  <c:v>1.9907407407407407</c:v>
                </c:pt>
                <c:pt idx="26">
                  <c:v>3.1801801801801801</c:v>
                </c:pt>
                <c:pt idx="27">
                  <c:v>3.7451244115669131</c:v>
                </c:pt>
              </c:numCache>
            </c:numRef>
          </c:val>
        </c:ser>
        <c:ser>
          <c:idx val="0"/>
          <c:order val="3"/>
          <c:tx>
            <c:v>Valoración global 15/16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Centros!$B$32:$B$59</c:f>
              <c:numCache>
                <c:formatCode>General</c:formatCode>
                <c:ptCount val="28"/>
                <c:pt idx="0">
                  <c:v>101</c:v>
                </c:pt>
                <c:pt idx="1">
                  <c:v>102</c:v>
                </c:pt>
                <c:pt idx="2">
                  <c:v>103</c:v>
                </c:pt>
                <c:pt idx="3">
                  <c:v>104</c:v>
                </c:pt>
                <c:pt idx="4">
                  <c:v>105</c:v>
                </c:pt>
                <c:pt idx="5">
                  <c:v>106</c:v>
                </c:pt>
                <c:pt idx="6">
                  <c:v>151</c:v>
                </c:pt>
                <c:pt idx="7">
                  <c:v>201</c:v>
                </c:pt>
                <c:pt idx="8">
                  <c:v>202</c:v>
                </c:pt>
                <c:pt idx="9">
                  <c:v>203</c:v>
                </c:pt>
                <c:pt idx="10">
                  <c:v>204</c:v>
                </c:pt>
                <c:pt idx="11">
                  <c:v>205</c:v>
                </c:pt>
                <c:pt idx="12">
                  <c:v>251</c:v>
                </c:pt>
                <c:pt idx="13">
                  <c:v>252</c:v>
                </c:pt>
                <c:pt idx="14">
                  <c:v>301</c:v>
                </c:pt>
                <c:pt idx="15">
                  <c:v>302</c:v>
                </c:pt>
                <c:pt idx="16">
                  <c:v>303</c:v>
                </c:pt>
                <c:pt idx="17">
                  <c:v>305</c:v>
                </c:pt>
                <c:pt idx="18">
                  <c:v>306</c:v>
                </c:pt>
                <c:pt idx="19">
                  <c:v>308</c:v>
                </c:pt>
                <c:pt idx="20">
                  <c:v>309</c:v>
                </c:pt>
                <c:pt idx="21">
                  <c:v>310</c:v>
                </c:pt>
                <c:pt idx="22">
                  <c:v>311</c:v>
                </c:pt>
                <c:pt idx="23">
                  <c:v>312</c:v>
                </c:pt>
                <c:pt idx="24">
                  <c:v>351</c:v>
                </c:pt>
                <c:pt idx="25">
                  <c:v>352</c:v>
                </c:pt>
                <c:pt idx="26">
                  <c:v>353</c:v>
                </c:pt>
                <c:pt idx="27">
                  <c:v>355</c:v>
                </c:pt>
              </c:numCache>
            </c:numRef>
          </c:cat>
          <c:val>
            <c:numRef>
              <c:f>Centros!$E$32:$E$59</c:f>
              <c:numCache>
                <c:formatCode>0.00</c:formatCode>
                <c:ptCount val="28"/>
                <c:pt idx="0">
                  <c:v>3.1910499139414803</c:v>
                </c:pt>
                <c:pt idx="1">
                  <c:v>3.361198738170347</c:v>
                </c:pt>
                <c:pt idx="2">
                  <c:v>3.4235171696149842</c:v>
                </c:pt>
                <c:pt idx="3">
                  <c:v>3.206884439761152</c:v>
                </c:pt>
                <c:pt idx="4">
                  <c:v>3.0903648269410664</c:v>
                </c:pt>
                <c:pt idx="5">
                  <c:v>3.1941391941391943</c:v>
                </c:pt>
                <c:pt idx="6">
                  <c:v>2.1562974203338392</c:v>
                </c:pt>
                <c:pt idx="7">
                  <c:v>2.9633401221995928</c:v>
                </c:pt>
                <c:pt idx="8">
                  <c:v>2.8233108108108107</c:v>
                </c:pt>
                <c:pt idx="9">
                  <c:v>3.3436185133239831</c:v>
                </c:pt>
                <c:pt idx="10">
                  <c:v>3.3179508890770535</c:v>
                </c:pt>
                <c:pt idx="11">
                  <c:v>3.5428809325562032</c:v>
                </c:pt>
                <c:pt idx="12">
                  <c:v>2.8666666666666667</c:v>
                </c:pt>
                <c:pt idx="13">
                  <c:v>2.0144578313253012</c:v>
                </c:pt>
                <c:pt idx="14">
                  <c:v>2.7534200867534202</c:v>
                </c:pt>
                <c:pt idx="15">
                  <c:v>3.2179016874541451</c:v>
                </c:pt>
                <c:pt idx="16">
                  <c:v>2.9388212684176809</c:v>
                </c:pt>
                <c:pt idx="17">
                  <c:v>3.1031090121999214</c:v>
                </c:pt>
                <c:pt idx="18">
                  <c:v>3.1723100075244544</c:v>
                </c:pt>
                <c:pt idx="19">
                  <c:v>2.8951521984216462</c:v>
                </c:pt>
                <c:pt idx="20">
                  <c:v>3.0989278752436649</c:v>
                </c:pt>
                <c:pt idx="21">
                  <c:v>2.5826923076923078</c:v>
                </c:pt>
                <c:pt idx="22">
                  <c:v>3.324753974261923</c:v>
                </c:pt>
                <c:pt idx="23">
                  <c:v>2.8305208206871435</c:v>
                </c:pt>
                <c:pt idx="24">
                  <c:v>2.9555555555555557</c:v>
                </c:pt>
                <c:pt idx="25">
                  <c:v>2.4231578947368422</c:v>
                </c:pt>
                <c:pt idx="26">
                  <c:v>3.3103879849812263</c:v>
                </c:pt>
                <c:pt idx="27">
                  <c:v>3.8163934426229509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972176"/>
        <c:axId val="197968256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Centros!$F$31</c15:sqref>
                        </c15:formulaRef>
                      </c:ext>
                    </c:extLst>
                    <c:strCache>
                      <c:ptCount val="1"/>
                      <c:pt idx="0">
                        <c:v>Poboación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Centros!$B$32:$B$59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101</c:v>
                      </c:pt>
                      <c:pt idx="1">
                        <c:v>102</c:v>
                      </c:pt>
                      <c:pt idx="2">
                        <c:v>103</c:v>
                      </c:pt>
                      <c:pt idx="3">
                        <c:v>104</c:v>
                      </c:pt>
                      <c:pt idx="4">
                        <c:v>105</c:v>
                      </c:pt>
                      <c:pt idx="5">
                        <c:v>106</c:v>
                      </c:pt>
                      <c:pt idx="6">
                        <c:v>151</c:v>
                      </c:pt>
                      <c:pt idx="7">
                        <c:v>201</c:v>
                      </c:pt>
                      <c:pt idx="8">
                        <c:v>202</c:v>
                      </c:pt>
                      <c:pt idx="9">
                        <c:v>203</c:v>
                      </c:pt>
                      <c:pt idx="10">
                        <c:v>204</c:v>
                      </c:pt>
                      <c:pt idx="11">
                        <c:v>205</c:v>
                      </c:pt>
                      <c:pt idx="12">
                        <c:v>251</c:v>
                      </c:pt>
                      <c:pt idx="13">
                        <c:v>252</c:v>
                      </c:pt>
                      <c:pt idx="14">
                        <c:v>301</c:v>
                      </c:pt>
                      <c:pt idx="15">
                        <c:v>302</c:v>
                      </c:pt>
                      <c:pt idx="16">
                        <c:v>303</c:v>
                      </c:pt>
                      <c:pt idx="17">
                        <c:v>305</c:v>
                      </c:pt>
                      <c:pt idx="18">
                        <c:v>306</c:v>
                      </c:pt>
                      <c:pt idx="19">
                        <c:v>308</c:v>
                      </c:pt>
                      <c:pt idx="20">
                        <c:v>309</c:v>
                      </c:pt>
                      <c:pt idx="21">
                        <c:v>310</c:v>
                      </c:pt>
                      <c:pt idx="22">
                        <c:v>311</c:v>
                      </c:pt>
                      <c:pt idx="23">
                        <c:v>312</c:v>
                      </c:pt>
                      <c:pt idx="24">
                        <c:v>351</c:v>
                      </c:pt>
                      <c:pt idx="25">
                        <c:v>352</c:v>
                      </c:pt>
                      <c:pt idx="26">
                        <c:v>353</c:v>
                      </c:pt>
                      <c:pt idx="27">
                        <c:v>355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Centros!$F$32:$F$59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239</c:v>
                      </c:pt>
                      <c:pt idx="1">
                        <c:v>94</c:v>
                      </c:pt>
                      <c:pt idx="2">
                        <c:v>189</c:v>
                      </c:pt>
                      <c:pt idx="3">
                        <c:v>463</c:v>
                      </c:pt>
                      <c:pt idx="4">
                        <c:v>660</c:v>
                      </c:pt>
                      <c:pt idx="5">
                        <c:v>252</c:v>
                      </c:pt>
                      <c:pt idx="6">
                        <c:v>76</c:v>
                      </c:pt>
                      <c:pt idx="7">
                        <c:v>250</c:v>
                      </c:pt>
                      <c:pt idx="8">
                        <c:v>609</c:v>
                      </c:pt>
                      <c:pt idx="9">
                        <c:v>94</c:v>
                      </c:pt>
                      <c:pt idx="10">
                        <c:v>364</c:v>
                      </c:pt>
                      <c:pt idx="11">
                        <c:v>83</c:v>
                      </c:pt>
                      <c:pt idx="12">
                        <c:v>60</c:v>
                      </c:pt>
                      <c:pt idx="13">
                        <c:v>61</c:v>
                      </c:pt>
                      <c:pt idx="14">
                        <c:v>467</c:v>
                      </c:pt>
                      <c:pt idx="15">
                        <c:v>385</c:v>
                      </c:pt>
                      <c:pt idx="16">
                        <c:v>828</c:v>
                      </c:pt>
                      <c:pt idx="17">
                        <c:v>387</c:v>
                      </c:pt>
                      <c:pt idx="18">
                        <c:v>278</c:v>
                      </c:pt>
                      <c:pt idx="19">
                        <c:v>615</c:v>
                      </c:pt>
                      <c:pt idx="20">
                        <c:v>186</c:v>
                      </c:pt>
                      <c:pt idx="21">
                        <c:v>124</c:v>
                      </c:pt>
                      <c:pt idx="22">
                        <c:v>109</c:v>
                      </c:pt>
                      <c:pt idx="23">
                        <c:v>1549</c:v>
                      </c:pt>
                      <c:pt idx="24">
                        <c:v>79</c:v>
                      </c:pt>
                      <c:pt idx="25">
                        <c:v>59</c:v>
                      </c:pt>
                      <c:pt idx="26">
                        <c:v>82</c:v>
                      </c:pt>
                      <c:pt idx="27">
                        <c:v>155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Centros!$G$31</c15:sqref>
                        </c15:formulaRef>
                      </c:ext>
                    </c:extLst>
                    <c:strCache>
                      <c:ptCount val="1"/>
                      <c:pt idx="0">
                        <c:v>Partici-pantes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Centros!$B$32:$B$59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101</c:v>
                      </c:pt>
                      <c:pt idx="1">
                        <c:v>102</c:v>
                      </c:pt>
                      <c:pt idx="2">
                        <c:v>103</c:v>
                      </c:pt>
                      <c:pt idx="3">
                        <c:v>104</c:v>
                      </c:pt>
                      <c:pt idx="4">
                        <c:v>105</c:v>
                      </c:pt>
                      <c:pt idx="5">
                        <c:v>106</c:v>
                      </c:pt>
                      <c:pt idx="6">
                        <c:v>151</c:v>
                      </c:pt>
                      <c:pt idx="7">
                        <c:v>201</c:v>
                      </c:pt>
                      <c:pt idx="8">
                        <c:v>202</c:v>
                      </c:pt>
                      <c:pt idx="9">
                        <c:v>203</c:v>
                      </c:pt>
                      <c:pt idx="10">
                        <c:v>204</c:v>
                      </c:pt>
                      <c:pt idx="11">
                        <c:v>205</c:v>
                      </c:pt>
                      <c:pt idx="12">
                        <c:v>251</c:v>
                      </c:pt>
                      <c:pt idx="13">
                        <c:v>252</c:v>
                      </c:pt>
                      <c:pt idx="14">
                        <c:v>301</c:v>
                      </c:pt>
                      <c:pt idx="15">
                        <c:v>302</c:v>
                      </c:pt>
                      <c:pt idx="16">
                        <c:v>303</c:v>
                      </c:pt>
                      <c:pt idx="17">
                        <c:v>305</c:v>
                      </c:pt>
                      <c:pt idx="18">
                        <c:v>306</c:v>
                      </c:pt>
                      <c:pt idx="19">
                        <c:v>308</c:v>
                      </c:pt>
                      <c:pt idx="20">
                        <c:v>309</c:v>
                      </c:pt>
                      <c:pt idx="21">
                        <c:v>310</c:v>
                      </c:pt>
                      <c:pt idx="22">
                        <c:v>311</c:v>
                      </c:pt>
                      <c:pt idx="23">
                        <c:v>312</c:v>
                      </c:pt>
                      <c:pt idx="24">
                        <c:v>351</c:v>
                      </c:pt>
                      <c:pt idx="25">
                        <c:v>352</c:v>
                      </c:pt>
                      <c:pt idx="26">
                        <c:v>353</c:v>
                      </c:pt>
                      <c:pt idx="27">
                        <c:v>355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Centros!$G$32:$G$59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54</c:v>
                      </c:pt>
                      <c:pt idx="1">
                        <c:v>58</c:v>
                      </c:pt>
                      <c:pt idx="2">
                        <c:v>86</c:v>
                      </c:pt>
                      <c:pt idx="3">
                        <c:v>131</c:v>
                      </c:pt>
                      <c:pt idx="4">
                        <c:v>239</c:v>
                      </c:pt>
                      <c:pt idx="5">
                        <c:v>124</c:v>
                      </c:pt>
                      <c:pt idx="6">
                        <c:v>29</c:v>
                      </c:pt>
                      <c:pt idx="7">
                        <c:v>67</c:v>
                      </c:pt>
                      <c:pt idx="8">
                        <c:v>135</c:v>
                      </c:pt>
                      <c:pt idx="9">
                        <c:v>33</c:v>
                      </c:pt>
                      <c:pt idx="10">
                        <c:v>110</c:v>
                      </c:pt>
                      <c:pt idx="11">
                        <c:v>53</c:v>
                      </c:pt>
                      <c:pt idx="12">
                        <c:v>24</c:v>
                      </c:pt>
                      <c:pt idx="13">
                        <c:v>37</c:v>
                      </c:pt>
                      <c:pt idx="14">
                        <c:v>140</c:v>
                      </c:pt>
                      <c:pt idx="15">
                        <c:v>186</c:v>
                      </c:pt>
                      <c:pt idx="16">
                        <c:v>141</c:v>
                      </c:pt>
                      <c:pt idx="17">
                        <c:v>117</c:v>
                      </c:pt>
                      <c:pt idx="18">
                        <c:v>62</c:v>
                      </c:pt>
                      <c:pt idx="19">
                        <c:v>120</c:v>
                      </c:pt>
                      <c:pt idx="20">
                        <c:v>92</c:v>
                      </c:pt>
                      <c:pt idx="21">
                        <c:v>23</c:v>
                      </c:pt>
                      <c:pt idx="22">
                        <c:v>59</c:v>
                      </c:pt>
                      <c:pt idx="23">
                        <c:v>376</c:v>
                      </c:pt>
                      <c:pt idx="24">
                        <c:v>32</c:v>
                      </c:pt>
                      <c:pt idx="25">
                        <c:v>21</c:v>
                      </c:pt>
                      <c:pt idx="26">
                        <c:v>36</c:v>
                      </c:pt>
                      <c:pt idx="27">
                        <c:v>83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7972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gl-ES" sz="1600" b="0">
                    <a:solidFill>
                      <a:sysClr val="windowText" lastClr="000000"/>
                    </a:solidFill>
                  </a:rPr>
                  <a:t>Centros</a:t>
                </a:r>
              </a:p>
            </c:rich>
          </c:tx>
          <c:layout>
            <c:manualLayout>
              <c:xMode val="edge"/>
              <c:yMode val="edge"/>
              <c:x val="0.45783429971004269"/>
              <c:y val="0.933244444444444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gl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8256"/>
        <c:crosses val="autoZero"/>
        <c:auto val="1"/>
        <c:lblAlgn val="ctr"/>
        <c:lblOffset val="100"/>
        <c:noMultiLvlLbl val="0"/>
      </c:catAx>
      <c:valAx>
        <c:axId val="197968256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 b="0"/>
                  <a:t>Índice de satisfacción</a:t>
                </a:r>
              </a:p>
            </c:rich>
          </c:tx>
          <c:layout>
            <c:manualLayout>
              <c:xMode val="edge"/>
              <c:yMode val="edge"/>
              <c:x val="2.5995125913891143E-3"/>
              <c:y val="0.18568805652399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gl-ES"/>
            </a:p>
          </c:txPr>
        </c:title>
        <c:numFmt formatCode="0.0" sourceLinked="0"/>
        <c:majorTickMark val="none"/>
        <c:minorTickMark val="none"/>
        <c:tickLblPos val="nextTo"/>
        <c:spPr>
          <a:solidFill>
            <a:sysClr val="window" lastClr="FFFFFF"/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7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592557960124764"/>
          <c:y val="0.44166144594546169"/>
          <c:w val="7.8795845696652989E-2"/>
          <c:h val="0.27611073327116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 da Educación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'105'!$H$26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'105'!$C$27:$C$34</c15:sqref>
                  </c15:fullRef>
                </c:ext>
              </c:extLst>
              <c:f>'105'!$C$28:$C$34</c:f>
              <c:strCache>
                <c:ptCount val="7"/>
                <c:pt idx="0">
                  <c:v>Máster en Profesorado en Educación Secundaria Obrigatoria, Bacharelato, Formación Profesional e Ensino de Idiomas.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Grao en Educación Social</c:v>
                </c:pt>
                <c:pt idx="4">
                  <c:v>Grao en Traballo Social</c:v>
                </c:pt>
                <c:pt idx="5">
                  <c:v>Máster en Dificultades de Aprendizaxe e Procesos Cognitivos</c:v>
                </c:pt>
                <c:pt idx="6">
                  <c:v>Máster en Intervención Multidisciplinar na Diversidade en Contextos Educativos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'105'!$H$27:$H$34</c15:sqref>
                  </c15:fullRef>
                </c:ext>
              </c:extLst>
              <c:f>'105'!$H$28:$H$34</c:f>
              <c:numCache>
                <c:formatCode>0%</c:formatCode>
                <c:ptCount val="7"/>
                <c:pt idx="0">
                  <c:v>0.33333333333333331</c:v>
                </c:pt>
                <c:pt idx="1">
                  <c:v>0.2857142857142857</c:v>
                </c:pt>
                <c:pt idx="2">
                  <c:v>0.48717948717948717</c:v>
                </c:pt>
                <c:pt idx="3">
                  <c:v>0.37121212121212122</c:v>
                </c:pt>
                <c:pt idx="4">
                  <c:v>0.26804123711340205</c:v>
                </c:pt>
                <c:pt idx="5">
                  <c:v>0.69230769230769229</c:v>
                </c:pt>
                <c:pt idx="6">
                  <c:v>0.34693877551020408</c:v>
                </c:pt>
              </c:numCache>
            </c:numRef>
          </c:val>
        </c:ser>
        <c:ser>
          <c:idx val="3"/>
          <c:order val="5"/>
          <c:tx>
            <c:strRef>
              <c:f>'105'!$I$26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'105'!$C$27:$C$34</c15:sqref>
                  </c15:fullRef>
                </c:ext>
              </c:extLst>
              <c:f>'105'!$C$28:$C$34</c:f>
              <c:strCache>
                <c:ptCount val="7"/>
                <c:pt idx="0">
                  <c:v>Máster en Profesorado en Educación Secundaria Obrigatoria, Bacharelato, Formación Profesional e Ensino de Idiomas.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Grao en Educación Social</c:v>
                </c:pt>
                <c:pt idx="4">
                  <c:v>Grao en Traballo Social</c:v>
                </c:pt>
                <c:pt idx="5">
                  <c:v>Máster en Dificultades de Aprendizaxe e Procesos Cognitivos</c:v>
                </c:pt>
                <c:pt idx="6">
                  <c:v>Máster en Intervención Multidisciplinar na Diversidade en Contextos Educativos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'105'!$I$27:$I$34</c15:sqref>
                  </c15:fullRef>
                </c:ext>
              </c:extLst>
              <c:f>'105'!$I$28:$I$34</c:f>
              <c:numCache>
                <c:formatCode>0%</c:formatCode>
                <c:ptCount val="7"/>
                <c:pt idx="0">
                  <c:v>0.2857142857142857</c:v>
                </c:pt>
                <c:pt idx="1">
                  <c:v>0.25675675675675674</c:v>
                </c:pt>
                <c:pt idx="2">
                  <c:v>0.35135135135135137</c:v>
                </c:pt>
                <c:pt idx="3">
                  <c:v>0.15625</c:v>
                </c:pt>
                <c:pt idx="4">
                  <c:v>0.21568627450980393</c:v>
                </c:pt>
                <c:pt idx="5">
                  <c:v>0.625</c:v>
                </c:pt>
                <c:pt idx="6">
                  <c:v>0.25641025641025639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7959632"/>
        <c:axId val="198373784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'105'!$D$26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'105'!$C$27:$C$34</c15:sqref>
                        </c15:fullRef>
                        <c15:formulaRef>
                          <c15:sqref>'105'!$C$28:$C$34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Profesorado en Educación Secundaria Obrigatoria, Bacharelato, Formación Profesional e Ensino de Idiomas.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Grao en Educación Social</c:v>
                      </c:pt>
                      <c:pt idx="4">
                        <c:v>Grao en Traballo Social</c:v>
                      </c:pt>
                      <c:pt idx="5">
                        <c:v>Máster en Dificultades de Aprendizaxe e Procesos Cognitivos</c:v>
                      </c:pt>
                      <c:pt idx="6">
                        <c:v>Máster en Intervención Multidisciplinar na Diversidade en Contextos Educativos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'105'!$D$27:$D$34</c15:sqref>
                        </c15:fullRef>
                        <c15:formulaRef>
                          <c15:sqref>'105'!$D$28:$D$34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2.3664259927797833</c:v>
                      </c:pt>
                      <c:pt idx="1">
                        <c:v>3.1273261508325172</c:v>
                      </c:pt>
                      <c:pt idx="2">
                        <c:v>2.9093023255813955</c:v>
                      </c:pt>
                      <c:pt idx="3">
                        <c:v>3.2924613987284288</c:v>
                      </c:pt>
                      <c:pt idx="4">
                        <c:v>3.1709401709401708</c:v>
                      </c:pt>
                      <c:pt idx="5">
                        <c:v>3.8525798525798525</c:v>
                      </c:pt>
                      <c:pt idx="6">
                        <c:v>3.1343669250645996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'105'!$E$26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'105'!$C$27:$C$34</c15:sqref>
                        </c15:fullRef>
                        <c15:formulaRef>
                          <c15:sqref>'105'!$C$28:$C$34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Profesorado en Educación Secundaria Obrigatoria, Bacharelato, Formación Profesional e Ensino de Idiomas.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Grao en Educación Social</c:v>
                      </c:pt>
                      <c:pt idx="4">
                        <c:v>Grao en Traballo Social</c:v>
                      </c:pt>
                      <c:pt idx="5">
                        <c:v>Máster en Dificultades de Aprendizaxe e Procesos Cognitivos</c:v>
                      </c:pt>
                      <c:pt idx="6">
                        <c:v>Máster en Intervención Multidisciplinar na Diversidade en Contextos Educativos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'105'!$E$27:$E$34</c15:sqref>
                        </c15:fullRef>
                        <c15:formulaRef>
                          <c15:sqref>'105'!$E$28:$E$34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2.7385786802030458</c:v>
                      </c:pt>
                      <c:pt idx="1">
                        <c:v>2.960093896713615</c:v>
                      </c:pt>
                      <c:pt idx="2">
                        <c:v>2.989547038327526</c:v>
                      </c:pt>
                      <c:pt idx="3">
                        <c:v>3.1330376940133036</c:v>
                      </c:pt>
                      <c:pt idx="4">
                        <c:v>2.961693548387097</c:v>
                      </c:pt>
                      <c:pt idx="5">
                        <c:v>4.0044052863436121</c:v>
                      </c:pt>
                      <c:pt idx="6">
                        <c:v>2.608888888888889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'105'!$F$26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'105'!$C$27:$C$34</c15:sqref>
                        </c15:fullRef>
                        <c15:formulaRef>
                          <c15:sqref>'105'!$C$28:$C$34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Profesorado en Educación Secundaria Obrigatoria, Bacharelato, Formación Profesional e Ensino de Idiomas.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Grao en Educación Social</c:v>
                      </c:pt>
                      <c:pt idx="4">
                        <c:v>Grao en Traballo Social</c:v>
                      </c:pt>
                      <c:pt idx="5">
                        <c:v>Máster en Dificultades de Aprendizaxe e Procesos Cognitivos</c:v>
                      </c:pt>
                      <c:pt idx="6">
                        <c:v>Máster en Intervención Multidisciplinar na Diversidade en Contextos Educativos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'105'!$F$27:$F$34</c15:sqref>
                        </c15:fullRef>
                        <c15:formulaRef>
                          <c15:sqref>'105'!$F$28:$F$34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78</c:v>
                      </c:pt>
                      <c:pt idx="1">
                        <c:v>161</c:v>
                      </c:pt>
                      <c:pt idx="2">
                        <c:v>117</c:v>
                      </c:pt>
                      <c:pt idx="3">
                        <c:v>132</c:v>
                      </c:pt>
                      <c:pt idx="4">
                        <c:v>97</c:v>
                      </c:pt>
                      <c:pt idx="5">
                        <c:v>26</c:v>
                      </c:pt>
                      <c:pt idx="6">
                        <c:v>49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'105'!$G$26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'105'!$C$27:$C$34</c15:sqref>
                        </c15:fullRef>
                        <c15:formulaRef>
                          <c15:sqref>'105'!$C$28:$C$34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Profesorado en Educación Secundaria Obrigatoria, Bacharelato, Formación Profesional e Ensino de Idiomas.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Grao en Educación Social</c:v>
                      </c:pt>
                      <c:pt idx="4">
                        <c:v>Grao en Traballo Social</c:v>
                      </c:pt>
                      <c:pt idx="5">
                        <c:v>Máster en Dificultades de Aprendizaxe e Procesos Cognitivos</c:v>
                      </c:pt>
                      <c:pt idx="6">
                        <c:v>Máster en Intervención Multidisciplinar na Diversidade en Contextos Educativos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'105'!$G$27:$G$34</c15:sqref>
                        </c15:fullRef>
                        <c15:formulaRef>
                          <c15:sqref>'105'!$G$28:$G$34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26</c:v>
                      </c:pt>
                      <c:pt idx="1">
                        <c:v>46</c:v>
                      </c:pt>
                      <c:pt idx="2">
                        <c:v>57</c:v>
                      </c:pt>
                      <c:pt idx="3">
                        <c:v>49</c:v>
                      </c:pt>
                      <c:pt idx="4">
                        <c:v>26</c:v>
                      </c:pt>
                      <c:pt idx="5">
                        <c:v>18</c:v>
                      </c:pt>
                      <c:pt idx="6">
                        <c:v>17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7959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3784"/>
        <c:crosses val="autoZero"/>
        <c:auto val="1"/>
        <c:lblAlgn val="ctr"/>
        <c:lblOffset val="100"/>
        <c:noMultiLvlLbl val="0"/>
      </c:catAx>
      <c:valAx>
        <c:axId val="1983737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596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 da Educación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'105'!$D$26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'105'!$C$27:$C$34</c15:sqref>
                  </c15:fullRef>
                </c:ext>
              </c:extLst>
              <c:f>'105'!$C$28:$C$34</c:f>
              <c:strCache>
                <c:ptCount val="7"/>
                <c:pt idx="0">
                  <c:v>Máster en Profesorado en Educación Secundaria Obrigatoria, Bacharelato, Formación Profesional e Ensino de Idiomas.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Grao en Educación Social</c:v>
                </c:pt>
                <c:pt idx="4">
                  <c:v>Grao en Traballo Social</c:v>
                </c:pt>
                <c:pt idx="5">
                  <c:v>Máster en Dificultades de Aprendizaxe e Procesos Cognitivos</c:v>
                </c:pt>
                <c:pt idx="6">
                  <c:v>Máster en Intervención Multidisciplinar na Diversidade en Contextos Educativos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'105'!$D$27:$D$34</c15:sqref>
                  </c15:fullRef>
                </c:ext>
              </c:extLst>
              <c:f>'105'!$D$28:$D$34</c:f>
              <c:numCache>
                <c:formatCode>0.00</c:formatCode>
                <c:ptCount val="7"/>
                <c:pt idx="0">
                  <c:v>2.3664259927797833</c:v>
                </c:pt>
                <c:pt idx="1">
                  <c:v>3.1273261508325172</c:v>
                </c:pt>
                <c:pt idx="2">
                  <c:v>2.9093023255813955</c:v>
                </c:pt>
                <c:pt idx="3">
                  <c:v>3.2924613987284288</c:v>
                </c:pt>
                <c:pt idx="4">
                  <c:v>3.1709401709401708</c:v>
                </c:pt>
                <c:pt idx="5">
                  <c:v>3.8525798525798525</c:v>
                </c:pt>
                <c:pt idx="6">
                  <c:v>3.1343669250645996</c:v>
                </c:pt>
              </c:numCache>
            </c:numRef>
          </c:val>
        </c:ser>
        <c:ser>
          <c:idx val="1"/>
          <c:order val="1"/>
          <c:tx>
            <c:strRef>
              <c:f>'105'!$E$26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'105'!$C$27:$C$34</c15:sqref>
                  </c15:fullRef>
                </c:ext>
              </c:extLst>
              <c:f>'105'!$C$28:$C$34</c:f>
              <c:strCache>
                <c:ptCount val="7"/>
                <c:pt idx="0">
                  <c:v>Máster en Profesorado en Educación Secundaria Obrigatoria, Bacharelato, Formación Profesional e Ensino de Idiomas.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Grao en Educación Social</c:v>
                </c:pt>
                <c:pt idx="4">
                  <c:v>Grao en Traballo Social</c:v>
                </c:pt>
                <c:pt idx="5">
                  <c:v>Máster en Dificultades de Aprendizaxe e Procesos Cognitivos</c:v>
                </c:pt>
                <c:pt idx="6">
                  <c:v>Máster en Intervención Multidisciplinar na Diversidade en Contextos Educativos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'105'!$E$27:$E$34</c15:sqref>
                  </c15:fullRef>
                </c:ext>
              </c:extLst>
              <c:f>'105'!$E$28:$E$34</c:f>
              <c:numCache>
                <c:formatCode>0.00</c:formatCode>
                <c:ptCount val="7"/>
                <c:pt idx="0">
                  <c:v>2.7385786802030458</c:v>
                </c:pt>
                <c:pt idx="1">
                  <c:v>2.960093896713615</c:v>
                </c:pt>
                <c:pt idx="2">
                  <c:v>2.989547038327526</c:v>
                </c:pt>
                <c:pt idx="3">
                  <c:v>3.1330376940133036</c:v>
                </c:pt>
                <c:pt idx="4">
                  <c:v>2.961693548387097</c:v>
                </c:pt>
                <c:pt idx="5">
                  <c:v>4.0044052863436121</c:v>
                </c:pt>
                <c:pt idx="6">
                  <c:v>2.608888888888889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6391784"/>
        <c:axId val="196391392"/>
      </c:barChart>
      <c:catAx>
        <c:axId val="196391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91392"/>
        <c:crosses val="autoZero"/>
        <c:auto val="1"/>
        <c:lblAlgn val="ctr"/>
        <c:lblOffset val="100"/>
        <c:noMultiLvlLbl val="0"/>
      </c:catAx>
      <c:valAx>
        <c:axId val="19639139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9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de Enxeñaría Informática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'106'!$H$26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'106'!$C$27:$C$30</c15:sqref>
                  </c15:fullRef>
                </c:ext>
              </c:extLst>
              <c:f>'106'!$C$28:$C$30</c:f>
              <c:strCache>
                <c:ptCount val="3"/>
                <c:pt idx="0">
                  <c:v>Grao en Enxeñaría Informática</c:v>
                </c:pt>
                <c:pt idx="1">
                  <c:v>PCEO Grao en Administración e Dirección de Empresas/Grao en Enxeñaría Informática</c:v>
                </c:pt>
                <c:pt idx="2">
                  <c:v>Máster en Enxeñaría 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'106'!$H$27:$H$30</c15:sqref>
                  </c15:fullRef>
                </c:ext>
              </c:extLst>
              <c:f>'106'!$H$28:$H$30</c:f>
              <c:numCache>
                <c:formatCode>0%</c:formatCode>
                <c:ptCount val="3"/>
                <c:pt idx="0">
                  <c:v>0.48803827751196172</c:v>
                </c:pt>
                <c:pt idx="1">
                  <c:v>0.4</c:v>
                </c:pt>
                <c:pt idx="2">
                  <c:v>0.52631578947368418</c:v>
                </c:pt>
              </c:numCache>
            </c:numRef>
          </c:val>
        </c:ser>
        <c:ser>
          <c:idx val="3"/>
          <c:order val="5"/>
          <c:tx>
            <c:strRef>
              <c:f>'106'!$I$26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'106'!$C$27:$C$30</c15:sqref>
                  </c15:fullRef>
                </c:ext>
              </c:extLst>
              <c:f>'106'!$C$28:$C$30</c:f>
              <c:strCache>
                <c:ptCount val="3"/>
                <c:pt idx="0">
                  <c:v>Grao en Enxeñaría Informática</c:v>
                </c:pt>
                <c:pt idx="1">
                  <c:v>PCEO Grao en Administración e Dirección de Empresas/Grao en Enxeñaría Informática</c:v>
                </c:pt>
                <c:pt idx="2">
                  <c:v>Máster en Enxeñaría 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'106'!$I$27:$I$30</c15:sqref>
                  </c15:fullRef>
                </c:ext>
              </c:extLst>
              <c:f>'106'!$I$28:$I$30</c:f>
              <c:numCache>
                <c:formatCode>0%</c:formatCode>
                <c:ptCount val="3"/>
                <c:pt idx="0">
                  <c:v>0.30952380952380953</c:v>
                </c:pt>
                <c:pt idx="1">
                  <c:v>0</c:v>
                </c:pt>
                <c:pt idx="2">
                  <c:v>0.23809523809523808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6390608"/>
        <c:axId val="196376496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'106'!$D$26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'106'!$C$27:$C$30</c15:sqref>
                        </c15:fullRef>
                        <c15:formulaRef>
                          <c15:sqref>'106'!$C$28:$C$30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Informática</c:v>
                      </c:pt>
                      <c:pt idx="1">
                        <c:v>PCEO Grao en Administración e Dirección de Empresas/Grao en Enxeñaría Informática</c:v>
                      </c:pt>
                      <c:pt idx="2">
                        <c:v>Máster en Enxeñaría Informática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'106'!$D$27:$D$30</c15:sqref>
                        </c15:fullRef>
                        <c15:formulaRef>
                          <c15:sqref>'106'!$D$28:$D$30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3.1154703522068656</c:v>
                      </c:pt>
                      <c:pt idx="1">
                        <c:v>2.6585365853658538</c:v>
                      </c:pt>
                      <c:pt idx="2">
                        <c:v>3.6390134529147984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'106'!$E$26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'106'!$C$27:$C$30</c15:sqref>
                        </c15:fullRef>
                        <c15:formulaRef>
                          <c15:sqref>'106'!$C$28:$C$30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Informática</c:v>
                      </c:pt>
                      <c:pt idx="1">
                        <c:v>PCEO Grao en Administración e Dirección de Empresas/Grao en Enxeñaría Informática</c:v>
                      </c:pt>
                      <c:pt idx="2">
                        <c:v>Máster en Enxeñaría Informática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'106'!$E$27:$E$30</c15:sqref>
                        </c15:fullRef>
                        <c15:formulaRef>
                          <c15:sqref>'106'!$E$28:$E$30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3.0546334716459196</c:v>
                      </c:pt>
                      <c:pt idx="1">
                        <c:v>0</c:v>
                      </c:pt>
                      <c:pt idx="2">
                        <c:v>3.7644444444444445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'106'!$F$26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'106'!$C$27:$C$30</c15:sqref>
                        </c15:fullRef>
                        <c15:formulaRef>
                          <c15:sqref>'106'!$C$28:$C$30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Informática</c:v>
                      </c:pt>
                      <c:pt idx="1">
                        <c:v>PCEO Grao en Administración e Dirección de Empresas/Grao en Enxeñaría Informática</c:v>
                      </c:pt>
                      <c:pt idx="2">
                        <c:v>Máster en Enxeñaría Informática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'106'!$F$27:$F$30</c15:sqref>
                        </c15:fullRef>
                        <c15:formulaRef>
                          <c15:sqref>'106'!$F$28:$F$30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209</c:v>
                      </c:pt>
                      <c:pt idx="1">
                        <c:v>5</c:v>
                      </c:pt>
                      <c:pt idx="2">
                        <c:v>38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'106'!$G$26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'106'!$C$27:$C$30</c15:sqref>
                        </c15:fullRef>
                        <c15:formulaRef>
                          <c15:sqref>'106'!$C$28:$C$30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Informática</c:v>
                      </c:pt>
                      <c:pt idx="1">
                        <c:v>PCEO Grao en Administración e Dirección de Empresas/Grao en Enxeñaría Informática</c:v>
                      </c:pt>
                      <c:pt idx="2">
                        <c:v>Máster en Enxeñaría Informática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'106'!$G$27:$G$30</c15:sqref>
                        </c15:fullRef>
                        <c15:formulaRef>
                          <c15:sqref>'106'!$G$28:$G$30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102</c:v>
                      </c:pt>
                      <c:pt idx="1">
                        <c:v>2</c:v>
                      </c:pt>
                      <c:pt idx="2">
                        <c:v>20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639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76496"/>
        <c:crosses val="autoZero"/>
        <c:auto val="1"/>
        <c:lblAlgn val="ctr"/>
        <c:lblOffset val="100"/>
        <c:noMultiLvlLbl val="0"/>
      </c:catAx>
      <c:valAx>
        <c:axId val="1963764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906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Informática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'106'!$D$26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'106'!$C$27:$C$30</c15:sqref>
                  </c15:fullRef>
                </c:ext>
              </c:extLst>
              <c:f>'106'!$C$28:$C$30</c:f>
              <c:strCache>
                <c:ptCount val="3"/>
                <c:pt idx="0">
                  <c:v>Grao en Enxeñaría Informática</c:v>
                </c:pt>
                <c:pt idx="1">
                  <c:v>PCEO Grao en Administración e Dirección de Empresas/Grao en Enxeñaría Informática</c:v>
                </c:pt>
                <c:pt idx="2">
                  <c:v>Máster en Enxeñaría 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'106'!$D$27:$D$30</c15:sqref>
                  </c15:fullRef>
                </c:ext>
              </c:extLst>
              <c:f>'106'!$D$28:$D$30</c:f>
              <c:numCache>
                <c:formatCode>0.00</c:formatCode>
                <c:ptCount val="3"/>
                <c:pt idx="0">
                  <c:v>3.1154703522068656</c:v>
                </c:pt>
                <c:pt idx="1">
                  <c:v>2.6585365853658538</c:v>
                </c:pt>
                <c:pt idx="2">
                  <c:v>3.6390134529147984</c:v>
                </c:pt>
              </c:numCache>
            </c:numRef>
          </c:val>
        </c:ser>
        <c:ser>
          <c:idx val="1"/>
          <c:order val="1"/>
          <c:tx>
            <c:strRef>
              <c:f>'106'!$E$26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'106'!$C$27:$C$30</c15:sqref>
                  </c15:fullRef>
                </c:ext>
              </c:extLst>
              <c:f>'106'!$C$28:$C$30</c:f>
              <c:strCache>
                <c:ptCount val="3"/>
                <c:pt idx="0">
                  <c:v>Grao en Enxeñaría Informática</c:v>
                </c:pt>
                <c:pt idx="1">
                  <c:v>PCEO Grao en Administración e Dirección de Empresas/Grao en Enxeñaría Informática</c:v>
                </c:pt>
                <c:pt idx="2">
                  <c:v>Máster en Enxeñaría 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'106'!$E$27:$E$30</c15:sqref>
                  </c15:fullRef>
                </c:ext>
              </c:extLst>
              <c:f>'106'!$E$28:$E$30</c:f>
              <c:numCache>
                <c:formatCode>0.00</c:formatCode>
                <c:ptCount val="3"/>
                <c:pt idx="0">
                  <c:v>3.0546334716459196</c:v>
                </c:pt>
                <c:pt idx="1">
                  <c:v>0</c:v>
                </c:pt>
                <c:pt idx="2">
                  <c:v>3.7644444444444445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6378064"/>
        <c:axId val="196386296"/>
      </c:barChart>
      <c:catAx>
        <c:axId val="19637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86296"/>
        <c:crosses val="autoZero"/>
        <c:auto val="1"/>
        <c:lblAlgn val="ctr"/>
        <c:lblOffset val="100"/>
        <c:noMultiLvlLbl val="0"/>
      </c:catAx>
      <c:valAx>
        <c:axId val="19638629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7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Enfermaría (Ourense)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'151'!$H$26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'151'!$C$27:$C$28</c15:sqref>
                  </c15:fullRef>
                </c:ext>
              </c:extLst>
              <c:f>'151'!$C$28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'151'!$H$27:$H$28</c15:sqref>
                  </c15:fullRef>
                </c:ext>
              </c:extLst>
              <c:f>'151'!$H$28</c:f>
              <c:numCache>
                <c:formatCode>0%</c:formatCode>
                <c:ptCount val="1"/>
                <c:pt idx="0">
                  <c:v>0.38157894736842107</c:v>
                </c:pt>
              </c:numCache>
            </c:numRef>
          </c:val>
        </c:ser>
        <c:ser>
          <c:idx val="3"/>
          <c:order val="5"/>
          <c:tx>
            <c:strRef>
              <c:f>'151'!$I$26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'151'!$C$27:$C$28</c15:sqref>
                  </c15:fullRef>
                </c:ext>
              </c:extLst>
              <c:f>'151'!$C$28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'151'!$I$27:$I$28</c15:sqref>
                  </c15:fullRef>
                </c:ext>
              </c:extLst>
              <c:f>'151'!$I$28</c:f>
              <c:numCache>
                <c:formatCode>0%</c:formatCode>
                <c:ptCount val="1"/>
                <c:pt idx="0">
                  <c:v>0.54285714285714282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6378456"/>
        <c:axId val="19638120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'151'!$D$26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'151'!$C$27:$C$28</c15:sqref>
                        </c15:fullRef>
                        <c15:formulaRef>
                          <c15:sqref>'151'!$C$28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'151'!$D$27:$D$28</c15:sqref>
                        </c15:fullRef>
                        <c15:formulaRef>
                          <c15:sqref>'151'!$D$28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2.1562974203338392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'151'!$C$27:$C$28</c15:sqref>
                        </c15:fullRef>
                        <c15:formulaRef>
                          <c15:sqref>'151'!$C$28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'151'!$E$27:$E$28</c15:sqref>
                        </c15:fullRef>
                        <c15:formulaRef>
                          <c15:sqref>'151'!$E$28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2.5317647058823529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'151'!$C$27:$C$28</c15:sqref>
                        </c15:fullRef>
                        <c15:formulaRef>
                          <c15:sqref>'151'!$C$28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'151'!$F$27:$F$28</c15:sqref>
                        </c15:fullRef>
                        <c15:formulaRef>
                          <c15:sqref>'151'!$F$28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76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'151'!$C$27:$C$28</c15:sqref>
                        </c15:fullRef>
                        <c15:formulaRef>
                          <c15:sqref>'151'!$C$28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'151'!$G$27:$G$28</c15:sqref>
                        </c15:fullRef>
                        <c15:formulaRef>
                          <c15:sqref>'151'!$G$28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29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6378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81200"/>
        <c:crosses val="autoZero"/>
        <c:auto val="1"/>
        <c:lblAlgn val="ctr"/>
        <c:lblOffset val="100"/>
        <c:noMultiLvlLbl val="0"/>
      </c:catAx>
      <c:valAx>
        <c:axId val="1963812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784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de Enfermaría (Ourense)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'151'!$D$26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'151'!$C$27:$C$28</c15:sqref>
                  </c15:fullRef>
                </c:ext>
              </c:extLst>
              <c:f>'151'!$C$28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'151'!$D$27:$D$28</c15:sqref>
                  </c15:fullRef>
                </c:ext>
              </c:extLst>
              <c:f>'151'!$D$28</c:f>
              <c:numCache>
                <c:formatCode>0.00</c:formatCode>
                <c:ptCount val="1"/>
                <c:pt idx="0">
                  <c:v>2.1562974203338392</c:v>
                </c:pt>
              </c:numCache>
            </c:numRef>
          </c:val>
        </c:ser>
        <c:ser>
          <c:idx val="1"/>
          <c:order val="1"/>
          <c:tx>
            <c:strRef>
              <c:f>'151'!$E$26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'151'!$C$27:$C$28</c15:sqref>
                  </c15:fullRef>
                </c:ext>
              </c:extLst>
              <c:f>'151'!$C$28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'151'!$E$27:$E$28</c15:sqref>
                  </c15:fullRef>
                </c:ext>
              </c:extLst>
              <c:f>'151'!$E$28</c:f>
              <c:numCache>
                <c:formatCode>0.00</c:formatCode>
                <c:ptCount val="1"/>
                <c:pt idx="0">
                  <c:v>2.5317647058823529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6388648"/>
        <c:axId val="137369656"/>
      </c:barChart>
      <c:catAx>
        <c:axId val="196388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69656"/>
        <c:crosses val="autoZero"/>
        <c:auto val="1"/>
        <c:lblAlgn val="ctr"/>
        <c:lblOffset val="100"/>
        <c:noMultiLvlLbl val="0"/>
      </c:catAx>
      <c:valAx>
        <c:axId val="13736965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388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Belas Artes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'201'!$H$26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'201'!$C$27:$C$30</c15:sqref>
                  </c15:fullRef>
                </c:ext>
              </c:extLst>
              <c:f>'201'!$C$28:$C$30</c:f>
              <c:strCache>
                <c:ptCount val="3"/>
                <c:pt idx="0">
                  <c:v>Grao en Belas Artes</c:v>
                </c:pt>
                <c:pt idx="1">
                  <c:v>Máster en Libro Ilustrado e Animación Audiovisual</c:v>
                </c:pt>
                <c:pt idx="2">
                  <c:v>Máster en Arte Contemporánea. Creación e Investigación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'201'!$H$27:$H$30</c15:sqref>
                  </c15:fullRef>
                </c:ext>
              </c:extLst>
              <c:f>'201'!$H$28:$H$30</c:f>
              <c:numCache>
                <c:formatCode>0%</c:formatCode>
                <c:ptCount val="3"/>
                <c:pt idx="0">
                  <c:v>0.34636871508379891</c:v>
                </c:pt>
                <c:pt idx="1">
                  <c:v>0</c:v>
                </c:pt>
                <c:pt idx="2">
                  <c:v>0.14285714285714285</c:v>
                </c:pt>
              </c:numCache>
            </c:numRef>
          </c:val>
        </c:ser>
        <c:ser>
          <c:idx val="3"/>
          <c:order val="5"/>
          <c:tx>
            <c:strRef>
              <c:f>'201'!$I$26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'201'!$C$27:$C$30</c15:sqref>
                  </c15:fullRef>
                </c:ext>
              </c:extLst>
              <c:f>'201'!$C$28:$C$30</c:f>
              <c:strCache>
                <c:ptCount val="3"/>
                <c:pt idx="0">
                  <c:v>Grao en Belas Artes</c:v>
                </c:pt>
                <c:pt idx="1">
                  <c:v>Máster en Libro Ilustrado e Animación Audiovisual</c:v>
                </c:pt>
                <c:pt idx="2">
                  <c:v>Máster en Arte Contemporánea. Creación e Investigación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'201'!$I$27:$I$30</c15:sqref>
                  </c15:fullRef>
                </c:ext>
              </c:extLst>
              <c:f>'201'!$I$28:$I$30</c:f>
              <c:numCache>
                <c:formatCode>0%</c:formatCode>
                <c:ptCount val="3"/>
                <c:pt idx="0">
                  <c:v>0.26785714285714285</c:v>
                </c:pt>
                <c:pt idx="1">
                  <c:v>0.26470588235294118</c:v>
                </c:pt>
                <c:pt idx="2">
                  <c:v>0.26470588235294118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7371616"/>
        <c:axId val="13737200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'201'!$D$26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'201'!$C$27:$C$30</c15:sqref>
                        </c15:fullRef>
                        <c15:formulaRef>
                          <c15:sqref>'201'!$C$28:$C$30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Belas Artes</c:v>
                      </c:pt>
                      <c:pt idx="1">
                        <c:v>Máster en Libro Ilustrado e Animación Audiovisual</c:v>
                      </c:pt>
                      <c:pt idx="2">
                        <c:v>Máster en Arte Contemporánea. Creación e Investigación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'201'!$D$27:$D$30</c15:sqref>
                        </c15:fullRef>
                        <c15:formulaRef>
                          <c15:sqref>'201'!$D$28:$D$30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3.0007352941176473</c:v>
                      </c:pt>
                      <c:pt idx="1">
                        <c:v>0</c:v>
                      </c:pt>
                      <c:pt idx="2">
                        <c:v>2.5132743362831858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'201'!$C$27:$C$30</c15:sqref>
                        </c15:fullRef>
                        <c15:formulaRef>
                          <c15:sqref>'201'!$C$28:$C$30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Belas Artes</c:v>
                      </c:pt>
                      <c:pt idx="1">
                        <c:v>Máster en Libro Ilustrado e Animación Audiovisual</c:v>
                      </c:pt>
                      <c:pt idx="2">
                        <c:v>Máster en Arte Contemporánea. Creación e Investigación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'201'!$E$27:$E$30</c15:sqref>
                        </c15:fullRef>
                        <c15:formulaRef>
                          <c15:sqref>'201'!$E$28:$E$30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2.6547619047619047</c:v>
                      </c:pt>
                      <c:pt idx="1">
                        <c:v>2.8469387755102042</c:v>
                      </c:pt>
                      <c:pt idx="2">
                        <c:v>3.1274509803921569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'201'!$C$27:$C$30</c15:sqref>
                        </c15:fullRef>
                        <c15:formulaRef>
                          <c15:sqref>'201'!$C$28:$C$30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Belas Artes</c:v>
                      </c:pt>
                      <c:pt idx="1">
                        <c:v>Máster en Libro Ilustrado e Animación Audiovisual</c:v>
                      </c:pt>
                      <c:pt idx="2">
                        <c:v>Máster en Arte Contemporánea. Creación e Investigación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'201'!$F$27:$F$30</c15:sqref>
                        </c15:fullRef>
                        <c15:formulaRef>
                          <c15:sqref>'201'!$F$28:$F$30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179</c:v>
                      </c:pt>
                      <c:pt idx="1">
                        <c:v>36</c:v>
                      </c:pt>
                      <c:pt idx="2">
                        <c:v>35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'201'!$C$27:$C$30</c15:sqref>
                        </c15:fullRef>
                        <c15:formulaRef>
                          <c15:sqref>'201'!$C$28:$C$30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Belas Artes</c:v>
                      </c:pt>
                      <c:pt idx="1">
                        <c:v>Máster en Libro Ilustrado e Animación Audiovisual</c:v>
                      </c:pt>
                      <c:pt idx="2">
                        <c:v>Máster en Arte Contemporánea. Creación e Investigación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'201'!$G$27:$G$30</c15:sqref>
                        </c15:fullRef>
                        <c15:formulaRef>
                          <c15:sqref>'201'!$G$28:$G$30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62</c:v>
                      </c:pt>
                      <c:pt idx="1">
                        <c:v>0</c:v>
                      </c:pt>
                      <c:pt idx="2">
                        <c:v>5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3737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2008"/>
        <c:crosses val="autoZero"/>
        <c:auto val="1"/>
        <c:lblAlgn val="ctr"/>
        <c:lblOffset val="100"/>
        <c:noMultiLvlLbl val="0"/>
      </c:catAx>
      <c:valAx>
        <c:axId val="1373720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16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Belas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Artes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'201'!$C$27:$C$30</c15:sqref>
                  </c15:fullRef>
                </c:ext>
              </c:extLst>
              <c:f>'201'!$C$28:$C$30</c:f>
              <c:strCache>
                <c:ptCount val="3"/>
                <c:pt idx="0">
                  <c:v>Grao en Belas Artes</c:v>
                </c:pt>
                <c:pt idx="1">
                  <c:v>Máster en Libro Ilustrado e Animación Audiovisual</c:v>
                </c:pt>
                <c:pt idx="2">
                  <c:v>Máster en Arte Contemporánea. Creación e Investigación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'201'!$D$27:$D$30</c15:sqref>
                  </c15:fullRef>
                </c:ext>
              </c:extLst>
              <c:f>'201'!$D$28:$D$30</c:f>
              <c:numCache>
                <c:formatCode>0.00</c:formatCode>
                <c:ptCount val="3"/>
                <c:pt idx="0">
                  <c:v>3.0007352941176473</c:v>
                </c:pt>
                <c:pt idx="1">
                  <c:v>0</c:v>
                </c:pt>
                <c:pt idx="2">
                  <c:v>2.5132743362831858</c:v>
                </c:pt>
              </c:numCache>
            </c:numRef>
          </c:val>
        </c:ser>
        <c:ser>
          <c:idx val="1"/>
          <c:order val="1"/>
          <c:tx>
            <c:strRef>
              <c:f>'201'!$E$26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'201'!$C$27:$C$30</c15:sqref>
                  </c15:fullRef>
                </c:ext>
              </c:extLst>
              <c:f>'201'!$C$28:$C$30</c:f>
              <c:strCache>
                <c:ptCount val="3"/>
                <c:pt idx="0">
                  <c:v>Grao en Belas Artes</c:v>
                </c:pt>
                <c:pt idx="1">
                  <c:v>Máster en Libro Ilustrado e Animación Audiovisual</c:v>
                </c:pt>
                <c:pt idx="2">
                  <c:v>Máster en Arte Contemporánea. Creación e Investigación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'201'!$E$27:$E$30</c15:sqref>
                  </c15:fullRef>
                </c:ext>
              </c:extLst>
              <c:f>'201'!$E$28:$E$30</c:f>
              <c:numCache>
                <c:formatCode>0.00</c:formatCode>
                <c:ptCount val="3"/>
                <c:pt idx="0">
                  <c:v>2.6547619047619047</c:v>
                </c:pt>
                <c:pt idx="1">
                  <c:v>2.8469387755102042</c:v>
                </c:pt>
                <c:pt idx="2">
                  <c:v>3.1274509803921569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7373576"/>
        <c:axId val="137373968"/>
      </c:barChart>
      <c:catAx>
        <c:axId val="137373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3968"/>
        <c:crosses val="autoZero"/>
        <c:auto val="1"/>
        <c:lblAlgn val="ctr"/>
        <c:lblOffset val="100"/>
        <c:noMultiLvlLbl val="0"/>
      </c:catAx>
      <c:valAx>
        <c:axId val="13737396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CC. da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Educación e do Deporte</a:t>
            </a: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'202'!$H$26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'202'!$C$27:$C$34</c15:sqref>
                  </c15:fullRef>
                </c:ext>
              </c:extLst>
              <c:f>'202'!$C$28:$C$34</c:f>
              <c:strCache>
                <c:ptCount val="7"/>
                <c:pt idx="0">
                  <c:v>Grao en Ciencias da Actividade Física e do Deporte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Máster en Investigación en Actividade Física, Deporte e Saúde</c:v>
                </c:pt>
                <c:pt idx="4">
                  <c:v>Máster en Dirección Integrada de Proxectos.</c:v>
                </c:pt>
                <c:pt idx="5">
                  <c:v>Máster en Profesorado en Educación Secundaria Obrigatoria, Bacharelato, Formación Profesional e Ensino de Idiomas. </c:v>
                </c:pt>
                <c:pt idx="6">
                  <c:v>Máster en Necesidades Específicas de Apoio Educativo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'202'!$H$27:$H$34</c15:sqref>
                  </c15:fullRef>
                </c:ext>
              </c:extLst>
              <c:f>'202'!$H$28:$H$34</c:f>
              <c:numCache>
                <c:formatCode>0%</c:formatCode>
                <c:ptCount val="7"/>
                <c:pt idx="0">
                  <c:v>0.12015503875968993</c:v>
                </c:pt>
                <c:pt idx="1">
                  <c:v>0.2153846153846154</c:v>
                </c:pt>
                <c:pt idx="2">
                  <c:v>0.28155339805825241</c:v>
                </c:pt>
                <c:pt idx="3">
                  <c:v>5.8823529411764705E-2</c:v>
                </c:pt>
                <c:pt idx="4">
                  <c:v>0</c:v>
                </c:pt>
                <c:pt idx="5">
                  <c:v>0.25</c:v>
                </c:pt>
                <c:pt idx="6">
                  <c:v>0.89189189189189189</c:v>
                </c:pt>
              </c:numCache>
            </c:numRef>
          </c:val>
        </c:ser>
        <c:ser>
          <c:idx val="3"/>
          <c:order val="5"/>
          <c:tx>
            <c:strRef>
              <c:f>'202'!$I$26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'202'!$C$27:$C$34</c15:sqref>
                  </c15:fullRef>
                </c:ext>
              </c:extLst>
              <c:f>'202'!$C$28:$C$34</c:f>
              <c:strCache>
                <c:ptCount val="7"/>
                <c:pt idx="0">
                  <c:v>Grao en Ciencias da Actividade Física e do Deporte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Máster en Investigación en Actividade Física, Deporte e Saúde</c:v>
                </c:pt>
                <c:pt idx="4">
                  <c:v>Máster en Dirección Integrada de Proxectos.</c:v>
                </c:pt>
                <c:pt idx="5">
                  <c:v>Máster en Profesorado en Educación Secundaria Obrigatoria, Bacharelato, Formación Profesional e Ensino de Idiomas. </c:v>
                </c:pt>
                <c:pt idx="6">
                  <c:v>Máster en Necesidades Específicas de Apoio Educativo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'202'!$I$27:$I$34</c15:sqref>
                  </c15:fullRef>
                </c:ext>
              </c:extLst>
              <c:f>'202'!$I$28:$I$34</c:f>
              <c:numCache>
                <c:formatCode>0%</c:formatCode>
                <c:ptCount val="7"/>
                <c:pt idx="0">
                  <c:v>8.3333333333333329E-2</c:v>
                </c:pt>
                <c:pt idx="1">
                  <c:v>9.6551724137931033E-2</c:v>
                </c:pt>
                <c:pt idx="2">
                  <c:v>0.12931034482758622</c:v>
                </c:pt>
                <c:pt idx="3">
                  <c:v>6.6666666666666666E-2</c:v>
                </c:pt>
                <c:pt idx="4">
                  <c:v>0.5</c:v>
                </c:pt>
                <c:pt idx="5">
                  <c:v>0.32653061224489793</c:v>
                </c:pt>
                <c:pt idx="6">
                  <c:v>0.51515151515151514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7375536"/>
        <c:axId val="137375144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'202'!$D$26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'202'!$C$27:$C$34</c15:sqref>
                        </c15:fullRef>
                        <c15:formulaRef>
                          <c15:sqref>'202'!$C$28:$C$34</c15:sqref>
                        </c15:formulaRef>
                      </c:ext>
                    </c:extLst>
                    <c:strCache>
                      <c:ptCount val="7"/>
                      <c:pt idx="0">
                        <c:v>Grao en Ciencias da Actividade Física e do Deporte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Máster en Investigación en Actividade Física, Deporte e Saúde</c:v>
                      </c:pt>
                      <c:pt idx="4">
                        <c:v>Máster en Dirección Integrada de Proxectos.</c:v>
                      </c:pt>
                      <c:pt idx="5">
                        <c:v>Máster en Profesorado en Educación Secundaria Obrigatoria, Bacharelato, Formación Profesional e Ensino de Idiomas. </c:v>
                      </c:pt>
                      <c:pt idx="6">
                        <c:v>Máster en Necesidades Específicas de Apoio Educativo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'202'!$D$27:$D$34</c15:sqref>
                        </c15:fullRef>
                        <c15:formulaRef>
                          <c15:sqref>'202'!$D$28:$D$34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2.7300435413642963</c:v>
                      </c:pt>
                      <c:pt idx="1">
                        <c:v>2.4508196721311477</c:v>
                      </c:pt>
                      <c:pt idx="2">
                        <c:v>2.6794258373205744</c:v>
                      </c:pt>
                      <c:pt idx="3">
                        <c:v>3.1304347826086958</c:v>
                      </c:pt>
                      <c:pt idx="4">
                        <c:v>0</c:v>
                      </c:pt>
                      <c:pt idx="5">
                        <c:v>2.6961130742049471</c:v>
                      </c:pt>
                      <c:pt idx="6">
                        <c:v>3.3873626373626373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'202'!$C$27:$C$34</c15:sqref>
                        </c15:fullRef>
                        <c15:formulaRef>
                          <c15:sqref>'202'!$C$28:$C$34</c15:sqref>
                        </c15:formulaRef>
                      </c:ext>
                    </c:extLst>
                    <c:strCache>
                      <c:ptCount val="7"/>
                      <c:pt idx="0">
                        <c:v>Grao en Ciencias da Actividade Física e do Deporte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Máster en Investigación en Actividade Física, Deporte e Saúde</c:v>
                      </c:pt>
                      <c:pt idx="4">
                        <c:v>Máster en Dirección Integrada de Proxectos.</c:v>
                      </c:pt>
                      <c:pt idx="5">
                        <c:v>Máster en Profesorado en Educación Secundaria Obrigatoria, Bacharelato, Formación Profesional e Ensino de Idiomas. </c:v>
                      </c:pt>
                      <c:pt idx="6">
                        <c:v>Máster en Necesidades Específicas de Apoio Educativo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'202'!$E$27:$E$34</c15:sqref>
                        </c15:fullRef>
                        <c15:formulaRef>
                          <c15:sqref>'202'!$E$28:$E$34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2.6499032882011604</c:v>
                      </c:pt>
                      <c:pt idx="1">
                        <c:v>2.7649006622516556</c:v>
                      </c:pt>
                      <c:pt idx="2">
                        <c:v>2.5800604229607251</c:v>
                      </c:pt>
                      <c:pt idx="3">
                        <c:v>3.4545454545454546</c:v>
                      </c:pt>
                      <c:pt idx="4">
                        <c:v>2.736842105263158</c:v>
                      </c:pt>
                      <c:pt idx="5">
                        <c:v>2.2795389048991352</c:v>
                      </c:pt>
                      <c:pt idx="6">
                        <c:v>2.3421052631578947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'202'!$C$27:$C$34</c15:sqref>
                        </c15:fullRef>
                        <c15:formulaRef>
                          <c15:sqref>'202'!$C$28:$C$34</c15:sqref>
                        </c15:formulaRef>
                      </c:ext>
                    </c:extLst>
                    <c:strCache>
                      <c:ptCount val="7"/>
                      <c:pt idx="0">
                        <c:v>Grao en Ciencias da Actividade Física e do Deporte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Máster en Investigación en Actividade Física, Deporte e Saúde</c:v>
                      </c:pt>
                      <c:pt idx="4">
                        <c:v>Máster en Dirección Integrada de Proxectos.</c:v>
                      </c:pt>
                      <c:pt idx="5">
                        <c:v>Máster en Profesorado en Educación Secundaria Obrigatoria, Bacharelato, Formación Profesional e Ensino de Idiomas. </c:v>
                      </c:pt>
                      <c:pt idx="6">
                        <c:v>Máster en Necesidades Específicas de Apoio Educativo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'202'!$F$27:$F$34</c15:sqref>
                        </c15:fullRef>
                        <c15:formulaRef>
                          <c15:sqref>'202'!$F$28:$F$34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258</c:v>
                      </c:pt>
                      <c:pt idx="1">
                        <c:v>130</c:v>
                      </c:pt>
                      <c:pt idx="2">
                        <c:v>103</c:v>
                      </c:pt>
                      <c:pt idx="3">
                        <c:v>17</c:v>
                      </c:pt>
                      <c:pt idx="4">
                        <c:v>12</c:v>
                      </c:pt>
                      <c:pt idx="5">
                        <c:v>52</c:v>
                      </c:pt>
                      <c:pt idx="6">
                        <c:v>37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'202'!$G$26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'202'!$C$27:$C$34</c15:sqref>
                        </c15:fullRef>
                        <c15:formulaRef>
                          <c15:sqref>'202'!$C$28:$C$34</c15:sqref>
                        </c15:formulaRef>
                      </c:ext>
                    </c:extLst>
                    <c:strCache>
                      <c:ptCount val="7"/>
                      <c:pt idx="0">
                        <c:v>Grao en Ciencias da Actividade Física e do Deporte</c:v>
                      </c:pt>
                      <c:pt idx="1">
                        <c:v>Grao en Educación Infantil</c:v>
                      </c:pt>
                      <c:pt idx="2">
                        <c:v>Grao en Educación Primaria</c:v>
                      </c:pt>
                      <c:pt idx="3">
                        <c:v>Máster en Investigación en Actividade Física, Deporte e Saúde</c:v>
                      </c:pt>
                      <c:pt idx="4">
                        <c:v>Máster en Dirección Integrada de Proxectos.</c:v>
                      </c:pt>
                      <c:pt idx="5">
                        <c:v>Máster en Profesorado en Educación Secundaria Obrigatoria, Bacharelato, Formación Profesional e Ensino de Idiomas. </c:v>
                      </c:pt>
                      <c:pt idx="6">
                        <c:v>Máster en Necesidades Específicas de Apoio Educativo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'202'!$G$27:$G$34</c15:sqref>
                        </c15:fullRef>
                        <c15:formulaRef>
                          <c15:sqref>'202'!$G$28:$G$34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31</c:v>
                      </c:pt>
                      <c:pt idx="1">
                        <c:v>28</c:v>
                      </c:pt>
                      <c:pt idx="2">
                        <c:v>29</c:v>
                      </c:pt>
                      <c:pt idx="3">
                        <c:v>1</c:v>
                      </c:pt>
                      <c:pt idx="4">
                        <c:v>0</c:v>
                      </c:pt>
                      <c:pt idx="5">
                        <c:v>13</c:v>
                      </c:pt>
                      <c:pt idx="6">
                        <c:v>33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37375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5144"/>
        <c:crosses val="autoZero"/>
        <c:auto val="1"/>
        <c:lblAlgn val="ctr"/>
        <c:lblOffset val="100"/>
        <c:noMultiLvlLbl val="0"/>
      </c:catAx>
      <c:valAx>
        <c:axId val="137375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55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CC. da Educación e do Deporte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'202'!$D$26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'202'!$C$27:$C$34</c15:sqref>
                  </c15:fullRef>
                </c:ext>
              </c:extLst>
              <c:f>'202'!$C$28:$C$34</c:f>
              <c:strCache>
                <c:ptCount val="7"/>
                <c:pt idx="0">
                  <c:v>Grao en Ciencias da Actividade Física e do Deporte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Máster en Investigación en Actividade Física, Deporte e Saúde</c:v>
                </c:pt>
                <c:pt idx="4">
                  <c:v>Máster en Dirección Integrada de Proxectos.</c:v>
                </c:pt>
                <c:pt idx="5">
                  <c:v>Máster en Profesorado en Educación Secundaria Obrigatoria, Bacharelato, Formación Profesional e Ensino de Idiomas. </c:v>
                </c:pt>
                <c:pt idx="6">
                  <c:v>Máster en Necesidades Específicas de Apoio Educativo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'202'!$D$27:$D$34</c15:sqref>
                  </c15:fullRef>
                </c:ext>
              </c:extLst>
              <c:f>'202'!$D$28:$D$34</c:f>
              <c:numCache>
                <c:formatCode>0.00</c:formatCode>
                <c:ptCount val="7"/>
                <c:pt idx="0">
                  <c:v>2.7300435413642963</c:v>
                </c:pt>
                <c:pt idx="1">
                  <c:v>2.4508196721311477</c:v>
                </c:pt>
                <c:pt idx="2">
                  <c:v>2.6794258373205744</c:v>
                </c:pt>
                <c:pt idx="3">
                  <c:v>3.1304347826086958</c:v>
                </c:pt>
                <c:pt idx="4">
                  <c:v>0</c:v>
                </c:pt>
                <c:pt idx="5">
                  <c:v>2.6961130742049471</c:v>
                </c:pt>
                <c:pt idx="6">
                  <c:v>3.3873626373626373</c:v>
                </c:pt>
              </c:numCache>
            </c:numRef>
          </c:val>
        </c:ser>
        <c:ser>
          <c:idx val="1"/>
          <c:order val="1"/>
          <c:tx>
            <c:strRef>
              <c:f>'202'!$E$26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'202'!$C$27:$C$34</c15:sqref>
                  </c15:fullRef>
                </c:ext>
              </c:extLst>
              <c:f>'202'!$C$28:$C$34</c:f>
              <c:strCache>
                <c:ptCount val="7"/>
                <c:pt idx="0">
                  <c:v>Grao en Ciencias da Actividade Física e do Deporte</c:v>
                </c:pt>
                <c:pt idx="1">
                  <c:v>Grao en Educación Infantil</c:v>
                </c:pt>
                <c:pt idx="2">
                  <c:v>Grao en Educación Primaria</c:v>
                </c:pt>
                <c:pt idx="3">
                  <c:v>Máster en Investigación en Actividade Física, Deporte e Saúde</c:v>
                </c:pt>
                <c:pt idx="4">
                  <c:v>Máster en Dirección Integrada de Proxectos.</c:v>
                </c:pt>
                <c:pt idx="5">
                  <c:v>Máster en Profesorado en Educación Secundaria Obrigatoria, Bacharelato, Formación Profesional e Ensino de Idiomas. </c:v>
                </c:pt>
                <c:pt idx="6">
                  <c:v>Máster en Necesidades Específicas de Apoio Educativo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'202'!$E$27:$E$34</c15:sqref>
                  </c15:fullRef>
                </c:ext>
              </c:extLst>
              <c:f>'202'!$E$28:$E$34</c:f>
              <c:numCache>
                <c:formatCode>0.00</c:formatCode>
                <c:ptCount val="7"/>
                <c:pt idx="0">
                  <c:v>2.6499032882011604</c:v>
                </c:pt>
                <c:pt idx="1">
                  <c:v>2.7649006622516556</c:v>
                </c:pt>
                <c:pt idx="2">
                  <c:v>2.5800604229607251</c:v>
                </c:pt>
                <c:pt idx="3">
                  <c:v>3.4545454545454546</c:v>
                </c:pt>
                <c:pt idx="4">
                  <c:v>2.736842105263158</c:v>
                </c:pt>
                <c:pt idx="5">
                  <c:v>2.2795389048991352</c:v>
                </c:pt>
                <c:pt idx="6">
                  <c:v>2.3421052631578947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5443456"/>
        <c:axId val="195439928"/>
      </c:barChart>
      <c:catAx>
        <c:axId val="195443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5439928"/>
        <c:crosses val="autoZero"/>
        <c:auto val="1"/>
        <c:lblAlgn val="ctr"/>
        <c:lblOffset val="100"/>
        <c:noMultiLvlLbl val="0"/>
      </c:catAx>
      <c:valAx>
        <c:axId val="19543992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5443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4"/>
          <c:order val="0"/>
          <c:tx>
            <c:strRef>
              <c:f>'101'!$H$26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'101'!$C$28:$C$33</c:f>
              <c:strCache>
                <c:ptCount val="6"/>
                <c:pt idx="0">
                  <c:v>Grao en Ciencia e Tecnoloxía dos Alimentos</c:v>
                </c:pt>
                <c:pt idx="1">
                  <c:v>Grao en Ciencias Ambientais</c:v>
                </c:pt>
                <c:pt idx="2">
                  <c:v>Grao en Enxeñaría Agraria</c:v>
                </c:pt>
                <c:pt idx="3">
                  <c:v>Máster  en Fotónica e Tecnoloxías do Láser</c:v>
                </c:pt>
                <c:pt idx="4">
                  <c:v>Máster en Nutrición</c:v>
                </c:pt>
                <c:pt idx="5">
                  <c:v>Máster en Ciencia e Tecnoloxía Agroalimentaria e Ambiental</c:v>
                </c:pt>
              </c:strCache>
            </c:strRef>
          </c:cat>
          <c:val>
            <c:numRef>
              <c:f>'101'!$H$28:$H$33</c:f>
              <c:numCache>
                <c:formatCode>0%</c:formatCode>
                <c:ptCount val="6"/>
                <c:pt idx="0">
                  <c:v>0.19298245614035087</c:v>
                </c:pt>
                <c:pt idx="1">
                  <c:v>0.36363636363636365</c:v>
                </c:pt>
                <c:pt idx="2">
                  <c:v>0.125</c:v>
                </c:pt>
                <c:pt idx="3">
                  <c:v>0</c:v>
                </c:pt>
                <c:pt idx="4">
                  <c:v>6.25E-2</c:v>
                </c:pt>
                <c:pt idx="5">
                  <c:v>0.40540540540540543</c:v>
                </c:pt>
              </c:numCache>
            </c:numRef>
          </c:val>
        </c:ser>
        <c:ser>
          <c:idx val="5"/>
          <c:order val="1"/>
          <c:tx>
            <c:strRef>
              <c:f>'101'!$I$26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'101'!$C$28:$C$33</c:f>
              <c:strCache>
                <c:ptCount val="6"/>
                <c:pt idx="0">
                  <c:v>Grao en Ciencia e Tecnoloxía dos Alimentos</c:v>
                </c:pt>
                <c:pt idx="1">
                  <c:v>Grao en Ciencias Ambientais</c:v>
                </c:pt>
                <c:pt idx="2">
                  <c:v>Grao en Enxeñaría Agraria</c:v>
                </c:pt>
                <c:pt idx="3">
                  <c:v>Máster  en Fotónica e Tecnoloxías do Láser</c:v>
                </c:pt>
                <c:pt idx="4">
                  <c:v>Máster en Nutrición</c:v>
                </c:pt>
                <c:pt idx="5">
                  <c:v>Máster en Ciencia e Tecnoloxía Agroalimentaria e Ambiental</c:v>
                </c:pt>
              </c:strCache>
            </c:strRef>
          </c:cat>
          <c:val>
            <c:numRef>
              <c:f>'101'!$I$28:$I$33</c:f>
              <c:numCache>
                <c:formatCode>0%</c:formatCode>
                <c:ptCount val="6"/>
                <c:pt idx="0">
                  <c:v>0.12244897959183673</c:v>
                </c:pt>
                <c:pt idx="1">
                  <c:v>0.12698412698412698</c:v>
                </c:pt>
                <c:pt idx="2">
                  <c:v>0.18604651162790697</c:v>
                </c:pt>
                <c:pt idx="3">
                  <c:v>0.11764705882352941</c:v>
                </c:pt>
                <c:pt idx="4">
                  <c:v>0.08</c:v>
                </c:pt>
                <c:pt idx="5">
                  <c:v>0.19047619047619047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7967472"/>
        <c:axId val="197967864"/>
      </c:barChart>
      <c:catAx>
        <c:axId val="197967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7864"/>
        <c:crosses val="autoZero"/>
        <c:auto val="1"/>
        <c:lblAlgn val="ctr"/>
        <c:lblOffset val="100"/>
        <c:noMultiLvlLbl val="0"/>
      </c:catAx>
      <c:valAx>
        <c:axId val="1979678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74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193522702921661"/>
          <c:y val="0.48903428067809751"/>
          <c:w val="0.15441092426894742"/>
          <c:h val="0.13216375310874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Escola de Enxeñaría Forestalde </a:t>
            </a: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Ciencias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'203'!$H$26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'203'!$C$27:$C$28</c15:sqref>
                  </c15:fullRef>
                </c:ext>
              </c:extLst>
              <c:f>'203'!$C$28</c:f>
              <c:strCache>
                <c:ptCount val="1"/>
                <c:pt idx="0">
                  <c:v>Grao en Enxeñaría Forestal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'203'!$H$27:$H$28</c15:sqref>
                  </c15:fullRef>
                </c:ext>
              </c:extLst>
              <c:f>'203'!$H$28</c:f>
              <c:numCache>
                <c:formatCode>0%</c:formatCode>
                <c:ptCount val="1"/>
                <c:pt idx="0">
                  <c:v>0.35106382978723405</c:v>
                </c:pt>
              </c:numCache>
            </c:numRef>
          </c:val>
        </c:ser>
        <c:ser>
          <c:idx val="3"/>
          <c:order val="5"/>
          <c:tx>
            <c:strRef>
              <c:f>'203'!$I$26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'203'!$C$27:$C$28</c15:sqref>
                  </c15:fullRef>
                </c:ext>
              </c:extLst>
              <c:f>'203'!$C$28</c:f>
              <c:strCache>
                <c:ptCount val="1"/>
                <c:pt idx="0">
                  <c:v>Grao en Enxeñaría Forestal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'203'!$I$27:$I$28</c15:sqref>
                  </c15:fullRef>
                </c:ext>
              </c:extLst>
              <c:f>'203'!$I$28</c:f>
              <c:numCache>
                <c:formatCode>0%</c:formatCode>
                <c:ptCount val="1"/>
                <c:pt idx="0">
                  <c:v>0.41095890410958902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5444240"/>
        <c:axId val="195441496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'203'!$D$26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'203'!$C$27:$C$28</c15:sqref>
                        </c15:fullRef>
                        <c15:formulaRef>
                          <c15:sqref>'203'!$C$28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Forestal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'203'!$D$27:$D$28</c15:sqref>
                        </c15:fullRef>
                        <c15:formulaRef>
                          <c15:sqref>'203'!$D$28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3.3436185133239831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'203'!$E$26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'203'!$C$27:$C$28</c15:sqref>
                        </c15:fullRef>
                        <c15:formulaRef>
                          <c15:sqref>'203'!$C$28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Forestal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'203'!$E$27:$E$28</c15:sqref>
                        </c15:fullRef>
                        <c15:formulaRef>
                          <c15:sqref>'203'!$E$28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3.0312035661218424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'203'!$F$26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'203'!$C$27:$C$28</c15:sqref>
                        </c15:fullRef>
                        <c15:formulaRef>
                          <c15:sqref>'203'!$C$28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Forestal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'203'!$F$27:$F$28</c15:sqref>
                        </c15:fullRef>
                        <c15:formulaRef>
                          <c15:sqref>'203'!$F$28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94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'203'!$G$26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'203'!$C$27:$C$28</c15:sqref>
                        </c15:fullRef>
                        <c15:formulaRef>
                          <c15:sqref>'203'!$C$28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Forestal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'203'!$G$27:$G$28</c15:sqref>
                        </c15:fullRef>
                        <c15:formulaRef>
                          <c15:sqref>'203'!$G$28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33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5444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5441496"/>
        <c:crosses val="autoZero"/>
        <c:auto val="1"/>
        <c:lblAlgn val="ctr"/>
        <c:lblOffset val="100"/>
        <c:noMultiLvlLbl val="0"/>
      </c:catAx>
      <c:valAx>
        <c:axId val="195441496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54442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de Enxeñaría Forestal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'203'!$D$26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'203'!$C$27:$C$28</c15:sqref>
                  </c15:fullRef>
                </c:ext>
              </c:extLst>
              <c:f>'203'!$C$28</c:f>
              <c:strCache>
                <c:ptCount val="1"/>
                <c:pt idx="0">
                  <c:v>Grao en Enxeñaría Forestal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'203'!$D$27:$D$28</c15:sqref>
                  </c15:fullRef>
                </c:ext>
              </c:extLst>
              <c:f>'203'!$D$28</c:f>
              <c:numCache>
                <c:formatCode>0.00</c:formatCode>
                <c:ptCount val="1"/>
                <c:pt idx="0">
                  <c:v>3.3436185133239831</c:v>
                </c:pt>
              </c:numCache>
            </c:numRef>
          </c:val>
        </c:ser>
        <c:ser>
          <c:idx val="1"/>
          <c:order val="1"/>
          <c:tx>
            <c:strRef>
              <c:f>'203'!$E$26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'203'!$C$27:$C$28</c15:sqref>
                  </c15:fullRef>
                </c:ext>
              </c:extLst>
              <c:f>'203'!$C$28</c:f>
              <c:strCache>
                <c:ptCount val="1"/>
                <c:pt idx="0">
                  <c:v>Grao en Enxeñaría Forestal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'203'!$E$27:$E$28</c15:sqref>
                  </c15:fullRef>
                </c:ext>
              </c:extLst>
              <c:f>'203'!$E$28</c:f>
              <c:numCache>
                <c:formatCode>0.00</c:formatCode>
                <c:ptCount val="1"/>
                <c:pt idx="0">
                  <c:v>3.0312035661218424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5443064"/>
        <c:axId val="195444632"/>
      </c:barChart>
      <c:catAx>
        <c:axId val="195443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5444632"/>
        <c:crosses val="autoZero"/>
        <c:auto val="1"/>
        <c:lblAlgn val="ctr"/>
        <c:lblOffset val="100"/>
        <c:noMultiLvlLbl val="0"/>
      </c:catAx>
      <c:valAx>
        <c:axId val="19544463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5443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Facultade de CC. Sociais e da Comunicación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'204'!$H$26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'204'!$C$27:$C$32</c15:sqref>
                  </c15:fullRef>
                </c:ext>
              </c:extLst>
              <c:f>'204'!$C$28:$C$32</c:f>
              <c:strCache>
                <c:ptCount val="5"/>
                <c:pt idx="0">
                  <c:v>Grao en Comunicación Audiovisual</c:v>
                </c:pt>
                <c:pt idx="1">
                  <c:v>Grao en Dirección e Xestión Pública </c:v>
                </c:pt>
                <c:pt idx="2">
                  <c:v>Grao en Publicidade e Relacións Públicas</c:v>
                </c:pt>
                <c:pt idx="3">
                  <c:v>Máster en Dirección de Arte en Publicidade</c:v>
                </c:pt>
                <c:pt idx="4">
                  <c:v>Máster en Dirección Pública e Liderado Institucional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'204'!$H$27:$H$32</c15:sqref>
                  </c15:fullRef>
                </c:ext>
              </c:extLst>
              <c:f>'204'!$H$28:$H$32</c:f>
              <c:numCache>
                <c:formatCode>0%</c:formatCode>
                <c:ptCount val="5"/>
                <c:pt idx="0">
                  <c:v>0.23809523809523808</c:v>
                </c:pt>
                <c:pt idx="1">
                  <c:v>0.2537313432835821</c:v>
                </c:pt>
                <c:pt idx="2">
                  <c:v>0.38636363636363635</c:v>
                </c:pt>
                <c:pt idx="3">
                  <c:v>0.15</c:v>
                </c:pt>
                <c:pt idx="4">
                  <c:v>0.3902439024390244</c:v>
                </c:pt>
              </c:numCache>
            </c:numRef>
          </c:val>
        </c:ser>
        <c:ser>
          <c:idx val="3"/>
          <c:order val="5"/>
          <c:tx>
            <c:strRef>
              <c:f>'204'!$I$26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'204'!$C$27:$C$32</c15:sqref>
                  </c15:fullRef>
                </c:ext>
              </c:extLst>
              <c:f>'204'!$C$28:$C$32</c:f>
              <c:strCache>
                <c:ptCount val="5"/>
                <c:pt idx="0">
                  <c:v>Grao en Comunicación Audiovisual</c:v>
                </c:pt>
                <c:pt idx="1">
                  <c:v>Grao en Dirección e Xestión Pública </c:v>
                </c:pt>
                <c:pt idx="2">
                  <c:v>Grao en Publicidade e Relacións Públicas</c:v>
                </c:pt>
                <c:pt idx="3">
                  <c:v>Máster en Dirección de Arte en Publicidade</c:v>
                </c:pt>
                <c:pt idx="4">
                  <c:v>Máster en Dirección Pública e Liderado Institucional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'204'!$I$27:$I$32</c15:sqref>
                  </c15:fullRef>
                </c:ext>
              </c:extLst>
              <c:f>'204'!$I$28:$I$32</c:f>
              <c:numCache>
                <c:formatCode>0%</c:formatCode>
                <c:ptCount val="5"/>
                <c:pt idx="0">
                  <c:v>0.14634146341463414</c:v>
                </c:pt>
                <c:pt idx="1">
                  <c:v>0.31746031746031744</c:v>
                </c:pt>
                <c:pt idx="2">
                  <c:v>0.33333333333333331</c:v>
                </c:pt>
                <c:pt idx="3">
                  <c:v>0.27027027027027029</c:v>
                </c:pt>
                <c:pt idx="4">
                  <c:v>0.48484848484848486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7381768"/>
        <c:axId val="137381376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'204'!$D$26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'204'!$C$27:$C$32</c15:sqref>
                        </c15:fullRef>
                        <c15:formulaRef>
                          <c15:sqref>'204'!$C$28:$C$32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Comunicación Audiovisual</c:v>
                      </c:pt>
                      <c:pt idx="1">
                        <c:v>Grao en Dirección e Xestión Pública </c:v>
                      </c:pt>
                      <c:pt idx="2">
                        <c:v>Grao en Publicidade e Relacións Públicas</c:v>
                      </c:pt>
                      <c:pt idx="3">
                        <c:v>Máster en Dirección de Arte en Publicidade</c:v>
                      </c:pt>
                      <c:pt idx="4">
                        <c:v>Máster en Dirección Pública e Liderado Institucional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'204'!$D$27:$D$32</c15:sqref>
                        </c15:fullRef>
                        <c15:formulaRef>
                          <c15:sqref>'204'!$D$28:$D$32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3.0331753554502368</c:v>
                      </c:pt>
                      <c:pt idx="1">
                        <c:v>3.8935064935064934</c:v>
                      </c:pt>
                      <c:pt idx="2">
                        <c:v>3.0432862190812719</c:v>
                      </c:pt>
                      <c:pt idx="3">
                        <c:v>2.4848484848484849</c:v>
                      </c:pt>
                      <c:pt idx="4">
                        <c:v>4.4158075601374573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'204'!$E$26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'204'!$C$27:$C$32</c15:sqref>
                        </c15:fullRef>
                        <c15:formulaRef>
                          <c15:sqref>'204'!$C$28:$C$32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Comunicación Audiovisual</c:v>
                      </c:pt>
                      <c:pt idx="1">
                        <c:v>Grao en Dirección e Xestión Pública </c:v>
                      </c:pt>
                      <c:pt idx="2">
                        <c:v>Grao en Publicidade e Relacións Públicas</c:v>
                      </c:pt>
                      <c:pt idx="3">
                        <c:v>Máster en Dirección de Arte en Publicidade</c:v>
                      </c:pt>
                      <c:pt idx="4">
                        <c:v>Máster en Dirección Pública e Liderado Institucional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'204'!$E$27:$E$32</c15:sqref>
                        </c15:fullRef>
                        <c15:formulaRef>
                          <c15:sqref>'204'!$E$28:$E$32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2.9725490196078432</c:v>
                      </c:pt>
                      <c:pt idx="1">
                        <c:v>3.2119815668202767</c:v>
                      </c:pt>
                      <c:pt idx="2">
                        <c:v>2.9227005870841487</c:v>
                      </c:pt>
                      <c:pt idx="3">
                        <c:v>2.9017857142857144</c:v>
                      </c:pt>
                      <c:pt idx="4">
                        <c:v>4.1492063492063496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'204'!$F$26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'204'!$C$27:$C$32</c15:sqref>
                        </c15:fullRef>
                        <c15:formulaRef>
                          <c15:sqref>'204'!$C$28:$C$32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Comunicación Audiovisual</c:v>
                      </c:pt>
                      <c:pt idx="1">
                        <c:v>Grao en Dirección e Xestión Pública </c:v>
                      </c:pt>
                      <c:pt idx="2">
                        <c:v>Grao en Publicidade e Relacións Públicas</c:v>
                      </c:pt>
                      <c:pt idx="3">
                        <c:v>Máster en Dirección de Arte en Publicidade</c:v>
                      </c:pt>
                      <c:pt idx="4">
                        <c:v>Máster en Dirección Pública e Liderado Institucional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'204'!$F$27:$F$32</c15:sqref>
                        </c15:fullRef>
                        <c15:formulaRef>
                          <c15:sqref>'204'!$F$28:$F$32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84</c:v>
                      </c:pt>
                      <c:pt idx="1">
                        <c:v>67</c:v>
                      </c:pt>
                      <c:pt idx="2">
                        <c:v>132</c:v>
                      </c:pt>
                      <c:pt idx="3">
                        <c:v>40</c:v>
                      </c:pt>
                      <c:pt idx="4">
                        <c:v>41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'204'!$G$26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'204'!$C$27:$C$32</c15:sqref>
                        </c15:fullRef>
                        <c15:formulaRef>
                          <c15:sqref>'204'!$C$28:$C$32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Comunicación Audiovisual</c:v>
                      </c:pt>
                      <c:pt idx="1">
                        <c:v>Grao en Dirección e Xestión Pública </c:v>
                      </c:pt>
                      <c:pt idx="2">
                        <c:v>Grao en Publicidade e Relacións Públicas</c:v>
                      </c:pt>
                      <c:pt idx="3">
                        <c:v>Máster en Dirección de Arte en Publicidade</c:v>
                      </c:pt>
                      <c:pt idx="4">
                        <c:v>Máster en Dirección Pública e Liderado Institucional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'204'!$G$27:$G$32</c15:sqref>
                        </c15:fullRef>
                        <c15:formulaRef>
                          <c15:sqref>'204'!$G$28:$G$32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20</c:v>
                      </c:pt>
                      <c:pt idx="1">
                        <c:v>17</c:v>
                      </c:pt>
                      <c:pt idx="2">
                        <c:v>51</c:v>
                      </c:pt>
                      <c:pt idx="3">
                        <c:v>6</c:v>
                      </c:pt>
                      <c:pt idx="4">
                        <c:v>16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37381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81376"/>
        <c:crosses val="autoZero"/>
        <c:auto val="1"/>
        <c:lblAlgn val="ctr"/>
        <c:lblOffset val="100"/>
        <c:noMultiLvlLbl val="0"/>
      </c:catAx>
      <c:valAx>
        <c:axId val="1373813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8176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CC. Sociais e da Comunicación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'204'!$D$26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'204'!$C$27:$C$32</c15:sqref>
                  </c15:fullRef>
                </c:ext>
              </c:extLst>
              <c:f>'204'!$C$28:$C$32</c:f>
              <c:strCache>
                <c:ptCount val="5"/>
                <c:pt idx="0">
                  <c:v>Grao en Comunicación Audiovisual</c:v>
                </c:pt>
                <c:pt idx="1">
                  <c:v>Grao en Dirección e Xestión Pública </c:v>
                </c:pt>
                <c:pt idx="2">
                  <c:v>Grao en Publicidade e Relacións Públicas</c:v>
                </c:pt>
                <c:pt idx="3">
                  <c:v>Máster en Dirección de Arte en Publicidade</c:v>
                </c:pt>
                <c:pt idx="4">
                  <c:v>Máster en Dirección Pública e Liderado Institucional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'204'!$D$27:$D$32</c15:sqref>
                  </c15:fullRef>
                </c:ext>
              </c:extLst>
              <c:f>'204'!$D$28:$D$32</c:f>
              <c:numCache>
                <c:formatCode>0.00</c:formatCode>
                <c:ptCount val="5"/>
                <c:pt idx="0">
                  <c:v>3.0331753554502368</c:v>
                </c:pt>
                <c:pt idx="1">
                  <c:v>3.8935064935064934</c:v>
                </c:pt>
                <c:pt idx="2">
                  <c:v>3.0432862190812719</c:v>
                </c:pt>
                <c:pt idx="3">
                  <c:v>2.4848484848484849</c:v>
                </c:pt>
                <c:pt idx="4">
                  <c:v>4.4158075601374573</c:v>
                </c:pt>
              </c:numCache>
            </c:numRef>
          </c:val>
        </c:ser>
        <c:ser>
          <c:idx val="1"/>
          <c:order val="1"/>
          <c:tx>
            <c:strRef>
              <c:f>'204'!$E$26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'204'!$C$27:$C$32</c15:sqref>
                  </c15:fullRef>
                </c:ext>
              </c:extLst>
              <c:f>'204'!$C$28:$C$32</c:f>
              <c:strCache>
                <c:ptCount val="5"/>
                <c:pt idx="0">
                  <c:v>Grao en Comunicación Audiovisual</c:v>
                </c:pt>
                <c:pt idx="1">
                  <c:v>Grao en Dirección e Xestión Pública </c:v>
                </c:pt>
                <c:pt idx="2">
                  <c:v>Grao en Publicidade e Relacións Públicas</c:v>
                </c:pt>
                <c:pt idx="3">
                  <c:v>Máster en Dirección de Arte en Publicidade</c:v>
                </c:pt>
                <c:pt idx="4">
                  <c:v>Máster en Dirección Pública e Liderado Institucional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'204'!$E$27:$E$32</c15:sqref>
                  </c15:fullRef>
                </c:ext>
              </c:extLst>
              <c:f>'204'!$E$28:$E$32</c:f>
              <c:numCache>
                <c:formatCode>0.00</c:formatCode>
                <c:ptCount val="5"/>
                <c:pt idx="0">
                  <c:v>2.9725490196078432</c:v>
                </c:pt>
                <c:pt idx="1">
                  <c:v>3.2119815668202767</c:v>
                </c:pt>
                <c:pt idx="2">
                  <c:v>2.9227005870841487</c:v>
                </c:pt>
                <c:pt idx="3">
                  <c:v>2.9017857142857144</c:v>
                </c:pt>
                <c:pt idx="4">
                  <c:v>4.1492063492063496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7380592"/>
        <c:axId val="137380200"/>
      </c:barChart>
      <c:catAx>
        <c:axId val="137380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80200"/>
        <c:crosses val="autoZero"/>
        <c:auto val="1"/>
        <c:lblAlgn val="ctr"/>
        <c:lblOffset val="100"/>
        <c:noMultiLvlLbl val="0"/>
      </c:catAx>
      <c:valAx>
        <c:axId val="13738020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8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Fisioterapia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'205'!$H$26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'205'!$C$27:$C$28</c15:sqref>
                  </c15:fullRef>
                </c:ext>
              </c:extLst>
              <c:f>'205'!$C$28</c:f>
              <c:strCache>
                <c:ptCount val="1"/>
                <c:pt idx="0">
                  <c:v>Grao en Fisioterapia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'205'!$H$27:$H$28</c15:sqref>
                  </c15:fullRef>
                </c:ext>
              </c:extLst>
              <c:f>'205'!$H$28</c:f>
              <c:numCache>
                <c:formatCode>0%</c:formatCode>
                <c:ptCount val="1"/>
                <c:pt idx="0">
                  <c:v>0.63855421686746983</c:v>
                </c:pt>
              </c:numCache>
            </c:numRef>
          </c:val>
        </c:ser>
        <c:ser>
          <c:idx val="3"/>
          <c:order val="1"/>
          <c:tx>
            <c:strRef>
              <c:f>'205'!$I$26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'205'!$C$27:$C$28</c15:sqref>
                  </c15:fullRef>
                </c:ext>
              </c:extLst>
              <c:f>'205'!$C$28</c:f>
              <c:strCache>
                <c:ptCount val="1"/>
                <c:pt idx="0">
                  <c:v>Grao en Fisioterapia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'205'!$I$27:$I$28</c15:sqref>
                  </c15:fullRef>
                </c:ext>
              </c:extLst>
              <c:f>'205'!$I$28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7377848"/>
        <c:axId val="137836320"/>
      </c:barChart>
      <c:catAx>
        <c:axId val="137377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836320"/>
        <c:crosses val="autoZero"/>
        <c:auto val="1"/>
        <c:lblAlgn val="ctr"/>
        <c:lblOffset val="100"/>
        <c:noMultiLvlLbl val="0"/>
      </c:catAx>
      <c:valAx>
        <c:axId val="137836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3778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49935074354338"/>
          <c:y val="0.40418580257807979"/>
          <c:w val="0.1544109242689474"/>
          <c:h val="0.13216375310874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Fisioterapia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'205'!$D$26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'205'!$C$27:$C$28</c15:sqref>
                  </c15:fullRef>
                </c:ext>
              </c:extLst>
              <c:f>'205'!$C$28</c:f>
              <c:strCache>
                <c:ptCount val="1"/>
                <c:pt idx="0">
                  <c:v>Grao en Fisioterapia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'205'!$D$27:$D$28</c15:sqref>
                  </c15:fullRef>
                </c:ext>
              </c:extLst>
              <c:f>'205'!$D$28</c:f>
              <c:numCache>
                <c:formatCode>0.00</c:formatCode>
                <c:ptCount val="1"/>
                <c:pt idx="0">
                  <c:v>3.5428809325562032</c:v>
                </c:pt>
              </c:numCache>
            </c:numRef>
          </c:val>
        </c:ser>
        <c:ser>
          <c:idx val="1"/>
          <c:order val="1"/>
          <c:tx>
            <c:strRef>
              <c:f>'205'!$E$26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'205'!$C$27:$C$28</c15:sqref>
                  </c15:fullRef>
                </c:ext>
              </c:extLst>
              <c:f>'205'!$C$28</c:f>
              <c:strCache>
                <c:ptCount val="1"/>
                <c:pt idx="0">
                  <c:v>Grao en Fisioterapia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'205'!$E$27:$E$28</c15:sqref>
                  </c15:fullRef>
                </c:ext>
              </c:extLst>
              <c:f>'205'!$E$28</c:f>
              <c:numCache>
                <c:formatCode>0.00</c:formatCode>
                <c:ptCount val="1"/>
                <c:pt idx="0">
                  <c:v>3.6032689450222883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7833184"/>
        <c:axId val="137835536"/>
      </c:barChart>
      <c:catAx>
        <c:axId val="13783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835536"/>
        <c:crosses val="autoZero"/>
        <c:auto val="1"/>
        <c:lblAlgn val="ctr"/>
        <c:lblOffset val="100"/>
        <c:noMultiLvlLbl val="0"/>
      </c:catAx>
      <c:valAx>
        <c:axId val="13783553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83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Escola de Enfermaría (Pontevedra)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'251'!$H$26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'251'!$C$27:$C$28</c15:sqref>
                  </c15:fullRef>
                </c:ext>
              </c:extLst>
              <c:f>'251'!$C$28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'251'!$H$27:$H$28</c15:sqref>
                  </c15:fullRef>
                </c:ext>
              </c:extLst>
              <c:f>'251'!$H$28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</c:ser>
        <c:ser>
          <c:idx val="3"/>
          <c:order val="5"/>
          <c:tx>
            <c:strRef>
              <c:f>'251'!$I$26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'251'!$C$27:$C$28</c15:sqref>
                  </c15:fullRef>
                </c:ext>
              </c:extLst>
              <c:f>'251'!$C$28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'251'!$I$27:$I$28</c15:sqref>
                  </c15:fullRef>
                </c:ext>
              </c:extLst>
              <c:f>'251'!$I$28</c:f>
              <c:numCache>
                <c:formatCode>0%</c:formatCode>
                <c:ptCount val="1"/>
                <c:pt idx="0">
                  <c:v>0.39705882352941174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6217048"/>
        <c:axId val="19621548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'251'!$D$26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'251'!$C$27:$C$28</c15:sqref>
                        </c15:fullRef>
                        <c15:formulaRef>
                          <c15:sqref>'251'!$C$28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'251'!$D$27:$D$28</c15:sqref>
                        </c15:fullRef>
                        <c15:formulaRef>
                          <c15:sqref>'251'!$D$28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2.8666666666666667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'251'!$E$26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'251'!$C$27:$C$28</c15:sqref>
                        </c15:fullRef>
                        <c15:formulaRef>
                          <c15:sqref>'251'!$C$28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'251'!$E$27:$E$28</c15:sqref>
                        </c15:fullRef>
                        <c15:formulaRef>
                          <c15:sqref>'251'!$E$28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2.415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'251'!$F$26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'251'!$C$27:$C$28</c15:sqref>
                        </c15:fullRef>
                        <c15:formulaRef>
                          <c15:sqref>'251'!$C$28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'251'!$F$27:$F$28</c15:sqref>
                        </c15:fullRef>
                        <c15:formulaRef>
                          <c15:sqref>'251'!$F$28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60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'251'!$G$26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'251'!$C$27:$C$28</c15:sqref>
                        </c15:fullRef>
                        <c15:formulaRef>
                          <c15:sqref>'251'!$C$28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'251'!$G$27:$G$28</c15:sqref>
                        </c15:fullRef>
                        <c15:formulaRef>
                          <c15:sqref>'251'!$G$28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24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6217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215480"/>
        <c:crosses val="autoZero"/>
        <c:auto val="1"/>
        <c:lblAlgn val="ctr"/>
        <c:lblOffset val="100"/>
        <c:noMultiLvlLbl val="0"/>
      </c:catAx>
      <c:valAx>
        <c:axId val="196215480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62170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Enfermaría (Pontevedra)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'251'!$D$26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'251'!$C$27:$C$28</c15:sqref>
                  </c15:fullRef>
                </c:ext>
              </c:extLst>
              <c:f>'251'!$C$28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'251'!$D$27:$D$28</c15:sqref>
                  </c15:fullRef>
                </c:ext>
              </c:extLst>
              <c:f>'251'!$D$28</c:f>
              <c:numCache>
                <c:formatCode>0.00</c:formatCode>
                <c:ptCount val="1"/>
                <c:pt idx="0">
                  <c:v>2.8666666666666667</c:v>
                </c:pt>
              </c:numCache>
            </c:numRef>
          </c:val>
        </c:ser>
        <c:ser>
          <c:idx val="1"/>
          <c:order val="1"/>
          <c:tx>
            <c:strRef>
              <c:f>'251'!$E$26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'251'!$C$27:$C$28</c15:sqref>
                  </c15:fullRef>
                </c:ext>
              </c:extLst>
              <c:f>'251'!$C$28</c:f>
              <c:strCache>
                <c:ptCount val="1"/>
                <c:pt idx="0">
                  <c:v>Grao en Enfermaría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'251'!$E$27:$E$28</c15:sqref>
                  </c15:fullRef>
                </c:ext>
              </c:extLst>
              <c:f>'251'!$E$28</c:f>
              <c:numCache>
                <c:formatCode>0.00</c:formatCode>
                <c:ptCount val="1"/>
                <c:pt idx="0">
                  <c:v>2.415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462176"/>
        <c:axId val="194463352"/>
      </c:barChart>
      <c:catAx>
        <c:axId val="194462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4463352"/>
        <c:crosses val="autoZero"/>
        <c:auto val="1"/>
        <c:lblAlgn val="ctr"/>
        <c:lblOffset val="100"/>
        <c:noMultiLvlLbl val="0"/>
      </c:catAx>
      <c:valAx>
        <c:axId val="19446335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446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do Centro Universitario da Defensa</a:t>
            </a:r>
          </a:p>
          <a:p>
            <a:pPr algn="ctr" rtl="0"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'252'!$H$26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'252'!$C$27:$C$28</c15:sqref>
                  </c15:fullRef>
                </c:ext>
              </c:extLst>
              <c:f>'252'!$C$28</c:f>
              <c:strCache>
                <c:ptCount val="1"/>
                <c:pt idx="0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'252'!$H$27:$H$28</c15:sqref>
                  </c15:fullRef>
                </c:ext>
              </c:extLst>
              <c:f>'252'!$H$28</c:f>
              <c:numCache>
                <c:formatCode>0%</c:formatCode>
                <c:ptCount val="1"/>
                <c:pt idx="0">
                  <c:v>0.60655737704918034</c:v>
                </c:pt>
              </c:numCache>
            </c:numRef>
          </c:val>
        </c:ser>
        <c:ser>
          <c:idx val="3"/>
          <c:order val="5"/>
          <c:tx>
            <c:strRef>
              <c:f>'252'!$I$26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'252'!$C$27:$C$28</c15:sqref>
                  </c15:fullRef>
                </c:ext>
              </c:extLst>
              <c:f>'252'!$C$28</c:f>
              <c:strCache>
                <c:ptCount val="1"/>
                <c:pt idx="0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'252'!$I$27:$I$28</c15:sqref>
                  </c15:fullRef>
                </c:ext>
              </c:extLst>
              <c:f>'252'!$I$28</c:f>
              <c:numCache>
                <c:formatCode>0%</c:formatCode>
                <c:ptCount val="1"/>
                <c:pt idx="0">
                  <c:v>0.79487179487179482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4462960"/>
        <c:axId val="197593352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'252'!$D$26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'252'!$C$27:$C$28</c15:sqref>
                        </c15:fullRef>
                        <c15:formulaRef>
                          <c15:sqref>'252'!$C$28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'252'!$D$27:$D$28</c15:sqref>
                        </c15:fullRef>
                        <c15:formulaRef>
                          <c15:sqref>'252'!$D$28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2.0144578313253012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'252'!$E$26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'252'!$C$27:$C$28</c15:sqref>
                        </c15:fullRef>
                        <c15:formulaRef>
                          <c15:sqref>'252'!$C$28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'252'!$E$27:$E$28</c15:sqref>
                        </c15:fullRef>
                        <c15:formulaRef>
                          <c15:sqref>'252'!$E$28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2.9402767662053897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'252'!$F$26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'252'!$C$27:$C$28</c15:sqref>
                        </c15:fullRef>
                        <c15:formulaRef>
                          <c15:sqref>'252'!$C$28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'252'!$F$27:$F$28</c15:sqref>
                        </c15:fullRef>
                        <c15:formulaRef>
                          <c15:sqref>'252'!$F$28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61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'252'!$G$26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'252'!$C$27:$C$28</c15:sqref>
                        </c15:fullRef>
                        <c15:formulaRef>
                          <c15:sqref>'252'!$C$28</c15:sqref>
                        </c15:formulaRef>
                      </c:ext>
                    </c:extLst>
                    <c:strCache>
                      <c:ptCount val="1"/>
                      <c:pt idx="0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'252'!$G$27:$G$28</c15:sqref>
                        </c15:fullRef>
                        <c15:formulaRef>
                          <c15:sqref>'252'!$G$28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37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4462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593352"/>
        <c:crosses val="autoZero"/>
        <c:auto val="1"/>
        <c:lblAlgn val="ctr"/>
        <c:lblOffset val="100"/>
        <c:noMultiLvlLbl val="0"/>
      </c:catAx>
      <c:valAx>
        <c:axId val="197593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44629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08531929187878"/>
          <c:y val="0.6410544706072957"/>
          <c:w val="0.15380200042864819"/>
          <c:h val="0.13216375310874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do Centro Universitario da Defensa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'252'!$D$26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'252'!$C$27:$C$28</c15:sqref>
                  </c15:fullRef>
                </c:ext>
              </c:extLst>
              <c:f>'252'!$C$28</c:f>
              <c:strCache>
                <c:ptCount val="1"/>
                <c:pt idx="0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'252'!$D$27:$D$28</c15:sqref>
                  </c15:fullRef>
                </c:ext>
              </c:extLst>
              <c:f>'252'!$D$28</c:f>
              <c:numCache>
                <c:formatCode>0.00</c:formatCode>
                <c:ptCount val="1"/>
                <c:pt idx="0">
                  <c:v>2.0144578313253012</c:v>
                </c:pt>
              </c:numCache>
            </c:numRef>
          </c:val>
        </c:ser>
        <c:ser>
          <c:idx val="1"/>
          <c:order val="1"/>
          <c:tx>
            <c:strRef>
              <c:f>'252'!$E$26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'252'!$C$27:$C$28</c15:sqref>
                  </c15:fullRef>
                </c:ext>
              </c:extLst>
              <c:f>'252'!$C$28</c:f>
              <c:strCache>
                <c:ptCount val="1"/>
                <c:pt idx="0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'252'!$E$27:$E$28</c15:sqref>
                  </c15:fullRef>
                </c:ext>
              </c:extLst>
              <c:f>'252'!$E$28</c:f>
              <c:numCache>
                <c:formatCode>0.00</c:formatCode>
                <c:ptCount val="1"/>
                <c:pt idx="0">
                  <c:v>2.9402767662053897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7595312"/>
        <c:axId val="197594920"/>
      </c:barChart>
      <c:catAx>
        <c:axId val="197595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594920"/>
        <c:crosses val="autoZero"/>
        <c:auto val="1"/>
        <c:lblAlgn val="ctr"/>
        <c:lblOffset val="100"/>
        <c:noMultiLvlLbl val="0"/>
      </c:catAx>
      <c:valAx>
        <c:axId val="19759492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59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'101'!$D$26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'101'!$C$28:$C$33</c:f>
              <c:strCache>
                <c:ptCount val="6"/>
                <c:pt idx="0">
                  <c:v>Grao en Ciencia e Tecnoloxía dos Alimentos</c:v>
                </c:pt>
                <c:pt idx="1">
                  <c:v>Grao en Ciencias Ambientais</c:v>
                </c:pt>
                <c:pt idx="2">
                  <c:v>Grao en Enxeñaría Agraria</c:v>
                </c:pt>
                <c:pt idx="3">
                  <c:v>Máster  en Fotónica e Tecnoloxías do Láser</c:v>
                </c:pt>
                <c:pt idx="4">
                  <c:v>Máster en Nutrición</c:v>
                </c:pt>
                <c:pt idx="5">
                  <c:v>Máster en Ciencia e Tecnoloxía Agroalimentaria e Ambiental</c:v>
                </c:pt>
              </c:strCache>
            </c:strRef>
          </c:cat>
          <c:val>
            <c:numRef>
              <c:f>'101'!$D$28:$D$33</c:f>
              <c:numCache>
                <c:formatCode>0.00</c:formatCode>
                <c:ptCount val="6"/>
                <c:pt idx="0">
                  <c:v>3.149193548387097</c:v>
                </c:pt>
                <c:pt idx="1">
                  <c:v>3.0880952380952382</c:v>
                </c:pt>
                <c:pt idx="2">
                  <c:v>3.0902255639097747</c:v>
                </c:pt>
                <c:pt idx="3">
                  <c:v>0</c:v>
                </c:pt>
                <c:pt idx="4">
                  <c:v>3.3823529411764706</c:v>
                </c:pt>
                <c:pt idx="5">
                  <c:v>3.3761467889908259</c:v>
                </c:pt>
              </c:numCache>
            </c:numRef>
          </c:val>
        </c:ser>
        <c:ser>
          <c:idx val="1"/>
          <c:order val="1"/>
          <c:tx>
            <c:strRef>
              <c:f>'101'!$E$26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'101'!$C$28:$C$33</c:f>
              <c:strCache>
                <c:ptCount val="6"/>
                <c:pt idx="0">
                  <c:v>Grao en Ciencia e Tecnoloxía dos Alimentos</c:v>
                </c:pt>
                <c:pt idx="1">
                  <c:v>Grao en Ciencias Ambientais</c:v>
                </c:pt>
                <c:pt idx="2">
                  <c:v>Grao en Enxeñaría Agraria</c:v>
                </c:pt>
                <c:pt idx="3">
                  <c:v>Máster  en Fotónica e Tecnoloxías do Láser</c:v>
                </c:pt>
                <c:pt idx="4">
                  <c:v>Máster en Nutrición</c:v>
                </c:pt>
                <c:pt idx="5">
                  <c:v>Máster en Ciencia e Tecnoloxía Agroalimentaria e Ambiental</c:v>
                </c:pt>
              </c:strCache>
            </c:strRef>
          </c:cat>
          <c:val>
            <c:numRef>
              <c:f>'101'!$E$28:$E$33</c:f>
              <c:numCache>
                <c:formatCode>0.00</c:formatCode>
                <c:ptCount val="6"/>
                <c:pt idx="0">
                  <c:v>2.716417910447761</c:v>
                </c:pt>
                <c:pt idx="1">
                  <c:v>2.6235955056179776</c:v>
                </c:pt>
                <c:pt idx="2">
                  <c:v>2.8707865168539324</c:v>
                </c:pt>
                <c:pt idx="3">
                  <c:v>3.65</c:v>
                </c:pt>
                <c:pt idx="4">
                  <c:v>1.7333333333333334</c:v>
                </c:pt>
                <c:pt idx="5">
                  <c:v>3.2839506172839505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7961200"/>
        <c:axId val="197962376"/>
      </c:barChart>
      <c:catAx>
        <c:axId val="197961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2376"/>
        <c:crosses val="autoZero"/>
        <c:auto val="1"/>
        <c:lblAlgn val="ctr"/>
        <c:lblOffset val="100"/>
        <c:noMultiLvlLbl val="0"/>
      </c:catAx>
      <c:valAx>
        <c:axId val="19796237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Filoloxía e Tradución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'301'!$C$27:$C$35</c15:sqref>
                  </c15:fullRef>
                </c:ext>
              </c:extLst>
              <c:f>'301'!$C$28:$C$35</c:f>
              <c:strCache>
                <c:ptCount val="8"/>
                <c:pt idx="0">
                  <c:v>Grao en Estudos de Galego e Español</c:v>
                </c:pt>
                <c:pt idx="1">
                  <c:v>Grao en Linguas Estranxeiras</c:v>
                </c:pt>
                <c:pt idx="2">
                  <c:v>Grao en Tradución e Interpretación</c:v>
                </c:pt>
                <c:pt idx="3">
                  <c:v>Máster en Tradución Multimedia</c:v>
                </c:pt>
                <c:pt idx="4">
                  <c:v>Máster en Estudos Ingleses Avanzados e as súas Aplicacións</c:v>
                </c:pt>
                <c:pt idx="5">
                  <c:v>Máster en Lingüística Aplicada</c:v>
                </c:pt>
                <c:pt idx="6">
                  <c:v>Máster en Tradución para a Comunicación Internacional </c:v>
                </c:pt>
                <c:pt idx="7">
                  <c:v>Máster en Teatro e Artes Escénicas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'301'!$H$27:$H$35</c15:sqref>
                  </c15:fullRef>
                </c:ext>
              </c:extLst>
              <c:f>'301'!$H$28:$H$35</c:f>
              <c:numCache>
                <c:formatCode>0%</c:formatCode>
                <c:ptCount val="8"/>
                <c:pt idx="0">
                  <c:v>0.17073170731707318</c:v>
                </c:pt>
                <c:pt idx="1">
                  <c:v>0.33333333333333331</c:v>
                </c:pt>
                <c:pt idx="2">
                  <c:v>0.34597156398104267</c:v>
                </c:pt>
                <c:pt idx="3">
                  <c:v>0.53333333333333333</c:v>
                </c:pt>
                <c:pt idx="4">
                  <c:v>0.2</c:v>
                </c:pt>
                <c:pt idx="5">
                  <c:v>9.0909090909090912E-2</c:v>
                </c:pt>
                <c:pt idx="6">
                  <c:v>0.1891891891891892</c:v>
                </c:pt>
                <c:pt idx="7">
                  <c:v>8.3333333333333329E-2</c:v>
                </c:pt>
              </c:numCache>
            </c:numRef>
          </c:val>
        </c:ser>
        <c:ser>
          <c:idx val="3"/>
          <c:order val="5"/>
          <c:tx>
            <c:strRef>
              <c:f>'301'!$I$26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'301'!$C$27:$C$35</c15:sqref>
                  </c15:fullRef>
                </c:ext>
              </c:extLst>
              <c:f>'301'!$C$28:$C$35</c:f>
              <c:strCache>
                <c:ptCount val="8"/>
                <c:pt idx="0">
                  <c:v>Grao en Estudos de Galego e Español</c:v>
                </c:pt>
                <c:pt idx="1">
                  <c:v>Grao en Linguas Estranxeiras</c:v>
                </c:pt>
                <c:pt idx="2">
                  <c:v>Grao en Tradución e Interpretación</c:v>
                </c:pt>
                <c:pt idx="3">
                  <c:v>Máster en Tradución Multimedia</c:v>
                </c:pt>
                <c:pt idx="4">
                  <c:v>Máster en Estudos Ingleses Avanzados e as súas Aplicacións</c:v>
                </c:pt>
                <c:pt idx="5">
                  <c:v>Máster en Lingüística Aplicada</c:v>
                </c:pt>
                <c:pt idx="6">
                  <c:v>Máster en Tradución para a Comunicación Internacional </c:v>
                </c:pt>
                <c:pt idx="7">
                  <c:v>Máster en Teatro e Artes Escénicas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'301'!$I$27:$I$35</c15:sqref>
                  </c15:fullRef>
                </c:ext>
              </c:extLst>
              <c:f>'301'!$I$28:$I$35</c:f>
              <c:numCache>
                <c:formatCode>0%</c:formatCode>
                <c:ptCount val="8"/>
                <c:pt idx="0">
                  <c:v>0.18181818181818182</c:v>
                </c:pt>
                <c:pt idx="1">
                  <c:v>0.32941176470588235</c:v>
                </c:pt>
                <c:pt idx="2">
                  <c:v>0.12755102040816327</c:v>
                </c:pt>
                <c:pt idx="3">
                  <c:v>0.4</c:v>
                </c:pt>
                <c:pt idx="4">
                  <c:v>0.5</c:v>
                </c:pt>
                <c:pt idx="5">
                  <c:v>0.1111111111111111</c:v>
                </c:pt>
                <c:pt idx="6">
                  <c:v>0.16666666666666666</c:v>
                </c:pt>
                <c:pt idx="7">
                  <c:v>0.15625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7294024"/>
        <c:axId val="135811032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'301'!$C$27:$C$35</c15:sqref>
                        </c15:fullRef>
                        <c15:formulaRef>
                          <c15:sqref>'301'!$C$28:$C$35</c15:sqref>
                        </c15:formulaRef>
                      </c:ext>
                    </c:extLst>
                    <c:strCache>
                      <c:ptCount val="8"/>
                      <c:pt idx="0">
                        <c:v>Grao en Estudos de Galego e Español</c:v>
                      </c:pt>
                      <c:pt idx="1">
                        <c:v>Grao en Linguas Estranxeiras</c:v>
                      </c:pt>
                      <c:pt idx="2">
                        <c:v>Grao en Tradución e Interpretación</c:v>
                      </c:pt>
                      <c:pt idx="3">
                        <c:v>Máster en Tradución Multimedia</c:v>
                      </c:pt>
                      <c:pt idx="4">
                        <c:v>Máster en Estudos Ingleses Avanzados e as súas Aplicacións</c:v>
                      </c:pt>
                      <c:pt idx="5">
                        <c:v>Máster en Lingüística Aplicada</c:v>
                      </c:pt>
                      <c:pt idx="6">
                        <c:v>Máster en Tradución para a Comunicación Internacional </c:v>
                      </c:pt>
                      <c:pt idx="7">
                        <c:v>Máster en Teatro e Artes Escénicas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'301'!$D$27:$D$35</c15:sqref>
                        </c15:fullRef>
                        <c15:formulaRef>
                          <c15:sqref>'301'!$D$28:$D$35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3.05</c:v>
                      </c:pt>
                      <c:pt idx="1">
                        <c:v>2.8851063829787233</c:v>
                      </c:pt>
                      <c:pt idx="2">
                        <c:v>2.4572307692307693</c:v>
                      </c:pt>
                      <c:pt idx="3">
                        <c:v>3.8483870967741933</c:v>
                      </c:pt>
                      <c:pt idx="4">
                        <c:v>4</c:v>
                      </c:pt>
                      <c:pt idx="5">
                        <c:v>3.2105263157894739</c:v>
                      </c:pt>
                      <c:pt idx="6">
                        <c:v>2.56</c:v>
                      </c:pt>
                      <c:pt idx="7">
                        <c:v>2.5588235294117645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'301'!$C$27:$C$35</c15:sqref>
                        </c15:fullRef>
                        <c15:formulaRef>
                          <c15:sqref>'301'!$C$28:$C$35</c15:sqref>
                        </c15:formulaRef>
                      </c:ext>
                    </c:extLst>
                    <c:strCache>
                      <c:ptCount val="8"/>
                      <c:pt idx="0">
                        <c:v>Grao en Estudos de Galego e Español</c:v>
                      </c:pt>
                      <c:pt idx="1">
                        <c:v>Grao en Linguas Estranxeiras</c:v>
                      </c:pt>
                      <c:pt idx="2">
                        <c:v>Grao en Tradución e Interpretación</c:v>
                      </c:pt>
                      <c:pt idx="3">
                        <c:v>Máster en Tradución Multimedia</c:v>
                      </c:pt>
                      <c:pt idx="4">
                        <c:v>Máster en Estudos Ingleses Avanzados e as súas Aplicacións</c:v>
                      </c:pt>
                      <c:pt idx="5">
                        <c:v>Máster en Lingüística Aplicada</c:v>
                      </c:pt>
                      <c:pt idx="6">
                        <c:v>Máster en Tradución para a Comunicación Internacional </c:v>
                      </c:pt>
                      <c:pt idx="7">
                        <c:v>Máster en Teatro e Artes Escénicas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'301'!$E$27:$E$35</c15:sqref>
                        </c15:fullRef>
                        <c15:formulaRef>
                          <c15:sqref>'301'!$E$28:$E$35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3.0393700787401574</c:v>
                      </c:pt>
                      <c:pt idx="1">
                        <c:v>2.8796747967479677</c:v>
                      </c:pt>
                      <c:pt idx="2">
                        <c:v>2.5288640595903167</c:v>
                      </c:pt>
                      <c:pt idx="3">
                        <c:v>3.308970099667774</c:v>
                      </c:pt>
                      <c:pt idx="4">
                        <c:v>3.7211538461538463</c:v>
                      </c:pt>
                      <c:pt idx="5">
                        <c:v>5</c:v>
                      </c:pt>
                      <c:pt idx="6">
                        <c:v>2.6904761904761907</c:v>
                      </c:pt>
                      <c:pt idx="7">
                        <c:v>3.2962962962962963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'301'!$C$27:$C$35</c15:sqref>
                        </c15:fullRef>
                        <c15:formulaRef>
                          <c15:sqref>'301'!$C$28:$C$35</c15:sqref>
                        </c15:formulaRef>
                      </c:ext>
                    </c:extLst>
                    <c:strCache>
                      <c:ptCount val="8"/>
                      <c:pt idx="0">
                        <c:v>Grao en Estudos de Galego e Español</c:v>
                      </c:pt>
                      <c:pt idx="1">
                        <c:v>Grao en Linguas Estranxeiras</c:v>
                      </c:pt>
                      <c:pt idx="2">
                        <c:v>Grao en Tradución e Interpretación</c:v>
                      </c:pt>
                      <c:pt idx="3">
                        <c:v>Máster en Tradución Multimedia</c:v>
                      </c:pt>
                      <c:pt idx="4">
                        <c:v>Máster en Estudos Ingleses Avanzados e as súas Aplicacións</c:v>
                      </c:pt>
                      <c:pt idx="5">
                        <c:v>Máster en Lingüística Aplicada</c:v>
                      </c:pt>
                      <c:pt idx="6">
                        <c:v>Máster en Tradución para a Comunicación Internacional </c:v>
                      </c:pt>
                      <c:pt idx="7">
                        <c:v>Máster en Teatro e Artes Escénicas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'301'!$F$27:$F$35</c15:sqref>
                        </c15:fullRef>
                        <c15:formulaRef>
                          <c15:sqref>'301'!$F$28:$F$35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41</c:v>
                      </c:pt>
                      <c:pt idx="1">
                        <c:v>96</c:v>
                      </c:pt>
                      <c:pt idx="2">
                        <c:v>211</c:v>
                      </c:pt>
                      <c:pt idx="3">
                        <c:v>30</c:v>
                      </c:pt>
                      <c:pt idx="4">
                        <c:v>5</c:v>
                      </c:pt>
                      <c:pt idx="5">
                        <c:v>11</c:v>
                      </c:pt>
                      <c:pt idx="6">
                        <c:v>37</c:v>
                      </c:pt>
                      <c:pt idx="7">
                        <c:v>36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'301'!$C$27:$C$35</c15:sqref>
                        </c15:fullRef>
                        <c15:formulaRef>
                          <c15:sqref>'301'!$C$28:$C$35</c15:sqref>
                        </c15:formulaRef>
                      </c:ext>
                    </c:extLst>
                    <c:strCache>
                      <c:ptCount val="8"/>
                      <c:pt idx="0">
                        <c:v>Grao en Estudos de Galego e Español</c:v>
                      </c:pt>
                      <c:pt idx="1">
                        <c:v>Grao en Linguas Estranxeiras</c:v>
                      </c:pt>
                      <c:pt idx="2">
                        <c:v>Grao en Tradución e Interpretación</c:v>
                      </c:pt>
                      <c:pt idx="3">
                        <c:v>Máster en Tradución Multimedia</c:v>
                      </c:pt>
                      <c:pt idx="4">
                        <c:v>Máster en Estudos Ingleses Avanzados e as súas Aplicacións</c:v>
                      </c:pt>
                      <c:pt idx="5">
                        <c:v>Máster en Lingüística Aplicada</c:v>
                      </c:pt>
                      <c:pt idx="6">
                        <c:v>Máster en Tradución para a Comunicación Internacional </c:v>
                      </c:pt>
                      <c:pt idx="7">
                        <c:v>Máster en Teatro e Artes Escénicas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'301'!$G$27:$G$35</c15:sqref>
                        </c15:fullRef>
                        <c15:formulaRef>
                          <c15:sqref>'301'!$G$28:$G$35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7</c:v>
                      </c:pt>
                      <c:pt idx="1">
                        <c:v>32</c:v>
                      </c:pt>
                      <c:pt idx="2">
                        <c:v>73</c:v>
                      </c:pt>
                      <c:pt idx="3">
                        <c:v>16</c:v>
                      </c:pt>
                      <c:pt idx="4">
                        <c:v>1</c:v>
                      </c:pt>
                      <c:pt idx="5">
                        <c:v>1</c:v>
                      </c:pt>
                      <c:pt idx="6">
                        <c:v>7</c:v>
                      </c:pt>
                      <c:pt idx="7">
                        <c:v>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37294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5811032"/>
        <c:crosses val="autoZero"/>
        <c:auto val="1"/>
        <c:lblAlgn val="ctr"/>
        <c:lblOffset val="100"/>
        <c:noMultiLvlLbl val="0"/>
      </c:catAx>
      <c:valAx>
        <c:axId val="1358110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372940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Filoloxía e Tradución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'301'!$C$27:$C$35</c15:sqref>
                  </c15:fullRef>
                </c:ext>
              </c:extLst>
              <c:f>'301'!$C$28:$C$35</c:f>
              <c:strCache>
                <c:ptCount val="8"/>
                <c:pt idx="0">
                  <c:v>Grao en Estudos de Galego e Español</c:v>
                </c:pt>
                <c:pt idx="1">
                  <c:v>Grao en Linguas Estranxeiras</c:v>
                </c:pt>
                <c:pt idx="2">
                  <c:v>Grao en Tradución e Interpretación</c:v>
                </c:pt>
                <c:pt idx="3">
                  <c:v>Máster en Tradución Multimedia</c:v>
                </c:pt>
                <c:pt idx="4">
                  <c:v>Máster en Estudos Ingleses Avanzados e as súas Aplicacións</c:v>
                </c:pt>
                <c:pt idx="5">
                  <c:v>Máster en Lingüística Aplicada</c:v>
                </c:pt>
                <c:pt idx="6">
                  <c:v>Máster en Tradución para a Comunicación Internacional </c:v>
                </c:pt>
                <c:pt idx="7">
                  <c:v>Máster en Teatro e Artes Escénicas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'301'!$D$27:$D$35</c15:sqref>
                  </c15:fullRef>
                </c:ext>
              </c:extLst>
              <c:f>'301'!$D$28:$D$35</c:f>
              <c:numCache>
                <c:formatCode>0.00</c:formatCode>
                <c:ptCount val="8"/>
                <c:pt idx="0">
                  <c:v>3.05</c:v>
                </c:pt>
                <c:pt idx="1">
                  <c:v>2.8851063829787233</c:v>
                </c:pt>
                <c:pt idx="2">
                  <c:v>2.4572307692307693</c:v>
                </c:pt>
                <c:pt idx="3">
                  <c:v>3.8483870967741933</c:v>
                </c:pt>
                <c:pt idx="4">
                  <c:v>4</c:v>
                </c:pt>
                <c:pt idx="5">
                  <c:v>3.2105263157894739</c:v>
                </c:pt>
                <c:pt idx="6">
                  <c:v>2.56</c:v>
                </c:pt>
                <c:pt idx="7">
                  <c:v>2.5588235294117645</c:v>
                </c:pt>
              </c:numCache>
            </c:numRef>
          </c:val>
        </c:ser>
        <c:ser>
          <c:idx val="1"/>
          <c:order val="1"/>
          <c:tx>
            <c:strRef>
              <c:f>'301'!$E$26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'301'!$C$27:$C$35</c15:sqref>
                  </c15:fullRef>
                </c:ext>
              </c:extLst>
              <c:f>'301'!$C$28:$C$35</c:f>
              <c:strCache>
                <c:ptCount val="8"/>
                <c:pt idx="0">
                  <c:v>Grao en Estudos de Galego e Español</c:v>
                </c:pt>
                <c:pt idx="1">
                  <c:v>Grao en Linguas Estranxeiras</c:v>
                </c:pt>
                <c:pt idx="2">
                  <c:v>Grao en Tradución e Interpretación</c:v>
                </c:pt>
                <c:pt idx="3">
                  <c:v>Máster en Tradución Multimedia</c:v>
                </c:pt>
                <c:pt idx="4">
                  <c:v>Máster en Estudos Ingleses Avanzados e as súas Aplicacións</c:v>
                </c:pt>
                <c:pt idx="5">
                  <c:v>Máster en Lingüística Aplicada</c:v>
                </c:pt>
                <c:pt idx="6">
                  <c:v>Máster en Tradución para a Comunicación Internacional </c:v>
                </c:pt>
                <c:pt idx="7">
                  <c:v>Máster en Teatro e Artes Escénicas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'301'!$E$27:$E$35</c15:sqref>
                  </c15:fullRef>
                </c:ext>
              </c:extLst>
              <c:f>'301'!$E$28:$E$35</c:f>
              <c:numCache>
                <c:formatCode>0.00</c:formatCode>
                <c:ptCount val="8"/>
                <c:pt idx="0">
                  <c:v>3.0393700787401574</c:v>
                </c:pt>
                <c:pt idx="1">
                  <c:v>2.8796747967479677</c:v>
                </c:pt>
                <c:pt idx="2">
                  <c:v>2.5288640595903167</c:v>
                </c:pt>
                <c:pt idx="3">
                  <c:v>3.308970099667774</c:v>
                </c:pt>
                <c:pt idx="4">
                  <c:v>3.7211538461538463</c:v>
                </c:pt>
                <c:pt idx="5">
                  <c:v>5</c:v>
                </c:pt>
                <c:pt idx="6">
                  <c:v>2.6904761904761907</c:v>
                </c:pt>
                <c:pt idx="7">
                  <c:v>3.2962962962962963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4821336"/>
        <c:axId val="400592904"/>
      </c:barChart>
      <c:catAx>
        <c:axId val="194821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2904"/>
        <c:crosses val="autoZero"/>
        <c:auto val="1"/>
        <c:lblAlgn val="ctr"/>
        <c:lblOffset val="100"/>
        <c:noMultiLvlLbl val="0"/>
      </c:catAx>
      <c:valAx>
        <c:axId val="40059290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4821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26917072624139"/>
          <c:y val="0.6629765159347969"/>
          <c:w val="0.15298573275352254"/>
          <c:h val="0.13274197724231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Bioloxía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'302'!$H$26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'302'!$C$27:$C$33</c15:sqref>
                  </c15:fullRef>
                </c:ext>
              </c:extLst>
              <c:f>'302'!$C$28:$C$33</c:f>
              <c:strCache>
                <c:ptCount val="6"/>
                <c:pt idx="0">
                  <c:v>Grao en Bioloxía</c:v>
                </c:pt>
                <c:pt idx="1">
                  <c:v>Máster en Profesorado en Educación Secundaria Obrigatoria, Bacharelato, Formación Profesional e Ensino de Idiomas.</c:v>
                </c:pt>
                <c:pt idx="2">
                  <c:v>Máster en Biotecnoloxía Avanzada</c:v>
                </c:pt>
                <c:pt idx="3">
                  <c:v>Máster en Bioloxía Mariña</c:v>
                </c:pt>
                <c:pt idx="4">
                  <c:v>Máster en Neurociencia</c:v>
                </c:pt>
                <c:pt idx="5">
                  <c:v>Máster en Acuicultura-Itinerario Profesional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'302'!$H$27:$H$33</c15:sqref>
                  </c15:fullRef>
                </c:ext>
              </c:extLst>
              <c:f>'302'!$H$28:$H$33</c:f>
              <c:numCache>
                <c:formatCode>0%</c:formatCode>
                <c:ptCount val="6"/>
                <c:pt idx="0">
                  <c:v>0.53846153846153844</c:v>
                </c:pt>
                <c:pt idx="1">
                  <c:v>0.36309523809523808</c:v>
                </c:pt>
                <c:pt idx="2">
                  <c:v>0.75</c:v>
                </c:pt>
                <c:pt idx="3">
                  <c:v>0.7</c:v>
                </c:pt>
                <c:pt idx="4">
                  <c:v>0.4</c:v>
                </c:pt>
                <c:pt idx="5">
                  <c:v>0.47058823529411764</c:v>
                </c:pt>
              </c:numCache>
            </c:numRef>
          </c:val>
        </c:ser>
        <c:ser>
          <c:idx val="3"/>
          <c:order val="5"/>
          <c:tx>
            <c:strRef>
              <c:f>'302'!$I$26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'302'!$C$27:$C$33</c15:sqref>
                  </c15:fullRef>
                </c:ext>
              </c:extLst>
              <c:f>'302'!$C$28:$C$33</c:f>
              <c:strCache>
                <c:ptCount val="6"/>
                <c:pt idx="0">
                  <c:v>Grao en Bioloxía</c:v>
                </c:pt>
                <c:pt idx="1">
                  <c:v>Máster en Profesorado en Educación Secundaria Obrigatoria, Bacharelato, Formación Profesional e Ensino de Idiomas.</c:v>
                </c:pt>
                <c:pt idx="2">
                  <c:v>Máster en Biotecnoloxía Avanzada</c:v>
                </c:pt>
                <c:pt idx="3">
                  <c:v>Máster en Bioloxía Mariña</c:v>
                </c:pt>
                <c:pt idx="4">
                  <c:v>Máster en Neurociencia</c:v>
                </c:pt>
                <c:pt idx="5">
                  <c:v>Máster en Acuicultura-Itinerario Profesional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'302'!$I$27:$I$33</c15:sqref>
                  </c15:fullRef>
                </c:ext>
              </c:extLst>
              <c:f>'302'!$I$28:$I$33</c:f>
              <c:numCache>
                <c:formatCode>0%</c:formatCode>
                <c:ptCount val="6"/>
                <c:pt idx="0">
                  <c:v>0.52857142857142858</c:v>
                </c:pt>
                <c:pt idx="1">
                  <c:v>0.35802469135802467</c:v>
                </c:pt>
                <c:pt idx="2">
                  <c:v>0.81818181818181823</c:v>
                </c:pt>
                <c:pt idx="3">
                  <c:v>0.76470588235294112</c:v>
                </c:pt>
                <c:pt idx="4">
                  <c:v>0.66666666666666663</c:v>
                </c:pt>
                <c:pt idx="5">
                  <c:v>0.52631578947368418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593688"/>
        <c:axId val="40059408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'302'!$D$26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'302'!$C$27:$C$33</c15:sqref>
                        </c15:fullRef>
                        <c15:formulaRef>
                          <c15:sqref>'302'!$C$28:$C$33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Bioloxía</c:v>
                      </c:pt>
                      <c:pt idx="1">
                        <c:v>Máster en Profesorado en Educación Secundaria Obrigatoria, Bacharelato, Formación Profesional e Ensino de Idiomas.</c:v>
                      </c:pt>
                      <c:pt idx="2">
                        <c:v>Máster en Biotecnoloxía Avanzada</c:v>
                      </c:pt>
                      <c:pt idx="3">
                        <c:v>Máster en Bioloxía Mariña</c:v>
                      </c:pt>
                      <c:pt idx="4">
                        <c:v>Máster en Neurociencia</c:v>
                      </c:pt>
                      <c:pt idx="5">
                        <c:v>Máster en Acuicultura-Itinerario Profesional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'302'!$D$27:$D$33</c15:sqref>
                        </c15:fullRef>
                        <c15:formulaRef>
                          <c15:sqref>'302'!$D$28:$D$33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3.2943571844095403</c:v>
                      </c:pt>
                      <c:pt idx="1">
                        <c:v>2.8590138674884438</c:v>
                      </c:pt>
                      <c:pt idx="2">
                        <c:v>3.4963503649635035</c:v>
                      </c:pt>
                      <c:pt idx="3">
                        <c:v>3.4313725490196076</c:v>
                      </c:pt>
                      <c:pt idx="4">
                        <c:v>3.2558139534883721</c:v>
                      </c:pt>
                      <c:pt idx="5">
                        <c:v>3.8742857142857141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'302'!$E$26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'302'!$C$27:$C$33</c15:sqref>
                        </c15:fullRef>
                        <c15:formulaRef>
                          <c15:sqref>'302'!$C$28:$C$33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Bioloxía</c:v>
                      </c:pt>
                      <c:pt idx="1">
                        <c:v>Máster en Profesorado en Educación Secundaria Obrigatoria, Bacharelato, Formación Profesional e Ensino de Idiomas.</c:v>
                      </c:pt>
                      <c:pt idx="2">
                        <c:v>Máster en Biotecnoloxía Avanzada</c:v>
                      </c:pt>
                      <c:pt idx="3">
                        <c:v>Máster en Bioloxía Mariña</c:v>
                      </c:pt>
                      <c:pt idx="4">
                        <c:v>Máster en Neurociencia</c:v>
                      </c:pt>
                      <c:pt idx="5">
                        <c:v>Máster en Acuicultura-Itinerario Profesional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'302'!$E$27:$E$33</c15:sqref>
                        </c15:fullRef>
                        <c15:formulaRef>
                          <c15:sqref>'302'!$E$28:$E$33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3.455688622754491</c:v>
                      </c:pt>
                      <c:pt idx="1">
                        <c:v>2.6371753246753249</c:v>
                      </c:pt>
                      <c:pt idx="2">
                        <c:v>3.2751235584843492</c:v>
                      </c:pt>
                      <c:pt idx="3">
                        <c:v>3.3367346938775508</c:v>
                      </c:pt>
                      <c:pt idx="4">
                        <c:v>2.8470588235294119</c:v>
                      </c:pt>
                      <c:pt idx="5">
                        <c:v>3.8947368421052633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'302'!$F$26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'302'!$C$27:$C$33</c15:sqref>
                        </c15:fullRef>
                        <c15:formulaRef>
                          <c15:sqref>'302'!$C$28:$C$33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Bioloxía</c:v>
                      </c:pt>
                      <c:pt idx="1">
                        <c:v>Máster en Profesorado en Educación Secundaria Obrigatoria, Bacharelato, Formación Profesional e Ensino de Idiomas.</c:v>
                      </c:pt>
                      <c:pt idx="2">
                        <c:v>Máster en Biotecnoloxía Avanzada</c:v>
                      </c:pt>
                      <c:pt idx="3">
                        <c:v>Máster en Bioloxía Mariña</c:v>
                      </c:pt>
                      <c:pt idx="4">
                        <c:v>Máster en Neurociencia</c:v>
                      </c:pt>
                      <c:pt idx="5">
                        <c:v>Máster en Acuicultura-Itinerario Profesional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'302'!$F$27:$F$33</c15:sqref>
                        </c15:fullRef>
                        <c15:formulaRef>
                          <c15:sqref>'302'!$F$28:$F$33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143</c:v>
                      </c:pt>
                      <c:pt idx="1">
                        <c:v>168</c:v>
                      </c:pt>
                      <c:pt idx="2">
                        <c:v>32</c:v>
                      </c:pt>
                      <c:pt idx="3">
                        <c:v>20</c:v>
                      </c:pt>
                      <c:pt idx="4">
                        <c:v>5</c:v>
                      </c:pt>
                      <c:pt idx="5">
                        <c:v>17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'302'!$G$26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'302'!$C$27:$C$33</c15:sqref>
                        </c15:fullRef>
                        <c15:formulaRef>
                          <c15:sqref>'302'!$C$28:$C$33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Bioloxía</c:v>
                      </c:pt>
                      <c:pt idx="1">
                        <c:v>Máster en Profesorado en Educación Secundaria Obrigatoria, Bacharelato, Formación Profesional e Ensino de Idiomas.</c:v>
                      </c:pt>
                      <c:pt idx="2">
                        <c:v>Máster en Biotecnoloxía Avanzada</c:v>
                      </c:pt>
                      <c:pt idx="3">
                        <c:v>Máster en Bioloxía Mariña</c:v>
                      </c:pt>
                      <c:pt idx="4">
                        <c:v>Máster en Neurociencia</c:v>
                      </c:pt>
                      <c:pt idx="5">
                        <c:v>Máster en Acuicultura-Itinerario Profesional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'302'!$G$27:$G$33</c15:sqref>
                        </c15:fullRef>
                        <c15:formulaRef>
                          <c15:sqref>'302'!$G$28:$G$33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77</c:v>
                      </c:pt>
                      <c:pt idx="1">
                        <c:v>61</c:v>
                      </c:pt>
                      <c:pt idx="2">
                        <c:v>24</c:v>
                      </c:pt>
                      <c:pt idx="3">
                        <c:v>14</c:v>
                      </c:pt>
                      <c:pt idx="4">
                        <c:v>2</c:v>
                      </c:pt>
                      <c:pt idx="5">
                        <c:v>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593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4080"/>
        <c:crosses val="autoZero"/>
        <c:auto val="1"/>
        <c:lblAlgn val="ctr"/>
        <c:lblOffset val="100"/>
        <c:noMultiLvlLbl val="0"/>
      </c:catAx>
      <c:valAx>
        <c:axId val="400594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36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05966754155735"/>
          <c:y val="0.7365090084698156"/>
          <c:w val="0.15294033245844268"/>
          <c:h val="0.13216375310874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Facultade de Bioloxía</a:t>
            </a:r>
          </a:p>
          <a:p>
            <a:pPr algn="ctr" rtl="0"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'302'!$D$26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'302'!$C$27:$C$33</c15:sqref>
                  </c15:fullRef>
                </c:ext>
              </c:extLst>
              <c:f>'302'!$C$28:$C$33</c:f>
              <c:strCache>
                <c:ptCount val="6"/>
                <c:pt idx="0">
                  <c:v>Grao en Bioloxía</c:v>
                </c:pt>
                <c:pt idx="1">
                  <c:v>Máster en Profesorado en Educación Secundaria Obrigatoria, Bacharelato, Formación Profesional e Ensino de Idiomas.</c:v>
                </c:pt>
                <c:pt idx="2">
                  <c:v>Máster en Biotecnoloxía Avanzada</c:v>
                </c:pt>
                <c:pt idx="3">
                  <c:v>Máster en Bioloxía Mariña</c:v>
                </c:pt>
                <c:pt idx="4">
                  <c:v>Máster en Neurociencia</c:v>
                </c:pt>
                <c:pt idx="5">
                  <c:v>Máster en Acuicultura-Itinerario Profesional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'302'!$D$27:$D$33</c15:sqref>
                  </c15:fullRef>
                </c:ext>
              </c:extLst>
              <c:f>'302'!$D$28:$D$33</c:f>
              <c:numCache>
                <c:formatCode>0.00</c:formatCode>
                <c:ptCount val="6"/>
                <c:pt idx="0">
                  <c:v>3.2943571844095403</c:v>
                </c:pt>
                <c:pt idx="1">
                  <c:v>2.8590138674884438</c:v>
                </c:pt>
                <c:pt idx="2">
                  <c:v>3.4963503649635035</c:v>
                </c:pt>
                <c:pt idx="3">
                  <c:v>3.4313725490196076</c:v>
                </c:pt>
                <c:pt idx="4">
                  <c:v>3.2558139534883721</c:v>
                </c:pt>
                <c:pt idx="5">
                  <c:v>3.8742857142857141</c:v>
                </c:pt>
              </c:numCache>
            </c:numRef>
          </c:val>
        </c:ser>
        <c:ser>
          <c:idx val="1"/>
          <c:order val="1"/>
          <c:tx>
            <c:strRef>
              <c:f>'302'!$E$26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'302'!$C$27:$C$33</c15:sqref>
                  </c15:fullRef>
                </c:ext>
              </c:extLst>
              <c:f>'302'!$C$28:$C$33</c:f>
              <c:strCache>
                <c:ptCount val="6"/>
                <c:pt idx="0">
                  <c:v>Grao en Bioloxía</c:v>
                </c:pt>
                <c:pt idx="1">
                  <c:v>Máster en Profesorado en Educación Secundaria Obrigatoria, Bacharelato, Formación Profesional e Ensino de Idiomas.</c:v>
                </c:pt>
                <c:pt idx="2">
                  <c:v>Máster en Biotecnoloxía Avanzada</c:v>
                </c:pt>
                <c:pt idx="3">
                  <c:v>Máster en Bioloxía Mariña</c:v>
                </c:pt>
                <c:pt idx="4">
                  <c:v>Máster en Neurociencia</c:v>
                </c:pt>
                <c:pt idx="5">
                  <c:v>Máster en Acuicultura-Itinerario Profesional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'302'!$E$27:$E$33</c15:sqref>
                  </c15:fullRef>
                </c:ext>
              </c:extLst>
              <c:f>'302'!$E$28:$E$33</c:f>
              <c:numCache>
                <c:formatCode>0.00</c:formatCode>
                <c:ptCount val="6"/>
                <c:pt idx="0">
                  <c:v>3.455688622754491</c:v>
                </c:pt>
                <c:pt idx="1">
                  <c:v>2.6371753246753249</c:v>
                </c:pt>
                <c:pt idx="2">
                  <c:v>3.2751235584843492</c:v>
                </c:pt>
                <c:pt idx="3">
                  <c:v>3.3367346938775508</c:v>
                </c:pt>
                <c:pt idx="4">
                  <c:v>2.8470588235294119</c:v>
                </c:pt>
                <c:pt idx="5">
                  <c:v>3.8947368421052633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594864"/>
        <c:axId val="400595256"/>
      </c:barChart>
      <c:catAx>
        <c:axId val="400594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5256"/>
        <c:crosses val="autoZero"/>
        <c:auto val="1"/>
        <c:lblAlgn val="ctr"/>
        <c:lblOffset val="100"/>
        <c:noMultiLvlLbl val="0"/>
      </c:catAx>
      <c:valAx>
        <c:axId val="40059525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Facultade de CC. Económicas e Empresariais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'303'!$H$26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'303'!$C$27:$C$33</c15:sqref>
                  </c15:fullRef>
                </c:ext>
              </c:extLst>
              <c:f>'303'!$C$28:$C$33</c:f>
              <c:strCache>
                <c:ptCount val="6"/>
                <c:pt idx="0">
                  <c:v>Grao en Administración e Dirección de Empresas</c:v>
                </c:pt>
                <c:pt idx="1">
                  <c:v>Grao en Economía</c:v>
                </c:pt>
                <c:pt idx="2">
                  <c:v>Máster en Finanzas</c:v>
                </c:pt>
                <c:pt idx="3">
                  <c:v>Máster en Técnicas Estatísticas</c:v>
                </c:pt>
                <c:pt idx="4">
                  <c:v>Máster en Administración Integrada de Empresas e Responsabilidade Social Corporativa</c:v>
                </c:pt>
                <c:pt idx="5">
                  <c:v>Máster en Xestión do Desenvolvemento Sostible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'303'!$H$27:$H$33</c15:sqref>
                  </c15:fullRef>
                </c:ext>
              </c:extLst>
              <c:f>'303'!$H$28:$H$33</c:f>
              <c:numCache>
                <c:formatCode>0%</c:formatCode>
                <c:ptCount val="6"/>
                <c:pt idx="0">
                  <c:v>0.1256637168141593</c:v>
                </c:pt>
                <c:pt idx="1">
                  <c:v>0.16</c:v>
                </c:pt>
                <c:pt idx="2">
                  <c:v>0.33333333333333331</c:v>
                </c:pt>
                <c:pt idx="3">
                  <c:v>3.8461538461538464E-2</c:v>
                </c:pt>
                <c:pt idx="4">
                  <c:v>0.77272727272727271</c:v>
                </c:pt>
                <c:pt idx="5">
                  <c:v>0.55172413793103448</c:v>
                </c:pt>
              </c:numCache>
            </c:numRef>
          </c:val>
        </c:ser>
        <c:ser>
          <c:idx val="3"/>
          <c:order val="5"/>
          <c:tx>
            <c:strRef>
              <c:f>'303'!$I$26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'303'!$C$27:$C$33</c15:sqref>
                  </c15:fullRef>
                </c:ext>
              </c:extLst>
              <c:f>'303'!$C$28:$C$33</c:f>
              <c:strCache>
                <c:ptCount val="6"/>
                <c:pt idx="0">
                  <c:v>Grao en Administración e Dirección de Empresas</c:v>
                </c:pt>
                <c:pt idx="1">
                  <c:v>Grao en Economía</c:v>
                </c:pt>
                <c:pt idx="2">
                  <c:v>Máster en Finanzas</c:v>
                </c:pt>
                <c:pt idx="3">
                  <c:v>Máster en Técnicas Estatísticas</c:v>
                </c:pt>
                <c:pt idx="4">
                  <c:v>Máster en Administración Integrada de Empresas e Responsabilidade Social Corporativa</c:v>
                </c:pt>
                <c:pt idx="5">
                  <c:v>Máster en Xestión do Desenvolvemento Sostible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'303'!$I$27:$I$33</c15:sqref>
                  </c15:fullRef>
                </c:ext>
              </c:extLst>
              <c:f>'303'!$I$28:$I$33</c:f>
              <c:numCache>
                <c:formatCode>0%</c:formatCode>
                <c:ptCount val="6"/>
                <c:pt idx="0">
                  <c:v>0.11051693404634581</c:v>
                </c:pt>
                <c:pt idx="1">
                  <c:v>0.176056338028169</c:v>
                </c:pt>
                <c:pt idx="2">
                  <c:v>0.2857142857142857</c:v>
                </c:pt>
                <c:pt idx="3">
                  <c:v>0</c:v>
                </c:pt>
                <c:pt idx="4">
                  <c:v>0.73913043478260865</c:v>
                </c:pt>
                <c:pt idx="5">
                  <c:v>0.67567567567567566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596040"/>
        <c:axId val="400596432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'303'!$D$26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'303'!$C$27:$C$33</c15:sqref>
                        </c15:fullRef>
                        <c15:formulaRef>
                          <c15:sqref>'303'!$C$28:$C$33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Administración e Dirección de Empresas</c:v>
                      </c:pt>
                      <c:pt idx="1">
                        <c:v>Grao en Economía</c:v>
                      </c:pt>
                      <c:pt idx="2">
                        <c:v>Máster en Finanzas</c:v>
                      </c:pt>
                      <c:pt idx="3">
                        <c:v>Máster en Técnicas Estatísticas</c:v>
                      </c:pt>
                      <c:pt idx="4">
                        <c:v>Máster en Administración Integrada de Empresas e Responsabilidade Social Corporativa</c:v>
                      </c:pt>
                      <c:pt idx="5">
                        <c:v>Máster en Xestión do Desenvolvemento Sostible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'303'!$D$27:$D$33</c15:sqref>
                        </c15:fullRef>
                        <c15:formulaRef>
                          <c15:sqref>'303'!$D$28:$D$33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2.77735368956743</c:v>
                      </c:pt>
                      <c:pt idx="1">
                        <c:v>2.8715083798882683</c:v>
                      </c:pt>
                      <c:pt idx="2">
                        <c:v>3.33976833976834</c:v>
                      </c:pt>
                      <c:pt idx="3">
                        <c:v>4.8695652173913047</c:v>
                      </c:pt>
                      <c:pt idx="4">
                        <c:v>2.8372703412073492</c:v>
                      </c:pt>
                      <c:pt idx="5">
                        <c:v>3.4542857142857142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'303'!$E$26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'303'!$C$27:$C$33</c15:sqref>
                        </c15:fullRef>
                        <c15:formulaRef>
                          <c15:sqref>'303'!$C$28:$C$33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Administración e Dirección de Empresas</c:v>
                      </c:pt>
                      <c:pt idx="1">
                        <c:v>Grao en Economía</c:v>
                      </c:pt>
                      <c:pt idx="2">
                        <c:v>Máster en Finanzas</c:v>
                      </c:pt>
                      <c:pt idx="3">
                        <c:v>Máster en Técnicas Estatísticas</c:v>
                      </c:pt>
                      <c:pt idx="4">
                        <c:v>Máster en Administración Integrada de Empresas e Responsabilidade Social Corporativa</c:v>
                      </c:pt>
                      <c:pt idx="5">
                        <c:v>Máster en Xestión do Desenvolvemento Sostible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'303'!$E$27:$E$33</c15:sqref>
                        </c15:fullRef>
                        <c15:formulaRef>
                          <c15:sqref>'303'!$E$28:$E$33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2.8113750899928007</c:v>
                      </c:pt>
                      <c:pt idx="1">
                        <c:v>3.0106382978723403</c:v>
                      </c:pt>
                      <c:pt idx="2">
                        <c:v>3.3333333333333335</c:v>
                      </c:pt>
                      <c:pt idx="3">
                        <c:v>0</c:v>
                      </c:pt>
                      <c:pt idx="4">
                        <c:v>3.1356382978723403</c:v>
                      </c:pt>
                      <c:pt idx="5">
                        <c:v>3.9268292682926829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'303'!$F$26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'303'!$C$27:$C$33</c15:sqref>
                        </c15:fullRef>
                        <c15:formulaRef>
                          <c15:sqref>'303'!$C$28:$C$33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Administración e Dirección de Empresas</c:v>
                      </c:pt>
                      <c:pt idx="1">
                        <c:v>Grao en Economía</c:v>
                      </c:pt>
                      <c:pt idx="2">
                        <c:v>Máster en Finanzas</c:v>
                      </c:pt>
                      <c:pt idx="3">
                        <c:v>Máster en Técnicas Estatísticas</c:v>
                      </c:pt>
                      <c:pt idx="4">
                        <c:v>Máster en Administración Integrada de Empresas e Responsabilidade Social Corporativa</c:v>
                      </c:pt>
                      <c:pt idx="5">
                        <c:v>Máster en Xestión do Desenvolvemento Sostible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'303'!$F$27:$F$33</c15:sqref>
                        </c15:fullRef>
                        <c15:formulaRef>
                          <c15:sqref>'303'!$F$28:$F$33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565</c:v>
                      </c:pt>
                      <c:pt idx="1">
                        <c:v>150</c:v>
                      </c:pt>
                      <c:pt idx="2">
                        <c:v>36</c:v>
                      </c:pt>
                      <c:pt idx="3">
                        <c:v>26</c:v>
                      </c:pt>
                      <c:pt idx="4">
                        <c:v>22</c:v>
                      </c:pt>
                      <c:pt idx="5">
                        <c:v>29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'303'!$G$26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'303'!$C$27:$C$33</c15:sqref>
                        </c15:fullRef>
                        <c15:formulaRef>
                          <c15:sqref>'303'!$C$28:$C$33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Administración e Dirección de Empresas</c:v>
                      </c:pt>
                      <c:pt idx="1">
                        <c:v>Grao en Economía</c:v>
                      </c:pt>
                      <c:pt idx="2">
                        <c:v>Máster en Finanzas</c:v>
                      </c:pt>
                      <c:pt idx="3">
                        <c:v>Máster en Técnicas Estatísticas</c:v>
                      </c:pt>
                      <c:pt idx="4">
                        <c:v>Máster en Administración Integrada de Empresas e Responsabilidade Social Corporativa</c:v>
                      </c:pt>
                      <c:pt idx="5">
                        <c:v>Máster en Xestión do Desenvolvemento Sostible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'303'!$G$27:$G$33</c15:sqref>
                        </c15:fullRef>
                        <c15:formulaRef>
                          <c15:sqref>'303'!$G$28:$G$33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71</c:v>
                      </c:pt>
                      <c:pt idx="1">
                        <c:v>24</c:v>
                      </c:pt>
                      <c:pt idx="2">
                        <c:v>12</c:v>
                      </c:pt>
                      <c:pt idx="3">
                        <c:v>1</c:v>
                      </c:pt>
                      <c:pt idx="4">
                        <c:v>17</c:v>
                      </c:pt>
                      <c:pt idx="5">
                        <c:v>16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596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6432"/>
        <c:crosses val="autoZero"/>
        <c:auto val="1"/>
        <c:lblAlgn val="ctr"/>
        <c:lblOffset val="100"/>
        <c:noMultiLvlLbl val="0"/>
      </c:catAx>
      <c:valAx>
        <c:axId val="400596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60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CC. Económicas e Empresariais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'303'!$D$26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'303'!$C$27:$C$33</c15:sqref>
                  </c15:fullRef>
                </c:ext>
              </c:extLst>
              <c:f>'303'!$C$28:$C$33</c:f>
              <c:strCache>
                <c:ptCount val="6"/>
                <c:pt idx="0">
                  <c:v>Grao en Administración e Dirección de Empresas</c:v>
                </c:pt>
                <c:pt idx="1">
                  <c:v>Grao en Economía</c:v>
                </c:pt>
                <c:pt idx="2">
                  <c:v>Máster en Finanzas</c:v>
                </c:pt>
                <c:pt idx="3">
                  <c:v>Máster en Técnicas Estatísticas</c:v>
                </c:pt>
                <c:pt idx="4">
                  <c:v>Máster en Administración Integrada de Empresas e Responsabilidade Social Corporativa</c:v>
                </c:pt>
                <c:pt idx="5">
                  <c:v>Máster en Xestión do Desenvolvemento Sostible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'303'!$D$27:$D$33</c15:sqref>
                  </c15:fullRef>
                </c:ext>
              </c:extLst>
              <c:f>'303'!$D$28:$D$33</c:f>
              <c:numCache>
                <c:formatCode>0.00</c:formatCode>
                <c:ptCount val="6"/>
                <c:pt idx="0">
                  <c:v>2.77735368956743</c:v>
                </c:pt>
                <c:pt idx="1">
                  <c:v>2.8715083798882683</c:v>
                </c:pt>
                <c:pt idx="2">
                  <c:v>3.33976833976834</c:v>
                </c:pt>
                <c:pt idx="3">
                  <c:v>4.8695652173913047</c:v>
                </c:pt>
                <c:pt idx="4">
                  <c:v>2.8372703412073492</c:v>
                </c:pt>
                <c:pt idx="5">
                  <c:v>3.4542857142857142</c:v>
                </c:pt>
              </c:numCache>
            </c:numRef>
          </c:val>
        </c:ser>
        <c:ser>
          <c:idx val="1"/>
          <c:order val="1"/>
          <c:tx>
            <c:strRef>
              <c:f>'303'!$E$26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'303'!$C$27:$C$33</c15:sqref>
                  </c15:fullRef>
                </c:ext>
              </c:extLst>
              <c:f>'303'!$C$28:$C$33</c:f>
              <c:strCache>
                <c:ptCount val="6"/>
                <c:pt idx="0">
                  <c:v>Grao en Administración e Dirección de Empresas</c:v>
                </c:pt>
                <c:pt idx="1">
                  <c:v>Grao en Economía</c:v>
                </c:pt>
                <c:pt idx="2">
                  <c:v>Máster en Finanzas</c:v>
                </c:pt>
                <c:pt idx="3">
                  <c:v>Máster en Técnicas Estatísticas</c:v>
                </c:pt>
                <c:pt idx="4">
                  <c:v>Máster en Administración Integrada de Empresas e Responsabilidade Social Corporativa</c:v>
                </c:pt>
                <c:pt idx="5">
                  <c:v>Máster en Xestión do Desenvolvemento Sostible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'303'!$E$27:$E$33</c15:sqref>
                  </c15:fullRef>
                </c:ext>
              </c:extLst>
              <c:f>'303'!$E$28:$E$33</c:f>
              <c:numCache>
                <c:formatCode>0.00</c:formatCode>
                <c:ptCount val="6"/>
                <c:pt idx="0">
                  <c:v>2.8113750899928007</c:v>
                </c:pt>
                <c:pt idx="1">
                  <c:v>3.0106382978723403</c:v>
                </c:pt>
                <c:pt idx="2">
                  <c:v>3.3333333333333335</c:v>
                </c:pt>
                <c:pt idx="3">
                  <c:v>0</c:v>
                </c:pt>
                <c:pt idx="4">
                  <c:v>3.1356382978723403</c:v>
                </c:pt>
                <c:pt idx="5">
                  <c:v>3.9268292682926829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597216"/>
        <c:axId val="400597608"/>
      </c:barChart>
      <c:catAx>
        <c:axId val="400597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7608"/>
        <c:crosses val="autoZero"/>
        <c:auto val="1"/>
        <c:lblAlgn val="ctr"/>
        <c:lblOffset val="100"/>
        <c:noMultiLvlLbl val="0"/>
      </c:catAx>
      <c:valAx>
        <c:axId val="40059760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289171460330267"/>
          <c:y val="0.68213696773338539"/>
          <c:w val="0.15872622121094285"/>
          <c:h val="0.1370309212170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de Telecomunicación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'305'!$H$26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'305'!$C$27:$C$30</c15:sqref>
                  </c15:fullRef>
                </c:ext>
              </c:extLst>
              <c:f>'305'!$C$28:$C$30</c:f>
              <c:strCache>
                <c:ptCount val="3"/>
                <c:pt idx="0">
                  <c:v>Grao en Enxeñaría de Tecnoloxías de Telecomunicación</c:v>
                </c:pt>
                <c:pt idx="1">
                  <c:v>Máster en Matemática Industrial</c:v>
                </c:pt>
                <c:pt idx="2">
                  <c:v>Máster en Enxeñaría de Telecomunicación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'305'!$H$27:$H$30</c15:sqref>
                  </c15:fullRef>
                </c:ext>
              </c:extLst>
              <c:f>'305'!$H$28:$H$30</c:f>
              <c:numCache>
                <c:formatCode>0%</c:formatCode>
                <c:ptCount val="3"/>
                <c:pt idx="0">
                  <c:v>0.30124223602484473</c:v>
                </c:pt>
                <c:pt idx="1">
                  <c:v>0.13333333333333333</c:v>
                </c:pt>
                <c:pt idx="2">
                  <c:v>0.45714285714285713</c:v>
                </c:pt>
              </c:numCache>
            </c:numRef>
          </c:val>
        </c:ser>
        <c:ser>
          <c:idx val="3"/>
          <c:order val="5"/>
          <c:tx>
            <c:strRef>
              <c:f>'305'!$I$26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'305'!$C$27:$C$30</c15:sqref>
                  </c15:fullRef>
                </c:ext>
              </c:extLst>
              <c:f>'305'!$C$28:$C$30</c:f>
              <c:strCache>
                <c:ptCount val="3"/>
                <c:pt idx="0">
                  <c:v>Grao en Enxeñaría de Tecnoloxías de Telecomunicación</c:v>
                </c:pt>
                <c:pt idx="1">
                  <c:v>Máster en Matemática Industrial</c:v>
                </c:pt>
                <c:pt idx="2">
                  <c:v>Máster en Enxeñaría de Telecomunicación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'305'!$I$27:$I$30</c15:sqref>
                  </c15:fullRef>
                </c:ext>
              </c:extLst>
              <c:f>'305'!$I$28:$I$30</c:f>
              <c:numCache>
                <c:formatCode>0%</c:formatCode>
                <c:ptCount val="3"/>
                <c:pt idx="0">
                  <c:v>0.32550335570469796</c:v>
                </c:pt>
                <c:pt idx="1">
                  <c:v>9.0909090909090912E-2</c:v>
                </c:pt>
                <c:pt idx="2">
                  <c:v>0.41176470588235292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598392"/>
        <c:axId val="400598784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'305'!$D$26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'305'!$C$27:$C$30</c15:sqref>
                        </c15:fullRef>
                        <c15:formulaRef>
                          <c15:sqref>'305'!$C$28:$C$30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de Tecnoloxías de Telecomunicación</c:v>
                      </c:pt>
                      <c:pt idx="1">
                        <c:v>Máster en Matemática Industrial</c:v>
                      </c:pt>
                      <c:pt idx="2">
                        <c:v>Máster en Enxeñaría de Telecomunicación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'305'!$D$27:$D$30</c15:sqref>
                        </c15:fullRef>
                        <c15:formulaRef>
                          <c15:sqref>'305'!$D$28:$D$30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3.0922121356903967</c:v>
                      </c:pt>
                      <c:pt idx="1">
                        <c:v>3.8913043478260869</c:v>
                      </c:pt>
                      <c:pt idx="2">
                        <c:v>2.9634831460674156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'305'!$E$26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'305'!$C$27:$C$30</c15:sqref>
                        </c15:fullRef>
                        <c15:formulaRef>
                          <c15:sqref>'305'!$C$28:$C$30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de Tecnoloxías de Telecomunicación</c:v>
                      </c:pt>
                      <c:pt idx="1">
                        <c:v>Máster en Matemática Industrial</c:v>
                      </c:pt>
                      <c:pt idx="2">
                        <c:v>Máster en Enxeñaría de Telecomunicación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'305'!$E$27:$E$30</c15:sqref>
                        </c15:fullRef>
                        <c15:formulaRef>
                          <c15:sqref>'305'!$E$28:$E$30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3.0449492508458191</c:v>
                      </c:pt>
                      <c:pt idx="1">
                        <c:v>3.2173913043478262</c:v>
                      </c:pt>
                      <c:pt idx="2">
                        <c:v>3.0266666666666668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'305'!$F$26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'305'!$C$27:$C$30</c15:sqref>
                        </c15:fullRef>
                        <c15:formulaRef>
                          <c15:sqref>'305'!$C$28:$C$30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de Tecnoloxías de Telecomunicación</c:v>
                      </c:pt>
                      <c:pt idx="1">
                        <c:v>Máster en Matemática Industrial</c:v>
                      </c:pt>
                      <c:pt idx="2">
                        <c:v>Máster en Enxeñaría de Telecomunicación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'305'!$F$27:$F$30</c15:sqref>
                        </c15:fullRef>
                        <c15:formulaRef>
                          <c15:sqref>'305'!$F$28:$F$30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322</c:v>
                      </c:pt>
                      <c:pt idx="1">
                        <c:v>30</c:v>
                      </c:pt>
                      <c:pt idx="2">
                        <c:v>35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'305'!$G$26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'305'!$C$27:$C$30</c15:sqref>
                        </c15:fullRef>
                        <c15:formulaRef>
                          <c15:sqref>'305'!$C$28:$C$30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Enxeñaría de Tecnoloxías de Telecomunicación</c:v>
                      </c:pt>
                      <c:pt idx="1">
                        <c:v>Máster en Matemática Industrial</c:v>
                      </c:pt>
                      <c:pt idx="2">
                        <c:v>Máster en Enxeñaría de Telecomunicación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'305'!$G$27:$G$30</c15:sqref>
                        </c15:fullRef>
                        <c15:formulaRef>
                          <c15:sqref>'305'!$G$28:$G$30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97</c:v>
                      </c:pt>
                      <c:pt idx="1">
                        <c:v>4</c:v>
                      </c:pt>
                      <c:pt idx="2">
                        <c:v>16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598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8784"/>
        <c:crosses val="autoZero"/>
        <c:auto val="1"/>
        <c:lblAlgn val="ctr"/>
        <c:lblOffset val="100"/>
        <c:noMultiLvlLbl val="0"/>
      </c:catAx>
      <c:valAx>
        <c:axId val="4005987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839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de Telecomunicación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'305'!$D$26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'305'!$C$27:$C$30</c15:sqref>
                  </c15:fullRef>
                </c:ext>
              </c:extLst>
              <c:f>'305'!$C$28:$C$30</c:f>
              <c:strCache>
                <c:ptCount val="3"/>
                <c:pt idx="0">
                  <c:v>Grao en Enxeñaría de Tecnoloxías de Telecomunicación</c:v>
                </c:pt>
                <c:pt idx="1">
                  <c:v>Máster en Matemática Industrial</c:v>
                </c:pt>
                <c:pt idx="2">
                  <c:v>Máster en Enxeñaría de Telecomunicación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'305'!$D$27:$D$30</c15:sqref>
                  </c15:fullRef>
                </c:ext>
              </c:extLst>
              <c:f>'305'!$D$28:$D$30</c:f>
              <c:numCache>
                <c:formatCode>0.00</c:formatCode>
                <c:ptCount val="3"/>
                <c:pt idx="0">
                  <c:v>3.0922121356903967</c:v>
                </c:pt>
                <c:pt idx="1">
                  <c:v>3.8913043478260869</c:v>
                </c:pt>
                <c:pt idx="2">
                  <c:v>2.9634831460674156</c:v>
                </c:pt>
              </c:numCache>
            </c:numRef>
          </c:val>
        </c:ser>
        <c:ser>
          <c:idx val="1"/>
          <c:order val="1"/>
          <c:tx>
            <c:strRef>
              <c:f>'305'!$E$26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'305'!$C$27:$C$30</c15:sqref>
                  </c15:fullRef>
                </c:ext>
              </c:extLst>
              <c:f>'305'!$C$28:$C$30</c:f>
              <c:strCache>
                <c:ptCount val="3"/>
                <c:pt idx="0">
                  <c:v>Grao en Enxeñaría de Tecnoloxías de Telecomunicación</c:v>
                </c:pt>
                <c:pt idx="1">
                  <c:v>Máster en Matemática Industrial</c:v>
                </c:pt>
                <c:pt idx="2">
                  <c:v>Máster en Enxeñaría de Telecomunicación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'305'!$E$27:$E$30</c15:sqref>
                  </c15:fullRef>
                </c:ext>
              </c:extLst>
              <c:f>'305'!$E$28:$E$30</c:f>
              <c:numCache>
                <c:formatCode>0.00</c:formatCode>
                <c:ptCount val="3"/>
                <c:pt idx="0">
                  <c:v>3.0449492508458191</c:v>
                </c:pt>
                <c:pt idx="1">
                  <c:v>3.2173913043478262</c:v>
                </c:pt>
                <c:pt idx="2">
                  <c:v>3.0266666666666668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599568"/>
        <c:axId val="400599960"/>
      </c:barChart>
      <c:catAx>
        <c:axId val="400599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9960"/>
        <c:crosses val="autoZero"/>
        <c:auto val="1"/>
        <c:lblAlgn val="ctr"/>
        <c:lblOffset val="100"/>
        <c:noMultiLvlLbl val="0"/>
      </c:catAx>
      <c:valAx>
        <c:axId val="40059996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59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944142172309209"/>
          <c:y val="0.36256311094385291"/>
          <c:w val="0.15872622121094285"/>
          <c:h val="0.1370309212170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Estudos Empresariais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'306'!$H$26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'306'!$C$27:$C$30</c15:sqref>
                  </c15:fullRef>
                </c:ext>
              </c:extLst>
              <c:f>'306'!$C$28:$C$30</c:f>
              <c:strCache>
                <c:ptCount val="3"/>
                <c:pt idx="0">
                  <c:v>Grao en Comercio</c:v>
                </c:pt>
                <c:pt idx="1">
                  <c:v>Máster en Dirección de PEMES</c:v>
                </c:pt>
                <c:pt idx="2">
                  <c:v>Máster en Comercio Internacional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'306'!$H$27:$H$30</c15:sqref>
                  </c15:fullRef>
                </c:ext>
              </c:extLst>
              <c:f>'306'!$H$28:$H$30</c:f>
              <c:numCache>
                <c:formatCode>0%</c:formatCode>
                <c:ptCount val="3"/>
                <c:pt idx="0">
                  <c:v>0.20320855614973263</c:v>
                </c:pt>
                <c:pt idx="1">
                  <c:v>0.21621621621621623</c:v>
                </c:pt>
                <c:pt idx="2">
                  <c:v>0.29629629629629628</c:v>
                </c:pt>
              </c:numCache>
            </c:numRef>
          </c:val>
        </c:ser>
        <c:ser>
          <c:idx val="3"/>
          <c:order val="5"/>
          <c:tx>
            <c:strRef>
              <c:f>'306'!$I$26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'306'!$C$27:$C$30</c15:sqref>
                  </c15:fullRef>
                </c:ext>
              </c:extLst>
              <c:f>'306'!$C$28:$C$30</c:f>
              <c:strCache>
                <c:ptCount val="3"/>
                <c:pt idx="0">
                  <c:v>Grao en Comercio</c:v>
                </c:pt>
                <c:pt idx="1">
                  <c:v>Máster en Dirección de PEMES</c:v>
                </c:pt>
                <c:pt idx="2">
                  <c:v>Máster en Comercio Internacional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'306'!$I$27:$I$30</c15:sqref>
                  </c15:fullRef>
                </c:ext>
              </c:extLst>
              <c:f>'306'!$I$28:$I$30</c:f>
              <c:numCache>
                <c:formatCode>0%</c:formatCode>
                <c:ptCount val="3"/>
                <c:pt idx="0">
                  <c:v>0.26775956284153007</c:v>
                </c:pt>
                <c:pt idx="1">
                  <c:v>0.21052631578947367</c:v>
                </c:pt>
                <c:pt idx="2">
                  <c:v>0.36734693877551022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0352"/>
        <c:axId val="400600744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'306'!$D$26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'306'!$C$27:$C$30</c15:sqref>
                        </c15:fullRef>
                        <c15:formulaRef>
                          <c15:sqref>'306'!$C$28:$C$30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Comercio</c:v>
                      </c:pt>
                      <c:pt idx="1">
                        <c:v>Máster en Dirección de PEMES</c:v>
                      </c:pt>
                      <c:pt idx="2">
                        <c:v>Máster en Comercio Internacional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'306'!$D$27:$D$30</c15:sqref>
                        </c15:fullRef>
                        <c15:formulaRef>
                          <c15:sqref>'306'!$D$28:$D$30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3.182795698924731</c:v>
                      </c:pt>
                      <c:pt idx="1">
                        <c:v>3.3117647058823527</c:v>
                      </c:pt>
                      <c:pt idx="2">
                        <c:v>3.0714285714285716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'306'!$E$26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'306'!$C$27:$C$30</c15:sqref>
                        </c15:fullRef>
                        <c15:formulaRef>
                          <c15:sqref>'306'!$C$28:$C$30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Comercio</c:v>
                      </c:pt>
                      <c:pt idx="1">
                        <c:v>Máster en Dirección de PEMES</c:v>
                      </c:pt>
                      <c:pt idx="2">
                        <c:v>Máster en Comercio Internacional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'306'!$E$27:$E$30</c15:sqref>
                        </c15:fullRef>
                        <c15:formulaRef>
                          <c15:sqref>'306'!$E$28:$E$30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3.0971585701191566</c:v>
                      </c:pt>
                      <c:pt idx="1">
                        <c:v>3.7439024390243905</c:v>
                      </c:pt>
                      <c:pt idx="2">
                        <c:v>3.501285347043702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'306'!$F$26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'306'!$C$27:$C$30</c15:sqref>
                        </c15:fullRef>
                        <c15:formulaRef>
                          <c15:sqref>'306'!$C$28:$C$30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Comercio</c:v>
                      </c:pt>
                      <c:pt idx="1">
                        <c:v>Máster en Dirección de PEMES</c:v>
                      </c:pt>
                      <c:pt idx="2">
                        <c:v>Máster en Comercio Internacional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'306'!$F$27:$F$30</c15:sqref>
                        </c15:fullRef>
                        <c15:formulaRef>
                          <c15:sqref>'306'!$F$28:$F$30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187</c:v>
                      </c:pt>
                      <c:pt idx="1">
                        <c:v>37</c:v>
                      </c:pt>
                      <c:pt idx="2">
                        <c:v>54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'306'!$G$26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'306'!$C$27:$C$30</c15:sqref>
                        </c15:fullRef>
                        <c15:formulaRef>
                          <c15:sqref>'306'!$C$28:$C$30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Comercio</c:v>
                      </c:pt>
                      <c:pt idx="1">
                        <c:v>Máster en Dirección de PEMES</c:v>
                      </c:pt>
                      <c:pt idx="2">
                        <c:v>Máster en Comercio Internacional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'306'!$G$27:$G$30</c15:sqref>
                        </c15:fullRef>
                        <c15:formulaRef>
                          <c15:sqref>'306'!$G$28:$G$30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38</c:v>
                      </c:pt>
                      <c:pt idx="1">
                        <c:v>8</c:v>
                      </c:pt>
                      <c:pt idx="2">
                        <c:v>16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60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0744"/>
        <c:crosses val="autoZero"/>
        <c:auto val="1"/>
        <c:lblAlgn val="ctr"/>
        <c:lblOffset val="100"/>
        <c:noMultiLvlLbl val="0"/>
      </c:catAx>
      <c:valAx>
        <c:axId val="4006007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035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de Estudos Empresariais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'306'!$D$26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'306'!$C$27:$C$30</c15:sqref>
                  </c15:fullRef>
                </c:ext>
              </c:extLst>
              <c:f>'306'!$C$28:$C$30</c:f>
              <c:strCache>
                <c:ptCount val="3"/>
                <c:pt idx="0">
                  <c:v>Grao en Comercio</c:v>
                </c:pt>
                <c:pt idx="1">
                  <c:v>Máster en Dirección de PEMES</c:v>
                </c:pt>
                <c:pt idx="2">
                  <c:v>Máster en Comercio Internacional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'306'!$D$27:$D$30</c15:sqref>
                  </c15:fullRef>
                </c:ext>
              </c:extLst>
              <c:f>'306'!$D$28:$D$30</c:f>
              <c:numCache>
                <c:formatCode>0.00</c:formatCode>
                <c:ptCount val="3"/>
                <c:pt idx="0">
                  <c:v>3.182795698924731</c:v>
                </c:pt>
                <c:pt idx="1">
                  <c:v>3.3117647058823527</c:v>
                </c:pt>
                <c:pt idx="2">
                  <c:v>3.0714285714285716</c:v>
                </c:pt>
              </c:numCache>
            </c:numRef>
          </c:val>
        </c:ser>
        <c:ser>
          <c:idx val="1"/>
          <c:order val="1"/>
          <c:tx>
            <c:strRef>
              <c:f>'306'!$E$26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'306'!$C$27:$C$30</c15:sqref>
                  </c15:fullRef>
                </c:ext>
              </c:extLst>
              <c:f>'306'!$C$28:$C$30</c:f>
              <c:strCache>
                <c:ptCount val="3"/>
                <c:pt idx="0">
                  <c:v>Grao en Comercio</c:v>
                </c:pt>
                <c:pt idx="1">
                  <c:v>Máster en Dirección de PEMES</c:v>
                </c:pt>
                <c:pt idx="2">
                  <c:v>Máster en Comercio Internacional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'306'!$E$27:$E$30</c15:sqref>
                  </c15:fullRef>
                </c:ext>
              </c:extLst>
              <c:f>'306'!$E$28:$E$30</c:f>
              <c:numCache>
                <c:formatCode>0.00</c:formatCode>
                <c:ptCount val="3"/>
                <c:pt idx="0">
                  <c:v>3.0971585701191566</c:v>
                </c:pt>
                <c:pt idx="1">
                  <c:v>3.7439024390243905</c:v>
                </c:pt>
                <c:pt idx="2">
                  <c:v>3.501285347043702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1528"/>
        <c:axId val="400601920"/>
      </c:barChart>
      <c:catAx>
        <c:axId val="400601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1920"/>
        <c:crosses val="autoZero"/>
        <c:auto val="1"/>
        <c:lblAlgn val="ctr"/>
        <c:lblOffset val="100"/>
        <c:noMultiLvlLbl val="0"/>
      </c:catAx>
      <c:valAx>
        <c:axId val="40060192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de Historia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'102'!$H$26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'102'!$C$27:$C$30</c15:sqref>
                  </c15:fullRef>
                </c:ext>
              </c:extLst>
              <c:f>'102'!$C$28:$C$30</c:f>
              <c:strCache>
                <c:ptCount val="3"/>
                <c:pt idx="0">
                  <c:v>Grao en Xeografía e Historia</c:v>
                </c:pt>
                <c:pt idx="1">
                  <c:v>Máster en Valoración, Xestión e Protección do Patrimonio Cultural</c:v>
                </c:pt>
                <c:pt idx="2">
                  <c:v>Máster en Arqueoloxía e Ciencias da Antigüidade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'102'!$H$27:$H$30</c15:sqref>
                  </c15:fullRef>
                </c:ext>
              </c:extLst>
              <c:f>'102'!$H$28:$H$30</c:f>
              <c:numCache>
                <c:formatCode>0%</c:formatCode>
                <c:ptCount val="3"/>
                <c:pt idx="0">
                  <c:v>0.7321428571428571</c:v>
                </c:pt>
                <c:pt idx="1">
                  <c:v>0.41176470588235292</c:v>
                </c:pt>
                <c:pt idx="2">
                  <c:v>0.75</c:v>
                </c:pt>
              </c:numCache>
            </c:numRef>
          </c:val>
        </c:ser>
        <c:ser>
          <c:idx val="3"/>
          <c:order val="5"/>
          <c:tx>
            <c:strRef>
              <c:f>'102'!$I$26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'102'!$C$27:$C$30</c15:sqref>
                  </c15:fullRef>
                </c:ext>
              </c:extLst>
              <c:f>'102'!$C$28:$C$30</c:f>
              <c:strCache>
                <c:ptCount val="3"/>
                <c:pt idx="0">
                  <c:v>Grao en Xeografía e Historia</c:v>
                </c:pt>
                <c:pt idx="1">
                  <c:v>Máster en Valoración, Xestión e Protección do Patrimonio Cultural</c:v>
                </c:pt>
                <c:pt idx="2">
                  <c:v>Máster en Arqueoloxía e Ciencias da Antigüidade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'102'!$I$27:$I$30</c15:sqref>
                  </c15:fullRef>
                </c:ext>
              </c:extLst>
              <c:f>'102'!$I$28:$I$30</c:f>
              <c:numCache>
                <c:formatCode>0%</c:formatCode>
                <c:ptCount val="3"/>
                <c:pt idx="0">
                  <c:v>0.57692307692307687</c:v>
                </c:pt>
                <c:pt idx="1">
                  <c:v>0.42857142857142855</c:v>
                </c:pt>
                <c:pt idx="2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7970608"/>
        <c:axId val="197969432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'102'!$D$26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'102'!$C$27:$C$30</c15:sqref>
                        </c15:fullRef>
                        <c15:formulaRef>
                          <c15:sqref>'102'!$C$28:$C$30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Xeografía e Historia</c:v>
                      </c:pt>
                      <c:pt idx="1">
                        <c:v>Máster en Valoración, Xestión e Protección do Patrimonio Cultural</c:v>
                      </c:pt>
                      <c:pt idx="2">
                        <c:v>Máster en Arqueoloxía e Ciencias da Antigüidade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'102'!$D$27:$D$30</c15:sqref>
                        </c15:fullRef>
                        <c15:formulaRef>
                          <c15:sqref>'102'!$D$28:$D$30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3.3347826086956522</c:v>
                      </c:pt>
                      <c:pt idx="1">
                        <c:v>3.3369175627240142</c:v>
                      </c:pt>
                      <c:pt idx="2">
                        <c:v>3.8115942028985508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'102'!$E$26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'102'!$C$27:$C$30</c15:sqref>
                        </c15:fullRef>
                        <c15:formulaRef>
                          <c15:sqref>'102'!$C$28:$C$30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Xeografía e Historia</c:v>
                      </c:pt>
                      <c:pt idx="1">
                        <c:v>Máster en Valoración, Xestión e Protección do Patrimonio Cultural</c:v>
                      </c:pt>
                      <c:pt idx="2">
                        <c:v>Máster en Arqueoloxía e Ciencias da Antigüidade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'102'!$E$27:$E$30</c15:sqref>
                        </c15:fullRef>
                        <c15:formulaRef>
                          <c15:sqref>'102'!$E$28:$E$30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3.7474302496328926</c:v>
                      </c:pt>
                      <c:pt idx="1">
                        <c:v>3.4104046242774566</c:v>
                      </c:pt>
                      <c:pt idx="2">
                        <c:v>4.7391304347826084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'102'!$F$26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'102'!$C$27:$C$30</c15:sqref>
                        </c15:fullRef>
                        <c15:formulaRef>
                          <c15:sqref>'102'!$C$28:$C$30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Xeografía e Historia</c:v>
                      </c:pt>
                      <c:pt idx="1">
                        <c:v>Máster en Valoración, Xestión e Protección do Patrimonio Cultural</c:v>
                      </c:pt>
                      <c:pt idx="2">
                        <c:v>Máster en Arqueoloxía e Ciencias da Antigüidade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'102'!$F$27:$F$30</c15:sqref>
                        </c15:fullRef>
                        <c15:formulaRef>
                          <c15:sqref>'102'!$F$28:$F$30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56</c:v>
                      </c:pt>
                      <c:pt idx="1">
                        <c:v>34</c:v>
                      </c:pt>
                      <c:pt idx="2">
                        <c:v>4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'102'!$G$26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'102'!$C$27:$C$30</c15:sqref>
                        </c15:fullRef>
                        <c15:formulaRef>
                          <c15:sqref>'102'!$C$28:$C$30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Xeografía e Historia</c:v>
                      </c:pt>
                      <c:pt idx="1">
                        <c:v>Máster en Valoración, Xestión e Protección do Patrimonio Cultural</c:v>
                      </c:pt>
                      <c:pt idx="2">
                        <c:v>Máster en Arqueoloxía e Ciencias da Antigüidade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'102'!$G$27:$G$30</c15:sqref>
                        </c15:fullRef>
                        <c15:formulaRef>
                          <c15:sqref>'102'!$G$28:$G$30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41</c:v>
                      </c:pt>
                      <c:pt idx="1">
                        <c:v>14</c:v>
                      </c:pt>
                      <c:pt idx="2">
                        <c:v>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797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9432"/>
        <c:crosses val="autoZero"/>
        <c:auto val="1"/>
        <c:lblAlgn val="ctr"/>
        <c:lblOffset val="100"/>
        <c:noMultiLvlLbl val="0"/>
      </c:catAx>
      <c:valAx>
        <c:axId val="1979694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706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 Xurídicas e do Traballo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'308'!$H$26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'308'!$C$27:$C$34</c15:sqref>
                  </c15:fullRef>
                </c:ext>
              </c:extLst>
              <c:f>'308'!$C$28:$C$34</c:f>
              <c:strCache>
                <c:ptCount val="7"/>
                <c:pt idx="0">
                  <c:v>Máster en Avogacía-Pontevedra</c:v>
                </c:pt>
                <c:pt idx="1">
                  <c:v>Grao en Dereito</c:v>
                </c:pt>
                <c:pt idx="2">
                  <c:v>Grao en Relacións Laborais e Recursos Humanos</c:v>
                </c:pt>
                <c:pt idx="3">
                  <c:v>Máster en Menores en Situación de Desprotección e Conflito Social</c:v>
                </c:pt>
                <c:pt idx="4">
                  <c:v>Máster en Xestión e Dirección Laboral</c:v>
                </c:pt>
                <c:pt idx="5">
                  <c:v>Máster en Avogacía-Vigo</c:v>
                </c:pt>
                <c:pt idx="6">
                  <c:v>Máster en Dereito de Empresa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'308'!$H$27:$H$34</c15:sqref>
                  </c15:fullRef>
                </c:ext>
              </c:extLst>
              <c:f>'308'!$H$28:$H$34</c:f>
              <c:numCache>
                <c:formatCode>0%</c:formatCode>
                <c:ptCount val="7"/>
                <c:pt idx="0">
                  <c:v>0.11627906976744186</c:v>
                </c:pt>
                <c:pt idx="1">
                  <c:v>0.18828451882845187</c:v>
                </c:pt>
                <c:pt idx="2">
                  <c:v>0.20529801324503311</c:v>
                </c:pt>
                <c:pt idx="3">
                  <c:v>0.42424242424242425</c:v>
                </c:pt>
                <c:pt idx="4">
                  <c:v>0.13333333333333333</c:v>
                </c:pt>
                <c:pt idx="5">
                  <c:v>0.10465116279069768</c:v>
                </c:pt>
                <c:pt idx="6">
                  <c:v>0.36363636363636365</c:v>
                </c:pt>
              </c:numCache>
            </c:numRef>
          </c:val>
        </c:ser>
        <c:ser>
          <c:idx val="3"/>
          <c:order val="5"/>
          <c:tx>
            <c:strRef>
              <c:f>'308'!$I$26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'308'!$C$27:$C$34</c15:sqref>
                  </c15:fullRef>
                </c:ext>
              </c:extLst>
              <c:f>'308'!$C$28:$C$34</c:f>
              <c:strCache>
                <c:ptCount val="7"/>
                <c:pt idx="0">
                  <c:v>Máster en Avogacía-Pontevedra</c:v>
                </c:pt>
                <c:pt idx="1">
                  <c:v>Grao en Dereito</c:v>
                </c:pt>
                <c:pt idx="2">
                  <c:v>Grao en Relacións Laborais e Recursos Humanos</c:v>
                </c:pt>
                <c:pt idx="3">
                  <c:v>Máster en Menores en Situación de Desprotección e Conflito Social</c:v>
                </c:pt>
                <c:pt idx="4">
                  <c:v>Máster en Xestión e Dirección Laboral</c:v>
                </c:pt>
                <c:pt idx="5">
                  <c:v>Máster en Avogacía-Vigo</c:v>
                </c:pt>
                <c:pt idx="6">
                  <c:v>Máster en Dereito de Empresa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'308'!$I$27:$I$34</c15:sqref>
                  </c15:fullRef>
                </c:ext>
              </c:extLst>
              <c:f>'308'!$I$28:$I$34</c:f>
              <c:numCache>
                <c:formatCode>0%</c:formatCode>
                <c:ptCount val="7"/>
                <c:pt idx="0">
                  <c:v>0.16513761467889909</c:v>
                </c:pt>
                <c:pt idx="1">
                  <c:v>0.20487804878048779</c:v>
                </c:pt>
                <c:pt idx="2">
                  <c:v>0.18243243243243243</c:v>
                </c:pt>
                <c:pt idx="3">
                  <c:v>0.28125</c:v>
                </c:pt>
                <c:pt idx="4">
                  <c:v>0.22857142857142856</c:v>
                </c:pt>
                <c:pt idx="5">
                  <c:v>0.16513761467889909</c:v>
                </c:pt>
                <c:pt idx="6">
                  <c:v>0.26666666666666666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2704"/>
        <c:axId val="400603096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'308'!$D$26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'308'!$C$27:$C$34</c15:sqref>
                        </c15:fullRef>
                        <c15:formulaRef>
                          <c15:sqref>'308'!$C$28:$C$34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Avogacía-Pontevedra</c:v>
                      </c:pt>
                      <c:pt idx="1">
                        <c:v>Grao en Dereito</c:v>
                      </c:pt>
                      <c:pt idx="2">
                        <c:v>Grao en Relacións Laborais e Recursos Humanos</c:v>
                      </c:pt>
                      <c:pt idx="3">
                        <c:v>Máster en Menores en Situación de Desprotección e Conflito Social</c:v>
                      </c:pt>
                      <c:pt idx="4">
                        <c:v>Máster en Xestión e Dirección Laboral</c:v>
                      </c:pt>
                      <c:pt idx="5">
                        <c:v>Máster en Avogacía-Vigo</c:v>
                      </c:pt>
                      <c:pt idx="6">
                        <c:v>Máster en Dereito de Empresa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'308'!$D$27:$D$34</c15:sqref>
                        </c15:fullRef>
                        <c15:formulaRef>
                          <c15:sqref>'308'!$D$28:$D$34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2.8627450980392157</c:v>
                      </c:pt>
                      <c:pt idx="1">
                        <c:v>2.8388059701492536</c:v>
                      </c:pt>
                      <c:pt idx="2">
                        <c:v>3.0385185185185186</c:v>
                      </c:pt>
                      <c:pt idx="3">
                        <c:v>2.6971608832807572</c:v>
                      </c:pt>
                      <c:pt idx="4">
                        <c:v>2.3720930232558142</c:v>
                      </c:pt>
                      <c:pt idx="5">
                        <c:v>3.0441176470588234</c:v>
                      </c:pt>
                      <c:pt idx="6">
                        <c:v>3.0441176470588234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'308'!$E$26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'308'!$C$27:$C$34</c15:sqref>
                        </c15:fullRef>
                        <c15:formulaRef>
                          <c15:sqref>'308'!$C$28:$C$34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Avogacía-Pontevedra</c:v>
                      </c:pt>
                      <c:pt idx="1">
                        <c:v>Grao en Dereito</c:v>
                      </c:pt>
                      <c:pt idx="2">
                        <c:v>Grao en Relacións Laborais e Recursos Humanos</c:v>
                      </c:pt>
                      <c:pt idx="3">
                        <c:v>Máster en Menores en Situación de Desprotección e Conflito Social</c:v>
                      </c:pt>
                      <c:pt idx="4">
                        <c:v>Máster en Xestión e Dirección Laboral</c:v>
                      </c:pt>
                      <c:pt idx="5">
                        <c:v>Máster en Avogacía-Vigo</c:v>
                      </c:pt>
                      <c:pt idx="6">
                        <c:v>Máster en Dereito de Empresa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'308'!$E$27:$E$34</c15:sqref>
                        </c15:fullRef>
                        <c15:formulaRef>
                          <c15:sqref>'308'!$E$28:$E$34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3.1382978723404253</c:v>
                      </c:pt>
                      <c:pt idx="1">
                        <c:v>2.9893048128342246</c:v>
                      </c:pt>
                      <c:pt idx="2">
                        <c:v>2.7395659432387314</c:v>
                      </c:pt>
                      <c:pt idx="3">
                        <c:v>3.7409326424870466</c:v>
                      </c:pt>
                      <c:pt idx="4">
                        <c:v>3.2841530054644807</c:v>
                      </c:pt>
                      <c:pt idx="5">
                        <c:v>3.1382978723404253</c:v>
                      </c:pt>
                      <c:pt idx="6">
                        <c:v>2.8456790123456792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'308'!$F$26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'308'!$C$27:$C$34</c15:sqref>
                        </c15:fullRef>
                        <c15:formulaRef>
                          <c15:sqref>'308'!$C$28:$C$34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Avogacía-Pontevedra</c:v>
                      </c:pt>
                      <c:pt idx="1">
                        <c:v>Grao en Dereito</c:v>
                      </c:pt>
                      <c:pt idx="2">
                        <c:v>Grao en Relacións Laborais e Recursos Humanos</c:v>
                      </c:pt>
                      <c:pt idx="3">
                        <c:v>Máster en Menores en Situación de Desprotección e Conflito Social</c:v>
                      </c:pt>
                      <c:pt idx="4">
                        <c:v>Máster en Xestión e Dirección Laboral</c:v>
                      </c:pt>
                      <c:pt idx="5">
                        <c:v>Máster en Avogacía-Vigo</c:v>
                      </c:pt>
                      <c:pt idx="6">
                        <c:v>Máster en Dereito de Empresa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'308'!$F$27:$F$34</c15:sqref>
                        </c15:fullRef>
                        <c15:formulaRef>
                          <c15:sqref>'308'!$F$28:$F$34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43</c:v>
                      </c:pt>
                      <c:pt idx="1">
                        <c:v>239</c:v>
                      </c:pt>
                      <c:pt idx="2">
                        <c:v>151</c:v>
                      </c:pt>
                      <c:pt idx="3">
                        <c:v>33</c:v>
                      </c:pt>
                      <c:pt idx="4">
                        <c:v>30</c:v>
                      </c:pt>
                      <c:pt idx="5">
                        <c:v>86</c:v>
                      </c:pt>
                      <c:pt idx="6">
                        <c:v>33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'308'!$G$26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'308'!$C$27:$C$34</c15:sqref>
                        </c15:fullRef>
                        <c15:formulaRef>
                          <c15:sqref>'308'!$C$28:$C$34</c15:sqref>
                        </c15:formulaRef>
                      </c:ext>
                    </c:extLst>
                    <c:strCache>
                      <c:ptCount val="7"/>
                      <c:pt idx="0">
                        <c:v>Máster en Avogacía-Pontevedra</c:v>
                      </c:pt>
                      <c:pt idx="1">
                        <c:v>Grao en Dereito</c:v>
                      </c:pt>
                      <c:pt idx="2">
                        <c:v>Grao en Relacións Laborais e Recursos Humanos</c:v>
                      </c:pt>
                      <c:pt idx="3">
                        <c:v>Máster en Menores en Situación de Desprotección e Conflito Social</c:v>
                      </c:pt>
                      <c:pt idx="4">
                        <c:v>Máster en Xestión e Dirección Laboral</c:v>
                      </c:pt>
                      <c:pt idx="5">
                        <c:v>Máster en Avogacía-Vigo</c:v>
                      </c:pt>
                      <c:pt idx="6">
                        <c:v>Máster en Dereito de Empresa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'308'!$G$27:$G$34</c15:sqref>
                        </c15:fullRef>
                        <c15:formulaRef>
                          <c15:sqref>'308'!$G$28:$G$34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5</c:v>
                      </c:pt>
                      <c:pt idx="1">
                        <c:v>45</c:v>
                      </c:pt>
                      <c:pt idx="2">
                        <c:v>31</c:v>
                      </c:pt>
                      <c:pt idx="3">
                        <c:v>14</c:v>
                      </c:pt>
                      <c:pt idx="4">
                        <c:v>4</c:v>
                      </c:pt>
                      <c:pt idx="5">
                        <c:v>9</c:v>
                      </c:pt>
                      <c:pt idx="6">
                        <c:v>12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602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3096"/>
        <c:crosses val="autoZero"/>
        <c:auto val="1"/>
        <c:lblAlgn val="ctr"/>
        <c:lblOffset val="100"/>
        <c:noMultiLvlLbl val="0"/>
      </c:catAx>
      <c:valAx>
        <c:axId val="4006030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27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 Xurídicas e do Traballo 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'308'!$D$26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'308'!$C$27:$C$34</c15:sqref>
                  </c15:fullRef>
                </c:ext>
              </c:extLst>
              <c:f>'308'!$C$28:$C$34</c:f>
              <c:strCache>
                <c:ptCount val="7"/>
                <c:pt idx="0">
                  <c:v>Máster en Avogacía-Pontevedra</c:v>
                </c:pt>
                <c:pt idx="1">
                  <c:v>Grao en Dereito</c:v>
                </c:pt>
                <c:pt idx="2">
                  <c:v>Grao en Relacións Laborais e Recursos Humanos</c:v>
                </c:pt>
                <c:pt idx="3">
                  <c:v>Máster en Menores en Situación de Desprotección e Conflito Social</c:v>
                </c:pt>
                <c:pt idx="4">
                  <c:v>Máster en Xestión e Dirección Laboral</c:v>
                </c:pt>
                <c:pt idx="5">
                  <c:v>Máster en Avogacía-Vigo</c:v>
                </c:pt>
                <c:pt idx="6">
                  <c:v>Máster en Dereito de Empresa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'308'!$D$27:$D$34</c15:sqref>
                  </c15:fullRef>
                </c:ext>
              </c:extLst>
              <c:f>'308'!$D$28:$D$34</c:f>
              <c:numCache>
                <c:formatCode>0.00</c:formatCode>
                <c:ptCount val="7"/>
                <c:pt idx="0">
                  <c:v>2.8627450980392157</c:v>
                </c:pt>
                <c:pt idx="1">
                  <c:v>2.8388059701492536</c:v>
                </c:pt>
                <c:pt idx="2">
                  <c:v>3.0385185185185186</c:v>
                </c:pt>
                <c:pt idx="3">
                  <c:v>2.6971608832807572</c:v>
                </c:pt>
                <c:pt idx="4">
                  <c:v>2.3720930232558142</c:v>
                </c:pt>
                <c:pt idx="5">
                  <c:v>3.0441176470588234</c:v>
                </c:pt>
                <c:pt idx="6">
                  <c:v>3.0441176470588234</c:v>
                </c:pt>
              </c:numCache>
            </c:numRef>
          </c:val>
        </c:ser>
        <c:ser>
          <c:idx val="1"/>
          <c:order val="1"/>
          <c:tx>
            <c:strRef>
              <c:f>'308'!$E$26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'308'!$C$27:$C$34</c15:sqref>
                  </c15:fullRef>
                </c:ext>
              </c:extLst>
              <c:f>'308'!$C$28:$C$34</c:f>
              <c:strCache>
                <c:ptCount val="7"/>
                <c:pt idx="0">
                  <c:v>Máster en Avogacía-Pontevedra</c:v>
                </c:pt>
                <c:pt idx="1">
                  <c:v>Grao en Dereito</c:v>
                </c:pt>
                <c:pt idx="2">
                  <c:v>Grao en Relacións Laborais e Recursos Humanos</c:v>
                </c:pt>
                <c:pt idx="3">
                  <c:v>Máster en Menores en Situación de Desprotección e Conflito Social</c:v>
                </c:pt>
                <c:pt idx="4">
                  <c:v>Máster en Xestión e Dirección Laboral</c:v>
                </c:pt>
                <c:pt idx="5">
                  <c:v>Máster en Avogacía-Vigo</c:v>
                </c:pt>
                <c:pt idx="6">
                  <c:v>Máster en Dereito de Empresa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'308'!$E$27:$E$34</c15:sqref>
                  </c15:fullRef>
                </c:ext>
              </c:extLst>
              <c:f>'308'!$E$28:$E$34</c:f>
              <c:numCache>
                <c:formatCode>0.00</c:formatCode>
                <c:ptCount val="7"/>
                <c:pt idx="0">
                  <c:v>3.1382978723404253</c:v>
                </c:pt>
                <c:pt idx="1">
                  <c:v>2.9893048128342246</c:v>
                </c:pt>
                <c:pt idx="2">
                  <c:v>2.7395659432387314</c:v>
                </c:pt>
                <c:pt idx="3">
                  <c:v>3.7409326424870466</c:v>
                </c:pt>
                <c:pt idx="4">
                  <c:v>3.2841530054644807</c:v>
                </c:pt>
                <c:pt idx="5">
                  <c:v>3.1382978723404253</c:v>
                </c:pt>
                <c:pt idx="6">
                  <c:v>2.8456790123456792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3880"/>
        <c:axId val="400604272"/>
      </c:barChart>
      <c:catAx>
        <c:axId val="400603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4272"/>
        <c:crosses val="autoZero"/>
        <c:auto val="1"/>
        <c:lblAlgn val="ctr"/>
        <c:lblOffset val="100"/>
        <c:noMultiLvlLbl val="0"/>
      </c:catAx>
      <c:valAx>
        <c:axId val="40060427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784455168910342"/>
          <c:y val="0.63952712016144775"/>
          <c:w val="0.1563489966979934"/>
          <c:h val="0.1370309212170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Escola de Enxeñaría de Minas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'309'!$H$26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'309'!$C$27:$C$31</c15:sqref>
                  </c15:fullRef>
                </c:ext>
              </c:extLst>
              <c:f>'309'!$C$28:$C$31</c:f>
              <c:strCache>
                <c:ptCount val="4"/>
                <c:pt idx="0">
                  <c:v>Grao en Enxeñaría da Enerxía</c:v>
                </c:pt>
                <c:pt idx="1">
                  <c:v>Grao en Enxeñaría dos Recursos Mineiros e Enerxéticos</c:v>
                </c:pt>
                <c:pt idx="2">
                  <c:v>Máster en Enxeñaría de Minas</c:v>
                </c:pt>
                <c:pt idx="3">
                  <c:v>Máster en Xeoinformática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'309'!$H$27:$H$31</c15:sqref>
                  </c15:fullRef>
                </c:ext>
              </c:extLst>
              <c:f>'309'!$H$28:$H$31</c:f>
              <c:numCache>
                <c:formatCode>0%</c:formatCode>
                <c:ptCount val="4"/>
                <c:pt idx="0">
                  <c:v>0.5357142857142857</c:v>
                </c:pt>
                <c:pt idx="1">
                  <c:v>0.41818181818181815</c:v>
                </c:pt>
                <c:pt idx="2">
                  <c:v>0.5714285714285714</c:v>
                </c:pt>
                <c:pt idx="3">
                  <c:v>0.33333333333333331</c:v>
                </c:pt>
              </c:numCache>
            </c:numRef>
          </c:val>
        </c:ser>
        <c:ser>
          <c:idx val="3"/>
          <c:order val="5"/>
          <c:tx>
            <c:strRef>
              <c:f>'309'!$I$26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'309'!$C$27:$C$31</c15:sqref>
                  </c15:fullRef>
                </c:ext>
              </c:extLst>
              <c:f>'309'!$C$28:$C$31</c:f>
              <c:strCache>
                <c:ptCount val="4"/>
                <c:pt idx="0">
                  <c:v>Grao en Enxeñaría da Enerxía</c:v>
                </c:pt>
                <c:pt idx="1">
                  <c:v>Grao en Enxeñaría dos Recursos Mineiros e Enerxéticos</c:v>
                </c:pt>
                <c:pt idx="2">
                  <c:v>Máster en Enxeñaría de Minas</c:v>
                </c:pt>
                <c:pt idx="3">
                  <c:v>Máster en Xeoinformática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'309'!$I$27:$I$31</c15:sqref>
                  </c15:fullRef>
                </c:ext>
              </c:extLst>
              <c:f>'309'!$I$28:$I$31</c:f>
              <c:numCache>
                <c:formatCode>0%</c:formatCode>
                <c:ptCount val="4"/>
                <c:pt idx="0">
                  <c:v>0.51111111111111107</c:v>
                </c:pt>
                <c:pt idx="1">
                  <c:v>0.35849056603773582</c:v>
                </c:pt>
                <c:pt idx="2">
                  <c:v>0.875</c:v>
                </c:pt>
                <c:pt idx="3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5056"/>
        <c:axId val="40060544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'309'!$D$26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'309'!$C$27:$C$31</c15:sqref>
                        </c15:fullRef>
                        <c15:formulaRef>
                          <c15:sqref>'309'!$C$28:$C$31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Enxeñaría da Enerxía</c:v>
                      </c:pt>
                      <c:pt idx="1">
                        <c:v>Grao en Enxeñaría dos Recursos Mineiros e Enerxéticos</c:v>
                      </c:pt>
                      <c:pt idx="2">
                        <c:v>Máster en Enxeñaría de Minas</c:v>
                      </c:pt>
                      <c:pt idx="3">
                        <c:v>Máster en Xeoinformática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'309'!$D$27:$D$31</c15:sqref>
                        </c15:fullRef>
                        <c15:formulaRef>
                          <c15:sqref>'309'!$D$28:$D$31</c15:sqref>
                        </c15:formulaRef>
                      </c:ext>
                    </c:extLst>
                    <c:numCache>
                      <c:formatCode>0.00</c:formatCode>
                      <c:ptCount val="4"/>
                      <c:pt idx="0">
                        <c:v>3.1297405189620759</c:v>
                      </c:pt>
                      <c:pt idx="1">
                        <c:v>2.9518304431599227</c:v>
                      </c:pt>
                      <c:pt idx="2">
                        <c:v>3.1606334841628958</c:v>
                      </c:pt>
                      <c:pt idx="3">
                        <c:v>3.303370786516854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'309'!$E$26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'309'!$C$27:$C$31</c15:sqref>
                        </c15:fullRef>
                        <c15:formulaRef>
                          <c15:sqref>'309'!$C$28:$C$31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Enxeñaría da Enerxía</c:v>
                      </c:pt>
                      <c:pt idx="1">
                        <c:v>Grao en Enxeñaría dos Recursos Mineiros e Enerxéticos</c:v>
                      </c:pt>
                      <c:pt idx="2">
                        <c:v>Máster en Enxeñaría de Minas</c:v>
                      </c:pt>
                      <c:pt idx="3">
                        <c:v>Máster en Xeoinformática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'309'!$E$27:$E$31</c15:sqref>
                        </c15:fullRef>
                        <c15:formulaRef>
                          <c15:sqref>'309'!$E$28:$E$31</c15:sqref>
                        </c15:formulaRef>
                      </c:ext>
                    </c:extLst>
                    <c:numCache>
                      <c:formatCode>0.00</c:formatCode>
                      <c:ptCount val="4"/>
                      <c:pt idx="0">
                        <c:v>3.01453488372093</c:v>
                      </c:pt>
                      <c:pt idx="1">
                        <c:v>3.1346153846153846</c:v>
                      </c:pt>
                      <c:pt idx="2">
                        <c:v>3.1503267973856208</c:v>
                      </c:pt>
                      <c:pt idx="3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'309'!$F$26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'309'!$C$27:$C$31</c15:sqref>
                        </c15:fullRef>
                        <c15:formulaRef>
                          <c15:sqref>'309'!$C$28:$C$31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Enxeñaría da Enerxía</c:v>
                      </c:pt>
                      <c:pt idx="1">
                        <c:v>Grao en Enxeñaría dos Recursos Mineiros e Enerxéticos</c:v>
                      </c:pt>
                      <c:pt idx="2">
                        <c:v>Máster en Enxeñaría de Minas</c:v>
                      </c:pt>
                      <c:pt idx="3">
                        <c:v>Máster en Xeoinformática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'309'!$F$27:$F$31</c15:sqref>
                        </c15:fullRef>
                        <c15:formulaRef>
                          <c15:sqref>'309'!$F$28:$F$31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84</c:v>
                      </c:pt>
                      <c:pt idx="1">
                        <c:v>55</c:v>
                      </c:pt>
                      <c:pt idx="2">
                        <c:v>35</c:v>
                      </c:pt>
                      <c:pt idx="3">
                        <c:v>12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'309'!$G$26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'309'!$C$27:$C$31</c15:sqref>
                        </c15:fullRef>
                        <c15:formulaRef>
                          <c15:sqref>'309'!$C$28:$C$31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Enxeñaría da Enerxía</c:v>
                      </c:pt>
                      <c:pt idx="1">
                        <c:v>Grao en Enxeñaría dos Recursos Mineiros e Enerxéticos</c:v>
                      </c:pt>
                      <c:pt idx="2">
                        <c:v>Máster en Enxeñaría de Minas</c:v>
                      </c:pt>
                      <c:pt idx="3">
                        <c:v>Máster en Xeoinformática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'309'!$G$27:$G$31</c15:sqref>
                        </c15:fullRef>
                        <c15:formulaRef>
                          <c15:sqref>'309'!$G$28:$G$31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45</c:v>
                      </c:pt>
                      <c:pt idx="1">
                        <c:v>23</c:v>
                      </c:pt>
                      <c:pt idx="2">
                        <c:v>20</c:v>
                      </c:pt>
                      <c:pt idx="3">
                        <c:v>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605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5448"/>
        <c:crosses val="autoZero"/>
        <c:auto val="1"/>
        <c:lblAlgn val="ctr"/>
        <c:lblOffset val="100"/>
        <c:noMultiLvlLbl val="0"/>
      </c:catAx>
      <c:valAx>
        <c:axId val="400605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50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de Minas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'309'!$D$26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'309'!$C$27:$C$31</c15:sqref>
                  </c15:fullRef>
                </c:ext>
              </c:extLst>
              <c:f>'309'!$C$28:$C$31</c:f>
              <c:strCache>
                <c:ptCount val="4"/>
                <c:pt idx="0">
                  <c:v>Grao en Enxeñaría da Enerxía</c:v>
                </c:pt>
                <c:pt idx="1">
                  <c:v>Grao en Enxeñaría dos Recursos Mineiros e Enerxéticos</c:v>
                </c:pt>
                <c:pt idx="2">
                  <c:v>Máster en Enxeñaría de Minas</c:v>
                </c:pt>
                <c:pt idx="3">
                  <c:v>Máster en Xeoinformática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'309'!$D$27:$D$31</c15:sqref>
                  </c15:fullRef>
                </c:ext>
              </c:extLst>
              <c:f>'309'!$D$28:$D$31</c:f>
              <c:numCache>
                <c:formatCode>0.00</c:formatCode>
                <c:ptCount val="4"/>
                <c:pt idx="0">
                  <c:v>3.1297405189620759</c:v>
                </c:pt>
                <c:pt idx="1">
                  <c:v>2.9518304431599227</c:v>
                </c:pt>
                <c:pt idx="2">
                  <c:v>3.1606334841628958</c:v>
                </c:pt>
                <c:pt idx="3">
                  <c:v>3.303370786516854</c:v>
                </c:pt>
              </c:numCache>
            </c:numRef>
          </c:val>
        </c:ser>
        <c:ser>
          <c:idx val="1"/>
          <c:order val="1"/>
          <c:tx>
            <c:strRef>
              <c:f>'309'!$E$26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'309'!$C$27:$C$31</c15:sqref>
                  </c15:fullRef>
                </c:ext>
              </c:extLst>
              <c:f>'309'!$C$28:$C$31</c:f>
              <c:strCache>
                <c:ptCount val="4"/>
                <c:pt idx="0">
                  <c:v>Grao en Enxeñaría da Enerxía</c:v>
                </c:pt>
                <c:pt idx="1">
                  <c:v>Grao en Enxeñaría dos Recursos Mineiros e Enerxéticos</c:v>
                </c:pt>
                <c:pt idx="2">
                  <c:v>Máster en Enxeñaría de Minas</c:v>
                </c:pt>
                <c:pt idx="3">
                  <c:v>Máster en Xeoinformática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'309'!$E$27:$E$31</c15:sqref>
                  </c15:fullRef>
                </c:ext>
              </c:extLst>
              <c:f>'309'!$E$28:$E$31</c:f>
              <c:numCache>
                <c:formatCode>0.00</c:formatCode>
                <c:ptCount val="4"/>
                <c:pt idx="0">
                  <c:v>3.01453488372093</c:v>
                </c:pt>
                <c:pt idx="1">
                  <c:v>3.1346153846153846</c:v>
                </c:pt>
                <c:pt idx="2">
                  <c:v>3.1503267973856208</c:v>
                </c:pt>
                <c:pt idx="3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6232"/>
        <c:axId val="400606624"/>
      </c:barChart>
      <c:catAx>
        <c:axId val="400606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6624"/>
        <c:crosses val="autoZero"/>
        <c:auto val="1"/>
        <c:lblAlgn val="ctr"/>
        <c:lblOffset val="100"/>
        <c:noMultiLvlLbl val="0"/>
      </c:catAx>
      <c:valAx>
        <c:axId val="40060662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 do Mar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'310'!$H$26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'310'!$C$27:$C$30</c15:sqref>
                  </c15:fullRef>
                </c:ext>
              </c:extLst>
              <c:f>'310'!$C$28:$C$29</c:f>
              <c:strCache>
                <c:ptCount val="2"/>
                <c:pt idx="0">
                  <c:v>Grao en Ciencias do Mar</c:v>
                </c:pt>
                <c:pt idx="1">
                  <c:v>Máster en Oceanografía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'310'!$H$27:$H$30</c15:sqref>
                  </c15:fullRef>
                </c:ext>
              </c:extLst>
              <c:f>'310'!$H$28:$H$29</c:f>
              <c:numCache>
                <c:formatCode>0%</c:formatCode>
                <c:ptCount val="2"/>
                <c:pt idx="0">
                  <c:v>0.16521739130434782</c:v>
                </c:pt>
                <c:pt idx="1">
                  <c:v>0.44444444444444442</c:v>
                </c:pt>
              </c:numCache>
            </c:numRef>
          </c:val>
        </c:ser>
        <c:ser>
          <c:idx val="3"/>
          <c:order val="5"/>
          <c:tx>
            <c:strRef>
              <c:f>'310'!$I$26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'310'!$C$27:$C$30</c15:sqref>
                  </c15:fullRef>
                </c:ext>
              </c:extLst>
              <c:f>'310'!$C$28:$C$29</c:f>
              <c:strCache>
                <c:ptCount val="2"/>
                <c:pt idx="0">
                  <c:v>Grao en Ciencias do Mar</c:v>
                </c:pt>
                <c:pt idx="1">
                  <c:v>Máster en Oceanografía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'310'!$I$27:$I$30</c15:sqref>
                  </c15:fullRef>
                </c:ext>
              </c:extLst>
              <c:f>'310'!$I$28:$I$29</c:f>
              <c:numCache>
                <c:formatCode>0%</c:formatCode>
                <c:ptCount val="2"/>
                <c:pt idx="0">
                  <c:v>0.22131147540983606</c:v>
                </c:pt>
                <c:pt idx="1">
                  <c:v>0.53333333333333333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7408"/>
        <c:axId val="40060780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'310'!$D$26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'310'!$C$27:$C$30</c15:sqref>
                        </c15:fullRef>
                        <c15:formulaRef>
                          <c15:sqref>'310'!$C$28:$C$29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Ciencias do Mar</c:v>
                      </c:pt>
                      <c:pt idx="1">
                        <c:v>Máster en Oceanografía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'310'!$D$27:$D$30</c15:sqref>
                        </c15:fullRef>
                        <c15:formulaRef>
                          <c15:sqref>'310'!$D$28:$D$29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2.5467289719626169</c:v>
                      </c:pt>
                      <c:pt idx="1">
                        <c:v>2.75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'310'!$E$26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'310'!$C$27:$C$30</c15:sqref>
                        </c15:fullRef>
                        <c15:formulaRef>
                          <c15:sqref>'310'!$C$28:$C$29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Ciencias do Mar</c:v>
                      </c:pt>
                      <c:pt idx="1">
                        <c:v>Máster en Oceanografía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'310'!$E$27:$E$30</c15:sqref>
                        </c15:fullRef>
                        <c15:formulaRef>
                          <c15:sqref>'310'!$E$28:$E$29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2.4925124792013311</c:v>
                      </c:pt>
                      <c:pt idx="1">
                        <c:v>2.6551724137931036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'310'!$F$26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'310'!$C$27:$C$30</c15:sqref>
                        </c15:fullRef>
                        <c15:formulaRef>
                          <c15:sqref>'310'!$C$28:$C$29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Ciencias do Mar</c:v>
                      </c:pt>
                      <c:pt idx="1">
                        <c:v>Máster en Oceanografía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'310'!$F$27:$F$30</c15:sqref>
                        </c15:fullRef>
                        <c15:formulaRef>
                          <c15:sqref>'310'!$F$28:$F$29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115</c:v>
                      </c:pt>
                      <c:pt idx="1">
                        <c:v>9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'310'!$G$26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'310'!$C$27:$C$30</c15:sqref>
                        </c15:fullRef>
                        <c15:formulaRef>
                          <c15:sqref>'310'!$C$28:$C$29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Ciencias do Mar</c:v>
                      </c:pt>
                      <c:pt idx="1">
                        <c:v>Máster en Oceanografía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'310'!$G$27:$G$30</c15:sqref>
                        </c15:fullRef>
                        <c15:formulaRef>
                          <c15:sqref>'310'!$G$28:$G$29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19</c:v>
                      </c:pt>
                      <c:pt idx="1">
                        <c:v>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060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7800"/>
        <c:crosses val="autoZero"/>
        <c:auto val="1"/>
        <c:lblAlgn val="ctr"/>
        <c:lblOffset val="100"/>
        <c:noMultiLvlLbl val="0"/>
      </c:catAx>
      <c:valAx>
        <c:axId val="4006078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74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Ciencias do Mar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'310'!$D$26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'310'!$C$27:$C$29</c15:sqref>
                  </c15:fullRef>
                </c:ext>
              </c:extLst>
              <c:f>'310'!$C$28:$C$29</c:f>
              <c:strCache>
                <c:ptCount val="2"/>
                <c:pt idx="0">
                  <c:v>Grao en Ciencias do Mar</c:v>
                </c:pt>
                <c:pt idx="1">
                  <c:v>Máster en Oceanografía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'310'!$D$27:$D$29</c15:sqref>
                  </c15:fullRef>
                </c:ext>
              </c:extLst>
              <c:f>'310'!$D$28:$D$29</c:f>
              <c:numCache>
                <c:formatCode>0.00</c:formatCode>
                <c:ptCount val="2"/>
                <c:pt idx="0">
                  <c:v>2.5467289719626169</c:v>
                </c:pt>
                <c:pt idx="1">
                  <c:v>2.75</c:v>
                </c:pt>
              </c:numCache>
            </c:numRef>
          </c:val>
        </c:ser>
        <c:ser>
          <c:idx val="1"/>
          <c:order val="1"/>
          <c:tx>
            <c:strRef>
              <c:f>'310'!$E$26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'310'!$C$27:$C$29</c15:sqref>
                  </c15:fullRef>
                </c:ext>
              </c:extLst>
              <c:f>'310'!$C$28:$C$29</c:f>
              <c:strCache>
                <c:ptCount val="2"/>
                <c:pt idx="0">
                  <c:v>Grao en Ciencias do Mar</c:v>
                </c:pt>
                <c:pt idx="1">
                  <c:v>Máster en Oceanografía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'310'!$E$27:$E$29</c15:sqref>
                  </c15:fullRef>
                </c:ext>
              </c:extLst>
              <c:f>'310'!$E$28:$E$29</c:f>
              <c:numCache>
                <c:formatCode>0.00</c:formatCode>
                <c:ptCount val="2"/>
                <c:pt idx="0">
                  <c:v>2.4925124792013311</c:v>
                </c:pt>
                <c:pt idx="1">
                  <c:v>2.6551724137931036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0608584"/>
        <c:axId val="403371624"/>
      </c:barChart>
      <c:catAx>
        <c:axId val="400608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1624"/>
        <c:crosses val="autoZero"/>
        <c:auto val="1"/>
        <c:lblAlgn val="ctr"/>
        <c:lblOffset val="100"/>
        <c:noMultiLvlLbl val="0"/>
      </c:catAx>
      <c:valAx>
        <c:axId val="40337162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0608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Química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'311'!$H$26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'311'!$C$27:$C$31</c15:sqref>
                  </c15:fullRef>
                </c:ext>
              </c:extLst>
              <c:f>'311'!$C$28:$C$31</c:f>
              <c:strCache>
                <c:ptCount val="4"/>
                <c:pt idx="0">
                  <c:v>Grao en Química</c:v>
                </c:pt>
                <c:pt idx="1">
                  <c:v>Máster en Ciencia e Tecnoloxía de Conservación de Produtos da Pesca</c:v>
                </c:pt>
                <c:pt idx="2">
                  <c:v>Máster en Química Teórica e Modelización Computacional</c:v>
                </c:pt>
                <c:pt idx="3">
                  <c:v>Máster en Investigación Química e Química Industrial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'311'!$H$27:$H$31</c15:sqref>
                  </c15:fullRef>
                </c:ext>
              </c:extLst>
              <c:f>'311'!$H$28:$H$31</c:f>
              <c:numCache>
                <c:formatCode>0%</c:formatCode>
                <c:ptCount val="4"/>
                <c:pt idx="0">
                  <c:v>0.49333333333333335</c:v>
                </c:pt>
                <c:pt idx="1">
                  <c:v>0.55000000000000004</c:v>
                </c:pt>
                <c:pt idx="2">
                  <c:v>1</c:v>
                </c:pt>
                <c:pt idx="3">
                  <c:v>0.76923076923076927</c:v>
                </c:pt>
              </c:numCache>
            </c:numRef>
          </c:val>
        </c:ser>
        <c:ser>
          <c:idx val="3"/>
          <c:order val="5"/>
          <c:tx>
            <c:strRef>
              <c:f>'311'!$I$26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'311'!$C$27:$C$31</c15:sqref>
                  </c15:fullRef>
                </c:ext>
              </c:extLst>
              <c:f>'311'!$C$28:$C$31</c:f>
              <c:strCache>
                <c:ptCount val="4"/>
                <c:pt idx="0">
                  <c:v>Grao en Química</c:v>
                </c:pt>
                <c:pt idx="1">
                  <c:v>Máster en Ciencia e Tecnoloxía de Conservación de Produtos da Pesca</c:v>
                </c:pt>
                <c:pt idx="2">
                  <c:v>Máster en Química Teórica e Modelización Computacional</c:v>
                </c:pt>
                <c:pt idx="3">
                  <c:v>Máster en Investigación Química e Química Industrial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'311'!$I$27:$I$31</c15:sqref>
                  </c15:fullRef>
                </c:ext>
              </c:extLst>
              <c:f>'311'!$I$28:$I$31</c:f>
              <c:numCache>
                <c:formatCode>0%</c:formatCode>
                <c:ptCount val="4"/>
                <c:pt idx="0">
                  <c:v>0.2153846153846154</c:v>
                </c:pt>
                <c:pt idx="1">
                  <c:v>0.52</c:v>
                </c:pt>
                <c:pt idx="2">
                  <c:v>0.33333333333333331</c:v>
                </c:pt>
                <c:pt idx="3">
                  <c:v>0.22222222222222221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2408"/>
        <c:axId val="40337280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'311'!$D$26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'311'!$C$27:$C$31</c15:sqref>
                        </c15:fullRef>
                        <c15:formulaRef>
                          <c15:sqref>'311'!$C$28:$C$31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Química</c:v>
                      </c:pt>
                      <c:pt idx="1">
                        <c:v>Máster en Ciencia e Tecnoloxía de Conservación de Produtos da Pesca</c:v>
                      </c:pt>
                      <c:pt idx="2">
                        <c:v>Máster en Química Teórica e Modelización Computacional</c:v>
                      </c:pt>
                      <c:pt idx="3">
                        <c:v>Máster en Investigación Química e Química Industrial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'311'!$D$27:$D$31</c15:sqref>
                        </c15:fullRef>
                        <c15:formulaRef>
                          <c15:sqref>'311'!$D$28:$D$31</c15:sqref>
                        </c15:formulaRef>
                      </c:ext>
                    </c:extLst>
                    <c:numCache>
                      <c:formatCode>0.00</c:formatCode>
                      <c:ptCount val="4"/>
                      <c:pt idx="0">
                        <c:v>3.2493946731234868</c:v>
                      </c:pt>
                      <c:pt idx="1">
                        <c:v>3.8072289156626504</c:v>
                      </c:pt>
                      <c:pt idx="2">
                        <c:v>4.0909090909090908</c:v>
                      </c:pt>
                      <c:pt idx="3">
                        <c:v>2.9910714285714284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'311'!$C$27:$C$31</c15:sqref>
                        </c15:fullRef>
                        <c15:formulaRef>
                          <c15:sqref>'311'!$C$28:$C$31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Química</c:v>
                      </c:pt>
                      <c:pt idx="1">
                        <c:v>Máster en Ciencia e Tecnoloxía de Conservación de Produtos da Pesca</c:v>
                      </c:pt>
                      <c:pt idx="2">
                        <c:v>Máster en Química Teórica e Modelización Computacional</c:v>
                      </c:pt>
                      <c:pt idx="3">
                        <c:v>Máster en Investigación Química e Química Industrial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'311'!$E$27:$E$31</c15:sqref>
                        </c15:fullRef>
                        <c15:formulaRef>
                          <c15:sqref>'311'!$E$28:$E$31</c15:sqref>
                        </c15:formulaRef>
                      </c:ext>
                    </c:extLst>
                    <c:numCache>
                      <c:formatCode>0.00</c:formatCode>
                      <c:ptCount val="4"/>
                      <c:pt idx="0">
                        <c:v>2.896551724137931</c:v>
                      </c:pt>
                      <c:pt idx="1">
                        <c:v>3.882562277580071</c:v>
                      </c:pt>
                      <c:pt idx="2">
                        <c:v>2.5714285714285716</c:v>
                      </c:pt>
                      <c:pt idx="3">
                        <c:v>3.3777777777777778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'311'!$C$27:$C$31</c15:sqref>
                        </c15:fullRef>
                        <c15:formulaRef>
                          <c15:sqref>'311'!$C$28:$C$31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Química</c:v>
                      </c:pt>
                      <c:pt idx="1">
                        <c:v>Máster en Ciencia e Tecnoloxía de Conservación de Produtos da Pesca</c:v>
                      </c:pt>
                      <c:pt idx="2">
                        <c:v>Máster en Química Teórica e Modelización Computacional</c:v>
                      </c:pt>
                      <c:pt idx="3">
                        <c:v>Máster en Investigación Química e Química Industrial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'311'!$F$27:$F$31</c15:sqref>
                        </c15:fullRef>
                        <c15:formulaRef>
                          <c15:sqref>'311'!$F$28:$F$31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75</c:v>
                      </c:pt>
                      <c:pt idx="1">
                        <c:v>20</c:v>
                      </c:pt>
                      <c:pt idx="2">
                        <c:v>1</c:v>
                      </c:pt>
                      <c:pt idx="3">
                        <c:v>13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'311'!$C$27:$C$31</c15:sqref>
                        </c15:fullRef>
                        <c15:formulaRef>
                          <c15:sqref>'311'!$C$28:$C$31</c15:sqref>
                        </c15:formulaRef>
                      </c:ext>
                    </c:extLst>
                    <c:strCache>
                      <c:ptCount val="4"/>
                      <c:pt idx="0">
                        <c:v>Grao en Química</c:v>
                      </c:pt>
                      <c:pt idx="1">
                        <c:v>Máster en Ciencia e Tecnoloxía de Conservación de Produtos da Pesca</c:v>
                      </c:pt>
                      <c:pt idx="2">
                        <c:v>Máster en Química Teórica e Modelización Computacional</c:v>
                      </c:pt>
                      <c:pt idx="3">
                        <c:v>Máster en Investigación Química e Química Industrial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'311'!$G$27:$G$31</c15:sqref>
                        </c15:fullRef>
                        <c15:formulaRef>
                          <c15:sqref>'311'!$G$28:$G$31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37</c:v>
                      </c:pt>
                      <c:pt idx="1">
                        <c:v>11</c:v>
                      </c:pt>
                      <c:pt idx="2">
                        <c:v>1</c:v>
                      </c:pt>
                      <c:pt idx="3">
                        <c:v>10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72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2800"/>
        <c:crosses val="autoZero"/>
        <c:auto val="1"/>
        <c:lblAlgn val="ctr"/>
        <c:lblOffset val="100"/>
        <c:noMultiLvlLbl val="0"/>
      </c:catAx>
      <c:valAx>
        <c:axId val="4033728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24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744804720230523"/>
          <c:y val="0.74004436172398302"/>
          <c:w val="0.15441092426894742"/>
          <c:h val="0.13216375310874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Química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'311'!$D$26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'311'!$C$27:$C$31</c15:sqref>
                  </c15:fullRef>
                </c:ext>
              </c:extLst>
              <c:f>'311'!$C$28:$C$31</c:f>
              <c:strCache>
                <c:ptCount val="4"/>
                <c:pt idx="0">
                  <c:v>Grao en Química</c:v>
                </c:pt>
                <c:pt idx="1">
                  <c:v>Máster en Ciencia e Tecnoloxía de Conservación de Produtos da Pesca</c:v>
                </c:pt>
                <c:pt idx="2">
                  <c:v>Máster en Química Teórica e Modelización Computacional</c:v>
                </c:pt>
                <c:pt idx="3">
                  <c:v>Máster en Investigación Química e Química Industrial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'311'!$D$27:$D$31</c15:sqref>
                  </c15:fullRef>
                </c:ext>
              </c:extLst>
              <c:f>'311'!$D$28:$D$31</c:f>
              <c:numCache>
                <c:formatCode>0.00</c:formatCode>
                <c:ptCount val="4"/>
                <c:pt idx="0">
                  <c:v>3.2493946731234868</c:v>
                </c:pt>
                <c:pt idx="1">
                  <c:v>3.8072289156626504</c:v>
                </c:pt>
                <c:pt idx="2">
                  <c:v>4.0909090909090908</c:v>
                </c:pt>
                <c:pt idx="3">
                  <c:v>2.9910714285714284</c:v>
                </c:pt>
              </c:numCache>
            </c:numRef>
          </c:val>
        </c:ser>
        <c:ser>
          <c:idx val="1"/>
          <c:order val="1"/>
          <c:tx>
            <c:strRef>
              <c:f>'311'!$E$26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'311'!$C$27:$C$31</c15:sqref>
                  </c15:fullRef>
                </c:ext>
              </c:extLst>
              <c:f>'311'!$C$28:$C$31</c:f>
              <c:strCache>
                <c:ptCount val="4"/>
                <c:pt idx="0">
                  <c:v>Grao en Química</c:v>
                </c:pt>
                <c:pt idx="1">
                  <c:v>Máster en Ciencia e Tecnoloxía de Conservación de Produtos da Pesca</c:v>
                </c:pt>
                <c:pt idx="2">
                  <c:v>Máster en Química Teórica e Modelización Computacional</c:v>
                </c:pt>
                <c:pt idx="3">
                  <c:v>Máster en Investigación Química e Química Industrial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'311'!$E$27:$E$31</c15:sqref>
                  </c15:fullRef>
                </c:ext>
              </c:extLst>
              <c:f>'311'!$E$28:$E$31</c:f>
              <c:numCache>
                <c:formatCode>0.00</c:formatCode>
                <c:ptCount val="4"/>
                <c:pt idx="0">
                  <c:v>2.896551724137931</c:v>
                </c:pt>
                <c:pt idx="1">
                  <c:v>3.882562277580071</c:v>
                </c:pt>
                <c:pt idx="2">
                  <c:v>2.5714285714285716</c:v>
                </c:pt>
                <c:pt idx="3">
                  <c:v>3.3777777777777778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3584"/>
        <c:axId val="403373976"/>
      </c:barChart>
      <c:catAx>
        <c:axId val="403373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3976"/>
        <c:crosses val="autoZero"/>
        <c:auto val="1"/>
        <c:lblAlgn val="ctr"/>
        <c:lblOffset val="100"/>
        <c:noMultiLvlLbl val="0"/>
      </c:catAx>
      <c:valAx>
        <c:axId val="40337397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650446582037537"/>
          <c:y val="0.73754374918568777"/>
          <c:w val="0.15298573275352254"/>
          <c:h val="0.13274197724231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Escola de Enxeñaría Industrial (Mestrados)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'3121'!$H$26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'3121'!$C$27:$C$36</c15:sqref>
                  </c15:fullRef>
                </c:ext>
              </c:extLst>
              <c:f>'3121'!$C$28:$C$36</c:f>
              <c:strCache>
                <c:ptCount val="9"/>
                <c:pt idx="0">
                  <c:v>Máster en Enxeñaría Química</c:v>
                </c:pt>
                <c:pt idx="1">
                  <c:v>Máster en Contaminación Industrial</c:v>
                </c:pt>
                <c:pt idx="2">
                  <c:v>Máster en Mecatrónica</c:v>
                </c:pt>
                <c:pt idx="3">
                  <c:v>Máster en Prevención de Riscos Laborais</c:v>
                </c:pt>
                <c:pt idx="4">
                  <c:v>Máster en Enerxía e Sustentabilidade</c:v>
                </c:pt>
                <c:pt idx="5">
                  <c:v>Máster en Enxeñaría da Construción.</c:v>
                </c:pt>
                <c:pt idx="6">
                  <c:v>Máster en Enxeñaría da Automoción.</c:v>
                </c:pt>
                <c:pt idx="7">
                  <c:v>Máster en Procesos de Deseño e Fabricación Mecánica</c:v>
                </c:pt>
                <c:pt idx="8">
                  <c:v>Máster en Enxeñaría Industrial.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'3121'!$H$27:$H$36</c15:sqref>
                  </c15:fullRef>
                </c:ext>
              </c:extLst>
              <c:f>'3121'!$H$28:$H$36</c:f>
              <c:numCache>
                <c:formatCode>0%</c:formatCode>
                <c:ptCount val="9"/>
                <c:pt idx="0">
                  <c:v>0.5</c:v>
                </c:pt>
                <c:pt idx="1">
                  <c:v>0.3888888888888889</c:v>
                </c:pt>
                <c:pt idx="2">
                  <c:v>0.10909090909090909</c:v>
                </c:pt>
                <c:pt idx="3">
                  <c:v>0.24528301886792453</c:v>
                </c:pt>
                <c:pt idx="4">
                  <c:v>0.12820512820512819</c:v>
                </c:pt>
                <c:pt idx="5">
                  <c:v>0.20689655172413793</c:v>
                </c:pt>
                <c:pt idx="6">
                  <c:v>0.16071428571428573</c:v>
                </c:pt>
                <c:pt idx="7">
                  <c:v>0.22857142857142856</c:v>
                </c:pt>
                <c:pt idx="8">
                  <c:v>0.29487179487179488</c:v>
                </c:pt>
              </c:numCache>
            </c:numRef>
          </c:val>
        </c:ser>
        <c:ser>
          <c:idx val="3"/>
          <c:order val="5"/>
          <c:tx>
            <c:strRef>
              <c:f>'3121'!$I$26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'3121'!$C$27:$C$36</c15:sqref>
                  </c15:fullRef>
                </c:ext>
              </c:extLst>
              <c:f>'3121'!$C$28:$C$36</c:f>
              <c:strCache>
                <c:ptCount val="9"/>
                <c:pt idx="0">
                  <c:v>Máster en Enxeñaría Química</c:v>
                </c:pt>
                <c:pt idx="1">
                  <c:v>Máster en Contaminación Industrial</c:v>
                </c:pt>
                <c:pt idx="2">
                  <c:v>Máster en Mecatrónica</c:v>
                </c:pt>
                <c:pt idx="3">
                  <c:v>Máster en Prevención de Riscos Laborais</c:v>
                </c:pt>
                <c:pt idx="4">
                  <c:v>Máster en Enerxía e Sustentabilidade</c:v>
                </c:pt>
                <c:pt idx="5">
                  <c:v>Máster en Enxeñaría da Construción.</c:v>
                </c:pt>
                <c:pt idx="6">
                  <c:v>Máster en Enxeñaría da Automoción.</c:v>
                </c:pt>
                <c:pt idx="7">
                  <c:v>Máster en Procesos de Deseño e Fabricación Mecánica</c:v>
                </c:pt>
                <c:pt idx="8">
                  <c:v>Máster en Enxeñaría Industrial.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'3121'!$I$27:$I$36</c15:sqref>
                  </c15:fullRef>
                </c:ext>
              </c:extLst>
              <c:f>'3121'!$I$28:$I$36</c:f>
              <c:numCache>
                <c:formatCode>0%</c:formatCode>
                <c:ptCount val="9"/>
                <c:pt idx="0">
                  <c:v>0.2</c:v>
                </c:pt>
                <c:pt idx="1">
                  <c:v>0.68181818181818177</c:v>
                </c:pt>
                <c:pt idx="2">
                  <c:v>0.13043478260869565</c:v>
                </c:pt>
                <c:pt idx="3">
                  <c:v>0.10204081632653061</c:v>
                </c:pt>
                <c:pt idx="4">
                  <c:v>0.14285714285714285</c:v>
                </c:pt>
                <c:pt idx="5">
                  <c:v>0.16666666666666666</c:v>
                </c:pt>
                <c:pt idx="6">
                  <c:v>7.6923076923076927E-2</c:v>
                </c:pt>
                <c:pt idx="7">
                  <c:v>0.13793103448275862</c:v>
                </c:pt>
                <c:pt idx="8">
                  <c:v>0.22727272727272727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4760"/>
        <c:axId val="403375152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'3121'!$D$26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'3121'!$C$27:$C$36</c15:sqref>
                        </c15:fullRef>
                        <c15:formulaRef>
                          <c15:sqref>'3121'!$C$28:$C$36</c15:sqref>
                        </c15:formulaRef>
                      </c:ext>
                    </c:extLst>
                    <c:strCache>
                      <c:ptCount val="9"/>
                      <c:pt idx="0">
                        <c:v>Máster en Enxeñaría Química</c:v>
                      </c:pt>
                      <c:pt idx="1">
                        <c:v>Máster en Contaminación Industrial</c:v>
                      </c:pt>
                      <c:pt idx="2">
                        <c:v>Máster en Mecatrónica</c:v>
                      </c:pt>
                      <c:pt idx="3">
                        <c:v>Máster en Prevención de Riscos Laborais</c:v>
                      </c:pt>
                      <c:pt idx="4">
                        <c:v>Máster en Enerxía e Sustentabilidade</c:v>
                      </c:pt>
                      <c:pt idx="5">
                        <c:v>Máster en Enxeñaría da Construción.</c:v>
                      </c:pt>
                      <c:pt idx="6">
                        <c:v>Máster en Enxeñaría da Automoción.</c:v>
                      </c:pt>
                      <c:pt idx="7">
                        <c:v>Máster en Procesos de Deseño e Fabricación Mecánica</c:v>
                      </c:pt>
                      <c:pt idx="8">
                        <c:v>Máster en Enxeñaría Industrial.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'3121'!$D$27:$D$36</c15:sqref>
                        </c15:fullRef>
                        <c15:formulaRef>
                          <c15:sqref>'3121'!$D$28:$D$36</c15:sqref>
                        </c15:formulaRef>
                      </c:ext>
                    </c:extLst>
                    <c:numCache>
                      <c:formatCode>0.00</c:formatCode>
                      <c:ptCount val="9"/>
                      <c:pt idx="0">
                        <c:v>5</c:v>
                      </c:pt>
                      <c:pt idx="1">
                        <c:v>3.591194968553459</c:v>
                      </c:pt>
                      <c:pt idx="2">
                        <c:v>3.0625</c:v>
                      </c:pt>
                      <c:pt idx="3">
                        <c:v>2.8491228070175438</c:v>
                      </c:pt>
                      <c:pt idx="4">
                        <c:v>3.1711711711711712</c:v>
                      </c:pt>
                      <c:pt idx="5">
                        <c:v>3.4779411764705883</c:v>
                      </c:pt>
                      <c:pt idx="6">
                        <c:v>3.6862745098039214</c:v>
                      </c:pt>
                      <c:pt idx="7">
                        <c:v>3.1292134831460676</c:v>
                      </c:pt>
                      <c:pt idx="8">
                        <c:v>3.1814595660749507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'3121'!$E$26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'3121'!$C$27:$C$36</c15:sqref>
                        </c15:fullRef>
                        <c15:formulaRef>
                          <c15:sqref>'3121'!$C$28:$C$36</c15:sqref>
                        </c15:formulaRef>
                      </c:ext>
                    </c:extLst>
                    <c:strCache>
                      <c:ptCount val="9"/>
                      <c:pt idx="0">
                        <c:v>Máster en Enxeñaría Química</c:v>
                      </c:pt>
                      <c:pt idx="1">
                        <c:v>Máster en Contaminación Industrial</c:v>
                      </c:pt>
                      <c:pt idx="2">
                        <c:v>Máster en Mecatrónica</c:v>
                      </c:pt>
                      <c:pt idx="3">
                        <c:v>Máster en Prevención de Riscos Laborais</c:v>
                      </c:pt>
                      <c:pt idx="4">
                        <c:v>Máster en Enerxía e Sustentabilidade</c:v>
                      </c:pt>
                      <c:pt idx="5">
                        <c:v>Máster en Enxeñaría da Construción.</c:v>
                      </c:pt>
                      <c:pt idx="6">
                        <c:v>Máster en Enxeñaría da Automoción.</c:v>
                      </c:pt>
                      <c:pt idx="7">
                        <c:v>Máster en Procesos de Deseño e Fabricación Mecánica</c:v>
                      </c:pt>
                      <c:pt idx="8">
                        <c:v>Máster en Enxeñaría Industrial.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'3121'!$E$27:$E$36</c15:sqref>
                        </c15:fullRef>
                        <c15:formulaRef>
                          <c15:sqref>'3121'!$E$28:$E$36</c15:sqref>
                        </c15:formulaRef>
                      </c:ext>
                    </c:extLst>
                    <c:numCache>
                      <c:formatCode>0.00</c:formatCode>
                      <c:ptCount val="9"/>
                      <c:pt idx="0">
                        <c:v>4.0487804878048781</c:v>
                      </c:pt>
                      <c:pt idx="1">
                        <c:v>3.6577380952380953</c:v>
                      </c:pt>
                      <c:pt idx="2">
                        <c:v>2.1472868217054262</c:v>
                      </c:pt>
                      <c:pt idx="3">
                        <c:v>4.1212121212121211</c:v>
                      </c:pt>
                      <c:pt idx="4">
                        <c:v>2.6518518518518519</c:v>
                      </c:pt>
                      <c:pt idx="5">
                        <c:v>3.4656488549618323</c:v>
                      </c:pt>
                      <c:pt idx="6">
                        <c:v>3.0151515151515151</c:v>
                      </c:pt>
                      <c:pt idx="7">
                        <c:v>2.1504424778761062</c:v>
                      </c:pt>
                      <c:pt idx="8">
                        <c:v>3.3761467889908259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'3121'!$F$26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'3121'!$C$27:$C$36</c15:sqref>
                        </c15:fullRef>
                        <c15:formulaRef>
                          <c15:sqref>'3121'!$C$28:$C$36</c15:sqref>
                        </c15:formulaRef>
                      </c:ext>
                    </c:extLst>
                    <c:strCache>
                      <c:ptCount val="9"/>
                      <c:pt idx="0">
                        <c:v>Máster en Enxeñaría Química</c:v>
                      </c:pt>
                      <c:pt idx="1">
                        <c:v>Máster en Contaminación Industrial</c:v>
                      </c:pt>
                      <c:pt idx="2">
                        <c:v>Máster en Mecatrónica</c:v>
                      </c:pt>
                      <c:pt idx="3">
                        <c:v>Máster en Prevención de Riscos Laborais</c:v>
                      </c:pt>
                      <c:pt idx="4">
                        <c:v>Máster en Enerxía e Sustentabilidade</c:v>
                      </c:pt>
                      <c:pt idx="5">
                        <c:v>Máster en Enxeñaría da Construción.</c:v>
                      </c:pt>
                      <c:pt idx="6">
                        <c:v>Máster en Enxeñaría da Automoción.</c:v>
                      </c:pt>
                      <c:pt idx="7">
                        <c:v>Máster en Procesos de Deseño e Fabricación Mecánica</c:v>
                      </c:pt>
                      <c:pt idx="8">
                        <c:v>Máster en Enxeñaría Industrial.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'3121'!$F$27:$F$36</c15:sqref>
                        </c15:fullRef>
                        <c15:formulaRef>
                          <c15:sqref>'3121'!$F$28:$F$36</c15:sqref>
                        </c15:formulaRef>
                      </c:ext>
                    </c:extLst>
                    <c:numCache>
                      <c:formatCode>0</c:formatCode>
                      <c:ptCount val="9"/>
                      <c:pt idx="0">
                        <c:v>2</c:v>
                      </c:pt>
                      <c:pt idx="1">
                        <c:v>18</c:v>
                      </c:pt>
                      <c:pt idx="2">
                        <c:v>55</c:v>
                      </c:pt>
                      <c:pt idx="3">
                        <c:v>53</c:v>
                      </c:pt>
                      <c:pt idx="4">
                        <c:v>39</c:v>
                      </c:pt>
                      <c:pt idx="5">
                        <c:v>29</c:v>
                      </c:pt>
                      <c:pt idx="6">
                        <c:v>56</c:v>
                      </c:pt>
                      <c:pt idx="7">
                        <c:v>35</c:v>
                      </c:pt>
                      <c:pt idx="8">
                        <c:v>78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'3121'!$G$26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'3121'!$C$27:$C$36</c15:sqref>
                        </c15:fullRef>
                        <c15:formulaRef>
                          <c15:sqref>'3121'!$C$28:$C$36</c15:sqref>
                        </c15:formulaRef>
                      </c:ext>
                    </c:extLst>
                    <c:strCache>
                      <c:ptCount val="9"/>
                      <c:pt idx="0">
                        <c:v>Máster en Enxeñaría Química</c:v>
                      </c:pt>
                      <c:pt idx="1">
                        <c:v>Máster en Contaminación Industrial</c:v>
                      </c:pt>
                      <c:pt idx="2">
                        <c:v>Máster en Mecatrónica</c:v>
                      </c:pt>
                      <c:pt idx="3">
                        <c:v>Máster en Prevención de Riscos Laborais</c:v>
                      </c:pt>
                      <c:pt idx="4">
                        <c:v>Máster en Enerxía e Sustentabilidade</c:v>
                      </c:pt>
                      <c:pt idx="5">
                        <c:v>Máster en Enxeñaría da Construción.</c:v>
                      </c:pt>
                      <c:pt idx="6">
                        <c:v>Máster en Enxeñaría da Automoción.</c:v>
                      </c:pt>
                      <c:pt idx="7">
                        <c:v>Máster en Procesos de Deseño e Fabricación Mecánica</c:v>
                      </c:pt>
                      <c:pt idx="8">
                        <c:v>Máster en Enxeñaría Industrial.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'3121'!$G$27:$G$36</c15:sqref>
                        </c15:fullRef>
                        <c15:formulaRef>
                          <c15:sqref>'3121'!$G$28:$G$36</c15:sqref>
                        </c15:formulaRef>
                      </c:ext>
                    </c:extLst>
                    <c:numCache>
                      <c:formatCode>0</c:formatCode>
                      <c:ptCount val="9"/>
                      <c:pt idx="0">
                        <c:v>1</c:v>
                      </c:pt>
                      <c:pt idx="1">
                        <c:v>7</c:v>
                      </c:pt>
                      <c:pt idx="2">
                        <c:v>6</c:v>
                      </c:pt>
                      <c:pt idx="3">
                        <c:v>13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9</c:v>
                      </c:pt>
                      <c:pt idx="7">
                        <c:v>8</c:v>
                      </c:pt>
                      <c:pt idx="8">
                        <c:v>23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74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5152"/>
        <c:crosses val="autoZero"/>
        <c:auto val="1"/>
        <c:lblAlgn val="ctr"/>
        <c:lblOffset val="100"/>
        <c:noMultiLvlLbl val="0"/>
      </c:catAx>
      <c:valAx>
        <c:axId val="4033751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47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174291780811512"/>
          <c:y val="0.47135751440726054"/>
          <c:w val="0.15441092426894742"/>
          <c:h val="0.13216375310874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Industrial (Mestrados)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'3121'!$D$26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'3121'!$C$27:$C$36</c15:sqref>
                  </c15:fullRef>
                </c:ext>
              </c:extLst>
              <c:f>'3121'!$C$28:$C$36</c:f>
              <c:strCache>
                <c:ptCount val="9"/>
                <c:pt idx="0">
                  <c:v>Máster en Enxeñaría Química</c:v>
                </c:pt>
                <c:pt idx="1">
                  <c:v>Máster en Contaminación Industrial</c:v>
                </c:pt>
                <c:pt idx="2">
                  <c:v>Máster en Mecatrónica</c:v>
                </c:pt>
                <c:pt idx="3">
                  <c:v>Máster en Prevención de Riscos Laborais</c:v>
                </c:pt>
                <c:pt idx="4">
                  <c:v>Máster en Enerxía e Sustentabilidade</c:v>
                </c:pt>
                <c:pt idx="5">
                  <c:v>Máster en Enxeñaría da Construción.</c:v>
                </c:pt>
                <c:pt idx="6">
                  <c:v>Máster en Enxeñaría da Automoción.</c:v>
                </c:pt>
                <c:pt idx="7">
                  <c:v>Máster en Procesos de Deseño e Fabricación Mecánica</c:v>
                </c:pt>
                <c:pt idx="8">
                  <c:v>Máster en Enxeñaría Industrial.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'3121'!$D$27:$D$36</c15:sqref>
                  </c15:fullRef>
                </c:ext>
              </c:extLst>
              <c:f>'3121'!$D$28:$D$36</c:f>
              <c:numCache>
                <c:formatCode>0.00</c:formatCode>
                <c:ptCount val="9"/>
                <c:pt idx="0">
                  <c:v>5</c:v>
                </c:pt>
                <c:pt idx="1">
                  <c:v>3.591194968553459</c:v>
                </c:pt>
                <c:pt idx="2">
                  <c:v>3.0625</c:v>
                </c:pt>
                <c:pt idx="3">
                  <c:v>2.8491228070175438</c:v>
                </c:pt>
                <c:pt idx="4">
                  <c:v>3.1711711711711712</c:v>
                </c:pt>
                <c:pt idx="5">
                  <c:v>3.4779411764705883</c:v>
                </c:pt>
                <c:pt idx="6">
                  <c:v>3.6862745098039214</c:v>
                </c:pt>
                <c:pt idx="7">
                  <c:v>3.1292134831460676</c:v>
                </c:pt>
                <c:pt idx="8">
                  <c:v>3.1814595660749507</c:v>
                </c:pt>
              </c:numCache>
            </c:numRef>
          </c:val>
        </c:ser>
        <c:ser>
          <c:idx val="1"/>
          <c:order val="1"/>
          <c:tx>
            <c:strRef>
              <c:f>'3121'!$E$26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'3121'!$C$27:$C$36</c15:sqref>
                  </c15:fullRef>
                </c:ext>
              </c:extLst>
              <c:f>'3121'!$C$28:$C$36</c:f>
              <c:strCache>
                <c:ptCount val="9"/>
                <c:pt idx="0">
                  <c:v>Máster en Enxeñaría Química</c:v>
                </c:pt>
                <c:pt idx="1">
                  <c:v>Máster en Contaminación Industrial</c:v>
                </c:pt>
                <c:pt idx="2">
                  <c:v>Máster en Mecatrónica</c:v>
                </c:pt>
                <c:pt idx="3">
                  <c:v>Máster en Prevención de Riscos Laborais</c:v>
                </c:pt>
                <c:pt idx="4">
                  <c:v>Máster en Enerxía e Sustentabilidade</c:v>
                </c:pt>
                <c:pt idx="5">
                  <c:v>Máster en Enxeñaría da Construción.</c:v>
                </c:pt>
                <c:pt idx="6">
                  <c:v>Máster en Enxeñaría da Automoción.</c:v>
                </c:pt>
                <c:pt idx="7">
                  <c:v>Máster en Procesos de Deseño e Fabricación Mecánica</c:v>
                </c:pt>
                <c:pt idx="8">
                  <c:v>Máster en Enxeñaría Industrial.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'3121'!$E$27:$E$36</c15:sqref>
                  </c15:fullRef>
                </c:ext>
              </c:extLst>
              <c:f>'3121'!$E$28:$E$36</c:f>
              <c:numCache>
                <c:formatCode>0.00</c:formatCode>
                <c:ptCount val="9"/>
                <c:pt idx="0">
                  <c:v>4.0487804878048781</c:v>
                </c:pt>
                <c:pt idx="1">
                  <c:v>3.6577380952380953</c:v>
                </c:pt>
                <c:pt idx="2">
                  <c:v>2.1472868217054262</c:v>
                </c:pt>
                <c:pt idx="3">
                  <c:v>4.1212121212121211</c:v>
                </c:pt>
                <c:pt idx="4">
                  <c:v>2.6518518518518519</c:v>
                </c:pt>
                <c:pt idx="5">
                  <c:v>3.4656488549618323</c:v>
                </c:pt>
                <c:pt idx="6">
                  <c:v>3.0151515151515151</c:v>
                </c:pt>
                <c:pt idx="7">
                  <c:v>2.1504424778761062</c:v>
                </c:pt>
                <c:pt idx="8">
                  <c:v>3.3761467889908259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5936"/>
        <c:axId val="403376328"/>
      </c:barChart>
      <c:catAx>
        <c:axId val="4033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6328"/>
        <c:crosses val="autoZero"/>
        <c:auto val="1"/>
        <c:lblAlgn val="ctr"/>
        <c:lblOffset val="100"/>
        <c:noMultiLvlLbl val="0"/>
      </c:catAx>
      <c:valAx>
        <c:axId val="403376328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83779730923346"/>
          <c:y val="0.46057973996809293"/>
          <c:w val="0.15298573275352254"/>
          <c:h val="0.13274197724231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Historia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'102'!$D$26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'102'!$C$27:$C$30</c15:sqref>
                  </c15:fullRef>
                </c:ext>
              </c:extLst>
              <c:f>'102'!$C$28:$C$30</c:f>
              <c:strCache>
                <c:ptCount val="3"/>
                <c:pt idx="0">
                  <c:v>Grao en Xeografía e Historia</c:v>
                </c:pt>
                <c:pt idx="1">
                  <c:v>Máster en Valoración, Xestión e Protección do Patrimonio Cultural</c:v>
                </c:pt>
                <c:pt idx="2">
                  <c:v>Máster en Arqueoloxía e Ciencias da Antigüidade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'102'!$D$27:$D$30</c15:sqref>
                  </c15:fullRef>
                </c:ext>
              </c:extLst>
              <c:f>'102'!$D$28:$D$30</c:f>
              <c:numCache>
                <c:formatCode>0.00</c:formatCode>
                <c:ptCount val="3"/>
                <c:pt idx="0">
                  <c:v>3.3347826086956522</c:v>
                </c:pt>
                <c:pt idx="1">
                  <c:v>3.3369175627240142</c:v>
                </c:pt>
                <c:pt idx="2">
                  <c:v>3.8115942028985508</c:v>
                </c:pt>
              </c:numCache>
            </c:numRef>
          </c:val>
        </c:ser>
        <c:ser>
          <c:idx val="1"/>
          <c:order val="1"/>
          <c:tx>
            <c:strRef>
              <c:f>'102'!$E$26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'102'!$C$27:$C$30</c15:sqref>
                  </c15:fullRef>
                </c:ext>
              </c:extLst>
              <c:f>'102'!$C$28:$C$30</c:f>
              <c:strCache>
                <c:ptCount val="3"/>
                <c:pt idx="0">
                  <c:v>Grao en Xeografía e Historia</c:v>
                </c:pt>
                <c:pt idx="1">
                  <c:v>Máster en Valoración, Xestión e Protección do Patrimonio Cultural</c:v>
                </c:pt>
                <c:pt idx="2">
                  <c:v>Máster en Arqueoloxía e Ciencias da Antigüidade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'102'!$E$27:$E$30</c15:sqref>
                  </c15:fullRef>
                </c:ext>
              </c:extLst>
              <c:f>'102'!$E$28:$E$30</c:f>
              <c:numCache>
                <c:formatCode>0.00</c:formatCode>
                <c:ptCount val="3"/>
                <c:pt idx="0">
                  <c:v>3.7474302496328926</c:v>
                </c:pt>
                <c:pt idx="1">
                  <c:v>3.4104046242774566</c:v>
                </c:pt>
                <c:pt idx="2">
                  <c:v>4.7391304347826084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372216"/>
        <c:axId val="198379272"/>
      </c:barChart>
      <c:catAx>
        <c:axId val="198372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9272"/>
        <c:crosses val="autoZero"/>
        <c:auto val="1"/>
        <c:lblAlgn val="ctr"/>
        <c:lblOffset val="100"/>
        <c:noMultiLvlLbl val="0"/>
      </c:catAx>
      <c:valAx>
        <c:axId val="19837927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Industrial (Graos)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'3122'!$H$26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'3122'!$C$27:$C$33</c15:sqref>
                  </c15:fullRef>
                </c:ext>
              </c:extLst>
              <c:f>'3122'!$C$28:$C$33</c:f>
              <c:strCache>
                <c:ptCount val="6"/>
                <c:pt idx="0">
                  <c:v>Grao en Enxeñaría Eléctrica</c:v>
                </c:pt>
                <c:pt idx="1">
                  <c:v>Grao en Enxeñaría en Electrónica Industrial e Automática</c:v>
                </c:pt>
                <c:pt idx="2">
                  <c:v>Grao en Enxeñaría en Organización Industrial</c:v>
                </c:pt>
                <c:pt idx="3">
                  <c:v>Grao en Enxeñaría en Química Industrial</c:v>
                </c:pt>
                <c:pt idx="4">
                  <c:v>Grao en Enxeñaría en Tecnoloxías Industriais</c:v>
                </c:pt>
                <c:pt idx="5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'3122'!$H$27:$H$33</c15:sqref>
                  </c15:fullRef>
                </c:ext>
              </c:extLst>
              <c:f>'3122'!$H$28:$H$33</c:f>
              <c:numCache>
                <c:formatCode>0%</c:formatCode>
                <c:ptCount val="6"/>
                <c:pt idx="0">
                  <c:v>0.27835051546391754</c:v>
                </c:pt>
                <c:pt idx="1">
                  <c:v>0.32307692307692309</c:v>
                </c:pt>
                <c:pt idx="2">
                  <c:v>0.18478260869565216</c:v>
                </c:pt>
                <c:pt idx="3">
                  <c:v>0.23809523809523808</c:v>
                </c:pt>
                <c:pt idx="4">
                  <c:v>0.24880382775119617</c:v>
                </c:pt>
                <c:pt idx="5">
                  <c:v>0.24541284403669725</c:v>
                </c:pt>
              </c:numCache>
            </c:numRef>
          </c:val>
        </c:ser>
        <c:ser>
          <c:idx val="3"/>
          <c:order val="5"/>
          <c:tx>
            <c:strRef>
              <c:f>'3122'!$I$26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'3122'!$C$27:$C$33</c15:sqref>
                  </c15:fullRef>
                </c:ext>
              </c:extLst>
              <c:f>'3122'!$C$28:$C$33</c:f>
              <c:strCache>
                <c:ptCount val="6"/>
                <c:pt idx="0">
                  <c:v>Grao en Enxeñaría Eléctrica</c:v>
                </c:pt>
                <c:pt idx="1">
                  <c:v>Grao en Enxeñaría en Electrónica Industrial e Automática</c:v>
                </c:pt>
                <c:pt idx="2">
                  <c:v>Grao en Enxeñaría en Organización Industrial</c:v>
                </c:pt>
                <c:pt idx="3">
                  <c:v>Grao en Enxeñaría en Química Industrial</c:v>
                </c:pt>
                <c:pt idx="4">
                  <c:v>Grao en Enxeñaría en Tecnoloxías Industriais</c:v>
                </c:pt>
                <c:pt idx="5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'3122'!$I$27:$I$33</c15:sqref>
                  </c15:fullRef>
                </c:ext>
              </c:extLst>
              <c:f>'3122'!$I$28:$I$33</c:f>
              <c:numCache>
                <c:formatCode>0%</c:formatCode>
                <c:ptCount val="6"/>
                <c:pt idx="0">
                  <c:v>0.30120481927710846</c:v>
                </c:pt>
                <c:pt idx="1">
                  <c:v>0.16304347826086957</c:v>
                </c:pt>
                <c:pt idx="2">
                  <c:v>8.8050314465408799E-2</c:v>
                </c:pt>
                <c:pt idx="3">
                  <c:v>0.26229508196721313</c:v>
                </c:pt>
                <c:pt idx="4">
                  <c:v>0.1358695652173913</c:v>
                </c:pt>
                <c:pt idx="5">
                  <c:v>0.11538461538461539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7112"/>
        <c:axId val="403377504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'3122'!$D$26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'3122'!$C$27:$C$33</c15:sqref>
                        </c15:fullRef>
                        <c15:formulaRef>
                          <c15:sqref>'3122'!$C$28:$C$33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Enxeñaría Eléctrica</c:v>
                      </c:pt>
                      <c:pt idx="1">
                        <c:v>Grao en Enxeñaría en Electrónica Industrial e Automática</c:v>
                      </c:pt>
                      <c:pt idx="2">
                        <c:v>Grao en Enxeñaría en Organización Industrial</c:v>
                      </c:pt>
                      <c:pt idx="3">
                        <c:v>Grao en Enxeñaría en Química Industrial</c:v>
                      </c:pt>
                      <c:pt idx="4">
                        <c:v>Grao en Enxeñaría en Tecnoloxías Industriais</c:v>
                      </c:pt>
                      <c:pt idx="5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'3122'!$D$27:$D$33</c15:sqref>
                        </c15:fullRef>
                        <c15:formulaRef>
                          <c15:sqref>'3122'!$D$28:$D$33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2.5583756345177666</c:v>
                      </c:pt>
                      <c:pt idx="1">
                        <c:v>2.7195652173913043</c:v>
                      </c:pt>
                      <c:pt idx="2">
                        <c:v>2.6565517241379308</c:v>
                      </c:pt>
                      <c:pt idx="3">
                        <c:v>2.6167664670658684</c:v>
                      </c:pt>
                      <c:pt idx="4">
                        <c:v>2.8716577540106951</c:v>
                      </c:pt>
                      <c:pt idx="5">
                        <c:v>2.7149532710280373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'3122'!$E$26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'3122'!$C$27:$C$33</c15:sqref>
                        </c15:fullRef>
                        <c15:formulaRef>
                          <c15:sqref>'3122'!$C$28:$C$33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Enxeñaría Eléctrica</c:v>
                      </c:pt>
                      <c:pt idx="1">
                        <c:v>Grao en Enxeñaría en Electrónica Industrial e Automática</c:v>
                      </c:pt>
                      <c:pt idx="2">
                        <c:v>Grao en Enxeñaría en Organización Industrial</c:v>
                      </c:pt>
                      <c:pt idx="3">
                        <c:v>Grao en Enxeñaría en Química Industrial</c:v>
                      </c:pt>
                      <c:pt idx="4">
                        <c:v>Grao en Enxeñaría en Tecnoloxías Industriais</c:v>
                      </c:pt>
                      <c:pt idx="5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'3122'!$E$27:$E$33</c15:sqref>
                        </c15:fullRef>
                        <c15:formulaRef>
                          <c15:sqref>'3122'!$E$28:$E$33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2.8394160583941606</c:v>
                      </c:pt>
                      <c:pt idx="1">
                        <c:v>2.7076205287713839</c:v>
                      </c:pt>
                      <c:pt idx="2">
                        <c:v>2.3701067615658364</c:v>
                      </c:pt>
                      <c:pt idx="3">
                        <c:v>2.584958217270195</c:v>
                      </c:pt>
                      <c:pt idx="4">
                        <c:v>2.764378478664193</c:v>
                      </c:pt>
                      <c:pt idx="5">
                        <c:v>2.6308203991130821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'3122'!$F$26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'3122'!$C$27:$C$33</c15:sqref>
                        </c15:fullRef>
                        <c15:formulaRef>
                          <c15:sqref>'3122'!$C$28:$C$33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Enxeñaría Eléctrica</c:v>
                      </c:pt>
                      <c:pt idx="1">
                        <c:v>Grao en Enxeñaría en Electrónica Industrial e Automática</c:v>
                      </c:pt>
                      <c:pt idx="2">
                        <c:v>Grao en Enxeñaría en Organización Industrial</c:v>
                      </c:pt>
                      <c:pt idx="3">
                        <c:v>Grao en Enxeñaría en Química Industrial</c:v>
                      </c:pt>
                      <c:pt idx="4">
                        <c:v>Grao en Enxeñaría en Tecnoloxías Industriais</c:v>
                      </c:pt>
                      <c:pt idx="5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'3122'!$F$27:$F$33</c15:sqref>
                        </c15:fullRef>
                        <c15:formulaRef>
                          <c15:sqref>'3122'!$F$28:$F$33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97</c:v>
                      </c:pt>
                      <c:pt idx="1">
                        <c:v>195</c:v>
                      </c:pt>
                      <c:pt idx="2">
                        <c:v>184</c:v>
                      </c:pt>
                      <c:pt idx="3">
                        <c:v>63</c:v>
                      </c:pt>
                      <c:pt idx="4">
                        <c:v>209</c:v>
                      </c:pt>
                      <c:pt idx="5">
                        <c:v>436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'3122'!$G$26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'3122'!$C$27:$C$33</c15:sqref>
                        </c15:fullRef>
                        <c15:formulaRef>
                          <c15:sqref>'3122'!$C$28:$C$33</c15:sqref>
                        </c15:formulaRef>
                      </c:ext>
                    </c:extLst>
                    <c:strCache>
                      <c:ptCount val="6"/>
                      <c:pt idx="0">
                        <c:v>Grao en Enxeñaría Eléctrica</c:v>
                      </c:pt>
                      <c:pt idx="1">
                        <c:v>Grao en Enxeñaría en Electrónica Industrial e Automática</c:v>
                      </c:pt>
                      <c:pt idx="2">
                        <c:v>Grao en Enxeñaría en Organización Industrial</c:v>
                      </c:pt>
                      <c:pt idx="3">
                        <c:v>Grao en Enxeñaría en Química Industrial</c:v>
                      </c:pt>
                      <c:pt idx="4">
                        <c:v>Grao en Enxeñaría en Tecnoloxías Industriais</c:v>
                      </c:pt>
                      <c:pt idx="5">
                        <c:v>Grao en Enxeñaría Mecánica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'3122'!$G$27:$G$33</c15:sqref>
                        </c15:fullRef>
                        <c15:formulaRef>
                          <c15:sqref>'3122'!$G$28:$G$33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27</c:v>
                      </c:pt>
                      <c:pt idx="1">
                        <c:v>63</c:v>
                      </c:pt>
                      <c:pt idx="2">
                        <c:v>34</c:v>
                      </c:pt>
                      <c:pt idx="3">
                        <c:v>15</c:v>
                      </c:pt>
                      <c:pt idx="4">
                        <c:v>52</c:v>
                      </c:pt>
                      <c:pt idx="5">
                        <c:v>107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77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7504"/>
        <c:crosses val="autoZero"/>
        <c:auto val="1"/>
        <c:lblAlgn val="ctr"/>
        <c:lblOffset val="100"/>
        <c:noMultiLvlLbl val="0"/>
      </c:catAx>
      <c:valAx>
        <c:axId val="4033775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71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Enxeñaría Industrial (Graos) 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'3122'!$D$26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'3122'!$C$27:$C$33</c15:sqref>
                  </c15:fullRef>
                </c:ext>
              </c:extLst>
              <c:f>'3122'!$C$28:$C$33</c:f>
              <c:strCache>
                <c:ptCount val="6"/>
                <c:pt idx="0">
                  <c:v>Grao en Enxeñaría Eléctrica</c:v>
                </c:pt>
                <c:pt idx="1">
                  <c:v>Grao en Enxeñaría en Electrónica Industrial e Automática</c:v>
                </c:pt>
                <c:pt idx="2">
                  <c:v>Grao en Enxeñaría en Organización Industrial</c:v>
                </c:pt>
                <c:pt idx="3">
                  <c:v>Grao en Enxeñaría en Química Industrial</c:v>
                </c:pt>
                <c:pt idx="4">
                  <c:v>Grao en Enxeñaría en Tecnoloxías Industriais</c:v>
                </c:pt>
                <c:pt idx="5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'3122'!$D$27:$D$33</c15:sqref>
                  </c15:fullRef>
                </c:ext>
              </c:extLst>
              <c:f>'3122'!$D$28:$D$33</c:f>
              <c:numCache>
                <c:formatCode>0.00</c:formatCode>
                <c:ptCount val="6"/>
                <c:pt idx="0">
                  <c:v>2.5583756345177666</c:v>
                </c:pt>
                <c:pt idx="1">
                  <c:v>2.7195652173913043</c:v>
                </c:pt>
                <c:pt idx="2">
                  <c:v>2.6565517241379308</c:v>
                </c:pt>
                <c:pt idx="3">
                  <c:v>2.6167664670658684</c:v>
                </c:pt>
                <c:pt idx="4">
                  <c:v>2.8716577540106951</c:v>
                </c:pt>
                <c:pt idx="5">
                  <c:v>2.7149532710280373</c:v>
                </c:pt>
              </c:numCache>
            </c:numRef>
          </c:val>
        </c:ser>
        <c:ser>
          <c:idx val="1"/>
          <c:order val="1"/>
          <c:tx>
            <c:strRef>
              <c:f>'3122'!$E$26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'3122'!$C$27:$C$33</c15:sqref>
                  </c15:fullRef>
                </c:ext>
              </c:extLst>
              <c:f>'3122'!$C$28:$C$33</c:f>
              <c:strCache>
                <c:ptCount val="6"/>
                <c:pt idx="0">
                  <c:v>Grao en Enxeñaría Eléctrica</c:v>
                </c:pt>
                <c:pt idx="1">
                  <c:v>Grao en Enxeñaría en Electrónica Industrial e Automática</c:v>
                </c:pt>
                <c:pt idx="2">
                  <c:v>Grao en Enxeñaría en Organización Industrial</c:v>
                </c:pt>
                <c:pt idx="3">
                  <c:v>Grao en Enxeñaría en Química Industrial</c:v>
                </c:pt>
                <c:pt idx="4">
                  <c:v>Grao en Enxeñaría en Tecnoloxías Industriais</c:v>
                </c:pt>
                <c:pt idx="5">
                  <c:v>Grao en Enxeñaría Mecánica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'3122'!$E$27:$E$33</c15:sqref>
                  </c15:fullRef>
                </c:ext>
              </c:extLst>
              <c:f>'3122'!$E$28:$E$33</c:f>
              <c:numCache>
                <c:formatCode>0.00</c:formatCode>
                <c:ptCount val="6"/>
                <c:pt idx="0">
                  <c:v>2.8394160583941606</c:v>
                </c:pt>
                <c:pt idx="1">
                  <c:v>2.7076205287713839</c:v>
                </c:pt>
                <c:pt idx="2">
                  <c:v>2.3701067615658364</c:v>
                </c:pt>
                <c:pt idx="3">
                  <c:v>2.584958217270195</c:v>
                </c:pt>
                <c:pt idx="4">
                  <c:v>2.764378478664193</c:v>
                </c:pt>
                <c:pt idx="5">
                  <c:v>2.6308203991130821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8288"/>
        <c:axId val="403378680"/>
      </c:barChart>
      <c:catAx>
        <c:axId val="40337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8680"/>
        <c:crosses val="autoZero"/>
        <c:auto val="1"/>
        <c:lblAlgn val="ctr"/>
        <c:lblOffset val="100"/>
        <c:noMultiLvlLbl val="0"/>
      </c:catAx>
      <c:valAx>
        <c:axId val="403378680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79230036372362"/>
          <c:y val="0.48329101239767625"/>
          <c:w val="0.15872622121094285"/>
          <c:h val="0.1370309212170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Escola de Profesorado de E.X.B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'351'!$H$26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'351'!$C$27:$C$29</c15:sqref>
                  </c15:fullRef>
                </c:ext>
              </c:extLst>
              <c:f>'351'!$C$28:$C$29</c:f>
              <c:strCache>
                <c:ptCount val="2"/>
                <c:pt idx="0">
                  <c:v>Grao en Educación Infantil</c:v>
                </c:pt>
                <c:pt idx="1">
                  <c:v>Grao en Educación Primaria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'351'!$H$27:$H$29</c15:sqref>
                  </c15:fullRef>
                </c:ext>
              </c:extLst>
              <c:f>'351'!$H$28:$H$29</c:f>
              <c:numCache>
                <c:formatCode>0%</c:formatCode>
                <c:ptCount val="2"/>
                <c:pt idx="0">
                  <c:v>0.31707317073170732</c:v>
                </c:pt>
                <c:pt idx="1">
                  <c:v>0.5</c:v>
                </c:pt>
              </c:numCache>
            </c:numRef>
          </c:val>
        </c:ser>
        <c:ser>
          <c:idx val="3"/>
          <c:order val="5"/>
          <c:tx>
            <c:strRef>
              <c:f>'351'!$I$26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'351'!$C$27:$C$29</c15:sqref>
                  </c15:fullRef>
                </c:ext>
              </c:extLst>
              <c:f>'351'!$C$28:$C$29</c:f>
              <c:strCache>
                <c:ptCount val="2"/>
                <c:pt idx="0">
                  <c:v>Grao en Educación Infantil</c:v>
                </c:pt>
                <c:pt idx="1">
                  <c:v>Grao en Educación Primaria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'351'!$I$27:$I$29</c15:sqref>
                  </c15:fullRef>
                </c:ext>
              </c:extLst>
              <c:f>'351'!$I$28:$I$29</c:f>
              <c:numCache>
                <c:formatCode>0%</c:formatCode>
                <c:ptCount val="2"/>
                <c:pt idx="0">
                  <c:v>0.51219512195121952</c:v>
                </c:pt>
                <c:pt idx="1">
                  <c:v>0.48837209302325579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79464"/>
        <c:axId val="403379856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'351'!$D$26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'351'!$C$27:$C$29</c15:sqref>
                        </c15:fullRef>
                        <c15:formulaRef>
                          <c15:sqref>'351'!$C$28:$C$29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Educación Infantil</c:v>
                      </c:pt>
                      <c:pt idx="1">
                        <c:v>Grao en Educación Primaria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'351'!$D$27:$D$29</c15:sqref>
                        </c15:fullRef>
                        <c15:formulaRef>
                          <c15:sqref>'351'!$D$28:$D$29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3.1638225255972698</c:v>
                      </c:pt>
                      <c:pt idx="1">
                        <c:v>2.812646370023419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'351'!$E$26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'351'!$C$27:$C$29</c15:sqref>
                        </c15:fullRef>
                        <c15:formulaRef>
                          <c15:sqref>'351'!$C$28:$C$29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Educación Infantil</c:v>
                      </c:pt>
                      <c:pt idx="1">
                        <c:v>Grao en Educación Primaria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'351'!$E$27:$E$29</c15:sqref>
                        </c15:fullRef>
                        <c15:formulaRef>
                          <c15:sqref>'351'!$E$28:$E$29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2.8956158663883089</c:v>
                      </c:pt>
                      <c:pt idx="1">
                        <c:v>3.0811965811965814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'351'!$F$26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'351'!$C$27:$C$29</c15:sqref>
                        </c15:fullRef>
                        <c15:formulaRef>
                          <c15:sqref>'351'!$C$28:$C$29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Educación Infantil</c:v>
                      </c:pt>
                      <c:pt idx="1">
                        <c:v>Grao en Educación Primaria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'351'!$F$27:$F$29</c15:sqref>
                        </c15:fullRef>
                        <c15:formulaRef>
                          <c15:sqref>'351'!$F$28:$F$29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41</c:v>
                      </c:pt>
                      <c:pt idx="1">
                        <c:v>38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'351'!$G$26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'351'!$C$27:$C$29</c15:sqref>
                        </c15:fullRef>
                        <c15:formulaRef>
                          <c15:sqref>'351'!$C$28:$C$29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Educación Infantil</c:v>
                      </c:pt>
                      <c:pt idx="1">
                        <c:v>Grao en Educación Primaria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'351'!$G$27:$G$29</c15:sqref>
                        </c15:fullRef>
                        <c15:formulaRef>
                          <c15:sqref>'351'!$G$28:$G$29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13</c:v>
                      </c:pt>
                      <c:pt idx="1">
                        <c:v>19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79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9856"/>
        <c:crosses val="autoZero"/>
        <c:auto val="1"/>
        <c:lblAlgn val="ctr"/>
        <c:lblOffset val="100"/>
        <c:noMultiLvlLbl val="0"/>
      </c:catAx>
      <c:valAx>
        <c:axId val="4033798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794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Profesorado de E.X.B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'351'!$D$26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'351'!$C$27:$C$29</c15:sqref>
                  </c15:fullRef>
                </c:ext>
              </c:extLst>
              <c:f>'351'!$C$28:$C$29</c:f>
              <c:strCache>
                <c:ptCount val="2"/>
                <c:pt idx="0">
                  <c:v>Grao en Educación Infantil</c:v>
                </c:pt>
                <c:pt idx="1">
                  <c:v>Grao en Educación Primaria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'351'!$D$27:$D$29</c15:sqref>
                  </c15:fullRef>
                </c:ext>
              </c:extLst>
              <c:f>'351'!$D$28:$D$29</c:f>
              <c:numCache>
                <c:formatCode>0.00</c:formatCode>
                <c:ptCount val="2"/>
                <c:pt idx="0">
                  <c:v>3.1638225255972698</c:v>
                </c:pt>
                <c:pt idx="1">
                  <c:v>2.812646370023419</c:v>
                </c:pt>
              </c:numCache>
            </c:numRef>
          </c:val>
        </c:ser>
        <c:ser>
          <c:idx val="1"/>
          <c:order val="1"/>
          <c:tx>
            <c:strRef>
              <c:f>'351'!$E$26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'351'!$C$27:$C$29</c15:sqref>
                  </c15:fullRef>
                </c:ext>
              </c:extLst>
              <c:f>'351'!$C$28:$C$29</c:f>
              <c:strCache>
                <c:ptCount val="2"/>
                <c:pt idx="0">
                  <c:v>Grao en Educación Infantil</c:v>
                </c:pt>
                <c:pt idx="1">
                  <c:v>Grao en Educación Primaria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'351'!$E$27:$E$29</c15:sqref>
                  </c15:fullRef>
                </c:ext>
              </c:extLst>
              <c:f>'351'!$E$28:$E$29</c:f>
              <c:numCache>
                <c:formatCode>0.00</c:formatCode>
                <c:ptCount val="2"/>
                <c:pt idx="0">
                  <c:v>2.8956158663883089</c:v>
                </c:pt>
                <c:pt idx="1">
                  <c:v>3.0811965811965814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80640"/>
        <c:axId val="403381032"/>
      </c:barChart>
      <c:catAx>
        <c:axId val="403380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1032"/>
        <c:crosses val="autoZero"/>
        <c:auto val="1"/>
        <c:lblAlgn val="ctr"/>
        <c:lblOffset val="100"/>
        <c:noMultiLvlLbl val="0"/>
      </c:catAx>
      <c:valAx>
        <c:axId val="40338103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da Escola de Enfermaría (Meixoeiro)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'352'!$H$26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'352'!$C$27:$C$28</c15:sqref>
                  </c15:fullRef>
                </c:ext>
              </c:extLst>
              <c:f>'352'!$C$28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'352'!$H$27:$H$28</c15:sqref>
                  </c15:fullRef>
                </c:ext>
              </c:extLst>
              <c:f>'352'!$H$28</c:f>
              <c:numCache>
                <c:formatCode>0%</c:formatCode>
                <c:ptCount val="1"/>
                <c:pt idx="0">
                  <c:v>0.3559322033898305</c:v>
                </c:pt>
              </c:numCache>
            </c:numRef>
          </c:val>
        </c:ser>
        <c:ser>
          <c:idx val="3"/>
          <c:order val="5"/>
          <c:tx>
            <c:strRef>
              <c:f>'352'!$I$26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'352'!$C$27:$C$28</c15:sqref>
                  </c15:fullRef>
                </c:ext>
              </c:extLst>
              <c:f>'352'!$C$28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'352'!$I$27:$I$28</c15:sqref>
                  </c15:fullRef>
                </c:ext>
              </c:extLst>
              <c:f>'352'!$I$28</c:f>
              <c:numCache>
                <c:formatCode>0%</c:formatCode>
                <c:ptCount val="1"/>
                <c:pt idx="0">
                  <c:v>0.14285714285714285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03381816"/>
        <c:axId val="40338220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'352'!$D$26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'352'!$C$27:$C$28</c15:sqref>
                        </c15:fullRef>
                        <c15:formulaRef>
                          <c15:sqref>'352'!$C$28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'352'!$D$27:$D$28</c15:sqref>
                        </c15:fullRef>
                        <c15:formulaRef>
                          <c15:sqref>'352'!$D$28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2.4231578947368422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'352'!$E$26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'352'!$C$27:$C$28</c15:sqref>
                        </c15:fullRef>
                        <c15:formulaRef>
                          <c15:sqref>'352'!$C$28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'352'!$E$27:$E$28</c15:sqref>
                        </c15:fullRef>
                        <c15:formulaRef>
                          <c15:sqref>'352'!$E$28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1.9907407407407407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'352'!$F$26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'352'!$C$27:$C$28</c15:sqref>
                        </c15:fullRef>
                        <c15:formulaRef>
                          <c15:sqref>'352'!$C$28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'352'!$F$27:$F$28</c15:sqref>
                        </c15:fullRef>
                        <c15:formulaRef>
                          <c15:sqref>'352'!$F$28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59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'352'!$G$26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'352'!$C$27:$C$28</c15:sqref>
                        </c15:fullRef>
                        <c15:formulaRef>
                          <c15:sqref>'352'!$C$28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'352'!$G$27:$G$28</c15:sqref>
                        </c15:fullRef>
                        <c15:formulaRef>
                          <c15:sqref>'352'!$G$28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21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81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2208"/>
        <c:crosses val="autoZero"/>
        <c:auto val="1"/>
        <c:lblAlgn val="ctr"/>
        <c:lblOffset val="100"/>
        <c:noMultiLvlLbl val="0"/>
      </c:catAx>
      <c:valAx>
        <c:axId val="4033822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1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Enfermaría (Meixoeiro)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'352'!$D$26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'352'!$C$27:$C$28</c15:sqref>
                  </c15:fullRef>
                </c:ext>
              </c:extLst>
              <c:f>'352'!$C$28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'352'!$D$27:$D$28</c15:sqref>
                  </c15:fullRef>
                </c:ext>
              </c:extLst>
              <c:f>'352'!$D$28</c:f>
              <c:numCache>
                <c:formatCode>0.00</c:formatCode>
                <c:ptCount val="1"/>
                <c:pt idx="0">
                  <c:v>2.4231578947368422</c:v>
                </c:pt>
              </c:numCache>
            </c:numRef>
          </c:val>
        </c:ser>
        <c:ser>
          <c:idx val="1"/>
          <c:order val="1"/>
          <c:tx>
            <c:strRef>
              <c:f>'352'!$E$26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'352'!$C$27:$C$28</c15:sqref>
                  </c15:fullRef>
                </c:ext>
              </c:extLst>
              <c:f>'352'!$C$28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'352'!$E$27:$E$28</c15:sqref>
                  </c15:fullRef>
                </c:ext>
              </c:extLst>
              <c:f>'352'!$E$28</c:f>
              <c:numCache>
                <c:formatCode>0.00</c:formatCode>
                <c:ptCount val="1"/>
                <c:pt idx="0">
                  <c:v>1.9907407407407407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03382992"/>
        <c:axId val="403383384"/>
      </c:barChart>
      <c:catAx>
        <c:axId val="403382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3384"/>
        <c:crosses val="autoZero"/>
        <c:auto val="1"/>
        <c:lblAlgn val="ctr"/>
        <c:lblOffset val="100"/>
        <c:noMultiLvlLbl val="0"/>
      </c:catAx>
      <c:valAx>
        <c:axId val="40338338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Escola de Enfermaría (Povisa)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'353'!$H$26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'353'!$C$27:$C$28</c15:sqref>
                  </c15:fullRef>
                </c:ext>
              </c:extLst>
              <c:f>'353'!$C$28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'353'!$H$27:$H$28</c15:sqref>
                  </c15:fullRef>
                </c:ext>
              </c:extLst>
              <c:f>'353'!$H$28</c:f>
              <c:numCache>
                <c:formatCode>0%</c:formatCode>
                <c:ptCount val="1"/>
                <c:pt idx="0">
                  <c:v>0.43902439024390244</c:v>
                </c:pt>
              </c:numCache>
            </c:numRef>
          </c:val>
        </c:ser>
        <c:ser>
          <c:idx val="3"/>
          <c:order val="5"/>
          <c:tx>
            <c:strRef>
              <c:f>'353'!$I$26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'353'!$C$27:$C$28</c15:sqref>
                  </c15:fullRef>
                </c:ext>
              </c:extLst>
              <c:f>'353'!$C$28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'353'!$I$27:$I$28</c15:sqref>
                  </c15:fullRef>
                </c:ext>
              </c:extLst>
              <c:f>'353'!$I$28</c:f>
              <c:numCache>
                <c:formatCode>0%</c:formatCode>
                <c:ptCount val="1"/>
                <c:pt idx="0">
                  <c:v>0.26315789473684209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03384168"/>
        <c:axId val="40338456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'353'!$D$26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'353'!$C$27:$C$28</c15:sqref>
                        </c15:fullRef>
                        <c15:formulaRef>
                          <c15:sqref>'353'!$C$28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'353'!$D$27:$D$28</c15:sqref>
                        </c15:fullRef>
                        <c15:formulaRef>
                          <c15:sqref>'353'!$D$28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3.3103879849812263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'353'!$E$26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'353'!$C$27:$C$28</c15:sqref>
                        </c15:fullRef>
                        <c15:formulaRef>
                          <c15:sqref>'353'!$C$28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'353'!$E$27:$E$28</c15:sqref>
                        </c15:fullRef>
                        <c15:formulaRef>
                          <c15:sqref>'353'!$E$28</c15:sqref>
                        </c15:formulaRef>
                      </c:ext>
                    </c:extLst>
                    <c:numCache>
                      <c:formatCode>0.00</c:formatCode>
                      <c:ptCount val="1"/>
                      <c:pt idx="0">
                        <c:v>3.1801801801801801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'353'!$F$26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'353'!$C$27:$C$28</c15:sqref>
                        </c15:fullRef>
                        <c15:formulaRef>
                          <c15:sqref>'353'!$C$28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'353'!$F$27:$F$28</c15:sqref>
                        </c15:fullRef>
                        <c15:formulaRef>
                          <c15:sqref>'353'!$F$28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82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'353'!$G$26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'353'!$C$27:$C$28</c15:sqref>
                        </c15:fullRef>
                        <c15:formulaRef>
                          <c15:sqref>'353'!$C$28</c15:sqref>
                        </c15:formulaRef>
                      </c:ext>
                    </c:extLst>
                    <c:strCache>
                      <c:ptCount val="1"/>
                      <c:pt idx="0">
                        <c:v>Grao en Enfermaría 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'353'!$G$27:$G$28</c15:sqref>
                        </c15:fullRef>
                        <c15:formulaRef>
                          <c15:sqref>'353'!$G$28</c15:sqref>
                        </c15:formulaRef>
                      </c:ext>
                    </c:extLst>
                    <c:numCache>
                      <c:formatCode>0</c:formatCode>
                      <c:ptCount val="1"/>
                      <c:pt idx="0">
                        <c:v>36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84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4560"/>
        <c:crosses val="autoZero"/>
        <c:auto val="1"/>
        <c:lblAlgn val="ctr"/>
        <c:lblOffset val="100"/>
        <c:noMultiLvlLbl val="0"/>
      </c:catAx>
      <c:valAx>
        <c:axId val="403384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416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</a:t>
            </a: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Escola de Enfermaría (Povisa)</a:t>
            </a:r>
          </a:p>
          <a:p>
            <a:pPr algn="ctr" rtl="0"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'353'!$D$26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'353'!$C$27:$C$28</c15:sqref>
                  </c15:fullRef>
                </c:ext>
              </c:extLst>
              <c:f>'353'!$C$28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'353'!$D$27:$D$28</c15:sqref>
                  </c15:fullRef>
                </c:ext>
              </c:extLst>
              <c:f>'353'!$D$28</c:f>
              <c:numCache>
                <c:formatCode>0.00</c:formatCode>
                <c:ptCount val="1"/>
                <c:pt idx="0">
                  <c:v>3.3103879849812263</c:v>
                </c:pt>
              </c:numCache>
            </c:numRef>
          </c:val>
        </c:ser>
        <c:ser>
          <c:idx val="1"/>
          <c:order val="1"/>
          <c:tx>
            <c:strRef>
              <c:f>'353'!$E$26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'353'!$C$27:$C$28</c15:sqref>
                  </c15:fullRef>
                </c:ext>
              </c:extLst>
              <c:f>'353'!$C$28</c:f>
              <c:strCache>
                <c:ptCount val="1"/>
                <c:pt idx="0">
                  <c:v>Grao en Enfermaría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'353'!$E$27:$E$28</c15:sqref>
                  </c15:fullRef>
                </c:ext>
              </c:extLst>
              <c:f>'353'!$E$28</c:f>
              <c:numCache>
                <c:formatCode>0.00</c:formatCode>
                <c:ptCount val="1"/>
                <c:pt idx="0">
                  <c:v>3.1801801801801801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03385344"/>
        <c:axId val="403385736"/>
      </c:barChart>
      <c:catAx>
        <c:axId val="40338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5736"/>
        <c:crosses val="autoZero"/>
        <c:auto val="1"/>
        <c:lblAlgn val="ctr"/>
        <c:lblOffset val="100"/>
        <c:noMultiLvlLbl val="0"/>
      </c:catAx>
      <c:valAx>
        <c:axId val="40338573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Escola de Negocios Afundación</a:t>
            </a:r>
          </a:p>
          <a:p>
            <a:pPr algn="ctr" rtl="0"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'355'!$H$26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'355'!$C$27:$C$30</c15:sqref>
                  </c15:fullRef>
                </c:ext>
              </c:extLst>
              <c:f>'355'!$C$28:$C$30</c:f>
              <c:strCache>
                <c:ptCount val="3"/>
                <c:pt idx="0">
                  <c:v>Grao en Administración e Dirección de Empresas</c:v>
                </c:pt>
                <c:pt idx="1">
                  <c:v>Máster en Dirección e Administración de Empresas (MBA)</c:v>
                </c:pt>
                <c:pt idx="2">
                  <c:v>Máster en Dirección e Administración de Empresas (MBA)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'355'!$H$27:$H$30</c15:sqref>
                  </c15:fullRef>
                </c:ext>
              </c:extLst>
              <c:f>'355'!$H$28:$H$30</c:f>
              <c:numCache>
                <c:formatCode>0%</c:formatCode>
                <c:ptCount val="3"/>
                <c:pt idx="0">
                  <c:v>0.55172413793103448</c:v>
                </c:pt>
                <c:pt idx="1">
                  <c:v>0.51190476190476186</c:v>
                </c:pt>
                <c:pt idx="2">
                  <c:v>0.61538461538461542</c:v>
                </c:pt>
              </c:numCache>
            </c:numRef>
          </c:val>
        </c:ser>
        <c:ser>
          <c:idx val="3"/>
          <c:order val="5"/>
          <c:tx>
            <c:strRef>
              <c:f>'355'!$I$26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'355'!$C$27:$C$30</c15:sqref>
                  </c15:fullRef>
                </c:ext>
              </c:extLst>
              <c:f>'355'!$C$28:$C$30</c:f>
              <c:strCache>
                <c:ptCount val="3"/>
                <c:pt idx="0">
                  <c:v>Grao en Administración e Dirección de Empresas</c:v>
                </c:pt>
                <c:pt idx="1">
                  <c:v>Máster en Dirección e Administración de Empresas (MBA)</c:v>
                </c:pt>
                <c:pt idx="2">
                  <c:v>Máster en Dirección e Administración de Empresas (MBA)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'355'!$I$27:$I$30</c15:sqref>
                  </c15:fullRef>
                </c:ext>
              </c:extLst>
              <c:f>'355'!$I$28:$I$30</c:f>
              <c:numCache>
                <c:formatCode>0%</c:formatCode>
                <c:ptCount val="3"/>
                <c:pt idx="0">
                  <c:v>0.6333333333333333</c:v>
                </c:pt>
                <c:pt idx="1">
                  <c:v>0.36842105263157893</c:v>
                </c:pt>
                <c:pt idx="2">
                  <c:v>0.36842105263157893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3386520"/>
        <c:axId val="403386912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'355'!$D$26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'355'!$C$27:$C$30</c15:sqref>
                        </c15:fullRef>
                        <c15:formulaRef>
                          <c15:sqref>'355'!$C$28:$C$30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Administración e Dirección de Empresas</c:v>
                      </c:pt>
                      <c:pt idx="1">
                        <c:v>Máster en Dirección e Administración de Empresas (MBA)</c:v>
                      </c:pt>
                      <c:pt idx="2">
                        <c:v>Máster en Dirección e Administración de Empresas (MBA)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'355'!$D$27:$D$30</c15:sqref>
                        </c15:fullRef>
                        <c15:formulaRef>
                          <c15:sqref>'355'!$D$28:$D$30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3.6277695716395866</c:v>
                      </c:pt>
                      <c:pt idx="1">
                        <c:v>3.933058702368692</c:v>
                      </c:pt>
                      <c:pt idx="2">
                        <c:v>3.8956043956043955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'355'!$E$26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'355'!$C$27:$C$30</c15:sqref>
                        </c15:fullRef>
                        <c15:formulaRef>
                          <c15:sqref>'355'!$C$28:$C$30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Administración e Dirección de Empresas</c:v>
                      </c:pt>
                      <c:pt idx="1">
                        <c:v>Máster en Dirección e Administración de Empresas (MBA)</c:v>
                      </c:pt>
                      <c:pt idx="2">
                        <c:v>Máster en Dirección e Administración de Empresas (MBA)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'355'!$E$27:$E$30</c15:sqref>
                        </c15:fullRef>
                        <c15:formulaRef>
                          <c15:sqref>'355'!$E$28:$E$30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3.6112412177985949</c:v>
                      </c:pt>
                      <c:pt idx="1">
                        <c:v>3.9257503949447079</c:v>
                      </c:pt>
                      <c:pt idx="2">
                        <c:v>3.9257503949447079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'355'!$F$26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'355'!$C$27:$C$30</c15:sqref>
                        </c15:fullRef>
                        <c15:formulaRef>
                          <c15:sqref>'355'!$C$28:$C$30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Administración e Dirección de Empresas</c:v>
                      </c:pt>
                      <c:pt idx="1">
                        <c:v>Máster en Dirección e Administración de Empresas (MBA)</c:v>
                      </c:pt>
                      <c:pt idx="2">
                        <c:v>Máster en Dirección e Administración de Empresas (MBA)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'355'!$F$27:$F$30</c15:sqref>
                        </c15:fullRef>
                        <c15:formulaRef>
                          <c15:sqref>'355'!$F$28:$F$30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58</c:v>
                      </c:pt>
                      <c:pt idx="1">
                        <c:v>84</c:v>
                      </c:pt>
                      <c:pt idx="2">
                        <c:v>13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'355'!$G$26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'355'!$C$27:$C$30</c15:sqref>
                        </c15:fullRef>
                        <c15:formulaRef>
                          <c15:sqref>'355'!$C$28:$C$30</c15:sqref>
                        </c15:formulaRef>
                      </c:ext>
                    </c:extLst>
                    <c:strCache>
                      <c:ptCount val="3"/>
                      <c:pt idx="0">
                        <c:v>Grao en Administración e Dirección de Empresas</c:v>
                      </c:pt>
                      <c:pt idx="1">
                        <c:v>Máster en Dirección e Administración de Empresas (MBA)</c:v>
                      </c:pt>
                      <c:pt idx="2">
                        <c:v>Máster en Dirección e Administración de Empresas (MBA)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'355'!$G$27:$G$30</c15:sqref>
                        </c15:fullRef>
                        <c15:formulaRef>
                          <c15:sqref>'355'!$G$28:$G$30</c15:sqref>
                        </c15:formulaRef>
                      </c:ext>
                    </c:extLst>
                    <c:numCache>
                      <c:formatCode>0</c:formatCode>
                      <c:ptCount val="3"/>
                      <c:pt idx="0">
                        <c:v>32</c:v>
                      </c:pt>
                      <c:pt idx="1">
                        <c:v>43</c:v>
                      </c:pt>
                      <c:pt idx="2">
                        <c:v>8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03386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6912"/>
        <c:crosses val="autoZero"/>
        <c:auto val="1"/>
        <c:lblAlgn val="ctr"/>
        <c:lblOffset val="100"/>
        <c:noMultiLvlLbl val="0"/>
      </c:catAx>
      <c:valAx>
        <c:axId val="403386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33865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Escola de Negocios</a:t>
            </a:r>
            <a:r>
              <a:rPr lang="gl-ES" sz="140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Afundación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'355'!$D$26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'355'!$C$27:$C$30</c15:sqref>
                  </c15:fullRef>
                </c:ext>
              </c:extLst>
              <c:f>'355'!$C$28:$C$30</c:f>
              <c:strCache>
                <c:ptCount val="3"/>
                <c:pt idx="0">
                  <c:v>Grao en Administración e Dirección de Empresas</c:v>
                </c:pt>
                <c:pt idx="1">
                  <c:v>Máster en Dirección e Administración de Empresas (MBA)</c:v>
                </c:pt>
                <c:pt idx="2">
                  <c:v>Máster en Dirección e Administración de Empresas (MBA)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'355'!$D$27:$D$30</c15:sqref>
                  </c15:fullRef>
                </c:ext>
              </c:extLst>
              <c:f>'355'!$D$28:$D$30</c:f>
              <c:numCache>
                <c:formatCode>0.00</c:formatCode>
                <c:ptCount val="3"/>
                <c:pt idx="0">
                  <c:v>3.6277695716395866</c:v>
                </c:pt>
                <c:pt idx="1">
                  <c:v>3.933058702368692</c:v>
                </c:pt>
                <c:pt idx="2">
                  <c:v>3.8956043956043955</c:v>
                </c:pt>
              </c:numCache>
            </c:numRef>
          </c:val>
        </c:ser>
        <c:ser>
          <c:idx val="1"/>
          <c:order val="1"/>
          <c:tx>
            <c:strRef>
              <c:f>'355'!$E$26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'355'!$C$27:$C$30</c15:sqref>
                  </c15:fullRef>
                </c:ext>
              </c:extLst>
              <c:f>'355'!$C$28:$C$30</c:f>
              <c:strCache>
                <c:ptCount val="3"/>
                <c:pt idx="0">
                  <c:v>Grao en Administración e Dirección de Empresas</c:v>
                </c:pt>
                <c:pt idx="1">
                  <c:v>Máster en Dirección e Administración de Empresas (MBA)</c:v>
                </c:pt>
                <c:pt idx="2">
                  <c:v>Máster en Dirección e Administración de Empresas (MBA)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'355'!$E$27:$E$30</c15:sqref>
                  </c15:fullRef>
                </c:ext>
              </c:extLst>
              <c:f>'355'!$E$28:$E$30</c:f>
              <c:numCache>
                <c:formatCode>0.00</c:formatCode>
                <c:ptCount val="3"/>
                <c:pt idx="0">
                  <c:v>3.6112412177985949</c:v>
                </c:pt>
                <c:pt idx="1">
                  <c:v>3.9257503949447079</c:v>
                </c:pt>
                <c:pt idx="2">
                  <c:v>3.9257503949447079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04797392"/>
        <c:axId val="404797784"/>
      </c:barChart>
      <c:catAx>
        <c:axId val="40479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4797784"/>
        <c:crosses val="autoZero"/>
        <c:auto val="1"/>
        <c:lblAlgn val="ctr"/>
        <c:lblOffset val="100"/>
        <c:noMultiLvlLbl val="0"/>
      </c:catAx>
      <c:valAx>
        <c:axId val="40479778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4047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825980298618507"/>
          <c:y val="0.70558636350673454"/>
          <c:w val="0.15209107565444638"/>
          <c:h val="0.13274197724231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Dereito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'103'!$H$26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'103'!$C$27:$C$29</c15:sqref>
                  </c15:fullRef>
                </c:ext>
              </c:extLst>
              <c:f>'103'!$C$28:$C$29</c:f>
              <c:strCache>
                <c:ptCount val="2"/>
                <c:pt idx="0">
                  <c:v>Grao en Dereito</c:v>
                </c:pt>
                <c:pt idx="1">
                  <c:v>Máster en Avogacía-Ourense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'103'!$H$27:$H$29</c15:sqref>
                  </c15:fullRef>
                </c:ext>
              </c:extLst>
              <c:f>'103'!$H$28:$H$29</c:f>
              <c:numCache>
                <c:formatCode>0%</c:formatCode>
                <c:ptCount val="2"/>
                <c:pt idx="0">
                  <c:v>0.41549295774647887</c:v>
                </c:pt>
                <c:pt idx="1">
                  <c:v>0.57446808510638303</c:v>
                </c:pt>
              </c:numCache>
            </c:numRef>
          </c:val>
        </c:ser>
        <c:ser>
          <c:idx val="3"/>
          <c:order val="5"/>
          <c:tx>
            <c:strRef>
              <c:f>'103'!$I$26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'103'!$C$27:$C$29</c15:sqref>
                  </c15:fullRef>
                </c:ext>
              </c:extLst>
              <c:f>'103'!$C$28:$C$29</c:f>
              <c:strCache>
                <c:ptCount val="2"/>
                <c:pt idx="0">
                  <c:v>Grao en Dereito</c:v>
                </c:pt>
                <c:pt idx="1">
                  <c:v>Máster en Avogacía-Ourense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'103'!$I$27:$I$29</c15:sqref>
                  </c15:fullRef>
                </c:ext>
              </c:extLst>
              <c:f>'103'!$I$28:$I$29</c:f>
              <c:numCache>
                <c:formatCode>0%</c:formatCode>
                <c:ptCount val="2"/>
                <c:pt idx="0">
                  <c:v>0.47826086956521741</c:v>
                </c:pt>
                <c:pt idx="1">
                  <c:v>0.6428571428571429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7960808"/>
        <c:axId val="197961984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'103'!$D$26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'103'!$C$27:$C$29</c15:sqref>
                        </c15:fullRef>
                        <c15:formulaRef>
                          <c15:sqref>'103'!$C$28:$C$29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Dereito</c:v>
                      </c:pt>
                      <c:pt idx="1">
                        <c:v>Máster en Avogacía-Ourense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'103'!$D$27:$D$29</c15:sqref>
                        </c15:fullRef>
                        <c15:formulaRef>
                          <c15:sqref>'103'!$D$28:$D$29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3.1364317841079461</c:v>
                      </c:pt>
                      <c:pt idx="1">
                        <c:v>4.074829931972789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'103'!$E$26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'103'!$C$27:$C$29</c15:sqref>
                        </c15:fullRef>
                        <c15:formulaRef>
                          <c15:sqref>'103'!$C$28:$C$29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Dereito</c:v>
                      </c:pt>
                      <c:pt idx="1">
                        <c:v>Máster en Avogacía-Ourense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'103'!$E$27:$E$29</c15:sqref>
                        </c15:fullRef>
                        <c15:formulaRef>
                          <c15:sqref>'103'!$E$28:$E$29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3.269015212169736</c:v>
                      </c:pt>
                      <c:pt idx="1">
                        <c:v>3.4189189189189189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'103'!$F$26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'103'!$C$27:$C$29</c15:sqref>
                        </c15:fullRef>
                        <c15:formulaRef>
                          <c15:sqref>'103'!$C$28:$C$29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Dereito</c:v>
                      </c:pt>
                      <c:pt idx="1">
                        <c:v>Máster en Avogacía-Ourense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'103'!$F$27:$F$29</c15:sqref>
                        </c15:fullRef>
                        <c15:formulaRef>
                          <c15:sqref>'103'!$F$28:$F$29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142</c:v>
                      </c:pt>
                      <c:pt idx="1">
                        <c:v>47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'103'!$G$26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'103'!$C$27:$C$29</c15:sqref>
                        </c15:fullRef>
                        <c15:formulaRef>
                          <c15:sqref>'103'!$C$28:$C$29</c15:sqref>
                        </c15:formulaRef>
                      </c:ext>
                    </c:extLst>
                    <c:strCache>
                      <c:ptCount val="2"/>
                      <c:pt idx="0">
                        <c:v>Grao en Dereito</c:v>
                      </c:pt>
                      <c:pt idx="1">
                        <c:v>Máster en Avogacía-Ourense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'103'!$G$27:$G$29</c15:sqref>
                        </c15:fullRef>
                        <c15:formulaRef>
                          <c15:sqref>'103'!$G$28:$G$29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59</c:v>
                      </c:pt>
                      <c:pt idx="1">
                        <c:v>27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7960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1984"/>
        <c:crosses val="autoZero"/>
        <c:auto val="1"/>
        <c:lblAlgn val="ctr"/>
        <c:lblOffset val="100"/>
        <c:noMultiLvlLbl val="0"/>
      </c:catAx>
      <c:valAx>
        <c:axId val="1979619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79608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Dereito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'103'!$D$26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'103'!$C$27:$C$29</c15:sqref>
                  </c15:fullRef>
                </c:ext>
              </c:extLst>
              <c:f>'103'!$C$28:$C$29</c:f>
              <c:strCache>
                <c:ptCount val="2"/>
                <c:pt idx="0">
                  <c:v>Grao en Dereito</c:v>
                </c:pt>
                <c:pt idx="1">
                  <c:v>Máster en Avogacía-Ourense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'103'!$D$27:$D$29</c15:sqref>
                  </c15:fullRef>
                </c:ext>
              </c:extLst>
              <c:f>'103'!$D$28:$D$29</c:f>
              <c:numCache>
                <c:formatCode>0.00</c:formatCode>
                <c:ptCount val="2"/>
                <c:pt idx="0">
                  <c:v>3.1364317841079461</c:v>
                </c:pt>
                <c:pt idx="1">
                  <c:v>4.074829931972789</c:v>
                </c:pt>
              </c:numCache>
            </c:numRef>
          </c:val>
        </c:ser>
        <c:ser>
          <c:idx val="1"/>
          <c:order val="1"/>
          <c:tx>
            <c:strRef>
              <c:f>'103'!$E$26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'103'!$C$27:$C$29</c15:sqref>
                  </c15:fullRef>
                </c:ext>
              </c:extLst>
              <c:f>'103'!$C$28:$C$29</c:f>
              <c:strCache>
                <c:ptCount val="2"/>
                <c:pt idx="0">
                  <c:v>Grao en Dereito</c:v>
                </c:pt>
                <c:pt idx="1">
                  <c:v>Máster en Avogacía-Ourense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'103'!$E$27:$E$29</c15:sqref>
                  </c15:fullRef>
                </c:ext>
              </c:extLst>
              <c:f>'103'!$E$28:$E$29</c:f>
              <c:numCache>
                <c:formatCode>0.00</c:formatCode>
                <c:ptCount val="2"/>
                <c:pt idx="0">
                  <c:v>3.269015212169736</c:v>
                </c:pt>
                <c:pt idx="1">
                  <c:v>3.4189189189189189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378488"/>
        <c:axId val="198378096"/>
      </c:barChart>
      <c:catAx>
        <c:axId val="198378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8096"/>
        <c:crosses val="autoZero"/>
        <c:auto val="1"/>
        <c:lblAlgn val="ctr"/>
        <c:lblOffset val="100"/>
        <c:noMultiLvlLbl val="0"/>
      </c:catAx>
      <c:valAx>
        <c:axId val="198378096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8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rgbClr val="44546A"/>
                </a:solidFill>
                <a:latin typeface="+mn-lt"/>
                <a:ea typeface="+mn-ea"/>
                <a:cs typeface="+mn-cs"/>
              </a:defRPr>
            </a:pPr>
            <a:r>
              <a:rPr lang="gl-ES" sz="1400" b="1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rPr>
              <a:t>Titulacións da Facultade de CC Empresariais e Turismo</a:t>
            </a:r>
            <a:endParaRPr lang="gl-ES" sz="1400">
              <a:solidFill>
                <a:schemeClr val="tx1">
                  <a:lumMod val="50000"/>
                  <a:lumOff val="50000"/>
                </a:schemeClr>
              </a:solidFill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rgbClr val="44546A"/>
                </a:solidFill>
              </a:defRPr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Porcentaxe Participación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baseline="0">
              <a:solidFill>
                <a:srgbClr val="44546A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7458194890694178"/>
          <c:y val="0.19238346178729857"/>
          <c:w val="0.49487414564730059"/>
          <c:h val="0.72524365060148666"/>
        </c:manualLayout>
      </c:layout>
      <c:barChart>
        <c:barDir val="bar"/>
        <c:grouping val="clustered"/>
        <c:varyColors val="0"/>
        <c:ser>
          <c:idx val="2"/>
          <c:order val="4"/>
          <c:tx>
            <c:strRef>
              <c:f>'104'!$H$26</c:f>
              <c:strCache>
                <c:ptCount val="1"/>
                <c:pt idx="0">
                  <c:v>Curso 15-16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'104'!$C$27:$C$32</c15:sqref>
                  </c15:fullRef>
                </c:ext>
              </c:extLst>
              <c:f>'104'!$C$28:$C$32</c:f>
              <c:strCache>
                <c:ptCount val="5"/>
                <c:pt idx="0">
                  <c:v>Grao en Administración e Dirección de Empresas</c:v>
                </c:pt>
                <c:pt idx="1">
                  <c:v>Grao en Turismo</c:v>
                </c:pt>
                <c:pt idx="2">
                  <c:v>Máster en Creación, Dirección e Innovación na Empresa</c:v>
                </c:pt>
                <c:pt idx="3">
                  <c:v>Máster en Xestión Empresarial do Deporte</c:v>
                </c:pt>
                <c:pt idx="4">
                  <c:v>Máster en Dirección e Planificación do Turismo Interior e de Saúde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'104'!$H$27:$H$32</c15:sqref>
                  </c15:fullRef>
                </c:ext>
              </c:extLst>
              <c:f>'104'!$H$28:$H$32</c:f>
              <c:numCache>
                <c:formatCode>0%</c:formatCode>
                <c:ptCount val="5"/>
                <c:pt idx="0">
                  <c:v>0.28755364806866951</c:v>
                </c:pt>
                <c:pt idx="1">
                  <c:v>0.36434108527131781</c:v>
                </c:pt>
                <c:pt idx="2">
                  <c:v>3.3333333333333333E-2</c:v>
                </c:pt>
                <c:pt idx="3">
                  <c:v>0.44444444444444442</c:v>
                </c:pt>
                <c:pt idx="4">
                  <c:v>9.0909090909090912E-2</c:v>
                </c:pt>
              </c:numCache>
            </c:numRef>
          </c:val>
        </c:ser>
        <c:ser>
          <c:idx val="3"/>
          <c:order val="5"/>
          <c:tx>
            <c:strRef>
              <c:f>'104'!$I$26</c:f>
              <c:strCache>
                <c:ptCount val="1"/>
                <c:pt idx="0">
                  <c:v>Curso 14-15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'104'!$C$27:$C$32</c15:sqref>
                  </c15:fullRef>
                </c:ext>
              </c:extLst>
              <c:f>'104'!$C$28:$C$32</c:f>
              <c:strCache>
                <c:ptCount val="5"/>
                <c:pt idx="0">
                  <c:v>Grao en Administración e Dirección de Empresas</c:v>
                </c:pt>
                <c:pt idx="1">
                  <c:v>Grao en Turismo</c:v>
                </c:pt>
                <c:pt idx="2">
                  <c:v>Máster en Creación, Dirección e Innovación na Empresa</c:v>
                </c:pt>
                <c:pt idx="3">
                  <c:v>Máster en Xestión Empresarial do Deporte</c:v>
                </c:pt>
                <c:pt idx="4">
                  <c:v>Máster en Dirección e Planificación do Turismo Interior e de Saúde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'104'!$I$27:$I$32</c15:sqref>
                  </c15:fullRef>
                </c:ext>
              </c:extLst>
              <c:f>'104'!$I$28:$I$32</c:f>
              <c:numCache>
                <c:formatCode>0%</c:formatCode>
                <c:ptCount val="5"/>
                <c:pt idx="0">
                  <c:v>0.21052631578947367</c:v>
                </c:pt>
                <c:pt idx="1">
                  <c:v>0.21551724137931033</c:v>
                </c:pt>
                <c:pt idx="2">
                  <c:v>0.13559322033898305</c:v>
                </c:pt>
                <c:pt idx="3">
                  <c:v>0.2</c:v>
                </c:pt>
                <c:pt idx="4">
                  <c:v>0.15094339622641509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377312"/>
        <c:axId val="198376920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'104'!$D$26</c15:sqref>
                        </c15:formulaRef>
                      </c:ext>
                    </c:extLst>
                    <c:strCache>
                      <c:ptCount val="1"/>
                      <c:pt idx="0">
                        <c:v>Curso 15/16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'104'!$C$27:$C$32</c15:sqref>
                        </c15:fullRef>
                        <c15:formulaRef>
                          <c15:sqref>'104'!$C$28:$C$32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Administración e Dirección de Empresas</c:v>
                      </c:pt>
                      <c:pt idx="1">
                        <c:v>Grao en Turismo</c:v>
                      </c:pt>
                      <c:pt idx="2">
                        <c:v>Máster en Creación, Dirección e Innovación na Empresa</c:v>
                      </c:pt>
                      <c:pt idx="3">
                        <c:v>Máster en Xestión Empresarial do Deporte</c:v>
                      </c:pt>
                      <c:pt idx="4">
                        <c:v>Máster en Dirección e Planificación do Turismo Interior e de Saúde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'104'!$D$27:$D$32</c15:sqref>
                        </c15:fullRef>
                        <c15:formulaRef>
                          <c15:sqref>'104'!$D$28:$D$32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3.1847606203641265</c:v>
                      </c:pt>
                      <c:pt idx="1">
                        <c:v>3.0980392156862746</c:v>
                      </c:pt>
                      <c:pt idx="2">
                        <c:v>1</c:v>
                      </c:pt>
                      <c:pt idx="3">
                        <c:v>3.4759825327510918</c:v>
                      </c:pt>
                      <c:pt idx="4">
                        <c:v>4.6521739130434785</c:v>
                      </c:pt>
                    </c:numCache>
                  </c:numRef>
                </c:val>
              </c15:ser>
            </c15:filteredBarSeries>
            <c15:filteredBarSeries>
              <c15:ser>
                <c:idx val="5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'104'!$E$26</c15:sqref>
                        </c15:formulaRef>
                      </c:ext>
                    </c:extLst>
                    <c:strCache>
                      <c:ptCount val="1"/>
                      <c:pt idx="0">
                        <c:v>Curso 14/15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6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6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6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'104'!$C$27:$C$32</c15:sqref>
                        </c15:fullRef>
                        <c15:formulaRef>
                          <c15:sqref>'104'!$C$28:$C$32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Administración e Dirección de Empresas</c:v>
                      </c:pt>
                      <c:pt idx="1">
                        <c:v>Grao en Turismo</c:v>
                      </c:pt>
                      <c:pt idx="2">
                        <c:v>Máster en Creación, Dirección e Innovación na Empresa</c:v>
                      </c:pt>
                      <c:pt idx="3">
                        <c:v>Máster en Xestión Empresarial do Deporte</c:v>
                      </c:pt>
                      <c:pt idx="4">
                        <c:v>Máster en Dirección e Planificación do Turismo Interior e de Saúde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'104'!$E$27:$E$32</c15:sqref>
                        </c15:fullRef>
                        <c15:formulaRef>
                          <c15:sqref>'104'!$E$28:$E$32</c15:sqref>
                        </c15:formulaRef>
                      </c:ext>
                    </c:extLst>
                    <c:numCache>
                      <c:formatCode>0.00</c:formatCode>
                      <c:ptCount val="5"/>
                      <c:pt idx="0">
                        <c:v>3.3231707317073171</c:v>
                      </c:pt>
                      <c:pt idx="1">
                        <c:v>2.9508506616257089</c:v>
                      </c:pt>
                      <c:pt idx="2">
                        <c:v>3.8222222222222224</c:v>
                      </c:pt>
                      <c:pt idx="3">
                        <c:v>3.4122137404580153</c:v>
                      </c:pt>
                      <c:pt idx="4">
                        <c:v>3.1153846153846154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'104'!$F$26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'104'!$C$27:$C$32</c15:sqref>
                        </c15:fullRef>
                        <c15:formulaRef>
                          <c15:sqref>'104'!$C$28:$C$32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Administración e Dirección de Empresas</c:v>
                      </c:pt>
                      <c:pt idx="1">
                        <c:v>Grao en Turismo</c:v>
                      </c:pt>
                      <c:pt idx="2">
                        <c:v>Máster en Creación, Dirección e Innovación na Empresa</c:v>
                      </c:pt>
                      <c:pt idx="3">
                        <c:v>Máster en Xestión Empresarial do Deporte</c:v>
                      </c:pt>
                      <c:pt idx="4">
                        <c:v>Máster en Dirección e Planificación do Turismo Interior e de Saúde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'104'!$F$27:$F$32</c15:sqref>
                        </c15:fullRef>
                        <c15:formulaRef>
                          <c15:sqref>'104'!$F$28:$F$32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233</c:v>
                      </c:pt>
                      <c:pt idx="1">
                        <c:v>129</c:v>
                      </c:pt>
                      <c:pt idx="2">
                        <c:v>30</c:v>
                      </c:pt>
                      <c:pt idx="3">
                        <c:v>27</c:v>
                      </c:pt>
                      <c:pt idx="4">
                        <c:v>44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'104'!$G$26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gl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'104'!$C$27:$C$32</c15:sqref>
                        </c15:fullRef>
                        <c15:formulaRef>
                          <c15:sqref>'104'!$C$28:$C$32</c15:sqref>
                        </c15:formulaRef>
                      </c:ext>
                    </c:extLst>
                    <c:strCache>
                      <c:ptCount val="5"/>
                      <c:pt idx="0">
                        <c:v>Grao en Administración e Dirección de Empresas</c:v>
                      </c:pt>
                      <c:pt idx="1">
                        <c:v>Grao en Turismo</c:v>
                      </c:pt>
                      <c:pt idx="2">
                        <c:v>Máster en Creación, Dirección e Innovación na Empresa</c:v>
                      </c:pt>
                      <c:pt idx="3">
                        <c:v>Máster en Xestión Empresarial do Deporte</c:v>
                      </c:pt>
                      <c:pt idx="4">
                        <c:v>Máster en Dirección e Planificación do Turismo Interior e de Saúde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'104'!$G$27:$G$32</c15:sqref>
                        </c15:fullRef>
                        <c15:formulaRef>
                          <c15:sqref>'104'!$G$28:$G$32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67</c:v>
                      </c:pt>
                      <c:pt idx="1">
                        <c:v>47</c:v>
                      </c:pt>
                      <c:pt idx="2">
                        <c:v>1</c:v>
                      </c:pt>
                      <c:pt idx="3">
                        <c:v>12</c:v>
                      </c:pt>
                      <c:pt idx="4">
                        <c:v>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98377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6920"/>
        <c:crosses val="autoZero"/>
        <c:auto val="1"/>
        <c:lblAlgn val="ctr"/>
        <c:lblOffset val="100"/>
        <c:noMultiLvlLbl val="0"/>
      </c:catAx>
      <c:valAx>
        <c:axId val="1983769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73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gl-ES" sz="1400">
                <a:solidFill>
                  <a:schemeClr val="tx1">
                    <a:lumMod val="50000"/>
                    <a:lumOff val="50000"/>
                  </a:schemeClr>
                </a:solidFill>
              </a:rPr>
              <a:t>Titulacións da Facultade de de CC Empresariais e Turismo</a:t>
            </a:r>
          </a:p>
          <a:p>
            <a:pPr>
              <a:defRPr/>
            </a:pPr>
            <a:r>
              <a:rPr lang="gl-ES" sz="1400" b="0">
                <a:solidFill>
                  <a:schemeClr val="tx1">
                    <a:lumMod val="50000"/>
                    <a:lumOff val="50000"/>
                  </a:schemeClr>
                </a:solidFill>
              </a:rPr>
              <a:t>Valoración global por titulación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title>
    <c:autoTitleDeleted val="0"/>
    <c:plotArea>
      <c:layout>
        <c:manualLayout>
          <c:layoutTarget val="inner"/>
          <c:xMode val="edge"/>
          <c:yMode val="edge"/>
          <c:x val="0.40910777660730452"/>
          <c:y val="0.19238346178729857"/>
          <c:w val="0.53849016329830912"/>
          <c:h val="0.715342732476700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'104'!$D$26</c:f>
              <c:strCache>
                <c:ptCount val="1"/>
                <c:pt idx="0">
                  <c:v>Curso 15/16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'104'!$C$27:$C$32</c15:sqref>
                  </c15:fullRef>
                </c:ext>
              </c:extLst>
              <c:f>'104'!$C$28:$C$32</c:f>
              <c:strCache>
                <c:ptCount val="5"/>
                <c:pt idx="0">
                  <c:v>Grao en Administración e Dirección de Empresas</c:v>
                </c:pt>
                <c:pt idx="1">
                  <c:v>Grao en Turismo</c:v>
                </c:pt>
                <c:pt idx="2">
                  <c:v>Máster en Creación, Dirección e Innovación na Empresa</c:v>
                </c:pt>
                <c:pt idx="3">
                  <c:v>Máster en Xestión Empresarial do Deporte</c:v>
                </c:pt>
                <c:pt idx="4">
                  <c:v>Máster en Dirección e Planificación do Turismo Interior e de Saúde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'104'!$D$27:$D$32</c15:sqref>
                  </c15:fullRef>
                </c:ext>
              </c:extLst>
              <c:f>'104'!$D$28:$D$32</c:f>
              <c:numCache>
                <c:formatCode>0.00</c:formatCode>
                <c:ptCount val="5"/>
                <c:pt idx="0">
                  <c:v>3.1847606203641265</c:v>
                </c:pt>
                <c:pt idx="1">
                  <c:v>3.0980392156862746</c:v>
                </c:pt>
                <c:pt idx="2">
                  <c:v>1</c:v>
                </c:pt>
                <c:pt idx="3">
                  <c:v>3.4759825327510918</c:v>
                </c:pt>
                <c:pt idx="4">
                  <c:v>4.6521739130434785</c:v>
                </c:pt>
              </c:numCache>
            </c:numRef>
          </c:val>
        </c:ser>
        <c:ser>
          <c:idx val="1"/>
          <c:order val="1"/>
          <c:tx>
            <c:strRef>
              <c:f>'104'!$E$26</c:f>
              <c:strCache>
                <c:ptCount val="1"/>
                <c:pt idx="0">
                  <c:v>Curso 14/15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gl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'104'!$C$27:$C$32</c15:sqref>
                  </c15:fullRef>
                </c:ext>
              </c:extLst>
              <c:f>'104'!$C$28:$C$32</c:f>
              <c:strCache>
                <c:ptCount val="5"/>
                <c:pt idx="0">
                  <c:v>Grao en Administración e Dirección de Empresas</c:v>
                </c:pt>
                <c:pt idx="1">
                  <c:v>Grao en Turismo</c:v>
                </c:pt>
                <c:pt idx="2">
                  <c:v>Máster en Creación, Dirección e Innovación na Empresa</c:v>
                </c:pt>
                <c:pt idx="3">
                  <c:v>Máster en Xestión Empresarial do Deporte</c:v>
                </c:pt>
                <c:pt idx="4">
                  <c:v>Máster en Dirección e Planificación do Turismo Interior e de Saúde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'104'!$E$27:$E$32</c15:sqref>
                  </c15:fullRef>
                </c:ext>
              </c:extLst>
              <c:f>'104'!$E$28:$E$32</c:f>
              <c:numCache>
                <c:formatCode>0.00</c:formatCode>
                <c:ptCount val="5"/>
                <c:pt idx="0">
                  <c:v>3.3231707317073171</c:v>
                </c:pt>
                <c:pt idx="1">
                  <c:v>2.9508506616257089</c:v>
                </c:pt>
                <c:pt idx="2">
                  <c:v>3.8222222222222224</c:v>
                </c:pt>
                <c:pt idx="3">
                  <c:v>3.4122137404580153</c:v>
                </c:pt>
                <c:pt idx="4">
                  <c:v>3.1153846153846154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376136"/>
        <c:axId val="198375744"/>
      </c:barChart>
      <c:catAx>
        <c:axId val="198376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5744"/>
        <c:crosses val="autoZero"/>
        <c:auto val="1"/>
        <c:lblAlgn val="ctr"/>
        <c:lblOffset val="100"/>
        <c:noMultiLvlLbl val="0"/>
      </c:catAx>
      <c:valAx>
        <c:axId val="198375744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gl-ES"/>
          </a:p>
        </c:txPr>
        <c:crossAx val="198376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gl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gl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Portada!A1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image" Target="../media/image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Desagregad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4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Resumo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image" Target="../media/image5.png"/><Relationship Id="rId5" Type="http://schemas.openxmlformats.org/officeDocument/2006/relationships/hyperlink" Target="#Centros!A1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Desagregad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5" Type="http://schemas.openxmlformats.org/officeDocument/2006/relationships/chart" Target="../charts/chart1.xml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entros!A1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320673</xdr:colOff>
      <xdr:row>39</xdr:row>
      <xdr:rowOff>123265</xdr:rowOff>
    </xdr:from>
    <xdr:to>
      <xdr:col>3</xdr:col>
      <xdr:colOff>264644</xdr:colOff>
      <xdr:row>44</xdr:row>
      <xdr:rowOff>103656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55" y="7631206"/>
          <a:ext cx="1243854" cy="932891"/>
        </a:xfrm>
        <a:prstGeom prst="rect">
          <a:avLst/>
        </a:prstGeom>
        <a:gradFill>
          <a:gsLst>
            <a:gs pos="50764">
              <a:srgbClr val="CADFF1"/>
            </a:gs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</xdr:pic>
    <xdr:clientData/>
  </xdr:twoCellAnchor>
  <xdr:twoCellAnchor>
    <xdr:from>
      <xdr:col>1</xdr:col>
      <xdr:colOff>151842</xdr:colOff>
      <xdr:row>1</xdr:row>
      <xdr:rowOff>84608</xdr:rowOff>
    </xdr:from>
    <xdr:to>
      <xdr:col>5</xdr:col>
      <xdr:colOff>91889</xdr:colOff>
      <xdr:row>3</xdr:row>
      <xdr:rowOff>151282</xdr:rowOff>
    </xdr:to>
    <xdr:pic>
      <xdr:nvPicPr>
        <xdr:cNvPr id="2" name="Imagen 3" descr="logo300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24" y="230284"/>
          <a:ext cx="2539812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7" name="Imagen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8" name="Imagen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151842</xdr:colOff>
      <xdr:row>1</xdr:row>
      <xdr:rowOff>84608</xdr:rowOff>
    </xdr:from>
    <xdr:to>
      <xdr:col>6</xdr:col>
      <xdr:colOff>91889</xdr:colOff>
      <xdr:row>3</xdr:row>
      <xdr:rowOff>151282</xdr:rowOff>
    </xdr:to>
    <xdr:pic>
      <xdr:nvPicPr>
        <xdr:cNvPr id="3" name="Imagen 3" descr="logo300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2" y="227483"/>
          <a:ext cx="2530847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39</xdr:row>
      <xdr:rowOff>50345</xdr:rowOff>
    </xdr:from>
    <xdr:to>
      <xdr:col>3</xdr:col>
      <xdr:colOff>544046</xdr:colOff>
      <xdr:row>41</xdr:row>
      <xdr:rowOff>248451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3833020"/>
          <a:ext cx="1239371" cy="922006"/>
        </a:xfrm>
        <a:prstGeom prst="rect">
          <a:avLst/>
        </a:prstGeom>
        <a:gradFill>
          <a:gsLst>
            <a:gs pos="50764">
              <a:srgbClr val="CADFF1"/>
            </a:gs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</xdr:pic>
    <xdr:clientData/>
  </xdr:twoCellAnchor>
  <xdr:twoCellAnchor editAs="oneCell">
    <xdr:from>
      <xdr:col>7</xdr:col>
      <xdr:colOff>414618</xdr:colOff>
      <xdr:row>1</xdr:row>
      <xdr:rowOff>168089</xdr:rowOff>
    </xdr:from>
    <xdr:to>
      <xdr:col>7</xdr:col>
      <xdr:colOff>795618</xdr:colOff>
      <xdr:row>2</xdr:row>
      <xdr:rowOff>354805</xdr:rowOff>
    </xdr:to>
    <xdr:pic>
      <xdr:nvPicPr>
        <xdr:cNvPr id="5" name="Imagen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369795"/>
          <a:ext cx="381000" cy="3772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7" name="Imagen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8" name="Imagen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6</xdr:row>
      <xdr:rowOff>0</xdr:rowOff>
    </xdr:from>
    <xdr:to>
      <xdr:col>14</xdr:col>
      <xdr:colOff>707571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81643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6</xdr:row>
      <xdr:rowOff>0</xdr:rowOff>
    </xdr:from>
    <xdr:to>
      <xdr:col>14</xdr:col>
      <xdr:colOff>707571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81643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130469</xdr:colOff>
      <xdr:row>6</xdr:row>
      <xdr:rowOff>0</xdr:rowOff>
    </xdr:from>
    <xdr:to>
      <xdr:col>15</xdr:col>
      <xdr:colOff>53629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112860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130469</xdr:colOff>
      <xdr:row>6</xdr:row>
      <xdr:rowOff>0</xdr:rowOff>
    </xdr:from>
    <xdr:to>
      <xdr:col>15</xdr:col>
      <xdr:colOff>53629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112860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1019879</xdr:colOff>
      <xdr:row>0</xdr:row>
      <xdr:rowOff>60676</xdr:rowOff>
    </xdr:from>
    <xdr:to>
      <xdr:col>2</xdr:col>
      <xdr:colOff>1307879</xdr:colOff>
      <xdr:row>2</xdr:row>
      <xdr:rowOff>91915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648" y="60676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1398066</xdr:colOff>
      <xdr:row>0</xdr:row>
      <xdr:rowOff>64486</xdr:rowOff>
    </xdr:from>
    <xdr:to>
      <xdr:col>2</xdr:col>
      <xdr:colOff>1686066</xdr:colOff>
      <xdr:row>2</xdr:row>
      <xdr:rowOff>95725</xdr:rowOff>
    </xdr:to>
    <xdr:pic>
      <xdr:nvPicPr>
        <xdr:cNvPr id="4" name="Imagen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423835" y="64486"/>
          <a:ext cx="288000" cy="28768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7" name="Imagen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8" name="Imagen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923139</xdr:colOff>
      <xdr:row>0</xdr:row>
      <xdr:rowOff>97586</xdr:rowOff>
    </xdr:from>
    <xdr:to>
      <xdr:col>2</xdr:col>
      <xdr:colOff>1211139</xdr:colOff>
      <xdr:row>2</xdr:row>
      <xdr:rowOff>82708</xdr:rowOff>
    </xdr:to>
    <xdr:pic>
      <xdr:nvPicPr>
        <xdr:cNvPr id="11" name="Imagen 10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874" y="97586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526677</xdr:colOff>
      <xdr:row>0</xdr:row>
      <xdr:rowOff>89647</xdr:rowOff>
    </xdr:from>
    <xdr:to>
      <xdr:col>2</xdr:col>
      <xdr:colOff>814677</xdr:colOff>
      <xdr:row>2</xdr:row>
      <xdr:rowOff>74769</xdr:rowOff>
    </xdr:to>
    <xdr:pic>
      <xdr:nvPicPr>
        <xdr:cNvPr id="12" name="Imagen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412" y="89647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1301326</xdr:colOff>
      <xdr:row>0</xdr:row>
      <xdr:rowOff>101396</xdr:rowOff>
    </xdr:from>
    <xdr:to>
      <xdr:col>2</xdr:col>
      <xdr:colOff>1589326</xdr:colOff>
      <xdr:row>2</xdr:row>
      <xdr:rowOff>86518</xdr:rowOff>
    </xdr:to>
    <xdr:pic>
      <xdr:nvPicPr>
        <xdr:cNvPr id="13" name="Imagen 12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321061" y="101396"/>
          <a:ext cx="288000" cy="2876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1</xdr:row>
      <xdr:rowOff>7939</xdr:rowOff>
    </xdr:from>
    <xdr:to>
      <xdr:col>2</xdr:col>
      <xdr:colOff>1198812</xdr:colOff>
      <xdr:row>2</xdr:row>
      <xdr:rowOff>105120</xdr:rowOff>
    </xdr:to>
    <xdr:pic>
      <xdr:nvPicPr>
        <xdr:cNvPr id="11" name="Imagen 10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12223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</xdr:row>
      <xdr:rowOff>0</xdr:rowOff>
    </xdr:from>
    <xdr:to>
      <xdr:col>2</xdr:col>
      <xdr:colOff>802350</xdr:colOff>
      <xdr:row>2</xdr:row>
      <xdr:rowOff>97181</xdr:rowOff>
    </xdr:to>
    <xdr:pic>
      <xdr:nvPicPr>
        <xdr:cNvPr id="12" name="Imagen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114300"/>
          <a:ext cx="288000" cy="28768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</xdr:row>
      <xdr:rowOff>81643</xdr:rowOff>
    </xdr:from>
    <xdr:to>
      <xdr:col>19</xdr:col>
      <xdr:colOff>485322</xdr:colOff>
      <xdr:row>27</xdr:row>
      <xdr:rowOff>108857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9" name="Imagen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6" name="Imagen 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6</xdr:col>
      <xdr:colOff>707572</xdr:colOff>
      <xdr:row>5</xdr:row>
      <xdr:rowOff>176894</xdr:rowOff>
    </xdr:from>
    <xdr:to>
      <xdr:col>14</xdr:col>
      <xdr:colOff>598714</xdr:colOff>
      <xdr:row>24</xdr:row>
      <xdr:rowOff>149680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13607</xdr:colOff>
      <xdr:row>6</xdr:row>
      <xdr:rowOff>0</xdr:rowOff>
    </xdr:from>
    <xdr:to>
      <xdr:col>5</xdr:col>
      <xdr:colOff>693964</xdr:colOff>
      <xdr:row>24</xdr:row>
      <xdr:rowOff>147638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0" name="Imagen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1" name="Imagen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130469</xdr:colOff>
      <xdr:row>6</xdr:row>
      <xdr:rowOff>0</xdr:rowOff>
    </xdr:from>
    <xdr:to>
      <xdr:col>15</xdr:col>
      <xdr:colOff>53629</xdr:colOff>
      <xdr:row>24</xdr:row>
      <xdr:rowOff>163286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112860</xdr:colOff>
      <xdr:row>24</xdr:row>
      <xdr:rowOff>161244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12" name="Imagen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13" name="Imagen 1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910812</xdr:colOff>
      <xdr:row>0</xdr:row>
      <xdr:rowOff>65089</xdr:rowOff>
    </xdr:from>
    <xdr:to>
      <xdr:col>2</xdr:col>
      <xdr:colOff>1198812</xdr:colOff>
      <xdr:row>2</xdr:row>
      <xdr:rowOff>47970</xdr:rowOff>
    </xdr:to>
    <xdr:pic>
      <xdr:nvPicPr>
        <xdr:cNvPr id="7" name="Imagen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987" y="65089"/>
          <a:ext cx="288000" cy="287681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0</xdr:row>
      <xdr:rowOff>66675</xdr:rowOff>
    </xdr:from>
    <xdr:to>
      <xdr:col>2</xdr:col>
      <xdr:colOff>840450</xdr:colOff>
      <xdr:row>2</xdr:row>
      <xdr:rowOff>49556</xdr:rowOff>
    </xdr:to>
    <xdr:pic>
      <xdr:nvPicPr>
        <xdr:cNvPr id="8" name="Imagen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6675"/>
          <a:ext cx="288000" cy="287681"/>
        </a:xfrm>
        <a:prstGeom prst="rect">
          <a:avLst/>
        </a:prstGeom>
      </xdr:spPr>
    </xdr:pic>
    <xdr:clientData/>
  </xdr:twoCellAnchor>
  <xdr:twoCellAnchor>
    <xdr:from>
      <xdr:col>7</xdr:col>
      <xdr:colOff>136072</xdr:colOff>
      <xdr:row>6</xdr:row>
      <xdr:rowOff>0</xdr:rowOff>
    </xdr:from>
    <xdr:to>
      <xdr:col>15</xdr:col>
      <xdr:colOff>81643</xdr:colOff>
      <xdr:row>24</xdr:row>
      <xdr:rowOff>163286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</xdr:row>
      <xdr:rowOff>13606</xdr:rowOff>
    </xdr:from>
    <xdr:to>
      <xdr:col>6</xdr:col>
      <xdr:colOff>115661</xdr:colOff>
      <xdr:row>24</xdr:row>
      <xdr:rowOff>161244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6"/>
  <sheetViews>
    <sheetView tabSelected="1" zoomScaleNormal="100" workbookViewId="0">
      <selection activeCell="I46" sqref="I46"/>
    </sheetView>
  </sheetViews>
  <sheetFormatPr baseColWidth="10" defaultRowHeight="24.95" customHeight="1" x14ac:dyDescent="0.25"/>
  <cols>
    <col min="1" max="1" width="2.28515625" style="1" customWidth="1"/>
    <col min="2" max="10" width="9.7109375" style="1" customWidth="1"/>
    <col min="11" max="11" width="4" style="1" customWidth="1"/>
    <col min="12" max="16384" width="11.42578125" style="1"/>
  </cols>
  <sheetData>
    <row r="1" spans="1:35" ht="11.25" customHeight="1" thickBot="1" x14ac:dyDescent="0.3">
      <c r="C1" s="2"/>
      <c r="D1" s="2"/>
      <c r="E1" s="2"/>
      <c r="F1" s="2"/>
      <c r="G1" s="2"/>
      <c r="H1" s="2"/>
      <c r="I1" s="2"/>
    </row>
    <row r="2" spans="1:35" ht="15" customHeight="1" x14ac:dyDescent="0.25">
      <c r="B2" s="11"/>
      <c r="C2" s="12"/>
      <c r="D2" s="12"/>
      <c r="E2" s="12"/>
      <c r="F2" s="12"/>
      <c r="G2" s="12"/>
      <c r="H2" s="12"/>
      <c r="I2" s="12"/>
      <c r="J2" s="13"/>
      <c r="K2" s="14"/>
    </row>
    <row r="3" spans="1:35" ht="15" customHeight="1" x14ac:dyDescent="0.25">
      <c r="A3" s="3"/>
      <c r="B3" s="15"/>
      <c r="C3" s="16"/>
      <c r="D3" s="16"/>
      <c r="E3" s="16"/>
      <c r="F3" s="16"/>
      <c r="G3" s="14"/>
      <c r="H3" s="14"/>
      <c r="I3" s="17" t="s">
        <v>328</v>
      </c>
      <c r="J3" s="18"/>
      <c r="K3" s="19"/>
      <c r="L3" s="3"/>
      <c r="M3" s="3"/>
      <c r="N3" s="3"/>
      <c r="O3" s="3"/>
      <c r="P3" s="3"/>
      <c r="Q3" s="3"/>
      <c r="R3" s="3"/>
      <c r="S3" s="3"/>
      <c r="T3" s="3"/>
      <c r="U3" s="3"/>
      <c r="W3" s="3"/>
      <c r="X3" s="3"/>
      <c r="Y3" s="3"/>
      <c r="Z3" s="3"/>
      <c r="AA3" s="3"/>
      <c r="AB3" s="3"/>
      <c r="AC3" s="4"/>
      <c r="AD3" s="4"/>
      <c r="AE3" s="4"/>
      <c r="AF3" s="4"/>
      <c r="AG3" s="4"/>
      <c r="AH3" s="4"/>
      <c r="AI3" s="4"/>
    </row>
    <row r="4" spans="1:35" ht="15" customHeight="1" x14ac:dyDescent="0.25">
      <c r="A4" s="3"/>
      <c r="B4" s="15"/>
      <c r="C4" s="14"/>
      <c r="D4" s="16"/>
      <c r="E4" s="16"/>
      <c r="F4" s="16"/>
      <c r="G4" s="14"/>
      <c r="H4" s="14"/>
      <c r="I4" s="17"/>
      <c r="J4" s="20"/>
      <c r="K4" s="19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4"/>
      <c r="AD4" s="4"/>
      <c r="AE4" s="4"/>
      <c r="AF4" s="4"/>
      <c r="AG4" s="4"/>
      <c r="AH4" s="4"/>
      <c r="AI4" s="4"/>
    </row>
    <row r="5" spans="1:35" ht="15" customHeight="1" thickBot="1" x14ac:dyDescent="0.3">
      <c r="A5" s="3"/>
      <c r="B5" s="15"/>
      <c r="C5" s="16"/>
      <c r="D5" s="16"/>
      <c r="E5" s="16"/>
      <c r="F5" s="16"/>
      <c r="G5" s="16"/>
      <c r="H5" s="16"/>
      <c r="I5" s="16"/>
      <c r="J5" s="20"/>
      <c r="K5" s="19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4"/>
      <c r="AD5" s="4"/>
      <c r="AE5" s="4"/>
      <c r="AF5" s="4"/>
      <c r="AG5" s="4"/>
      <c r="AH5" s="5"/>
      <c r="AI5" s="4"/>
    </row>
    <row r="6" spans="1:35" ht="21" customHeight="1" thickBot="1" x14ac:dyDescent="0.3">
      <c r="A6" s="3"/>
      <c r="B6" s="15"/>
      <c r="C6" s="33"/>
      <c r="D6" s="34"/>
      <c r="E6" s="35"/>
      <c r="F6" s="36" t="s">
        <v>31</v>
      </c>
      <c r="G6" s="35"/>
      <c r="H6" s="35"/>
      <c r="I6" s="37"/>
      <c r="J6" s="20"/>
      <c r="K6" s="19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4"/>
      <c r="AD6" s="4"/>
      <c r="AE6" s="4"/>
      <c r="AF6" s="4"/>
      <c r="AG6" s="4"/>
      <c r="AH6" s="5"/>
      <c r="AI6" s="4"/>
    </row>
    <row r="7" spans="1:35" ht="21" customHeight="1" x14ac:dyDescent="0.25">
      <c r="A7" s="6"/>
      <c r="B7" s="21"/>
      <c r="C7" s="22"/>
      <c r="D7" s="14"/>
      <c r="E7" s="22"/>
      <c r="F7" s="22"/>
      <c r="G7" s="22"/>
      <c r="H7" s="16"/>
      <c r="I7" s="16"/>
      <c r="J7" s="20"/>
      <c r="K7" s="19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4"/>
      <c r="AD7" s="4"/>
      <c r="AE7" s="4"/>
      <c r="AF7" s="4"/>
      <c r="AG7" s="4"/>
      <c r="AH7" s="4"/>
      <c r="AI7" s="4"/>
    </row>
    <row r="8" spans="1:35" ht="21.75" customHeight="1" x14ac:dyDescent="0.25">
      <c r="A8" s="6"/>
      <c r="B8" s="21"/>
      <c r="C8" s="14"/>
      <c r="D8" s="22"/>
      <c r="E8" s="22"/>
      <c r="F8" s="23" t="s">
        <v>0</v>
      </c>
      <c r="G8" s="22"/>
      <c r="H8" s="16"/>
      <c r="I8" s="16"/>
      <c r="J8" s="20"/>
      <c r="K8" s="19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4"/>
      <c r="AD8" s="4"/>
      <c r="AE8" s="4"/>
      <c r="AF8" s="4"/>
      <c r="AG8" s="4"/>
      <c r="AH8" s="4"/>
      <c r="AI8" s="4"/>
    </row>
    <row r="9" spans="1:35" ht="6.75" customHeight="1" x14ac:dyDescent="0.25">
      <c r="A9" s="6"/>
      <c r="B9" s="21"/>
      <c r="C9" s="14"/>
      <c r="D9" s="22"/>
      <c r="E9" s="22"/>
      <c r="F9" s="22"/>
      <c r="G9" s="22"/>
      <c r="H9" s="16"/>
      <c r="I9" s="16"/>
      <c r="J9" s="20"/>
      <c r="K9" s="19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4"/>
      <c r="AD9" s="4"/>
      <c r="AE9" s="4"/>
      <c r="AF9" s="4"/>
      <c r="AG9" s="4"/>
      <c r="AH9" s="4"/>
      <c r="AI9" s="4"/>
    </row>
    <row r="10" spans="1:35" ht="15" customHeight="1" x14ac:dyDescent="0.25">
      <c r="A10" s="6"/>
      <c r="B10" s="21"/>
      <c r="C10" s="14"/>
      <c r="D10" s="22"/>
      <c r="E10" s="22"/>
      <c r="F10" s="24" t="s">
        <v>286</v>
      </c>
      <c r="G10" s="22"/>
      <c r="H10" s="16"/>
      <c r="I10" s="16"/>
      <c r="J10" s="20"/>
      <c r="K10" s="19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4"/>
      <c r="AD10" s="4"/>
      <c r="AE10" s="4"/>
      <c r="AF10" s="4"/>
      <c r="AG10" s="4"/>
      <c r="AH10" s="4"/>
      <c r="AI10" s="4"/>
    </row>
    <row r="11" spans="1:35" ht="15" customHeight="1" x14ac:dyDescent="0.25">
      <c r="A11" s="6"/>
      <c r="B11" s="21"/>
      <c r="C11" s="22"/>
      <c r="D11" s="22"/>
      <c r="E11" s="22"/>
      <c r="F11" s="22"/>
      <c r="G11" s="22"/>
      <c r="H11" s="16"/>
      <c r="I11" s="16"/>
      <c r="J11" s="20"/>
      <c r="K11" s="19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4"/>
      <c r="AD11" s="4"/>
      <c r="AE11" s="4"/>
      <c r="AF11" s="4"/>
      <c r="AG11" s="4"/>
      <c r="AH11" s="4"/>
      <c r="AI11" s="4"/>
    </row>
    <row r="12" spans="1:35" ht="20.100000000000001" customHeight="1" x14ac:dyDescent="0.25">
      <c r="A12" s="6"/>
      <c r="B12" s="21"/>
      <c r="C12" s="22"/>
      <c r="D12" s="47" t="s">
        <v>363</v>
      </c>
      <c r="E12" s="22"/>
      <c r="F12" s="22"/>
      <c r="G12" s="22"/>
      <c r="H12" s="16"/>
      <c r="I12" s="16"/>
      <c r="J12" s="20"/>
      <c r="K12" s="19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4"/>
      <c r="AD12" s="4"/>
      <c r="AE12" s="4"/>
      <c r="AF12" s="4"/>
      <c r="AG12" s="4"/>
      <c r="AH12" s="4"/>
      <c r="AI12" s="4"/>
    </row>
    <row r="13" spans="1:35" ht="20.100000000000001" customHeight="1" x14ac:dyDescent="0.25">
      <c r="A13" s="6"/>
      <c r="B13" s="21"/>
      <c r="C13" s="46"/>
      <c r="D13" s="47" t="s">
        <v>1</v>
      </c>
      <c r="E13" s="22"/>
      <c r="F13" s="22"/>
      <c r="G13" s="22"/>
      <c r="H13" s="16"/>
      <c r="I13" s="16"/>
      <c r="J13" s="20"/>
      <c r="K13" s="19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4"/>
      <c r="AD13" s="4"/>
      <c r="AE13" s="4"/>
      <c r="AF13" s="4"/>
      <c r="AG13" s="4"/>
      <c r="AH13" s="4"/>
      <c r="AI13" s="4"/>
    </row>
    <row r="14" spans="1:35" ht="20.100000000000001" customHeight="1" x14ac:dyDescent="0.25">
      <c r="A14" s="6"/>
      <c r="B14" s="21"/>
      <c r="C14" s="46"/>
      <c r="D14" s="48" t="s">
        <v>282</v>
      </c>
      <c r="E14" s="22"/>
      <c r="F14" s="22"/>
      <c r="G14" s="22"/>
      <c r="H14" s="16"/>
      <c r="I14" s="16"/>
      <c r="J14" s="20"/>
      <c r="K14" s="1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4"/>
      <c r="AD14" s="4"/>
      <c r="AE14" s="4"/>
      <c r="AF14" s="4"/>
      <c r="AG14" s="4"/>
      <c r="AH14" s="4"/>
      <c r="AI14" s="4"/>
    </row>
    <row r="15" spans="1:35" ht="20.100000000000001" customHeight="1" x14ac:dyDescent="0.25">
      <c r="A15" s="6"/>
      <c r="B15" s="21"/>
      <c r="C15" s="46"/>
      <c r="D15" s="47" t="s">
        <v>2</v>
      </c>
      <c r="E15" s="22"/>
      <c r="F15" s="22"/>
      <c r="G15" s="22"/>
      <c r="H15" s="16"/>
      <c r="I15" s="16"/>
      <c r="J15" s="20"/>
      <c r="K15" s="19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Z15" s="3"/>
      <c r="AA15" s="3"/>
      <c r="AB15" s="3"/>
      <c r="AC15" s="4"/>
      <c r="AD15" s="4"/>
      <c r="AE15" s="4"/>
      <c r="AF15" s="4"/>
      <c r="AG15" s="4"/>
      <c r="AH15" s="4"/>
      <c r="AI15" s="4"/>
    </row>
    <row r="16" spans="1:35" ht="15" customHeight="1" x14ac:dyDescent="0.25">
      <c r="A16" s="6"/>
      <c r="B16" s="21"/>
      <c r="C16" s="25"/>
      <c r="D16" s="26" t="s">
        <v>32</v>
      </c>
      <c r="E16" s="487" t="s">
        <v>3</v>
      </c>
      <c r="F16" s="487"/>
      <c r="G16" s="487"/>
      <c r="H16" s="487"/>
      <c r="I16" s="487"/>
      <c r="J16" s="20"/>
      <c r="K16" s="1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4"/>
      <c r="AD16" s="4"/>
      <c r="AE16" s="4"/>
      <c r="AF16" s="4"/>
      <c r="AG16" s="4"/>
      <c r="AH16" s="4"/>
      <c r="AI16" s="4"/>
    </row>
    <row r="17" spans="1:35" ht="15" customHeight="1" x14ac:dyDescent="0.25">
      <c r="A17" s="6"/>
      <c r="B17" s="42"/>
      <c r="C17" s="32"/>
      <c r="D17" s="26"/>
      <c r="E17" s="487" t="s">
        <v>4</v>
      </c>
      <c r="F17" s="487"/>
      <c r="G17" s="487"/>
      <c r="H17" s="487"/>
      <c r="I17" s="487"/>
      <c r="J17" s="43"/>
      <c r="K17" s="1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4"/>
      <c r="AD17" s="4"/>
      <c r="AE17" s="4"/>
      <c r="AF17" s="4"/>
      <c r="AG17" s="4"/>
      <c r="AH17" s="4"/>
      <c r="AI17" s="4"/>
    </row>
    <row r="18" spans="1:35" ht="15" customHeight="1" x14ac:dyDescent="0.25">
      <c r="A18" s="6"/>
      <c r="B18" s="42"/>
      <c r="C18" s="32"/>
      <c r="D18" s="26"/>
      <c r="E18" s="487" t="s">
        <v>5</v>
      </c>
      <c r="F18" s="487"/>
      <c r="G18" s="487"/>
      <c r="H18" s="487"/>
      <c r="I18" s="487"/>
      <c r="J18" s="43"/>
      <c r="K18" s="19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4"/>
      <c r="AD18" s="4"/>
      <c r="AE18" s="4"/>
      <c r="AF18" s="4"/>
      <c r="AG18" s="4"/>
      <c r="AH18" s="4"/>
      <c r="AI18" s="4"/>
    </row>
    <row r="19" spans="1:35" ht="15" customHeight="1" x14ac:dyDescent="0.25">
      <c r="A19" s="6"/>
      <c r="B19" s="42"/>
      <c r="C19" s="32"/>
      <c r="D19" s="26"/>
      <c r="E19" s="487" t="s">
        <v>6</v>
      </c>
      <c r="F19" s="487"/>
      <c r="G19" s="487"/>
      <c r="H19" s="487"/>
      <c r="I19" s="487"/>
      <c r="J19" s="43"/>
      <c r="K19" s="19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4"/>
      <c r="AD19" s="4"/>
      <c r="AE19" s="4"/>
      <c r="AF19" s="4"/>
      <c r="AG19" s="4"/>
      <c r="AH19" s="4"/>
      <c r="AI19" s="4"/>
    </row>
    <row r="20" spans="1:35" ht="15" customHeight="1" x14ac:dyDescent="0.25">
      <c r="A20" s="6"/>
      <c r="B20" s="42"/>
      <c r="C20" s="32"/>
      <c r="D20" s="26"/>
      <c r="E20" s="487" t="s">
        <v>7</v>
      </c>
      <c r="F20" s="487"/>
      <c r="G20" s="487"/>
      <c r="H20" s="487"/>
      <c r="I20" s="487"/>
      <c r="J20" s="43"/>
      <c r="K20" s="19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4"/>
      <c r="AD20" s="4"/>
      <c r="AE20" s="4"/>
      <c r="AF20" s="4"/>
      <c r="AG20" s="4"/>
      <c r="AH20" s="4"/>
      <c r="AI20" s="4"/>
    </row>
    <row r="21" spans="1:35" ht="15" customHeight="1" x14ac:dyDescent="0.25">
      <c r="A21" s="6"/>
      <c r="B21" s="42"/>
      <c r="C21" s="32"/>
      <c r="D21" s="26"/>
      <c r="E21" s="487" t="s">
        <v>8</v>
      </c>
      <c r="F21" s="487"/>
      <c r="G21" s="487"/>
      <c r="H21" s="487"/>
      <c r="I21" s="487"/>
      <c r="J21" s="43"/>
      <c r="K21" s="19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4"/>
      <c r="AD21" s="4"/>
      <c r="AE21" s="4"/>
      <c r="AF21" s="4"/>
      <c r="AG21" s="4"/>
      <c r="AH21" s="4"/>
      <c r="AI21" s="4"/>
    </row>
    <row r="22" spans="1:35" ht="15" customHeight="1" x14ac:dyDescent="0.25">
      <c r="A22" s="6"/>
      <c r="B22" s="42"/>
      <c r="C22" s="32"/>
      <c r="D22" s="26"/>
      <c r="E22" s="487" t="s">
        <v>25</v>
      </c>
      <c r="F22" s="487"/>
      <c r="G22" s="487"/>
      <c r="H22" s="487"/>
      <c r="I22" s="487"/>
      <c r="J22" s="43"/>
      <c r="K22" s="19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4"/>
      <c r="AD22" s="4"/>
      <c r="AE22" s="4"/>
      <c r="AF22" s="4"/>
      <c r="AG22" s="4"/>
      <c r="AH22" s="4"/>
      <c r="AI22" s="4"/>
    </row>
    <row r="23" spans="1:35" ht="15" customHeight="1" x14ac:dyDescent="0.25">
      <c r="A23" s="6"/>
      <c r="B23" s="42"/>
      <c r="C23" s="32"/>
      <c r="D23" s="26"/>
      <c r="E23" s="487" t="s">
        <v>10</v>
      </c>
      <c r="F23" s="487"/>
      <c r="G23" s="487"/>
      <c r="H23" s="487"/>
      <c r="I23" s="487"/>
      <c r="J23" s="43"/>
      <c r="K23" s="19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4"/>
      <c r="AD23" s="4"/>
      <c r="AE23" s="4"/>
      <c r="AF23" s="4"/>
      <c r="AG23" s="4"/>
      <c r="AH23" s="4"/>
      <c r="AI23" s="4"/>
    </row>
    <row r="24" spans="1:35" ht="15" customHeight="1" x14ac:dyDescent="0.25">
      <c r="A24" s="6"/>
      <c r="B24" s="42"/>
      <c r="C24" s="32"/>
      <c r="D24" s="26"/>
      <c r="E24" s="487" t="s">
        <v>11</v>
      </c>
      <c r="F24" s="487"/>
      <c r="G24" s="487"/>
      <c r="H24" s="487"/>
      <c r="I24" s="487"/>
      <c r="J24" s="43"/>
      <c r="K24" s="19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4"/>
      <c r="AD24" s="4"/>
      <c r="AE24" s="4"/>
      <c r="AF24" s="4"/>
      <c r="AG24" s="4"/>
      <c r="AH24" s="4"/>
      <c r="AI24" s="4"/>
    </row>
    <row r="25" spans="1:35" ht="15" customHeight="1" x14ac:dyDescent="0.25">
      <c r="A25" s="6"/>
      <c r="B25" s="42"/>
      <c r="C25" s="32"/>
      <c r="D25" s="26"/>
      <c r="E25" s="487" t="s">
        <v>12</v>
      </c>
      <c r="F25" s="487"/>
      <c r="G25" s="487"/>
      <c r="H25" s="487"/>
      <c r="I25" s="487"/>
      <c r="J25" s="43"/>
      <c r="K25" s="19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4"/>
      <c r="AD25" s="4"/>
      <c r="AE25" s="4"/>
      <c r="AF25" s="4"/>
      <c r="AG25" s="4"/>
      <c r="AH25" s="4"/>
      <c r="AI25" s="4"/>
    </row>
    <row r="26" spans="1:35" ht="15" customHeight="1" x14ac:dyDescent="0.25">
      <c r="A26" s="3"/>
      <c r="B26" s="44"/>
      <c r="C26" s="32"/>
      <c r="D26" s="26"/>
      <c r="E26" s="487" t="s">
        <v>13</v>
      </c>
      <c r="F26" s="487"/>
      <c r="G26" s="487"/>
      <c r="H26" s="487"/>
      <c r="I26" s="487"/>
      <c r="J26" s="43"/>
      <c r="K26" s="19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4"/>
      <c r="AD26" s="4"/>
      <c r="AE26" s="4"/>
      <c r="AF26" s="4"/>
      <c r="AG26" s="4"/>
      <c r="AH26" s="4"/>
      <c r="AI26" s="4"/>
    </row>
    <row r="27" spans="1:35" ht="15" customHeight="1" x14ac:dyDescent="0.25">
      <c r="A27" s="3"/>
      <c r="B27" s="44"/>
      <c r="C27" s="32"/>
      <c r="D27" s="26"/>
      <c r="E27" s="487" t="s">
        <v>26</v>
      </c>
      <c r="F27" s="487"/>
      <c r="G27" s="487"/>
      <c r="H27" s="487"/>
      <c r="I27" s="487"/>
      <c r="J27" s="43"/>
      <c r="K27" s="1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4"/>
      <c r="AD27" s="4"/>
      <c r="AE27" s="4"/>
      <c r="AF27" s="4"/>
      <c r="AG27" s="4"/>
      <c r="AH27" s="4"/>
      <c r="AI27" s="4"/>
    </row>
    <row r="28" spans="1:35" ht="15" customHeight="1" x14ac:dyDescent="0.25">
      <c r="A28" s="3"/>
      <c r="B28" s="44"/>
      <c r="C28" s="32"/>
      <c r="D28" s="26"/>
      <c r="E28" s="487" t="s">
        <v>33</v>
      </c>
      <c r="F28" s="487"/>
      <c r="G28" s="487"/>
      <c r="H28" s="487"/>
      <c r="I28" s="487"/>
      <c r="J28" s="43"/>
      <c r="K28" s="19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4"/>
      <c r="AD28" s="4"/>
      <c r="AE28" s="4"/>
      <c r="AF28" s="4"/>
      <c r="AG28" s="4"/>
      <c r="AH28" s="4"/>
      <c r="AI28" s="4"/>
    </row>
    <row r="29" spans="1:35" ht="15" customHeight="1" x14ac:dyDescent="0.25">
      <c r="A29" s="3"/>
      <c r="B29" s="44"/>
      <c r="C29" s="32"/>
      <c r="D29" s="26"/>
      <c r="E29" s="487" t="s">
        <v>27</v>
      </c>
      <c r="F29" s="487"/>
      <c r="G29" s="487"/>
      <c r="H29" s="487"/>
      <c r="I29" s="487"/>
      <c r="J29" s="43"/>
      <c r="K29" s="19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4"/>
      <c r="AD29" s="4"/>
      <c r="AE29" s="4"/>
      <c r="AF29" s="4"/>
      <c r="AG29" s="4"/>
      <c r="AH29" s="4"/>
      <c r="AI29" s="4"/>
    </row>
    <row r="30" spans="1:35" ht="15" customHeight="1" x14ac:dyDescent="0.25">
      <c r="A30" s="3"/>
      <c r="B30" s="44"/>
      <c r="C30" s="32"/>
      <c r="D30" s="26"/>
      <c r="E30" s="487" t="s">
        <v>14</v>
      </c>
      <c r="F30" s="487"/>
      <c r="G30" s="487"/>
      <c r="H30" s="487"/>
      <c r="I30" s="487"/>
      <c r="J30" s="43"/>
      <c r="K30" s="19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4"/>
      <c r="AD30" s="4"/>
      <c r="AE30" s="4"/>
      <c r="AF30" s="4"/>
      <c r="AG30" s="4"/>
      <c r="AH30" s="4"/>
      <c r="AI30" s="4"/>
    </row>
    <row r="31" spans="1:35" ht="15" customHeight="1" x14ac:dyDescent="0.25">
      <c r="A31" s="3"/>
      <c r="B31" s="44"/>
      <c r="C31" s="32"/>
      <c r="D31" s="26"/>
      <c r="E31" s="487" t="s">
        <v>15</v>
      </c>
      <c r="F31" s="487"/>
      <c r="G31" s="487"/>
      <c r="H31" s="487"/>
      <c r="I31" s="487"/>
      <c r="J31" s="43"/>
      <c r="K31" s="19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4"/>
      <c r="AD31" s="4"/>
      <c r="AE31" s="4"/>
      <c r="AF31" s="4"/>
      <c r="AG31" s="4"/>
      <c r="AH31" s="4"/>
      <c r="AI31" s="4"/>
    </row>
    <row r="32" spans="1:35" ht="15" customHeight="1" x14ac:dyDescent="0.25">
      <c r="A32" s="3"/>
      <c r="B32" s="44"/>
      <c r="C32" s="32"/>
      <c r="D32" s="26"/>
      <c r="E32" s="487" t="s">
        <v>16</v>
      </c>
      <c r="F32" s="487"/>
      <c r="G32" s="487"/>
      <c r="H32" s="487"/>
      <c r="I32" s="487"/>
      <c r="J32" s="43"/>
      <c r="K32" s="19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4"/>
      <c r="AD32" s="4"/>
      <c r="AE32" s="4"/>
      <c r="AF32" s="4"/>
      <c r="AG32" s="4"/>
      <c r="AH32" s="4"/>
      <c r="AI32" s="4"/>
    </row>
    <row r="33" spans="1:35" ht="15" customHeight="1" x14ac:dyDescent="0.25">
      <c r="A33" s="3"/>
      <c r="B33" s="44"/>
      <c r="C33" s="32"/>
      <c r="D33" s="26"/>
      <c r="E33" s="487" t="s">
        <v>18</v>
      </c>
      <c r="F33" s="487"/>
      <c r="G33" s="487"/>
      <c r="H33" s="487"/>
      <c r="I33" s="487"/>
      <c r="J33" s="43"/>
      <c r="K33" s="19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4"/>
      <c r="AD33" s="4"/>
      <c r="AE33" s="4"/>
      <c r="AF33" s="4"/>
      <c r="AG33" s="4"/>
      <c r="AH33" s="4"/>
      <c r="AI33" s="4"/>
    </row>
    <row r="34" spans="1:35" ht="15" customHeight="1" x14ac:dyDescent="0.25">
      <c r="A34" s="3"/>
      <c r="B34" s="44"/>
      <c r="C34" s="32"/>
      <c r="D34" s="26"/>
      <c r="E34" s="487" t="s">
        <v>19</v>
      </c>
      <c r="F34" s="487"/>
      <c r="G34" s="487"/>
      <c r="H34" s="487"/>
      <c r="I34" s="487"/>
      <c r="J34" s="43"/>
      <c r="K34" s="19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4"/>
      <c r="AD34" s="4"/>
      <c r="AE34" s="4"/>
      <c r="AF34" s="4"/>
      <c r="AG34" s="4"/>
      <c r="AH34" s="4"/>
      <c r="AI34" s="4"/>
    </row>
    <row r="35" spans="1:35" ht="15" customHeight="1" x14ac:dyDescent="0.25">
      <c r="A35" s="3"/>
      <c r="B35" s="44"/>
      <c r="C35" s="32"/>
      <c r="D35" s="26"/>
      <c r="E35" s="487" t="s">
        <v>20</v>
      </c>
      <c r="F35" s="487"/>
      <c r="G35" s="487"/>
      <c r="H35" s="487"/>
      <c r="I35" s="487"/>
      <c r="J35" s="43"/>
      <c r="K35" s="19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4"/>
      <c r="AD35" s="4"/>
      <c r="AE35" s="4"/>
      <c r="AF35" s="4"/>
      <c r="AG35" s="4"/>
      <c r="AH35" s="4"/>
      <c r="AI35" s="4"/>
    </row>
    <row r="36" spans="1:35" ht="15" customHeight="1" x14ac:dyDescent="0.25">
      <c r="A36" s="3"/>
      <c r="B36" s="44"/>
      <c r="C36" s="32"/>
      <c r="D36" s="26"/>
      <c r="E36" s="487" t="s">
        <v>21</v>
      </c>
      <c r="F36" s="487"/>
      <c r="G36" s="487"/>
      <c r="H36" s="487"/>
      <c r="I36" s="487"/>
      <c r="J36" s="43"/>
      <c r="K36" s="19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4"/>
      <c r="AD36" s="4"/>
      <c r="AE36" s="4"/>
      <c r="AF36" s="4"/>
      <c r="AG36" s="4"/>
      <c r="AH36" s="4"/>
      <c r="AI36" s="4"/>
    </row>
    <row r="37" spans="1:35" ht="15" customHeight="1" x14ac:dyDescent="0.25">
      <c r="A37" s="3"/>
      <c r="B37" s="44"/>
      <c r="C37" s="32"/>
      <c r="D37" s="26"/>
      <c r="E37" s="487" t="s">
        <v>22</v>
      </c>
      <c r="F37" s="487"/>
      <c r="G37" s="487"/>
      <c r="H37" s="487"/>
      <c r="I37" s="487"/>
      <c r="J37" s="43"/>
      <c r="K37" s="19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4"/>
      <c r="AD37" s="4"/>
      <c r="AE37" s="4"/>
      <c r="AF37" s="4"/>
      <c r="AG37" s="4"/>
      <c r="AH37" s="4"/>
      <c r="AI37" s="4"/>
    </row>
    <row r="38" spans="1:35" ht="15" customHeight="1" x14ac:dyDescent="0.25">
      <c r="A38" s="3"/>
      <c r="B38" s="44"/>
      <c r="C38" s="32"/>
      <c r="D38" s="26"/>
      <c r="E38" s="487" t="s">
        <v>23</v>
      </c>
      <c r="F38" s="487"/>
      <c r="G38" s="487"/>
      <c r="H38" s="487"/>
      <c r="I38" s="487"/>
      <c r="J38" s="43"/>
      <c r="K38" s="19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4"/>
      <c r="AD38" s="4"/>
      <c r="AE38" s="4"/>
      <c r="AF38" s="4"/>
      <c r="AG38" s="4"/>
      <c r="AH38" s="4"/>
      <c r="AI38" s="4"/>
    </row>
    <row r="39" spans="1:35" ht="15" customHeight="1" x14ac:dyDescent="0.25">
      <c r="A39" s="3"/>
      <c r="B39" s="44"/>
      <c r="C39" s="32"/>
      <c r="D39" s="16"/>
      <c r="E39" s="487" t="s">
        <v>28</v>
      </c>
      <c r="F39" s="487"/>
      <c r="G39" s="487"/>
      <c r="H39" s="487"/>
      <c r="I39" s="487"/>
      <c r="J39" s="43"/>
      <c r="K39" s="19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4"/>
      <c r="AD39" s="4"/>
      <c r="AE39" s="4"/>
      <c r="AF39" s="4"/>
      <c r="AG39" s="4"/>
      <c r="AH39" s="4"/>
      <c r="AI39" s="4"/>
    </row>
    <row r="40" spans="1:35" ht="15" customHeight="1" x14ac:dyDescent="0.25">
      <c r="A40" s="3"/>
      <c r="B40" s="44"/>
      <c r="C40" s="32"/>
      <c r="D40" s="16"/>
      <c r="E40" s="487" t="s">
        <v>29</v>
      </c>
      <c r="F40" s="487"/>
      <c r="G40" s="487"/>
      <c r="H40" s="487"/>
      <c r="I40" s="487"/>
      <c r="J40" s="43"/>
      <c r="K40" s="19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4"/>
      <c r="AD40" s="4"/>
      <c r="AE40" s="4"/>
      <c r="AF40" s="4"/>
      <c r="AG40" s="4"/>
      <c r="AH40" s="4"/>
      <c r="AI40" s="4"/>
    </row>
    <row r="41" spans="1:35" ht="15" customHeight="1" x14ac:dyDescent="0.25">
      <c r="A41" s="3"/>
      <c r="B41" s="44"/>
      <c r="C41" s="32"/>
      <c r="D41" s="10"/>
      <c r="E41" s="487" t="s">
        <v>30</v>
      </c>
      <c r="F41" s="487"/>
      <c r="G41" s="487"/>
      <c r="H41" s="487"/>
      <c r="I41" s="487"/>
      <c r="J41" s="43"/>
      <c r="K41" s="19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4"/>
      <c r="AD41" s="4"/>
      <c r="AE41" s="4"/>
      <c r="AF41" s="4"/>
      <c r="AG41" s="4"/>
      <c r="AH41" s="4"/>
      <c r="AI41" s="4"/>
    </row>
    <row r="42" spans="1:35" ht="15" customHeight="1" x14ac:dyDescent="0.25">
      <c r="A42" s="3"/>
      <c r="B42" s="44"/>
      <c r="C42" s="32"/>
      <c r="D42" s="10"/>
      <c r="E42" s="487" t="s">
        <v>200</v>
      </c>
      <c r="F42" s="487"/>
      <c r="G42" s="487"/>
      <c r="H42" s="487"/>
      <c r="I42" s="487"/>
      <c r="J42" s="43"/>
      <c r="K42" s="19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4"/>
      <c r="AD42" s="4"/>
      <c r="AE42" s="4"/>
      <c r="AF42" s="4"/>
      <c r="AG42" s="4"/>
      <c r="AH42" s="4"/>
      <c r="AI42" s="4"/>
    </row>
    <row r="43" spans="1:35" ht="15" customHeight="1" x14ac:dyDescent="0.25">
      <c r="A43" s="3"/>
      <c r="B43" s="44"/>
      <c r="C43" s="32"/>
      <c r="D43" s="10"/>
      <c r="E43" s="487" t="s">
        <v>9</v>
      </c>
      <c r="F43" s="487"/>
      <c r="G43" s="487"/>
      <c r="H43" s="487"/>
      <c r="I43" s="487"/>
      <c r="J43" s="43"/>
      <c r="K43" s="19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4"/>
      <c r="AD43" s="4"/>
      <c r="AE43" s="4"/>
      <c r="AF43" s="4"/>
      <c r="AG43" s="4"/>
      <c r="AH43" s="4"/>
      <c r="AI43" s="4"/>
    </row>
    <row r="44" spans="1:35" ht="15" customHeight="1" x14ac:dyDescent="0.25">
      <c r="A44" s="3"/>
      <c r="B44" s="44"/>
      <c r="C44" s="32"/>
      <c r="D44" s="10"/>
      <c r="E44" s="487" t="s">
        <v>287</v>
      </c>
      <c r="F44" s="487"/>
      <c r="G44" s="487"/>
      <c r="H44" s="487"/>
      <c r="I44" s="487"/>
      <c r="J44" s="43"/>
      <c r="K44" s="19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4"/>
      <c r="AD44" s="4"/>
      <c r="AE44" s="4"/>
      <c r="AF44" s="4"/>
      <c r="AG44" s="4"/>
      <c r="AH44" s="4"/>
      <c r="AI44" s="4"/>
    </row>
    <row r="45" spans="1:35" ht="15" customHeight="1" x14ac:dyDescent="0.25">
      <c r="A45" s="3"/>
      <c r="B45" s="44"/>
      <c r="C45" s="32"/>
      <c r="D45" s="45"/>
      <c r="E45" s="10"/>
      <c r="F45" s="10"/>
      <c r="G45" s="10"/>
      <c r="H45" s="10"/>
      <c r="I45" s="2"/>
      <c r="J45" s="43"/>
      <c r="K45" s="27"/>
      <c r="L45" s="4"/>
      <c r="M45" s="4"/>
      <c r="N45" s="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4"/>
      <c r="AD45" s="4"/>
      <c r="AE45" s="4"/>
      <c r="AF45" s="4"/>
      <c r="AG45" s="4"/>
      <c r="AH45" s="4"/>
      <c r="AI45" s="4"/>
    </row>
    <row r="46" spans="1:35" ht="15" customHeight="1" x14ac:dyDescent="0.25">
      <c r="A46" s="3"/>
      <c r="B46" s="44"/>
      <c r="C46" s="16"/>
      <c r="D46" s="10"/>
      <c r="E46" s="10"/>
      <c r="F46" s="10"/>
      <c r="G46" s="10"/>
      <c r="H46" s="10"/>
      <c r="I46" s="28" t="s">
        <v>468</v>
      </c>
      <c r="J46" s="43"/>
      <c r="K46" s="27"/>
      <c r="L46" s="4"/>
      <c r="M46" s="4"/>
      <c r="N46" s="4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4"/>
      <c r="AD46" s="4"/>
      <c r="AE46" s="4"/>
      <c r="AF46" s="4"/>
      <c r="AG46" s="4"/>
      <c r="AH46" s="4"/>
      <c r="AI46" s="4"/>
    </row>
    <row r="47" spans="1:35" ht="15" customHeight="1" thickBot="1" x14ac:dyDescent="0.3">
      <c r="A47" s="3"/>
      <c r="B47" s="29"/>
      <c r="C47" s="30"/>
      <c r="D47" s="30"/>
      <c r="E47" s="30"/>
      <c r="F47" s="30"/>
      <c r="G47" s="30"/>
      <c r="H47" s="30"/>
      <c r="I47" s="30"/>
      <c r="J47" s="31"/>
      <c r="K47" s="27"/>
      <c r="L47" s="4"/>
      <c r="M47" s="4"/>
      <c r="N47" s="4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4"/>
      <c r="AD47" s="4"/>
      <c r="AE47" s="4"/>
      <c r="AF47" s="4"/>
      <c r="AG47" s="4"/>
      <c r="AH47" s="4"/>
      <c r="AI47" s="4"/>
    </row>
    <row r="48" spans="1:35" ht="20.100000000000001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8"/>
      <c r="K48" s="8"/>
      <c r="L48" s="8"/>
      <c r="M48" s="8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4"/>
      <c r="AD48" s="4"/>
      <c r="AE48" s="4"/>
      <c r="AF48" s="4"/>
      <c r="AG48" s="4"/>
      <c r="AH48" s="4"/>
      <c r="AI48" s="4"/>
    </row>
    <row r="49" spans="1:35" ht="20.100000000000001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9"/>
      <c r="K49" s="8"/>
      <c r="L49" s="8"/>
      <c r="M49" s="8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4"/>
    </row>
    <row r="50" spans="1:35" ht="20.100000000000001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9"/>
      <c r="K50" s="8"/>
      <c r="L50" s="8"/>
      <c r="M50" s="8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4"/>
    </row>
    <row r="51" spans="1:35" ht="20.100000000000001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7"/>
      <c r="K51" s="3"/>
      <c r="L51" s="3"/>
      <c r="M51" s="7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4"/>
    </row>
    <row r="52" spans="1:35" ht="24.9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4"/>
    </row>
    <row r="53" spans="1:35" ht="24.9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4"/>
    </row>
    <row r="54" spans="1:35" ht="24.9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4"/>
      <c r="AD54" s="4"/>
      <c r="AE54" s="4"/>
      <c r="AF54" s="4"/>
      <c r="AG54" s="4"/>
      <c r="AH54" s="4"/>
      <c r="AI54" s="4"/>
    </row>
    <row r="55" spans="1:35" ht="24.9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4"/>
      <c r="AD55" s="4"/>
      <c r="AE55" s="4"/>
      <c r="AF55" s="4"/>
      <c r="AG55" s="4"/>
      <c r="AH55" s="4"/>
      <c r="AI55" s="4"/>
    </row>
    <row r="56" spans="1:35" ht="24.9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4"/>
      <c r="AD56" s="4"/>
      <c r="AE56" s="4"/>
      <c r="AF56" s="4"/>
      <c r="AG56" s="4"/>
      <c r="AH56" s="4"/>
      <c r="AI56" s="4"/>
    </row>
  </sheetData>
  <mergeCells count="29">
    <mergeCell ref="E27:I27"/>
    <mergeCell ref="E16:I16"/>
    <mergeCell ref="E17:I17"/>
    <mergeCell ref="E18:I18"/>
    <mergeCell ref="E19:I19"/>
    <mergeCell ref="E20:I20"/>
    <mergeCell ref="E21:I21"/>
    <mergeCell ref="E22:I22"/>
    <mergeCell ref="E23:I23"/>
    <mergeCell ref="E24:I24"/>
    <mergeCell ref="E25:I25"/>
    <mergeCell ref="E26:I26"/>
    <mergeCell ref="E39:I39"/>
    <mergeCell ref="E28:I28"/>
    <mergeCell ref="E29:I29"/>
    <mergeCell ref="E30:I30"/>
    <mergeCell ref="E31:I31"/>
    <mergeCell ref="E32:I32"/>
    <mergeCell ref="E33:I33"/>
    <mergeCell ref="E34:I34"/>
    <mergeCell ref="E35:I35"/>
    <mergeCell ref="E36:I36"/>
    <mergeCell ref="E37:I37"/>
    <mergeCell ref="E38:I38"/>
    <mergeCell ref="E40:I40"/>
    <mergeCell ref="E41:I41"/>
    <mergeCell ref="E42:I42"/>
    <mergeCell ref="E43:I43"/>
    <mergeCell ref="E44:I44"/>
  </mergeCells>
  <hyperlinks>
    <hyperlink ref="E16" location="'101'!A1" display="Facultade de Ciencias"/>
    <hyperlink ref="E17" location="'102'!A1" display="Facultade de Historia"/>
    <hyperlink ref="E18" location="'103'!A1" display="Facultade de Dereito"/>
    <hyperlink ref="E19" location="'104'!A1" display="Facultade de Ciencias Empresariais e Turismo"/>
    <hyperlink ref="E20" location="'105'!A1" display="Facultade de Ciencias da Educación"/>
    <hyperlink ref="E21" location="'106'!A1" display="E. S. de Enxeñaría Informática"/>
    <hyperlink ref="E22" location="'151'!A1" display="E. U. de Enfermaría (Ourense)"/>
    <hyperlink ref="E23" location="'201'!A1" display="Facultade de Belas Artes"/>
    <hyperlink ref="E24" location="'202'!A1" display="Facultade de Ciencias da Educación e do Deporte"/>
    <hyperlink ref="E25" location="'203'!A1" display="Escola de Enxeñaría Forestal"/>
    <hyperlink ref="E26" location="'204'!A1" display="Facultade de CC. Sociais e da Comunicación"/>
    <hyperlink ref="E27" location="'205'!A1" display="Facultade de Fisioterapia"/>
    <hyperlink ref="E28" location="'251'!A1" display="E. U. de Enfermaría (Pontevedra)"/>
    <hyperlink ref="E29" location="'252'!A1" display="Centro Universitario da Defensa"/>
    <hyperlink ref="E30" location="'301'!A1" display="Facultade de Filoloxía e Tradución"/>
    <hyperlink ref="E31" location="'302'!A1" display="Facultade de Bioloxía"/>
    <hyperlink ref="E32" location="'303'!A1" display="Facultade de CC. Económicas e Empresariais"/>
    <hyperlink ref="E33" location="'305'!A1" display="Escola de Enxeñaría de Telecomunicación"/>
    <hyperlink ref="E34" location="'306'!A1" display="E. U. de Estudos Empresariais"/>
    <hyperlink ref="E35" location="'308'!A1" display="Facultade de Ciencias Xurídicas e do Traballo"/>
    <hyperlink ref="E36" location="'309'!A1" display="E. T. S. de Enxeñaría de Minas"/>
    <hyperlink ref="E37" location="'310'!A1" display="Facultade de Ciencias do Mar"/>
    <hyperlink ref="E38" location="'311'!A1" display="Facultade de Química"/>
    <hyperlink ref="E39" location="'312'!A1" display="Escola de Enxeñaría Industrial (graos)"/>
    <hyperlink ref="E40" location="'3122'!A1" display="Escola de Enxeñaría Industrial (Mestrados)"/>
    <hyperlink ref="E42" location="'352'!A1" display="E. U. de Enfermaría (Meixoeiro)"/>
    <hyperlink ref="E43" location="'353'!A1" display="E. U. de Enfermaría (Povisa) "/>
    <hyperlink ref="E44" location="'355'!A1" display="Escuela de Negocios Afundación"/>
    <hyperlink ref="D13" location="Resumo!A1" display="Resumo"/>
    <hyperlink ref="D14" location="Desagregados!A1" display="Resultados desagregados"/>
    <hyperlink ref="D15" location="Centros!A1" display="Resultados por centro"/>
    <hyperlink ref="D12" location="Ficha!A1" display="Ficha"/>
    <hyperlink ref="E39:I39" location="'3122'!A1" display="Escola de Enxeñaría Industrial (graos)"/>
  </hyperlinks>
  <pageMargins left="0.7" right="0.7" top="0.75" bottom="0.75" header="0.3" footer="0.3"/>
  <pageSetup paperSize="9" scale="9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46"/>
  <sheetViews>
    <sheetView zoomScale="70" zoomScaleNormal="70" workbookViewId="0">
      <selection activeCell="A27" sqref="A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5.14062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7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41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49.5" customHeight="1" x14ac:dyDescent="0.25">
      <c r="A28" s="83"/>
      <c r="B28" s="427" t="s">
        <v>215</v>
      </c>
      <c r="C28" s="463" t="s">
        <v>499</v>
      </c>
      <c r="D28" s="458">
        <f>+Resumo!I23</f>
        <v>2.3664259927797833</v>
      </c>
      <c r="E28" s="430">
        <f>+Resumo!M23</f>
        <v>2.7385786802030458</v>
      </c>
      <c r="F28" s="431">
        <f>+Resumo!J23</f>
        <v>78</v>
      </c>
      <c r="G28" s="431">
        <f>+Resumo!K23</f>
        <v>26</v>
      </c>
      <c r="H28" s="432">
        <f>+Resumo!L23</f>
        <v>0.33333333333333331</v>
      </c>
      <c r="I28" s="433">
        <f>+Resumo!N23</f>
        <v>0.2857142857142857</v>
      </c>
      <c r="J28" s="434">
        <f>+Desagregados!O24</f>
        <v>2.96</v>
      </c>
      <c r="K28" s="250">
        <f>+Desagregados!R24</f>
        <v>2.3076923076923075</v>
      </c>
      <c r="L28" s="250">
        <f>+Desagregados!U24</f>
        <v>2.0952380952380953</v>
      </c>
      <c r="M28" s="250">
        <f>+Desagregados!X24</f>
        <v>2.2307692307692308</v>
      </c>
      <c r="N28" s="250">
        <f>+Desagregados!AA24</f>
        <v>2.1923076923076925</v>
      </c>
      <c r="O28" s="250">
        <f>+Desagregados!AD24</f>
        <v>2</v>
      </c>
      <c r="P28" s="435">
        <f>+Desagregados!AG24</f>
        <v>3.04</v>
      </c>
      <c r="Q28" s="436">
        <f>+Desagregados!AJ24</f>
        <v>2.12</v>
      </c>
      <c r="R28" s="436">
        <f>+Desagregados!AM24</f>
        <v>2.64</v>
      </c>
      <c r="S28" s="436">
        <f>+Desagregados!AP24</f>
        <v>3</v>
      </c>
      <c r="T28" s="436">
        <f>+Desagregados!AS24</f>
        <v>1.8</v>
      </c>
      <c r="U28" s="436">
        <f>+Desagregados!AV24</f>
        <v>2</v>
      </c>
      <c r="V28" s="436">
        <f>+Desagregados!AY24</f>
        <v>1.625</v>
      </c>
      <c r="W28" s="437">
        <f>+Desagregados!BB24</f>
        <v>2.04</v>
      </c>
      <c r="X28" s="435">
        <f>+Desagregados!BE24</f>
        <v>2.8</v>
      </c>
      <c r="Y28" s="436">
        <f>+Desagregados!BH24</f>
        <v>2.6666666666666665</v>
      </c>
      <c r="Z28" s="436">
        <f>+Desagregados!BK24</f>
        <v>2.9565217391304346</v>
      </c>
      <c r="AA28" s="436">
        <f>+Desagregados!BN24</f>
        <v>2.9047619047619047</v>
      </c>
      <c r="AB28" s="437">
        <f>+Desagregados!BQ24</f>
        <v>3.1666666666666665</v>
      </c>
      <c r="AC28" s="434">
        <f>+Desagregados!BT24</f>
        <v>2.2400000000000002</v>
      </c>
      <c r="AD28" s="435">
        <f>+Desagregados!BW24</f>
        <v>2</v>
      </c>
      <c r="AE28" s="436">
        <f>+Desagregados!BZ24</f>
        <v>1.8636363636363635</v>
      </c>
      <c r="AF28" s="437">
        <f>+Desagregados!CC24</f>
        <v>1.6956521739130435</v>
      </c>
      <c r="AG28" s="451">
        <f>+Desagregados!CF24</f>
        <v>2.6405176448243917</v>
      </c>
      <c r="AH28" s="452">
        <f>+Desagregados!CI24</f>
        <v>3.1219146880723927</v>
      </c>
      <c r="AI28" s="452">
        <f>+Desagregados!CL24</f>
        <v>3.1247690923570008</v>
      </c>
      <c r="AJ28" s="452">
        <f>+Desagregados!CO24</f>
        <v>3.3218044402094318</v>
      </c>
      <c r="AK28" s="453">
        <f>+Desagregados!CR24</f>
        <v>3.1538553205918682</v>
      </c>
    </row>
    <row r="29" spans="1:37" s="123" customFormat="1" ht="30" customHeight="1" x14ac:dyDescent="0.25">
      <c r="A29" s="83"/>
      <c r="B29" s="258" t="s">
        <v>149</v>
      </c>
      <c r="C29" s="461" t="s">
        <v>44</v>
      </c>
      <c r="D29" s="459">
        <f>+Resumo!I24</f>
        <v>3.1273261508325172</v>
      </c>
      <c r="E29" s="172">
        <f>+Resumo!M24</f>
        <v>2.960093896713615</v>
      </c>
      <c r="F29" s="128">
        <f>+Resumo!J24</f>
        <v>161</v>
      </c>
      <c r="G29" s="128">
        <f>+Resumo!K24</f>
        <v>46</v>
      </c>
      <c r="H29" s="218">
        <f>+Resumo!L24</f>
        <v>0.2857142857142857</v>
      </c>
      <c r="I29" s="259">
        <f>+Resumo!N24</f>
        <v>0.25675675675675674</v>
      </c>
      <c r="J29" s="247">
        <f>+Desagregados!O25</f>
        <v>3.4347826086956523</v>
      </c>
      <c r="K29" s="250">
        <f>+Desagregados!R25</f>
        <v>2.8444444444444446</v>
      </c>
      <c r="L29" s="250">
        <f>+Desagregados!U25</f>
        <v>2.9523809523809526</v>
      </c>
      <c r="M29" s="250">
        <f>+Desagregados!X25</f>
        <v>2.8</v>
      </c>
      <c r="N29" s="250">
        <f>+Desagregados!AA25</f>
        <v>2.6666666666666665</v>
      </c>
      <c r="O29" s="250">
        <f>+Desagregados!AD25</f>
        <v>3.2666666666666666</v>
      </c>
      <c r="P29" s="249">
        <f>+Desagregados!AG25</f>
        <v>3.6956521739130435</v>
      </c>
      <c r="Q29" s="250">
        <f>+Desagregados!AJ25</f>
        <v>3.0666666666666669</v>
      </c>
      <c r="R29" s="250">
        <f>+Desagregados!AM25</f>
        <v>3</v>
      </c>
      <c r="S29" s="250">
        <f>+Desagregados!AP25</f>
        <v>2.911111111111111</v>
      </c>
      <c r="T29" s="250">
        <f>+Desagregados!AS25</f>
        <v>2.9318181818181817</v>
      </c>
      <c r="U29" s="250">
        <f>+Desagregados!AV25</f>
        <v>3.1111111111111112</v>
      </c>
      <c r="V29" s="250">
        <f>+Desagregados!AY25</f>
        <v>2.9777777777777779</v>
      </c>
      <c r="W29" s="251">
        <f>+Desagregados!BB25</f>
        <v>3.2444444444444445</v>
      </c>
      <c r="X29" s="249">
        <f>+Desagregados!BE25</f>
        <v>2.9347826086956523</v>
      </c>
      <c r="Y29" s="250">
        <f>+Desagregados!BH25</f>
        <v>3.2</v>
      </c>
      <c r="Z29" s="250">
        <f>+Desagregados!BK25</f>
        <v>3.2790697674418605</v>
      </c>
      <c r="AA29" s="250">
        <f>+Desagregados!BN25</f>
        <v>3.5111111111111111</v>
      </c>
      <c r="AB29" s="251">
        <f>+Desagregados!BQ25</f>
        <v>3.5111111111111111</v>
      </c>
      <c r="AC29" s="247">
        <f>+Desagregados!BT25</f>
        <v>3.347826086956522</v>
      </c>
      <c r="AD29" s="249">
        <f>+Desagregados!BW25</f>
        <v>3.13953488372093</v>
      </c>
      <c r="AE29" s="250">
        <f>+Desagregados!BZ25</f>
        <v>3.0512820512820511</v>
      </c>
      <c r="AF29" s="251">
        <f>+Desagregados!CC25</f>
        <v>3</v>
      </c>
      <c r="AG29" s="314">
        <f>+Desagregados!CF25</f>
        <v>2.9139894495203116</v>
      </c>
      <c r="AH29" s="116">
        <f>+Desagregados!CI25</f>
        <v>3.1219146880723927</v>
      </c>
      <c r="AI29" s="116">
        <f>+Desagregados!CL25</f>
        <v>3.1247690923570008</v>
      </c>
      <c r="AJ29" s="116">
        <f>+Desagregados!CO25</f>
        <v>2.9590343418354941</v>
      </c>
      <c r="AK29" s="315">
        <f>+Desagregados!CR25</f>
        <v>3.1538553205918682</v>
      </c>
    </row>
    <row r="30" spans="1:37" s="123" customFormat="1" ht="30" customHeight="1" x14ac:dyDescent="0.25">
      <c r="A30" s="83"/>
      <c r="B30" s="258" t="s">
        <v>150</v>
      </c>
      <c r="C30" s="461" t="s">
        <v>89</v>
      </c>
      <c r="D30" s="459">
        <f>+Resumo!I25</f>
        <v>2.9093023255813955</v>
      </c>
      <c r="E30" s="172">
        <f>+Resumo!M25</f>
        <v>2.989547038327526</v>
      </c>
      <c r="F30" s="128">
        <f>+Resumo!J25</f>
        <v>117</v>
      </c>
      <c r="G30" s="128">
        <f>+Resumo!K25</f>
        <v>57</v>
      </c>
      <c r="H30" s="218">
        <f>+Resumo!L25</f>
        <v>0.48717948717948717</v>
      </c>
      <c r="I30" s="259">
        <f>+Resumo!N25</f>
        <v>0.35135135135135137</v>
      </c>
      <c r="J30" s="247">
        <f>+Desagregados!O26</f>
        <v>3.2678571428571428</v>
      </c>
      <c r="K30" s="250">
        <f>+Desagregados!R26</f>
        <v>2.6315789473684212</v>
      </c>
      <c r="L30" s="250">
        <f>+Desagregados!U26</f>
        <v>2.5576923076923075</v>
      </c>
      <c r="M30" s="250">
        <f>+Desagregados!X26</f>
        <v>2.5438596491228069</v>
      </c>
      <c r="N30" s="250">
        <f>+Desagregados!AA26</f>
        <v>2.3508771929824563</v>
      </c>
      <c r="O30" s="250">
        <f>+Desagregados!AD26</f>
        <v>2.7678571428571428</v>
      </c>
      <c r="P30" s="249">
        <f>+Desagregados!AG26</f>
        <v>3.4821428571428572</v>
      </c>
      <c r="Q30" s="250">
        <f>+Desagregados!AJ26</f>
        <v>3.0545454545454547</v>
      </c>
      <c r="R30" s="250">
        <f>+Desagregados!AM26</f>
        <v>3.1403508771929824</v>
      </c>
      <c r="S30" s="250">
        <f>+Desagregados!AP26</f>
        <v>2.8245614035087718</v>
      </c>
      <c r="T30" s="250">
        <f>+Desagregados!AS26</f>
        <v>2.8571428571428572</v>
      </c>
      <c r="U30" s="250">
        <f>+Desagregados!AV26</f>
        <v>2.9464285714285716</v>
      </c>
      <c r="V30" s="250">
        <f>+Desagregados!AY26</f>
        <v>2.6607142857142856</v>
      </c>
      <c r="W30" s="251">
        <f>+Desagregados!BB26</f>
        <v>3</v>
      </c>
      <c r="X30" s="249">
        <f>+Desagregados!BE26</f>
        <v>2.8947368421052633</v>
      </c>
      <c r="Y30" s="250">
        <f>+Desagregados!BH26</f>
        <v>3.1052631578947367</v>
      </c>
      <c r="Z30" s="250">
        <f>+Desagregados!BK26</f>
        <v>2.9122807017543861</v>
      </c>
      <c r="AA30" s="250">
        <f>+Desagregados!BN26</f>
        <v>3.0877192982456139</v>
      </c>
      <c r="AB30" s="251">
        <f>+Desagregados!BQ26</f>
        <v>3.3157894736842106</v>
      </c>
      <c r="AC30" s="247">
        <f>+Desagregados!BT26</f>
        <v>2.9642857142857144</v>
      </c>
      <c r="AD30" s="249">
        <f>+Desagregados!BW26</f>
        <v>2.8703703703703702</v>
      </c>
      <c r="AE30" s="250">
        <f>+Desagregados!BZ26</f>
        <v>2.8909090909090911</v>
      </c>
      <c r="AF30" s="251">
        <f>+Desagregados!CC26</f>
        <v>2.7636363636363637</v>
      </c>
      <c r="AG30" s="314">
        <f>+Desagregados!CF26</f>
        <v>2.8004581776417958</v>
      </c>
      <c r="AH30" s="116">
        <f>+Desagregados!CI26</f>
        <v>3.1219146880723927</v>
      </c>
      <c r="AI30" s="116">
        <f>+Desagregados!CL26</f>
        <v>3.1247690923570008</v>
      </c>
      <c r="AJ30" s="116">
        <f>+Desagregados!CO26</f>
        <v>2.9590343418354941</v>
      </c>
      <c r="AK30" s="315">
        <f>+Desagregados!CR26</f>
        <v>3.1538553205918682</v>
      </c>
    </row>
    <row r="31" spans="1:37" s="123" customFormat="1" ht="30" customHeight="1" x14ac:dyDescent="0.25">
      <c r="A31" s="83"/>
      <c r="B31" s="258" t="s">
        <v>193</v>
      </c>
      <c r="C31" s="461" t="s">
        <v>194</v>
      </c>
      <c r="D31" s="459">
        <f>+Resumo!I26</f>
        <v>3.2924613987284288</v>
      </c>
      <c r="E31" s="172">
        <f>+Resumo!M26</f>
        <v>3.1330376940133036</v>
      </c>
      <c r="F31" s="128">
        <f>+Resumo!J26</f>
        <v>132</v>
      </c>
      <c r="G31" s="128">
        <f>+Resumo!K26</f>
        <v>49</v>
      </c>
      <c r="H31" s="218">
        <f>+Resumo!L26</f>
        <v>0.37121212121212122</v>
      </c>
      <c r="I31" s="259">
        <f>+Resumo!N26</f>
        <v>0.15625</v>
      </c>
      <c r="J31" s="247">
        <f>+Desagregados!O27</f>
        <v>3.875</v>
      </c>
      <c r="K31" s="250">
        <f>+Desagregados!R27</f>
        <v>2.9387755102040818</v>
      </c>
      <c r="L31" s="250">
        <f>+Desagregados!U27</f>
        <v>3.1666666666666665</v>
      </c>
      <c r="M31" s="250">
        <f>+Desagregados!X27</f>
        <v>2.8775510204081631</v>
      </c>
      <c r="N31" s="250">
        <f>+Desagregados!AA27</f>
        <v>2.6595744680851063</v>
      </c>
      <c r="O31" s="250">
        <f>+Desagregados!AD27</f>
        <v>3.0816326530612246</v>
      </c>
      <c r="P31" s="249">
        <f>+Desagregados!AG27</f>
        <v>4.1020408163265305</v>
      </c>
      <c r="Q31" s="250">
        <f>+Desagregados!AJ27</f>
        <v>3.4693877551020407</v>
      </c>
      <c r="R31" s="250">
        <f>+Desagregados!AM27</f>
        <v>3.2857142857142856</v>
      </c>
      <c r="S31" s="250">
        <f>+Desagregados!AP27</f>
        <v>3.6530612244897958</v>
      </c>
      <c r="T31" s="250">
        <f>+Desagregados!AS27</f>
        <v>3.1041666666666665</v>
      </c>
      <c r="U31" s="250">
        <f>+Desagregados!AV27</f>
        <v>3.3469387755102042</v>
      </c>
      <c r="V31" s="250">
        <f>+Desagregados!AY27</f>
        <v>3.021276595744681</v>
      </c>
      <c r="W31" s="251">
        <f>+Desagregados!BB27</f>
        <v>3.2244897959183674</v>
      </c>
      <c r="X31" s="249">
        <f>+Desagregados!BE27</f>
        <v>2.7755102040816326</v>
      </c>
      <c r="Y31" s="250">
        <f>+Desagregados!BH27</f>
        <v>3.3829787234042552</v>
      </c>
      <c r="Z31" s="250">
        <f>+Desagregados!BK27</f>
        <v>3.6458333333333335</v>
      </c>
      <c r="AA31" s="250">
        <f>+Desagregados!BN27</f>
        <v>3.5652173913043477</v>
      </c>
      <c r="AB31" s="251">
        <f>+Desagregados!BQ27</f>
        <v>3.7659574468085109</v>
      </c>
      <c r="AC31" s="247">
        <f>+Desagregados!BT27</f>
        <v>3.489795918367347</v>
      </c>
      <c r="AD31" s="249">
        <f>+Desagregados!BW27</f>
        <v>3.1818181818181817</v>
      </c>
      <c r="AE31" s="250">
        <f>+Desagregados!BZ27</f>
        <v>3</v>
      </c>
      <c r="AF31" s="251">
        <f>+Desagregados!CC27</f>
        <v>3.088888888888889</v>
      </c>
      <c r="AG31" s="314">
        <f>+Desagregados!CF27</f>
        <v>3.2924613987284288</v>
      </c>
      <c r="AH31" s="116">
        <f>+Desagregados!CI27</f>
        <v>3.1219146880723927</v>
      </c>
      <c r="AI31" s="116">
        <f>+Desagregados!CL27</f>
        <v>3.1247690923570008</v>
      </c>
      <c r="AJ31" s="116">
        <f>+Desagregados!CO27</f>
        <v>2.9590343418354941</v>
      </c>
      <c r="AK31" s="315">
        <f>+Desagregados!CR27</f>
        <v>3.1538553205918682</v>
      </c>
    </row>
    <row r="32" spans="1:37" s="123" customFormat="1" ht="30" customHeight="1" x14ac:dyDescent="0.25">
      <c r="A32" s="83"/>
      <c r="B32" s="258" t="s">
        <v>85</v>
      </c>
      <c r="C32" s="461" t="s">
        <v>86</v>
      </c>
      <c r="D32" s="459">
        <f>+Resumo!I27</f>
        <v>3.1709401709401708</v>
      </c>
      <c r="E32" s="172">
        <f>+Resumo!M27</f>
        <v>2.961693548387097</v>
      </c>
      <c r="F32" s="128">
        <f>+Resumo!J27</f>
        <v>97</v>
      </c>
      <c r="G32" s="128">
        <f>+Resumo!K27</f>
        <v>26</v>
      </c>
      <c r="H32" s="218">
        <f>+Resumo!L27</f>
        <v>0.26804123711340205</v>
      </c>
      <c r="I32" s="259">
        <f>+Resumo!N27</f>
        <v>0.21568627450980393</v>
      </c>
      <c r="J32" s="247">
        <f>+Desagregados!O28</f>
        <v>3.7307692307692308</v>
      </c>
      <c r="K32" s="250">
        <f>+Desagregados!R28</f>
        <v>3.0384615384615383</v>
      </c>
      <c r="L32" s="250">
        <f>+Desagregados!U28</f>
        <v>2.6666666666666665</v>
      </c>
      <c r="M32" s="250">
        <f>+Desagregados!X28</f>
        <v>2.56</v>
      </c>
      <c r="N32" s="250">
        <f>+Desagregados!AA28</f>
        <v>2.68</v>
      </c>
      <c r="O32" s="250">
        <f>+Desagregados!AD28</f>
        <v>2.8846153846153846</v>
      </c>
      <c r="P32" s="249">
        <f>+Desagregados!AG28</f>
        <v>4</v>
      </c>
      <c r="Q32" s="250">
        <f>+Desagregados!AJ28</f>
        <v>2.8461538461538463</v>
      </c>
      <c r="R32" s="250">
        <f>+Desagregados!AM28</f>
        <v>3.08</v>
      </c>
      <c r="S32" s="250">
        <f>+Desagregados!AP28</f>
        <v>3.0769230769230771</v>
      </c>
      <c r="T32" s="250">
        <f>+Desagregados!AS28</f>
        <v>2.8</v>
      </c>
      <c r="U32" s="250">
        <f>+Desagregados!AV28</f>
        <v>3.24</v>
      </c>
      <c r="V32" s="250">
        <f>+Desagregados!AY28</f>
        <v>2.7307692307692308</v>
      </c>
      <c r="W32" s="251">
        <f>+Desagregados!BB28</f>
        <v>3.1538461538461537</v>
      </c>
      <c r="X32" s="249">
        <f>+Desagregados!BE28</f>
        <v>3.3846153846153846</v>
      </c>
      <c r="Y32" s="250">
        <f>+Desagregados!BH28</f>
        <v>3.5</v>
      </c>
      <c r="Z32" s="250">
        <f>+Desagregados!BK28</f>
        <v>3.6153846153846154</v>
      </c>
      <c r="AA32" s="250">
        <f>+Desagregados!BN28</f>
        <v>3.7307692307692308</v>
      </c>
      <c r="AB32" s="251">
        <f>+Desagregados!BQ28</f>
        <v>3.6153846153846154</v>
      </c>
      <c r="AC32" s="247">
        <f>+Desagregados!BT28</f>
        <v>3.5833333333333335</v>
      </c>
      <c r="AD32" s="249">
        <f>+Desagregados!BW28</f>
        <v>3.16</v>
      </c>
      <c r="AE32" s="250">
        <f>+Desagregados!BZ28</f>
        <v>2.8</v>
      </c>
      <c r="AF32" s="251">
        <f>+Desagregados!CC28</f>
        <v>2.9583333333333335</v>
      </c>
      <c r="AG32" s="314">
        <f>+Desagregados!CF28</f>
        <v>3.1709401709401708</v>
      </c>
      <c r="AH32" s="116">
        <f>+Desagregados!CI28</f>
        <v>3.1219146880723927</v>
      </c>
      <c r="AI32" s="116">
        <f>+Desagregados!CL28</f>
        <v>3.1247690923570008</v>
      </c>
      <c r="AJ32" s="116">
        <f>+Desagregados!CO28</f>
        <v>2.9590343418354941</v>
      </c>
      <c r="AK32" s="315">
        <f>+Desagregados!CR28</f>
        <v>3.1538553205918682</v>
      </c>
    </row>
    <row r="33" spans="1:37" s="123" customFormat="1" ht="30" customHeight="1" x14ac:dyDescent="0.25">
      <c r="A33" s="83"/>
      <c r="B33" s="258" t="s">
        <v>151</v>
      </c>
      <c r="C33" s="461" t="s">
        <v>500</v>
      </c>
      <c r="D33" s="459">
        <f>+Resumo!I28</f>
        <v>3.8525798525798525</v>
      </c>
      <c r="E33" s="172">
        <f>+Resumo!M28</f>
        <v>4.0044052863436121</v>
      </c>
      <c r="F33" s="128">
        <f>+Resumo!J28</f>
        <v>26</v>
      </c>
      <c r="G33" s="128">
        <f>+Resumo!K28</f>
        <v>18</v>
      </c>
      <c r="H33" s="218">
        <f>+Resumo!L28</f>
        <v>0.69230769230769229</v>
      </c>
      <c r="I33" s="259">
        <f>+Resumo!N28</f>
        <v>0.625</v>
      </c>
      <c r="J33" s="247">
        <f>+Desagregados!O29</f>
        <v>4.166666666666667</v>
      </c>
      <c r="K33" s="250">
        <f>+Desagregados!R29</f>
        <v>3.8333333333333335</v>
      </c>
      <c r="L33" s="250">
        <f>+Desagregados!U29</f>
        <v>3.5882352941176472</v>
      </c>
      <c r="M33" s="250">
        <f>+Desagregados!X29</f>
        <v>3.3888888888888888</v>
      </c>
      <c r="N33" s="250">
        <f>+Desagregados!AA29</f>
        <v>3.2777777777777777</v>
      </c>
      <c r="O33" s="250">
        <f>+Desagregados!AD29</f>
        <v>3.3529411764705883</v>
      </c>
      <c r="P33" s="249">
        <f>+Desagregados!AG29</f>
        <v>4.0555555555555554</v>
      </c>
      <c r="Q33" s="250">
        <f>+Desagregados!AJ29</f>
        <v>3.7777777777777777</v>
      </c>
      <c r="R33" s="250">
        <f>+Desagregados!AM29</f>
        <v>3.9444444444444446</v>
      </c>
      <c r="S33" s="250">
        <f>+Desagregados!AP29</f>
        <v>4.2941176470588234</v>
      </c>
      <c r="T33" s="250">
        <f>+Desagregados!AS29</f>
        <v>3.2941176470588234</v>
      </c>
      <c r="U33" s="250">
        <f>+Desagregados!AV29</f>
        <v>3.8333333333333335</v>
      </c>
      <c r="V33" s="250">
        <f>+Desagregados!AY29</f>
        <v>3.5</v>
      </c>
      <c r="W33" s="251">
        <f>+Desagregados!BB29</f>
        <v>4.1111111111111107</v>
      </c>
      <c r="X33" s="249">
        <f>+Desagregados!BE29</f>
        <v>4.166666666666667</v>
      </c>
      <c r="Y33" s="250">
        <f>+Desagregados!BH29</f>
        <v>3.6111111111111112</v>
      </c>
      <c r="Z33" s="250">
        <f>+Desagregados!BK29</f>
        <v>4.2222222222222223</v>
      </c>
      <c r="AA33" s="250">
        <f>+Desagregados!BN29</f>
        <v>4.333333333333333</v>
      </c>
      <c r="AB33" s="251">
        <f>+Desagregados!BQ29</f>
        <v>4.2941176470588234</v>
      </c>
      <c r="AC33" s="247">
        <f>+Desagregados!BT29</f>
        <v>4</v>
      </c>
      <c r="AD33" s="249">
        <f>+Desagregados!BW29</f>
        <v>3.7777777777777777</v>
      </c>
      <c r="AE33" s="250">
        <f>+Desagregados!BZ29</f>
        <v>3.8823529411764706</v>
      </c>
      <c r="AF33" s="251">
        <f>+Desagregados!CC29</f>
        <v>3.8823529411764706</v>
      </c>
      <c r="AG33" s="314">
        <f>+Desagregados!CF29</f>
        <v>3.8525798525798525</v>
      </c>
      <c r="AH33" s="116">
        <f>+Desagregados!CI29</f>
        <v>3.1219146880723927</v>
      </c>
      <c r="AI33" s="116">
        <f>+Desagregados!CL29</f>
        <v>3.1247690923570008</v>
      </c>
      <c r="AJ33" s="116">
        <f>+Desagregados!CO29</f>
        <v>3.3218044402094318</v>
      </c>
      <c r="AK33" s="315">
        <f>+Desagregados!CR29</f>
        <v>3.1538553205918682</v>
      </c>
    </row>
    <row r="34" spans="1:37" s="123" customFormat="1" ht="46.5" customHeight="1" thickBot="1" x14ac:dyDescent="0.3">
      <c r="A34" s="83"/>
      <c r="B34" s="260" t="s">
        <v>256</v>
      </c>
      <c r="C34" s="462" t="s">
        <v>501</v>
      </c>
      <c r="D34" s="460">
        <f>+Resumo!I29</f>
        <v>3.1343669250645996</v>
      </c>
      <c r="E34" s="263">
        <f>+Resumo!M29</f>
        <v>2.608888888888889</v>
      </c>
      <c r="F34" s="264">
        <f>+Resumo!J29</f>
        <v>49</v>
      </c>
      <c r="G34" s="264">
        <f>+Resumo!K29</f>
        <v>17</v>
      </c>
      <c r="H34" s="265">
        <f>+Resumo!L29</f>
        <v>0.34693877551020408</v>
      </c>
      <c r="I34" s="266">
        <f>+Resumo!N29</f>
        <v>0.25641025641025639</v>
      </c>
      <c r="J34" s="248">
        <f>+Desagregados!O30</f>
        <v>3.3529411764705883</v>
      </c>
      <c r="K34" s="250">
        <f>+Desagregados!R30</f>
        <v>3.2352941176470589</v>
      </c>
      <c r="L34" s="250">
        <f>+Desagregados!U30</f>
        <v>3.2352941176470589</v>
      </c>
      <c r="M34" s="250">
        <f>+Desagregados!X30</f>
        <v>2.7058823529411766</v>
      </c>
      <c r="N34" s="250">
        <f>+Desagregados!AA30</f>
        <v>2.2941176470588234</v>
      </c>
      <c r="O34" s="250">
        <f>+Desagregados!AD30</f>
        <v>3.2352941176470589</v>
      </c>
      <c r="P34" s="252">
        <f>+Desagregados!AG30</f>
        <v>3.3529411764705883</v>
      </c>
      <c r="Q34" s="253">
        <f>+Desagregados!AJ30</f>
        <v>3.2941176470588234</v>
      </c>
      <c r="R34" s="253">
        <f>+Desagregados!AM30</f>
        <v>3.2941176470588234</v>
      </c>
      <c r="S34" s="253">
        <f>+Desagregados!AP30</f>
        <v>3.625</v>
      </c>
      <c r="T34" s="253">
        <f>+Desagregados!AS30</f>
        <v>2.9375</v>
      </c>
      <c r="U34" s="253">
        <f>+Desagregados!AV30</f>
        <v>2.7058823529411766</v>
      </c>
      <c r="V34" s="253">
        <f>+Desagregados!AY30</f>
        <v>2.4117647058823528</v>
      </c>
      <c r="W34" s="254">
        <f>+Desagregados!BB30</f>
        <v>2.6470588235294117</v>
      </c>
      <c r="X34" s="252">
        <f>+Desagregados!BE30</f>
        <v>3.4705882352941178</v>
      </c>
      <c r="Y34" s="253">
        <f>+Desagregados!BH30</f>
        <v>3.5294117647058822</v>
      </c>
      <c r="Z34" s="253">
        <f>+Desagregados!BK30</f>
        <v>3.2941176470588234</v>
      </c>
      <c r="AA34" s="253">
        <f>+Desagregados!BN30</f>
        <v>3.4705882352941178</v>
      </c>
      <c r="AB34" s="254">
        <f>+Desagregados!BQ30</f>
        <v>3.6470588235294117</v>
      </c>
      <c r="AC34" s="248">
        <f>+Desagregados!BT30</f>
        <v>3.0588235294117645</v>
      </c>
      <c r="AD34" s="252">
        <f>+Desagregados!BW30</f>
        <v>3</v>
      </c>
      <c r="AE34" s="253">
        <f>+Desagregados!BZ30</f>
        <v>3.1875</v>
      </c>
      <c r="AF34" s="254">
        <f>+Desagregados!CC30</f>
        <v>3.125</v>
      </c>
      <c r="AG34" s="319">
        <f>+Desagregados!CF30</f>
        <v>3.1343669250645996</v>
      </c>
      <c r="AH34" s="320">
        <f>+Desagregados!CI30</f>
        <v>3.1219146880723927</v>
      </c>
      <c r="AI34" s="320">
        <f>+Desagregados!CL30</f>
        <v>3.1247690923570008</v>
      </c>
      <c r="AJ34" s="320">
        <f>+Desagregados!CO30</f>
        <v>3.3218044402094318</v>
      </c>
      <c r="AK34" s="321">
        <f>+Desagregados!CR30</f>
        <v>3.1538553205918682</v>
      </c>
    </row>
    <row r="35" spans="1:37" s="123" customFormat="1" ht="30" customHeight="1" thickBot="1" x14ac:dyDescent="0.3">
      <c r="A35" s="83"/>
      <c r="B35" s="444"/>
      <c r="C35" s="445" t="str">
        <f>+Centros!C36</f>
        <v>Facultade de Ciencias da Educación</v>
      </c>
      <c r="D35" s="449">
        <f>+Centros!E36</f>
        <v>3.0903648269410664</v>
      </c>
      <c r="E35" s="439">
        <f>+Centros!I36</f>
        <v>3.0104845565315954</v>
      </c>
      <c r="F35" s="440">
        <f>+Centros!F36</f>
        <v>660</v>
      </c>
      <c r="G35" s="440">
        <f>+Centros!G36</f>
        <v>239</v>
      </c>
      <c r="H35" s="441">
        <f>+Centros!H36</f>
        <v>0.36212121212121212</v>
      </c>
      <c r="I35" s="450">
        <f>+Centros!J36</f>
        <v>0.25039619651347067</v>
      </c>
      <c r="J35" s="447">
        <f>+Centros!K36</f>
        <v>3.5169491525423728</v>
      </c>
      <c r="K35" s="448">
        <f>+Centros!L36</f>
        <v>2.8781512605042017</v>
      </c>
      <c r="L35" s="439">
        <f>+Centros!M36</f>
        <v>2.8642533936651584</v>
      </c>
      <c r="M35" s="439">
        <f>+Centros!N36</f>
        <v>2.7046413502109705</v>
      </c>
      <c r="N35" s="439">
        <f>+Centros!O36</f>
        <v>2.5574468085106381</v>
      </c>
      <c r="O35" s="446">
        <f>+Centros!P36</f>
        <v>2.944206008583691</v>
      </c>
      <c r="P35" s="439">
        <f>+Centros!Q36</f>
        <v>3.6962025316455698</v>
      </c>
      <c r="Q35" s="439">
        <f>+Centros!R36</f>
        <v>3.0936170212765957</v>
      </c>
      <c r="R35" s="439">
        <f>+Centros!S36</f>
        <v>3.156779661016949</v>
      </c>
      <c r="S35" s="439">
        <f>+Centros!T36</f>
        <v>3.2212765957446807</v>
      </c>
      <c r="T35" s="439">
        <f>+Centros!U36</f>
        <v>2.83982683982684</v>
      </c>
      <c r="U35" s="439">
        <f>+Centros!V36</f>
        <v>3.0425531914893615</v>
      </c>
      <c r="V35" s="439">
        <f>+Centros!W36</f>
        <v>2.7424892703862662</v>
      </c>
      <c r="W35" s="439">
        <f>+Centros!X36</f>
        <v>3.0675105485232068</v>
      </c>
      <c r="X35" s="448">
        <f>+Centros!Y36</f>
        <v>3.0588235294117645</v>
      </c>
      <c r="Y35" s="439">
        <f>+Centros!Z36</f>
        <v>3.2478632478632479</v>
      </c>
      <c r="Z35" s="439">
        <f>+Centros!AA36</f>
        <v>3.3448275862068964</v>
      </c>
      <c r="AA35" s="439">
        <f>+Centros!AB36</f>
        <v>3.4478260869565216</v>
      </c>
      <c r="AB35" s="446">
        <f>+Centros!AC36</f>
        <v>3.5579399141630903</v>
      </c>
      <c r="AC35" s="447">
        <f>+Centros!AD36</f>
        <v>3.2212765957446807</v>
      </c>
      <c r="AD35" s="439">
        <f>+Centros!AE36</f>
        <v>3.0180180180180178</v>
      </c>
      <c r="AE35" s="439">
        <f>+Centros!AF36</f>
        <v>2.9276018099547509</v>
      </c>
      <c r="AF35" s="446">
        <f>+Centros!AG36</f>
        <v>2.8959276018099547</v>
      </c>
      <c r="AG35" s="379"/>
      <c r="AH35" s="379"/>
      <c r="AI35" s="379"/>
      <c r="AJ35" s="379"/>
      <c r="AK35" s="379"/>
    </row>
    <row r="36" spans="1:37" s="123" customFormat="1" ht="15.75" thickBot="1" x14ac:dyDescent="0.3">
      <c r="B36" s="375"/>
      <c r="D36" s="244"/>
    </row>
    <row r="37" spans="1:37" s="123" customFormat="1" ht="19.5" thickBot="1" x14ac:dyDescent="0.3">
      <c r="B37" s="392" t="s">
        <v>362</v>
      </c>
      <c r="C37" s="388"/>
      <c r="D37" s="388"/>
      <c r="E37" s="388"/>
      <c r="F37" s="388"/>
      <c r="G37" s="54"/>
      <c r="H37" s="54"/>
      <c r="I37" s="54"/>
      <c r="J37" s="54"/>
      <c r="K37" s="54"/>
      <c r="L37" s="54"/>
      <c r="M37" s="54"/>
      <c r="N37" s="57"/>
    </row>
    <row r="38" spans="1:37" s="123" customFormat="1" x14ac:dyDescent="0.25">
      <c r="B38" s="389">
        <v>1</v>
      </c>
      <c r="C38" s="393" t="s">
        <v>335</v>
      </c>
      <c r="D38" s="387"/>
      <c r="E38" s="387"/>
      <c r="F38" s="387"/>
      <c r="N38" s="245"/>
    </row>
    <row r="39" spans="1:37" s="123" customFormat="1" x14ac:dyDescent="0.25">
      <c r="B39" s="389">
        <v>2</v>
      </c>
      <c r="C39" s="393" t="s">
        <v>357</v>
      </c>
      <c r="D39" s="387"/>
      <c r="E39" s="387"/>
      <c r="F39" s="387"/>
      <c r="N39" s="245"/>
    </row>
    <row r="40" spans="1:37" x14ac:dyDescent="0.25">
      <c r="B40" s="389">
        <v>3</v>
      </c>
      <c r="C40" s="393" t="s">
        <v>336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37" x14ac:dyDescent="0.25">
      <c r="B41" s="389">
        <v>4</v>
      </c>
      <c r="C41" s="393" t="s">
        <v>337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5</v>
      </c>
      <c r="C42" s="393" t="s">
        <v>358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6</v>
      </c>
      <c r="C43" s="393" t="s">
        <v>338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7</v>
      </c>
      <c r="C44" s="393" t="s">
        <v>339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8</v>
      </c>
      <c r="C45" s="393" t="s">
        <v>340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9</v>
      </c>
      <c r="C46" s="393" t="s">
        <v>341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10</v>
      </c>
      <c r="C47" s="393" t="s">
        <v>342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11</v>
      </c>
      <c r="C48" s="393" t="s">
        <v>343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12</v>
      </c>
      <c r="C49" s="393" t="s">
        <v>344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13</v>
      </c>
      <c r="C50" s="393" t="s">
        <v>345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14</v>
      </c>
      <c r="C51" s="393" t="s">
        <v>346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15</v>
      </c>
      <c r="C52" s="393" t="s">
        <v>347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16</v>
      </c>
      <c r="C53" s="393" t="s">
        <v>348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17</v>
      </c>
      <c r="C54" s="393" t="s">
        <v>349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18</v>
      </c>
      <c r="C55" s="393" t="s">
        <v>350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19</v>
      </c>
      <c r="C56" s="393" t="s">
        <v>351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20</v>
      </c>
      <c r="C57" s="393" t="s">
        <v>352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x14ac:dyDescent="0.25">
      <c r="B58" s="389">
        <v>21</v>
      </c>
      <c r="C58" s="393" t="s">
        <v>353</v>
      </c>
      <c r="D58" s="387"/>
      <c r="E58" s="387"/>
      <c r="F58" s="387"/>
      <c r="G58" s="123"/>
      <c r="H58" s="123"/>
      <c r="I58" s="123"/>
      <c r="J58" s="123"/>
      <c r="K58" s="123"/>
      <c r="L58" s="123"/>
      <c r="M58" s="123"/>
      <c r="N58" s="245"/>
    </row>
    <row r="59" spans="2:14" x14ac:dyDescent="0.25">
      <c r="B59" s="389">
        <v>22</v>
      </c>
      <c r="C59" s="393" t="s">
        <v>354</v>
      </c>
      <c r="D59" s="387"/>
      <c r="E59" s="387"/>
      <c r="F59" s="387"/>
      <c r="G59" s="123"/>
      <c r="H59" s="123"/>
      <c r="I59" s="123"/>
      <c r="J59" s="123"/>
      <c r="K59" s="123"/>
      <c r="L59" s="123"/>
      <c r="M59" s="123"/>
      <c r="N59" s="245"/>
    </row>
    <row r="60" spans="2:14" ht="15.75" thickBot="1" x14ac:dyDescent="0.3">
      <c r="B60" s="390">
        <v>23</v>
      </c>
      <c r="C60" s="394" t="s">
        <v>355</v>
      </c>
      <c r="D60" s="391"/>
      <c r="E60" s="391"/>
      <c r="F60" s="391"/>
      <c r="G60" s="59"/>
      <c r="H60" s="59"/>
      <c r="I60" s="59"/>
      <c r="J60" s="59"/>
      <c r="K60" s="59"/>
      <c r="L60" s="59"/>
      <c r="M60" s="59"/>
      <c r="N60" s="62"/>
    </row>
    <row r="122" spans="4:9" x14ac:dyDescent="0.25">
      <c r="D122" s="217">
        <f>+Resumo!I118</f>
        <v>3.1538553205918682</v>
      </c>
      <c r="E122" s="128">
        <f>+Resumo!J118</f>
        <v>8797</v>
      </c>
      <c r="F122" s="128">
        <f>+Resumo!K118</f>
        <v>2668</v>
      </c>
      <c r="G122" s="218">
        <f>+Resumo!L118</f>
        <v>0.30328521086734112</v>
      </c>
      <c r="H122" s="172">
        <f>+Resumo!M118</f>
        <v>3.0504158669225849</v>
      </c>
      <c r="I122" s="72">
        <f>+Resumo!N118</f>
        <v>0.25</v>
      </c>
    </row>
    <row r="123" spans="4:9" x14ac:dyDescent="0.25">
      <c r="D123" s="217">
        <f>+Resumo!I119</f>
        <v>0</v>
      </c>
      <c r="E123" s="128">
        <f>+Resumo!J119</f>
        <v>0</v>
      </c>
      <c r="F123" s="128">
        <f>+Resumo!K119</f>
        <v>0</v>
      </c>
      <c r="G123" s="218">
        <f>+Resumo!L119</f>
        <v>0</v>
      </c>
      <c r="H123" s="172">
        <f>+Resumo!M119</f>
        <v>0</v>
      </c>
      <c r="I123" s="72">
        <f>+Resumo!N119</f>
        <v>0</v>
      </c>
    </row>
    <row r="124" spans="4:9" x14ac:dyDescent="0.25">
      <c r="D124" s="217">
        <f>+Resumo!I120</f>
        <v>0</v>
      </c>
      <c r="E124" s="128">
        <f>+Resumo!J120</f>
        <v>0</v>
      </c>
      <c r="F124" s="128">
        <f>+Resumo!K120</f>
        <v>0</v>
      </c>
      <c r="G124" s="218">
        <f>+Resumo!L120</f>
        <v>0</v>
      </c>
      <c r="H124" s="172">
        <f>+Resumo!M120</f>
        <v>0</v>
      </c>
      <c r="I124" s="72">
        <f>+Resumo!N120</f>
        <v>0</v>
      </c>
    </row>
    <row r="125" spans="4:9" x14ac:dyDescent="0.25">
      <c r="D125" s="217">
        <f>+Resumo!I121</f>
        <v>0</v>
      </c>
      <c r="E125" s="128">
        <f>+Resumo!J121</f>
        <v>0</v>
      </c>
      <c r="F125" s="128">
        <f>+Resumo!K121</f>
        <v>0</v>
      </c>
      <c r="G125" s="218">
        <f>+Resumo!L121</f>
        <v>0</v>
      </c>
      <c r="H125" s="172">
        <f>+Resumo!M121</f>
        <v>0</v>
      </c>
      <c r="I125" s="72">
        <f>+Resumo!N121</f>
        <v>0</v>
      </c>
    </row>
    <row r="126" spans="4:9" x14ac:dyDescent="0.25">
      <c r="D126" s="217">
        <f>+Resumo!I122</f>
        <v>0</v>
      </c>
      <c r="E126" s="128">
        <f>+Resumo!J122</f>
        <v>0</v>
      </c>
      <c r="F126" s="128">
        <f>+Resumo!K122</f>
        <v>0</v>
      </c>
      <c r="G126" s="218">
        <f>+Resumo!L122</f>
        <v>0</v>
      </c>
      <c r="H126" s="172">
        <f>+Resumo!M122</f>
        <v>0</v>
      </c>
      <c r="I126" s="72">
        <f>+Resumo!N122</f>
        <v>0</v>
      </c>
    </row>
    <row r="127" spans="4:9" x14ac:dyDescent="0.25">
      <c r="D127" s="217">
        <f>+Resumo!I123</f>
        <v>0</v>
      </c>
      <c r="E127" s="128">
        <f>+Resumo!J123</f>
        <v>0</v>
      </c>
      <c r="F127" s="128">
        <f>+Resumo!K123</f>
        <v>0</v>
      </c>
      <c r="G127" s="218">
        <f>+Resumo!L123</f>
        <v>0</v>
      </c>
      <c r="H127" s="172">
        <f>+Resumo!M123</f>
        <v>0</v>
      </c>
      <c r="I127" s="72">
        <f>+Resumo!N123</f>
        <v>0</v>
      </c>
    </row>
    <row r="128" spans="4:9" x14ac:dyDescent="0.25">
      <c r="D128" s="217">
        <f>+Resumo!I124</f>
        <v>0</v>
      </c>
      <c r="E128" s="128">
        <f>+Resumo!J124</f>
        <v>0</v>
      </c>
      <c r="F128" s="128">
        <f>+Resumo!K124</f>
        <v>0</v>
      </c>
      <c r="G128" s="218">
        <f>+Resumo!L124</f>
        <v>0</v>
      </c>
      <c r="H128" s="172">
        <f>+Resumo!M124</f>
        <v>0</v>
      </c>
      <c r="I128" s="72">
        <f>+Resumo!N124</f>
        <v>0</v>
      </c>
    </row>
    <row r="129" spans="4:9" x14ac:dyDescent="0.25">
      <c r="D129" s="217">
        <f>+Resumo!I125</f>
        <v>0</v>
      </c>
      <c r="E129" s="128">
        <f>+Resumo!J125</f>
        <v>0</v>
      </c>
      <c r="F129" s="128">
        <f>+Resumo!K125</f>
        <v>0</v>
      </c>
      <c r="G129" s="218">
        <f>+Resumo!L125</f>
        <v>0</v>
      </c>
      <c r="H129" s="172">
        <f>+Resumo!M125</f>
        <v>0</v>
      </c>
      <c r="I129" s="72">
        <f>+Resumo!N125</f>
        <v>0</v>
      </c>
    </row>
    <row r="130" spans="4:9" x14ac:dyDescent="0.25">
      <c r="D130" s="217">
        <f>+Resumo!I126</f>
        <v>0</v>
      </c>
      <c r="E130" s="128">
        <f>+Resumo!J126</f>
        <v>0</v>
      </c>
      <c r="F130" s="128">
        <f>+Resumo!K126</f>
        <v>0</v>
      </c>
      <c r="G130" s="218">
        <f>+Resumo!L126</f>
        <v>0</v>
      </c>
      <c r="H130" s="172">
        <f>+Resumo!M126</f>
        <v>0</v>
      </c>
      <c r="I130" s="72">
        <f>+Resumo!N126</f>
        <v>0</v>
      </c>
    </row>
    <row r="131" spans="4:9" x14ac:dyDescent="0.25">
      <c r="D131" s="217">
        <f>+Resumo!I127</f>
        <v>0</v>
      </c>
      <c r="E131" s="128">
        <f>+Resumo!J127</f>
        <v>0</v>
      </c>
      <c r="F131" s="128">
        <f>+Resumo!K127</f>
        <v>0</v>
      </c>
      <c r="G131" s="218">
        <f>+Resumo!L127</f>
        <v>0</v>
      </c>
      <c r="H131" s="172">
        <f>+Resumo!M127</f>
        <v>0</v>
      </c>
      <c r="I131" s="72">
        <f>+Resumo!N127</f>
        <v>0</v>
      </c>
    </row>
    <row r="132" spans="4:9" x14ac:dyDescent="0.25">
      <c r="D132" s="217">
        <f>+Resumo!I128</f>
        <v>0</v>
      </c>
      <c r="E132" s="128">
        <f>+Resumo!J128</f>
        <v>0</v>
      </c>
      <c r="F132" s="128">
        <f>+Resumo!K128</f>
        <v>0</v>
      </c>
      <c r="G132" s="218">
        <f>+Resumo!L128</f>
        <v>0</v>
      </c>
      <c r="H132" s="172">
        <f>+Resumo!M128</f>
        <v>0</v>
      </c>
      <c r="I132" s="72">
        <f>+Resumo!N128</f>
        <v>0</v>
      </c>
    </row>
    <row r="133" spans="4:9" x14ac:dyDescent="0.25">
      <c r="D133" s="217">
        <f>+Resumo!I129</f>
        <v>0</v>
      </c>
      <c r="E133" s="128">
        <f>+Resumo!J129</f>
        <v>0</v>
      </c>
      <c r="F133" s="128">
        <f>+Resumo!K129</f>
        <v>0</v>
      </c>
      <c r="G133" s="218">
        <f>+Resumo!L129</f>
        <v>0</v>
      </c>
      <c r="H133" s="172">
        <f>+Resumo!M129</f>
        <v>0</v>
      </c>
      <c r="I133" s="72">
        <f>+Resumo!N129</f>
        <v>0</v>
      </c>
    </row>
    <row r="134" spans="4:9" x14ac:dyDescent="0.25">
      <c r="D134" s="217">
        <f>+Resumo!I130</f>
        <v>0</v>
      </c>
      <c r="E134" s="128">
        <f>+Resumo!J130</f>
        <v>0</v>
      </c>
      <c r="F134" s="128">
        <f>+Resumo!K130</f>
        <v>0</v>
      </c>
      <c r="G134" s="218">
        <f>+Resumo!L130</f>
        <v>0</v>
      </c>
      <c r="H134" s="172">
        <f>+Resumo!M130</f>
        <v>0</v>
      </c>
      <c r="I134" s="72">
        <f>+Resumo!N130</f>
        <v>0</v>
      </c>
    </row>
    <row r="135" spans="4:9" x14ac:dyDescent="0.25">
      <c r="D135" s="217">
        <f>+Resumo!I131</f>
        <v>0</v>
      </c>
      <c r="E135" s="128">
        <f>+Resumo!J131</f>
        <v>0</v>
      </c>
      <c r="F135" s="128">
        <f>+Resumo!K131</f>
        <v>0</v>
      </c>
      <c r="G135" s="218">
        <f>+Resumo!L131</f>
        <v>0</v>
      </c>
      <c r="H135" s="172">
        <f>+Resumo!M131</f>
        <v>0</v>
      </c>
      <c r="I135" s="72">
        <f>+Resumo!N131</f>
        <v>0</v>
      </c>
    </row>
    <row r="136" spans="4:9" x14ac:dyDescent="0.25">
      <c r="D136" s="217">
        <f>+Resumo!I132</f>
        <v>0</v>
      </c>
      <c r="E136" s="128">
        <f>+Resumo!J132</f>
        <v>0</v>
      </c>
      <c r="F136" s="128">
        <f>+Resumo!K132</f>
        <v>0</v>
      </c>
      <c r="G136" s="218">
        <f>+Resumo!L132</f>
        <v>0</v>
      </c>
      <c r="H136" s="172">
        <f>+Resumo!M132</f>
        <v>0</v>
      </c>
      <c r="I136" s="72">
        <f>+Resumo!N132</f>
        <v>0</v>
      </c>
    </row>
    <row r="137" spans="4:9" x14ac:dyDescent="0.25">
      <c r="D137" s="217">
        <f>+Resumo!I133</f>
        <v>0</v>
      </c>
      <c r="E137" s="128">
        <f>+Resumo!J133</f>
        <v>0</v>
      </c>
      <c r="F137" s="128">
        <f>+Resumo!K133</f>
        <v>0</v>
      </c>
      <c r="G137" s="218">
        <f>+Resumo!L133</f>
        <v>0</v>
      </c>
      <c r="H137" s="172">
        <f>+Resumo!M133</f>
        <v>0</v>
      </c>
      <c r="I137" s="72">
        <f>+Resumo!N133</f>
        <v>0</v>
      </c>
    </row>
    <row r="138" spans="4:9" x14ac:dyDescent="0.25">
      <c r="D138" s="217">
        <f>+Resumo!I134</f>
        <v>0</v>
      </c>
      <c r="E138" s="128">
        <f>+Resumo!J134</f>
        <v>0</v>
      </c>
      <c r="F138" s="128">
        <f>+Resumo!K134</f>
        <v>0</v>
      </c>
      <c r="G138" s="218">
        <f>+Resumo!L134</f>
        <v>0</v>
      </c>
      <c r="H138" s="172">
        <f>+Resumo!M134</f>
        <v>0</v>
      </c>
      <c r="I138" s="72">
        <f>+Resumo!N134</f>
        <v>0</v>
      </c>
    </row>
    <row r="139" spans="4:9" x14ac:dyDescent="0.25">
      <c r="D139" s="217">
        <f>+Resumo!I135</f>
        <v>0</v>
      </c>
      <c r="E139" s="128">
        <f>+Resumo!J135</f>
        <v>0</v>
      </c>
      <c r="F139" s="128">
        <f>+Resumo!K135</f>
        <v>0</v>
      </c>
      <c r="G139" s="218">
        <f>+Resumo!L135</f>
        <v>0</v>
      </c>
      <c r="H139" s="172">
        <f>+Resumo!M135</f>
        <v>0</v>
      </c>
      <c r="I139" s="72">
        <f>+Resumo!N135</f>
        <v>0</v>
      </c>
    </row>
    <row r="140" spans="4:9" x14ac:dyDescent="0.25">
      <c r="D140" s="217">
        <f>+Resumo!I136</f>
        <v>0</v>
      </c>
      <c r="E140" s="128">
        <f>+Resumo!J136</f>
        <v>0</v>
      </c>
      <c r="F140" s="128">
        <f>+Resumo!K136</f>
        <v>0</v>
      </c>
      <c r="G140" s="218">
        <f>+Resumo!L136</f>
        <v>0</v>
      </c>
      <c r="H140" s="172">
        <f>+Resumo!M136</f>
        <v>0</v>
      </c>
      <c r="I140" s="72">
        <f>+Resumo!N136</f>
        <v>0</v>
      </c>
    </row>
    <row r="141" spans="4:9" x14ac:dyDescent="0.25">
      <c r="D141" s="217">
        <f>+Resumo!I137</f>
        <v>0</v>
      </c>
      <c r="E141" s="128">
        <f>+Resumo!J137</f>
        <v>0</v>
      </c>
      <c r="F141" s="128">
        <f>+Resumo!K137</f>
        <v>0</v>
      </c>
      <c r="G141" s="218">
        <f>+Resumo!L137</f>
        <v>0</v>
      </c>
      <c r="H141" s="172">
        <f>+Resumo!M137</f>
        <v>0</v>
      </c>
      <c r="I141" s="72">
        <f>+Resumo!N137</f>
        <v>0</v>
      </c>
    </row>
    <row r="142" spans="4:9" x14ac:dyDescent="0.25">
      <c r="D142" s="217">
        <f>+Resumo!I138</f>
        <v>0</v>
      </c>
      <c r="E142" s="128">
        <f>+Resumo!J138</f>
        <v>0</v>
      </c>
      <c r="F142" s="128">
        <f>+Resumo!K138</f>
        <v>0</v>
      </c>
      <c r="G142" s="218">
        <f>+Resumo!L138</f>
        <v>0</v>
      </c>
      <c r="H142" s="172">
        <f>+Resumo!M138</f>
        <v>0</v>
      </c>
      <c r="I142" s="72">
        <f>+Resumo!N138</f>
        <v>0</v>
      </c>
    </row>
    <row r="143" spans="4:9" x14ac:dyDescent="0.25">
      <c r="D143" s="217">
        <f>+Resumo!I139</f>
        <v>0</v>
      </c>
      <c r="E143" s="128">
        <f>+Resumo!J139</f>
        <v>0</v>
      </c>
      <c r="F143" s="128">
        <f>+Resumo!K139</f>
        <v>0</v>
      </c>
      <c r="G143" s="218">
        <f>+Resumo!L139</f>
        <v>0</v>
      </c>
      <c r="H143" s="172">
        <f>+Resumo!M139</f>
        <v>0</v>
      </c>
      <c r="I143" s="72">
        <f>+Resumo!N139</f>
        <v>0</v>
      </c>
    </row>
    <row r="144" spans="4:9" x14ac:dyDescent="0.25">
      <c r="D144" s="40"/>
    </row>
    <row r="145" spans="4:4" x14ac:dyDescent="0.25">
      <c r="D145" s="40"/>
    </row>
    <row r="146" spans="4:4" x14ac:dyDescent="0.25">
      <c r="D146" s="40"/>
    </row>
  </sheetData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39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8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258" t="s">
        <v>249</v>
      </c>
      <c r="C28" s="461" t="s">
        <v>250</v>
      </c>
      <c r="D28" s="458">
        <f>+Resumo!I30</f>
        <v>3.1154703522068656</v>
      </c>
      <c r="E28" s="430">
        <f>+Resumo!M30</f>
        <v>3.0546334716459196</v>
      </c>
      <c r="F28" s="431">
        <f>+Resumo!J30</f>
        <v>209</v>
      </c>
      <c r="G28" s="431">
        <f>+Resumo!K30</f>
        <v>102</v>
      </c>
      <c r="H28" s="432">
        <f>+Resumo!L30</f>
        <v>0.48803827751196172</v>
      </c>
      <c r="I28" s="433">
        <f>+Resumo!N30</f>
        <v>0.30952380952380953</v>
      </c>
      <c r="J28" s="434">
        <f>+Desagregados!O31</f>
        <v>3.7070707070707072</v>
      </c>
      <c r="K28" s="435">
        <f>+Desagregados!R31</f>
        <v>3.13</v>
      </c>
      <c r="L28" s="436">
        <f>+Desagregados!U31</f>
        <v>2.7</v>
      </c>
      <c r="M28" s="436">
        <f>+Desagregados!X31</f>
        <v>3.1875</v>
      </c>
      <c r="N28" s="436">
        <f>+Desagregados!AA31</f>
        <v>2.7395833333333335</v>
      </c>
      <c r="O28" s="437">
        <f>+Desagregados!AD31</f>
        <v>2.7395833333333335</v>
      </c>
      <c r="P28" s="435">
        <f>+Desagregados!AG31</f>
        <v>3.5252525252525251</v>
      </c>
      <c r="Q28" s="436">
        <f>+Desagregados!AJ31</f>
        <v>2.87</v>
      </c>
      <c r="R28" s="436">
        <f>+Desagregados!AM31</f>
        <v>3.4653465346534653</v>
      </c>
      <c r="S28" s="436">
        <f>+Desagregados!AP31</f>
        <v>3.1428571428571428</v>
      </c>
      <c r="T28" s="436">
        <f>+Desagregados!AS31</f>
        <v>2.8811881188118811</v>
      </c>
      <c r="U28" s="436">
        <f>+Desagregados!AV31</f>
        <v>2.9393939393939394</v>
      </c>
      <c r="V28" s="436">
        <f>+Desagregados!AY31</f>
        <v>2.82</v>
      </c>
      <c r="W28" s="437">
        <f>+Desagregados!BB31</f>
        <v>3.0396039603960396</v>
      </c>
      <c r="X28" s="435">
        <f>+Desagregados!BE31</f>
        <v>3.1782178217821784</v>
      </c>
      <c r="Y28" s="436">
        <f>+Desagregados!BH31</f>
        <v>3.1782178217821784</v>
      </c>
      <c r="Z28" s="436">
        <f>+Desagregados!BK31</f>
        <v>3.3762376237623761</v>
      </c>
      <c r="AA28" s="436">
        <f>+Desagregados!BN31</f>
        <v>3.6881720430107525</v>
      </c>
      <c r="AB28" s="437">
        <f>+Desagregados!BQ31</f>
        <v>3.1717171717171717</v>
      </c>
      <c r="AC28" s="434">
        <f>+Desagregados!BT31</f>
        <v>3.17</v>
      </c>
      <c r="AD28" s="435">
        <f>+Desagregados!BW31</f>
        <v>3.0638297872340425</v>
      </c>
      <c r="AE28" s="436">
        <f>+Desagregados!BZ31</f>
        <v>3.0333333333333332</v>
      </c>
      <c r="AF28" s="437">
        <f>+Desagregados!CC31</f>
        <v>2.8409090909090908</v>
      </c>
      <c r="AG28" s="451">
        <f>+Desagregados!CF31</f>
        <v>3.1154703522068656</v>
      </c>
      <c r="AH28" s="452">
        <f>+Desagregados!CI31</f>
        <v>3.137673463495839</v>
      </c>
      <c r="AI28" s="452">
        <f>+Desagregados!CL31</f>
        <v>3.1474854935724328</v>
      </c>
      <c r="AJ28" s="452">
        <f>+Desagregados!CO31</f>
        <v>2.9590343418354941</v>
      </c>
      <c r="AK28" s="453">
        <f>+Desagregados!CR31</f>
        <v>3.1538553205918682</v>
      </c>
    </row>
    <row r="29" spans="1:37" s="123" customFormat="1" ht="30" customHeight="1" x14ac:dyDescent="0.25">
      <c r="A29" s="25"/>
      <c r="B29" s="258" t="s">
        <v>203</v>
      </c>
      <c r="C29" s="461" t="s">
        <v>204</v>
      </c>
      <c r="D29" s="459">
        <f>+Resumo!I31</f>
        <v>2.6585365853658538</v>
      </c>
      <c r="E29" s="172" t="str">
        <f>+Resumo!M31</f>
        <v>----</v>
      </c>
      <c r="F29" s="128">
        <f>+Resumo!J31</f>
        <v>5</v>
      </c>
      <c r="G29" s="128">
        <f>+Resumo!K31</f>
        <v>2</v>
      </c>
      <c r="H29" s="218">
        <f>+Resumo!L31</f>
        <v>0.4</v>
      </c>
      <c r="I29" s="259" t="str">
        <f>+Resumo!N31</f>
        <v>----</v>
      </c>
      <c r="J29" s="247">
        <f>+Desagregados!O32</f>
        <v>4</v>
      </c>
      <c r="K29" s="249">
        <f>+Desagregados!R32</f>
        <v>2.5</v>
      </c>
      <c r="L29" s="250">
        <f>+Desagregados!U32</f>
        <v>2.5</v>
      </c>
      <c r="M29" s="250">
        <f>+Desagregados!X32</f>
        <v>4</v>
      </c>
      <c r="N29" s="250">
        <f>+Desagregados!AA32</f>
        <v>2</v>
      </c>
      <c r="O29" s="251">
        <f>+Desagregados!AD32</f>
        <v>3.5</v>
      </c>
      <c r="P29" s="249">
        <f>+Desagregados!AG32</f>
        <v>3.5</v>
      </c>
      <c r="Q29" s="250">
        <f>+Desagregados!AJ32</f>
        <v>2</v>
      </c>
      <c r="R29" s="250">
        <f>+Desagregados!AM32</f>
        <v>3</v>
      </c>
      <c r="S29" s="250">
        <f>+Desagregados!AP32</f>
        <v>2.5</v>
      </c>
      <c r="T29" s="250">
        <f>+Desagregados!AS32</f>
        <v>2</v>
      </c>
      <c r="U29" s="250">
        <f>+Desagregados!AV32</f>
        <v>2</v>
      </c>
      <c r="V29" s="250">
        <f>+Desagregados!AY32</f>
        <v>2.5</v>
      </c>
      <c r="W29" s="251">
        <f>+Desagregados!BB32</f>
        <v>2</v>
      </c>
      <c r="X29" s="249">
        <f>+Desagregados!BE32</f>
        <v>2.5</v>
      </c>
      <c r="Y29" s="250">
        <f>+Desagregados!BH32</f>
        <v>2.5</v>
      </c>
      <c r="Z29" s="250">
        <f>+Desagregados!BK32</f>
        <v>3.5</v>
      </c>
      <c r="AA29" s="250">
        <f>+Desagregados!BN32</f>
        <v>4</v>
      </c>
      <c r="AB29" s="251">
        <f>+Desagregados!BQ32</f>
        <v>3.5</v>
      </c>
      <c r="AC29" s="247">
        <f>+Desagregados!BT32</f>
        <v>2</v>
      </c>
      <c r="AD29" s="249">
        <f>+Desagregados!BW32</f>
        <v>1</v>
      </c>
      <c r="AE29" s="250">
        <f>+Desagregados!BZ32</f>
        <v>1</v>
      </c>
      <c r="AF29" s="251">
        <f>+Desagregados!CC32</f>
        <v>1</v>
      </c>
      <c r="AG29" s="314">
        <f>+Desagregados!CF32</f>
        <v>2.6585365853658538</v>
      </c>
      <c r="AH29" s="116">
        <f>+Desagregados!CI32</f>
        <v>3.137673463495839</v>
      </c>
      <c r="AI29" s="116">
        <f>+Desagregados!CL32</f>
        <v>3.1247690923570008</v>
      </c>
      <c r="AJ29" s="116">
        <f>+Desagregados!CO32</f>
        <v>2.9590343418354941</v>
      </c>
      <c r="AK29" s="315">
        <f>+Desagregados!CR32</f>
        <v>3.1538553205918682</v>
      </c>
    </row>
    <row r="30" spans="1:37" s="123" customFormat="1" ht="30" customHeight="1" thickBot="1" x14ac:dyDescent="0.3">
      <c r="A30" s="25"/>
      <c r="B30" s="260" t="s">
        <v>251</v>
      </c>
      <c r="C30" s="462" t="s">
        <v>502</v>
      </c>
      <c r="D30" s="460">
        <f>+Resumo!I32</f>
        <v>3.6390134529147984</v>
      </c>
      <c r="E30" s="263">
        <f>+Resumo!M32</f>
        <v>3.7644444444444445</v>
      </c>
      <c r="F30" s="264">
        <f>+Resumo!J32</f>
        <v>38</v>
      </c>
      <c r="G30" s="264">
        <f>+Resumo!K32</f>
        <v>20</v>
      </c>
      <c r="H30" s="265">
        <f>+Resumo!L32</f>
        <v>0.52631578947368418</v>
      </c>
      <c r="I30" s="266">
        <f>+Resumo!N32</f>
        <v>0.23809523809523808</v>
      </c>
      <c r="J30" s="247">
        <f>+Desagregados!O33</f>
        <v>4.05</v>
      </c>
      <c r="K30" s="249">
        <f>+Desagregados!R33</f>
        <v>3.8</v>
      </c>
      <c r="L30" s="250">
        <f>+Desagregados!U33</f>
        <v>3.2352941176470589</v>
      </c>
      <c r="M30" s="250">
        <f>+Desagregados!X33</f>
        <v>3.4</v>
      </c>
      <c r="N30" s="250">
        <f>+Desagregados!AA33</f>
        <v>3.6</v>
      </c>
      <c r="O30" s="251">
        <f>+Desagregados!AD33</f>
        <v>3.4</v>
      </c>
      <c r="P30" s="249">
        <f>+Desagregados!AG33</f>
        <v>4.0526315789473681</v>
      </c>
      <c r="Q30" s="250">
        <f>+Desagregados!AJ33</f>
        <v>3.65</v>
      </c>
      <c r="R30" s="250">
        <f>+Desagregados!AM33</f>
        <v>3.8</v>
      </c>
      <c r="S30" s="250">
        <f>+Desagregados!AP33</f>
        <v>4.1500000000000004</v>
      </c>
      <c r="T30" s="250">
        <f>+Desagregados!AS33</f>
        <v>3.65</v>
      </c>
      <c r="U30" s="250">
        <f>+Desagregados!AV33</f>
        <v>3.5</v>
      </c>
      <c r="V30" s="250">
        <f>+Desagregados!AY33</f>
        <v>3.7</v>
      </c>
      <c r="W30" s="251">
        <f>+Desagregados!BB33</f>
        <v>3.6315789473684212</v>
      </c>
      <c r="X30" s="249">
        <f>+Desagregados!BE33</f>
        <v>3.2</v>
      </c>
      <c r="Y30" s="250">
        <f>+Desagregados!BH33</f>
        <v>3.4210526315789473</v>
      </c>
      <c r="Z30" s="250">
        <f>+Desagregados!BK33</f>
        <v>3.736842105263158</v>
      </c>
      <c r="AA30" s="250">
        <f>+Desagregados!BN33</f>
        <v>3.75</v>
      </c>
      <c r="AB30" s="251">
        <f>+Desagregados!BQ33</f>
        <v>3.1578947368421053</v>
      </c>
      <c r="AC30" s="247">
        <f>+Desagregados!BT33</f>
        <v>3.65</v>
      </c>
      <c r="AD30" s="249">
        <f>+Desagregados!BW33</f>
        <v>3.65</v>
      </c>
      <c r="AE30" s="250">
        <f>+Desagregados!BZ33</f>
        <v>3.7894736842105261</v>
      </c>
      <c r="AF30" s="251">
        <f>+Desagregados!CC33</f>
        <v>3.6842105263157894</v>
      </c>
      <c r="AG30" s="319">
        <f>+Desagregados!CF33</f>
        <v>3.6390134529147984</v>
      </c>
      <c r="AH30" s="320">
        <f>+Desagregados!CI33</f>
        <v>3.137673463495839</v>
      </c>
      <c r="AI30" s="320">
        <f>+Desagregados!CL33</f>
        <v>3.1474854935724328</v>
      </c>
      <c r="AJ30" s="320">
        <f>+Desagregados!CO33</f>
        <v>3.3218044402094318</v>
      </c>
      <c r="AK30" s="321">
        <f>+Desagregados!CR33</f>
        <v>3.1538553205918682</v>
      </c>
    </row>
    <row r="31" spans="1:37" s="123" customFormat="1" ht="30" customHeight="1" thickBot="1" x14ac:dyDescent="0.3">
      <c r="A31" s="25"/>
      <c r="B31" s="444"/>
      <c r="C31" s="445" t="str">
        <f>+Centros!C37</f>
        <v>E. S. de Enxeñaría Informática</v>
      </c>
      <c r="D31" s="449">
        <f>+Centros!E37</f>
        <v>3.1941391941391943</v>
      </c>
      <c r="E31" s="439">
        <f>+Centros!I37</f>
        <v>3.1502094554159186</v>
      </c>
      <c r="F31" s="440">
        <f>+Centros!F37</f>
        <v>252</v>
      </c>
      <c r="G31" s="440">
        <f>+Centros!G37</f>
        <v>124</v>
      </c>
      <c r="H31" s="441">
        <f>+Centros!H37</f>
        <v>0.49206349206349204</v>
      </c>
      <c r="I31" s="450">
        <f>+Centros!J37</f>
        <v>0.29644268774703558</v>
      </c>
      <c r="J31" s="447">
        <f>+Centros!K37</f>
        <v>3.7685950413223139</v>
      </c>
      <c r="K31" s="448">
        <f>+Centros!L37</f>
        <v>3.2295081967213113</v>
      </c>
      <c r="L31" s="439">
        <f>+Centros!M37</f>
        <v>2.7798165137614679</v>
      </c>
      <c r="M31" s="439">
        <f>+Centros!N37</f>
        <v>3.2307692307692308</v>
      </c>
      <c r="N31" s="439">
        <f>+Centros!O37</f>
        <v>2.8728813559322033</v>
      </c>
      <c r="O31" s="446">
        <f>+Centros!P37</f>
        <v>2.8644067796610169</v>
      </c>
      <c r="P31" s="448">
        <f>+Centros!Q37</f>
        <v>3.6083333333333334</v>
      </c>
      <c r="Q31" s="439">
        <f>+Centros!R37</f>
        <v>2.9836065573770494</v>
      </c>
      <c r="R31" s="439">
        <f>+Centros!S37</f>
        <v>3.5121951219512195</v>
      </c>
      <c r="S31" s="439">
        <f>+Centros!T37</f>
        <v>3.3</v>
      </c>
      <c r="T31" s="439">
        <f>+Centros!U37</f>
        <v>3</v>
      </c>
      <c r="U31" s="439">
        <f>+Centros!V37</f>
        <v>3.0165289256198347</v>
      </c>
      <c r="V31" s="439">
        <f>+Centros!W37</f>
        <v>2.959016393442623</v>
      </c>
      <c r="W31" s="446">
        <f>+Centros!X37</f>
        <v>3.1147540983606556</v>
      </c>
      <c r="X31" s="448">
        <f>+Centros!Y37</f>
        <v>3.1707317073170733</v>
      </c>
      <c r="Y31" s="439">
        <f>+Centros!Z37</f>
        <v>3.2049180327868854</v>
      </c>
      <c r="Z31" s="439">
        <f>+Centros!AA37</f>
        <v>3.4344262295081966</v>
      </c>
      <c r="AA31" s="439">
        <f>+Centros!AB37</f>
        <v>3.7027027027027026</v>
      </c>
      <c r="AB31" s="446">
        <f>+Centros!AC37</f>
        <v>3.1749999999999998</v>
      </c>
      <c r="AC31" s="447">
        <f>+Centros!AD37</f>
        <v>3.2295081967213113</v>
      </c>
      <c r="AD31" s="448">
        <f>+Centros!AE37</f>
        <v>3.1478260869565218</v>
      </c>
      <c r="AE31" s="439">
        <f>+Centros!AF37</f>
        <v>3.1454545454545455</v>
      </c>
      <c r="AF31" s="446">
        <f>+Centros!AG37</f>
        <v>2.9722222222222223</v>
      </c>
      <c r="AG31" s="379"/>
      <c r="AH31" s="379"/>
      <c r="AI31" s="379"/>
      <c r="AJ31" s="379"/>
      <c r="AK31" s="379"/>
    </row>
    <row r="32" spans="1:37" s="123" customFormat="1" ht="15.75" thickBot="1" x14ac:dyDescent="0.3">
      <c r="B32" s="375"/>
      <c r="D32" s="244"/>
    </row>
    <row r="33" spans="2:14" s="123" customFormat="1" ht="19.5" thickBot="1" x14ac:dyDescent="0.3">
      <c r="B33" s="392" t="s">
        <v>362</v>
      </c>
      <c r="C33" s="388"/>
      <c r="D33" s="388"/>
      <c r="E33" s="388"/>
      <c r="F33" s="388"/>
      <c r="G33" s="54"/>
      <c r="H33" s="54"/>
      <c r="I33" s="54"/>
      <c r="J33" s="54"/>
      <c r="K33" s="54"/>
      <c r="L33" s="54"/>
      <c r="M33" s="54"/>
      <c r="N33" s="57"/>
    </row>
    <row r="34" spans="2:14" s="123" customFormat="1" x14ac:dyDescent="0.25">
      <c r="B34" s="389">
        <v>1</v>
      </c>
      <c r="C34" s="393" t="s">
        <v>335</v>
      </c>
      <c r="D34" s="387"/>
      <c r="E34" s="387"/>
      <c r="F34" s="387"/>
      <c r="N34" s="245"/>
    </row>
    <row r="35" spans="2:14" s="123" customFormat="1" x14ac:dyDescent="0.25">
      <c r="B35" s="389">
        <v>2</v>
      </c>
      <c r="C35" s="393" t="s">
        <v>357</v>
      </c>
      <c r="D35" s="387"/>
      <c r="E35" s="387"/>
      <c r="F35" s="387"/>
      <c r="N35" s="245"/>
    </row>
    <row r="36" spans="2:14" s="123" customFormat="1" x14ac:dyDescent="0.25">
      <c r="B36" s="389">
        <v>3</v>
      </c>
      <c r="C36" s="393" t="s">
        <v>336</v>
      </c>
      <c r="D36" s="387"/>
      <c r="E36" s="387"/>
      <c r="F36" s="387"/>
      <c r="N36" s="245"/>
    </row>
    <row r="37" spans="2:14" s="123" customFormat="1" x14ac:dyDescent="0.25">
      <c r="B37" s="389">
        <v>4</v>
      </c>
      <c r="C37" s="393" t="s">
        <v>337</v>
      </c>
      <c r="D37" s="387"/>
      <c r="E37" s="387"/>
      <c r="F37" s="387"/>
      <c r="N37" s="245"/>
    </row>
    <row r="38" spans="2:14" x14ac:dyDescent="0.25">
      <c r="B38" s="389">
        <v>5</v>
      </c>
      <c r="C38" s="393" t="s">
        <v>358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6</v>
      </c>
      <c r="C39" s="393" t="s">
        <v>338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7</v>
      </c>
      <c r="C40" s="393" t="s">
        <v>339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8</v>
      </c>
      <c r="C41" s="393" t="s">
        <v>340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9</v>
      </c>
      <c r="C42" s="393" t="s">
        <v>341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10</v>
      </c>
      <c r="C43" s="393" t="s">
        <v>342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11</v>
      </c>
      <c r="C44" s="393" t="s">
        <v>343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12</v>
      </c>
      <c r="C45" s="393" t="s">
        <v>344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13</v>
      </c>
      <c r="C46" s="393" t="s">
        <v>345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14</v>
      </c>
      <c r="C47" s="393" t="s">
        <v>346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15</v>
      </c>
      <c r="C48" s="393" t="s">
        <v>347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16</v>
      </c>
      <c r="C49" s="393" t="s">
        <v>348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17</v>
      </c>
      <c r="C50" s="393" t="s">
        <v>349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18</v>
      </c>
      <c r="C51" s="393" t="s">
        <v>350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19</v>
      </c>
      <c r="C52" s="393" t="s">
        <v>351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20</v>
      </c>
      <c r="C53" s="393" t="s">
        <v>352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21</v>
      </c>
      <c r="C54" s="393" t="s">
        <v>353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22</v>
      </c>
      <c r="C55" s="393" t="s">
        <v>354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ht="15.75" thickBot="1" x14ac:dyDescent="0.3">
      <c r="B56" s="390">
        <v>23</v>
      </c>
      <c r="C56" s="394" t="s">
        <v>355</v>
      </c>
      <c r="D56" s="391"/>
      <c r="E56" s="391"/>
      <c r="F56" s="391"/>
      <c r="G56" s="59"/>
      <c r="H56" s="59"/>
      <c r="I56" s="59"/>
      <c r="J56" s="59"/>
      <c r="K56" s="59"/>
      <c r="L56" s="59"/>
      <c r="M56" s="59"/>
      <c r="N56" s="62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</sheetData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8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25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63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258" t="s">
        <v>208</v>
      </c>
      <c r="C28" s="461" t="s">
        <v>209</v>
      </c>
      <c r="D28" s="459">
        <f>+Resumo!I33</f>
        <v>2.1562974203338392</v>
      </c>
      <c r="E28" s="172">
        <f>+Resumo!M33</f>
        <v>2.5317647058823529</v>
      </c>
      <c r="F28" s="128">
        <f>+Resumo!J33</f>
        <v>76</v>
      </c>
      <c r="G28" s="128">
        <f>+Resumo!K33</f>
        <v>29</v>
      </c>
      <c r="H28" s="218">
        <f>+Resumo!L33</f>
        <v>0.38157894736842107</v>
      </c>
      <c r="I28" s="259">
        <f>+Resumo!N33</f>
        <v>0.54285714285714282</v>
      </c>
      <c r="J28" s="247">
        <f>+Desagregados!O34</f>
        <v>2.8620689655172415</v>
      </c>
      <c r="K28" s="249">
        <f>+Desagregados!R34</f>
        <v>2.4827586206896552</v>
      </c>
      <c r="L28" s="250">
        <f>+Desagregados!U34</f>
        <v>2.2068965517241379</v>
      </c>
      <c r="M28" s="250">
        <f>+Desagregados!X34</f>
        <v>1.9310344827586208</v>
      </c>
      <c r="N28" s="250">
        <f>+Desagregados!AA34</f>
        <v>2</v>
      </c>
      <c r="O28" s="251">
        <f>+Desagregados!AD34</f>
        <v>1.75</v>
      </c>
      <c r="P28" s="249">
        <f>+Desagregados!AG34</f>
        <v>3.0714285714285716</v>
      </c>
      <c r="Q28" s="250">
        <f>+Desagregados!AJ34</f>
        <v>2.4285714285714284</v>
      </c>
      <c r="R28" s="250">
        <f>+Desagregados!AM34</f>
        <v>2.1724137931034484</v>
      </c>
      <c r="S28" s="250">
        <f>+Desagregados!AP34</f>
        <v>2.896551724137931</v>
      </c>
      <c r="T28" s="250">
        <f>+Desagregados!AS34</f>
        <v>2.2758620689655173</v>
      </c>
      <c r="U28" s="250">
        <f>+Desagregados!AV34</f>
        <v>2.3448275862068964</v>
      </c>
      <c r="V28" s="250">
        <f>+Desagregados!AY34</f>
        <v>2.4827586206896552</v>
      </c>
      <c r="W28" s="251">
        <f>+Desagregados!BB34</f>
        <v>2.2758620689655173</v>
      </c>
      <c r="X28" s="249">
        <f>+Desagregados!BE34</f>
        <v>1.4827586206896552</v>
      </c>
      <c r="Y28" s="250">
        <f>+Desagregados!BH34</f>
        <v>1.25</v>
      </c>
      <c r="Z28" s="250">
        <f>+Desagregados!BK34</f>
        <v>1.2857142857142858</v>
      </c>
      <c r="AA28" s="250">
        <f>+Desagregados!BN34</f>
        <v>1.5714285714285714</v>
      </c>
      <c r="AB28" s="251">
        <f>+Desagregados!BQ34</f>
        <v>1.8620689655172413</v>
      </c>
      <c r="AC28" s="247">
        <f>+Desagregados!BT34</f>
        <v>3.0689655172413794</v>
      </c>
      <c r="AD28" s="249">
        <f>+Desagregados!BW34</f>
        <v>2.0714285714285716</v>
      </c>
      <c r="AE28" s="250">
        <f>+Desagregados!BZ34</f>
        <v>2</v>
      </c>
      <c r="AF28" s="251">
        <f>+Desagregados!CC34</f>
        <v>1.75</v>
      </c>
      <c r="AG28" s="319">
        <f>+Desagregados!CF34</f>
        <v>2.6891274916796437</v>
      </c>
      <c r="AH28" s="320">
        <f>+Desagregados!CI34</f>
        <v>2.1562974203338392</v>
      </c>
      <c r="AI28" s="320">
        <f>+Desagregados!CL34</f>
        <v>2.9469573067418753</v>
      </c>
      <c r="AJ28" s="320">
        <f>+Desagregados!CO34</f>
        <v>2.9590343418354941</v>
      </c>
      <c r="AK28" s="321">
        <f>+Desagregados!CR34</f>
        <v>3.1538553205918682</v>
      </c>
    </row>
    <row r="29" spans="1:37" s="123" customFormat="1" ht="30" customHeight="1" thickBot="1" x14ac:dyDescent="0.3">
      <c r="A29" s="25"/>
      <c r="B29" s="444"/>
      <c r="C29" s="464" t="str">
        <f>+Centros!C38</f>
        <v>E. U. de Enfermaría (Ourense)</v>
      </c>
      <c r="D29" s="449">
        <f>+Centros!E38</f>
        <v>2.1562974203338392</v>
      </c>
      <c r="E29" s="439">
        <f>+Centros!I38</f>
        <v>2.5317647058823529</v>
      </c>
      <c r="F29" s="440">
        <f>+Centros!F38</f>
        <v>76</v>
      </c>
      <c r="G29" s="440">
        <f>+Centros!G38</f>
        <v>29</v>
      </c>
      <c r="H29" s="441">
        <f>+Centros!H38</f>
        <v>0.38157894736842107</v>
      </c>
      <c r="I29" s="450">
        <f>+Centros!J38</f>
        <v>0.54285714285714282</v>
      </c>
      <c r="J29" s="447">
        <f>+Centros!K38</f>
        <v>2.8620689655172415</v>
      </c>
      <c r="K29" s="448">
        <f>+Centros!L38</f>
        <v>2.4827586206896552</v>
      </c>
      <c r="L29" s="439">
        <f>+Centros!M38</f>
        <v>2.2068965517241379</v>
      </c>
      <c r="M29" s="439">
        <f>+Centros!N38</f>
        <v>1.9310344827586208</v>
      </c>
      <c r="N29" s="439">
        <f>+Centros!O38</f>
        <v>2</v>
      </c>
      <c r="O29" s="446">
        <f>+Centros!P38</f>
        <v>1.75</v>
      </c>
      <c r="P29" s="448">
        <f>+Centros!Q38</f>
        <v>3.0714285714285716</v>
      </c>
      <c r="Q29" s="439">
        <f>+Centros!R38</f>
        <v>2.4285714285714284</v>
      </c>
      <c r="R29" s="439">
        <f>+Centros!S38</f>
        <v>2.1724137931034484</v>
      </c>
      <c r="S29" s="439">
        <f>+Centros!T38</f>
        <v>2.896551724137931</v>
      </c>
      <c r="T29" s="439">
        <f>+Centros!U38</f>
        <v>2.2758620689655173</v>
      </c>
      <c r="U29" s="439">
        <f>+Centros!V38</f>
        <v>2.3448275862068964</v>
      </c>
      <c r="V29" s="439">
        <f>+Centros!W38</f>
        <v>2.4827586206896552</v>
      </c>
      <c r="W29" s="446">
        <f>+Centros!X38</f>
        <v>2.2758620689655173</v>
      </c>
      <c r="X29" s="448">
        <f>+Centros!Y38</f>
        <v>1.4827586206896552</v>
      </c>
      <c r="Y29" s="439">
        <f>+Centros!Z38</f>
        <v>1.25</v>
      </c>
      <c r="Z29" s="439">
        <f>+Centros!AA38</f>
        <v>1.2857142857142858</v>
      </c>
      <c r="AA29" s="439">
        <f>+Centros!AB38</f>
        <v>1.5714285714285714</v>
      </c>
      <c r="AB29" s="446">
        <f>+Centros!AC38</f>
        <v>1.8620689655172413</v>
      </c>
      <c r="AC29" s="447">
        <f>+Centros!AD38</f>
        <v>3.0689655172413794</v>
      </c>
      <c r="AD29" s="448">
        <f>+Centros!AE38</f>
        <v>2.0714285714285716</v>
      </c>
      <c r="AE29" s="439">
        <f>+Centros!AF38</f>
        <v>2</v>
      </c>
      <c r="AF29" s="446">
        <f>+Centros!AG38</f>
        <v>1.75</v>
      </c>
      <c r="AG29" s="379"/>
      <c r="AH29" s="379"/>
      <c r="AI29" s="379"/>
      <c r="AJ29" s="379"/>
      <c r="AK29" s="379"/>
    </row>
    <row r="30" spans="1:37" s="123" customFormat="1" ht="15.75" thickBot="1" x14ac:dyDescent="0.3">
      <c r="B30" s="375"/>
      <c r="D30" s="244"/>
    </row>
    <row r="31" spans="1:37" s="123" customFormat="1" ht="19.5" thickBot="1" x14ac:dyDescent="0.3"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s="123" customFormat="1" x14ac:dyDescent="0.25">
      <c r="B32" s="389">
        <v>1</v>
      </c>
      <c r="C32" s="393" t="s">
        <v>335</v>
      </c>
      <c r="D32" s="387"/>
      <c r="E32" s="387"/>
      <c r="F32" s="387"/>
      <c r="N32" s="245"/>
    </row>
    <row r="33" spans="2:14" s="123" customFormat="1" x14ac:dyDescent="0.25">
      <c r="B33" s="389">
        <v>2</v>
      </c>
      <c r="C33" s="393" t="s">
        <v>357</v>
      </c>
      <c r="D33" s="387"/>
      <c r="E33" s="387"/>
      <c r="F33" s="387"/>
      <c r="N33" s="245"/>
    </row>
    <row r="34" spans="2:14" s="123" customFormat="1" x14ac:dyDescent="0.25">
      <c r="B34" s="389">
        <v>3</v>
      </c>
      <c r="C34" s="393" t="s">
        <v>336</v>
      </c>
      <c r="D34" s="387"/>
      <c r="E34" s="387"/>
      <c r="F34" s="387"/>
      <c r="N34" s="245"/>
    </row>
    <row r="35" spans="2:14" s="123" customFormat="1" x14ac:dyDescent="0.25">
      <c r="B35" s="389">
        <v>4</v>
      </c>
      <c r="C35" s="393" t="s">
        <v>337</v>
      </c>
      <c r="D35" s="387"/>
      <c r="E35" s="387"/>
      <c r="F35" s="387"/>
      <c r="N35" s="245"/>
    </row>
    <row r="36" spans="2:14" x14ac:dyDescent="0.25">
      <c r="B36" s="389">
        <v>5</v>
      </c>
      <c r="C36" s="393" t="s">
        <v>358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6</v>
      </c>
      <c r="C37" s="393" t="s">
        <v>338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34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10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427" t="s">
        <v>190</v>
      </c>
      <c r="C28" s="428" t="s">
        <v>191</v>
      </c>
      <c r="D28" s="458">
        <f>+Resumo!I34</f>
        <v>3.0007352941176473</v>
      </c>
      <c r="E28" s="430">
        <f>+Resumo!M34</f>
        <v>2.6547619047619047</v>
      </c>
      <c r="F28" s="431">
        <f>+Resumo!J34</f>
        <v>179</v>
      </c>
      <c r="G28" s="431">
        <f>+Resumo!K34</f>
        <v>62</v>
      </c>
      <c r="H28" s="432">
        <f>+Resumo!L34</f>
        <v>0.34636871508379891</v>
      </c>
      <c r="I28" s="433">
        <f>+Resumo!N34</f>
        <v>0.26785714285714285</v>
      </c>
      <c r="J28" s="434">
        <f>+Desagregados!O35</f>
        <v>3.0862068965517242</v>
      </c>
      <c r="K28" s="435">
        <f>+Desagregados!R35</f>
        <v>2.9193548387096775</v>
      </c>
      <c r="L28" s="436">
        <f>+Desagregados!U35</f>
        <v>2.8703703703703702</v>
      </c>
      <c r="M28" s="436">
        <f>+Desagregados!X35</f>
        <v>2.5087719298245612</v>
      </c>
      <c r="N28" s="436">
        <f>+Desagregados!AA35</f>
        <v>2.396551724137931</v>
      </c>
      <c r="O28" s="437">
        <f>+Desagregados!AD35</f>
        <v>2.6271186440677967</v>
      </c>
      <c r="P28" s="435">
        <f>+Desagregados!AG35</f>
        <v>3.4754098360655736</v>
      </c>
      <c r="Q28" s="436">
        <f>+Desagregados!AJ35</f>
        <v>2.9661016949152543</v>
      </c>
      <c r="R28" s="436">
        <f>+Desagregados!AM35</f>
        <v>2.85</v>
      </c>
      <c r="S28" s="436">
        <f>+Desagregados!AP35</f>
        <v>3.2666666666666666</v>
      </c>
      <c r="T28" s="436">
        <f>+Desagregados!AS35</f>
        <v>3.05</v>
      </c>
      <c r="U28" s="436">
        <f>+Desagregados!AV35</f>
        <v>3.0169491525423728</v>
      </c>
      <c r="V28" s="436">
        <f>+Desagregados!AY35</f>
        <v>2.6101694915254239</v>
      </c>
      <c r="W28" s="437">
        <f>+Desagregados!BB35</f>
        <v>2.8360655737704916</v>
      </c>
      <c r="X28" s="435">
        <f>+Desagregados!BE35</f>
        <v>3.2903225806451615</v>
      </c>
      <c r="Y28" s="436">
        <f>+Desagregados!BH35</f>
        <v>3.629032258064516</v>
      </c>
      <c r="Z28" s="436">
        <f>+Desagregados!BK35</f>
        <v>3.2950819672131146</v>
      </c>
      <c r="AA28" s="436">
        <f>+Desagregados!BN35</f>
        <v>3.622950819672131</v>
      </c>
      <c r="AB28" s="437">
        <f>+Desagregados!BQ35</f>
        <v>3</v>
      </c>
      <c r="AC28" s="434">
        <f>+Desagregados!BT35</f>
        <v>3.180327868852459</v>
      </c>
      <c r="AD28" s="435">
        <f>+Desagregados!BW35</f>
        <v>2.8421052631578947</v>
      </c>
      <c r="AE28" s="436">
        <f>+Desagregados!BZ35</f>
        <v>2.8301886792452828</v>
      </c>
      <c r="AF28" s="437">
        <f>+Desagregados!CC35</f>
        <v>2.6785714285714284</v>
      </c>
      <c r="AG28" s="451">
        <f>+Desagregados!CF35</f>
        <v>3.0007352941176473</v>
      </c>
      <c r="AH28" s="452">
        <f>+Desagregados!CI35</f>
        <v>2.7570048152004167</v>
      </c>
      <c r="AI28" s="452">
        <f>+Desagregados!CL35</f>
        <v>3.1205675460695366</v>
      </c>
      <c r="AJ28" s="452">
        <f>+Desagregados!CO35</f>
        <v>2.9590343418354941</v>
      </c>
      <c r="AK28" s="453">
        <f>+Desagregados!CR35</f>
        <v>3.1538553205918682</v>
      </c>
    </row>
    <row r="29" spans="1:37" s="123" customFormat="1" ht="30" customHeight="1" x14ac:dyDescent="0.25">
      <c r="A29" s="25"/>
      <c r="B29" s="258" t="s">
        <v>192</v>
      </c>
      <c r="C29" s="194" t="s">
        <v>503</v>
      </c>
      <c r="D29" s="459" t="str">
        <f>+Resumo!I35</f>
        <v>----</v>
      </c>
      <c r="E29" s="172">
        <f>+Resumo!M35</f>
        <v>2.8469387755102042</v>
      </c>
      <c r="F29" s="128">
        <f>+Resumo!J35</f>
        <v>36</v>
      </c>
      <c r="G29" s="128">
        <f>+Resumo!K35</f>
        <v>0</v>
      </c>
      <c r="H29" s="218">
        <f>+Resumo!L35</f>
        <v>0</v>
      </c>
      <c r="I29" s="259">
        <f>+Resumo!N35</f>
        <v>0.26470588235294118</v>
      </c>
      <c r="J29" s="247" t="str">
        <f>+Desagregados!O36</f>
        <v>----</v>
      </c>
      <c r="K29" s="249" t="str">
        <f>+Desagregados!R36</f>
        <v>----</v>
      </c>
      <c r="L29" s="250" t="str">
        <f>+Desagregados!U36</f>
        <v>----</v>
      </c>
      <c r="M29" s="250" t="str">
        <f>+Desagregados!X36</f>
        <v>----</v>
      </c>
      <c r="N29" s="250" t="str">
        <f>+Desagregados!AA36</f>
        <v>----</v>
      </c>
      <c r="O29" s="251" t="str">
        <f>+Desagregados!AD36</f>
        <v>----</v>
      </c>
      <c r="P29" s="249" t="str">
        <f>+Desagregados!AG36</f>
        <v>----</v>
      </c>
      <c r="Q29" s="250" t="str">
        <f>+Desagregados!AJ36</f>
        <v>----</v>
      </c>
      <c r="R29" s="250" t="str">
        <f>+Desagregados!AM36</f>
        <v>----</v>
      </c>
      <c r="S29" s="250" t="str">
        <f>+Desagregados!AP36</f>
        <v>----</v>
      </c>
      <c r="T29" s="250" t="str">
        <f>+Desagregados!AS36</f>
        <v>----</v>
      </c>
      <c r="U29" s="250" t="str">
        <f>+Desagregados!AV36</f>
        <v>----</v>
      </c>
      <c r="V29" s="250" t="str">
        <f>+Desagregados!AY36</f>
        <v>----</v>
      </c>
      <c r="W29" s="251" t="str">
        <f>+Desagregados!BB36</f>
        <v>----</v>
      </c>
      <c r="X29" s="249" t="str">
        <f>+Desagregados!BE36</f>
        <v>----</v>
      </c>
      <c r="Y29" s="250" t="str">
        <f>+Desagregados!BH36</f>
        <v>----</v>
      </c>
      <c r="Z29" s="250" t="str">
        <f>+Desagregados!BK36</f>
        <v>----</v>
      </c>
      <c r="AA29" s="250" t="str">
        <f>+Desagregados!BN36</f>
        <v>----</v>
      </c>
      <c r="AB29" s="251" t="str">
        <f>+Desagregados!BQ36</f>
        <v>----</v>
      </c>
      <c r="AC29" s="247" t="str">
        <f>+Desagregados!BT36</f>
        <v>----</v>
      </c>
      <c r="AD29" s="249" t="str">
        <f>+Desagregados!BW36</f>
        <v>----</v>
      </c>
      <c r="AE29" s="250" t="str">
        <f>+Desagregados!BZ36</f>
        <v>----</v>
      </c>
      <c r="AF29" s="251" t="str">
        <f>+Desagregados!CC36</f>
        <v>----</v>
      </c>
      <c r="AG29" s="314" t="str">
        <f>+Desagregados!CF36</f>
        <v>----</v>
      </c>
      <c r="AH29" s="116">
        <f>+Desagregados!CI36</f>
        <v>2.7570048152004167</v>
      </c>
      <c r="AI29" s="116">
        <f>+Desagregados!CL36</f>
        <v>3.1205675460695366</v>
      </c>
      <c r="AJ29" s="116">
        <f>+Desagregados!CO36</f>
        <v>3.3218044402094318</v>
      </c>
      <c r="AK29" s="315">
        <f>+Desagregados!CR36</f>
        <v>3.1538553205918682</v>
      </c>
    </row>
    <row r="30" spans="1:37" s="123" customFormat="1" ht="30" customHeight="1" thickBot="1" x14ac:dyDescent="0.3">
      <c r="A30" s="25"/>
      <c r="B30" s="260" t="s">
        <v>246</v>
      </c>
      <c r="C30" s="261" t="s">
        <v>504</v>
      </c>
      <c r="D30" s="460">
        <f>+Resumo!I36</f>
        <v>2.5132743362831858</v>
      </c>
      <c r="E30" s="263">
        <f>+Resumo!M36</f>
        <v>3.1274509803921569</v>
      </c>
      <c r="F30" s="264">
        <f>+Resumo!J36</f>
        <v>35</v>
      </c>
      <c r="G30" s="264">
        <f>+Resumo!K36</f>
        <v>5</v>
      </c>
      <c r="H30" s="265">
        <f>+Resumo!L36</f>
        <v>0.14285714285714285</v>
      </c>
      <c r="I30" s="266">
        <f>+Resumo!N36</f>
        <v>0.26470588235294118</v>
      </c>
      <c r="J30" s="248">
        <f>+Desagregados!O37</f>
        <v>2.8</v>
      </c>
      <c r="K30" s="252">
        <f>+Desagregados!R37</f>
        <v>2</v>
      </c>
      <c r="L30" s="253">
        <f>+Desagregados!U37</f>
        <v>2.2000000000000002</v>
      </c>
      <c r="M30" s="253">
        <f>+Desagregados!X37</f>
        <v>2</v>
      </c>
      <c r="N30" s="253">
        <f>+Desagregados!AA37</f>
        <v>2.2000000000000002</v>
      </c>
      <c r="O30" s="254">
        <f>+Desagregados!AD37</f>
        <v>2.25</v>
      </c>
      <c r="P30" s="252">
        <f>+Desagregados!AG37</f>
        <v>2.6</v>
      </c>
      <c r="Q30" s="253">
        <f>+Desagregados!AJ37</f>
        <v>1.8</v>
      </c>
      <c r="R30" s="253">
        <f>+Desagregados!AM37</f>
        <v>1.8</v>
      </c>
      <c r="S30" s="253">
        <f>+Desagregados!AP37</f>
        <v>2</v>
      </c>
      <c r="T30" s="253">
        <f>+Desagregados!AS37</f>
        <v>1.8</v>
      </c>
      <c r="U30" s="253">
        <f>+Desagregados!AV37</f>
        <v>1.8</v>
      </c>
      <c r="V30" s="253">
        <f>+Desagregados!AY37</f>
        <v>1.2</v>
      </c>
      <c r="W30" s="254">
        <f>+Desagregados!BB37</f>
        <v>2.4</v>
      </c>
      <c r="X30" s="252">
        <f>+Desagregados!BE37</f>
        <v>4.2</v>
      </c>
      <c r="Y30" s="253">
        <f>+Desagregados!BH37</f>
        <v>4</v>
      </c>
      <c r="Z30" s="253">
        <f>+Desagregados!BK37</f>
        <v>4.2</v>
      </c>
      <c r="AA30" s="253">
        <f>+Desagregados!BN37</f>
        <v>4.2</v>
      </c>
      <c r="AB30" s="254">
        <f>+Desagregados!BQ37</f>
        <v>3.6</v>
      </c>
      <c r="AC30" s="248">
        <f>+Desagregados!BT37</f>
        <v>2.2000000000000002</v>
      </c>
      <c r="AD30" s="252">
        <f>+Desagregados!BW37</f>
        <v>2</v>
      </c>
      <c r="AE30" s="253">
        <f>+Desagregados!BZ37</f>
        <v>2</v>
      </c>
      <c r="AF30" s="254">
        <f>+Desagregados!CC37</f>
        <v>2.5</v>
      </c>
      <c r="AG30" s="319">
        <f>+Desagregados!CF37</f>
        <v>2.5132743362831858</v>
      </c>
      <c r="AH30" s="320">
        <f>+Desagregados!CI37</f>
        <v>2.7570048152004167</v>
      </c>
      <c r="AI30" s="320">
        <f>+Desagregados!CL37</f>
        <v>3.1205675460695366</v>
      </c>
      <c r="AJ30" s="320">
        <f>+Desagregados!CO37</f>
        <v>3.3218044402094318</v>
      </c>
      <c r="AK30" s="321">
        <f>+Desagregados!CR37</f>
        <v>3.1538553205918682</v>
      </c>
    </row>
    <row r="31" spans="1:37" s="123" customFormat="1" ht="30" customHeight="1" thickBot="1" x14ac:dyDescent="0.3">
      <c r="A31" s="25"/>
      <c r="B31" s="444"/>
      <c r="C31" s="445" t="str">
        <f>+Centros!C39</f>
        <v>Facultade de Belas Artes</v>
      </c>
      <c r="D31" s="449">
        <f>+Centros!E39</f>
        <v>2.9633401221995928</v>
      </c>
      <c r="E31" s="439">
        <f>+Centros!I39</f>
        <v>2.75</v>
      </c>
      <c r="F31" s="440">
        <f>+Centros!F39</f>
        <v>250</v>
      </c>
      <c r="G31" s="440">
        <f>+Centros!G39</f>
        <v>67</v>
      </c>
      <c r="H31" s="441">
        <f>+Centros!H39</f>
        <v>0.26800000000000002</v>
      </c>
      <c r="I31" s="450">
        <f>+Centros!J39</f>
        <v>0.26694915254237289</v>
      </c>
      <c r="J31" s="447">
        <f>+Centros!K39</f>
        <v>3.0634920634920637</v>
      </c>
      <c r="K31" s="448">
        <f>+Centros!L39</f>
        <v>2.8507462686567164</v>
      </c>
      <c r="L31" s="439">
        <f>+Centros!M39</f>
        <v>2.8135593220338984</v>
      </c>
      <c r="M31" s="439">
        <f>+Centros!N39</f>
        <v>2.467741935483871</v>
      </c>
      <c r="N31" s="439">
        <f>+Centros!O39</f>
        <v>2.3809523809523809</v>
      </c>
      <c r="O31" s="446">
        <f>+Centros!P39</f>
        <v>2.6031746031746033</v>
      </c>
      <c r="P31" s="439">
        <f>+Centros!Q39</f>
        <v>3.4090909090909092</v>
      </c>
      <c r="Q31" s="439">
        <f>+Centros!R39</f>
        <v>2.875</v>
      </c>
      <c r="R31" s="439">
        <f>+Centros!S39</f>
        <v>2.7692307692307692</v>
      </c>
      <c r="S31" s="439">
        <f>+Centros!T39</f>
        <v>3.1692307692307691</v>
      </c>
      <c r="T31" s="439">
        <f>+Centros!U39</f>
        <v>2.953846153846154</v>
      </c>
      <c r="U31" s="439">
        <f>+Centros!V39</f>
        <v>2.921875</v>
      </c>
      <c r="V31" s="439">
        <f>+Centros!W39</f>
        <v>2.5</v>
      </c>
      <c r="W31" s="439">
        <f>+Centros!X39</f>
        <v>2.8030303030303032</v>
      </c>
      <c r="X31" s="448">
        <f>+Centros!Y39</f>
        <v>3.3582089552238807</v>
      </c>
      <c r="Y31" s="439">
        <f>+Centros!Z39</f>
        <v>3.6567164179104479</v>
      </c>
      <c r="Z31" s="439">
        <f>+Centros!AA39</f>
        <v>3.3636363636363638</v>
      </c>
      <c r="AA31" s="439">
        <f>+Centros!AB39</f>
        <v>3.6666666666666665</v>
      </c>
      <c r="AB31" s="446">
        <f>+Centros!AC39</f>
        <v>3.046153846153846</v>
      </c>
      <c r="AC31" s="447">
        <f>+Centros!AD39</f>
        <v>3.106060606060606</v>
      </c>
      <c r="AD31" s="439">
        <f>+Centros!AE39</f>
        <v>2.774193548387097</v>
      </c>
      <c r="AE31" s="439">
        <f>+Centros!AF39</f>
        <v>2.7586206896551726</v>
      </c>
      <c r="AF31" s="446">
        <f>+Centros!AG39</f>
        <v>2.6666666666666665</v>
      </c>
      <c r="AG31" s="379"/>
      <c r="AH31" s="379"/>
      <c r="AI31" s="379"/>
      <c r="AJ31" s="379"/>
      <c r="AK31" s="379"/>
    </row>
    <row r="32" spans="1:37" s="123" customFormat="1" ht="15.75" thickBot="1" x14ac:dyDescent="0.3">
      <c r="B32" s="375"/>
      <c r="D32" s="244"/>
    </row>
    <row r="33" spans="2:14" s="123" customFormat="1" ht="19.5" thickBot="1" x14ac:dyDescent="0.3">
      <c r="B33" s="392" t="s">
        <v>362</v>
      </c>
      <c r="C33" s="388"/>
      <c r="D33" s="388"/>
      <c r="E33" s="388"/>
      <c r="F33" s="388"/>
      <c r="G33" s="54"/>
      <c r="H33" s="54"/>
      <c r="I33" s="54"/>
      <c r="J33" s="54"/>
      <c r="K33" s="54"/>
      <c r="L33" s="54"/>
      <c r="M33" s="54"/>
      <c r="N33" s="57"/>
    </row>
    <row r="34" spans="2:14" s="123" customFormat="1" x14ac:dyDescent="0.25">
      <c r="B34" s="389">
        <v>1</v>
      </c>
      <c r="C34" s="393" t="s">
        <v>335</v>
      </c>
      <c r="D34" s="387"/>
      <c r="E34" s="387"/>
      <c r="F34" s="387"/>
      <c r="N34" s="245"/>
    </row>
    <row r="35" spans="2:14" s="123" customFormat="1" x14ac:dyDescent="0.25">
      <c r="B35" s="389">
        <v>2</v>
      </c>
      <c r="C35" s="393" t="s">
        <v>357</v>
      </c>
      <c r="D35" s="387"/>
      <c r="E35" s="387"/>
      <c r="F35" s="387"/>
      <c r="N35" s="245"/>
    </row>
    <row r="36" spans="2:14" x14ac:dyDescent="0.25">
      <c r="B36" s="389">
        <v>3</v>
      </c>
      <c r="C36" s="393" t="s">
        <v>336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4</v>
      </c>
      <c r="C37" s="393" t="s">
        <v>337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5</v>
      </c>
      <c r="C38" s="393" t="s">
        <v>358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6</v>
      </c>
      <c r="C39" s="393" t="s">
        <v>338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7</v>
      </c>
      <c r="C40" s="393" t="s">
        <v>339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8</v>
      </c>
      <c r="C41" s="393" t="s">
        <v>340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9</v>
      </c>
      <c r="C42" s="393" t="s">
        <v>341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10</v>
      </c>
      <c r="C43" s="393" t="s">
        <v>342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11</v>
      </c>
      <c r="C44" s="393" t="s">
        <v>343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12</v>
      </c>
      <c r="C45" s="393" t="s">
        <v>344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13</v>
      </c>
      <c r="C46" s="393" t="s">
        <v>345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14</v>
      </c>
      <c r="C47" s="393" t="s">
        <v>346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15</v>
      </c>
      <c r="C48" s="393" t="s">
        <v>347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16</v>
      </c>
      <c r="C49" s="393" t="s">
        <v>348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17</v>
      </c>
      <c r="C50" s="393" t="s">
        <v>349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18</v>
      </c>
      <c r="C51" s="393" t="s">
        <v>350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19</v>
      </c>
      <c r="C52" s="393" t="s">
        <v>351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20</v>
      </c>
      <c r="C53" s="393" t="s">
        <v>352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21</v>
      </c>
      <c r="C54" s="393" t="s">
        <v>353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22</v>
      </c>
      <c r="C55" s="393" t="s">
        <v>354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ht="15.75" thickBot="1" x14ac:dyDescent="0.3">
      <c r="B56" s="390">
        <v>23</v>
      </c>
      <c r="C56" s="394" t="s">
        <v>355</v>
      </c>
      <c r="D56" s="391"/>
      <c r="E56" s="391"/>
      <c r="F56" s="391"/>
      <c r="G56" s="59"/>
      <c r="H56" s="59"/>
      <c r="I56" s="59"/>
      <c r="J56" s="59"/>
      <c r="K56" s="59"/>
      <c r="L56" s="59"/>
      <c r="M56" s="59"/>
      <c r="N56" s="62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</sheetData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31"/>
  <sheetViews>
    <sheetView topLeftCell="A3"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11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41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427" t="s">
        <v>41</v>
      </c>
      <c r="C28" s="463" t="s">
        <v>42</v>
      </c>
      <c r="D28" s="458">
        <f>+Resumo!I37</f>
        <v>2.7300435413642963</v>
      </c>
      <c r="E28" s="430">
        <f>+Resumo!M37</f>
        <v>2.6499032882011604</v>
      </c>
      <c r="F28" s="431">
        <f>+Resumo!J37</f>
        <v>258</v>
      </c>
      <c r="G28" s="431">
        <f>+Resumo!K37</f>
        <v>31</v>
      </c>
      <c r="H28" s="432">
        <f>+Resumo!L37</f>
        <v>0.12015503875968993</v>
      </c>
      <c r="I28" s="433">
        <f>+Resumo!N37</f>
        <v>8.3333333333333329E-2</v>
      </c>
      <c r="J28" s="434">
        <f>+Desagregados!O38</f>
        <v>3.2</v>
      </c>
      <c r="K28" s="436">
        <f>+Desagregados!R38</f>
        <v>2.6</v>
      </c>
      <c r="L28" s="436">
        <f>+Desagregados!U38</f>
        <v>2.1428571428571428</v>
      </c>
      <c r="M28" s="436">
        <f>+Desagregados!X38</f>
        <v>2.1666666666666665</v>
      </c>
      <c r="N28" s="436">
        <f>+Desagregados!AA38</f>
        <v>1.9666666666666666</v>
      </c>
      <c r="O28" s="437">
        <f>+Desagregados!AD38</f>
        <v>2.5161290322580645</v>
      </c>
      <c r="P28" s="435">
        <f>+Desagregados!AG38</f>
        <v>3.5161290322580645</v>
      </c>
      <c r="Q28" s="436">
        <f>+Desagregados!AJ38</f>
        <v>2.6451612903225805</v>
      </c>
      <c r="R28" s="436">
        <f>+Desagregados!AM38</f>
        <v>2.1666666666666665</v>
      </c>
      <c r="S28" s="436">
        <f>+Desagregados!AP38</f>
        <v>2.129032258064516</v>
      </c>
      <c r="T28" s="436">
        <f>+Desagregados!AS38</f>
        <v>2.6774193548387095</v>
      </c>
      <c r="U28" s="436">
        <f>+Desagregados!AV38</f>
        <v>2.6774193548387095</v>
      </c>
      <c r="V28" s="436">
        <f>+Desagregados!AY38</f>
        <v>2.096774193548387</v>
      </c>
      <c r="W28" s="437">
        <f>+Desagregados!BB38</f>
        <v>2.6129032258064515</v>
      </c>
      <c r="X28" s="435">
        <f>+Desagregados!BE38</f>
        <v>3.7419354838709675</v>
      </c>
      <c r="Y28" s="436">
        <f>+Desagregados!BH38</f>
        <v>3.4838709677419355</v>
      </c>
      <c r="Z28" s="436">
        <f>+Desagregados!BK38</f>
        <v>3.0333333333333332</v>
      </c>
      <c r="AA28" s="436">
        <f>+Desagregados!BN38</f>
        <v>3.6</v>
      </c>
      <c r="AB28" s="437">
        <f>+Desagregados!BQ38</f>
        <v>3.4827586206896552</v>
      </c>
      <c r="AC28" s="434">
        <f>+Desagregados!BT38</f>
        <v>2.6129032258064515</v>
      </c>
      <c r="AD28" s="435">
        <f>+Desagregados!BW38</f>
        <v>2.4666666666666668</v>
      </c>
      <c r="AE28" s="436">
        <f>+Desagregados!BZ38</f>
        <v>2.7307692307692308</v>
      </c>
      <c r="AF28" s="437">
        <f>+Desagregados!CC38</f>
        <v>2.44</v>
      </c>
      <c r="AG28" s="451">
        <f>+Desagregados!CF38</f>
        <v>2.7300435413642963</v>
      </c>
      <c r="AH28" s="452">
        <f>+Desagregados!CI38</f>
        <v>2.8456999241653826</v>
      </c>
      <c r="AI28" s="452">
        <f>+Desagregados!CL38</f>
        <v>3.1247690923570008</v>
      </c>
      <c r="AJ28" s="452">
        <f>+Desagregados!CO38</f>
        <v>2.9590343418354941</v>
      </c>
      <c r="AK28" s="453">
        <f>+Desagregados!CR38</f>
        <v>3.1538553205918682</v>
      </c>
    </row>
    <row r="29" spans="1:37" s="123" customFormat="1" ht="30" customHeight="1" x14ac:dyDescent="0.25">
      <c r="A29" s="25"/>
      <c r="B29" s="258" t="s">
        <v>43</v>
      </c>
      <c r="C29" s="461" t="s">
        <v>44</v>
      </c>
      <c r="D29" s="459">
        <f>+Resumo!I38</f>
        <v>2.4508196721311477</v>
      </c>
      <c r="E29" s="172">
        <f>+Resumo!M38</f>
        <v>2.7649006622516556</v>
      </c>
      <c r="F29" s="128">
        <f>+Resumo!J38</f>
        <v>130</v>
      </c>
      <c r="G29" s="128">
        <f>+Resumo!K38</f>
        <v>28</v>
      </c>
      <c r="H29" s="218">
        <f>+Resumo!L38</f>
        <v>0.2153846153846154</v>
      </c>
      <c r="I29" s="259">
        <f>+Resumo!N38</f>
        <v>9.6551724137931033E-2</v>
      </c>
      <c r="J29" s="247">
        <f>+Desagregados!O39</f>
        <v>3</v>
      </c>
      <c r="K29" s="250">
        <f>+Desagregados!R39</f>
        <v>2.2142857142857144</v>
      </c>
      <c r="L29" s="250">
        <f>+Desagregados!U39</f>
        <v>2.3461538461538463</v>
      </c>
      <c r="M29" s="250">
        <f>+Desagregados!X39</f>
        <v>1.9259259259259258</v>
      </c>
      <c r="N29" s="250">
        <f>+Desagregados!AA39</f>
        <v>1.6666666666666667</v>
      </c>
      <c r="O29" s="251">
        <f>+Desagregados!AD39</f>
        <v>2.1923076923076925</v>
      </c>
      <c r="P29" s="249">
        <f>+Desagregados!AG39</f>
        <v>3.1111111111111112</v>
      </c>
      <c r="Q29" s="250">
        <f>+Desagregados!AJ39</f>
        <v>2.3703703703703702</v>
      </c>
      <c r="R29" s="250">
        <f>+Desagregados!AM39</f>
        <v>2.4444444444444446</v>
      </c>
      <c r="S29" s="250">
        <f>+Desagregados!AP39</f>
        <v>3.1111111111111112</v>
      </c>
      <c r="T29" s="250">
        <f>+Desagregados!AS39</f>
        <v>2.2222222222222223</v>
      </c>
      <c r="U29" s="250">
        <f>+Desagregados!AV39</f>
        <v>2.1153846153846154</v>
      </c>
      <c r="V29" s="250">
        <f>+Desagregados!AY39</f>
        <v>2.1153846153846154</v>
      </c>
      <c r="W29" s="251">
        <f>+Desagregados!BB39</f>
        <v>2.1111111111111112</v>
      </c>
      <c r="X29" s="249">
        <f>+Desagregados!BE39</f>
        <v>2.6296296296296298</v>
      </c>
      <c r="Y29" s="250">
        <f>+Desagregados!BH39</f>
        <v>3</v>
      </c>
      <c r="Z29" s="250">
        <f>+Desagregados!BK39</f>
        <v>2.4444444444444446</v>
      </c>
      <c r="AA29" s="250">
        <f>+Desagregados!BN39</f>
        <v>3.074074074074074</v>
      </c>
      <c r="AB29" s="251">
        <f>+Desagregados!BQ39</f>
        <v>3.08</v>
      </c>
      <c r="AC29" s="247">
        <f>+Desagregados!BT39</f>
        <v>2.5</v>
      </c>
      <c r="AD29" s="249">
        <f>+Desagregados!BW39</f>
        <v>2.2799999999999998</v>
      </c>
      <c r="AE29" s="250">
        <f>+Desagregados!BZ39</f>
        <v>2.2692307692307692</v>
      </c>
      <c r="AF29" s="251">
        <f>+Desagregados!CC39</f>
        <v>2.12</v>
      </c>
      <c r="AG29" s="314">
        <f>+Desagregados!CF39</f>
        <v>2.9139894495203116</v>
      </c>
      <c r="AH29" s="116">
        <f>+Desagregados!CI39</f>
        <v>2.8456999241653826</v>
      </c>
      <c r="AI29" s="116">
        <f>+Desagregados!CL39</f>
        <v>3.1247690923570008</v>
      </c>
      <c r="AJ29" s="116">
        <f>+Desagregados!CO39</f>
        <v>2.9590343418354941</v>
      </c>
      <c r="AK29" s="315">
        <f>+Desagregados!CR39</f>
        <v>3.1538553205918682</v>
      </c>
    </row>
    <row r="30" spans="1:37" s="123" customFormat="1" ht="30" customHeight="1" x14ac:dyDescent="0.25">
      <c r="A30" s="25"/>
      <c r="B30" s="258" t="s">
        <v>88</v>
      </c>
      <c r="C30" s="461" t="s">
        <v>89</v>
      </c>
      <c r="D30" s="459">
        <f>+Resumo!I39</f>
        <v>2.6794258373205744</v>
      </c>
      <c r="E30" s="172">
        <f>+Resumo!M39</f>
        <v>2.5800604229607251</v>
      </c>
      <c r="F30" s="128">
        <f>+Resumo!J39</f>
        <v>103</v>
      </c>
      <c r="G30" s="128">
        <f>+Resumo!K39</f>
        <v>29</v>
      </c>
      <c r="H30" s="218">
        <f>+Resumo!L39</f>
        <v>0.28155339805825241</v>
      </c>
      <c r="I30" s="259">
        <f>+Resumo!N39</f>
        <v>0.12931034482758622</v>
      </c>
      <c r="J30" s="247">
        <f>+Desagregados!O40</f>
        <v>2.9642857142857144</v>
      </c>
      <c r="K30" s="250">
        <f>+Desagregados!R40</f>
        <v>2.25</v>
      </c>
      <c r="L30" s="250">
        <f>+Desagregados!U40</f>
        <v>1.896551724137931</v>
      </c>
      <c r="M30" s="250">
        <f>+Desagregados!X40</f>
        <v>2.1071428571428572</v>
      </c>
      <c r="N30" s="250">
        <f>+Desagregados!AA40</f>
        <v>1.962962962962963</v>
      </c>
      <c r="O30" s="251">
        <f>+Desagregados!AD40</f>
        <v>2.3571428571428572</v>
      </c>
      <c r="P30" s="249">
        <f>+Desagregados!AG40</f>
        <v>3.7777777777777777</v>
      </c>
      <c r="Q30" s="250">
        <f>+Desagregados!AJ40</f>
        <v>3.1785714285714284</v>
      </c>
      <c r="R30" s="250">
        <f>+Desagregados!AM40</f>
        <v>2.6071428571428572</v>
      </c>
      <c r="S30" s="250">
        <f>+Desagregados!AP40</f>
        <v>3.3333333333333335</v>
      </c>
      <c r="T30" s="250">
        <f>+Desagregados!AS40</f>
        <v>2.6785714285714284</v>
      </c>
      <c r="U30" s="250">
        <f>+Desagregados!AV40</f>
        <v>2.4444444444444446</v>
      </c>
      <c r="V30" s="250">
        <f>+Desagregados!AY40</f>
        <v>2.0384615384615383</v>
      </c>
      <c r="W30" s="251">
        <f>+Desagregados!BB40</f>
        <v>2.2857142857142856</v>
      </c>
      <c r="X30" s="249">
        <f>+Desagregados!BE40</f>
        <v>2.7142857142857144</v>
      </c>
      <c r="Y30" s="250">
        <f>+Desagregados!BH40</f>
        <v>3.3928571428571428</v>
      </c>
      <c r="Z30" s="250">
        <f>+Desagregados!BK40</f>
        <v>2.5357142857142856</v>
      </c>
      <c r="AA30" s="250">
        <f>+Desagregados!BN40</f>
        <v>3.12</v>
      </c>
      <c r="AB30" s="251">
        <f>+Desagregados!BQ40</f>
        <v>3.3703703703703702</v>
      </c>
      <c r="AC30" s="247">
        <f>+Desagregados!BT40</f>
        <v>2.6071428571428572</v>
      </c>
      <c r="AD30" s="249">
        <f>+Desagregados!BW40</f>
        <v>2.68</v>
      </c>
      <c r="AE30" s="250">
        <f>+Desagregados!BZ40</f>
        <v>2.72</v>
      </c>
      <c r="AF30" s="251">
        <f>+Desagregados!CC40</f>
        <v>2.6923076923076925</v>
      </c>
      <c r="AG30" s="314">
        <f>+Desagregados!CF40</f>
        <v>2.8004581776417958</v>
      </c>
      <c r="AH30" s="116">
        <f>+Desagregados!CI40</f>
        <v>2.8456999241653826</v>
      </c>
      <c r="AI30" s="116">
        <f>+Desagregados!CL40</f>
        <v>3.1247690923570008</v>
      </c>
      <c r="AJ30" s="116">
        <f>+Desagregados!CO40</f>
        <v>2.9590343418354941</v>
      </c>
      <c r="AK30" s="315">
        <f>+Desagregados!CR40</f>
        <v>3.1538553205918682</v>
      </c>
    </row>
    <row r="31" spans="1:37" s="123" customFormat="1" ht="30" customHeight="1" x14ac:dyDescent="0.25">
      <c r="A31" s="25"/>
      <c r="B31" s="258" t="s">
        <v>217</v>
      </c>
      <c r="C31" s="461" t="s">
        <v>505</v>
      </c>
      <c r="D31" s="459">
        <f>+Resumo!I40</f>
        <v>3.1304347826086958</v>
      </c>
      <c r="E31" s="172">
        <f>+Resumo!M40</f>
        <v>3.4545454545454546</v>
      </c>
      <c r="F31" s="128">
        <f>+Resumo!J40</f>
        <v>17</v>
      </c>
      <c r="G31" s="128">
        <f>+Resumo!K40</f>
        <v>1</v>
      </c>
      <c r="H31" s="218">
        <f>+Resumo!L40</f>
        <v>5.8823529411764705E-2</v>
      </c>
      <c r="I31" s="259">
        <f>+Resumo!N40</f>
        <v>6.6666666666666666E-2</v>
      </c>
      <c r="J31" s="247">
        <f>+Desagregados!O41</f>
        <v>5</v>
      </c>
      <c r="K31" s="250">
        <f>+Desagregados!R41</f>
        <v>4</v>
      </c>
      <c r="L31" s="250">
        <f>+Desagregados!U41</f>
        <v>3</v>
      </c>
      <c r="M31" s="250">
        <f>+Desagregados!X41</f>
        <v>4</v>
      </c>
      <c r="N31" s="250">
        <f>+Desagregados!AA41</f>
        <v>1</v>
      </c>
      <c r="O31" s="251">
        <f>+Desagregados!AD41</f>
        <v>2</v>
      </c>
      <c r="P31" s="249">
        <f>+Desagregados!AG41</f>
        <v>4</v>
      </c>
      <c r="Q31" s="250">
        <f>+Desagregados!AJ41</f>
        <v>3</v>
      </c>
      <c r="R31" s="250">
        <f>+Desagregados!AM41</f>
        <v>3</v>
      </c>
      <c r="S31" s="250">
        <f>+Desagregados!AP41</f>
        <v>3</v>
      </c>
      <c r="T31" s="250">
        <f>+Desagregados!AS41</f>
        <v>3</v>
      </c>
      <c r="U31" s="250">
        <f>+Desagregados!AV41</f>
        <v>2</v>
      </c>
      <c r="V31" s="250">
        <f>+Desagregados!AY41</f>
        <v>3</v>
      </c>
      <c r="W31" s="251">
        <f>+Desagregados!BB41</f>
        <v>3</v>
      </c>
      <c r="X31" s="249">
        <f>+Desagregados!BE41</f>
        <v>4</v>
      </c>
      <c r="Y31" s="250">
        <f>+Desagregados!BH41</f>
        <v>4</v>
      </c>
      <c r="Z31" s="250">
        <f>+Desagregados!BK41</f>
        <v>4</v>
      </c>
      <c r="AA31" s="250">
        <f>+Desagregados!BN41</f>
        <v>4</v>
      </c>
      <c r="AB31" s="251">
        <f>+Desagregados!BQ41</f>
        <v>4</v>
      </c>
      <c r="AC31" s="247">
        <f>+Desagregados!BT41</f>
        <v>1</v>
      </c>
      <c r="AD31" s="249">
        <f>+Desagregados!BW41</f>
        <v>3</v>
      </c>
      <c r="AE31" s="250">
        <f>+Desagregados!BZ41</f>
        <v>2</v>
      </c>
      <c r="AF31" s="251">
        <f>+Desagregados!CC41</f>
        <v>3</v>
      </c>
      <c r="AG31" s="314">
        <f>+Desagregados!CF41</f>
        <v>3.1304347826086958</v>
      </c>
      <c r="AH31" s="116">
        <f>+Desagregados!CI41</f>
        <v>2.8456999241653826</v>
      </c>
      <c r="AI31" s="116">
        <f>+Desagregados!CL41</f>
        <v>3.1247690923570008</v>
      </c>
      <c r="AJ31" s="116">
        <f>+Desagregados!CO41</f>
        <v>3.3218044402094318</v>
      </c>
      <c r="AK31" s="315">
        <f>+Desagregados!CR41</f>
        <v>3.1538553205918682</v>
      </c>
    </row>
    <row r="32" spans="1:37" s="123" customFormat="1" ht="30" customHeight="1" x14ac:dyDescent="0.25">
      <c r="A32" s="25"/>
      <c r="B32" s="258" t="s">
        <v>243</v>
      </c>
      <c r="C32" s="461" t="s">
        <v>506</v>
      </c>
      <c r="D32" s="459" t="str">
        <f>+Resumo!I41</f>
        <v>----</v>
      </c>
      <c r="E32" s="172">
        <f>+Resumo!M41</f>
        <v>2.736842105263158</v>
      </c>
      <c r="F32" s="128">
        <f>+Resumo!J41</f>
        <v>12</v>
      </c>
      <c r="G32" s="128">
        <f>+Resumo!K41</f>
        <v>0</v>
      </c>
      <c r="H32" s="218">
        <f>+Resumo!L41</f>
        <v>0</v>
      </c>
      <c r="I32" s="259">
        <f>+Resumo!N41</f>
        <v>0.5</v>
      </c>
      <c r="J32" s="247" t="str">
        <f>+Desagregados!O42</f>
        <v>----</v>
      </c>
      <c r="K32" s="250" t="str">
        <f>+Desagregados!R42</f>
        <v>----</v>
      </c>
      <c r="L32" s="250" t="str">
        <f>+Desagregados!U42</f>
        <v>----</v>
      </c>
      <c r="M32" s="250" t="str">
        <f>+Desagregados!X42</f>
        <v>----</v>
      </c>
      <c r="N32" s="250" t="str">
        <f>+Desagregados!AA42</f>
        <v>----</v>
      </c>
      <c r="O32" s="251" t="str">
        <f>+Desagregados!AD42</f>
        <v>----</v>
      </c>
      <c r="P32" s="249" t="str">
        <f>+Desagregados!AG42</f>
        <v>----</v>
      </c>
      <c r="Q32" s="250" t="str">
        <f>+Desagregados!AJ42</f>
        <v>----</v>
      </c>
      <c r="R32" s="250" t="str">
        <f>+Desagregados!AM42</f>
        <v>----</v>
      </c>
      <c r="S32" s="250" t="str">
        <f>+Desagregados!AP42</f>
        <v>----</v>
      </c>
      <c r="T32" s="250" t="str">
        <f>+Desagregados!AS42</f>
        <v>----</v>
      </c>
      <c r="U32" s="250" t="str">
        <f>+Desagregados!AV42</f>
        <v>----</v>
      </c>
      <c r="V32" s="250" t="str">
        <f>+Desagregados!AY42</f>
        <v>----</v>
      </c>
      <c r="W32" s="251" t="str">
        <f>+Desagregados!BB42</f>
        <v>----</v>
      </c>
      <c r="X32" s="249" t="str">
        <f>+Desagregados!BE42</f>
        <v>----</v>
      </c>
      <c r="Y32" s="250" t="str">
        <f>+Desagregados!BH42</f>
        <v>----</v>
      </c>
      <c r="Z32" s="250" t="str">
        <f>+Desagregados!BK42</f>
        <v>----</v>
      </c>
      <c r="AA32" s="250" t="str">
        <f>+Desagregados!BN42</f>
        <v>----</v>
      </c>
      <c r="AB32" s="251" t="str">
        <f>+Desagregados!BQ42</f>
        <v>----</v>
      </c>
      <c r="AC32" s="247" t="str">
        <f>+Desagregados!BT42</f>
        <v>----</v>
      </c>
      <c r="AD32" s="249" t="str">
        <f>+Desagregados!BW42</f>
        <v>----</v>
      </c>
      <c r="AE32" s="250" t="str">
        <f>+Desagregados!BZ42</f>
        <v>----</v>
      </c>
      <c r="AF32" s="251" t="str">
        <f>+Desagregados!CC42</f>
        <v>----</v>
      </c>
      <c r="AG32" s="314" t="str">
        <f>+Desagregados!CF42</f>
        <v>----</v>
      </c>
      <c r="AH32" s="116">
        <f>+Desagregados!CI42</f>
        <v>2.8456999241653826</v>
      </c>
      <c r="AI32" s="116">
        <f>+Desagregados!CL42</f>
        <v>3.1247690923570008</v>
      </c>
      <c r="AJ32" s="116">
        <f>+Desagregados!CO42</f>
        <v>3.3218044402094318</v>
      </c>
      <c r="AK32" s="315">
        <f>+Desagregados!CR42</f>
        <v>3.1538553205918682</v>
      </c>
    </row>
    <row r="33" spans="1:37" s="123" customFormat="1" ht="36.75" customHeight="1" x14ac:dyDescent="0.25">
      <c r="A33" s="25"/>
      <c r="B33" s="258" t="s">
        <v>232</v>
      </c>
      <c r="C33" s="461" t="s">
        <v>507</v>
      </c>
      <c r="D33" s="459">
        <f>+Resumo!I42</f>
        <v>2.6961130742049471</v>
      </c>
      <c r="E33" s="172">
        <f>+Resumo!M42</f>
        <v>2.2795389048991352</v>
      </c>
      <c r="F33" s="128">
        <f>+Resumo!J42</f>
        <v>52</v>
      </c>
      <c r="G33" s="128">
        <f>+Resumo!K42</f>
        <v>13</v>
      </c>
      <c r="H33" s="218">
        <f>+Resumo!L42</f>
        <v>0.25</v>
      </c>
      <c r="I33" s="259">
        <f>+Resumo!N42</f>
        <v>0.32653061224489793</v>
      </c>
      <c r="J33" s="247">
        <f>+Desagregados!O43</f>
        <v>3.6923076923076925</v>
      </c>
      <c r="K33" s="250">
        <f>+Desagregados!R43</f>
        <v>3</v>
      </c>
      <c r="L33" s="250">
        <f>+Desagregados!U43</f>
        <v>2.6666666666666665</v>
      </c>
      <c r="M33" s="250">
        <f>+Desagregados!X43</f>
        <v>2.9230769230769229</v>
      </c>
      <c r="N33" s="250">
        <f>+Desagregados!AA43</f>
        <v>2.8461538461538463</v>
      </c>
      <c r="O33" s="251">
        <f>+Desagregados!AD43</f>
        <v>2.3636363636363638</v>
      </c>
      <c r="P33" s="249">
        <f>+Desagregados!AG43</f>
        <v>3.1538461538461537</v>
      </c>
      <c r="Q33" s="250">
        <f>+Desagregados!AJ43</f>
        <v>2.8461538461538463</v>
      </c>
      <c r="R33" s="250">
        <f>+Desagregados!AM43</f>
        <v>3</v>
      </c>
      <c r="S33" s="250">
        <f>+Desagregados!AP43</f>
        <v>3.5555555555555554</v>
      </c>
      <c r="T33" s="250">
        <f>+Desagregados!AS43</f>
        <v>2.0769230769230771</v>
      </c>
      <c r="U33" s="250">
        <f>+Desagregados!AV43</f>
        <v>2.0769230769230771</v>
      </c>
      <c r="V33" s="250">
        <f>+Desagregados!AY43</f>
        <v>2.0769230769230771</v>
      </c>
      <c r="W33" s="251">
        <f>+Desagregados!BB43</f>
        <v>2</v>
      </c>
      <c r="X33" s="249">
        <f>+Desagregados!BE43</f>
        <v>2.8461538461538463</v>
      </c>
      <c r="Y33" s="250">
        <f>+Desagregados!BH43</f>
        <v>2.6666666666666665</v>
      </c>
      <c r="Z33" s="250">
        <f>+Desagregados!BK43</f>
        <v>3.1818181818181817</v>
      </c>
      <c r="AA33" s="250">
        <f>+Desagregados!BN43</f>
        <v>3.3</v>
      </c>
      <c r="AB33" s="251">
        <f>+Desagregados!BQ43</f>
        <v>2.9230769230769229</v>
      </c>
      <c r="AC33" s="247">
        <f>+Desagregados!BT43</f>
        <v>2.3846153846153846</v>
      </c>
      <c r="AD33" s="249">
        <f>+Desagregados!BW43</f>
        <v>2.2307692307692308</v>
      </c>
      <c r="AE33" s="250">
        <f>+Desagregados!BZ43</f>
        <v>2.25</v>
      </c>
      <c r="AF33" s="251">
        <f>+Desagregados!CC43</f>
        <v>2.2727272727272729</v>
      </c>
      <c r="AG33" s="314">
        <f>+Desagregados!CF43</f>
        <v>2.6961130742049471</v>
      </c>
      <c r="AH33" s="116">
        <f>+Desagregados!CI43</f>
        <v>2.8456999241653826</v>
      </c>
      <c r="AI33" s="116">
        <f>+Desagregados!CL43</f>
        <v>3.1247690923570008</v>
      </c>
      <c r="AJ33" s="116">
        <f>+Desagregados!CO43</f>
        <v>3.3218044402094318</v>
      </c>
      <c r="AK33" s="315">
        <f>+Desagregados!CR43</f>
        <v>3.1538553205918682</v>
      </c>
    </row>
    <row r="34" spans="1:37" s="123" customFormat="1" ht="30" customHeight="1" thickBot="1" x14ac:dyDescent="0.3">
      <c r="A34" s="25"/>
      <c r="B34" s="260" t="s">
        <v>153</v>
      </c>
      <c r="C34" s="462" t="s">
        <v>508</v>
      </c>
      <c r="D34" s="460">
        <f>+Resumo!I43</f>
        <v>3.3873626373626373</v>
      </c>
      <c r="E34" s="263">
        <f>+Resumo!M43</f>
        <v>2.3421052631578947</v>
      </c>
      <c r="F34" s="264">
        <f>+Resumo!J43</f>
        <v>37</v>
      </c>
      <c r="G34" s="264">
        <f>+Resumo!K43</f>
        <v>33</v>
      </c>
      <c r="H34" s="265">
        <f>+Resumo!L43</f>
        <v>0.89189189189189189</v>
      </c>
      <c r="I34" s="266">
        <f>+Resumo!N43</f>
        <v>0.51515151515151514</v>
      </c>
      <c r="J34" s="248">
        <f>+Desagregados!O44</f>
        <v>3.7272727272727271</v>
      </c>
      <c r="K34" s="253">
        <f>+Desagregados!R44</f>
        <v>3.40625</v>
      </c>
      <c r="L34" s="253">
        <f>+Desagregados!U44</f>
        <v>3.1428571428571428</v>
      </c>
      <c r="M34" s="253">
        <f>+Desagregados!X44</f>
        <v>3.1515151515151514</v>
      </c>
      <c r="N34" s="253">
        <f>+Desagregados!AA44</f>
        <v>2.8125</v>
      </c>
      <c r="O34" s="254">
        <f>+Desagregados!AD44</f>
        <v>3.064516129032258</v>
      </c>
      <c r="P34" s="252">
        <f>+Desagregados!AG44</f>
        <v>4.1515151515151514</v>
      </c>
      <c r="Q34" s="253">
        <f>+Desagregados!AJ44</f>
        <v>3.4848484848484849</v>
      </c>
      <c r="R34" s="253">
        <f>+Desagregados!AM44</f>
        <v>3.4848484848484849</v>
      </c>
      <c r="S34" s="253">
        <f>+Desagregados!AP44</f>
        <v>4.258064516129032</v>
      </c>
      <c r="T34" s="253">
        <f>+Desagregados!AS44</f>
        <v>2.9090909090909092</v>
      </c>
      <c r="U34" s="253">
        <f>+Desagregados!AV44</f>
        <v>3.15625</v>
      </c>
      <c r="V34" s="253">
        <f>+Desagregados!AY44</f>
        <v>2.9393939393939394</v>
      </c>
      <c r="W34" s="254">
        <f>+Desagregados!BB44</f>
        <v>3.0909090909090908</v>
      </c>
      <c r="X34" s="252">
        <f>+Desagregados!BE44</f>
        <v>3.5757575757575757</v>
      </c>
      <c r="Y34" s="253">
        <f>+Desagregados!BH44</f>
        <v>3.2666666666666666</v>
      </c>
      <c r="Z34" s="253">
        <f>+Desagregados!BK44</f>
        <v>3.4482758620689653</v>
      </c>
      <c r="AA34" s="253">
        <f>+Desagregados!BN44</f>
        <v>3.5666666666666669</v>
      </c>
      <c r="AB34" s="254">
        <f>+Desagregados!BQ44</f>
        <v>4</v>
      </c>
      <c r="AC34" s="248">
        <f>+Desagregados!BT44</f>
        <v>3.2424242424242422</v>
      </c>
      <c r="AD34" s="252">
        <f>+Desagregados!BW44</f>
        <v>3.225806451612903</v>
      </c>
      <c r="AE34" s="253">
        <f>+Desagregados!BZ44</f>
        <v>3.4</v>
      </c>
      <c r="AF34" s="254">
        <f>+Desagregados!CC44</f>
        <v>3.4</v>
      </c>
      <c r="AG34" s="319">
        <f>+Desagregados!CF44</f>
        <v>3.3873626373626373</v>
      </c>
      <c r="AH34" s="320">
        <f>+Desagregados!CI44</f>
        <v>2.8456999241653826</v>
      </c>
      <c r="AI34" s="320">
        <f>+Desagregados!CL44</f>
        <v>3.1247690923570008</v>
      </c>
      <c r="AJ34" s="320">
        <f>+Desagregados!CO44</f>
        <v>3.3218044402094318</v>
      </c>
      <c r="AK34" s="321">
        <f>+Desagregados!CR44</f>
        <v>3.1538553205918682</v>
      </c>
    </row>
    <row r="35" spans="1:37" s="123" customFormat="1" ht="30" customHeight="1" thickBot="1" x14ac:dyDescent="0.3">
      <c r="A35" s="25"/>
      <c r="B35" s="444"/>
      <c r="C35" s="445" t="str">
        <f>+Centros!C40</f>
        <v>Facultade de Ciencias da Educación e do Deporte</v>
      </c>
      <c r="D35" s="449">
        <f>+Centros!E40</f>
        <v>2.8233108108108107</v>
      </c>
      <c r="E35" s="439">
        <f>+Centros!I40</f>
        <v>3.1537777777777776</v>
      </c>
      <c r="F35" s="440">
        <f>+Centros!F40</f>
        <v>609</v>
      </c>
      <c r="G35" s="440">
        <f>+Centros!G40</f>
        <v>135</v>
      </c>
      <c r="H35" s="441">
        <f>+Centros!H40</f>
        <v>0.22167487684729065</v>
      </c>
      <c r="I35" s="450">
        <f>+Centros!J40</f>
        <v>0.13580246913580246</v>
      </c>
      <c r="J35" s="447">
        <f>+Centros!K40</f>
        <v>3.3030303030303032</v>
      </c>
      <c r="K35" s="439">
        <f>+Centros!L40</f>
        <v>2.6893939393939394</v>
      </c>
      <c r="L35" s="439">
        <f>+Centros!M40</f>
        <v>2.411290322580645</v>
      </c>
      <c r="M35" s="439">
        <f>+Centros!N40</f>
        <v>2.4393939393939394</v>
      </c>
      <c r="N35" s="439">
        <f>+Centros!O40</f>
        <v>2.1923076923076925</v>
      </c>
      <c r="O35" s="446">
        <f>+Centros!P40</f>
        <v>2.53125</v>
      </c>
      <c r="P35" s="439">
        <f>+Centros!Q40</f>
        <v>3.6136363636363638</v>
      </c>
      <c r="Q35" s="439">
        <f>+Centros!R40</f>
        <v>2.9323308270676693</v>
      </c>
      <c r="R35" s="439">
        <f>+Centros!S40</f>
        <v>2.7348484848484849</v>
      </c>
      <c r="S35" s="439">
        <f>+Centros!T40</f>
        <v>3.2301587301587302</v>
      </c>
      <c r="T35" s="439">
        <f>+Centros!U40</f>
        <v>2.5864661654135337</v>
      </c>
      <c r="U35" s="439">
        <f>+Centros!V40</f>
        <v>2.5692307692307694</v>
      </c>
      <c r="V35" s="439">
        <f>+Centros!W40</f>
        <v>2.3076923076923075</v>
      </c>
      <c r="W35" s="439">
        <f>+Centros!X40</f>
        <v>2.5037593984962405</v>
      </c>
      <c r="X35" s="448">
        <f>+Centros!Y40</f>
        <v>3.1729323308270678</v>
      </c>
      <c r="Y35" s="439">
        <f>+Centros!Z40</f>
        <v>3.2403100775193798</v>
      </c>
      <c r="Z35" s="439">
        <f>+Centros!AA40</f>
        <v>2.9126984126984126</v>
      </c>
      <c r="AA35" s="439">
        <f>+Centros!AB40</f>
        <v>3.3577235772357725</v>
      </c>
      <c r="AB35" s="446">
        <f>+Centros!AC40</f>
        <v>3.4566929133858268</v>
      </c>
      <c r="AC35" s="447">
        <f>+Centros!AD40</f>
        <v>2.7121212121212119</v>
      </c>
      <c r="AD35" s="439">
        <f>+Centros!AE40</f>
        <v>2.64</v>
      </c>
      <c r="AE35" s="439">
        <f>+Centros!AF40</f>
        <v>2.7416666666666667</v>
      </c>
      <c r="AF35" s="446">
        <f>+Centros!AG40</f>
        <v>2.6610169491525424</v>
      </c>
      <c r="AG35" s="379"/>
      <c r="AH35" s="379"/>
      <c r="AI35" s="379"/>
      <c r="AJ35" s="379"/>
      <c r="AK35" s="379"/>
    </row>
    <row r="36" spans="1:37" s="123" customFormat="1" ht="15.75" thickBot="1" x14ac:dyDescent="0.3">
      <c r="B36" s="375"/>
    </row>
    <row r="37" spans="1:37" s="123" customFormat="1" ht="19.5" thickBot="1" x14ac:dyDescent="0.3">
      <c r="B37" s="392" t="s">
        <v>362</v>
      </c>
      <c r="C37" s="388"/>
      <c r="D37" s="388"/>
      <c r="E37" s="388"/>
      <c r="F37" s="388"/>
      <c r="G37" s="54"/>
      <c r="H37" s="54"/>
      <c r="I37" s="54"/>
      <c r="J37" s="54"/>
      <c r="K37" s="54"/>
      <c r="L37" s="54"/>
      <c r="M37" s="54"/>
      <c r="N37" s="57"/>
    </row>
    <row r="38" spans="1:37" s="123" customFormat="1" x14ac:dyDescent="0.25">
      <c r="B38" s="389">
        <v>1</v>
      </c>
      <c r="C38" s="393" t="s">
        <v>335</v>
      </c>
      <c r="D38" s="387"/>
      <c r="E38" s="387"/>
      <c r="F38" s="387"/>
      <c r="N38" s="245"/>
    </row>
    <row r="39" spans="1:37" s="123" customFormat="1" x14ac:dyDescent="0.25">
      <c r="B39" s="389">
        <v>2</v>
      </c>
      <c r="C39" s="393" t="s">
        <v>357</v>
      </c>
      <c r="D39" s="387"/>
      <c r="E39" s="387"/>
      <c r="F39" s="387"/>
      <c r="N39" s="245"/>
    </row>
    <row r="40" spans="1:37" s="123" customFormat="1" x14ac:dyDescent="0.25">
      <c r="B40" s="389">
        <v>3</v>
      </c>
      <c r="C40" s="393" t="s">
        <v>336</v>
      </c>
      <c r="D40" s="387"/>
      <c r="E40" s="387"/>
      <c r="F40" s="387"/>
      <c r="N40" s="245"/>
    </row>
    <row r="41" spans="1:37" s="123" customFormat="1" x14ac:dyDescent="0.25">
      <c r="B41" s="389">
        <v>4</v>
      </c>
      <c r="C41" s="393" t="s">
        <v>337</v>
      </c>
      <c r="D41" s="387"/>
      <c r="E41" s="387"/>
      <c r="F41" s="387"/>
      <c r="N41" s="245"/>
    </row>
    <row r="42" spans="1:37" s="123" customFormat="1" x14ac:dyDescent="0.25">
      <c r="B42" s="389">
        <v>5</v>
      </c>
      <c r="C42" s="393" t="s">
        <v>358</v>
      </c>
      <c r="D42" s="387"/>
      <c r="E42" s="387"/>
      <c r="F42" s="387"/>
      <c r="N42" s="245"/>
    </row>
    <row r="43" spans="1:37" s="123" customFormat="1" x14ac:dyDescent="0.25">
      <c r="B43" s="389">
        <v>6</v>
      </c>
      <c r="C43" s="393" t="s">
        <v>338</v>
      </c>
      <c r="D43" s="387"/>
      <c r="E43" s="387"/>
      <c r="F43" s="387"/>
      <c r="N43" s="245"/>
    </row>
    <row r="44" spans="1:37" s="123" customFormat="1" x14ac:dyDescent="0.25">
      <c r="B44" s="389">
        <v>7</v>
      </c>
      <c r="C44" s="393" t="s">
        <v>339</v>
      </c>
      <c r="D44" s="387"/>
      <c r="E44" s="387"/>
      <c r="F44" s="387"/>
      <c r="N44" s="245"/>
    </row>
    <row r="45" spans="1:37" s="123" customFormat="1" x14ac:dyDescent="0.25">
      <c r="B45" s="389">
        <v>8</v>
      </c>
      <c r="C45" s="393" t="s">
        <v>340</v>
      </c>
      <c r="D45" s="387"/>
      <c r="E45" s="387"/>
      <c r="F45" s="387"/>
      <c r="N45" s="245"/>
    </row>
    <row r="46" spans="1:37" s="123" customFormat="1" x14ac:dyDescent="0.25">
      <c r="B46" s="389">
        <v>9</v>
      </c>
      <c r="C46" s="393" t="s">
        <v>341</v>
      </c>
      <c r="D46" s="387"/>
      <c r="E46" s="387"/>
      <c r="F46" s="387"/>
      <c r="N46" s="245"/>
    </row>
    <row r="47" spans="1:37" s="123" customFormat="1" x14ac:dyDescent="0.25">
      <c r="B47" s="389">
        <v>10</v>
      </c>
      <c r="C47" s="393" t="s">
        <v>342</v>
      </c>
      <c r="D47" s="387"/>
      <c r="E47" s="387"/>
      <c r="F47" s="387"/>
      <c r="N47" s="245"/>
    </row>
    <row r="48" spans="1:37" s="123" customFormat="1" x14ac:dyDescent="0.25">
      <c r="B48" s="389">
        <v>11</v>
      </c>
      <c r="C48" s="393" t="s">
        <v>343</v>
      </c>
      <c r="D48" s="387"/>
      <c r="E48" s="387"/>
      <c r="F48" s="387"/>
      <c r="N48" s="245"/>
    </row>
    <row r="49" spans="2:14" s="123" customFormat="1" x14ac:dyDescent="0.25">
      <c r="B49" s="389">
        <v>12</v>
      </c>
      <c r="C49" s="393" t="s">
        <v>344</v>
      </c>
      <c r="D49" s="387"/>
      <c r="E49" s="387"/>
      <c r="F49" s="387"/>
      <c r="N49" s="245"/>
    </row>
    <row r="50" spans="2:14" s="123" customFormat="1" x14ac:dyDescent="0.25">
      <c r="B50" s="389">
        <v>13</v>
      </c>
      <c r="C50" s="393" t="s">
        <v>345</v>
      </c>
      <c r="D50" s="387"/>
      <c r="E50" s="387"/>
      <c r="F50" s="387"/>
      <c r="N50" s="245"/>
    </row>
    <row r="51" spans="2:14" s="123" customFormat="1" x14ac:dyDescent="0.25">
      <c r="B51" s="389">
        <v>14</v>
      </c>
      <c r="C51" s="393" t="s">
        <v>346</v>
      </c>
      <c r="D51" s="387"/>
      <c r="E51" s="387"/>
      <c r="F51" s="387"/>
      <c r="N51" s="245"/>
    </row>
    <row r="52" spans="2:14" s="123" customFormat="1" x14ac:dyDescent="0.25">
      <c r="B52" s="389">
        <v>15</v>
      </c>
      <c r="C52" s="393" t="s">
        <v>347</v>
      </c>
      <c r="D52" s="387"/>
      <c r="E52" s="387"/>
      <c r="F52" s="387"/>
      <c r="N52" s="245"/>
    </row>
    <row r="53" spans="2:14" s="123" customFormat="1" x14ac:dyDescent="0.25">
      <c r="B53" s="389">
        <v>16</v>
      </c>
      <c r="C53" s="393" t="s">
        <v>348</v>
      </c>
      <c r="D53" s="387"/>
      <c r="E53" s="387"/>
      <c r="F53" s="387"/>
      <c r="N53" s="245"/>
    </row>
    <row r="54" spans="2:14" s="123" customFormat="1" x14ac:dyDescent="0.25">
      <c r="B54" s="389">
        <v>17</v>
      </c>
      <c r="C54" s="393" t="s">
        <v>349</v>
      </c>
      <c r="D54" s="387"/>
      <c r="E54" s="387"/>
      <c r="F54" s="387"/>
      <c r="N54" s="245"/>
    </row>
    <row r="55" spans="2:14" s="123" customFormat="1" x14ac:dyDescent="0.25">
      <c r="B55" s="389">
        <v>18</v>
      </c>
      <c r="C55" s="393" t="s">
        <v>350</v>
      </c>
      <c r="D55" s="387"/>
      <c r="E55" s="387"/>
      <c r="F55" s="387"/>
      <c r="N55" s="245"/>
    </row>
    <row r="56" spans="2:14" s="123" customFormat="1" x14ac:dyDescent="0.25">
      <c r="B56" s="389">
        <v>19</v>
      </c>
      <c r="C56" s="393" t="s">
        <v>351</v>
      </c>
      <c r="D56" s="387"/>
      <c r="E56" s="387"/>
      <c r="F56" s="387"/>
      <c r="N56" s="245"/>
    </row>
    <row r="57" spans="2:14" s="123" customFormat="1" x14ac:dyDescent="0.25">
      <c r="B57" s="389">
        <v>20</v>
      </c>
      <c r="C57" s="393" t="s">
        <v>352</v>
      </c>
      <c r="D57" s="387"/>
      <c r="E57" s="387"/>
      <c r="F57" s="387"/>
      <c r="N57" s="245"/>
    </row>
    <row r="58" spans="2:14" s="123" customFormat="1" x14ac:dyDescent="0.25">
      <c r="B58" s="389">
        <v>21</v>
      </c>
      <c r="C58" s="393" t="s">
        <v>353</v>
      </c>
      <c r="D58" s="387"/>
      <c r="E58" s="387"/>
      <c r="F58" s="387"/>
      <c r="N58" s="245"/>
    </row>
    <row r="59" spans="2:14" s="123" customFormat="1" x14ac:dyDescent="0.25">
      <c r="B59" s="389">
        <v>22</v>
      </c>
      <c r="C59" s="393" t="s">
        <v>354</v>
      </c>
      <c r="D59" s="387"/>
      <c r="E59" s="387"/>
      <c r="F59" s="387"/>
      <c r="N59" s="245"/>
    </row>
    <row r="60" spans="2:14" s="123" customFormat="1" ht="15.75" thickBot="1" x14ac:dyDescent="0.3">
      <c r="B60" s="390">
        <v>23</v>
      </c>
      <c r="C60" s="394" t="s">
        <v>355</v>
      </c>
      <c r="D60" s="391"/>
      <c r="E60" s="391"/>
      <c r="F60" s="391"/>
      <c r="G60" s="59"/>
      <c r="H60" s="59"/>
      <c r="I60" s="59"/>
      <c r="J60" s="59"/>
      <c r="K60" s="59"/>
      <c r="L60" s="59"/>
      <c r="M60" s="59"/>
      <c r="N60" s="62"/>
    </row>
    <row r="61" spans="2:14" s="123" customFormat="1" x14ac:dyDescent="0.25">
      <c r="B61" s="375"/>
      <c r="D61" s="244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</sheetData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20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12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468" t="s">
        <v>53</v>
      </c>
      <c r="C28" s="464" t="s">
        <v>54</v>
      </c>
      <c r="D28" s="449">
        <f>+Resumo!I44</f>
        <v>3.3436185133239831</v>
      </c>
      <c r="E28" s="439">
        <f>+Resumo!M44</f>
        <v>3.0312035661218424</v>
      </c>
      <c r="F28" s="440">
        <f>+Resumo!J44</f>
        <v>94</v>
      </c>
      <c r="G28" s="440">
        <f>+Resumo!K44</f>
        <v>33</v>
      </c>
      <c r="H28" s="441">
        <f>+Resumo!L44</f>
        <v>0.35106382978723405</v>
      </c>
      <c r="I28" s="450">
        <f>+Resumo!N44</f>
        <v>0.41095890410958902</v>
      </c>
      <c r="J28" s="466">
        <f>+Desagregados!O45</f>
        <v>3.78125</v>
      </c>
      <c r="K28" s="127">
        <f>+Desagregados!R45</f>
        <v>3.5625</v>
      </c>
      <c r="L28" s="127">
        <f>+Desagregados!U45</f>
        <v>3.2</v>
      </c>
      <c r="M28" s="127">
        <f>+Desagregados!X45</f>
        <v>2.84375</v>
      </c>
      <c r="N28" s="127">
        <f>+Desagregados!AA45</f>
        <v>2.78125</v>
      </c>
      <c r="O28" s="443">
        <f>+Desagregados!AD45</f>
        <v>2.8</v>
      </c>
      <c r="P28" s="465">
        <f>+Desagregados!AG45</f>
        <v>3.5806451612903225</v>
      </c>
      <c r="Q28" s="127">
        <f>+Desagregados!AJ45</f>
        <v>3</v>
      </c>
      <c r="R28" s="127">
        <f>+Desagregados!AM45</f>
        <v>3.25</v>
      </c>
      <c r="S28" s="127">
        <f>+Desagregados!AP45</f>
        <v>3.0625</v>
      </c>
      <c r="T28" s="127">
        <f>+Desagregados!AS45</f>
        <v>3.064516129032258</v>
      </c>
      <c r="U28" s="127">
        <f>+Desagregados!AV45</f>
        <v>3.3225806451612905</v>
      </c>
      <c r="V28" s="127">
        <f>+Desagregados!AY45</f>
        <v>3.225806451612903</v>
      </c>
      <c r="W28" s="443">
        <f>+Desagregados!BB45</f>
        <v>3.5483870967741935</v>
      </c>
      <c r="X28" s="465">
        <f>+Desagregados!BE45</f>
        <v>3.625</v>
      </c>
      <c r="Y28" s="127">
        <f>+Desagregados!BH45</f>
        <v>3.53125</v>
      </c>
      <c r="Z28" s="127">
        <f>+Desagregados!BK45</f>
        <v>3.21875</v>
      </c>
      <c r="AA28" s="127">
        <f>+Desagregados!BN45</f>
        <v>3.7666666666666666</v>
      </c>
      <c r="AB28" s="443">
        <f>+Desagregados!BQ45</f>
        <v>3.90625</v>
      </c>
      <c r="AC28" s="466">
        <f>+Desagregados!BT45</f>
        <v>3.4838709677419355</v>
      </c>
      <c r="AD28" s="465">
        <f>+Desagregados!BW45</f>
        <v>3.4827586206896552</v>
      </c>
      <c r="AE28" s="127">
        <f>+Desagregados!BZ45</f>
        <v>3.5555555555555554</v>
      </c>
      <c r="AF28" s="443">
        <f>+Desagregados!CC45</f>
        <v>3.3448275862068964</v>
      </c>
      <c r="AG28" s="467">
        <f>+Desagregados!CF45</f>
        <v>3.3436185133239831</v>
      </c>
      <c r="AH28" s="233">
        <f>+Desagregados!CI45</f>
        <v>3.3436185133239831</v>
      </c>
      <c r="AI28" s="233">
        <f>+Desagregados!CL45</f>
        <v>3.1474854935724328</v>
      </c>
      <c r="AJ28" s="233">
        <f>+Desagregados!CO45</f>
        <v>2.9590343418354941</v>
      </c>
      <c r="AK28" s="234">
        <f>+Desagregados!CR45</f>
        <v>3.1538553205918682</v>
      </c>
    </row>
    <row r="29" spans="1:37" s="123" customFormat="1" ht="30" customHeight="1" thickBot="1" x14ac:dyDescent="0.3">
      <c r="A29" s="25"/>
      <c r="B29" s="444"/>
      <c r="C29" s="445" t="str">
        <f>+Centros!C41</f>
        <v>Escola de Enxeñaría Forestal</v>
      </c>
      <c r="D29" s="449">
        <f>+Centros!E41</f>
        <v>3.3436185133239831</v>
      </c>
      <c r="E29" s="439">
        <f>+Centros!I41</f>
        <v>3.0312035661218424</v>
      </c>
      <c r="F29" s="440">
        <f>+Centros!F41</f>
        <v>94</v>
      </c>
      <c r="G29" s="440">
        <f>+Centros!G41</f>
        <v>33</v>
      </c>
      <c r="H29" s="441">
        <f>+Centros!H41</f>
        <v>0.35106382978723405</v>
      </c>
      <c r="I29" s="450">
        <f>+Centros!J41</f>
        <v>0.41095890410958902</v>
      </c>
      <c r="J29" s="447">
        <f>+Centros!K41</f>
        <v>3.78125</v>
      </c>
      <c r="K29" s="448">
        <f>+Centros!L41</f>
        <v>3.5625</v>
      </c>
      <c r="L29" s="439">
        <f>+Centros!M41</f>
        <v>3.2</v>
      </c>
      <c r="M29" s="439">
        <f>+Centros!N41</f>
        <v>2.84375</v>
      </c>
      <c r="N29" s="439">
        <f>+Centros!O41</f>
        <v>2.78125</v>
      </c>
      <c r="O29" s="446">
        <f>+Centros!P41</f>
        <v>2.8</v>
      </c>
      <c r="P29" s="439">
        <f>+Centros!Q41</f>
        <v>3.5806451612903225</v>
      </c>
      <c r="Q29" s="439">
        <f>+Centros!R41</f>
        <v>3</v>
      </c>
      <c r="R29" s="439">
        <f>+Centros!S41</f>
        <v>3.25</v>
      </c>
      <c r="S29" s="439">
        <f>+Centros!T41</f>
        <v>3.0625</v>
      </c>
      <c r="T29" s="439">
        <f>+Centros!U41</f>
        <v>3.064516129032258</v>
      </c>
      <c r="U29" s="439">
        <f>+Centros!V41</f>
        <v>3.3225806451612905</v>
      </c>
      <c r="V29" s="439">
        <f>+Centros!W41</f>
        <v>3.225806451612903</v>
      </c>
      <c r="W29" s="439">
        <f>+Centros!X41</f>
        <v>3.5483870967741935</v>
      </c>
      <c r="X29" s="448">
        <f>+Centros!Y41</f>
        <v>3.625</v>
      </c>
      <c r="Y29" s="439">
        <f>+Centros!Z41</f>
        <v>3.53125</v>
      </c>
      <c r="Z29" s="439">
        <f>+Centros!AA41</f>
        <v>3.21875</v>
      </c>
      <c r="AA29" s="439">
        <f>+Centros!AB41</f>
        <v>3.7666666666666666</v>
      </c>
      <c r="AB29" s="446">
        <f>+Centros!AC41</f>
        <v>3.90625</v>
      </c>
      <c r="AC29" s="447">
        <f>+Centros!AD41</f>
        <v>3.4838709677419355</v>
      </c>
      <c r="AD29" s="439">
        <f>+Centros!AE41</f>
        <v>3.4827586206896552</v>
      </c>
      <c r="AE29" s="439">
        <f>+Centros!AF41</f>
        <v>3.5555555555555554</v>
      </c>
      <c r="AF29" s="446">
        <f>+Centros!AG41</f>
        <v>3.3448275862068964</v>
      </c>
      <c r="AG29" s="379"/>
      <c r="AH29" s="379"/>
      <c r="AI29" s="379"/>
      <c r="AJ29" s="379"/>
      <c r="AK29" s="379"/>
    </row>
    <row r="30" spans="1:37" s="123" customFormat="1" ht="15.75" thickBot="1" x14ac:dyDescent="0.3">
      <c r="B30" s="375"/>
      <c r="D30" s="244"/>
    </row>
    <row r="31" spans="1:37" s="123" customFormat="1" ht="19.5" thickBot="1" x14ac:dyDescent="0.3"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s="123" customFormat="1" x14ac:dyDescent="0.25">
      <c r="B32" s="389">
        <v>1</v>
      </c>
      <c r="C32" s="393" t="s">
        <v>335</v>
      </c>
      <c r="D32" s="387"/>
      <c r="E32" s="387"/>
      <c r="F32" s="387"/>
      <c r="N32" s="245"/>
    </row>
    <row r="33" spans="2:14" s="123" customFormat="1" x14ac:dyDescent="0.25">
      <c r="B33" s="389">
        <v>2</v>
      </c>
      <c r="C33" s="393" t="s">
        <v>357</v>
      </c>
      <c r="D33" s="387"/>
      <c r="E33" s="387"/>
      <c r="F33" s="387"/>
      <c r="N33" s="245"/>
    </row>
    <row r="34" spans="2:14" s="123" customFormat="1" x14ac:dyDescent="0.25">
      <c r="B34" s="389">
        <v>3</v>
      </c>
      <c r="C34" s="393" t="s">
        <v>336</v>
      </c>
      <c r="D34" s="387"/>
      <c r="E34" s="387"/>
      <c r="F34" s="387"/>
      <c r="N34" s="245"/>
    </row>
    <row r="35" spans="2:14" x14ac:dyDescent="0.25">
      <c r="B35" s="389">
        <v>4</v>
      </c>
      <c r="C35" s="393" t="s">
        <v>337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5</v>
      </c>
      <c r="C36" s="393" t="s">
        <v>358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6</v>
      </c>
      <c r="C37" s="393" t="s">
        <v>338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</sheetData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19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13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427" t="s">
        <v>239</v>
      </c>
      <c r="C28" s="463" t="s">
        <v>240</v>
      </c>
      <c r="D28" s="458">
        <f>+Resumo!I45</f>
        <v>3.0331753554502368</v>
      </c>
      <c r="E28" s="430">
        <f>+Resumo!M45</f>
        <v>2.9725490196078432</v>
      </c>
      <c r="F28" s="431">
        <f>+Resumo!J45</f>
        <v>84</v>
      </c>
      <c r="G28" s="431">
        <f>+Resumo!K45</f>
        <v>20</v>
      </c>
      <c r="H28" s="432">
        <f>+Resumo!L45</f>
        <v>0.23809523809523808</v>
      </c>
      <c r="I28" s="433">
        <f>+Resumo!N45</f>
        <v>0.14634146341463414</v>
      </c>
      <c r="J28" s="434">
        <f>+Desagregados!O46</f>
        <v>3.3</v>
      </c>
      <c r="K28" s="435">
        <f>+Desagregados!R46</f>
        <v>3.15</v>
      </c>
      <c r="L28" s="436">
        <f>+Desagregados!U46</f>
        <v>2.9</v>
      </c>
      <c r="M28" s="436">
        <f>+Desagregados!X46</f>
        <v>2.8235294117647061</v>
      </c>
      <c r="N28" s="436">
        <f>+Desagregados!AA46</f>
        <v>2.35</v>
      </c>
      <c r="O28" s="437">
        <f>+Desagregados!AD46</f>
        <v>2.85</v>
      </c>
      <c r="P28" s="435">
        <f>+Desagregados!AG46</f>
        <v>3.263157894736842</v>
      </c>
      <c r="Q28" s="436">
        <f>+Desagregados!AJ46</f>
        <v>2.7777777777777777</v>
      </c>
      <c r="R28" s="436">
        <f>+Desagregados!AM46</f>
        <v>2.8888888888888888</v>
      </c>
      <c r="S28" s="436">
        <f>+Desagregados!AP46</f>
        <v>3.3684210526315788</v>
      </c>
      <c r="T28" s="436">
        <f>+Desagregados!AS46</f>
        <v>2.8947368421052633</v>
      </c>
      <c r="U28" s="436">
        <f>+Desagregados!AV46</f>
        <v>3</v>
      </c>
      <c r="V28" s="436">
        <f>+Desagregados!AY46</f>
        <v>2.3888888888888888</v>
      </c>
      <c r="W28" s="437">
        <f>+Desagregados!BB46</f>
        <v>3.3157894736842106</v>
      </c>
      <c r="X28" s="435">
        <f>+Desagregados!BE46</f>
        <v>3.1111111111111112</v>
      </c>
      <c r="Y28" s="436">
        <f>+Desagregados!BH46</f>
        <v>3.3333333333333335</v>
      </c>
      <c r="Z28" s="436">
        <f>+Desagregados!BK46</f>
        <v>2.8823529411764706</v>
      </c>
      <c r="AA28" s="436">
        <f>+Desagregados!BN46</f>
        <v>3.875</v>
      </c>
      <c r="AB28" s="437">
        <f>+Desagregados!BQ46</f>
        <v>3.4375</v>
      </c>
      <c r="AC28" s="434">
        <f>+Desagregados!BT46</f>
        <v>3.5263157894736841</v>
      </c>
      <c r="AD28" s="435">
        <f>+Desagregados!BW46</f>
        <v>3.0588235294117645</v>
      </c>
      <c r="AE28" s="436">
        <f>+Desagregados!BZ46</f>
        <v>2.6111111111111112</v>
      </c>
      <c r="AF28" s="437">
        <f>+Desagregados!CC46</f>
        <v>2.7777777777777777</v>
      </c>
      <c r="AG28" s="451">
        <f>+Desagregados!CF46</f>
        <v>3.0331753554502368</v>
      </c>
      <c r="AH28" s="452">
        <f>+Desagregados!CI46</f>
        <v>3.3741248226047889</v>
      </c>
      <c r="AI28" s="452">
        <f>+Desagregados!CL46</f>
        <v>3.1247690923570008</v>
      </c>
      <c r="AJ28" s="452">
        <f>+Desagregados!CO46</f>
        <v>2.9590343418354941</v>
      </c>
      <c r="AK28" s="453">
        <f>+Desagregados!CR46</f>
        <v>3.1538553205918682</v>
      </c>
    </row>
    <row r="29" spans="1:37" s="123" customFormat="1" ht="30" customHeight="1" x14ac:dyDescent="0.25">
      <c r="A29" s="25"/>
      <c r="B29" s="258" t="s">
        <v>253</v>
      </c>
      <c r="C29" s="461" t="s">
        <v>254</v>
      </c>
      <c r="D29" s="459">
        <f>+Resumo!I46</f>
        <v>3.8935064935064934</v>
      </c>
      <c r="E29" s="172">
        <f>+Resumo!M46</f>
        <v>3.2119815668202767</v>
      </c>
      <c r="F29" s="128">
        <f>+Resumo!J46</f>
        <v>67</v>
      </c>
      <c r="G29" s="128">
        <f>+Resumo!K46</f>
        <v>17</v>
      </c>
      <c r="H29" s="218">
        <f>+Resumo!L46</f>
        <v>0.2537313432835821</v>
      </c>
      <c r="I29" s="259">
        <f>+Resumo!N46</f>
        <v>0.31746031746031744</v>
      </c>
      <c r="J29" s="247">
        <f>+Desagregados!O47</f>
        <v>3.9411764705882355</v>
      </c>
      <c r="K29" s="249">
        <f>+Desagregados!R47</f>
        <v>3.7058823529411766</v>
      </c>
      <c r="L29" s="250">
        <f>+Desagregados!U47</f>
        <v>3.1764705882352939</v>
      </c>
      <c r="M29" s="250">
        <f>+Desagregados!X47</f>
        <v>3.0588235294117645</v>
      </c>
      <c r="N29" s="250">
        <f>+Desagregados!AA47</f>
        <v>3.2666666666666666</v>
      </c>
      <c r="O29" s="251">
        <f>+Desagregados!AD47</f>
        <v>3.375</v>
      </c>
      <c r="P29" s="249">
        <f>+Desagregados!AG47</f>
        <v>4.4705882352941178</v>
      </c>
      <c r="Q29" s="250">
        <f>+Desagregados!AJ47</f>
        <v>3.9411764705882355</v>
      </c>
      <c r="R29" s="250">
        <f>+Desagregados!AM47</f>
        <v>3.7058823529411766</v>
      </c>
      <c r="S29" s="250">
        <f>+Desagregados!AP47</f>
        <v>4</v>
      </c>
      <c r="T29" s="250">
        <f>+Desagregados!AS47</f>
        <v>4.2352941176470589</v>
      </c>
      <c r="U29" s="250">
        <f>+Desagregados!AV47</f>
        <v>3.9411764705882355</v>
      </c>
      <c r="V29" s="250">
        <f>+Desagregados!AY47</f>
        <v>3.875</v>
      </c>
      <c r="W29" s="251">
        <f>+Desagregados!BB47</f>
        <v>4.3529411764705879</v>
      </c>
      <c r="X29" s="249">
        <f>+Desagregados!BE47</f>
        <v>4.0588235294117645</v>
      </c>
      <c r="Y29" s="250">
        <f>+Desagregados!BH47</f>
        <v>4.2941176470588234</v>
      </c>
      <c r="Z29" s="250">
        <f>+Desagregados!BK47</f>
        <v>4.4705882352941178</v>
      </c>
      <c r="AA29" s="250">
        <f>+Desagregados!BN47</f>
        <v>4.2941176470588234</v>
      </c>
      <c r="AB29" s="251">
        <f>+Desagregados!BQ47</f>
        <v>4.4375</v>
      </c>
      <c r="AC29" s="247">
        <f>+Desagregados!BT47</f>
        <v>4</v>
      </c>
      <c r="AD29" s="249">
        <f>+Desagregados!BW47</f>
        <v>3.625</v>
      </c>
      <c r="AE29" s="250">
        <f>+Desagregados!BZ47</f>
        <v>3.7647058823529411</v>
      </c>
      <c r="AF29" s="251">
        <f>+Desagregados!CC47</f>
        <v>3.4705882352941178</v>
      </c>
      <c r="AG29" s="314">
        <f>+Desagregados!CF47</f>
        <v>3.8935064935064934</v>
      </c>
      <c r="AH29" s="116">
        <f>+Desagregados!CI47</f>
        <v>3.3741248226047889</v>
      </c>
      <c r="AI29" s="116">
        <f>+Desagregados!CL47</f>
        <v>3.1247690923570008</v>
      </c>
      <c r="AJ29" s="116">
        <f>+Desagregados!CO47</f>
        <v>2.9590343418354941</v>
      </c>
      <c r="AK29" s="315">
        <f>+Desagregados!CR47</f>
        <v>3.1538553205918682</v>
      </c>
    </row>
    <row r="30" spans="1:37" s="123" customFormat="1" ht="30" customHeight="1" x14ac:dyDescent="0.25">
      <c r="A30" s="25"/>
      <c r="B30" s="258" t="s">
        <v>224</v>
      </c>
      <c r="C30" s="461" t="s">
        <v>225</v>
      </c>
      <c r="D30" s="459">
        <f>+Resumo!I47</f>
        <v>3.0432862190812719</v>
      </c>
      <c r="E30" s="172">
        <f>+Resumo!M47</f>
        <v>2.9227005870841487</v>
      </c>
      <c r="F30" s="128">
        <f>+Resumo!J47</f>
        <v>132</v>
      </c>
      <c r="G30" s="128">
        <f>+Resumo!K47</f>
        <v>51</v>
      </c>
      <c r="H30" s="218">
        <f>+Resumo!L47</f>
        <v>0.38636363636363635</v>
      </c>
      <c r="I30" s="259">
        <f>+Resumo!N47</f>
        <v>0.33333333333333331</v>
      </c>
      <c r="J30" s="247">
        <f>+Desagregados!O48</f>
        <v>3.3529411764705883</v>
      </c>
      <c r="K30" s="249">
        <f>+Desagregados!R48</f>
        <v>2.9411764705882355</v>
      </c>
      <c r="L30" s="250">
        <f>+Desagregados!U48</f>
        <v>3.2340425531914891</v>
      </c>
      <c r="M30" s="250">
        <f>+Desagregados!X48</f>
        <v>2.4081632653061225</v>
      </c>
      <c r="N30" s="250">
        <f>+Desagregados!AA48</f>
        <v>2.4693877551020407</v>
      </c>
      <c r="O30" s="251">
        <f>+Desagregados!AD48</f>
        <v>2.6666666666666665</v>
      </c>
      <c r="P30" s="249">
        <f>+Desagregados!AG48</f>
        <v>3.54</v>
      </c>
      <c r="Q30" s="250">
        <f>+Desagregados!AJ48</f>
        <v>3.14</v>
      </c>
      <c r="R30" s="250">
        <f>+Desagregados!AM48</f>
        <v>4.0999999999999996</v>
      </c>
      <c r="S30" s="250">
        <f>+Desagregados!AP48</f>
        <v>3.607843137254902</v>
      </c>
      <c r="T30" s="250">
        <f>+Desagregados!AS48</f>
        <v>3.3137254901960786</v>
      </c>
      <c r="U30" s="250">
        <f>+Desagregados!AV48</f>
        <v>3.2448979591836733</v>
      </c>
      <c r="V30" s="250">
        <f>+Desagregados!AY48</f>
        <v>2.8936170212765959</v>
      </c>
      <c r="W30" s="251">
        <f>+Desagregados!BB48</f>
        <v>3.16</v>
      </c>
      <c r="X30" s="249">
        <f>+Desagregados!BE48</f>
        <v>2.7254901960784315</v>
      </c>
      <c r="Y30" s="250">
        <f>+Desagregados!BH48</f>
        <v>2.5490196078431371</v>
      </c>
      <c r="Z30" s="250">
        <f>+Desagregados!BK48</f>
        <v>2.2200000000000002</v>
      </c>
      <c r="AA30" s="250">
        <f>+Desagregados!BN48</f>
        <v>3.3333333333333335</v>
      </c>
      <c r="AB30" s="251">
        <f>+Desagregados!BQ48</f>
        <v>3.1428571428571428</v>
      </c>
      <c r="AC30" s="247">
        <f>+Desagregados!BT48</f>
        <v>3.2745098039215685</v>
      </c>
      <c r="AD30" s="249">
        <f>+Desagregados!BW48</f>
        <v>3.1020408163265305</v>
      </c>
      <c r="AE30" s="250">
        <f>+Desagregados!BZ48</f>
        <v>2.8043478260869565</v>
      </c>
      <c r="AF30" s="251">
        <f>+Desagregados!CC48</f>
        <v>2.6818181818181817</v>
      </c>
      <c r="AG30" s="314">
        <f>+Desagregados!CF48</f>
        <v>3.0432862190812719</v>
      </c>
      <c r="AH30" s="116">
        <f>+Desagregados!CI48</f>
        <v>3.3741248226047889</v>
      </c>
      <c r="AI30" s="116">
        <f>+Desagregados!CL48</f>
        <v>3.1247690923570008</v>
      </c>
      <c r="AJ30" s="116">
        <f>+Desagregados!CO48</f>
        <v>2.9590343418354941</v>
      </c>
      <c r="AK30" s="315">
        <f>+Desagregados!CR48</f>
        <v>3.1538553205918682</v>
      </c>
    </row>
    <row r="31" spans="1:37" s="123" customFormat="1" ht="30" customHeight="1" x14ac:dyDescent="0.25">
      <c r="A31" s="25"/>
      <c r="B31" s="258" t="s">
        <v>145</v>
      </c>
      <c r="C31" s="461" t="s">
        <v>509</v>
      </c>
      <c r="D31" s="459">
        <f>+Resumo!I48</f>
        <v>2.4848484848484849</v>
      </c>
      <c r="E31" s="172">
        <f>+Resumo!M48</f>
        <v>2.9017857142857144</v>
      </c>
      <c r="F31" s="128">
        <f>+Resumo!J48</f>
        <v>40</v>
      </c>
      <c r="G31" s="128">
        <f>+Resumo!K48</f>
        <v>6</v>
      </c>
      <c r="H31" s="218">
        <f>+Resumo!L48</f>
        <v>0.15</v>
      </c>
      <c r="I31" s="259">
        <f>+Resumo!N48</f>
        <v>0.27027027027027029</v>
      </c>
      <c r="J31" s="247">
        <f>+Desagregados!O49</f>
        <v>2.8</v>
      </c>
      <c r="K31" s="249">
        <f>+Desagregados!R49</f>
        <v>2</v>
      </c>
      <c r="L31" s="250">
        <f>+Desagregados!U49</f>
        <v>2.6</v>
      </c>
      <c r="M31" s="250">
        <f>+Desagregados!X49</f>
        <v>2</v>
      </c>
      <c r="N31" s="250">
        <f>+Desagregados!AA49</f>
        <v>2.3333333333333335</v>
      </c>
      <c r="O31" s="251">
        <f>+Desagregados!AD49</f>
        <v>2</v>
      </c>
      <c r="P31" s="249">
        <f>+Desagregados!AG49</f>
        <v>1.8</v>
      </c>
      <c r="Q31" s="250">
        <f>+Desagregados!AJ49</f>
        <v>1.5</v>
      </c>
      <c r="R31" s="250">
        <f>+Desagregados!AM49</f>
        <v>2.3333333333333335</v>
      </c>
      <c r="S31" s="250">
        <f>+Desagregados!AP49</f>
        <v>3</v>
      </c>
      <c r="T31" s="250">
        <f>+Desagregados!AS49</f>
        <v>2.1666666666666665</v>
      </c>
      <c r="U31" s="250">
        <f>+Desagregados!AV49</f>
        <v>2.3333333333333335</v>
      </c>
      <c r="V31" s="250">
        <f>+Desagregados!AY49</f>
        <v>2.5</v>
      </c>
      <c r="W31" s="251">
        <f>+Desagregados!BB49</f>
        <v>2.5</v>
      </c>
      <c r="X31" s="249">
        <f>+Desagregados!BE49</f>
        <v>2.8333333333333335</v>
      </c>
      <c r="Y31" s="250">
        <f>+Desagregados!BH49</f>
        <v>2.5</v>
      </c>
      <c r="Z31" s="250">
        <f>+Desagregados!BK49</f>
        <v>3.5</v>
      </c>
      <c r="AA31" s="250">
        <f>+Desagregados!BN49</f>
        <v>3.8</v>
      </c>
      <c r="AB31" s="251">
        <f>+Desagregados!BQ49</f>
        <v>3</v>
      </c>
      <c r="AC31" s="247">
        <f>+Desagregados!BT49</f>
        <v>2</v>
      </c>
      <c r="AD31" s="249">
        <f>+Desagregados!BW49</f>
        <v>2.1666666666666665</v>
      </c>
      <c r="AE31" s="250">
        <f>+Desagregados!BZ49</f>
        <v>3</v>
      </c>
      <c r="AF31" s="251">
        <f>+Desagregados!CC49</f>
        <v>2.8</v>
      </c>
      <c r="AG31" s="314">
        <f>+Desagregados!CF49</f>
        <v>2.4848484848484849</v>
      </c>
      <c r="AH31" s="116">
        <f>+Desagregados!CI49</f>
        <v>3.3741248226047889</v>
      </c>
      <c r="AI31" s="116">
        <f>+Desagregados!CL49</f>
        <v>3.1247690923570008</v>
      </c>
      <c r="AJ31" s="116">
        <f>+Desagregados!CO49</f>
        <v>3.3218044402094318</v>
      </c>
      <c r="AK31" s="315">
        <f>+Desagregados!CR49</f>
        <v>3.1538553205918682</v>
      </c>
    </row>
    <row r="32" spans="1:37" s="123" customFormat="1" ht="30" customHeight="1" thickBot="1" x14ac:dyDescent="0.3">
      <c r="A32" s="25"/>
      <c r="B32" s="260" t="s">
        <v>201</v>
      </c>
      <c r="C32" s="462" t="s">
        <v>510</v>
      </c>
      <c r="D32" s="460">
        <f>+Resumo!I49</f>
        <v>4.4158075601374573</v>
      </c>
      <c r="E32" s="263">
        <f>+Resumo!M49</f>
        <v>4.1492063492063496</v>
      </c>
      <c r="F32" s="264">
        <f>+Resumo!J49</f>
        <v>41</v>
      </c>
      <c r="G32" s="264">
        <f>+Resumo!K49</f>
        <v>16</v>
      </c>
      <c r="H32" s="265">
        <f>+Resumo!L49</f>
        <v>0.3902439024390244</v>
      </c>
      <c r="I32" s="266">
        <f>+Resumo!N49</f>
        <v>0.48484848484848486</v>
      </c>
      <c r="J32" s="248">
        <f>+Desagregados!O50</f>
        <v>4.666666666666667</v>
      </c>
      <c r="K32" s="252">
        <f>+Desagregados!R50</f>
        <v>4.5333333333333332</v>
      </c>
      <c r="L32" s="253">
        <f>+Desagregados!U50</f>
        <v>4.5</v>
      </c>
      <c r="M32" s="253">
        <f>+Desagregados!X50</f>
        <v>4.166666666666667</v>
      </c>
      <c r="N32" s="253">
        <f>+Desagregados!AA50</f>
        <v>3.75</v>
      </c>
      <c r="O32" s="254">
        <f>+Desagregados!AD50</f>
        <v>4</v>
      </c>
      <c r="P32" s="252">
        <f>+Desagregados!AG50</f>
        <v>4.5333333333333332</v>
      </c>
      <c r="Q32" s="253">
        <f>+Desagregados!AJ50</f>
        <v>4.2</v>
      </c>
      <c r="R32" s="253">
        <f>+Desagregados!AM50</f>
        <v>4.5714285714285712</v>
      </c>
      <c r="S32" s="253">
        <f>+Desagregados!AP50</f>
        <v>4.2</v>
      </c>
      <c r="T32" s="253">
        <f>+Desagregados!AS50</f>
        <v>4.1428571428571432</v>
      </c>
      <c r="U32" s="253">
        <f>+Desagregados!AV50</f>
        <v>4.5333333333333332</v>
      </c>
      <c r="V32" s="253">
        <f>+Desagregados!AY50</f>
        <v>4.2666666666666666</v>
      </c>
      <c r="W32" s="254">
        <f>+Desagregados!BB50</f>
        <v>4.7333333333333334</v>
      </c>
      <c r="X32" s="252">
        <f>+Desagregados!BE50</f>
        <v>5</v>
      </c>
      <c r="Y32" s="253">
        <f>+Desagregados!BH50</f>
        <v>5</v>
      </c>
      <c r="Z32" s="253">
        <f>+Desagregados!BK50</f>
        <v>5</v>
      </c>
      <c r="AA32" s="253">
        <f>+Desagregados!BN50</f>
        <v>4.333333333333333</v>
      </c>
      <c r="AB32" s="254">
        <f>+Desagregados!BQ50</f>
        <v>4.5384615384615383</v>
      </c>
      <c r="AC32" s="248">
        <f>+Desagregados!BT50</f>
        <v>4.666666666666667</v>
      </c>
      <c r="AD32" s="252">
        <f>+Desagregados!BW50</f>
        <v>4.2</v>
      </c>
      <c r="AE32" s="253">
        <f>+Desagregados!BZ50</f>
        <v>4.5999999999999996</v>
      </c>
      <c r="AF32" s="254">
        <f>+Desagregados!CC50</f>
        <v>4.615384615384615</v>
      </c>
      <c r="AG32" s="319">
        <f>+Desagregados!CF50</f>
        <v>4.4158075601374573</v>
      </c>
      <c r="AH32" s="320">
        <f>+Desagregados!CI50</f>
        <v>3.3741248226047889</v>
      </c>
      <c r="AI32" s="320">
        <f>+Desagregados!CL50</f>
        <v>3.1247690923570008</v>
      </c>
      <c r="AJ32" s="320">
        <f>+Desagregados!CO50</f>
        <v>3.3218044402094318</v>
      </c>
      <c r="AK32" s="321">
        <f>+Desagregados!CR50</f>
        <v>3.1538553205918682</v>
      </c>
    </row>
    <row r="33" spans="1:37" s="123" customFormat="1" ht="30" customHeight="1" thickBot="1" x14ac:dyDescent="0.3">
      <c r="A33" s="25"/>
      <c r="B33" s="444"/>
      <c r="C33" s="445" t="str">
        <f>+Centros!C42</f>
        <v>Facultade de CC. Sociais e da Comunicación</v>
      </c>
      <c r="D33" s="449">
        <f>+Centros!E42</f>
        <v>3.3179508890770535</v>
      </c>
      <c r="E33" s="439">
        <f>+Centros!I42</f>
        <v>3.1537777777777776</v>
      </c>
      <c r="F33" s="440">
        <f>+Centros!F42</f>
        <v>364</v>
      </c>
      <c r="G33" s="440">
        <f>+Centros!G42</f>
        <v>110</v>
      </c>
      <c r="H33" s="441">
        <f>+Centros!H42</f>
        <v>0.30219780219780218</v>
      </c>
      <c r="I33" s="450">
        <f>+Centros!J42</f>
        <v>0.29461756373937675</v>
      </c>
      <c r="J33" s="447">
        <f>+Centros!K42</f>
        <v>3.5925925925925926</v>
      </c>
      <c r="K33" s="448">
        <f>+Centros!L42</f>
        <v>3.2660550458715596</v>
      </c>
      <c r="L33" s="439">
        <f>+Centros!M42</f>
        <v>3.3009708737864076</v>
      </c>
      <c r="M33" s="439">
        <f>+Centros!N42</f>
        <v>2.7722772277227721</v>
      </c>
      <c r="N33" s="439">
        <f>+Centros!O42</f>
        <v>2.7058823529411766</v>
      </c>
      <c r="O33" s="446">
        <f>+Centros!P42</f>
        <v>2.941747572815534</v>
      </c>
      <c r="P33" s="439">
        <f>+Centros!Q42</f>
        <v>3.6981132075471699</v>
      </c>
      <c r="Q33" s="439">
        <f>+Centros!R42</f>
        <v>3.2641509433962264</v>
      </c>
      <c r="R33" s="439">
        <f>+Centros!S42</f>
        <v>3.7904761904761903</v>
      </c>
      <c r="S33" s="439">
        <f>+Centros!T42</f>
        <v>3.675925925925926</v>
      </c>
      <c r="T33" s="439">
        <f>+Centros!U42</f>
        <v>3.4299065420560746</v>
      </c>
      <c r="U33" s="439">
        <f>+Centros!V42</f>
        <v>3.4476190476190478</v>
      </c>
      <c r="V33" s="439">
        <f>+Centros!W42</f>
        <v>3.1372549019607843</v>
      </c>
      <c r="W33" s="439">
        <f>+Centros!X42</f>
        <v>3.5607476635514019</v>
      </c>
      <c r="X33" s="448">
        <f>+Centros!Y42</f>
        <v>3.1157894736842104</v>
      </c>
      <c r="Y33" s="439">
        <f>+Centros!Z42</f>
        <v>3.0842105263157893</v>
      </c>
      <c r="Z33" s="439">
        <f>+Centros!AA42</f>
        <v>2.924731182795699</v>
      </c>
      <c r="AA33" s="439">
        <f>+Centros!AB42</f>
        <v>3.7346938775510203</v>
      </c>
      <c r="AB33" s="446">
        <f>+Centros!AC42</f>
        <v>3.57</v>
      </c>
      <c r="AC33" s="447">
        <f>+Centros!AD42</f>
        <v>3.5555555555555554</v>
      </c>
      <c r="AD33" s="439">
        <f>+Centros!AE42</f>
        <v>3.2815533980582523</v>
      </c>
      <c r="AE33" s="439">
        <f>+Centros!AF42</f>
        <v>3.2079207920792081</v>
      </c>
      <c r="AF33" s="446">
        <f>+Centros!AG42</f>
        <v>3.1030927835051547</v>
      </c>
      <c r="AG33" s="379"/>
      <c r="AH33" s="379"/>
      <c r="AI33" s="379"/>
      <c r="AJ33" s="379"/>
      <c r="AK33" s="379"/>
    </row>
    <row r="34" spans="1:37" s="123" customFormat="1" ht="15.75" thickBot="1" x14ac:dyDescent="0.3">
      <c r="B34" s="375"/>
      <c r="D34" s="244"/>
    </row>
    <row r="35" spans="1:37" s="123" customFormat="1" ht="19.5" thickBot="1" x14ac:dyDescent="0.3">
      <c r="B35" s="392" t="s">
        <v>362</v>
      </c>
      <c r="C35" s="388"/>
      <c r="D35" s="388"/>
      <c r="E35" s="388"/>
      <c r="F35" s="388"/>
      <c r="G35" s="54"/>
      <c r="H35" s="54"/>
      <c r="I35" s="54"/>
      <c r="J35" s="54"/>
      <c r="K35" s="54"/>
      <c r="L35" s="54"/>
      <c r="M35" s="54"/>
      <c r="N35" s="57"/>
    </row>
    <row r="36" spans="1:37" s="123" customFormat="1" x14ac:dyDescent="0.25">
      <c r="B36" s="389">
        <v>1</v>
      </c>
      <c r="C36" s="393" t="s">
        <v>335</v>
      </c>
      <c r="D36" s="387"/>
      <c r="E36" s="387"/>
      <c r="F36" s="387"/>
      <c r="N36" s="245"/>
    </row>
    <row r="37" spans="1:37" s="123" customFormat="1" x14ac:dyDescent="0.25">
      <c r="B37" s="389">
        <v>2</v>
      </c>
      <c r="C37" s="393" t="s">
        <v>357</v>
      </c>
      <c r="D37" s="387"/>
      <c r="E37" s="387"/>
      <c r="F37" s="387"/>
      <c r="N37" s="245"/>
    </row>
    <row r="38" spans="1:37" s="123" customFormat="1" x14ac:dyDescent="0.25">
      <c r="B38" s="389">
        <v>3</v>
      </c>
      <c r="C38" s="393" t="s">
        <v>336</v>
      </c>
      <c r="D38" s="387"/>
      <c r="E38" s="387"/>
      <c r="F38" s="387"/>
      <c r="N38" s="245"/>
    </row>
    <row r="39" spans="1:37" x14ac:dyDescent="0.25">
      <c r="B39" s="389">
        <v>4</v>
      </c>
      <c r="C39" s="393" t="s">
        <v>337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1:37" x14ac:dyDescent="0.25">
      <c r="B40" s="389">
        <v>5</v>
      </c>
      <c r="C40" s="393" t="s">
        <v>358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37" x14ac:dyDescent="0.25">
      <c r="B41" s="389">
        <v>6</v>
      </c>
      <c r="C41" s="393" t="s">
        <v>338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7</v>
      </c>
      <c r="C42" s="393" t="s">
        <v>339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8</v>
      </c>
      <c r="C43" s="393" t="s">
        <v>340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9</v>
      </c>
      <c r="C44" s="393" t="s">
        <v>341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10</v>
      </c>
      <c r="C45" s="393" t="s">
        <v>342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11</v>
      </c>
      <c r="C46" s="393" t="s">
        <v>343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12</v>
      </c>
      <c r="C47" s="393" t="s">
        <v>344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13</v>
      </c>
      <c r="C48" s="393" t="s">
        <v>345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14</v>
      </c>
      <c r="C49" s="393" t="s">
        <v>346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15</v>
      </c>
      <c r="C50" s="393" t="s">
        <v>347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16</v>
      </c>
      <c r="C51" s="393" t="s">
        <v>348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17</v>
      </c>
      <c r="C52" s="393" t="s">
        <v>349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18</v>
      </c>
      <c r="C53" s="393" t="s">
        <v>350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19</v>
      </c>
      <c r="C54" s="393" t="s">
        <v>351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20</v>
      </c>
      <c r="C55" s="393" t="s">
        <v>352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21</v>
      </c>
      <c r="C56" s="393" t="s">
        <v>353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22</v>
      </c>
      <c r="C57" s="393" t="s">
        <v>354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ht="15.75" thickBot="1" x14ac:dyDescent="0.3">
      <c r="B58" s="390">
        <v>23</v>
      </c>
      <c r="C58" s="394" t="s">
        <v>355</v>
      </c>
      <c r="D58" s="391"/>
      <c r="E58" s="391"/>
      <c r="F58" s="391"/>
      <c r="G58" s="59"/>
      <c r="H58" s="59"/>
      <c r="I58" s="59"/>
      <c r="J58" s="59"/>
      <c r="K58" s="59"/>
      <c r="L58" s="59"/>
      <c r="M58" s="59"/>
      <c r="N58" s="62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</sheetData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12"/>
  <sheetViews>
    <sheetView zoomScale="70" zoomScaleNormal="70" workbookViewId="0">
      <selection activeCell="B29" sqref="B29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26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427" t="s">
        <v>39</v>
      </c>
      <c r="C28" s="463" t="s">
        <v>40</v>
      </c>
      <c r="D28" s="458">
        <f>+Resumo!I50</f>
        <v>3.5428809325562032</v>
      </c>
      <c r="E28" s="430">
        <f>+Resumo!M50</f>
        <v>3.6032689450222883</v>
      </c>
      <c r="F28" s="431">
        <f>+Resumo!J50</f>
        <v>83</v>
      </c>
      <c r="G28" s="431">
        <f>+Resumo!K50</f>
        <v>53</v>
      </c>
      <c r="H28" s="432">
        <f>+Resumo!L50</f>
        <v>0.63855421686746983</v>
      </c>
      <c r="I28" s="433">
        <f>+Resumo!N50</f>
        <v>0.4</v>
      </c>
      <c r="J28" s="434">
        <f>+Desagregados!O51</f>
        <v>3.9245283018867925</v>
      </c>
      <c r="K28" s="435">
        <f>+Desagregados!R51</f>
        <v>3.6603773584905661</v>
      </c>
      <c r="L28" s="436">
        <f>+Desagregados!U51</f>
        <v>3.4807692307692308</v>
      </c>
      <c r="M28" s="436">
        <f>+Desagregados!X51</f>
        <v>3.4901960784313726</v>
      </c>
      <c r="N28" s="436">
        <f>+Desagregados!AA51</f>
        <v>3.3076923076923075</v>
      </c>
      <c r="O28" s="437">
        <f>+Desagregados!AD51</f>
        <v>3.358490566037736</v>
      </c>
      <c r="P28" s="435">
        <f>+Desagregados!AG51</f>
        <v>3.8653846153846154</v>
      </c>
      <c r="Q28" s="436">
        <f>+Desagregados!AJ51</f>
        <v>3.2830188679245285</v>
      </c>
      <c r="R28" s="436">
        <f>+Desagregados!AM51</f>
        <v>2.8846153846153846</v>
      </c>
      <c r="S28" s="436">
        <f>+Desagregados!AP51</f>
        <v>3.2307692307692308</v>
      </c>
      <c r="T28" s="436">
        <f>+Desagregados!AS51</f>
        <v>3.0943396226415096</v>
      </c>
      <c r="U28" s="436">
        <f>+Desagregados!AV51</f>
        <v>3.5686274509803924</v>
      </c>
      <c r="V28" s="436">
        <f>+Desagregados!AY51</f>
        <v>3.5</v>
      </c>
      <c r="W28" s="437">
        <f>+Desagregados!BB51</f>
        <v>3.5849056603773586</v>
      </c>
      <c r="X28" s="435">
        <f>+Desagregados!BE51</f>
        <v>3.9811320754716979</v>
      </c>
      <c r="Y28" s="436">
        <f>+Desagregados!BH51</f>
        <v>3.8679245283018866</v>
      </c>
      <c r="Z28" s="436">
        <f>+Desagregados!BK51</f>
        <v>3.5471698113207548</v>
      </c>
      <c r="AA28" s="436">
        <f>+Desagregados!BN51</f>
        <v>3.5660377358490565</v>
      </c>
      <c r="AB28" s="437">
        <f>+Desagregados!BQ51</f>
        <v>3.7307692307692308</v>
      </c>
      <c r="AC28" s="434">
        <f>+Desagregados!BT51</f>
        <v>3.7358490566037736</v>
      </c>
      <c r="AD28" s="435">
        <f>+Desagregados!BW51</f>
        <v>3.5961538461538463</v>
      </c>
      <c r="AE28" s="436">
        <f>+Desagregados!BZ51</f>
        <v>3.68</v>
      </c>
      <c r="AF28" s="437">
        <f>+Desagregados!CC51</f>
        <v>3.54</v>
      </c>
      <c r="AG28" s="467">
        <f>+Desagregados!CF51</f>
        <v>3.5428809325562032</v>
      </c>
      <c r="AH28" s="233">
        <f>+Desagregados!CI51</f>
        <v>3.5428809325562032</v>
      </c>
      <c r="AI28" s="233">
        <f>+Desagregados!CL51</f>
        <v>2.9469573067418753</v>
      </c>
      <c r="AJ28" s="233">
        <f>+Desagregados!CO51</f>
        <v>2.9590343418354941</v>
      </c>
      <c r="AK28" s="234">
        <f>+Desagregados!CR51</f>
        <v>3.1538553205918682</v>
      </c>
    </row>
    <row r="29" spans="1:37" s="123" customFormat="1" ht="30" customHeight="1" thickBot="1" x14ac:dyDescent="0.3">
      <c r="A29" s="25"/>
      <c r="B29" s="444"/>
      <c r="C29" s="464" t="str">
        <f>+Centros!C43</f>
        <v>Facultade de Fisioterapia</v>
      </c>
      <c r="D29" s="449">
        <f>+Centros!E43</f>
        <v>3.5428809325562032</v>
      </c>
      <c r="E29" s="439">
        <f>+Centros!I43</f>
        <v>3.6032689450222883</v>
      </c>
      <c r="F29" s="440">
        <f>+Centros!F43</f>
        <v>83</v>
      </c>
      <c r="G29" s="440">
        <f>+Centros!G43</f>
        <v>53</v>
      </c>
      <c r="H29" s="441">
        <f>+Centros!H43</f>
        <v>0.63855421686746983</v>
      </c>
      <c r="I29" s="450">
        <f>+Centros!J43</f>
        <v>0.4</v>
      </c>
      <c r="J29" s="447">
        <f>+Centros!K43</f>
        <v>3.9245283018867925</v>
      </c>
      <c r="K29" s="448">
        <f>+Centros!L43</f>
        <v>3.6603773584905661</v>
      </c>
      <c r="L29" s="439">
        <f>+Centros!M43</f>
        <v>3.4807692307692308</v>
      </c>
      <c r="M29" s="439">
        <f>+Centros!N43</f>
        <v>3.4901960784313726</v>
      </c>
      <c r="N29" s="439">
        <f>+Centros!O43</f>
        <v>3.3076923076923075</v>
      </c>
      <c r="O29" s="446">
        <f>+Centros!P43</f>
        <v>3.358490566037736</v>
      </c>
      <c r="P29" s="448">
        <f>+Centros!Q43</f>
        <v>3.8653846153846154</v>
      </c>
      <c r="Q29" s="439">
        <f>+Centros!R43</f>
        <v>3.2830188679245285</v>
      </c>
      <c r="R29" s="439">
        <f>+Centros!S43</f>
        <v>2.8846153846153846</v>
      </c>
      <c r="S29" s="439">
        <f>+Centros!T43</f>
        <v>3.2307692307692308</v>
      </c>
      <c r="T29" s="439">
        <f>+Centros!U43</f>
        <v>3.0943396226415096</v>
      </c>
      <c r="U29" s="439">
        <f>+Centros!V43</f>
        <v>3.5686274509803924</v>
      </c>
      <c r="V29" s="439">
        <f>+Centros!W43</f>
        <v>3.5</v>
      </c>
      <c r="W29" s="446">
        <f>+Centros!X43</f>
        <v>3.5849056603773586</v>
      </c>
      <c r="X29" s="448">
        <f>+Centros!Y43</f>
        <v>3.9811320754716979</v>
      </c>
      <c r="Y29" s="439">
        <f>+Centros!Z43</f>
        <v>3.8679245283018866</v>
      </c>
      <c r="Z29" s="439">
        <f>+Centros!AA43</f>
        <v>3.5471698113207548</v>
      </c>
      <c r="AA29" s="439">
        <f>+Centros!AB43</f>
        <v>3.5660377358490565</v>
      </c>
      <c r="AB29" s="446">
        <f>+Centros!AC43</f>
        <v>3.7307692307692308</v>
      </c>
      <c r="AC29" s="447">
        <f>+Centros!AD43</f>
        <v>3.7358490566037736</v>
      </c>
      <c r="AD29" s="448">
        <f>+Centros!AE43</f>
        <v>3.5961538461538463</v>
      </c>
      <c r="AE29" s="439">
        <f>+Centros!AF43</f>
        <v>3.68</v>
      </c>
      <c r="AF29" s="446">
        <f>+Centros!AG43</f>
        <v>3.54</v>
      </c>
      <c r="AG29" s="379"/>
      <c r="AH29" s="379"/>
      <c r="AI29" s="379"/>
      <c r="AJ29" s="379"/>
      <c r="AK29" s="379"/>
    </row>
    <row r="30" spans="1:37" s="123" customFormat="1" ht="15.75" thickBot="1" x14ac:dyDescent="0.3">
      <c r="B30" s="375"/>
      <c r="D30" s="244"/>
    </row>
    <row r="31" spans="1:37" s="123" customFormat="1" ht="19.5" thickBot="1" x14ac:dyDescent="0.3"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s="123" customFormat="1" x14ac:dyDescent="0.25">
      <c r="B32" s="389">
        <v>1</v>
      </c>
      <c r="C32" s="393" t="s">
        <v>335</v>
      </c>
      <c r="D32" s="387"/>
      <c r="E32" s="387"/>
      <c r="F32" s="387"/>
      <c r="N32" s="245"/>
    </row>
    <row r="33" spans="2:14" s="123" customFormat="1" x14ac:dyDescent="0.25">
      <c r="B33" s="389">
        <v>2</v>
      </c>
      <c r="C33" s="393" t="s">
        <v>357</v>
      </c>
      <c r="D33" s="387"/>
      <c r="E33" s="387"/>
      <c r="F33" s="387"/>
      <c r="N33" s="245"/>
    </row>
    <row r="34" spans="2:14" s="123" customFormat="1" x14ac:dyDescent="0.25">
      <c r="B34" s="389">
        <v>3</v>
      </c>
      <c r="C34" s="393" t="s">
        <v>336</v>
      </c>
      <c r="D34" s="387"/>
      <c r="E34" s="387"/>
      <c r="F34" s="387"/>
      <c r="N34" s="245"/>
    </row>
    <row r="35" spans="2:14" s="123" customFormat="1" x14ac:dyDescent="0.25">
      <c r="B35" s="389">
        <v>4</v>
      </c>
      <c r="C35" s="393" t="s">
        <v>337</v>
      </c>
      <c r="D35" s="387"/>
      <c r="E35" s="387"/>
      <c r="F35" s="387"/>
      <c r="N35" s="245"/>
    </row>
    <row r="36" spans="2:14" x14ac:dyDescent="0.25">
      <c r="B36" s="389">
        <v>5</v>
      </c>
      <c r="C36" s="393" t="s">
        <v>358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6</v>
      </c>
      <c r="C37" s="393" t="s">
        <v>338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</sheetData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11"/>
  <sheetViews>
    <sheetView topLeftCell="A6"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33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427" t="s">
        <v>234</v>
      </c>
      <c r="C28" s="463" t="s">
        <v>209</v>
      </c>
      <c r="D28" s="458">
        <f>+Resumo!I51</f>
        <v>2.8666666666666667</v>
      </c>
      <c r="E28" s="430">
        <f>+Resumo!M51</f>
        <v>2.415</v>
      </c>
      <c r="F28" s="431">
        <f>+Resumo!J51</f>
        <v>60</v>
      </c>
      <c r="G28" s="431">
        <f>+Resumo!K51</f>
        <v>24</v>
      </c>
      <c r="H28" s="432">
        <f>+Resumo!L51</f>
        <v>0.4</v>
      </c>
      <c r="I28" s="433">
        <f>+Resumo!N51</f>
        <v>0.39705882352941174</v>
      </c>
      <c r="J28" s="434">
        <f>+Desagregados!O52</f>
        <v>3.8181818181818183</v>
      </c>
      <c r="K28" s="435">
        <f>+Desagregados!R52</f>
        <v>3</v>
      </c>
      <c r="L28" s="436">
        <f>+Desagregados!U52</f>
        <v>2.4117647058823528</v>
      </c>
      <c r="M28" s="436">
        <f>+Desagregados!X52</f>
        <v>2.4347826086956523</v>
      </c>
      <c r="N28" s="436">
        <f>+Desagregados!AA52</f>
        <v>2.1739130434782608</v>
      </c>
      <c r="O28" s="437">
        <f>+Desagregados!AD52</f>
        <v>1.6521739130434783</v>
      </c>
      <c r="P28" s="465">
        <f>+Desagregados!AG52</f>
        <v>4.0434782608695654</v>
      </c>
      <c r="Q28" s="127">
        <f>+Desagregados!AJ52</f>
        <v>3.0434782608695654</v>
      </c>
      <c r="R28" s="127">
        <f>+Desagregados!AM52</f>
        <v>2.5909090909090908</v>
      </c>
      <c r="S28" s="127">
        <f>+Desagregados!AP52</f>
        <v>3.4090909090909092</v>
      </c>
      <c r="T28" s="127">
        <f>+Desagregados!AS52</f>
        <v>2.9545454545454546</v>
      </c>
      <c r="U28" s="127">
        <f>+Desagregados!AV52</f>
        <v>3.0909090909090908</v>
      </c>
      <c r="V28" s="127">
        <f>+Desagregados!AY52</f>
        <v>2.652173913043478</v>
      </c>
      <c r="W28" s="443">
        <f>+Desagregados!BB52</f>
        <v>2.9130434782608696</v>
      </c>
      <c r="X28" s="435">
        <f>+Desagregados!BE52</f>
        <v>2.6956521739130435</v>
      </c>
      <c r="Y28" s="436">
        <f>+Desagregados!BH52</f>
        <v>2.9565217391304346</v>
      </c>
      <c r="Z28" s="436">
        <f>+Desagregados!BK52</f>
        <v>2.2608695652173911</v>
      </c>
      <c r="AA28" s="436">
        <f>+Desagregados!BN52</f>
        <v>2.9090909090909092</v>
      </c>
      <c r="AB28" s="437">
        <f>+Desagregados!BQ52</f>
        <v>3.2173913043478262</v>
      </c>
      <c r="AC28" s="434">
        <f>+Desagregados!BT52</f>
        <v>3.7391304347826089</v>
      </c>
      <c r="AD28" s="435">
        <f>+Desagregados!BW52</f>
        <v>3</v>
      </c>
      <c r="AE28" s="436">
        <f>+Desagregados!BZ52</f>
        <v>2.4761904761904763</v>
      </c>
      <c r="AF28" s="437">
        <f>+Desagregados!CC52</f>
        <v>2.3157894736842106</v>
      </c>
      <c r="AG28" s="467">
        <f>+Desagregados!CF52</f>
        <v>2.6891274916796437</v>
      </c>
      <c r="AH28" s="233">
        <f>+Desagregados!CI52</f>
        <v>2.8666666666666667</v>
      </c>
      <c r="AI28" s="233">
        <f>+Desagregados!CL52</f>
        <v>2.9469573067418753</v>
      </c>
      <c r="AJ28" s="233">
        <f>+Desagregados!CO52</f>
        <v>2.9590343418354941</v>
      </c>
      <c r="AK28" s="234">
        <f>+Desagregados!CR52</f>
        <v>3.1538553205918682</v>
      </c>
    </row>
    <row r="29" spans="1:37" s="123" customFormat="1" ht="30" customHeight="1" thickBot="1" x14ac:dyDescent="0.3">
      <c r="A29" s="25"/>
      <c r="B29" s="444"/>
      <c r="C29" s="464" t="str">
        <f>+Centros!C44</f>
        <v>E. U. de Enfermaría (Pontevedra)</v>
      </c>
      <c r="D29" s="449">
        <f>+Centros!E44</f>
        <v>2.8666666666666667</v>
      </c>
      <c r="E29" s="439">
        <f>+Centros!I44</f>
        <v>2.415</v>
      </c>
      <c r="F29" s="440">
        <f>+Centros!F44</f>
        <v>60</v>
      </c>
      <c r="G29" s="440">
        <f>+Centros!G44</f>
        <v>24</v>
      </c>
      <c r="H29" s="441">
        <f>+Centros!H44</f>
        <v>0.4</v>
      </c>
      <c r="I29" s="450">
        <f>+Centros!J44</f>
        <v>0.39705882352941174</v>
      </c>
      <c r="J29" s="447">
        <f>+Centros!K44</f>
        <v>3.8181818181818183</v>
      </c>
      <c r="K29" s="448">
        <f>+Centros!L44</f>
        <v>3</v>
      </c>
      <c r="L29" s="439">
        <f>+Centros!M44</f>
        <v>2.4117647058823528</v>
      </c>
      <c r="M29" s="439">
        <f>+Centros!N44</f>
        <v>2.4347826086956523</v>
      </c>
      <c r="N29" s="439">
        <f>+Centros!O44</f>
        <v>2.1739130434782608</v>
      </c>
      <c r="O29" s="446">
        <f>+Centros!P44</f>
        <v>1.6521739130434783</v>
      </c>
      <c r="P29" s="439">
        <f>+Centros!Q44</f>
        <v>4.0434782608695654</v>
      </c>
      <c r="Q29" s="439">
        <f>+Centros!R44</f>
        <v>3.0434782608695654</v>
      </c>
      <c r="R29" s="439">
        <f>+Centros!S44</f>
        <v>2.5909090909090908</v>
      </c>
      <c r="S29" s="439">
        <f>+Centros!T44</f>
        <v>3.4090909090909092</v>
      </c>
      <c r="T29" s="439">
        <f>+Centros!U44</f>
        <v>2.9545454545454546</v>
      </c>
      <c r="U29" s="439">
        <f>+Centros!V44</f>
        <v>3.0909090909090908</v>
      </c>
      <c r="V29" s="439">
        <f>+Centros!W44</f>
        <v>2.652173913043478</v>
      </c>
      <c r="W29" s="439">
        <f>+Centros!X44</f>
        <v>2.9130434782608696</v>
      </c>
      <c r="X29" s="448">
        <f>+Centros!Y44</f>
        <v>2.6956521739130435</v>
      </c>
      <c r="Y29" s="439">
        <f>+Centros!Z44</f>
        <v>2.9565217391304346</v>
      </c>
      <c r="Z29" s="439">
        <f>+Centros!AA44</f>
        <v>2.2608695652173911</v>
      </c>
      <c r="AA29" s="439">
        <f>+Centros!AB44</f>
        <v>2.9090909090909092</v>
      </c>
      <c r="AB29" s="446">
        <f>+Centros!AC44</f>
        <v>3.2173913043478262</v>
      </c>
      <c r="AC29" s="447">
        <f>+Centros!AD44</f>
        <v>3.7391304347826089</v>
      </c>
      <c r="AD29" s="448">
        <f>+Centros!AE44</f>
        <v>3</v>
      </c>
      <c r="AE29" s="439">
        <f>+Centros!AF44</f>
        <v>2.4761904761904763</v>
      </c>
      <c r="AF29" s="446">
        <f>+Centros!AG44</f>
        <v>2.3157894736842106</v>
      </c>
      <c r="AG29" s="379"/>
      <c r="AH29" s="379"/>
      <c r="AI29" s="379"/>
      <c r="AJ29" s="379"/>
      <c r="AK29" s="379"/>
    </row>
    <row r="30" spans="1:37" s="123" customFormat="1" ht="15.75" thickBot="1" x14ac:dyDescent="0.3">
      <c r="A30" s="375"/>
      <c r="B30" s="375"/>
      <c r="D30" s="244"/>
    </row>
    <row r="31" spans="1:37" s="123" customFormat="1" ht="19.5" thickBot="1" x14ac:dyDescent="0.3"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s="123" customFormat="1" x14ac:dyDescent="0.25">
      <c r="B32" s="389">
        <v>1</v>
      </c>
      <c r="C32" s="393" t="s">
        <v>335</v>
      </c>
      <c r="D32" s="387"/>
      <c r="E32" s="387"/>
      <c r="F32" s="387"/>
      <c r="N32" s="245"/>
    </row>
    <row r="33" spans="2:14" x14ac:dyDescent="0.25">
      <c r="B33" s="389">
        <v>2</v>
      </c>
      <c r="C33" s="393" t="s">
        <v>357</v>
      </c>
      <c r="D33" s="387"/>
      <c r="E33" s="387"/>
      <c r="F33" s="387"/>
      <c r="G33" s="123"/>
      <c r="H33" s="123"/>
      <c r="I33" s="123"/>
      <c r="J33" s="123"/>
      <c r="K33" s="123"/>
      <c r="L33" s="123"/>
      <c r="M33" s="123"/>
      <c r="N33" s="245"/>
    </row>
    <row r="34" spans="2:14" x14ac:dyDescent="0.25">
      <c r="B34" s="389">
        <v>3</v>
      </c>
      <c r="C34" s="393" t="s">
        <v>336</v>
      </c>
      <c r="D34" s="387"/>
      <c r="E34" s="387"/>
      <c r="F34" s="387"/>
      <c r="G34" s="123"/>
      <c r="H34" s="123"/>
      <c r="I34" s="123"/>
      <c r="J34" s="123"/>
      <c r="K34" s="123"/>
      <c r="L34" s="123"/>
      <c r="M34" s="123"/>
      <c r="N34" s="245"/>
    </row>
    <row r="35" spans="2:14" x14ac:dyDescent="0.25">
      <c r="B35" s="389">
        <v>4</v>
      </c>
      <c r="C35" s="393" t="s">
        <v>337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5</v>
      </c>
      <c r="C36" s="393" t="s">
        <v>358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6</v>
      </c>
      <c r="C37" s="393" t="s">
        <v>338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</sheetData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10"/>
  <sheetViews>
    <sheetView zoomScale="70" zoomScaleNormal="70" workbookViewId="0">
      <selection activeCell="A28" sqref="A28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477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>
      <c r="A24" s="38"/>
    </row>
    <row r="25" spans="1:37" ht="15" customHeight="1" x14ac:dyDescent="0.25">
      <c r="A25" s="38"/>
    </row>
    <row r="26" spans="1:37" s="371" customFormat="1" ht="5.25" customHeight="1" thickBot="1" x14ac:dyDescent="0.3">
      <c r="A26" s="372"/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468" t="s">
        <v>147</v>
      </c>
      <c r="C28" s="464" t="s">
        <v>62</v>
      </c>
      <c r="D28" s="438">
        <f>+Resumo!I52</f>
        <v>2.0144578313253012</v>
      </c>
      <c r="E28" s="439">
        <f>+Resumo!M52</f>
        <v>2.9402767662053897</v>
      </c>
      <c r="F28" s="440">
        <f>+Resumo!J52</f>
        <v>61</v>
      </c>
      <c r="G28" s="440">
        <f>+Resumo!K52</f>
        <v>37</v>
      </c>
      <c r="H28" s="441">
        <f>+Resumo!L52</f>
        <v>0.60655737704918034</v>
      </c>
      <c r="I28" s="450">
        <f>+Resumo!N52</f>
        <v>0.79487179487179482</v>
      </c>
      <c r="J28" s="466">
        <f>+Desagregados!O53</f>
        <v>2.189189189189189</v>
      </c>
      <c r="K28" s="250">
        <f>+Desagregados!R53</f>
        <v>2.0540540540540539</v>
      </c>
      <c r="L28" s="250">
        <f>+Desagregados!U53</f>
        <v>1.9459459459459461</v>
      </c>
      <c r="M28" s="250">
        <f>+Desagregados!X53</f>
        <v>1.8857142857142857</v>
      </c>
      <c r="N28" s="250">
        <f>+Desagregados!AA53</f>
        <v>1.9722222222222223</v>
      </c>
      <c r="O28" s="250">
        <f>+Desagregados!AD53</f>
        <v>1.6756756756756757</v>
      </c>
      <c r="P28" s="465">
        <f>+Desagregados!AG53</f>
        <v>2.2972972972972974</v>
      </c>
      <c r="Q28" s="127">
        <f>+Desagregados!AJ53</f>
        <v>1.9166666666666667</v>
      </c>
      <c r="R28" s="127">
        <f>+Desagregados!AM53</f>
        <v>1.9459459459459461</v>
      </c>
      <c r="S28" s="127">
        <f>+Desagregados!AP53</f>
        <v>1.6111111111111112</v>
      </c>
      <c r="T28" s="127">
        <f>+Desagregados!AS53</f>
        <v>1.9189189189189189</v>
      </c>
      <c r="U28" s="127">
        <f>+Desagregados!AV53</f>
        <v>1.9722222222222223</v>
      </c>
      <c r="V28" s="127">
        <f>+Desagregados!AY53</f>
        <v>1.8857142857142857</v>
      </c>
      <c r="W28" s="443">
        <f>+Desagregados!BB53</f>
        <v>1.972972972972973</v>
      </c>
      <c r="X28" s="465">
        <f>+Desagregados!BE53</f>
        <v>2.5714285714285716</v>
      </c>
      <c r="Y28" s="127">
        <f>+Desagregados!BH53</f>
        <v>2.7428571428571429</v>
      </c>
      <c r="Z28" s="127">
        <f>+Desagregados!BK53</f>
        <v>2.3235294117647061</v>
      </c>
      <c r="AA28" s="127">
        <f>+Desagregados!BN53</f>
        <v>2.2352941176470589</v>
      </c>
      <c r="AB28" s="443">
        <f>+Desagregados!BQ53</f>
        <v>2.1142857142857143</v>
      </c>
      <c r="AC28" s="466">
        <f>+Desagregados!BT53</f>
        <v>2.1388888888888888</v>
      </c>
      <c r="AD28" s="465">
        <f>+Desagregados!BW53</f>
        <v>1.9189189189189189</v>
      </c>
      <c r="AE28" s="127">
        <f>+Desagregados!BZ53</f>
        <v>1.5405405405405406</v>
      </c>
      <c r="AF28" s="443">
        <f>+Desagregados!CC53</f>
        <v>1.5945945945945945</v>
      </c>
      <c r="AG28" s="467">
        <f>+Desagregados!CF53</f>
        <v>2.3647055511766695</v>
      </c>
      <c r="AH28" s="233">
        <f>+Desagregados!CI53</f>
        <v>2.0144578313253012</v>
      </c>
      <c r="AI28" s="233">
        <f>+Desagregados!CL53</f>
        <v>3.1474854935724328</v>
      </c>
      <c r="AJ28" s="233">
        <f>+Desagregados!CO53</f>
        <v>2.9590343418354941</v>
      </c>
      <c r="AK28" s="234">
        <f>+Desagregados!CR53</f>
        <v>3.1538553205918682</v>
      </c>
    </row>
    <row r="29" spans="1:37" s="123" customFormat="1" ht="30" customHeight="1" thickBot="1" x14ac:dyDescent="0.3">
      <c r="A29" s="25"/>
      <c r="B29" s="444"/>
      <c r="C29" s="464" t="str">
        <f>+Centros!C45</f>
        <v>Centro Universitario da Defensa na Escola Naval Militar de Marín (Pontevedra)</v>
      </c>
      <c r="D29" s="438">
        <f>+Centros!E45</f>
        <v>2.0144578313253012</v>
      </c>
      <c r="E29" s="439">
        <f>+Centros!I45</f>
        <v>2.9402767662053897</v>
      </c>
      <c r="F29" s="440">
        <f>+Centros!F45</f>
        <v>61</v>
      </c>
      <c r="G29" s="440">
        <f>+Centros!G45</f>
        <v>37</v>
      </c>
      <c r="H29" s="441">
        <f>+Centros!H45</f>
        <v>0.60655737704918034</v>
      </c>
      <c r="I29" s="450">
        <f>+Centros!J45</f>
        <v>0.79487179487179482</v>
      </c>
      <c r="J29" s="447">
        <f>+Centros!K45</f>
        <v>2.189189189189189</v>
      </c>
      <c r="K29" s="448">
        <f>+Centros!L45</f>
        <v>2.0540540540540539</v>
      </c>
      <c r="L29" s="439">
        <f>+Centros!M45</f>
        <v>1.9459459459459461</v>
      </c>
      <c r="M29" s="439">
        <f>+Centros!N45</f>
        <v>1.8857142857142857</v>
      </c>
      <c r="N29" s="439">
        <f>+Centros!O45</f>
        <v>1.9722222222222223</v>
      </c>
      <c r="O29" s="446">
        <f>+Centros!P45</f>
        <v>1.6756756756756757</v>
      </c>
      <c r="P29" s="439">
        <f>+Centros!Q45</f>
        <v>2.2972972972972974</v>
      </c>
      <c r="Q29" s="439">
        <f>+Centros!R45</f>
        <v>1.9166666666666667</v>
      </c>
      <c r="R29" s="439">
        <f>+Centros!S45</f>
        <v>1.9459459459459461</v>
      </c>
      <c r="S29" s="439">
        <f>+Centros!T45</f>
        <v>1.6111111111111112</v>
      </c>
      <c r="T29" s="439">
        <f>+Centros!U45</f>
        <v>1.9189189189189189</v>
      </c>
      <c r="U29" s="439">
        <f>+Centros!V45</f>
        <v>1.9722222222222223</v>
      </c>
      <c r="V29" s="439">
        <f>+Centros!W45</f>
        <v>1.8857142857142857</v>
      </c>
      <c r="W29" s="439">
        <f>+Centros!X45</f>
        <v>1.972972972972973</v>
      </c>
      <c r="X29" s="448">
        <f>+Centros!Y45</f>
        <v>2.5714285714285716</v>
      </c>
      <c r="Y29" s="439">
        <f>+Centros!Z45</f>
        <v>2.7428571428571429</v>
      </c>
      <c r="Z29" s="439">
        <f>+Centros!AA45</f>
        <v>2.3235294117647061</v>
      </c>
      <c r="AA29" s="439">
        <f>+Centros!AB45</f>
        <v>2.2352941176470589</v>
      </c>
      <c r="AB29" s="446">
        <f>+Centros!AC45</f>
        <v>2.1142857142857143</v>
      </c>
      <c r="AC29" s="447">
        <f>+Centros!AD45</f>
        <v>2.1388888888888888</v>
      </c>
      <c r="AD29" s="439">
        <f>+Centros!AE45</f>
        <v>1.9189189189189189</v>
      </c>
      <c r="AE29" s="439">
        <f>+Centros!AF45</f>
        <v>1.5405405405405406</v>
      </c>
      <c r="AF29" s="446">
        <f>+Centros!AG45</f>
        <v>1.5945945945945945</v>
      </c>
      <c r="AG29" s="379"/>
      <c r="AH29" s="379"/>
      <c r="AI29" s="379"/>
      <c r="AJ29" s="379"/>
      <c r="AK29" s="379"/>
    </row>
    <row r="30" spans="1:37" s="123" customFormat="1" ht="15.75" thickBot="1" x14ac:dyDescent="0.3">
      <c r="A30" s="375"/>
      <c r="B30" s="375"/>
      <c r="D30" s="244"/>
    </row>
    <row r="31" spans="1:37" s="123" customFormat="1" ht="19.5" thickBot="1" x14ac:dyDescent="0.3"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s="123" customFormat="1" x14ac:dyDescent="0.25">
      <c r="B32" s="389">
        <v>1</v>
      </c>
      <c r="C32" s="393" t="s">
        <v>335</v>
      </c>
      <c r="D32" s="387"/>
      <c r="E32" s="387"/>
      <c r="F32" s="387"/>
      <c r="N32" s="245"/>
    </row>
    <row r="33" spans="2:14" s="123" customFormat="1" x14ac:dyDescent="0.25">
      <c r="B33" s="389">
        <v>2</v>
      </c>
      <c r="C33" s="393" t="s">
        <v>357</v>
      </c>
      <c r="D33" s="387"/>
      <c r="E33" s="387"/>
      <c r="F33" s="387"/>
      <c r="N33" s="245"/>
    </row>
    <row r="34" spans="2:14" s="123" customFormat="1" x14ac:dyDescent="0.25">
      <c r="B34" s="389">
        <v>3</v>
      </c>
      <c r="C34" s="393" t="s">
        <v>336</v>
      </c>
      <c r="D34" s="387"/>
      <c r="E34" s="387"/>
      <c r="F34" s="387"/>
      <c r="N34" s="245"/>
    </row>
    <row r="35" spans="2:14" s="123" customFormat="1" x14ac:dyDescent="0.25">
      <c r="B35" s="389">
        <v>4</v>
      </c>
      <c r="C35" s="393" t="s">
        <v>337</v>
      </c>
      <c r="D35" s="387"/>
      <c r="E35" s="387"/>
      <c r="F35" s="387"/>
      <c r="N35" s="245"/>
    </row>
    <row r="36" spans="2:14" s="123" customFormat="1" x14ac:dyDescent="0.25">
      <c r="B36" s="389">
        <v>5</v>
      </c>
      <c r="C36" s="393" t="s">
        <v>358</v>
      </c>
      <c r="D36" s="387"/>
      <c r="E36" s="387"/>
      <c r="F36" s="387"/>
      <c r="N36" s="245"/>
    </row>
    <row r="37" spans="2:14" s="123" customFormat="1" x14ac:dyDescent="0.25">
      <c r="B37" s="389">
        <v>6</v>
      </c>
      <c r="C37" s="393" t="s">
        <v>338</v>
      </c>
      <c r="D37" s="387"/>
      <c r="E37" s="387"/>
      <c r="F37" s="387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zoomScale="85" zoomScaleNormal="85" workbookViewId="0">
      <selection activeCell="G6" sqref="G6"/>
    </sheetView>
  </sheetViews>
  <sheetFormatPr baseColWidth="10" defaultRowHeight="15" x14ac:dyDescent="0.25"/>
  <cols>
    <col min="1" max="1" width="4.28515625" customWidth="1"/>
    <col min="6" max="6" width="7.5703125" customWidth="1"/>
    <col min="8" max="8" width="18.7109375" customWidth="1"/>
    <col min="10" max="10" width="18" customWidth="1"/>
  </cols>
  <sheetData>
    <row r="1" spans="1:11" ht="15.75" thickBot="1" x14ac:dyDescent="0.3">
      <c r="A1" s="1"/>
      <c r="B1" s="1"/>
      <c r="C1" s="2"/>
      <c r="D1" s="2"/>
      <c r="E1" s="2"/>
      <c r="F1" s="2"/>
      <c r="G1" s="2"/>
      <c r="H1" s="2"/>
      <c r="I1" s="2"/>
      <c r="J1" s="2"/>
      <c r="K1" s="1"/>
    </row>
    <row r="2" spans="1:11" x14ac:dyDescent="0.25">
      <c r="A2" s="1"/>
      <c r="B2" s="11"/>
      <c r="C2" s="12"/>
      <c r="D2" s="12"/>
      <c r="E2" s="12"/>
      <c r="F2" s="12"/>
      <c r="G2" s="12"/>
      <c r="H2" s="12"/>
      <c r="I2" s="12"/>
      <c r="J2" s="12"/>
      <c r="K2" s="13"/>
    </row>
    <row r="3" spans="1:11" ht="28.5" x14ac:dyDescent="0.25">
      <c r="A3" s="3"/>
      <c r="B3" s="15"/>
      <c r="C3" s="16"/>
      <c r="D3" s="16"/>
      <c r="E3" s="16"/>
      <c r="F3" s="16"/>
      <c r="G3" s="16"/>
      <c r="H3" s="14"/>
      <c r="I3" s="14"/>
      <c r="J3" s="17" t="s">
        <v>328</v>
      </c>
      <c r="K3" s="18"/>
    </row>
    <row r="4" spans="1:11" ht="28.5" x14ac:dyDescent="0.25">
      <c r="A4" s="3"/>
      <c r="B4" s="15"/>
      <c r="C4" s="14"/>
      <c r="D4" s="16"/>
      <c r="E4" s="16"/>
      <c r="F4" s="16"/>
      <c r="G4" s="16"/>
      <c r="H4" s="14"/>
      <c r="I4" s="14"/>
      <c r="J4" s="17"/>
      <c r="K4" s="20"/>
    </row>
    <row r="5" spans="1:11" ht="29.25" thickBot="1" x14ac:dyDescent="0.3">
      <c r="A5" s="3"/>
      <c r="B5" s="15"/>
      <c r="C5" s="16"/>
      <c r="D5" s="16"/>
      <c r="E5" s="16"/>
      <c r="F5" s="16"/>
      <c r="G5" s="16"/>
      <c r="H5" s="16"/>
      <c r="I5" s="16"/>
      <c r="J5" s="16"/>
      <c r="K5" s="20"/>
    </row>
    <row r="6" spans="1:11" ht="29.25" thickBot="1" x14ac:dyDescent="0.3">
      <c r="A6" s="3"/>
      <c r="B6" s="15"/>
      <c r="C6" s="33"/>
      <c r="D6" s="34"/>
      <c r="E6" s="34"/>
      <c r="F6" s="36"/>
      <c r="G6" s="36" t="s">
        <v>356</v>
      </c>
      <c r="H6" s="35"/>
      <c r="I6" s="35"/>
      <c r="J6" s="37"/>
      <c r="K6" s="20"/>
    </row>
    <row r="7" spans="1:11" ht="28.5" x14ac:dyDescent="0.25">
      <c r="A7" s="6"/>
      <c r="B7" s="21"/>
      <c r="C7" s="22"/>
      <c r="D7" s="14"/>
      <c r="E7" s="14"/>
      <c r="F7" s="22"/>
      <c r="G7" s="22"/>
      <c r="H7" s="22"/>
      <c r="I7" s="16"/>
      <c r="J7" s="16"/>
      <c r="K7" s="20"/>
    </row>
    <row r="8" spans="1:11" ht="28.5" x14ac:dyDescent="0.25">
      <c r="A8" s="6"/>
      <c r="B8" s="21"/>
      <c r="C8" s="22"/>
      <c r="E8" s="22"/>
      <c r="G8" s="23" t="s">
        <v>0</v>
      </c>
      <c r="H8" s="22"/>
      <c r="I8" s="16"/>
      <c r="J8" s="16"/>
      <c r="K8" s="20"/>
    </row>
    <row r="9" spans="1:11" ht="8.25" customHeight="1" x14ac:dyDescent="0.25">
      <c r="A9" s="6"/>
      <c r="B9" s="21"/>
      <c r="C9" s="14"/>
      <c r="D9" s="22"/>
      <c r="E9" s="22"/>
      <c r="F9" s="22"/>
      <c r="G9" s="22"/>
      <c r="H9" s="22"/>
      <c r="I9" s="16"/>
      <c r="J9" s="16"/>
      <c r="K9" s="20"/>
    </row>
    <row r="10" spans="1:11" ht="28.5" x14ac:dyDescent="0.25">
      <c r="A10" s="6"/>
      <c r="B10" s="21"/>
      <c r="C10" s="14"/>
      <c r="D10" s="22"/>
      <c r="E10" s="22"/>
      <c r="G10" s="24" t="s">
        <v>286</v>
      </c>
      <c r="H10" s="22"/>
      <c r="I10" s="16"/>
      <c r="J10" s="16"/>
      <c r="K10" s="20"/>
    </row>
    <row r="11" spans="1:11" ht="10.5" customHeight="1" x14ac:dyDescent="0.25">
      <c r="A11" s="6"/>
      <c r="B11" s="21"/>
      <c r="C11" s="22"/>
      <c r="D11" s="22"/>
      <c r="E11" s="22"/>
      <c r="F11" s="22"/>
      <c r="G11" s="22"/>
      <c r="H11" s="22"/>
      <c r="I11" s="16"/>
      <c r="J11" s="16"/>
      <c r="K11" s="20"/>
    </row>
    <row r="12" spans="1:11" ht="28.5" x14ac:dyDescent="0.25">
      <c r="A12" s="6"/>
      <c r="B12" s="21"/>
      <c r="C12" s="488" t="s">
        <v>333</v>
      </c>
      <c r="D12" s="488"/>
      <c r="E12" s="79" t="s">
        <v>334</v>
      </c>
      <c r="G12" s="22"/>
      <c r="H12" s="22"/>
      <c r="I12" s="16"/>
      <c r="J12" s="16"/>
      <c r="K12" s="20"/>
    </row>
    <row r="13" spans="1:11" ht="28.5" x14ac:dyDescent="0.25">
      <c r="A13" s="6"/>
      <c r="B13" s="21"/>
      <c r="C13" s="488" t="s">
        <v>359</v>
      </c>
      <c r="D13" s="488"/>
      <c r="E13" s="79" t="s">
        <v>360</v>
      </c>
      <c r="G13" s="22"/>
      <c r="H13" s="22"/>
      <c r="I13" s="16"/>
      <c r="J13" s="16"/>
      <c r="K13" s="20"/>
    </row>
    <row r="14" spans="1:11" ht="28.5" x14ac:dyDescent="0.25">
      <c r="A14" s="6"/>
      <c r="B14" s="21"/>
      <c r="F14" s="22"/>
      <c r="H14" s="22"/>
      <c r="I14" s="16"/>
      <c r="J14" s="16"/>
      <c r="K14" s="20"/>
    </row>
    <row r="15" spans="1:11" ht="27" x14ac:dyDescent="0.25">
      <c r="A15" s="6"/>
      <c r="B15" s="21"/>
      <c r="C15" s="509" t="s">
        <v>361</v>
      </c>
      <c r="D15" s="510"/>
      <c r="E15" s="510"/>
      <c r="F15" s="501" t="s">
        <v>362</v>
      </c>
      <c r="G15" s="502"/>
      <c r="H15" s="502"/>
      <c r="I15" s="502"/>
      <c r="J15" s="502"/>
      <c r="K15" s="105"/>
    </row>
    <row r="16" spans="1:11" ht="33" customHeight="1" x14ac:dyDescent="0.25">
      <c r="A16" s="6"/>
      <c r="B16" s="42"/>
      <c r="C16" s="113">
        <v>1</v>
      </c>
      <c r="D16" s="511" t="s">
        <v>364</v>
      </c>
      <c r="E16" s="512"/>
      <c r="F16" s="107">
        <v>1</v>
      </c>
      <c r="G16" s="505" t="s">
        <v>335</v>
      </c>
      <c r="H16" s="505"/>
      <c r="I16" s="505"/>
      <c r="J16" s="506"/>
      <c r="K16" s="106"/>
    </row>
    <row r="17" spans="1:11" ht="28.5" customHeight="1" x14ac:dyDescent="0.25">
      <c r="A17" s="6"/>
      <c r="B17" s="42"/>
      <c r="C17" s="490">
        <v>2</v>
      </c>
      <c r="D17" s="493" t="s">
        <v>365</v>
      </c>
      <c r="E17" s="494"/>
      <c r="F17" s="108">
        <v>2</v>
      </c>
      <c r="G17" s="505" t="s">
        <v>357</v>
      </c>
      <c r="H17" s="505"/>
      <c r="I17" s="505"/>
      <c r="J17" s="506"/>
      <c r="K17" s="43"/>
    </row>
    <row r="18" spans="1:11" ht="28.5" x14ac:dyDescent="0.25">
      <c r="A18" s="6"/>
      <c r="B18" s="42"/>
      <c r="C18" s="491"/>
      <c r="D18" s="489"/>
      <c r="E18" s="495"/>
      <c r="F18" s="109">
        <v>3</v>
      </c>
      <c r="G18" s="499" t="s">
        <v>336</v>
      </c>
      <c r="H18" s="499"/>
      <c r="I18" s="499"/>
      <c r="J18" s="500"/>
      <c r="K18" s="43"/>
    </row>
    <row r="19" spans="1:11" ht="28.5" x14ac:dyDescent="0.25">
      <c r="A19" s="6"/>
      <c r="B19" s="42"/>
      <c r="C19" s="491"/>
      <c r="D19" s="489"/>
      <c r="E19" s="495"/>
      <c r="F19" s="109">
        <v>4</v>
      </c>
      <c r="G19" s="499" t="s">
        <v>337</v>
      </c>
      <c r="H19" s="499"/>
      <c r="I19" s="499"/>
      <c r="J19" s="500"/>
      <c r="K19" s="43"/>
    </row>
    <row r="20" spans="1:11" ht="28.5" x14ac:dyDescent="0.25">
      <c r="A20" s="6"/>
      <c r="B20" s="42"/>
      <c r="C20" s="491"/>
      <c r="D20" s="489"/>
      <c r="E20" s="495"/>
      <c r="F20" s="109">
        <v>5</v>
      </c>
      <c r="G20" s="499" t="s">
        <v>358</v>
      </c>
      <c r="H20" s="499"/>
      <c r="I20" s="499"/>
      <c r="J20" s="500"/>
      <c r="K20" s="43"/>
    </row>
    <row r="21" spans="1:11" ht="28.5" x14ac:dyDescent="0.25">
      <c r="A21" s="6"/>
      <c r="B21" s="42"/>
      <c r="C21" s="498"/>
      <c r="D21" s="496"/>
      <c r="E21" s="497"/>
      <c r="F21" s="110">
        <v>6</v>
      </c>
      <c r="G21" s="503" t="s">
        <v>338</v>
      </c>
      <c r="H21" s="503"/>
      <c r="I21" s="503"/>
      <c r="J21" s="504"/>
      <c r="K21" s="43"/>
    </row>
    <row r="22" spans="1:11" ht="28.5" x14ac:dyDescent="0.25">
      <c r="A22" s="6"/>
      <c r="B22" s="42"/>
      <c r="C22" s="491">
        <v>3</v>
      </c>
      <c r="D22" s="489" t="s">
        <v>366</v>
      </c>
      <c r="E22" s="489"/>
      <c r="F22" s="108">
        <v>7</v>
      </c>
      <c r="G22" s="505" t="s">
        <v>339</v>
      </c>
      <c r="H22" s="505"/>
      <c r="I22" s="505"/>
      <c r="J22" s="506"/>
      <c r="K22" s="43"/>
    </row>
    <row r="23" spans="1:11" ht="28.5" x14ac:dyDescent="0.25">
      <c r="A23" s="6"/>
      <c r="B23" s="42"/>
      <c r="C23" s="491"/>
      <c r="D23" s="489"/>
      <c r="E23" s="489"/>
      <c r="F23" s="109">
        <v>8</v>
      </c>
      <c r="G23" s="499" t="s">
        <v>340</v>
      </c>
      <c r="H23" s="499"/>
      <c r="I23" s="499"/>
      <c r="J23" s="500"/>
      <c r="K23" s="43"/>
    </row>
    <row r="24" spans="1:11" ht="28.5" x14ac:dyDescent="0.25">
      <c r="A24" s="6"/>
      <c r="B24" s="42"/>
      <c r="C24" s="491"/>
      <c r="D24" s="489"/>
      <c r="E24" s="489"/>
      <c r="F24" s="109">
        <v>9</v>
      </c>
      <c r="G24" s="499" t="s">
        <v>341</v>
      </c>
      <c r="H24" s="499"/>
      <c r="I24" s="499"/>
      <c r="J24" s="500"/>
      <c r="K24" s="43"/>
    </row>
    <row r="25" spans="1:11" ht="28.5" x14ac:dyDescent="0.25">
      <c r="A25" s="3"/>
      <c r="B25" s="44"/>
      <c r="C25" s="491"/>
      <c r="D25" s="489"/>
      <c r="E25" s="489"/>
      <c r="F25" s="109">
        <v>10</v>
      </c>
      <c r="G25" s="499" t="s">
        <v>342</v>
      </c>
      <c r="H25" s="499"/>
      <c r="I25" s="499"/>
      <c r="J25" s="500"/>
      <c r="K25" s="43"/>
    </row>
    <row r="26" spans="1:11" ht="28.5" x14ac:dyDescent="0.25">
      <c r="A26" s="3"/>
      <c r="B26" s="44"/>
      <c r="C26" s="491"/>
      <c r="D26" s="489"/>
      <c r="E26" s="489"/>
      <c r="F26" s="109">
        <v>11</v>
      </c>
      <c r="G26" s="499" t="s">
        <v>343</v>
      </c>
      <c r="H26" s="499"/>
      <c r="I26" s="499"/>
      <c r="J26" s="500"/>
      <c r="K26" s="43"/>
    </row>
    <row r="27" spans="1:11" ht="28.5" x14ac:dyDescent="0.25">
      <c r="A27" s="3"/>
      <c r="B27" s="44"/>
      <c r="C27" s="491"/>
      <c r="D27" s="489"/>
      <c r="E27" s="489"/>
      <c r="F27" s="109">
        <v>12</v>
      </c>
      <c r="G27" s="499" t="s">
        <v>344</v>
      </c>
      <c r="H27" s="499"/>
      <c r="I27" s="499"/>
      <c r="J27" s="500"/>
      <c r="K27" s="43"/>
    </row>
    <row r="28" spans="1:11" ht="28.5" x14ac:dyDescent="0.25">
      <c r="A28" s="3"/>
      <c r="B28" s="44"/>
      <c r="C28" s="491"/>
      <c r="D28" s="489"/>
      <c r="E28" s="489"/>
      <c r="F28" s="109">
        <v>13</v>
      </c>
      <c r="G28" s="499" t="s">
        <v>345</v>
      </c>
      <c r="H28" s="499"/>
      <c r="I28" s="499"/>
      <c r="J28" s="500"/>
      <c r="K28" s="43"/>
    </row>
    <row r="29" spans="1:11" ht="28.5" x14ac:dyDescent="0.25">
      <c r="A29" s="3"/>
      <c r="B29" s="44"/>
      <c r="C29" s="491"/>
      <c r="D29" s="496"/>
      <c r="E29" s="496"/>
      <c r="F29" s="110">
        <v>14</v>
      </c>
      <c r="G29" s="503" t="s">
        <v>346</v>
      </c>
      <c r="H29" s="503"/>
      <c r="I29" s="503"/>
      <c r="J29" s="504"/>
      <c r="K29" s="43"/>
    </row>
    <row r="30" spans="1:11" ht="28.5" customHeight="1" x14ac:dyDescent="0.25">
      <c r="A30" s="3"/>
      <c r="B30" s="44"/>
      <c r="C30" s="490">
        <v>4</v>
      </c>
      <c r="D30" s="489" t="s">
        <v>367</v>
      </c>
      <c r="E30" s="489"/>
      <c r="F30" s="108">
        <v>15</v>
      </c>
      <c r="G30" s="505" t="s">
        <v>347</v>
      </c>
      <c r="H30" s="505"/>
      <c r="I30" s="505"/>
      <c r="J30" s="506"/>
      <c r="K30" s="43"/>
    </row>
    <row r="31" spans="1:11" ht="28.5" customHeight="1" x14ac:dyDescent="0.25">
      <c r="A31" s="3"/>
      <c r="B31" s="44"/>
      <c r="C31" s="491"/>
      <c r="D31" s="489"/>
      <c r="E31" s="489"/>
      <c r="F31" s="109">
        <v>16</v>
      </c>
      <c r="G31" s="499" t="s">
        <v>348</v>
      </c>
      <c r="H31" s="499"/>
      <c r="I31" s="499"/>
      <c r="J31" s="500"/>
      <c r="K31" s="43"/>
    </row>
    <row r="32" spans="1:11" ht="28.5" x14ac:dyDescent="0.25">
      <c r="A32" s="3"/>
      <c r="B32" s="44"/>
      <c r="C32" s="491"/>
      <c r="D32" s="489"/>
      <c r="E32" s="489"/>
      <c r="F32" s="109">
        <v>17</v>
      </c>
      <c r="G32" s="499" t="s">
        <v>349</v>
      </c>
      <c r="H32" s="499"/>
      <c r="I32" s="499"/>
      <c r="J32" s="500"/>
      <c r="K32" s="43"/>
    </row>
    <row r="33" spans="1:11" ht="28.5" x14ac:dyDescent="0.25">
      <c r="A33" s="3"/>
      <c r="B33" s="44"/>
      <c r="C33" s="491"/>
      <c r="D33" s="489"/>
      <c r="E33" s="489"/>
      <c r="F33" s="109">
        <v>18</v>
      </c>
      <c r="G33" s="499" t="s">
        <v>350</v>
      </c>
      <c r="H33" s="499"/>
      <c r="I33" s="499"/>
      <c r="J33" s="500"/>
      <c r="K33" s="43"/>
    </row>
    <row r="34" spans="1:11" ht="28.5" x14ac:dyDescent="0.25">
      <c r="A34" s="3"/>
      <c r="B34" s="44"/>
      <c r="C34" s="491"/>
      <c r="D34" s="489"/>
      <c r="E34" s="489"/>
      <c r="F34" s="110">
        <v>19</v>
      </c>
      <c r="G34" s="503" t="s">
        <v>351</v>
      </c>
      <c r="H34" s="503"/>
      <c r="I34" s="503"/>
      <c r="J34" s="504"/>
      <c r="K34" s="43"/>
    </row>
    <row r="35" spans="1:11" ht="28.5" customHeight="1" x14ac:dyDescent="0.25">
      <c r="A35" s="3"/>
      <c r="B35" s="44"/>
      <c r="C35" s="112">
        <v>5</v>
      </c>
      <c r="D35" s="492" t="s">
        <v>368</v>
      </c>
      <c r="E35" s="492"/>
      <c r="F35" s="111">
        <v>20</v>
      </c>
      <c r="G35" s="507" t="s">
        <v>352</v>
      </c>
      <c r="H35" s="507"/>
      <c r="I35" s="507"/>
      <c r="J35" s="508"/>
      <c r="K35" s="43"/>
    </row>
    <row r="36" spans="1:11" ht="28.5" customHeight="1" x14ac:dyDescent="0.25">
      <c r="A36" s="3"/>
      <c r="B36" s="44"/>
      <c r="C36" s="490">
        <v>6</v>
      </c>
      <c r="D36" s="493" t="s">
        <v>369</v>
      </c>
      <c r="E36" s="494"/>
      <c r="F36" s="108">
        <v>21</v>
      </c>
      <c r="G36" s="505" t="s">
        <v>353</v>
      </c>
      <c r="H36" s="505"/>
      <c r="I36" s="505"/>
      <c r="J36" s="506"/>
      <c r="K36" s="43"/>
    </row>
    <row r="37" spans="1:11" ht="28.5" x14ac:dyDescent="0.25">
      <c r="A37" s="3"/>
      <c r="B37" s="44"/>
      <c r="C37" s="491"/>
      <c r="D37" s="489"/>
      <c r="E37" s="495"/>
      <c r="F37" s="109">
        <v>22</v>
      </c>
      <c r="G37" s="499" t="s">
        <v>354</v>
      </c>
      <c r="H37" s="499"/>
      <c r="I37" s="499"/>
      <c r="J37" s="500"/>
      <c r="K37" s="43"/>
    </row>
    <row r="38" spans="1:11" ht="28.5" x14ac:dyDescent="0.25">
      <c r="A38" s="3"/>
      <c r="B38" s="44"/>
      <c r="C38" s="498"/>
      <c r="D38" s="496"/>
      <c r="E38" s="497"/>
      <c r="F38" s="110">
        <v>23</v>
      </c>
      <c r="G38" s="503" t="s">
        <v>355</v>
      </c>
      <c r="H38" s="503"/>
      <c r="I38" s="503"/>
      <c r="J38" s="504"/>
      <c r="K38" s="43"/>
    </row>
    <row r="39" spans="1:11" ht="28.5" x14ac:dyDescent="0.25">
      <c r="A39" s="3"/>
      <c r="B39" s="44"/>
      <c r="C39" s="32"/>
      <c r="F39" s="71"/>
      <c r="G39" s="71"/>
      <c r="H39" s="71"/>
      <c r="I39" s="71"/>
      <c r="J39" s="71"/>
      <c r="K39" s="43"/>
    </row>
    <row r="40" spans="1:11" ht="28.5" x14ac:dyDescent="0.25">
      <c r="A40" s="3"/>
      <c r="B40" s="44"/>
      <c r="C40" s="32"/>
      <c r="F40" s="71"/>
      <c r="G40" s="71"/>
      <c r="H40" s="71"/>
      <c r="I40" s="71"/>
      <c r="J40" s="71"/>
      <c r="K40" s="43"/>
    </row>
    <row r="41" spans="1:11" ht="28.5" x14ac:dyDescent="0.25">
      <c r="A41" s="3"/>
      <c r="B41" s="44"/>
      <c r="C41" s="32"/>
      <c r="D41" s="10"/>
      <c r="E41" s="10"/>
      <c r="F41" s="71"/>
      <c r="G41" s="71"/>
      <c r="H41" s="71"/>
      <c r="I41" s="71"/>
      <c r="J41" s="71"/>
      <c r="K41" s="43"/>
    </row>
    <row r="42" spans="1:11" ht="28.5" x14ac:dyDescent="0.25">
      <c r="A42" s="3"/>
      <c r="B42" s="44"/>
      <c r="C42" s="32"/>
      <c r="D42" s="45"/>
      <c r="E42" s="45"/>
      <c r="F42" s="10"/>
      <c r="G42" s="10"/>
      <c r="H42" s="10"/>
      <c r="I42" s="10"/>
      <c r="J42" s="2"/>
      <c r="K42" s="43"/>
    </row>
    <row r="43" spans="1:11" ht="28.5" x14ac:dyDescent="0.25">
      <c r="A43" s="3"/>
      <c r="B43" s="44"/>
      <c r="C43" s="16"/>
      <c r="D43" s="10"/>
      <c r="E43" s="10"/>
      <c r="F43" s="10"/>
      <c r="G43" s="10"/>
      <c r="H43" s="10"/>
      <c r="I43" s="10"/>
      <c r="J43" s="28" t="s">
        <v>468</v>
      </c>
      <c r="K43" s="43"/>
    </row>
    <row r="44" spans="1:11" ht="27.75" thickBot="1" x14ac:dyDescent="0.3">
      <c r="A44" s="3"/>
      <c r="B44" s="29"/>
      <c r="C44" s="30"/>
      <c r="D44" s="30"/>
      <c r="E44" s="30"/>
      <c r="F44" s="30"/>
      <c r="G44" s="30"/>
      <c r="H44" s="30"/>
      <c r="I44" s="30"/>
      <c r="J44" s="30"/>
      <c r="K44" s="31"/>
    </row>
  </sheetData>
  <mergeCells count="37">
    <mergeCell ref="G38:J38"/>
    <mergeCell ref="C17:C21"/>
    <mergeCell ref="C15:E15"/>
    <mergeCell ref="D22:E29"/>
    <mergeCell ref="G16:J16"/>
    <mergeCell ref="G17:J17"/>
    <mergeCell ref="G18:J18"/>
    <mergeCell ref="G19:J19"/>
    <mergeCell ref="G20:J20"/>
    <mergeCell ref="G21:J21"/>
    <mergeCell ref="G22:J22"/>
    <mergeCell ref="D16:E16"/>
    <mergeCell ref="D17:E21"/>
    <mergeCell ref="G23:J23"/>
    <mergeCell ref="G24:J24"/>
    <mergeCell ref="G25:J25"/>
    <mergeCell ref="D36:E38"/>
    <mergeCell ref="C36:C38"/>
    <mergeCell ref="G26:J26"/>
    <mergeCell ref="F15:J15"/>
    <mergeCell ref="C22:C29"/>
    <mergeCell ref="G27:J27"/>
    <mergeCell ref="G28:J28"/>
    <mergeCell ref="G29:J29"/>
    <mergeCell ref="G30:J30"/>
    <mergeCell ref="G31:J31"/>
    <mergeCell ref="G32:J32"/>
    <mergeCell ref="G33:J33"/>
    <mergeCell ref="G34:J34"/>
    <mergeCell ref="G35:J35"/>
    <mergeCell ref="G36:J36"/>
    <mergeCell ref="G37:J37"/>
    <mergeCell ref="C12:D12"/>
    <mergeCell ref="C13:D13"/>
    <mergeCell ref="D30:E34"/>
    <mergeCell ref="C30:C34"/>
    <mergeCell ref="D35:E35"/>
  </mergeCells>
  <pageMargins left="0.7" right="0.7" top="0.75" bottom="0.75" header="0.3" footer="0.3"/>
  <pageSetup paperSize="9"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09"/>
  <sheetViews>
    <sheetView zoomScale="70" zoomScaleNormal="70" workbookViewId="0">
      <selection activeCell="F27" sqref="F27"/>
    </sheetView>
  </sheetViews>
  <sheetFormatPr baseColWidth="10" defaultColWidth="10.7109375" defaultRowHeight="15" x14ac:dyDescent="0.25"/>
  <cols>
    <col min="1" max="1" width="3.140625" style="375" customWidth="1"/>
    <col min="2" max="2" width="14.7109375" style="375" customWidth="1"/>
    <col min="3" max="3" width="40.7109375" style="375" customWidth="1"/>
    <col min="4" max="4" width="10.7109375" style="377"/>
    <col min="5" max="32" width="10.7109375" style="375"/>
    <col min="33" max="37" width="12.7109375" style="375" customWidth="1"/>
    <col min="38" max="16384" width="10.7109375" style="375"/>
  </cols>
  <sheetData>
    <row r="1" spans="2:8" customFormat="1" ht="9" customHeight="1" x14ac:dyDescent="0.25">
      <c r="B1" s="38"/>
      <c r="D1" s="39"/>
    </row>
    <row r="2" spans="2:8" customFormat="1" x14ac:dyDescent="0.25">
      <c r="B2" s="38"/>
      <c r="D2" s="39"/>
    </row>
    <row r="3" spans="2:8" customFormat="1" ht="9" customHeight="1" thickBot="1" x14ac:dyDescent="0.3">
      <c r="B3" s="38"/>
      <c r="D3" s="39"/>
    </row>
    <row r="4" spans="2:8" customFormat="1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customFormat="1" ht="24.75" thickBot="1" x14ac:dyDescent="0.3">
      <c r="B5" s="58" t="s">
        <v>14</v>
      </c>
      <c r="C5" s="59"/>
      <c r="D5" s="60"/>
      <c r="E5" s="61"/>
      <c r="F5" s="59"/>
      <c r="G5" s="59"/>
      <c r="H5" s="62"/>
    </row>
    <row r="6" spans="2:8" customFormat="1" ht="15" customHeight="1" x14ac:dyDescent="0.25">
      <c r="B6" s="38"/>
      <c r="D6" s="39"/>
    </row>
    <row r="7" spans="2:8" customFormat="1" ht="15" customHeight="1" x14ac:dyDescent="0.25">
      <c r="B7" s="38"/>
      <c r="D7" s="39"/>
    </row>
    <row r="8" spans="2:8" customFormat="1" ht="15" customHeight="1" x14ac:dyDescent="0.25">
      <c r="B8" s="38"/>
      <c r="D8" s="39"/>
    </row>
    <row r="9" spans="2:8" customFormat="1" ht="15" customHeight="1" x14ac:dyDescent="0.25">
      <c r="B9" s="38"/>
      <c r="D9" s="39"/>
    </row>
    <row r="10" spans="2:8" customFormat="1" ht="15" customHeight="1" x14ac:dyDescent="0.25">
      <c r="B10" s="38"/>
      <c r="D10" s="39"/>
    </row>
    <row r="11" spans="2:8" customFormat="1" ht="15" customHeight="1" x14ac:dyDescent="0.25">
      <c r="B11" s="38"/>
      <c r="D11" s="39"/>
    </row>
    <row r="12" spans="2:8" customFormat="1" ht="15" customHeight="1" x14ac:dyDescent="0.25">
      <c r="B12" s="38"/>
      <c r="D12" s="39"/>
    </row>
    <row r="13" spans="2:8" customFormat="1" ht="15" customHeight="1" x14ac:dyDescent="0.25">
      <c r="B13" s="38"/>
      <c r="D13" s="39"/>
    </row>
    <row r="14" spans="2:8" customFormat="1" ht="15" customHeight="1" x14ac:dyDescent="0.25">
      <c r="B14" s="38"/>
      <c r="D14" s="39"/>
    </row>
    <row r="15" spans="2:8" customFormat="1" ht="15" customHeight="1" x14ac:dyDescent="0.25">
      <c r="B15" s="38"/>
      <c r="D15" s="39"/>
    </row>
    <row r="16" spans="2:8" customFormat="1" ht="15" customHeight="1" x14ac:dyDescent="0.25">
      <c r="B16" s="38"/>
      <c r="D16" s="39"/>
    </row>
    <row r="17" spans="1:37" customFormat="1" ht="15" customHeight="1" x14ac:dyDescent="0.25">
      <c r="B17" s="38"/>
      <c r="D17" s="39"/>
    </row>
    <row r="18" spans="1:37" customFormat="1" ht="15" customHeight="1" x14ac:dyDescent="0.25">
      <c r="B18" s="38"/>
      <c r="D18" s="39"/>
    </row>
    <row r="19" spans="1:37" customFormat="1" ht="15" customHeight="1" x14ac:dyDescent="0.25">
      <c r="B19" s="38"/>
      <c r="D19" s="39"/>
    </row>
    <row r="20" spans="1:37" customFormat="1" ht="15" customHeight="1" x14ac:dyDescent="0.25">
      <c r="B20" s="38"/>
      <c r="D20" s="39"/>
    </row>
    <row r="21" spans="1:37" customFormat="1" ht="15" customHeight="1" x14ac:dyDescent="0.25">
      <c r="B21" s="38"/>
      <c r="D21" s="39"/>
    </row>
    <row r="22" spans="1:37" customFormat="1" ht="15" customHeight="1" x14ac:dyDescent="0.25">
      <c r="B22" s="38"/>
      <c r="D22" s="39"/>
    </row>
    <row r="23" spans="1:37" customFormat="1" ht="15" customHeight="1" x14ac:dyDescent="0.25">
      <c r="B23" s="38"/>
      <c r="D23" s="39"/>
    </row>
    <row r="24" spans="1:37" customFormat="1" ht="15" customHeight="1" x14ac:dyDescent="0.25">
      <c r="B24" s="38"/>
      <c r="D24" s="39"/>
    </row>
    <row r="25" spans="1:37" customFormat="1" ht="15" customHeight="1" x14ac:dyDescent="0.25">
      <c r="B25" s="38"/>
      <c r="D25" s="39"/>
    </row>
    <row r="26" spans="1:37" s="372" customFormat="1" ht="5.25" customHeight="1" thickBot="1" x14ac:dyDescent="0.3">
      <c r="C26" s="385"/>
      <c r="D26" s="386" t="s">
        <v>474</v>
      </c>
      <c r="E26" s="372" t="s">
        <v>473</v>
      </c>
      <c r="H26" s="372" t="s">
        <v>475</v>
      </c>
      <c r="I26" s="372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ht="30" customHeight="1" x14ac:dyDescent="0.25">
      <c r="A28" s="25"/>
      <c r="B28" s="427" t="s">
        <v>241</v>
      </c>
      <c r="C28" s="463" t="s">
        <v>242</v>
      </c>
      <c r="D28" s="429">
        <f>+Resumo!I53</f>
        <v>3.05</v>
      </c>
      <c r="E28" s="430">
        <f>+Resumo!M53</f>
        <v>3.0393700787401574</v>
      </c>
      <c r="F28" s="431">
        <f>+Resumo!J53</f>
        <v>41</v>
      </c>
      <c r="G28" s="431">
        <f>+Resumo!K53</f>
        <v>7</v>
      </c>
      <c r="H28" s="432">
        <f>+Resumo!L53</f>
        <v>0.17073170731707318</v>
      </c>
      <c r="I28" s="433">
        <f>+Resumo!N53</f>
        <v>0.18181818181818182</v>
      </c>
      <c r="J28" s="469">
        <f>+Desagregados!O54</f>
        <v>4</v>
      </c>
      <c r="K28" s="471">
        <f>+Desagregados!R54</f>
        <v>3.1428571428571428</v>
      </c>
      <c r="L28" s="472">
        <f>+Desagregados!U54</f>
        <v>2.6666666666666665</v>
      </c>
      <c r="M28" s="472">
        <f>+Desagregados!X54</f>
        <v>2.7142857142857144</v>
      </c>
      <c r="N28" s="472">
        <f>+Desagregados!AA54</f>
        <v>2.2857142857142856</v>
      </c>
      <c r="O28" s="473">
        <f>+Desagregados!AD54</f>
        <v>2.2857142857142856</v>
      </c>
      <c r="P28" s="471">
        <f>+Desagregados!AG54</f>
        <v>3.1428571428571428</v>
      </c>
      <c r="Q28" s="472">
        <f>+Desagregados!AJ54</f>
        <v>2.5714285714285716</v>
      </c>
      <c r="R28" s="472">
        <f>+Desagregados!AM54</f>
        <v>2.7142857142857144</v>
      </c>
      <c r="S28" s="472">
        <f>+Desagregados!AP54</f>
        <v>2.8571428571428572</v>
      </c>
      <c r="T28" s="472">
        <f>+Desagregados!AS54</f>
        <v>2.8571428571428572</v>
      </c>
      <c r="U28" s="472">
        <f>+Desagregados!AV54</f>
        <v>3.5714285714285716</v>
      </c>
      <c r="V28" s="472">
        <f>+Desagregados!AY54</f>
        <v>2.4285714285714284</v>
      </c>
      <c r="W28" s="473">
        <f>+Desagregados!BB54</f>
        <v>3.4285714285714284</v>
      </c>
      <c r="X28" s="471">
        <f>+Desagregados!BE54</f>
        <v>3.2857142857142856</v>
      </c>
      <c r="Y28" s="472">
        <f>+Desagregados!BH54</f>
        <v>3.2857142857142856</v>
      </c>
      <c r="Z28" s="472">
        <f>+Desagregados!BK54</f>
        <v>3.5714285714285716</v>
      </c>
      <c r="AA28" s="472">
        <f>+Desagregados!BN54</f>
        <v>4.1428571428571432</v>
      </c>
      <c r="AB28" s="473">
        <f>+Desagregados!BQ54</f>
        <v>4</v>
      </c>
      <c r="AC28" s="469">
        <f>+Desagregados!BT54</f>
        <v>3.7142857142857144</v>
      </c>
      <c r="AD28" s="379">
        <f>+Desagregados!BW54</f>
        <v>2.5714285714285716</v>
      </c>
      <c r="AE28" s="379">
        <f>+Desagregados!BZ54</f>
        <v>2.5714285714285716</v>
      </c>
      <c r="AF28" s="379">
        <f>+Desagregados!CC54</f>
        <v>2.2857142857142856</v>
      </c>
      <c r="AG28" s="451">
        <f>+Desagregados!CF54</f>
        <v>3.05</v>
      </c>
      <c r="AH28" s="452">
        <f>+Desagregados!CI54</f>
        <v>3.0712592617731151</v>
      </c>
      <c r="AI28" s="452">
        <f>+Desagregados!CL54</f>
        <v>3.1205675460695366</v>
      </c>
      <c r="AJ28" s="452">
        <f>+Desagregados!CO54</f>
        <v>2.9590343418354941</v>
      </c>
      <c r="AK28" s="453">
        <f>+Desagregados!CR54</f>
        <v>3.1538553205918682</v>
      </c>
    </row>
    <row r="29" spans="1:37" ht="30" customHeight="1" x14ac:dyDescent="0.25">
      <c r="A29" s="25"/>
      <c r="B29" s="258" t="s">
        <v>169</v>
      </c>
      <c r="C29" s="461" t="s">
        <v>170</v>
      </c>
      <c r="D29" s="217">
        <f>+Resumo!I54</f>
        <v>2.8851063829787233</v>
      </c>
      <c r="E29" s="172">
        <f>+Resumo!M54</f>
        <v>2.8796747967479677</v>
      </c>
      <c r="F29" s="128">
        <f>+Resumo!J54</f>
        <v>96</v>
      </c>
      <c r="G29" s="128">
        <f>+Resumo!K54</f>
        <v>32</v>
      </c>
      <c r="H29" s="218">
        <f>+Resumo!L54</f>
        <v>0.33333333333333331</v>
      </c>
      <c r="I29" s="259">
        <f>+Resumo!N54</f>
        <v>0.32941176470588235</v>
      </c>
      <c r="J29" s="470">
        <f>+Desagregados!O55</f>
        <v>3.6</v>
      </c>
      <c r="K29" s="474">
        <f>+Desagregados!R55</f>
        <v>2.3225806451612905</v>
      </c>
      <c r="L29" s="379">
        <f>+Desagregados!U55</f>
        <v>2.7931034482758621</v>
      </c>
      <c r="M29" s="379">
        <f>+Desagregados!X55</f>
        <v>2.15625</v>
      </c>
      <c r="N29" s="379">
        <f>+Desagregados!AA55</f>
        <v>1.8709677419354838</v>
      </c>
      <c r="O29" s="475">
        <f>+Desagregados!AD55</f>
        <v>2.5161290322580645</v>
      </c>
      <c r="P29" s="474">
        <f>+Desagregados!AG55</f>
        <v>3.2580645161290325</v>
      </c>
      <c r="Q29" s="379">
        <f>+Desagregados!AJ55</f>
        <v>2.8666666666666667</v>
      </c>
      <c r="R29" s="379">
        <f>+Desagregados!AM55</f>
        <v>2.71875</v>
      </c>
      <c r="S29" s="379">
        <f>+Desagregados!AP55</f>
        <v>2.625</v>
      </c>
      <c r="T29" s="379">
        <f>+Desagregados!AS55</f>
        <v>2.774193548387097</v>
      </c>
      <c r="U29" s="379">
        <f>+Desagregados!AV55</f>
        <v>2.838709677419355</v>
      </c>
      <c r="V29" s="379">
        <f>+Desagregados!AY55</f>
        <v>2.935483870967742</v>
      </c>
      <c r="W29" s="475">
        <f>+Desagregados!BB55</f>
        <v>2.806451612903226</v>
      </c>
      <c r="X29" s="474">
        <f>+Desagregados!BE55</f>
        <v>3</v>
      </c>
      <c r="Y29" s="379">
        <f>+Desagregados!BH55</f>
        <v>3</v>
      </c>
      <c r="Z29" s="379">
        <f>+Desagregados!BK55</f>
        <v>3.2580645161290325</v>
      </c>
      <c r="AA29" s="379">
        <f>+Desagregados!BN55</f>
        <v>3.6129032258064515</v>
      </c>
      <c r="AB29" s="475">
        <f>+Desagregados!BQ55</f>
        <v>3.6451612903225805</v>
      </c>
      <c r="AC29" s="470">
        <f>+Desagregados!BT55</f>
        <v>3</v>
      </c>
      <c r="AD29" s="379">
        <f>+Desagregados!BW55</f>
        <v>3.0357142857142856</v>
      </c>
      <c r="AE29" s="379">
        <f>+Desagregados!BZ55</f>
        <v>2.9310344827586206</v>
      </c>
      <c r="AF29" s="379">
        <f>+Desagregados!CC55</f>
        <v>2.8620689655172415</v>
      </c>
      <c r="AG29" s="314">
        <f>+Desagregados!CF55</f>
        <v>2.8851063829787233</v>
      </c>
      <c r="AH29" s="116">
        <f>+Desagregados!CI55</f>
        <v>3.0712592617731151</v>
      </c>
      <c r="AI29" s="116">
        <f>+Desagregados!CL55</f>
        <v>3.1205675460695366</v>
      </c>
      <c r="AJ29" s="116">
        <f>+Desagregados!CO55</f>
        <v>2.9590343418354941</v>
      </c>
      <c r="AK29" s="315">
        <f>+Desagregados!CR55</f>
        <v>3.1538553205918682</v>
      </c>
    </row>
    <row r="30" spans="1:37" ht="30" customHeight="1" x14ac:dyDescent="0.25">
      <c r="A30" s="25"/>
      <c r="B30" s="258" t="s">
        <v>276</v>
      </c>
      <c r="C30" s="461" t="s">
        <v>465</v>
      </c>
      <c r="D30" s="217">
        <f>+Resumo!I55</f>
        <v>2.4572307692307693</v>
      </c>
      <c r="E30" s="172">
        <f>+Resumo!M55</f>
        <v>2.5288640595903167</v>
      </c>
      <c r="F30" s="128">
        <f>+Resumo!J55</f>
        <v>211</v>
      </c>
      <c r="G30" s="128">
        <f>+Resumo!K55</f>
        <v>73</v>
      </c>
      <c r="H30" s="218">
        <f>+Resumo!L55</f>
        <v>0.34597156398104267</v>
      </c>
      <c r="I30" s="259">
        <f>+Resumo!N55</f>
        <v>0.12755102040816327</v>
      </c>
      <c r="J30" s="470">
        <f>+Desagregados!O56</f>
        <v>3</v>
      </c>
      <c r="K30" s="474">
        <f>+Desagregados!R56</f>
        <v>2.3150684931506849</v>
      </c>
      <c r="L30" s="379">
        <f>+Desagregados!U56</f>
        <v>2.523076923076923</v>
      </c>
      <c r="M30" s="379">
        <f>+Desagregados!X56</f>
        <v>2.0985915492957745</v>
      </c>
      <c r="N30" s="379">
        <f>+Desagregados!AA56</f>
        <v>1.9565217391304348</v>
      </c>
      <c r="O30" s="475">
        <f>+Desagregados!AD56</f>
        <v>2.6619718309859155</v>
      </c>
      <c r="P30" s="474">
        <f>+Desagregados!AG56</f>
        <v>2.7534246575342465</v>
      </c>
      <c r="Q30" s="379">
        <f>+Desagregados!AJ56</f>
        <v>2.0869565217391304</v>
      </c>
      <c r="R30" s="379">
        <f>+Desagregados!AM56</f>
        <v>1.7123287671232876</v>
      </c>
      <c r="S30" s="379">
        <f>+Desagregados!AP56</f>
        <v>2.0138888888888888</v>
      </c>
      <c r="T30" s="379">
        <f>+Desagregados!AS56</f>
        <v>2.2222222222222223</v>
      </c>
      <c r="U30" s="379">
        <f>+Desagregados!AV56</f>
        <v>2.1388888888888888</v>
      </c>
      <c r="V30" s="379">
        <f>+Desagregados!AY56</f>
        <v>1.9722222222222223</v>
      </c>
      <c r="W30" s="475">
        <f>+Desagregados!BB56</f>
        <v>2.3150684931506849</v>
      </c>
      <c r="X30" s="474">
        <f>+Desagregados!BE56</f>
        <v>2.6986301369863015</v>
      </c>
      <c r="Y30" s="379">
        <f>+Desagregados!BH56</f>
        <v>2.7123287671232879</v>
      </c>
      <c r="Z30" s="379">
        <f>+Desagregados!BK56</f>
        <v>3.095890410958904</v>
      </c>
      <c r="AA30" s="379">
        <f>+Desagregados!BN56</f>
        <v>3.2794117647058822</v>
      </c>
      <c r="AB30" s="475">
        <f>+Desagregados!BQ56</f>
        <v>3.3013698630136985</v>
      </c>
      <c r="AC30" s="470">
        <f>+Desagregados!BT56</f>
        <v>2.4583333333333335</v>
      </c>
      <c r="AD30" s="379">
        <f>+Desagregados!BW56</f>
        <v>2.3809523809523809</v>
      </c>
      <c r="AE30" s="379">
        <f>+Desagregados!BZ56</f>
        <v>2.4477611940298507</v>
      </c>
      <c r="AF30" s="379">
        <f>+Desagregados!CC56</f>
        <v>2.3484848484848486</v>
      </c>
      <c r="AG30" s="314">
        <f>+Desagregados!CF56</f>
        <v>2.4572307692307693</v>
      </c>
      <c r="AH30" s="116">
        <f>+Desagregados!CI56</f>
        <v>3.0712592617731151</v>
      </c>
      <c r="AI30" s="116">
        <f>+Desagregados!CL56</f>
        <v>3.1205675460695366</v>
      </c>
      <c r="AJ30" s="116">
        <f>+Desagregados!CO56</f>
        <v>2.9590343418354941</v>
      </c>
      <c r="AK30" s="315">
        <f>+Desagregados!CR56</f>
        <v>3.1538553205918682</v>
      </c>
    </row>
    <row r="31" spans="1:37" ht="30" customHeight="1" x14ac:dyDescent="0.25">
      <c r="A31" s="25"/>
      <c r="B31" s="258" t="s">
        <v>98</v>
      </c>
      <c r="C31" s="461" t="s">
        <v>511</v>
      </c>
      <c r="D31" s="217">
        <f>+Resumo!I56</f>
        <v>3.8483870967741933</v>
      </c>
      <c r="E31" s="172">
        <f>+Resumo!M56</f>
        <v>3.308970099667774</v>
      </c>
      <c r="F31" s="128">
        <f>+Resumo!J56</f>
        <v>30</v>
      </c>
      <c r="G31" s="128">
        <f>+Resumo!K56</f>
        <v>16</v>
      </c>
      <c r="H31" s="218">
        <f>+Resumo!L56</f>
        <v>0.53333333333333333</v>
      </c>
      <c r="I31" s="259">
        <f>+Resumo!N56</f>
        <v>0.4</v>
      </c>
      <c r="J31" s="470">
        <f>+Desagregados!O57</f>
        <v>4.1875</v>
      </c>
      <c r="K31" s="474">
        <f>+Desagregados!R57</f>
        <v>4.0666666666666664</v>
      </c>
      <c r="L31" s="379">
        <f>+Desagregados!U57</f>
        <v>3.8333333333333335</v>
      </c>
      <c r="M31" s="379">
        <f>+Desagregados!X57</f>
        <v>4.0666666666666664</v>
      </c>
      <c r="N31" s="379">
        <f>+Desagregados!AA57</f>
        <v>3.7333333333333334</v>
      </c>
      <c r="O31" s="475">
        <f>+Desagregados!AD57</f>
        <v>3.9230769230769229</v>
      </c>
      <c r="P31" s="474">
        <f>+Desagregados!AG57</f>
        <v>4.0625</v>
      </c>
      <c r="Q31" s="379">
        <f>+Desagregados!AJ57</f>
        <v>3.5</v>
      </c>
      <c r="R31" s="379">
        <f>+Desagregados!AM57</f>
        <v>4.083333333333333</v>
      </c>
      <c r="S31" s="379">
        <f>+Desagregados!AP57</f>
        <v>3.9333333333333331</v>
      </c>
      <c r="T31" s="379">
        <f>+Desagregados!AS57</f>
        <v>4.0714285714285712</v>
      </c>
      <c r="U31" s="379">
        <f>+Desagregados!AV57</f>
        <v>4.0625</v>
      </c>
      <c r="V31" s="379">
        <f>+Desagregados!AY57</f>
        <v>3.5625</v>
      </c>
      <c r="W31" s="475">
        <f>+Desagregados!BB57</f>
        <v>3.6875</v>
      </c>
      <c r="X31" s="474">
        <f>+Desagregados!BE57</f>
        <v>3.5</v>
      </c>
      <c r="Y31" s="379">
        <f>+Desagregados!BH57</f>
        <v>3.3</v>
      </c>
      <c r="Z31" s="379">
        <f>+Desagregados!BK57</f>
        <v>3.5</v>
      </c>
      <c r="AA31" s="379">
        <f>+Desagregados!BN57</f>
        <v>3.9090909090909092</v>
      </c>
      <c r="AB31" s="475">
        <f>+Desagregados!BQ57</f>
        <v>3.9375</v>
      </c>
      <c r="AC31" s="470">
        <f>+Desagregados!BT57</f>
        <v>3.8666666666666667</v>
      </c>
      <c r="AD31" s="379">
        <f>+Desagregados!BW57</f>
        <v>3.7142857142857144</v>
      </c>
      <c r="AE31" s="379">
        <f>+Desagregados!BZ57</f>
        <v>3.75</v>
      </c>
      <c r="AF31" s="379">
        <f>+Desagregados!CC57</f>
        <v>3.7272727272727271</v>
      </c>
      <c r="AG31" s="314">
        <f>+Desagregados!CF57</f>
        <v>3.8483870967741933</v>
      </c>
      <c r="AH31" s="116">
        <f>+Desagregados!CI57</f>
        <v>3.0712592617731151</v>
      </c>
      <c r="AI31" s="116">
        <f>+Desagregados!CL57</f>
        <v>3.1205675460695366</v>
      </c>
      <c r="AJ31" s="116">
        <f>+Desagregados!CO57</f>
        <v>3.3218044402094318</v>
      </c>
      <c r="AK31" s="315">
        <f>+Desagregados!CR57</f>
        <v>3.1538553205918682</v>
      </c>
    </row>
    <row r="32" spans="1:37" ht="30" customHeight="1" x14ac:dyDescent="0.25">
      <c r="A32" s="25"/>
      <c r="B32" s="258" t="s">
        <v>167</v>
      </c>
      <c r="C32" s="461" t="s">
        <v>512</v>
      </c>
      <c r="D32" s="217">
        <f>+Resumo!I57</f>
        <v>4</v>
      </c>
      <c r="E32" s="172">
        <f>+Resumo!M57</f>
        <v>3.7211538461538463</v>
      </c>
      <c r="F32" s="128">
        <f>+Resumo!J57</f>
        <v>5</v>
      </c>
      <c r="G32" s="128">
        <f>+Resumo!K57</f>
        <v>1</v>
      </c>
      <c r="H32" s="218">
        <f>+Resumo!L57</f>
        <v>0.2</v>
      </c>
      <c r="I32" s="259">
        <f>+Resumo!N57</f>
        <v>0.5</v>
      </c>
      <c r="J32" s="470">
        <f>+Desagregados!O58</f>
        <v>5</v>
      </c>
      <c r="K32" s="474">
        <f>+Desagregados!R58</f>
        <v>4</v>
      </c>
      <c r="L32" s="379" t="str">
        <f>+Desagregados!U58</f>
        <v>----</v>
      </c>
      <c r="M32" s="379">
        <f>+Desagregados!X58</f>
        <v>4</v>
      </c>
      <c r="N32" s="379">
        <f>+Desagregados!AA58</f>
        <v>3</v>
      </c>
      <c r="O32" s="475">
        <f>+Desagregados!AD58</f>
        <v>5</v>
      </c>
      <c r="P32" s="474">
        <f>+Desagregados!AG58</f>
        <v>4</v>
      </c>
      <c r="Q32" s="379">
        <f>+Desagregados!AJ58</f>
        <v>4</v>
      </c>
      <c r="R32" s="379">
        <f>+Desagregados!AM58</f>
        <v>3</v>
      </c>
      <c r="S32" s="379" t="str">
        <f>+Desagregados!AP58</f>
        <v>----</v>
      </c>
      <c r="T32" s="379" t="str">
        <f>+Desagregados!AS58</f>
        <v>----</v>
      </c>
      <c r="U32" s="379">
        <f>+Desagregados!AV58</f>
        <v>4</v>
      </c>
      <c r="V32" s="379">
        <f>+Desagregados!AY58</f>
        <v>4</v>
      </c>
      <c r="W32" s="475">
        <f>+Desagregados!BB58</f>
        <v>5</v>
      </c>
      <c r="X32" s="474">
        <f>+Desagregados!BE58</f>
        <v>2</v>
      </c>
      <c r="Y32" s="379" t="str">
        <f>+Desagregados!BH58</f>
        <v>----</v>
      </c>
      <c r="Z32" s="379">
        <f>+Desagregados!BK58</f>
        <v>3</v>
      </c>
      <c r="AA32" s="379">
        <f>+Desagregados!BN58</f>
        <v>5</v>
      </c>
      <c r="AB32" s="475">
        <f>+Desagregados!BQ58</f>
        <v>4</v>
      </c>
      <c r="AC32" s="470">
        <f>+Desagregados!BT58</f>
        <v>5</v>
      </c>
      <c r="AD32" s="379">
        <f>+Desagregados!BW58</f>
        <v>4</v>
      </c>
      <c r="AE32" s="379">
        <f>+Desagregados!BZ58</f>
        <v>4</v>
      </c>
      <c r="AF32" s="379">
        <f>+Desagregados!CC58</f>
        <v>4</v>
      </c>
      <c r="AG32" s="314">
        <f>+Desagregados!CF58</f>
        <v>4</v>
      </c>
      <c r="AH32" s="116">
        <f>+Desagregados!CI58</f>
        <v>3.0712592617731151</v>
      </c>
      <c r="AI32" s="116">
        <f>+Desagregados!CL58</f>
        <v>3.1205675460695366</v>
      </c>
      <c r="AJ32" s="116">
        <f>+Desagregados!CO58</f>
        <v>3.3218044402094318</v>
      </c>
      <c r="AK32" s="315">
        <f>+Desagregados!CR58</f>
        <v>3.1538553205918682</v>
      </c>
    </row>
    <row r="33" spans="1:37" ht="30" customHeight="1" x14ac:dyDescent="0.25">
      <c r="A33" s="25"/>
      <c r="B33" s="258" t="s">
        <v>186</v>
      </c>
      <c r="C33" s="461" t="s">
        <v>513</v>
      </c>
      <c r="D33" s="217">
        <f>+Resumo!I58</f>
        <v>3.2105263157894739</v>
      </c>
      <c r="E33" s="172">
        <f>+Resumo!M58</f>
        <v>5</v>
      </c>
      <c r="F33" s="128">
        <f>+Resumo!J58</f>
        <v>11</v>
      </c>
      <c r="G33" s="128">
        <f>+Resumo!K58</f>
        <v>1</v>
      </c>
      <c r="H33" s="218">
        <f>+Resumo!L58</f>
        <v>9.0909090909090912E-2</v>
      </c>
      <c r="I33" s="259">
        <f>+Resumo!N58</f>
        <v>0.1111111111111111</v>
      </c>
      <c r="J33" s="470">
        <f>+Desagregados!O59</f>
        <v>5</v>
      </c>
      <c r="K33" s="474">
        <f>+Desagregados!R59</f>
        <v>3</v>
      </c>
      <c r="L33" s="379">
        <f>+Desagregados!U59</f>
        <v>3</v>
      </c>
      <c r="M33" s="379">
        <f>+Desagregados!X59</f>
        <v>3</v>
      </c>
      <c r="N33" s="379">
        <f>+Desagregados!AA59</f>
        <v>3</v>
      </c>
      <c r="O33" s="475">
        <f>+Desagregados!AD59</f>
        <v>3</v>
      </c>
      <c r="P33" s="474">
        <f>+Desagregados!AG59</f>
        <v>2</v>
      </c>
      <c r="Q33" s="379">
        <f>+Desagregados!AJ59</f>
        <v>2</v>
      </c>
      <c r="R33" s="379">
        <f>+Desagregados!AM59</f>
        <v>2</v>
      </c>
      <c r="S33" s="379">
        <f>+Desagregados!AP59</f>
        <v>5</v>
      </c>
      <c r="T33" s="379">
        <f>+Desagregados!AS59</f>
        <v>4</v>
      </c>
      <c r="U33" s="379">
        <f>+Desagregados!AV59</f>
        <v>3</v>
      </c>
      <c r="V33" s="379">
        <f>+Desagregados!AY59</f>
        <v>2</v>
      </c>
      <c r="W33" s="475">
        <f>+Desagregados!BB59</f>
        <v>4</v>
      </c>
      <c r="X33" s="474">
        <f>+Desagregados!BE59</f>
        <v>3</v>
      </c>
      <c r="Y33" s="379">
        <f>+Desagregados!BH59</f>
        <v>3</v>
      </c>
      <c r="Z33" s="379" t="str">
        <f>+Desagregados!BK59</f>
        <v>----</v>
      </c>
      <c r="AA33" s="379">
        <f>+Desagregados!BN59</f>
        <v>4</v>
      </c>
      <c r="AB33" s="475">
        <f>+Desagregados!BQ59</f>
        <v>3</v>
      </c>
      <c r="AC33" s="470">
        <f>+Desagregados!BT59</f>
        <v>4</v>
      </c>
      <c r="AD33" s="379" t="str">
        <f>+Desagregados!BW59</f>
        <v>----</v>
      </c>
      <c r="AE33" s="379" t="str">
        <f>+Desagregados!BZ59</f>
        <v>----</v>
      </c>
      <c r="AF33" s="379" t="str">
        <f>+Desagregados!CC59</f>
        <v>----</v>
      </c>
      <c r="AG33" s="314">
        <f>+Desagregados!CF59</f>
        <v>3.2105263157894739</v>
      </c>
      <c r="AH33" s="116">
        <f>+Desagregados!CI59</f>
        <v>3.0712592617731151</v>
      </c>
      <c r="AI33" s="116">
        <f>+Desagregados!CL59</f>
        <v>3.1205675460695366</v>
      </c>
      <c r="AJ33" s="116">
        <f>+Desagregados!CO59</f>
        <v>3.3218044402094318</v>
      </c>
      <c r="AK33" s="315">
        <f>+Desagregados!CR59</f>
        <v>3.1538553205918682</v>
      </c>
    </row>
    <row r="34" spans="1:37" ht="30" customHeight="1" x14ac:dyDescent="0.25">
      <c r="A34" s="25"/>
      <c r="B34" s="258" t="s">
        <v>220</v>
      </c>
      <c r="C34" s="461" t="s">
        <v>514</v>
      </c>
      <c r="D34" s="217">
        <f>+Resumo!I59</f>
        <v>2.56</v>
      </c>
      <c r="E34" s="172">
        <f>+Resumo!M59</f>
        <v>2.6904761904761907</v>
      </c>
      <c r="F34" s="128">
        <f>+Resumo!J59</f>
        <v>37</v>
      </c>
      <c r="G34" s="128">
        <f>+Resumo!K59</f>
        <v>7</v>
      </c>
      <c r="H34" s="218">
        <f>+Resumo!L59</f>
        <v>0.1891891891891892</v>
      </c>
      <c r="I34" s="259">
        <f>+Resumo!N59</f>
        <v>0.16666666666666666</v>
      </c>
      <c r="J34" s="470">
        <f>+Desagregados!O60</f>
        <v>3.3333333333333335</v>
      </c>
      <c r="K34" s="474">
        <f>+Desagregados!R60</f>
        <v>2.8333333333333335</v>
      </c>
      <c r="L34" s="379">
        <f>+Desagregados!U60</f>
        <v>2.6</v>
      </c>
      <c r="M34" s="379">
        <f>+Desagregados!X60</f>
        <v>2.5</v>
      </c>
      <c r="N34" s="379">
        <f>+Desagregados!AA60</f>
        <v>2</v>
      </c>
      <c r="O34" s="475">
        <f>+Desagregados!AD60</f>
        <v>3</v>
      </c>
      <c r="P34" s="474">
        <f>+Desagregados!AG60</f>
        <v>2</v>
      </c>
      <c r="Q34" s="379">
        <f>+Desagregados!AJ60</f>
        <v>2.8333333333333335</v>
      </c>
      <c r="R34" s="379">
        <f>+Desagregados!AM60</f>
        <v>3.2</v>
      </c>
      <c r="S34" s="379">
        <f>+Desagregados!AP60</f>
        <v>3.2</v>
      </c>
      <c r="T34" s="379">
        <f>+Desagregados!AS60</f>
        <v>2</v>
      </c>
      <c r="U34" s="379">
        <f>+Desagregados!AV60</f>
        <v>1.8333333333333333</v>
      </c>
      <c r="V34" s="379">
        <f>+Desagregados!AY60</f>
        <v>1.5</v>
      </c>
      <c r="W34" s="475">
        <f>+Desagregados!BB60</f>
        <v>2.5</v>
      </c>
      <c r="X34" s="474">
        <f>+Desagregados!BE60</f>
        <v>3</v>
      </c>
      <c r="Y34" s="379">
        <f>+Desagregados!BH60</f>
        <v>3</v>
      </c>
      <c r="Z34" s="379">
        <f>+Desagregados!BK60</f>
        <v>3</v>
      </c>
      <c r="AA34" s="379">
        <f>+Desagregados!BN60</f>
        <v>3.25</v>
      </c>
      <c r="AB34" s="475">
        <f>+Desagregados!BQ60</f>
        <v>3.3333333333333335</v>
      </c>
      <c r="AC34" s="470">
        <f>+Desagregados!BT60</f>
        <v>2</v>
      </c>
      <c r="AD34" s="379">
        <f>+Desagregados!BW60</f>
        <v>1.8</v>
      </c>
      <c r="AE34" s="379">
        <f>+Desagregados!BZ60</f>
        <v>2.8</v>
      </c>
      <c r="AF34" s="379">
        <f>+Desagregados!CC60</f>
        <v>2</v>
      </c>
      <c r="AG34" s="314">
        <f>+Desagregados!CF60</f>
        <v>2.56</v>
      </c>
      <c r="AH34" s="116">
        <f>+Desagregados!CI60</f>
        <v>3.0712592617731151</v>
      </c>
      <c r="AI34" s="116">
        <f>+Desagregados!CL60</f>
        <v>3.1205675460695366</v>
      </c>
      <c r="AJ34" s="116">
        <f>+Desagregados!CO60</f>
        <v>3.3218044402094318</v>
      </c>
      <c r="AK34" s="315">
        <f>+Desagregados!CR60</f>
        <v>3.1538553205918682</v>
      </c>
    </row>
    <row r="35" spans="1:37" ht="30" customHeight="1" thickBot="1" x14ac:dyDescent="0.3">
      <c r="A35" s="25"/>
      <c r="B35" s="260" t="s">
        <v>197</v>
      </c>
      <c r="C35" s="462" t="s">
        <v>515</v>
      </c>
      <c r="D35" s="262">
        <f>+Resumo!I60</f>
        <v>2.5588235294117645</v>
      </c>
      <c r="E35" s="263">
        <f>+Resumo!M60</f>
        <v>3.2962962962962963</v>
      </c>
      <c r="F35" s="264">
        <f>+Resumo!J60</f>
        <v>36</v>
      </c>
      <c r="G35" s="264">
        <f>+Resumo!K60</f>
        <v>3</v>
      </c>
      <c r="H35" s="265">
        <f>+Resumo!L60</f>
        <v>8.3333333333333329E-2</v>
      </c>
      <c r="I35" s="266">
        <f>+Resumo!N60</f>
        <v>0.15625</v>
      </c>
      <c r="J35" s="470">
        <f>+Desagregados!O61</f>
        <v>2.3333333333333335</v>
      </c>
      <c r="K35" s="474">
        <f>+Desagregados!R61</f>
        <v>2.5</v>
      </c>
      <c r="L35" s="379">
        <f>+Desagregados!U61</f>
        <v>2</v>
      </c>
      <c r="M35" s="379">
        <f>+Desagregados!X61</f>
        <v>2.5</v>
      </c>
      <c r="N35" s="379">
        <f>+Desagregados!AA61</f>
        <v>2.5</v>
      </c>
      <c r="O35" s="475">
        <f>+Desagregados!AD61</f>
        <v>2</v>
      </c>
      <c r="P35" s="474">
        <f>+Desagregados!AG61</f>
        <v>4</v>
      </c>
      <c r="Q35" s="379">
        <f>+Desagregados!AJ61</f>
        <v>3</v>
      </c>
      <c r="R35" s="379">
        <f>+Desagregados!AM61</f>
        <v>4</v>
      </c>
      <c r="S35" s="379" t="str">
        <f>+Desagregados!AP61</f>
        <v>----</v>
      </c>
      <c r="T35" s="379">
        <f>+Desagregados!AS61</f>
        <v>1</v>
      </c>
      <c r="U35" s="379">
        <f>+Desagregados!AV61</f>
        <v>1</v>
      </c>
      <c r="V35" s="379">
        <f>+Desagregados!AY61</f>
        <v>2</v>
      </c>
      <c r="W35" s="475">
        <f>+Desagregados!BB61</f>
        <v>2</v>
      </c>
      <c r="X35" s="474">
        <f>+Desagregados!BE61</f>
        <v>4</v>
      </c>
      <c r="Y35" s="379">
        <f>+Desagregados!BH61</f>
        <v>4</v>
      </c>
      <c r="Z35" s="379">
        <f>+Desagregados!BK61</f>
        <v>4</v>
      </c>
      <c r="AA35" s="379">
        <f>+Desagregados!BN61</f>
        <v>5</v>
      </c>
      <c r="AB35" s="475">
        <f>+Desagregados!BQ61</f>
        <v>5</v>
      </c>
      <c r="AC35" s="384">
        <f>+Desagregados!BT61</f>
        <v>1.5</v>
      </c>
      <c r="AD35" s="379">
        <f>+Desagregados!BW61</f>
        <v>2</v>
      </c>
      <c r="AE35" s="379">
        <f>+Desagregados!BZ61</f>
        <v>1</v>
      </c>
      <c r="AF35" s="379">
        <f>+Desagregados!CC61</f>
        <v>2</v>
      </c>
      <c r="AG35" s="319">
        <f>+Desagregados!CF61</f>
        <v>2.5588235294117645</v>
      </c>
      <c r="AH35" s="320">
        <f>+Desagregados!CI61</f>
        <v>3.0712592617731151</v>
      </c>
      <c r="AI35" s="320">
        <f>+Desagregados!CL61</f>
        <v>3.1205675460695366</v>
      </c>
      <c r="AJ35" s="320">
        <f>+Desagregados!CO61</f>
        <v>3.3218044402094318</v>
      </c>
      <c r="AK35" s="321">
        <f>+Desagregados!CR61</f>
        <v>3.1538553205918682</v>
      </c>
    </row>
    <row r="36" spans="1:37" s="123" customFormat="1" ht="30" customHeight="1" thickBot="1" x14ac:dyDescent="0.3">
      <c r="A36" s="25"/>
      <c r="B36" s="444"/>
      <c r="C36" s="464" t="str">
        <f>+Centros!C46</f>
        <v>Facultade de Filoloxía e Tradución</v>
      </c>
      <c r="D36" s="438">
        <f>+Centros!E46</f>
        <v>2.7534200867534202</v>
      </c>
      <c r="E36" s="439">
        <f>+Centros!I46</f>
        <v>2.9185750636132317</v>
      </c>
      <c r="F36" s="440">
        <f>+Centros!F46</f>
        <v>467</v>
      </c>
      <c r="G36" s="440">
        <f>+Centros!G46</f>
        <v>140</v>
      </c>
      <c r="H36" s="441">
        <f>+Centros!H46</f>
        <v>0.29978586723768735</v>
      </c>
      <c r="I36" s="450">
        <f>+Centros!J46</f>
        <v>0.19620253164556961</v>
      </c>
      <c r="J36" s="447">
        <f>+Centros!K46</f>
        <v>3.3529411764705883</v>
      </c>
      <c r="K36" s="448">
        <f>+Centros!L46</f>
        <v>2.5955882352941178</v>
      </c>
      <c r="L36" s="439">
        <f>+Centros!M46</f>
        <v>2.73109243697479</v>
      </c>
      <c r="M36" s="439">
        <f>+Centros!N46</f>
        <v>2.4074074074074074</v>
      </c>
      <c r="N36" s="439">
        <f>+Centros!O46</f>
        <v>2.1818181818181817</v>
      </c>
      <c r="O36" s="446">
        <f>+Centros!P46</f>
        <v>2.7633587786259541</v>
      </c>
      <c r="P36" s="448">
        <f>+Centros!Q46</f>
        <v>3.0220588235294117</v>
      </c>
      <c r="Q36" s="439">
        <f>+Centros!R46</f>
        <v>2.5227272727272729</v>
      </c>
      <c r="R36" s="439">
        <f>+Centros!S46</f>
        <v>2.3233082706766917</v>
      </c>
      <c r="S36" s="439">
        <f>+Centros!T46</f>
        <v>2.4924242424242422</v>
      </c>
      <c r="T36" s="439">
        <f>+Centros!U46</f>
        <v>2.5801526717557253</v>
      </c>
      <c r="U36" s="439">
        <f>+Centros!V46</f>
        <v>2.5882352941176472</v>
      </c>
      <c r="V36" s="439">
        <f>+Centros!W46</f>
        <v>2.3970588235294117</v>
      </c>
      <c r="W36" s="446">
        <f>+Centros!X46</f>
        <v>2.6788321167883211</v>
      </c>
      <c r="X36" s="448">
        <f>+Centros!Y46</f>
        <v>2.875</v>
      </c>
      <c r="Y36" s="439">
        <f>+Centros!Z46</f>
        <v>2.88</v>
      </c>
      <c r="Z36" s="439">
        <f>+Centros!AA46</f>
        <v>3.1869918699186992</v>
      </c>
      <c r="AA36" s="439">
        <f>+Centros!AB46</f>
        <v>3.5</v>
      </c>
      <c r="AB36" s="446">
        <f>+Centros!AC46</f>
        <v>3.5073529411764706</v>
      </c>
      <c r="AC36" s="446">
        <f>+Centros!AD46</f>
        <v>2.8014705882352939</v>
      </c>
      <c r="AD36" s="439">
        <f>+Centros!AE46</f>
        <v>2.6890756302521011</v>
      </c>
      <c r="AE36" s="439">
        <f>+Centros!AF46</f>
        <v>2.7131147540983607</v>
      </c>
      <c r="AF36" s="446">
        <f>+Centros!AG46</f>
        <v>2.581967213114754</v>
      </c>
      <c r="AG36" s="379"/>
      <c r="AH36" s="379"/>
      <c r="AI36" s="379"/>
      <c r="AJ36" s="379"/>
      <c r="AK36" s="379"/>
    </row>
    <row r="37" spans="1:37" ht="15.75" thickBot="1" x14ac:dyDescent="0.3"/>
    <row r="38" spans="1:37" ht="19.5" thickBot="1" x14ac:dyDescent="0.3">
      <c r="B38" s="392" t="s">
        <v>362</v>
      </c>
      <c r="C38" s="388"/>
      <c r="D38" s="388"/>
      <c r="E38" s="388"/>
      <c r="F38" s="388"/>
      <c r="G38" s="54"/>
      <c r="H38" s="54"/>
      <c r="I38" s="54"/>
      <c r="J38" s="54"/>
      <c r="K38" s="54"/>
      <c r="L38" s="54"/>
      <c r="M38" s="54"/>
      <c r="N38" s="57"/>
    </row>
    <row r="39" spans="1:37" x14ac:dyDescent="0.25">
      <c r="B39" s="389">
        <v>1</v>
      </c>
      <c r="C39" s="393" t="s">
        <v>335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1:37" x14ac:dyDescent="0.25">
      <c r="B40" s="389">
        <v>2</v>
      </c>
      <c r="C40" s="393" t="s">
        <v>357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37" x14ac:dyDescent="0.25">
      <c r="B41" s="389">
        <v>3</v>
      </c>
      <c r="C41" s="393" t="s">
        <v>336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4</v>
      </c>
      <c r="C42" s="393" t="s">
        <v>337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5</v>
      </c>
      <c r="C43" s="393" t="s">
        <v>358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6</v>
      </c>
      <c r="C44" s="393" t="s">
        <v>338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7</v>
      </c>
      <c r="C45" s="393" t="s">
        <v>339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8</v>
      </c>
      <c r="C46" s="393" t="s">
        <v>340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9</v>
      </c>
      <c r="C47" s="393" t="s">
        <v>341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10</v>
      </c>
      <c r="C48" s="393" t="s">
        <v>342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11</v>
      </c>
      <c r="C49" s="393" t="s">
        <v>343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12</v>
      </c>
      <c r="C50" s="393" t="s">
        <v>344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13</v>
      </c>
      <c r="C51" s="393" t="s">
        <v>345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14</v>
      </c>
      <c r="C52" s="393" t="s">
        <v>346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15</v>
      </c>
      <c r="C53" s="393" t="s">
        <v>347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16</v>
      </c>
      <c r="C54" s="393" t="s">
        <v>348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17</v>
      </c>
      <c r="C55" s="393" t="s">
        <v>349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18</v>
      </c>
      <c r="C56" s="393" t="s">
        <v>350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19</v>
      </c>
      <c r="C57" s="393" t="s">
        <v>351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x14ac:dyDescent="0.25">
      <c r="B58" s="389">
        <v>20</v>
      </c>
      <c r="C58" s="393" t="s">
        <v>352</v>
      </c>
      <c r="D58" s="387"/>
      <c r="E58" s="387"/>
      <c r="F58" s="387"/>
      <c r="G58" s="123"/>
      <c r="H58" s="123"/>
      <c r="I58" s="123"/>
      <c r="J58" s="123"/>
      <c r="K58" s="123"/>
      <c r="L58" s="123"/>
      <c r="M58" s="123"/>
      <c r="N58" s="245"/>
    </row>
    <row r="59" spans="2:14" x14ac:dyDescent="0.25">
      <c r="B59" s="389">
        <v>21</v>
      </c>
      <c r="C59" s="393" t="s">
        <v>353</v>
      </c>
      <c r="D59" s="387"/>
      <c r="E59" s="387"/>
      <c r="F59" s="387"/>
      <c r="G59" s="123"/>
      <c r="H59" s="123"/>
      <c r="I59" s="123"/>
      <c r="J59" s="123"/>
      <c r="K59" s="123"/>
      <c r="L59" s="123"/>
      <c r="M59" s="123"/>
      <c r="N59" s="245"/>
    </row>
    <row r="60" spans="2:14" x14ac:dyDescent="0.25">
      <c r="B60" s="389">
        <v>22</v>
      </c>
      <c r="C60" s="393" t="s">
        <v>354</v>
      </c>
      <c r="D60" s="387"/>
      <c r="E60" s="387"/>
      <c r="F60" s="387"/>
      <c r="G60" s="123"/>
      <c r="H60" s="123"/>
      <c r="I60" s="123"/>
      <c r="J60" s="123"/>
      <c r="K60" s="123"/>
      <c r="L60" s="123"/>
      <c r="M60" s="123"/>
      <c r="N60" s="245"/>
    </row>
    <row r="61" spans="2:14" ht="15.75" thickBot="1" x14ac:dyDescent="0.3">
      <c r="B61" s="390">
        <v>23</v>
      </c>
      <c r="C61" s="394" t="s">
        <v>355</v>
      </c>
      <c r="D61" s="391"/>
      <c r="E61" s="391"/>
      <c r="F61" s="391"/>
      <c r="G61" s="59"/>
      <c r="H61" s="59"/>
      <c r="I61" s="59"/>
      <c r="J61" s="59"/>
      <c r="K61" s="59"/>
      <c r="L61" s="59"/>
      <c r="M61" s="59"/>
      <c r="N61" s="62"/>
    </row>
    <row r="62" spans="2:14" x14ac:dyDescent="0.25">
      <c r="J62" s="191"/>
    </row>
    <row r="63" spans="2:14" x14ac:dyDescent="0.25">
      <c r="J63" s="191"/>
    </row>
    <row r="64" spans="2:14" x14ac:dyDescent="0.25">
      <c r="J64" s="191"/>
    </row>
    <row r="65" spans="10:10" x14ac:dyDescent="0.25">
      <c r="J65" s="191"/>
    </row>
    <row r="66" spans="10:10" x14ac:dyDescent="0.25">
      <c r="J66" s="191"/>
    </row>
    <row r="67" spans="10:10" x14ac:dyDescent="0.25">
      <c r="J67" s="381"/>
    </row>
    <row r="68" spans="10:10" x14ac:dyDescent="0.25">
      <c r="J68" s="191"/>
    </row>
    <row r="69" spans="10:10" x14ac:dyDescent="0.25">
      <c r="J69" s="191"/>
    </row>
    <row r="70" spans="10:10" x14ac:dyDescent="0.25">
      <c r="J70" s="191"/>
    </row>
    <row r="71" spans="10:10" x14ac:dyDescent="0.25">
      <c r="J71" s="191"/>
    </row>
    <row r="72" spans="10:10" x14ac:dyDescent="0.25">
      <c r="J72" s="191"/>
    </row>
    <row r="73" spans="10:10" x14ac:dyDescent="0.25">
      <c r="J73" s="191"/>
    </row>
    <row r="74" spans="10:10" x14ac:dyDescent="0.25">
      <c r="J74" s="191"/>
    </row>
    <row r="75" spans="10:10" x14ac:dyDescent="0.25">
      <c r="J75" s="191"/>
    </row>
    <row r="76" spans="10:10" x14ac:dyDescent="0.25">
      <c r="J76" s="191"/>
    </row>
    <row r="77" spans="10:10" x14ac:dyDescent="0.25">
      <c r="J77" s="191"/>
    </row>
    <row r="78" spans="10:10" x14ac:dyDescent="0.25">
      <c r="J78" s="191"/>
    </row>
    <row r="79" spans="10:10" x14ac:dyDescent="0.25">
      <c r="J79" s="191"/>
    </row>
    <row r="80" spans="10:10" x14ac:dyDescent="0.25">
      <c r="J80" s="191"/>
    </row>
    <row r="81" spans="4:10" x14ac:dyDescent="0.25">
      <c r="J81" s="191"/>
    </row>
    <row r="82" spans="4:10" x14ac:dyDescent="0.25">
      <c r="J82" s="191"/>
    </row>
    <row r="83" spans="4:10" x14ac:dyDescent="0.25">
      <c r="J83" s="191"/>
    </row>
    <row r="84" spans="4:10" x14ac:dyDescent="0.25">
      <c r="J84" s="191"/>
    </row>
    <row r="85" spans="4:10" x14ac:dyDescent="0.25">
      <c r="J85" s="191"/>
    </row>
    <row r="86" spans="4:10" x14ac:dyDescent="0.25">
      <c r="J86" s="191"/>
    </row>
    <row r="87" spans="4:10" x14ac:dyDescent="0.25">
      <c r="J87" s="191"/>
    </row>
    <row r="88" spans="4:10" x14ac:dyDescent="0.25">
      <c r="J88" s="191"/>
    </row>
    <row r="89" spans="4:10" x14ac:dyDescent="0.25">
      <c r="J89" s="191"/>
    </row>
    <row r="90" spans="4:10" x14ac:dyDescent="0.25">
      <c r="J90" s="191"/>
    </row>
    <row r="91" spans="4:10" x14ac:dyDescent="0.25">
      <c r="J91" s="191"/>
    </row>
    <row r="92" spans="4:10" x14ac:dyDescent="0.25">
      <c r="D92" s="382"/>
      <c r="J92" s="191"/>
    </row>
    <row r="93" spans="4:10" x14ac:dyDescent="0.25">
      <c r="D93" s="382"/>
      <c r="J93" s="191"/>
    </row>
    <row r="94" spans="4:10" x14ac:dyDescent="0.25">
      <c r="D94" s="382"/>
      <c r="J94" s="191"/>
    </row>
    <row r="95" spans="4:10" x14ac:dyDescent="0.25">
      <c r="D95" s="382"/>
      <c r="J95" s="191"/>
    </row>
    <row r="96" spans="4:10" ht="15.75" x14ac:dyDescent="0.25">
      <c r="D96" s="382"/>
      <c r="J96" s="383"/>
    </row>
    <row r="97" spans="4:4" x14ac:dyDescent="0.25">
      <c r="D97" s="382"/>
    </row>
    <row r="98" spans="4:4" x14ac:dyDescent="0.25">
      <c r="D98" s="382"/>
    </row>
    <row r="99" spans="4:4" x14ac:dyDescent="0.25">
      <c r="D99" s="382"/>
    </row>
    <row r="100" spans="4:4" x14ac:dyDescent="0.25">
      <c r="D100" s="382"/>
    </row>
    <row r="101" spans="4:4" x14ac:dyDescent="0.25">
      <c r="D101" s="382"/>
    </row>
    <row r="102" spans="4:4" x14ac:dyDescent="0.25">
      <c r="D102" s="382"/>
    </row>
    <row r="103" spans="4:4" x14ac:dyDescent="0.25">
      <c r="D103" s="382"/>
    </row>
    <row r="104" spans="4:4" x14ac:dyDescent="0.25">
      <c r="D104" s="382"/>
    </row>
    <row r="105" spans="4:4" x14ac:dyDescent="0.25">
      <c r="D105" s="382"/>
    </row>
    <row r="106" spans="4:4" x14ac:dyDescent="0.25">
      <c r="D106" s="382"/>
    </row>
    <row r="107" spans="4:4" x14ac:dyDescent="0.25">
      <c r="D107" s="382"/>
    </row>
    <row r="108" spans="4:4" x14ac:dyDescent="0.25">
      <c r="D108" s="382"/>
    </row>
    <row r="109" spans="4:4" x14ac:dyDescent="0.25">
      <c r="D109" s="382"/>
    </row>
  </sheetData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99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style="123" customWidth="1"/>
    <col min="2" max="2" width="14.7109375" style="375" customWidth="1"/>
    <col min="3" max="3" width="40.7109375" style="123" customWidth="1"/>
    <col min="4" max="4" width="10.7109375" style="244"/>
    <col min="5" max="32" width="10.7109375" style="123"/>
    <col min="33" max="37" width="12.7109375" style="123" customWidth="1"/>
    <col min="38" max="16384" width="10.7109375" style="123"/>
  </cols>
  <sheetData>
    <row r="1" spans="2:8" customFormat="1" ht="9" customHeight="1" x14ac:dyDescent="0.25">
      <c r="B1" s="38"/>
      <c r="D1" s="39"/>
    </row>
    <row r="2" spans="2:8" customFormat="1" x14ac:dyDescent="0.25">
      <c r="B2" s="38"/>
      <c r="D2" s="39"/>
    </row>
    <row r="3" spans="2:8" customFormat="1" ht="9" customHeight="1" thickBot="1" x14ac:dyDescent="0.3">
      <c r="B3" s="38"/>
      <c r="D3" s="39"/>
    </row>
    <row r="4" spans="2:8" customFormat="1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customFormat="1" ht="24.75" thickBot="1" x14ac:dyDescent="0.3">
      <c r="B5" s="58" t="s">
        <v>15</v>
      </c>
      <c r="C5" s="59"/>
      <c r="D5" s="60"/>
      <c r="E5" s="61"/>
      <c r="F5" s="59"/>
      <c r="G5" s="59"/>
      <c r="H5" s="62"/>
    </row>
    <row r="6" spans="2:8" customFormat="1" ht="15" customHeight="1" x14ac:dyDescent="0.25">
      <c r="B6" s="38"/>
      <c r="D6" s="39"/>
    </row>
    <row r="7" spans="2:8" customFormat="1" ht="15" customHeight="1" x14ac:dyDescent="0.25">
      <c r="B7" s="38"/>
      <c r="D7" s="39"/>
    </row>
    <row r="8" spans="2:8" customFormat="1" ht="15" customHeight="1" x14ac:dyDescent="0.25">
      <c r="B8" s="38"/>
      <c r="D8" s="39"/>
    </row>
    <row r="9" spans="2:8" customFormat="1" ht="15" customHeight="1" x14ac:dyDescent="0.25">
      <c r="B9" s="38"/>
      <c r="D9" s="39"/>
    </row>
    <row r="10" spans="2:8" customFormat="1" ht="15" customHeight="1" x14ac:dyDescent="0.25">
      <c r="B10" s="38"/>
      <c r="D10" s="39"/>
    </row>
    <row r="11" spans="2:8" customFormat="1" ht="15" customHeight="1" x14ac:dyDescent="0.25">
      <c r="B11" s="38"/>
      <c r="D11" s="39"/>
    </row>
    <row r="12" spans="2:8" customFormat="1" ht="15" customHeight="1" x14ac:dyDescent="0.25">
      <c r="B12" s="38"/>
      <c r="D12" s="39"/>
    </row>
    <row r="13" spans="2:8" customFormat="1" ht="15" customHeight="1" x14ac:dyDescent="0.25">
      <c r="B13" s="38"/>
      <c r="D13" s="39"/>
    </row>
    <row r="14" spans="2:8" customFormat="1" ht="15" customHeight="1" x14ac:dyDescent="0.25">
      <c r="B14" s="38"/>
      <c r="D14" s="39"/>
    </row>
    <row r="15" spans="2:8" customFormat="1" ht="15" customHeight="1" x14ac:dyDescent="0.25">
      <c r="B15" s="38"/>
      <c r="D15" s="39"/>
    </row>
    <row r="16" spans="2:8" customFormat="1" ht="15" customHeight="1" x14ac:dyDescent="0.25">
      <c r="B16" s="38"/>
      <c r="D16" s="39"/>
    </row>
    <row r="17" spans="1:37" customFormat="1" ht="15" customHeight="1" x14ac:dyDescent="0.25">
      <c r="B17" s="38"/>
      <c r="D17" s="39"/>
    </row>
    <row r="18" spans="1:37" customFormat="1" ht="15" customHeight="1" x14ac:dyDescent="0.25">
      <c r="B18" s="38"/>
      <c r="D18" s="39"/>
    </row>
    <row r="19" spans="1:37" customFormat="1" ht="15" customHeight="1" x14ac:dyDescent="0.25">
      <c r="B19" s="38"/>
      <c r="D19" s="39"/>
    </row>
    <row r="20" spans="1:37" customFormat="1" ht="15" customHeight="1" x14ac:dyDescent="0.25">
      <c r="B20" s="38"/>
      <c r="D20" s="39"/>
    </row>
    <row r="21" spans="1:37" customFormat="1" ht="15" customHeight="1" x14ac:dyDescent="0.25">
      <c r="B21" s="38"/>
      <c r="D21" s="39"/>
    </row>
    <row r="22" spans="1:37" customFormat="1" ht="15" customHeight="1" x14ac:dyDescent="0.25">
      <c r="B22" s="38"/>
      <c r="D22" s="39"/>
    </row>
    <row r="23" spans="1:37" customFormat="1" ht="15" customHeight="1" x14ac:dyDescent="0.25">
      <c r="B23" s="38"/>
      <c r="D23" s="39"/>
    </row>
    <row r="24" spans="1:37" customFormat="1" ht="15" customHeight="1" x14ac:dyDescent="0.25">
      <c r="B24" s="38"/>
      <c r="D24" s="39"/>
    </row>
    <row r="25" spans="1:37" customFormat="1" ht="15" customHeight="1" x14ac:dyDescent="0.25">
      <c r="B25" s="38"/>
      <c r="D25" s="39"/>
    </row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41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ht="30" customHeight="1" x14ac:dyDescent="0.25">
      <c r="A28" s="25"/>
      <c r="B28" s="427" t="s">
        <v>157</v>
      </c>
      <c r="C28" s="463" t="s">
        <v>158</v>
      </c>
      <c r="D28" s="429">
        <f>+Resumo!I61</f>
        <v>3.2943571844095403</v>
      </c>
      <c r="E28" s="430">
        <f>+Resumo!M61</f>
        <v>3.455688622754491</v>
      </c>
      <c r="F28" s="431">
        <f>+Resumo!J61</f>
        <v>143</v>
      </c>
      <c r="G28" s="431">
        <f>+Resumo!K61</f>
        <v>77</v>
      </c>
      <c r="H28" s="432">
        <f>+Resumo!L61</f>
        <v>0.53846153846153844</v>
      </c>
      <c r="I28" s="433">
        <f>+Resumo!N61</f>
        <v>0.52857142857142858</v>
      </c>
      <c r="J28" s="434">
        <f>+Desagregados!O62</f>
        <v>3.8</v>
      </c>
      <c r="K28" s="435">
        <f>+Desagregados!R62</f>
        <v>3.236842105263158</v>
      </c>
      <c r="L28" s="436">
        <f>+Desagregados!U62</f>
        <v>3.7808219178082192</v>
      </c>
      <c r="M28" s="436">
        <f>+Desagregados!X62</f>
        <v>2.8684210526315788</v>
      </c>
      <c r="N28" s="436">
        <f>+Desagregados!AA62</f>
        <v>2.7567567567567566</v>
      </c>
      <c r="O28" s="437">
        <f>+Desagregados!AD62</f>
        <v>2.9178082191780823</v>
      </c>
      <c r="P28" s="435">
        <f>+Desagregados!AG62</f>
        <v>3.8133333333333335</v>
      </c>
      <c r="Q28" s="436">
        <f>+Desagregados!AJ62</f>
        <v>2.779220779220779</v>
      </c>
      <c r="R28" s="436">
        <f>+Desagregados!AM62</f>
        <v>2.8815789473684212</v>
      </c>
      <c r="S28" s="436">
        <f>+Desagregados!AP62</f>
        <v>3.0394736842105261</v>
      </c>
      <c r="T28" s="436">
        <f>+Desagregados!AS62</f>
        <v>2.9605263157894739</v>
      </c>
      <c r="U28" s="436">
        <f>+Desagregados!AV62</f>
        <v>3.3246753246753249</v>
      </c>
      <c r="V28" s="436">
        <f>+Desagregados!AY62</f>
        <v>2.9736842105263159</v>
      </c>
      <c r="W28" s="437">
        <f>+Desagregados!BB62</f>
        <v>3.3815789473684212</v>
      </c>
      <c r="X28" s="435">
        <f>+Desagregados!BE62</f>
        <v>3.68</v>
      </c>
      <c r="Y28" s="436">
        <f>+Desagregados!BH62</f>
        <v>3.6133333333333333</v>
      </c>
      <c r="Z28" s="436">
        <f>+Desagregados!BK62</f>
        <v>3.7162162162162162</v>
      </c>
      <c r="AA28" s="436">
        <f>+Desagregados!BN62</f>
        <v>3.7567567567567566</v>
      </c>
      <c r="AB28" s="437">
        <f>+Desagregados!BQ62</f>
        <v>3.7808219178082192</v>
      </c>
      <c r="AC28" s="434">
        <f>+Desagregados!BT62</f>
        <v>3.5066666666666668</v>
      </c>
      <c r="AD28" s="435">
        <f>+Desagregados!BW62</f>
        <v>3.3055555555555554</v>
      </c>
      <c r="AE28" s="436">
        <f>+Desagregados!BZ62</f>
        <v>2.9305555555555554</v>
      </c>
      <c r="AF28" s="437">
        <f>+Desagregados!CC62</f>
        <v>3</v>
      </c>
      <c r="AG28" s="451">
        <f>+Desagregados!CF62</f>
        <v>3.2943571844095403</v>
      </c>
      <c r="AH28" s="452">
        <f>+Desagregados!CI62</f>
        <v>3.3685322722758642</v>
      </c>
      <c r="AI28" s="452">
        <f>+Desagregados!CL62</f>
        <v>3.385444851783912</v>
      </c>
      <c r="AJ28" s="452">
        <f>+Desagregados!CO62</f>
        <v>2.9590343418354941</v>
      </c>
      <c r="AK28" s="453">
        <f>+Desagregados!CR62</f>
        <v>3.1538553205918682</v>
      </c>
    </row>
    <row r="29" spans="1:37" ht="30" customHeight="1" x14ac:dyDescent="0.25">
      <c r="A29" s="25"/>
      <c r="B29" s="258" t="s">
        <v>262</v>
      </c>
      <c r="C29" s="461" t="s">
        <v>499</v>
      </c>
      <c r="D29" s="217">
        <f>+Resumo!I62</f>
        <v>2.8590138674884438</v>
      </c>
      <c r="E29" s="172">
        <f>+Resumo!M62</f>
        <v>2.6371753246753249</v>
      </c>
      <c r="F29" s="128">
        <f>+Resumo!J62</f>
        <v>168</v>
      </c>
      <c r="G29" s="128">
        <f>+Resumo!K62</f>
        <v>61</v>
      </c>
      <c r="H29" s="218">
        <f>+Resumo!L62</f>
        <v>0.36309523809523808</v>
      </c>
      <c r="I29" s="259">
        <f>+Resumo!N62</f>
        <v>0.35802469135802467</v>
      </c>
      <c r="J29" s="247">
        <f>+Desagregados!O63</f>
        <v>3.3508771929824563</v>
      </c>
      <c r="K29" s="249">
        <f>+Desagregados!R63</f>
        <v>2.8666666666666667</v>
      </c>
      <c r="L29" s="250">
        <f>+Desagregados!U63</f>
        <v>2.75</v>
      </c>
      <c r="M29" s="250">
        <f>+Desagregados!X63</f>
        <v>2.8448275862068964</v>
      </c>
      <c r="N29" s="250">
        <f>+Desagregados!AA63</f>
        <v>2.4827586206896552</v>
      </c>
      <c r="O29" s="251">
        <f>+Desagregados!AD63</f>
        <v>2.0545454545454547</v>
      </c>
      <c r="P29" s="249">
        <f>+Desagregados!AG63</f>
        <v>3.3571428571428572</v>
      </c>
      <c r="Q29" s="250">
        <f>+Desagregados!AJ63</f>
        <v>2.736842105263158</v>
      </c>
      <c r="R29" s="250">
        <f>+Desagregados!AM63</f>
        <v>2.9333333333333331</v>
      </c>
      <c r="S29" s="250">
        <f>+Desagregados!AP63</f>
        <v>3.4444444444444446</v>
      </c>
      <c r="T29" s="250">
        <f>+Desagregados!AS63</f>
        <v>2.1186440677966103</v>
      </c>
      <c r="U29" s="250">
        <f>+Desagregados!AV63</f>
        <v>2.5614035087719298</v>
      </c>
      <c r="V29" s="250">
        <f>+Desagregados!AY63</f>
        <v>2.4745762711864407</v>
      </c>
      <c r="W29" s="251">
        <f>+Desagregados!BB63</f>
        <v>2.6779661016949152</v>
      </c>
      <c r="X29" s="249">
        <f>+Desagregados!BE63</f>
        <v>3.0666666666666669</v>
      </c>
      <c r="Y29" s="250">
        <f>+Desagregados!BH63</f>
        <v>3.0204081632653059</v>
      </c>
      <c r="Z29" s="250">
        <f>+Desagregados!BK63</f>
        <v>3.1851851851851851</v>
      </c>
      <c r="AA29" s="250">
        <f>+Desagregados!BN63</f>
        <v>3.2115384615384617</v>
      </c>
      <c r="AB29" s="251">
        <f>+Desagregados!BQ63</f>
        <v>3.5166666666666666</v>
      </c>
      <c r="AC29" s="247">
        <f>+Desagregados!BT63</f>
        <v>2.9666666666666668</v>
      </c>
      <c r="AD29" s="249">
        <f>+Desagregados!BW63</f>
        <v>2.641509433962264</v>
      </c>
      <c r="AE29" s="250">
        <f>+Desagregados!BZ63</f>
        <v>2.9285714285714284</v>
      </c>
      <c r="AF29" s="251">
        <f>+Desagregados!CC63</f>
        <v>2.6037735849056602</v>
      </c>
      <c r="AG29" s="314">
        <f>+Desagregados!CF63</f>
        <v>2.9139894495203116</v>
      </c>
      <c r="AH29" s="116">
        <f>+Desagregados!CI63</f>
        <v>3.3685322722758642</v>
      </c>
      <c r="AI29" s="116">
        <f>+Desagregados!CL63</f>
        <v>3.1247690923570008</v>
      </c>
      <c r="AJ29" s="116">
        <f>+Desagregados!CO63</f>
        <v>3.3218044402094318</v>
      </c>
      <c r="AK29" s="315">
        <f>+Desagregados!CR63</f>
        <v>3.1538553205918682</v>
      </c>
    </row>
    <row r="30" spans="1:37" ht="30" customHeight="1" x14ac:dyDescent="0.25">
      <c r="A30" s="25"/>
      <c r="B30" s="258" t="s">
        <v>105</v>
      </c>
      <c r="C30" s="461" t="s">
        <v>516</v>
      </c>
      <c r="D30" s="217">
        <f>+Resumo!I63</f>
        <v>3.4963503649635035</v>
      </c>
      <c r="E30" s="172">
        <f>+Resumo!M63</f>
        <v>3.2751235584843492</v>
      </c>
      <c r="F30" s="128">
        <f>+Resumo!J63</f>
        <v>32</v>
      </c>
      <c r="G30" s="128">
        <f>+Resumo!K63</f>
        <v>24</v>
      </c>
      <c r="H30" s="218">
        <f>+Resumo!L63</f>
        <v>0.75</v>
      </c>
      <c r="I30" s="259">
        <f>+Resumo!N63</f>
        <v>0.81818181818181823</v>
      </c>
      <c r="J30" s="247">
        <f>+Desagregados!O64</f>
        <v>3.9583333333333335</v>
      </c>
      <c r="K30" s="249">
        <f>+Desagregados!R64</f>
        <v>3.4166666666666665</v>
      </c>
      <c r="L30" s="250">
        <f>+Desagregados!U64</f>
        <v>3.9166666666666665</v>
      </c>
      <c r="M30" s="250">
        <f>+Desagregados!X64</f>
        <v>3.3333333333333335</v>
      </c>
      <c r="N30" s="250">
        <f>+Desagregados!AA64</f>
        <v>2.9583333333333335</v>
      </c>
      <c r="O30" s="251">
        <f>+Desagregados!AD64</f>
        <v>2.8695652173913042</v>
      </c>
      <c r="P30" s="249">
        <f>+Desagregados!AG64</f>
        <v>4.041666666666667</v>
      </c>
      <c r="Q30" s="250">
        <f>+Desagregados!AJ64</f>
        <v>3</v>
      </c>
      <c r="R30" s="250">
        <f>+Desagregados!AM64</f>
        <v>3.2083333333333335</v>
      </c>
      <c r="S30" s="250">
        <f>+Desagregados!AP64</f>
        <v>3.4166666666666665</v>
      </c>
      <c r="T30" s="250">
        <f>+Desagregados!AS64</f>
        <v>2.0869565217391304</v>
      </c>
      <c r="U30" s="250">
        <f>+Desagregados!AV64</f>
        <v>3.375</v>
      </c>
      <c r="V30" s="250">
        <f>+Desagregados!AY64</f>
        <v>3.0416666666666665</v>
      </c>
      <c r="W30" s="251">
        <f>+Desagregados!BB64</f>
        <v>3.5</v>
      </c>
      <c r="X30" s="249">
        <f>+Desagregados!BE64</f>
        <v>3.75</v>
      </c>
      <c r="Y30" s="250">
        <f>+Desagregados!BH64</f>
        <v>3.7916666666666665</v>
      </c>
      <c r="Z30" s="250">
        <f>+Desagregados!BK64</f>
        <v>3.9166666666666665</v>
      </c>
      <c r="AA30" s="250">
        <f>+Desagregados!BN64</f>
        <v>4</v>
      </c>
      <c r="AB30" s="251">
        <f>+Desagregados!BQ64</f>
        <v>3.9583333333333335</v>
      </c>
      <c r="AC30" s="247">
        <f>+Desagregados!BT64</f>
        <v>3.4347826086956523</v>
      </c>
      <c r="AD30" s="249">
        <f>+Desagregados!BW64</f>
        <v>3.652173913043478</v>
      </c>
      <c r="AE30" s="250">
        <f>+Desagregados!BZ64</f>
        <v>3.875</v>
      </c>
      <c r="AF30" s="251">
        <f>+Desagregados!CC64</f>
        <v>3.8333333333333335</v>
      </c>
      <c r="AG30" s="314">
        <f>+Desagregados!CF64</f>
        <v>3.4963503649635035</v>
      </c>
      <c r="AH30" s="116">
        <f>+Desagregados!CI64</f>
        <v>3.3685322722758642</v>
      </c>
      <c r="AI30" s="116">
        <f>+Desagregados!CL64</f>
        <v>3.385444851783912</v>
      </c>
      <c r="AJ30" s="116">
        <f>+Desagregados!CO64</f>
        <v>3.3218044402094318</v>
      </c>
      <c r="AK30" s="315">
        <f>+Desagregados!CR64</f>
        <v>3.1538553205918682</v>
      </c>
    </row>
    <row r="31" spans="1:37" ht="30" customHeight="1" x14ac:dyDescent="0.25">
      <c r="A31" s="25"/>
      <c r="B31" s="258" t="s">
        <v>37</v>
      </c>
      <c r="C31" s="461" t="s">
        <v>517</v>
      </c>
      <c r="D31" s="217">
        <f>+Resumo!I64</f>
        <v>3.4313725490196076</v>
      </c>
      <c r="E31" s="172">
        <f>+Resumo!M64</f>
        <v>3.3367346938775508</v>
      </c>
      <c r="F31" s="128">
        <f>+Resumo!J64</f>
        <v>20</v>
      </c>
      <c r="G31" s="128">
        <f>+Resumo!K64</f>
        <v>14</v>
      </c>
      <c r="H31" s="218">
        <f>+Resumo!L64</f>
        <v>0.7</v>
      </c>
      <c r="I31" s="259">
        <f>+Resumo!N64</f>
        <v>0.76470588235294112</v>
      </c>
      <c r="J31" s="247">
        <f>+Desagregados!O65</f>
        <v>3.5384615384615383</v>
      </c>
      <c r="K31" s="249">
        <f>+Desagregados!R65</f>
        <v>3</v>
      </c>
      <c r="L31" s="250">
        <f>+Desagregados!U65</f>
        <v>3.4615384615384617</v>
      </c>
      <c r="M31" s="250">
        <f>+Desagregados!X65</f>
        <v>3</v>
      </c>
      <c r="N31" s="250">
        <f>+Desagregados!AA65</f>
        <v>2.2857142857142856</v>
      </c>
      <c r="O31" s="251">
        <f>+Desagregados!AD65</f>
        <v>3.2142857142857144</v>
      </c>
      <c r="P31" s="249">
        <f>+Desagregados!AG65</f>
        <v>3.9285714285714284</v>
      </c>
      <c r="Q31" s="250">
        <f>+Desagregados!AJ65</f>
        <v>3</v>
      </c>
      <c r="R31" s="250">
        <f>+Desagregados!AM65</f>
        <v>3.7142857142857144</v>
      </c>
      <c r="S31" s="250">
        <f>+Desagregados!AP65</f>
        <v>3.4285714285714284</v>
      </c>
      <c r="T31" s="250">
        <f>+Desagregados!AS65</f>
        <v>1.8333333333333333</v>
      </c>
      <c r="U31" s="250">
        <f>+Desagregados!AV65</f>
        <v>3.4615384615384617</v>
      </c>
      <c r="V31" s="250">
        <f>+Desagregados!AY65</f>
        <v>2.9285714285714284</v>
      </c>
      <c r="W31" s="251">
        <f>+Desagregados!BB65</f>
        <v>3.5</v>
      </c>
      <c r="X31" s="249">
        <f>+Desagregados!BE65</f>
        <v>4</v>
      </c>
      <c r="Y31" s="250">
        <f>+Desagregados!BH65</f>
        <v>3.9166666666666665</v>
      </c>
      <c r="Z31" s="250">
        <f>+Desagregados!BK65</f>
        <v>3.9285714285714284</v>
      </c>
      <c r="AA31" s="250">
        <f>+Desagregados!BN65</f>
        <v>4.5714285714285712</v>
      </c>
      <c r="AB31" s="251">
        <f>+Desagregados!BQ65</f>
        <v>4.166666666666667</v>
      </c>
      <c r="AC31" s="247">
        <f>+Desagregados!BT65</f>
        <v>3.5714285714285716</v>
      </c>
      <c r="AD31" s="249">
        <f>+Desagregados!BW65</f>
        <v>3.3333333333333335</v>
      </c>
      <c r="AE31" s="250">
        <f>+Desagregados!BZ65</f>
        <v>3.4615384615384617</v>
      </c>
      <c r="AF31" s="251">
        <f>+Desagregados!CC65</f>
        <v>3.5833333333333335</v>
      </c>
      <c r="AG31" s="314">
        <f>+Desagregados!CF65</f>
        <v>3.4313725490196076</v>
      </c>
      <c r="AH31" s="116">
        <f>+Desagregados!CI65</f>
        <v>3.3685322722758642</v>
      </c>
      <c r="AI31" s="116">
        <f>+Desagregados!CL65</f>
        <v>3.385444851783912</v>
      </c>
      <c r="AJ31" s="116">
        <f>+Desagregados!CO65</f>
        <v>3.3218044402094318</v>
      </c>
      <c r="AK31" s="315">
        <f>+Desagregados!CR65</f>
        <v>3.1538553205918682</v>
      </c>
    </row>
    <row r="32" spans="1:37" ht="30" customHeight="1" x14ac:dyDescent="0.25">
      <c r="A32" s="25"/>
      <c r="B32" s="258" t="s">
        <v>92</v>
      </c>
      <c r="C32" s="461" t="s">
        <v>518</v>
      </c>
      <c r="D32" s="217">
        <f>+Resumo!I65</f>
        <v>3.2558139534883721</v>
      </c>
      <c r="E32" s="172">
        <f>+Resumo!M65</f>
        <v>2.8470588235294119</v>
      </c>
      <c r="F32" s="128">
        <f>+Resumo!J65</f>
        <v>5</v>
      </c>
      <c r="G32" s="128">
        <f>+Resumo!K65</f>
        <v>2</v>
      </c>
      <c r="H32" s="218">
        <f>+Resumo!L65</f>
        <v>0.4</v>
      </c>
      <c r="I32" s="259">
        <f>+Resumo!N65</f>
        <v>0.66666666666666663</v>
      </c>
      <c r="J32" s="247">
        <f>+Desagregados!O66</f>
        <v>3.5</v>
      </c>
      <c r="K32" s="249">
        <f>+Desagregados!R66</f>
        <v>2.5</v>
      </c>
      <c r="L32" s="250">
        <f>+Desagregados!U66</f>
        <v>3</v>
      </c>
      <c r="M32" s="250">
        <f>+Desagregados!X66</f>
        <v>2</v>
      </c>
      <c r="N32" s="250">
        <f>+Desagregados!AA66</f>
        <v>1.5</v>
      </c>
      <c r="O32" s="251">
        <f>+Desagregados!AD66</f>
        <v>2</v>
      </c>
      <c r="P32" s="249">
        <f>+Desagregados!AG66</f>
        <v>4</v>
      </c>
      <c r="Q32" s="250">
        <f>+Desagregados!AJ66</f>
        <v>2.5</v>
      </c>
      <c r="R32" s="250">
        <f>+Desagregados!AM66</f>
        <v>3</v>
      </c>
      <c r="S32" s="250">
        <f>+Desagregados!AP66</f>
        <v>4</v>
      </c>
      <c r="T32" s="250">
        <f>+Desagregados!AS66</f>
        <v>2.5</v>
      </c>
      <c r="U32" s="250">
        <f>+Desagregados!AV66</f>
        <v>3.5</v>
      </c>
      <c r="V32" s="250">
        <f>+Desagregados!AY66</f>
        <v>4</v>
      </c>
      <c r="W32" s="251">
        <f>+Desagregados!BB66</f>
        <v>3.5</v>
      </c>
      <c r="X32" s="249">
        <f>+Desagregados!BE66</f>
        <v>4.5</v>
      </c>
      <c r="Y32" s="250">
        <f>+Desagregados!BH66</f>
        <v>4.5</v>
      </c>
      <c r="Z32" s="250">
        <f>+Desagregados!BK66</f>
        <v>5</v>
      </c>
      <c r="AA32" s="250">
        <f>+Desagregados!BN66</f>
        <v>3</v>
      </c>
      <c r="AB32" s="251">
        <f>+Desagregados!BQ66</f>
        <v>4.5</v>
      </c>
      <c r="AC32" s="247">
        <f>+Desagregados!BT66</f>
        <v>3.5</v>
      </c>
      <c r="AD32" s="249">
        <f>+Desagregados!BW66</f>
        <v>2.5</v>
      </c>
      <c r="AE32" s="250">
        <f>+Desagregados!BZ66</f>
        <v>4</v>
      </c>
      <c r="AF32" s="251">
        <f>+Desagregados!CC66</f>
        <v>3</v>
      </c>
      <c r="AG32" s="314">
        <f>+Desagregados!CF66</f>
        <v>3.2558139534883721</v>
      </c>
      <c r="AH32" s="116">
        <f>+Desagregados!CI66</f>
        <v>3.3685322722758642</v>
      </c>
      <c r="AI32" s="116">
        <f>+Desagregados!CL66</f>
        <v>3.385444851783912</v>
      </c>
      <c r="AJ32" s="116">
        <f>+Desagregados!CO66</f>
        <v>3.3218044402094318</v>
      </c>
      <c r="AK32" s="315">
        <f>+Desagregados!CR66</f>
        <v>3.1538553205918682</v>
      </c>
    </row>
    <row r="33" spans="1:37" ht="30" customHeight="1" thickBot="1" x14ac:dyDescent="0.3">
      <c r="A33" s="25"/>
      <c r="B33" s="260" t="s">
        <v>126</v>
      </c>
      <c r="C33" s="462" t="s">
        <v>519</v>
      </c>
      <c r="D33" s="262">
        <f>+Resumo!I66</f>
        <v>3.8742857142857141</v>
      </c>
      <c r="E33" s="263">
        <f>+Resumo!M66</f>
        <v>3.8947368421052633</v>
      </c>
      <c r="F33" s="264">
        <f>+Resumo!J66</f>
        <v>17</v>
      </c>
      <c r="G33" s="264">
        <f>+Resumo!K66</f>
        <v>8</v>
      </c>
      <c r="H33" s="265">
        <f>+Resumo!L66</f>
        <v>0.47058823529411764</v>
      </c>
      <c r="I33" s="266">
        <f>+Resumo!N66</f>
        <v>0.52631578947368418</v>
      </c>
      <c r="J33" s="247">
        <f>+Desagregados!O67</f>
        <v>3.75</v>
      </c>
      <c r="K33" s="252">
        <f>+Desagregados!R67</f>
        <v>3.75</v>
      </c>
      <c r="L33" s="253">
        <f>+Desagregados!U67</f>
        <v>3.1666666666666665</v>
      </c>
      <c r="M33" s="253">
        <f>+Desagregados!X67</f>
        <v>3.5</v>
      </c>
      <c r="N33" s="253">
        <f>+Desagregados!AA67</f>
        <v>3.25</v>
      </c>
      <c r="O33" s="254">
        <f>+Desagregados!AD67</f>
        <v>2.5714285714285716</v>
      </c>
      <c r="P33" s="252">
        <f>+Desagregados!AG67</f>
        <v>4.375</v>
      </c>
      <c r="Q33" s="253">
        <f>+Desagregados!AJ67</f>
        <v>3.875</v>
      </c>
      <c r="R33" s="253">
        <f>+Desagregados!AM67</f>
        <v>4</v>
      </c>
      <c r="S33" s="253">
        <f>+Desagregados!AP67</f>
        <v>4</v>
      </c>
      <c r="T33" s="253">
        <f>+Desagregados!AS67</f>
        <v>3.5</v>
      </c>
      <c r="U33" s="253">
        <f>+Desagregados!AV67</f>
        <v>4.125</v>
      </c>
      <c r="V33" s="253">
        <f>+Desagregados!AY67</f>
        <v>3.5</v>
      </c>
      <c r="W33" s="254">
        <f>+Desagregados!BB67</f>
        <v>4.375</v>
      </c>
      <c r="X33" s="252">
        <f>+Desagregados!BE67</f>
        <v>4.7142857142857144</v>
      </c>
      <c r="Y33" s="253">
        <f>+Desagregados!BH67</f>
        <v>4.4285714285714288</v>
      </c>
      <c r="Z33" s="253">
        <f>+Desagregados!BK67</f>
        <v>4.166666666666667</v>
      </c>
      <c r="AA33" s="253">
        <f>+Desagregados!BN67</f>
        <v>4.2857142857142856</v>
      </c>
      <c r="AB33" s="254">
        <f>+Desagregados!BQ67</f>
        <v>3.5714285714285716</v>
      </c>
      <c r="AC33" s="248">
        <f>+Desagregados!BT67</f>
        <v>4.125</v>
      </c>
      <c r="AD33" s="252">
        <f>+Desagregados!BW67</f>
        <v>3.875</v>
      </c>
      <c r="AE33" s="253">
        <f>+Desagregados!BZ67</f>
        <v>4</v>
      </c>
      <c r="AF33" s="254">
        <f>+Desagregados!CC67</f>
        <v>4.125</v>
      </c>
      <c r="AG33" s="319">
        <f>+Desagregados!CF67</f>
        <v>3.8742857142857141</v>
      </c>
      <c r="AH33" s="320">
        <f>+Desagregados!CI67</f>
        <v>3.3685322722758642</v>
      </c>
      <c r="AI33" s="320">
        <f>+Desagregados!CL67</f>
        <v>3.1247690923570008</v>
      </c>
      <c r="AJ33" s="320">
        <f>+Desagregados!CO67</f>
        <v>3.3218044402094318</v>
      </c>
      <c r="AK33" s="321">
        <f>+Desagregados!CR67</f>
        <v>3.1538553205918682</v>
      </c>
    </row>
    <row r="34" spans="1:37" ht="30" customHeight="1" thickBot="1" x14ac:dyDescent="0.3">
      <c r="A34" s="25"/>
      <c r="B34" s="444"/>
      <c r="C34" s="445" t="str">
        <f>+Centros!C47</f>
        <v>Facultade de Bioloxía</v>
      </c>
      <c r="D34" s="449">
        <f>+Centros!E47</f>
        <v>3.2179016874541451</v>
      </c>
      <c r="E34" s="439">
        <f>+Centros!I47</f>
        <v>3.1913830040466555</v>
      </c>
      <c r="F34" s="440">
        <f>+Centros!F47</f>
        <v>385</v>
      </c>
      <c r="G34" s="440">
        <f>+Centros!G47</f>
        <v>186</v>
      </c>
      <c r="H34" s="441">
        <f>+Centros!H47</f>
        <v>0.48311688311688311</v>
      </c>
      <c r="I34" s="450">
        <f>+Centros!J47</f>
        <v>0.48969072164948452</v>
      </c>
      <c r="J34" s="447">
        <f>+Centros!K47</f>
        <v>3.6536312849162011</v>
      </c>
      <c r="K34" s="439">
        <f>+Centros!L47</f>
        <v>3.1358695652173911</v>
      </c>
      <c r="L34" s="439">
        <f>+Centros!M47</f>
        <v>3.4294117647058822</v>
      </c>
      <c r="M34" s="439">
        <f>+Centros!N47</f>
        <v>2.9505494505494507</v>
      </c>
      <c r="N34" s="439">
        <f>+Centros!O47</f>
        <v>2.6666666666666665</v>
      </c>
      <c r="O34" s="446">
        <f>+Centros!P47</f>
        <v>2.6379310344827585</v>
      </c>
      <c r="P34" s="439">
        <f>+Centros!Q47</f>
        <v>3.7374301675977653</v>
      </c>
      <c r="Q34" s="439">
        <f>+Centros!R47</f>
        <v>2.8555555555555556</v>
      </c>
      <c r="R34" s="439">
        <f>+Centros!S47</f>
        <v>3.0543478260869565</v>
      </c>
      <c r="S34" s="439">
        <f>+Centros!T47</f>
        <v>3.297752808988764</v>
      </c>
      <c r="T34" s="439">
        <f>+Centros!U47</f>
        <v>2.5166666666666666</v>
      </c>
      <c r="U34" s="439">
        <f>+Centros!V47</f>
        <v>3.1381215469613259</v>
      </c>
      <c r="V34" s="439">
        <f>+Centros!W47</f>
        <v>2.8524590163934427</v>
      </c>
      <c r="W34" s="439">
        <f>+Centros!X47</f>
        <v>3.2240437158469946</v>
      </c>
      <c r="X34" s="448">
        <f>+Centros!Y47</f>
        <v>3.5604395604395602</v>
      </c>
      <c r="Y34" s="439">
        <f>+Centros!Z47</f>
        <v>3.5325443786982249</v>
      </c>
      <c r="Z34" s="439">
        <f>+Centros!AA47</f>
        <v>3.6184971098265897</v>
      </c>
      <c r="AA34" s="439">
        <f>+Centros!AB47</f>
        <v>3.7052023121387285</v>
      </c>
      <c r="AB34" s="446">
        <f>+Centros!AC47</f>
        <v>3.7415730337078652</v>
      </c>
      <c r="AC34" s="447">
        <f>+Centros!AD47</f>
        <v>3.3516483516483517</v>
      </c>
      <c r="AD34" s="439">
        <f>+Centros!AE47</f>
        <v>3.164705882352941</v>
      </c>
      <c r="AE34" s="439">
        <f>+Centros!AF47</f>
        <v>3.1551724137931036</v>
      </c>
      <c r="AF34" s="446">
        <f>+Centros!AG47</f>
        <v>3.0877192982456139</v>
      </c>
      <c r="AG34" s="379"/>
      <c r="AH34" s="379"/>
      <c r="AI34" s="379"/>
      <c r="AJ34" s="379"/>
      <c r="AK34" s="379"/>
    </row>
    <row r="35" spans="1:37" ht="15.75" thickBot="1" x14ac:dyDescent="0.3">
      <c r="D35" s="123"/>
    </row>
    <row r="36" spans="1:37" ht="19.5" thickBot="1" x14ac:dyDescent="0.3">
      <c r="B36" s="392" t="s">
        <v>362</v>
      </c>
      <c r="C36" s="388"/>
      <c r="D36" s="388"/>
      <c r="E36" s="388"/>
      <c r="F36" s="388"/>
      <c r="G36" s="54"/>
      <c r="H36" s="54"/>
      <c r="I36" s="54"/>
      <c r="J36" s="54"/>
      <c r="K36" s="54"/>
      <c r="L36" s="54"/>
      <c r="M36" s="54"/>
      <c r="N36" s="57"/>
    </row>
    <row r="37" spans="1:37" x14ac:dyDescent="0.25">
      <c r="B37" s="389">
        <v>1</v>
      </c>
      <c r="C37" s="393" t="s">
        <v>335</v>
      </c>
      <c r="D37" s="387"/>
      <c r="E37" s="387"/>
      <c r="F37" s="387"/>
      <c r="N37" s="245"/>
    </row>
    <row r="38" spans="1:37" x14ac:dyDescent="0.25">
      <c r="B38" s="389">
        <v>2</v>
      </c>
      <c r="C38" s="393" t="s">
        <v>357</v>
      </c>
      <c r="D38" s="387"/>
      <c r="E38" s="387"/>
      <c r="F38" s="387"/>
      <c r="N38" s="245"/>
    </row>
    <row r="39" spans="1:37" x14ac:dyDescent="0.25">
      <c r="B39" s="389">
        <v>3</v>
      </c>
      <c r="C39" s="393" t="s">
        <v>336</v>
      </c>
      <c r="D39" s="387"/>
      <c r="E39" s="387"/>
      <c r="F39" s="387"/>
      <c r="N39" s="245"/>
    </row>
    <row r="40" spans="1:37" x14ac:dyDescent="0.25">
      <c r="B40" s="389">
        <v>4</v>
      </c>
      <c r="C40" s="393" t="s">
        <v>337</v>
      </c>
      <c r="D40" s="387"/>
      <c r="E40" s="387"/>
      <c r="F40" s="387"/>
      <c r="N40" s="245"/>
    </row>
    <row r="41" spans="1:37" x14ac:dyDescent="0.25">
      <c r="B41" s="389">
        <v>5</v>
      </c>
      <c r="C41" s="393" t="s">
        <v>358</v>
      </c>
      <c r="D41" s="387"/>
      <c r="E41" s="387"/>
      <c r="F41" s="387"/>
      <c r="N41" s="245"/>
    </row>
    <row r="42" spans="1:37" x14ac:dyDescent="0.25">
      <c r="B42" s="389">
        <v>6</v>
      </c>
      <c r="C42" s="393" t="s">
        <v>338</v>
      </c>
      <c r="D42" s="387"/>
      <c r="E42" s="387"/>
      <c r="F42" s="387"/>
      <c r="N42" s="245"/>
    </row>
    <row r="43" spans="1:37" x14ac:dyDescent="0.25">
      <c r="B43" s="389">
        <v>7</v>
      </c>
      <c r="C43" s="393" t="s">
        <v>339</v>
      </c>
      <c r="D43" s="387"/>
      <c r="E43" s="387"/>
      <c r="F43" s="387"/>
      <c r="N43" s="245"/>
    </row>
    <row r="44" spans="1:37" x14ac:dyDescent="0.25">
      <c r="B44" s="389">
        <v>8</v>
      </c>
      <c r="C44" s="393" t="s">
        <v>340</v>
      </c>
      <c r="D44" s="387"/>
      <c r="E44" s="387"/>
      <c r="F44" s="387"/>
      <c r="N44" s="245"/>
    </row>
    <row r="45" spans="1:37" x14ac:dyDescent="0.25">
      <c r="B45" s="389">
        <v>9</v>
      </c>
      <c r="C45" s="393" t="s">
        <v>341</v>
      </c>
      <c r="D45" s="387"/>
      <c r="E45" s="387"/>
      <c r="F45" s="387"/>
      <c r="N45" s="245"/>
    </row>
    <row r="46" spans="1:37" x14ac:dyDescent="0.25">
      <c r="B46" s="389">
        <v>10</v>
      </c>
      <c r="C46" s="393" t="s">
        <v>342</v>
      </c>
      <c r="D46" s="387"/>
      <c r="E46" s="387"/>
      <c r="F46" s="387"/>
      <c r="N46" s="245"/>
    </row>
    <row r="47" spans="1:37" x14ac:dyDescent="0.25">
      <c r="B47" s="389">
        <v>11</v>
      </c>
      <c r="C47" s="393" t="s">
        <v>343</v>
      </c>
      <c r="D47" s="387"/>
      <c r="E47" s="387"/>
      <c r="F47" s="387"/>
      <c r="N47" s="245"/>
    </row>
    <row r="48" spans="1:37" x14ac:dyDescent="0.25">
      <c r="B48" s="389">
        <v>12</v>
      </c>
      <c r="C48" s="393" t="s">
        <v>344</v>
      </c>
      <c r="D48" s="387"/>
      <c r="E48" s="387"/>
      <c r="F48" s="387"/>
      <c r="N48" s="245"/>
    </row>
    <row r="49" spans="2:14" x14ac:dyDescent="0.25">
      <c r="B49" s="389">
        <v>13</v>
      </c>
      <c r="C49" s="393" t="s">
        <v>345</v>
      </c>
      <c r="D49" s="387"/>
      <c r="E49" s="387"/>
      <c r="F49" s="387"/>
      <c r="N49" s="245"/>
    </row>
    <row r="50" spans="2:14" x14ac:dyDescent="0.25">
      <c r="B50" s="389">
        <v>14</v>
      </c>
      <c r="C50" s="393" t="s">
        <v>346</v>
      </c>
      <c r="D50" s="387"/>
      <c r="E50" s="387"/>
      <c r="F50" s="387"/>
      <c r="N50" s="245"/>
    </row>
    <row r="51" spans="2:14" x14ac:dyDescent="0.25">
      <c r="B51" s="389">
        <v>15</v>
      </c>
      <c r="C51" s="393" t="s">
        <v>347</v>
      </c>
      <c r="D51" s="387"/>
      <c r="E51" s="387"/>
      <c r="F51" s="387"/>
      <c r="N51" s="245"/>
    </row>
    <row r="52" spans="2:14" x14ac:dyDescent="0.25">
      <c r="B52" s="389">
        <v>16</v>
      </c>
      <c r="C52" s="393" t="s">
        <v>348</v>
      </c>
      <c r="D52" s="387"/>
      <c r="E52" s="387"/>
      <c r="F52" s="387"/>
      <c r="N52" s="245"/>
    </row>
    <row r="53" spans="2:14" x14ac:dyDescent="0.25">
      <c r="B53" s="389">
        <v>17</v>
      </c>
      <c r="C53" s="393" t="s">
        <v>349</v>
      </c>
      <c r="D53" s="387"/>
      <c r="E53" s="387"/>
      <c r="F53" s="387"/>
      <c r="N53" s="245"/>
    </row>
    <row r="54" spans="2:14" x14ac:dyDescent="0.25">
      <c r="B54" s="389">
        <v>18</v>
      </c>
      <c r="C54" s="393" t="s">
        <v>350</v>
      </c>
      <c r="D54" s="387"/>
      <c r="E54" s="387"/>
      <c r="F54" s="387"/>
      <c r="N54" s="245"/>
    </row>
    <row r="55" spans="2:14" x14ac:dyDescent="0.25">
      <c r="B55" s="389">
        <v>19</v>
      </c>
      <c r="C55" s="393" t="s">
        <v>351</v>
      </c>
      <c r="D55" s="387"/>
      <c r="E55" s="387"/>
      <c r="F55" s="387"/>
      <c r="N55" s="245"/>
    </row>
    <row r="56" spans="2:14" x14ac:dyDescent="0.25">
      <c r="B56" s="389">
        <v>20</v>
      </c>
      <c r="C56" s="393" t="s">
        <v>352</v>
      </c>
      <c r="D56" s="387"/>
      <c r="E56" s="387"/>
      <c r="F56" s="387"/>
      <c r="N56" s="245"/>
    </row>
    <row r="57" spans="2:14" x14ac:dyDescent="0.25">
      <c r="B57" s="389">
        <v>21</v>
      </c>
      <c r="C57" s="393" t="s">
        <v>353</v>
      </c>
      <c r="D57" s="387"/>
      <c r="E57" s="387"/>
      <c r="F57" s="387"/>
      <c r="N57" s="245"/>
    </row>
    <row r="58" spans="2:14" x14ac:dyDescent="0.25">
      <c r="B58" s="389">
        <v>22</v>
      </c>
      <c r="C58" s="393" t="s">
        <v>354</v>
      </c>
      <c r="D58" s="387"/>
      <c r="E58" s="387"/>
      <c r="F58" s="387"/>
      <c r="N58" s="245"/>
    </row>
    <row r="59" spans="2:14" ht="15.75" thickBot="1" x14ac:dyDescent="0.3">
      <c r="B59" s="390">
        <v>23</v>
      </c>
      <c r="C59" s="394" t="s">
        <v>355</v>
      </c>
      <c r="D59" s="391"/>
      <c r="E59" s="391"/>
      <c r="F59" s="391"/>
      <c r="G59" s="59"/>
      <c r="H59" s="59"/>
      <c r="I59" s="59"/>
      <c r="J59" s="59"/>
      <c r="K59" s="59"/>
      <c r="L59" s="59"/>
      <c r="M59" s="59"/>
      <c r="N59" s="62"/>
    </row>
    <row r="84" spans="4:4" x14ac:dyDescent="0.25">
      <c r="D84" s="376"/>
    </row>
    <row r="85" spans="4:4" x14ac:dyDescent="0.25">
      <c r="D85" s="376"/>
    </row>
    <row r="86" spans="4:4" x14ac:dyDescent="0.25">
      <c r="D86" s="376"/>
    </row>
    <row r="87" spans="4:4" x14ac:dyDescent="0.25">
      <c r="D87" s="376"/>
    </row>
    <row r="88" spans="4:4" x14ac:dyDescent="0.25">
      <c r="D88" s="376"/>
    </row>
    <row r="89" spans="4:4" x14ac:dyDescent="0.25">
      <c r="D89" s="376"/>
    </row>
    <row r="90" spans="4:4" x14ac:dyDescent="0.25">
      <c r="D90" s="376"/>
    </row>
    <row r="91" spans="4:4" x14ac:dyDescent="0.25">
      <c r="D91" s="376"/>
    </row>
    <row r="92" spans="4:4" x14ac:dyDescent="0.25">
      <c r="D92" s="376"/>
    </row>
    <row r="93" spans="4:4" x14ac:dyDescent="0.25">
      <c r="D93" s="376"/>
    </row>
    <row r="94" spans="4:4" x14ac:dyDescent="0.25">
      <c r="D94" s="376"/>
    </row>
    <row r="95" spans="4:4" x14ac:dyDescent="0.25">
      <c r="D95" s="376"/>
    </row>
    <row r="96" spans="4:4" x14ac:dyDescent="0.25">
      <c r="D96" s="376"/>
    </row>
    <row r="97" spans="4:4" x14ac:dyDescent="0.25">
      <c r="D97" s="376"/>
    </row>
    <row r="98" spans="4:4" x14ac:dyDescent="0.25">
      <c r="D98" s="376"/>
    </row>
    <row r="99" spans="4:4" x14ac:dyDescent="0.25">
      <c r="D99" s="376"/>
    </row>
  </sheetData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S27" sqref="S27"/>
    </sheetView>
  </sheetViews>
  <sheetFormatPr baseColWidth="10" defaultColWidth="10.7109375" defaultRowHeight="15" x14ac:dyDescent="0.25"/>
  <cols>
    <col min="1" max="1" width="3.140625" style="123" customWidth="1"/>
    <col min="2" max="2" width="14.7109375" style="375" customWidth="1"/>
    <col min="3" max="3" width="40.7109375" style="123" customWidth="1"/>
    <col min="4" max="4" width="10.7109375" style="244"/>
    <col min="5" max="32" width="10.7109375" style="123"/>
    <col min="33" max="37" width="12.7109375" style="123" customWidth="1"/>
    <col min="38" max="16384" width="10.7109375" style="123"/>
  </cols>
  <sheetData>
    <row r="1" spans="2:8" customFormat="1" ht="9" customHeight="1" x14ac:dyDescent="0.25">
      <c r="B1" s="38"/>
      <c r="D1" s="39"/>
    </row>
    <row r="2" spans="2:8" customFormat="1" x14ac:dyDescent="0.25">
      <c r="B2" s="38"/>
      <c r="D2" s="39"/>
    </row>
    <row r="3" spans="2:8" customFormat="1" ht="9" customHeight="1" thickBot="1" x14ac:dyDescent="0.3">
      <c r="B3" s="38"/>
      <c r="D3" s="39"/>
    </row>
    <row r="4" spans="2:8" customFormat="1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customFormat="1" ht="24.75" thickBot="1" x14ac:dyDescent="0.3">
      <c r="B5" s="58" t="s">
        <v>16</v>
      </c>
      <c r="C5" s="59"/>
      <c r="D5" s="60"/>
      <c r="E5" s="61"/>
      <c r="F5" s="59"/>
      <c r="G5" s="59"/>
      <c r="H5" s="62"/>
    </row>
    <row r="6" spans="2:8" customFormat="1" ht="15" customHeight="1" x14ac:dyDescent="0.25">
      <c r="B6" s="38"/>
      <c r="D6" s="39"/>
    </row>
    <row r="7" spans="2:8" customFormat="1" ht="15" customHeight="1" x14ac:dyDescent="0.25">
      <c r="B7" s="38"/>
      <c r="D7" s="39"/>
    </row>
    <row r="8" spans="2:8" customFormat="1" ht="15" customHeight="1" x14ac:dyDescent="0.25">
      <c r="B8" s="38"/>
      <c r="D8" s="39"/>
    </row>
    <row r="9" spans="2:8" customFormat="1" ht="15" customHeight="1" x14ac:dyDescent="0.25">
      <c r="B9" s="38"/>
      <c r="D9" s="39"/>
    </row>
    <row r="10" spans="2:8" customFormat="1" ht="15" customHeight="1" x14ac:dyDescent="0.25">
      <c r="B10" s="38"/>
      <c r="D10" s="39"/>
    </row>
    <row r="11" spans="2:8" customFormat="1" ht="15" customHeight="1" x14ac:dyDescent="0.25">
      <c r="B11" s="38"/>
      <c r="D11" s="39"/>
    </row>
    <row r="12" spans="2:8" customFormat="1" ht="15" customHeight="1" x14ac:dyDescent="0.25">
      <c r="B12" s="38"/>
      <c r="D12" s="39"/>
    </row>
    <row r="13" spans="2:8" customFormat="1" ht="15" customHeight="1" x14ac:dyDescent="0.25">
      <c r="B13" s="38"/>
      <c r="D13" s="39"/>
    </row>
    <row r="14" spans="2:8" customFormat="1" ht="15" customHeight="1" x14ac:dyDescent="0.25">
      <c r="B14" s="38"/>
      <c r="D14" s="39"/>
    </row>
    <row r="15" spans="2:8" customFormat="1" ht="15" customHeight="1" x14ac:dyDescent="0.25">
      <c r="B15" s="38"/>
      <c r="D15" s="39"/>
    </row>
    <row r="16" spans="2:8" customFormat="1" ht="15" customHeight="1" x14ac:dyDescent="0.25">
      <c r="B16" s="38"/>
      <c r="D16" s="39"/>
    </row>
    <row r="17" spans="1:37" customFormat="1" ht="15" customHeight="1" x14ac:dyDescent="0.25">
      <c r="B17" s="38"/>
      <c r="D17" s="39"/>
    </row>
    <row r="18" spans="1:37" customFormat="1" ht="15" customHeight="1" x14ac:dyDescent="0.25">
      <c r="B18" s="38"/>
      <c r="D18" s="39"/>
    </row>
    <row r="19" spans="1:37" customFormat="1" ht="15" customHeight="1" x14ac:dyDescent="0.25">
      <c r="B19" s="38"/>
      <c r="D19" s="39"/>
    </row>
    <row r="20" spans="1:37" customFormat="1" ht="15" customHeight="1" x14ac:dyDescent="0.25">
      <c r="B20" s="38"/>
      <c r="D20" s="39"/>
    </row>
    <row r="21" spans="1:37" customFormat="1" ht="15" customHeight="1" x14ac:dyDescent="0.25">
      <c r="B21" s="38"/>
      <c r="D21" s="39"/>
    </row>
    <row r="22" spans="1:37" customFormat="1" ht="15" customHeight="1" x14ac:dyDescent="0.25">
      <c r="B22" s="38"/>
      <c r="D22" s="39"/>
    </row>
    <row r="23" spans="1:37" customFormat="1" ht="15" customHeight="1" x14ac:dyDescent="0.25">
      <c r="B23" s="38"/>
      <c r="D23" s="39"/>
    </row>
    <row r="24" spans="1:37" customFormat="1" ht="15" customHeight="1" x14ac:dyDescent="0.25">
      <c r="B24" s="38"/>
      <c r="D24" s="39"/>
    </row>
    <row r="25" spans="1:37" customFormat="1" ht="15" customHeight="1" x14ac:dyDescent="0.25">
      <c r="B25" s="38"/>
      <c r="D25" s="39"/>
    </row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63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ht="30" customHeight="1" x14ac:dyDescent="0.25">
      <c r="A28" s="25"/>
      <c r="B28" s="258" t="s">
        <v>96</v>
      </c>
      <c r="C28" s="461" t="s">
        <v>97</v>
      </c>
      <c r="D28" s="459">
        <f>+Resumo!I67</f>
        <v>2.77735368956743</v>
      </c>
      <c r="E28" s="172">
        <f>+Resumo!M67</f>
        <v>2.8113750899928007</v>
      </c>
      <c r="F28" s="128">
        <f>+Resumo!J67</f>
        <v>565</v>
      </c>
      <c r="G28" s="128">
        <f>+Resumo!K67</f>
        <v>71</v>
      </c>
      <c r="H28" s="218">
        <f>+Resumo!L67</f>
        <v>0.1256637168141593</v>
      </c>
      <c r="I28" s="259">
        <f>+Resumo!N67</f>
        <v>0.11051693404634581</v>
      </c>
      <c r="J28" s="247">
        <f>+Desagregados!O68</f>
        <v>3.1285714285714286</v>
      </c>
      <c r="K28" s="249">
        <f>+Desagregados!R68</f>
        <v>2.4347826086956523</v>
      </c>
      <c r="L28" s="250">
        <f>+Desagregados!U68</f>
        <v>2.1551724137931036</v>
      </c>
      <c r="M28" s="250">
        <f>+Desagregados!X68</f>
        <v>2.0151515151515151</v>
      </c>
      <c r="N28" s="250">
        <f>+Desagregados!AA68</f>
        <v>2</v>
      </c>
      <c r="O28" s="251">
        <f>+Desagregados!AD68</f>
        <v>2.4202898550724639</v>
      </c>
      <c r="P28" s="249">
        <f>+Desagregados!AG68</f>
        <v>3.5217391304347827</v>
      </c>
      <c r="Q28" s="250">
        <f>+Desagregados!AJ68</f>
        <v>2.5072463768115942</v>
      </c>
      <c r="R28" s="250">
        <f>+Desagregados!AM68</f>
        <v>3.183098591549296</v>
      </c>
      <c r="S28" s="250">
        <f>+Desagregados!AP68</f>
        <v>2.5774647887323945</v>
      </c>
      <c r="T28" s="250">
        <f>+Desagregados!AS68</f>
        <v>2.7464788732394365</v>
      </c>
      <c r="U28" s="250">
        <f>+Desagregados!AV68</f>
        <v>2.5714285714285716</v>
      </c>
      <c r="V28" s="250">
        <f>+Desagregados!AY68</f>
        <v>2.3142857142857145</v>
      </c>
      <c r="W28" s="251">
        <f>+Desagregados!BB68</f>
        <v>2.4225352112676055</v>
      </c>
      <c r="X28" s="249">
        <f>+Desagregados!BE68</f>
        <v>3.4507042253521125</v>
      </c>
      <c r="Y28" s="250">
        <f>+Desagregados!BH68</f>
        <v>3.3943661971830985</v>
      </c>
      <c r="Z28" s="250">
        <f>+Desagregados!BK68</f>
        <v>3.5857142857142859</v>
      </c>
      <c r="AA28" s="250">
        <f>+Desagregados!BN68</f>
        <v>3.6307692307692307</v>
      </c>
      <c r="AB28" s="251">
        <f>+Desagregados!BQ68</f>
        <v>3.8405797101449277</v>
      </c>
      <c r="AC28" s="247">
        <f>+Desagregados!BT68</f>
        <v>2.7746478873239435</v>
      </c>
      <c r="AD28" s="249">
        <f>+Desagregados!BW68</f>
        <v>2.5970149253731343</v>
      </c>
      <c r="AE28" s="250">
        <f>+Desagregados!BZ68</f>
        <v>2.3114754098360657</v>
      </c>
      <c r="AF28" s="251">
        <f>+Desagregados!CC68</f>
        <v>2.0615384615384613</v>
      </c>
      <c r="AG28" s="314">
        <f>+Desagregados!CF68</f>
        <v>3.1966279605237147</v>
      </c>
      <c r="AH28" s="116">
        <f>+Desagregados!CI68</f>
        <v>3.3582919470180674</v>
      </c>
      <c r="AI28" s="116">
        <f>+Desagregados!CL68</f>
        <v>3.1247690923570008</v>
      </c>
      <c r="AJ28" s="116">
        <f>+Desagregados!CO68</f>
        <v>2.9590343418354941</v>
      </c>
      <c r="AK28" s="315">
        <f>+Desagregados!CR68</f>
        <v>3.1538553205918682</v>
      </c>
    </row>
    <row r="29" spans="1:37" ht="30" customHeight="1" x14ac:dyDescent="0.25">
      <c r="A29" s="25"/>
      <c r="B29" s="258" t="s">
        <v>172</v>
      </c>
      <c r="C29" s="461" t="s">
        <v>173</v>
      </c>
      <c r="D29" s="459">
        <f>+Resumo!I68</f>
        <v>2.8715083798882683</v>
      </c>
      <c r="E29" s="172">
        <f>+Resumo!M68</f>
        <v>3.0106382978723403</v>
      </c>
      <c r="F29" s="128">
        <f>+Resumo!J68</f>
        <v>150</v>
      </c>
      <c r="G29" s="128">
        <f>+Resumo!K68</f>
        <v>24</v>
      </c>
      <c r="H29" s="218">
        <f>+Resumo!L68</f>
        <v>0.16</v>
      </c>
      <c r="I29" s="259">
        <f>+Resumo!N68</f>
        <v>0.176056338028169</v>
      </c>
      <c r="J29" s="247">
        <f>+Desagregados!O69</f>
        <v>3.125</v>
      </c>
      <c r="K29" s="249">
        <f>+Desagregados!R69</f>
        <v>2.4583333333333335</v>
      </c>
      <c r="L29" s="250">
        <f>+Desagregados!U69</f>
        <v>1.8636363636363635</v>
      </c>
      <c r="M29" s="250">
        <f>+Desagregados!X69</f>
        <v>2.1739130434782608</v>
      </c>
      <c r="N29" s="250">
        <f>+Desagregados!AA69</f>
        <v>1.9583333333333333</v>
      </c>
      <c r="O29" s="251">
        <f>+Desagregados!AD69</f>
        <v>2.2173913043478262</v>
      </c>
      <c r="P29" s="249">
        <f>+Desagregados!AG69</f>
        <v>3.4166666666666665</v>
      </c>
      <c r="Q29" s="250">
        <f>+Desagregados!AJ69</f>
        <v>2.9583333333333335</v>
      </c>
      <c r="R29" s="250">
        <f>+Desagregados!AM69</f>
        <v>3.2916666666666665</v>
      </c>
      <c r="S29" s="250">
        <f>+Desagregados!AP69</f>
        <v>2.5</v>
      </c>
      <c r="T29" s="250">
        <f>+Desagregados!AS69</f>
        <v>2.7083333333333335</v>
      </c>
      <c r="U29" s="250">
        <f>+Desagregados!AV69</f>
        <v>3</v>
      </c>
      <c r="V29" s="250">
        <f>+Desagregados!AY69</f>
        <v>2.5652173913043477</v>
      </c>
      <c r="W29" s="251">
        <f>+Desagregados!BB69</f>
        <v>3.2173913043478262</v>
      </c>
      <c r="X29" s="249">
        <f>+Desagregados!BE69</f>
        <v>3.4347826086956523</v>
      </c>
      <c r="Y29" s="250">
        <f>+Desagregados!BH69</f>
        <v>3.5217391304347827</v>
      </c>
      <c r="Z29" s="250">
        <f>+Desagregados!BK69</f>
        <v>3.5416666666666665</v>
      </c>
      <c r="AA29" s="250">
        <f>+Desagregados!BN69</f>
        <v>3.625</v>
      </c>
      <c r="AB29" s="251">
        <f>+Desagregados!BQ69</f>
        <v>3.5652173913043477</v>
      </c>
      <c r="AC29" s="247">
        <f>+Desagregados!BT69</f>
        <v>3.1666666666666665</v>
      </c>
      <c r="AD29" s="249">
        <f>+Desagregados!BW69</f>
        <v>2.7727272727272729</v>
      </c>
      <c r="AE29" s="250">
        <f>+Desagregados!BZ69</f>
        <v>2.4090909090909092</v>
      </c>
      <c r="AF29" s="251">
        <f>+Desagregados!CC69</f>
        <v>2.4090909090909092</v>
      </c>
      <c r="AG29" s="314">
        <f>+Desagregados!CF69</f>
        <v>2.8715083798882683</v>
      </c>
      <c r="AH29" s="116">
        <f>+Desagregados!CI69</f>
        <v>3.3582919470180674</v>
      </c>
      <c r="AI29" s="116">
        <f>+Desagregados!CL69</f>
        <v>3.1247690923570008</v>
      </c>
      <c r="AJ29" s="116">
        <f>+Desagregados!CO69</f>
        <v>2.9590343418354941</v>
      </c>
      <c r="AK29" s="315">
        <f>+Desagregados!CR69</f>
        <v>3.1538553205918682</v>
      </c>
    </row>
    <row r="30" spans="1:37" ht="30" customHeight="1" x14ac:dyDescent="0.25">
      <c r="A30" s="25"/>
      <c r="B30" s="258" t="s">
        <v>128</v>
      </c>
      <c r="C30" s="461" t="s">
        <v>520</v>
      </c>
      <c r="D30" s="459">
        <f>+Resumo!I69</f>
        <v>3.33976833976834</v>
      </c>
      <c r="E30" s="172">
        <f>+Resumo!M69</f>
        <v>3.3333333333333335</v>
      </c>
      <c r="F30" s="128">
        <f>+Resumo!J69</f>
        <v>36</v>
      </c>
      <c r="G30" s="128">
        <f>+Resumo!K69</f>
        <v>12</v>
      </c>
      <c r="H30" s="218">
        <f>+Resumo!L69</f>
        <v>0.33333333333333331</v>
      </c>
      <c r="I30" s="259">
        <f>+Resumo!N69</f>
        <v>0.2857142857142857</v>
      </c>
      <c r="J30" s="247">
        <f>+Desagregados!O70</f>
        <v>3.7272727272727271</v>
      </c>
      <c r="K30" s="249">
        <f>+Desagregados!R70</f>
        <v>3.0909090909090908</v>
      </c>
      <c r="L30" s="250">
        <f>+Desagregados!U70</f>
        <v>3.2</v>
      </c>
      <c r="M30" s="250">
        <f>+Desagregados!X70</f>
        <v>2.9090909090909092</v>
      </c>
      <c r="N30" s="250">
        <f>+Desagregados!AA70</f>
        <v>3.2727272727272729</v>
      </c>
      <c r="O30" s="251">
        <f>+Desagregados!AD70</f>
        <v>1.875</v>
      </c>
      <c r="P30" s="249">
        <f>+Desagregados!AG70</f>
        <v>3.8333333333333335</v>
      </c>
      <c r="Q30" s="250">
        <f>+Desagregados!AJ70</f>
        <v>3</v>
      </c>
      <c r="R30" s="250">
        <f>+Desagregados!AM70</f>
        <v>4.166666666666667</v>
      </c>
      <c r="S30" s="250">
        <f>+Desagregados!AP70</f>
        <v>3.5833333333333335</v>
      </c>
      <c r="T30" s="250">
        <f>+Desagregados!AS70</f>
        <v>3</v>
      </c>
      <c r="U30" s="250">
        <f>+Desagregados!AV70</f>
        <v>3.3333333333333335</v>
      </c>
      <c r="V30" s="250">
        <f>+Desagregados!AY70</f>
        <v>3</v>
      </c>
      <c r="W30" s="251">
        <f>+Desagregados!BB70</f>
        <v>3.4166666666666665</v>
      </c>
      <c r="X30" s="249">
        <f>+Desagregados!BE70</f>
        <v>3.6363636363636362</v>
      </c>
      <c r="Y30" s="250">
        <f>+Desagregados!BH70</f>
        <v>3.5833333333333335</v>
      </c>
      <c r="Z30" s="250">
        <f>+Desagregados!BK70</f>
        <v>3.7272727272727271</v>
      </c>
      <c r="AA30" s="250">
        <f>+Desagregados!BN70</f>
        <v>3.4444444444444446</v>
      </c>
      <c r="AB30" s="251">
        <f>+Desagregados!BQ70</f>
        <v>4.25</v>
      </c>
      <c r="AC30" s="247">
        <f>+Desagregados!BT70</f>
        <v>3.4166666666666665</v>
      </c>
      <c r="AD30" s="249">
        <f>+Desagregados!BW70</f>
        <v>3.0833333333333335</v>
      </c>
      <c r="AE30" s="250">
        <f>+Desagregados!BZ70</f>
        <v>2.9090909090909092</v>
      </c>
      <c r="AF30" s="251">
        <f>+Desagregados!CC70</f>
        <v>2.8181818181818183</v>
      </c>
      <c r="AG30" s="314">
        <f>+Desagregados!CF70</f>
        <v>3.33976833976834</v>
      </c>
      <c r="AH30" s="116">
        <f>+Desagregados!CI70</f>
        <v>3.3582919470180674</v>
      </c>
      <c r="AI30" s="116">
        <f>+Desagregados!CL70</f>
        <v>3.1247690923570008</v>
      </c>
      <c r="AJ30" s="116">
        <f>+Desagregados!CO70</f>
        <v>3.3218044402094318</v>
      </c>
      <c r="AK30" s="315">
        <f>+Desagregados!CR70</f>
        <v>3.1538553205918682</v>
      </c>
    </row>
    <row r="31" spans="1:37" ht="30" customHeight="1" x14ac:dyDescent="0.25">
      <c r="A31" s="25"/>
      <c r="B31" s="258" t="s">
        <v>184</v>
      </c>
      <c r="C31" s="461" t="s">
        <v>521</v>
      </c>
      <c r="D31" s="459">
        <f>+Resumo!I70</f>
        <v>4.8695652173913047</v>
      </c>
      <c r="E31" s="172" t="str">
        <f>+Resumo!M70</f>
        <v>----</v>
      </c>
      <c r="F31" s="128">
        <f>+Resumo!J70</f>
        <v>26</v>
      </c>
      <c r="G31" s="128">
        <f>+Resumo!K70</f>
        <v>1</v>
      </c>
      <c r="H31" s="218">
        <f>+Resumo!L70</f>
        <v>3.8461538461538464E-2</v>
      </c>
      <c r="I31" s="259" t="str">
        <f>+Resumo!N70</f>
        <v>----</v>
      </c>
      <c r="J31" s="247">
        <f>+Desagregados!O71</f>
        <v>5</v>
      </c>
      <c r="K31" s="249">
        <f>+Desagregados!R71</f>
        <v>5</v>
      </c>
      <c r="L31" s="250">
        <f>+Desagregados!U71</f>
        <v>5</v>
      </c>
      <c r="M31" s="250">
        <f>+Desagregados!X71</f>
        <v>4</v>
      </c>
      <c r="N31" s="250">
        <f>+Desagregados!AA71</f>
        <v>4</v>
      </c>
      <c r="O31" s="251">
        <f>+Desagregados!AD71</f>
        <v>5</v>
      </c>
      <c r="P31" s="249">
        <f>+Desagregados!AG71</f>
        <v>5</v>
      </c>
      <c r="Q31" s="250">
        <f>+Desagregados!AJ71</f>
        <v>5</v>
      </c>
      <c r="R31" s="250">
        <f>+Desagregados!AM71</f>
        <v>5</v>
      </c>
      <c r="S31" s="250">
        <f>+Desagregados!AP71</f>
        <v>5</v>
      </c>
      <c r="T31" s="250">
        <f>+Desagregados!AS71</f>
        <v>4</v>
      </c>
      <c r="U31" s="250">
        <f>+Desagregados!AV71</f>
        <v>5</v>
      </c>
      <c r="V31" s="250">
        <f>+Desagregados!AY71</f>
        <v>5</v>
      </c>
      <c r="W31" s="251">
        <f>+Desagregados!BB71</f>
        <v>5</v>
      </c>
      <c r="X31" s="249">
        <f>+Desagregados!BE71</f>
        <v>5</v>
      </c>
      <c r="Y31" s="250">
        <f>+Desagregados!BH71</f>
        <v>5</v>
      </c>
      <c r="Z31" s="250">
        <f>+Desagregados!BK71</f>
        <v>5</v>
      </c>
      <c r="AA31" s="250">
        <f>+Desagregados!BN71</f>
        <v>5</v>
      </c>
      <c r="AB31" s="251">
        <f>+Desagregados!BQ71</f>
        <v>5</v>
      </c>
      <c r="AC31" s="247">
        <f>+Desagregados!BT71</f>
        <v>5</v>
      </c>
      <c r="AD31" s="249">
        <f>+Desagregados!BW71</f>
        <v>5</v>
      </c>
      <c r="AE31" s="250">
        <f>+Desagregados!BZ71</f>
        <v>5</v>
      </c>
      <c r="AF31" s="251">
        <f>+Desagregados!CC71</f>
        <v>5</v>
      </c>
      <c r="AG31" s="314">
        <f>+Desagregados!CF71</f>
        <v>4.8695652173913047</v>
      </c>
      <c r="AH31" s="116">
        <f>+Desagregados!CI71</f>
        <v>3.3582919470180674</v>
      </c>
      <c r="AI31" s="116">
        <f>+Desagregados!CL71</f>
        <v>3.385444851783912</v>
      </c>
      <c r="AJ31" s="116">
        <f>+Desagregados!CO71</f>
        <v>3.3218044402094318</v>
      </c>
      <c r="AK31" s="315">
        <f>+Desagregados!CR71</f>
        <v>3.1538553205918682</v>
      </c>
    </row>
    <row r="32" spans="1:37" ht="45" customHeight="1" x14ac:dyDescent="0.25">
      <c r="A32" s="25"/>
      <c r="B32" s="258" t="s">
        <v>266</v>
      </c>
      <c r="C32" s="461" t="s">
        <v>522</v>
      </c>
      <c r="D32" s="459">
        <f>+Resumo!I71</f>
        <v>2.8372703412073492</v>
      </c>
      <c r="E32" s="172">
        <f>+Resumo!M71</f>
        <v>3.1356382978723403</v>
      </c>
      <c r="F32" s="128">
        <f>+Resumo!J71</f>
        <v>22</v>
      </c>
      <c r="G32" s="128">
        <f>+Resumo!K71</f>
        <v>17</v>
      </c>
      <c r="H32" s="218">
        <f>+Resumo!L71</f>
        <v>0.77272727272727271</v>
      </c>
      <c r="I32" s="259">
        <f>+Resumo!N71</f>
        <v>0.73913043478260865</v>
      </c>
      <c r="J32" s="247">
        <f>+Desagregados!O72</f>
        <v>3.4705882352941178</v>
      </c>
      <c r="K32" s="249">
        <f>+Desagregados!R72</f>
        <v>2.2941176470588234</v>
      </c>
      <c r="L32" s="250">
        <f>+Desagregados!U72</f>
        <v>2.4117647058823528</v>
      </c>
      <c r="M32" s="250">
        <f>+Desagregados!X72</f>
        <v>2.1176470588235294</v>
      </c>
      <c r="N32" s="250">
        <f>+Desagregados!AA72</f>
        <v>1.588235294117647</v>
      </c>
      <c r="O32" s="251">
        <f>+Desagregados!AD72</f>
        <v>2.2941176470588234</v>
      </c>
      <c r="P32" s="249">
        <f>+Desagregados!AG72</f>
        <v>2.8823529411764706</v>
      </c>
      <c r="Q32" s="250">
        <f>+Desagregados!AJ72</f>
        <v>1.7647058823529411</v>
      </c>
      <c r="R32" s="250">
        <f>+Desagregados!AM72</f>
        <v>3.7058823529411766</v>
      </c>
      <c r="S32" s="250">
        <f>+Desagregados!AP72</f>
        <v>3.3125</v>
      </c>
      <c r="T32" s="250">
        <f>+Desagregados!AS72</f>
        <v>2.875</v>
      </c>
      <c r="U32" s="250">
        <f>+Desagregados!AV72</f>
        <v>2.7058823529411766</v>
      </c>
      <c r="V32" s="250">
        <f>+Desagregados!AY72</f>
        <v>1.8235294117647058</v>
      </c>
      <c r="W32" s="251">
        <f>+Desagregados!BB72</f>
        <v>2.9411764705882355</v>
      </c>
      <c r="X32" s="249">
        <f>+Desagregados!BE72</f>
        <v>3.7058823529411766</v>
      </c>
      <c r="Y32" s="250">
        <f>+Desagregados!BH72</f>
        <v>3.8823529411764706</v>
      </c>
      <c r="Z32" s="250">
        <f>+Desagregados!BK72</f>
        <v>3.5625</v>
      </c>
      <c r="AA32" s="250">
        <f>+Desagregados!BN72</f>
        <v>3.7333333333333334</v>
      </c>
      <c r="AB32" s="251">
        <f>+Desagregados!BQ72</f>
        <v>4</v>
      </c>
      <c r="AC32" s="247">
        <f>+Desagregados!BT72</f>
        <v>3.0588235294117645</v>
      </c>
      <c r="AD32" s="249">
        <f>+Desagregados!BW72</f>
        <v>2.8125</v>
      </c>
      <c r="AE32" s="250">
        <f>+Desagregados!BZ72</f>
        <v>2.25</v>
      </c>
      <c r="AF32" s="251">
        <f>+Desagregados!CC72</f>
        <v>2.2000000000000002</v>
      </c>
      <c r="AG32" s="314">
        <f>+Desagregados!CF72</f>
        <v>2.8372703412073492</v>
      </c>
      <c r="AH32" s="116">
        <f>+Desagregados!CI72</f>
        <v>3.3582919470180674</v>
      </c>
      <c r="AI32" s="116">
        <f>+Desagregados!CL72</f>
        <v>3.1247690923570008</v>
      </c>
      <c r="AJ32" s="116">
        <f>+Desagregados!CO72</f>
        <v>3.3218044402094318</v>
      </c>
      <c r="AK32" s="315">
        <f>+Desagregados!CR72</f>
        <v>3.1538553205918682</v>
      </c>
    </row>
    <row r="33" spans="1:37" ht="30" customHeight="1" thickBot="1" x14ac:dyDescent="0.3">
      <c r="A33" s="25"/>
      <c r="B33" s="260" t="s">
        <v>182</v>
      </c>
      <c r="C33" s="462" t="s">
        <v>523</v>
      </c>
      <c r="D33" s="460">
        <f>+Resumo!I72</f>
        <v>3.4542857142857142</v>
      </c>
      <c r="E33" s="263">
        <f>+Resumo!M72</f>
        <v>3.9268292682926829</v>
      </c>
      <c r="F33" s="264">
        <f>+Resumo!J72</f>
        <v>29</v>
      </c>
      <c r="G33" s="264">
        <f>+Resumo!K72</f>
        <v>16</v>
      </c>
      <c r="H33" s="265">
        <f>+Resumo!L72</f>
        <v>0.55172413793103448</v>
      </c>
      <c r="I33" s="266">
        <f>+Resumo!N72</f>
        <v>0.67567567567567566</v>
      </c>
      <c r="J33" s="247">
        <f>+Desagregados!O73</f>
        <v>3.5625</v>
      </c>
      <c r="K33" s="249">
        <f>+Desagregados!R73</f>
        <v>3.4</v>
      </c>
      <c r="L33" s="250">
        <f>+Desagregados!U73</f>
        <v>3.25</v>
      </c>
      <c r="M33" s="250">
        <f>+Desagregados!X73</f>
        <v>3.1538461538461537</v>
      </c>
      <c r="N33" s="250">
        <f>+Desagregados!AA73</f>
        <v>2.875</v>
      </c>
      <c r="O33" s="251">
        <f>+Desagregados!AD73</f>
        <v>3.3125</v>
      </c>
      <c r="P33" s="249">
        <f>+Desagregados!AG73</f>
        <v>3.1875</v>
      </c>
      <c r="Q33" s="250">
        <f>+Desagregados!AJ73</f>
        <v>2.8125</v>
      </c>
      <c r="R33" s="250">
        <f>+Desagregados!AM73</f>
        <v>2.75</v>
      </c>
      <c r="S33" s="250">
        <f>+Desagregados!AP73</f>
        <v>3.5625</v>
      </c>
      <c r="T33" s="250">
        <f>+Desagregados!AS73</f>
        <v>3.0833333333333335</v>
      </c>
      <c r="U33" s="250">
        <f>+Desagregados!AV73</f>
        <v>3.3125</v>
      </c>
      <c r="V33" s="250">
        <f>+Desagregados!AY73</f>
        <v>2.8125</v>
      </c>
      <c r="W33" s="251">
        <f>+Desagregados!BB73</f>
        <v>3.9375</v>
      </c>
      <c r="X33" s="249">
        <f>+Desagregados!BE73</f>
        <v>4.0625</v>
      </c>
      <c r="Y33" s="250">
        <f>+Desagregados!BH73</f>
        <v>4.0666666666666664</v>
      </c>
      <c r="Z33" s="250">
        <f>+Desagregados!BK73</f>
        <v>4.3571428571428568</v>
      </c>
      <c r="AA33" s="250">
        <f>+Desagregados!BN73</f>
        <v>3.8666666666666667</v>
      </c>
      <c r="AB33" s="251">
        <f>+Desagregados!BQ73</f>
        <v>4.25</v>
      </c>
      <c r="AC33" s="247">
        <f>+Desagregados!BT73</f>
        <v>3.5625</v>
      </c>
      <c r="AD33" s="249">
        <f>+Desagregados!BW73</f>
        <v>3.4</v>
      </c>
      <c r="AE33" s="250">
        <f>+Desagregados!BZ73</f>
        <v>3.375</v>
      </c>
      <c r="AF33" s="251">
        <f>+Desagregados!CC73</f>
        <v>3.4666666666666668</v>
      </c>
      <c r="AG33" s="319">
        <f>+Desagregados!CF73</f>
        <v>3.4542857142857142</v>
      </c>
      <c r="AH33" s="320">
        <f>+Desagregados!CI73</f>
        <v>3.3582919470180674</v>
      </c>
      <c r="AI33" s="320">
        <f>+Desagregados!CL73</f>
        <v>3.1247690923570008</v>
      </c>
      <c r="AJ33" s="320">
        <f>+Desagregados!CO73</f>
        <v>3.3218044402094318</v>
      </c>
      <c r="AK33" s="321">
        <f>+Desagregados!CR73</f>
        <v>3.1538553205918682</v>
      </c>
    </row>
    <row r="34" spans="1:37" ht="30" customHeight="1" thickBot="1" x14ac:dyDescent="0.3">
      <c r="A34" s="25"/>
      <c r="B34" s="444"/>
      <c r="C34" s="445" t="str">
        <f>+Centros!C48</f>
        <v>Facultade de CC. Económicas e Empresariais</v>
      </c>
      <c r="D34" s="449">
        <f>+Centros!E48</f>
        <v>2.9388212684176809</v>
      </c>
      <c r="E34" s="439">
        <f>+Centros!I48</f>
        <v>3.1146088019559901</v>
      </c>
      <c r="F34" s="440">
        <f>+Centros!F48</f>
        <v>828</v>
      </c>
      <c r="G34" s="440">
        <f>+Centros!G48</f>
        <v>141</v>
      </c>
      <c r="H34" s="441">
        <f>+Centros!H48</f>
        <v>0.17028985507246377</v>
      </c>
      <c r="I34" s="450">
        <f>+Centros!J48</f>
        <v>0.17129629629629631</v>
      </c>
      <c r="J34" s="447">
        <f>+Centros!K48</f>
        <v>3.2805755395683454</v>
      </c>
      <c r="K34" s="448">
        <f>+Centros!L48</f>
        <v>2.5985401459854014</v>
      </c>
      <c r="L34" s="439">
        <f>+Centros!M48</f>
        <v>2.3583333333333334</v>
      </c>
      <c r="M34" s="439">
        <f>+Centros!N48</f>
        <v>2.2595419847328246</v>
      </c>
      <c r="N34" s="439">
        <f>+Centros!O48</f>
        <v>2.1605839416058394</v>
      </c>
      <c r="O34" s="446">
        <f>+Centros!P48</f>
        <v>2.4626865671641789</v>
      </c>
      <c r="P34" s="448">
        <f>+Centros!Q48</f>
        <v>3.4244604316546763</v>
      </c>
      <c r="Q34" s="439">
        <f>+Centros!R48</f>
        <v>2.5899280575539567</v>
      </c>
      <c r="R34" s="439">
        <f>+Centros!S48</f>
        <v>3.3120567375886525</v>
      </c>
      <c r="S34" s="439">
        <f>+Centros!T48</f>
        <v>2.8642857142857143</v>
      </c>
      <c r="T34" s="439">
        <f>+Centros!U48</f>
        <v>2.8161764705882355</v>
      </c>
      <c r="U34" s="439">
        <f>+Centros!V48</f>
        <v>2.8285714285714287</v>
      </c>
      <c r="V34" s="439">
        <f>+Centros!W48</f>
        <v>2.4316546762589928</v>
      </c>
      <c r="W34" s="446">
        <f>+Centros!X48</f>
        <v>2.8928571428571428</v>
      </c>
      <c r="X34" s="448">
        <f>+Centros!Y48</f>
        <v>3.5755395683453237</v>
      </c>
      <c r="Y34" s="439">
        <f>+Centros!Z48</f>
        <v>3.5755395683453237</v>
      </c>
      <c r="Z34" s="439">
        <f>+Centros!AA48</f>
        <v>3.6764705882352939</v>
      </c>
      <c r="AA34" s="439">
        <f>+Centros!AB48</f>
        <v>3.6666666666666665</v>
      </c>
      <c r="AB34" s="446">
        <f>+Centros!AC48</f>
        <v>3.9051094890510947</v>
      </c>
      <c r="AC34" s="447">
        <f>+Centros!AD48</f>
        <v>3.0354609929078014</v>
      </c>
      <c r="AD34" s="448">
        <f>+Centros!AE48</f>
        <v>2.8045112781954886</v>
      </c>
      <c r="AE34" s="439">
        <f>+Centros!AF48</f>
        <v>2.5275590551181102</v>
      </c>
      <c r="AF34" s="446">
        <f>+Centros!AG48</f>
        <v>2.387596899224806</v>
      </c>
      <c r="AG34" s="379"/>
      <c r="AH34" s="379"/>
      <c r="AI34" s="379"/>
      <c r="AJ34" s="379"/>
      <c r="AK34" s="379"/>
    </row>
    <row r="35" spans="1:37" ht="15.75" thickBot="1" x14ac:dyDescent="0.3"/>
    <row r="36" spans="1:37" ht="19.5" thickBot="1" x14ac:dyDescent="0.3">
      <c r="B36" s="392" t="s">
        <v>362</v>
      </c>
      <c r="C36" s="388"/>
      <c r="D36" s="388"/>
      <c r="E36" s="388"/>
      <c r="F36" s="388"/>
      <c r="G36" s="54"/>
      <c r="H36" s="54"/>
      <c r="I36" s="54"/>
      <c r="J36" s="54"/>
      <c r="K36" s="54"/>
      <c r="L36" s="54"/>
      <c r="M36" s="54"/>
      <c r="N36" s="57"/>
    </row>
    <row r="37" spans="1:37" x14ac:dyDescent="0.25">
      <c r="B37" s="389">
        <v>1</v>
      </c>
      <c r="C37" s="393" t="s">
        <v>335</v>
      </c>
      <c r="D37" s="387"/>
      <c r="E37" s="387"/>
      <c r="F37" s="387"/>
      <c r="N37" s="245"/>
    </row>
    <row r="38" spans="1:37" x14ac:dyDescent="0.25">
      <c r="B38" s="389">
        <v>2</v>
      </c>
      <c r="C38" s="393" t="s">
        <v>357</v>
      </c>
      <c r="D38" s="387"/>
      <c r="E38" s="387"/>
      <c r="F38" s="387"/>
      <c r="N38" s="245"/>
    </row>
    <row r="39" spans="1:37" x14ac:dyDescent="0.25">
      <c r="B39" s="389">
        <v>3</v>
      </c>
      <c r="C39" s="393" t="s">
        <v>336</v>
      </c>
      <c r="D39" s="387"/>
      <c r="E39" s="387"/>
      <c r="F39" s="387"/>
      <c r="N39" s="245"/>
    </row>
    <row r="40" spans="1:37" x14ac:dyDescent="0.25">
      <c r="B40" s="389">
        <v>4</v>
      </c>
      <c r="C40" s="393" t="s">
        <v>337</v>
      </c>
      <c r="D40" s="387"/>
      <c r="E40" s="387"/>
      <c r="F40" s="387"/>
      <c r="N40" s="245"/>
    </row>
    <row r="41" spans="1:37" x14ac:dyDescent="0.25">
      <c r="B41" s="389">
        <v>5</v>
      </c>
      <c r="C41" s="393" t="s">
        <v>358</v>
      </c>
      <c r="D41" s="387"/>
      <c r="E41" s="387"/>
      <c r="F41" s="387"/>
      <c r="N41" s="245"/>
    </row>
    <row r="42" spans="1:37" x14ac:dyDescent="0.25">
      <c r="B42" s="389">
        <v>6</v>
      </c>
      <c r="C42" s="393" t="s">
        <v>338</v>
      </c>
      <c r="D42" s="387"/>
      <c r="E42" s="387"/>
      <c r="F42" s="387"/>
      <c r="N42" s="245"/>
    </row>
    <row r="43" spans="1:37" x14ac:dyDescent="0.25">
      <c r="B43" s="389">
        <v>7</v>
      </c>
      <c r="C43" s="393" t="s">
        <v>339</v>
      </c>
      <c r="D43" s="387"/>
      <c r="E43" s="387"/>
      <c r="F43" s="387"/>
      <c r="N43" s="245"/>
    </row>
    <row r="44" spans="1:37" x14ac:dyDescent="0.25">
      <c r="B44" s="389">
        <v>8</v>
      </c>
      <c r="C44" s="393" t="s">
        <v>340</v>
      </c>
      <c r="D44" s="387"/>
      <c r="E44" s="387"/>
      <c r="F44" s="387"/>
      <c r="N44" s="245"/>
    </row>
    <row r="45" spans="1:37" x14ac:dyDescent="0.25">
      <c r="B45" s="389">
        <v>9</v>
      </c>
      <c r="C45" s="393" t="s">
        <v>341</v>
      </c>
      <c r="D45" s="387"/>
      <c r="E45" s="387"/>
      <c r="F45" s="387"/>
      <c r="N45" s="245"/>
    </row>
    <row r="46" spans="1:37" x14ac:dyDescent="0.25">
      <c r="B46" s="389">
        <v>10</v>
      </c>
      <c r="C46" s="393" t="s">
        <v>342</v>
      </c>
      <c r="D46" s="387"/>
      <c r="E46" s="387"/>
      <c r="F46" s="387"/>
      <c r="N46" s="245"/>
    </row>
    <row r="47" spans="1:37" x14ac:dyDescent="0.25">
      <c r="B47" s="389">
        <v>11</v>
      </c>
      <c r="C47" s="393" t="s">
        <v>343</v>
      </c>
      <c r="D47" s="387"/>
      <c r="E47" s="387"/>
      <c r="F47" s="387"/>
      <c r="N47" s="245"/>
    </row>
    <row r="48" spans="1:37" x14ac:dyDescent="0.25">
      <c r="B48" s="389">
        <v>12</v>
      </c>
      <c r="C48" s="393" t="s">
        <v>344</v>
      </c>
      <c r="D48" s="387"/>
      <c r="E48" s="387"/>
      <c r="F48" s="387"/>
      <c r="N48" s="245"/>
    </row>
    <row r="49" spans="2:14" x14ac:dyDescent="0.25">
      <c r="B49" s="389">
        <v>13</v>
      </c>
      <c r="C49" s="393" t="s">
        <v>345</v>
      </c>
      <c r="D49" s="387"/>
      <c r="E49" s="387"/>
      <c r="F49" s="387"/>
      <c r="N49" s="245"/>
    </row>
    <row r="50" spans="2:14" x14ac:dyDescent="0.25">
      <c r="B50" s="389">
        <v>14</v>
      </c>
      <c r="C50" s="393" t="s">
        <v>346</v>
      </c>
      <c r="D50" s="387"/>
      <c r="E50" s="387"/>
      <c r="F50" s="387"/>
      <c r="N50" s="245"/>
    </row>
    <row r="51" spans="2:14" x14ac:dyDescent="0.25">
      <c r="B51" s="389">
        <v>15</v>
      </c>
      <c r="C51" s="393" t="s">
        <v>347</v>
      </c>
      <c r="D51" s="387"/>
      <c r="E51" s="387"/>
      <c r="F51" s="387"/>
      <c r="N51" s="245"/>
    </row>
    <row r="52" spans="2:14" x14ac:dyDescent="0.25">
      <c r="B52" s="389">
        <v>16</v>
      </c>
      <c r="C52" s="393" t="s">
        <v>348</v>
      </c>
      <c r="D52" s="387"/>
      <c r="E52" s="387"/>
      <c r="F52" s="387"/>
      <c r="N52" s="245"/>
    </row>
    <row r="53" spans="2:14" x14ac:dyDescent="0.25">
      <c r="B53" s="389">
        <v>17</v>
      </c>
      <c r="C53" s="393" t="s">
        <v>349</v>
      </c>
      <c r="D53" s="387"/>
      <c r="E53" s="387"/>
      <c r="F53" s="387"/>
      <c r="N53" s="245"/>
    </row>
    <row r="54" spans="2:14" x14ac:dyDescent="0.25">
      <c r="B54" s="389">
        <v>18</v>
      </c>
      <c r="C54" s="393" t="s">
        <v>350</v>
      </c>
      <c r="D54" s="387"/>
      <c r="E54" s="387"/>
      <c r="F54" s="387"/>
      <c r="N54" s="245"/>
    </row>
    <row r="55" spans="2:14" x14ac:dyDescent="0.25">
      <c r="B55" s="389">
        <v>19</v>
      </c>
      <c r="C55" s="393" t="s">
        <v>351</v>
      </c>
      <c r="D55" s="387"/>
      <c r="E55" s="387"/>
      <c r="F55" s="387"/>
      <c r="N55" s="245"/>
    </row>
    <row r="56" spans="2:14" x14ac:dyDescent="0.25">
      <c r="B56" s="389">
        <v>20</v>
      </c>
      <c r="C56" s="393" t="s">
        <v>352</v>
      </c>
      <c r="D56" s="387"/>
      <c r="E56" s="387"/>
      <c r="F56" s="387"/>
      <c r="N56" s="245"/>
    </row>
    <row r="57" spans="2:14" x14ac:dyDescent="0.25">
      <c r="B57" s="389">
        <v>21</v>
      </c>
      <c r="C57" s="393" t="s">
        <v>353</v>
      </c>
      <c r="D57" s="387"/>
      <c r="E57" s="387"/>
      <c r="F57" s="387"/>
      <c r="N57" s="245"/>
    </row>
    <row r="58" spans="2:14" x14ac:dyDescent="0.25">
      <c r="B58" s="389">
        <v>22</v>
      </c>
      <c r="C58" s="393" t="s">
        <v>354</v>
      </c>
      <c r="D58" s="387"/>
      <c r="E58" s="387"/>
      <c r="F58" s="387"/>
      <c r="N58" s="245"/>
    </row>
    <row r="59" spans="2:14" ht="15.75" thickBot="1" x14ac:dyDescent="0.3">
      <c r="B59" s="390">
        <v>23</v>
      </c>
      <c r="C59" s="394" t="s">
        <v>355</v>
      </c>
      <c r="D59" s="391"/>
      <c r="E59" s="391"/>
      <c r="F59" s="391"/>
      <c r="G59" s="59"/>
      <c r="H59" s="59"/>
      <c r="I59" s="59"/>
      <c r="J59" s="59"/>
      <c r="K59" s="59"/>
      <c r="L59" s="59"/>
      <c r="M59" s="59"/>
      <c r="N59" s="62"/>
    </row>
    <row r="78" spans="4:4" x14ac:dyDescent="0.25">
      <c r="D78" s="376"/>
    </row>
    <row r="79" spans="4:4" x14ac:dyDescent="0.25">
      <c r="D79" s="376"/>
    </row>
    <row r="80" spans="4:4" x14ac:dyDescent="0.25">
      <c r="D80" s="376"/>
    </row>
    <row r="81" spans="4:4" x14ac:dyDescent="0.25">
      <c r="D81" s="376"/>
    </row>
    <row r="82" spans="4:4" x14ac:dyDescent="0.25">
      <c r="D82" s="376"/>
    </row>
    <row r="83" spans="4:4" x14ac:dyDescent="0.25">
      <c r="D83" s="376"/>
    </row>
    <row r="84" spans="4:4" x14ac:dyDescent="0.25">
      <c r="D84" s="376"/>
    </row>
    <row r="85" spans="4:4" x14ac:dyDescent="0.25">
      <c r="D85" s="376"/>
    </row>
    <row r="86" spans="4:4" x14ac:dyDescent="0.25">
      <c r="D86" s="376"/>
    </row>
    <row r="87" spans="4:4" x14ac:dyDescent="0.25">
      <c r="D87" s="376"/>
    </row>
    <row r="88" spans="4:4" x14ac:dyDescent="0.25">
      <c r="D88" s="376"/>
    </row>
    <row r="89" spans="4:4" x14ac:dyDescent="0.25">
      <c r="D89" s="376"/>
    </row>
    <row r="90" spans="4:4" x14ac:dyDescent="0.25">
      <c r="D90" s="376"/>
    </row>
    <row r="91" spans="4:4" x14ac:dyDescent="0.25">
      <c r="D91" s="376"/>
    </row>
    <row r="92" spans="4:4" x14ac:dyDescent="0.25">
      <c r="D92" s="376"/>
    </row>
    <row r="93" spans="4:4" x14ac:dyDescent="0.25">
      <c r="D93" s="376"/>
    </row>
    <row r="94" spans="4:4" x14ac:dyDescent="0.25">
      <c r="D94" s="376"/>
    </row>
    <row r="95" spans="4:4" x14ac:dyDescent="0.25">
      <c r="D95" s="376"/>
    </row>
    <row r="96" spans="4:4" x14ac:dyDescent="0.25">
      <c r="D96" s="376"/>
    </row>
    <row r="97" spans="4:4" x14ac:dyDescent="0.25">
      <c r="D97" s="376"/>
    </row>
    <row r="98" spans="4:4" x14ac:dyDescent="0.25">
      <c r="D98" s="376"/>
    </row>
    <row r="99" spans="4:4" x14ac:dyDescent="0.25">
      <c r="D99" s="376"/>
    </row>
    <row r="100" spans="4:4" x14ac:dyDescent="0.25">
      <c r="D100" s="376"/>
    </row>
    <row r="101" spans="4:4" x14ac:dyDescent="0.25">
      <c r="D101" s="376"/>
    </row>
    <row r="102" spans="4:4" x14ac:dyDescent="0.25">
      <c r="D102" s="376"/>
    </row>
    <row r="103" spans="4:4" x14ac:dyDescent="0.25">
      <c r="D103" s="376"/>
    </row>
    <row r="104" spans="4:4" x14ac:dyDescent="0.25">
      <c r="D104" s="376"/>
    </row>
    <row r="105" spans="4:4" x14ac:dyDescent="0.25">
      <c r="D105" s="376"/>
    </row>
    <row r="106" spans="4:4" x14ac:dyDescent="0.25">
      <c r="D106" s="376"/>
    </row>
    <row r="107" spans="4:4" x14ac:dyDescent="0.25">
      <c r="D107" s="376"/>
    </row>
    <row r="108" spans="4:4" x14ac:dyDescent="0.25">
      <c r="D108" s="376"/>
    </row>
    <row r="109" spans="4:4" x14ac:dyDescent="0.25">
      <c r="D109" s="376"/>
    </row>
    <row r="110" spans="4:4" x14ac:dyDescent="0.25">
      <c r="D110" s="376"/>
    </row>
    <row r="111" spans="4:4" x14ac:dyDescent="0.25">
      <c r="D111" s="376"/>
    </row>
    <row r="112" spans="4:4" x14ac:dyDescent="0.25">
      <c r="D112" s="376"/>
    </row>
    <row r="113" spans="2:5" x14ac:dyDescent="0.25">
      <c r="B113" s="375" t="s">
        <v>96</v>
      </c>
      <c r="C113" s="123" t="s">
        <v>97</v>
      </c>
      <c r="D113" s="376">
        <v>303</v>
      </c>
      <c r="E113" s="123" t="s">
        <v>16</v>
      </c>
    </row>
    <row r="114" spans="2:5" x14ac:dyDescent="0.25">
      <c r="B114" s="375" t="s">
        <v>172</v>
      </c>
      <c r="C114" s="123" t="s">
        <v>173</v>
      </c>
      <c r="D114" s="376">
        <v>303</v>
      </c>
      <c r="E114" s="123" t="s">
        <v>16</v>
      </c>
    </row>
    <row r="115" spans="2:5" x14ac:dyDescent="0.25">
      <c r="B115" s="375" t="s">
        <v>159</v>
      </c>
      <c r="C115" s="123" t="s">
        <v>160</v>
      </c>
      <c r="D115" s="376">
        <v>303</v>
      </c>
      <c r="E115" s="123" t="s">
        <v>16</v>
      </c>
    </row>
    <row r="116" spans="2:5" x14ac:dyDescent="0.25">
      <c r="B116" s="375" t="s">
        <v>128</v>
      </c>
      <c r="C116" s="123" t="s">
        <v>129</v>
      </c>
      <c r="D116" s="376">
        <v>303</v>
      </c>
      <c r="E116" s="123" t="s">
        <v>16</v>
      </c>
    </row>
    <row r="117" spans="2:5" x14ac:dyDescent="0.25">
      <c r="B117" s="375" t="s">
        <v>184</v>
      </c>
      <c r="C117" s="123" t="s">
        <v>185</v>
      </c>
      <c r="D117" s="376">
        <v>303</v>
      </c>
      <c r="E117" s="123" t="s">
        <v>16</v>
      </c>
    </row>
    <row r="118" spans="2:5" x14ac:dyDescent="0.25">
      <c r="B118" s="375" t="s">
        <v>165</v>
      </c>
      <c r="C118" s="123" t="s">
        <v>166</v>
      </c>
      <c r="D118" s="376">
        <v>303</v>
      </c>
      <c r="E118" s="123" t="s">
        <v>16</v>
      </c>
    </row>
    <row r="119" spans="2:5" x14ac:dyDescent="0.25">
      <c r="B119" s="375" t="s">
        <v>77</v>
      </c>
      <c r="C119" s="123" t="s">
        <v>78</v>
      </c>
      <c r="D119" s="376">
        <v>303</v>
      </c>
      <c r="E119" s="123" t="s">
        <v>16</v>
      </c>
    </row>
    <row r="120" spans="2:5" x14ac:dyDescent="0.25">
      <c r="B120" s="375" t="s">
        <v>210</v>
      </c>
      <c r="C120" s="123" t="s">
        <v>211</v>
      </c>
      <c r="D120" s="376">
        <v>303</v>
      </c>
      <c r="E120" s="123" t="s">
        <v>16</v>
      </c>
    </row>
    <row r="121" spans="2:5" x14ac:dyDescent="0.25">
      <c r="B121" s="375" t="s">
        <v>266</v>
      </c>
      <c r="C121" s="123" t="s">
        <v>267</v>
      </c>
      <c r="D121" s="376">
        <v>303</v>
      </c>
      <c r="E121" s="123" t="s">
        <v>16</v>
      </c>
    </row>
    <row r="122" spans="2:5" x14ac:dyDescent="0.25">
      <c r="B122" s="375" t="s">
        <v>182</v>
      </c>
      <c r="C122" s="123" t="s">
        <v>183</v>
      </c>
      <c r="D122" s="376">
        <v>303</v>
      </c>
      <c r="E122" s="123" t="s">
        <v>16</v>
      </c>
    </row>
    <row r="123" spans="2:5" x14ac:dyDescent="0.25">
      <c r="B123" s="375" t="s">
        <v>230</v>
      </c>
      <c r="C123" s="123" t="s">
        <v>231</v>
      </c>
      <c r="D123" s="376">
        <v>304</v>
      </c>
      <c r="E123" s="123" t="s">
        <v>17</v>
      </c>
    </row>
    <row r="124" spans="2:5" x14ac:dyDescent="0.25">
      <c r="B124" s="375" t="s">
        <v>51</v>
      </c>
      <c r="C124" s="123" t="s">
        <v>52</v>
      </c>
      <c r="D124" s="376">
        <v>304</v>
      </c>
      <c r="E124" s="123" t="s">
        <v>17</v>
      </c>
    </row>
    <row r="125" spans="2:5" x14ac:dyDescent="0.25">
      <c r="B125" s="375" t="s">
        <v>63</v>
      </c>
      <c r="C125" s="123" t="s">
        <v>64</v>
      </c>
      <c r="D125" s="376">
        <v>304</v>
      </c>
      <c r="E125" s="123" t="s">
        <v>17</v>
      </c>
    </row>
    <row r="126" spans="2:5" x14ac:dyDescent="0.25">
      <c r="B126" s="375" t="s">
        <v>90</v>
      </c>
      <c r="C126" s="123" t="s">
        <v>91</v>
      </c>
      <c r="D126" s="376">
        <v>304</v>
      </c>
      <c r="E126" s="123" t="s">
        <v>17</v>
      </c>
    </row>
    <row r="127" spans="2:5" x14ac:dyDescent="0.25">
      <c r="B127" s="375" t="s">
        <v>119</v>
      </c>
      <c r="C127" s="123" t="s">
        <v>120</v>
      </c>
      <c r="D127" s="376">
        <v>304</v>
      </c>
      <c r="E127" s="123" t="s">
        <v>17</v>
      </c>
    </row>
    <row r="128" spans="2:5" x14ac:dyDescent="0.25">
      <c r="B128" s="375" t="s">
        <v>55</v>
      </c>
      <c r="C128" s="123" t="s">
        <v>56</v>
      </c>
      <c r="D128" s="376">
        <v>304</v>
      </c>
      <c r="E128" s="123" t="s">
        <v>17</v>
      </c>
    </row>
    <row r="129" spans="2:5" x14ac:dyDescent="0.25">
      <c r="B129" s="375" t="s">
        <v>121</v>
      </c>
      <c r="C129" s="123" t="s">
        <v>122</v>
      </c>
      <c r="D129" s="376">
        <v>304</v>
      </c>
      <c r="E129" s="123" t="s">
        <v>17</v>
      </c>
    </row>
    <row r="130" spans="2:5" x14ac:dyDescent="0.25">
      <c r="B130" s="375" t="s">
        <v>47</v>
      </c>
      <c r="C130" s="123" t="s">
        <v>48</v>
      </c>
      <c r="D130" s="376">
        <v>304</v>
      </c>
      <c r="E130" s="123" t="s">
        <v>17</v>
      </c>
    </row>
    <row r="131" spans="2:5" x14ac:dyDescent="0.25">
      <c r="B131" s="375" t="s">
        <v>45</v>
      </c>
      <c r="C131" s="123" t="s">
        <v>46</v>
      </c>
      <c r="D131" s="376">
        <v>304</v>
      </c>
      <c r="E131" s="123" t="s">
        <v>17</v>
      </c>
    </row>
    <row r="132" spans="2:5" x14ac:dyDescent="0.25">
      <c r="B132" s="375" t="s">
        <v>65</v>
      </c>
      <c r="C132" s="123" t="s">
        <v>66</v>
      </c>
      <c r="D132" s="376">
        <v>304</v>
      </c>
      <c r="E132" s="123" t="s">
        <v>17</v>
      </c>
    </row>
    <row r="133" spans="2:5" x14ac:dyDescent="0.25">
      <c r="B133" s="375" t="s">
        <v>57</v>
      </c>
      <c r="C133" s="123" t="s">
        <v>58</v>
      </c>
      <c r="D133" s="376">
        <v>304</v>
      </c>
      <c r="E133" s="123" t="s">
        <v>17</v>
      </c>
    </row>
    <row r="134" spans="2:5" x14ac:dyDescent="0.25">
      <c r="B134" s="375" t="s">
        <v>59</v>
      </c>
      <c r="C134" s="123" t="s">
        <v>60</v>
      </c>
      <c r="D134" s="376">
        <v>304</v>
      </c>
      <c r="E134" s="123" t="s">
        <v>17</v>
      </c>
    </row>
    <row r="135" spans="2:5" x14ac:dyDescent="0.25">
      <c r="B135" s="375" t="s">
        <v>195</v>
      </c>
      <c r="C135" s="123" t="s">
        <v>196</v>
      </c>
      <c r="D135" s="376">
        <v>304</v>
      </c>
      <c r="E135" s="123" t="s">
        <v>17</v>
      </c>
    </row>
    <row r="136" spans="2:5" x14ac:dyDescent="0.25">
      <c r="B136" s="375" t="s">
        <v>103</v>
      </c>
      <c r="C136" s="123" t="s">
        <v>104</v>
      </c>
      <c r="D136" s="376">
        <v>305</v>
      </c>
      <c r="E136" s="123" t="s">
        <v>18</v>
      </c>
    </row>
    <row r="137" spans="2:5" x14ac:dyDescent="0.25">
      <c r="B137" s="375" t="s">
        <v>205</v>
      </c>
      <c r="C137" s="123" t="s">
        <v>206</v>
      </c>
      <c r="D137" s="376">
        <v>305</v>
      </c>
      <c r="E137" s="123" t="s">
        <v>18</v>
      </c>
    </row>
    <row r="138" spans="2:5" x14ac:dyDescent="0.25">
      <c r="B138" s="375" t="s">
        <v>226</v>
      </c>
      <c r="C138" s="123" t="s">
        <v>227</v>
      </c>
      <c r="D138" s="376">
        <v>305</v>
      </c>
      <c r="E138" s="123" t="s">
        <v>18</v>
      </c>
    </row>
    <row r="139" spans="2:5" x14ac:dyDescent="0.25">
      <c r="B139" s="375" t="s">
        <v>79</v>
      </c>
      <c r="C139" s="123" t="s">
        <v>80</v>
      </c>
      <c r="D139" s="376">
        <v>306</v>
      </c>
      <c r="E139" s="123" t="s">
        <v>19</v>
      </c>
    </row>
    <row r="140" spans="2:5" x14ac:dyDescent="0.25">
      <c r="B140" s="375" t="s">
        <v>235</v>
      </c>
      <c r="C140" s="123" t="s">
        <v>236</v>
      </c>
      <c r="D140" s="376">
        <v>306</v>
      </c>
      <c r="E140" s="123" t="s">
        <v>19</v>
      </c>
    </row>
    <row r="141" spans="2:5" x14ac:dyDescent="0.25">
      <c r="B141" s="375" t="s">
        <v>237</v>
      </c>
      <c r="C141" s="123" t="s">
        <v>238</v>
      </c>
      <c r="D141" s="376">
        <v>306</v>
      </c>
      <c r="E141" s="123" t="s">
        <v>19</v>
      </c>
    </row>
    <row r="142" spans="2:5" x14ac:dyDescent="0.25">
      <c r="B142" s="375" t="s">
        <v>49</v>
      </c>
      <c r="C142" s="123" t="s">
        <v>50</v>
      </c>
      <c r="D142" s="376">
        <v>308</v>
      </c>
      <c r="E142" s="123" t="s">
        <v>20</v>
      </c>
    </row>
    <row r="143" spans="2:5" x14ac:dyDescent="0.25">
      <c r="B143" s="375" t="s">
        <v>125</v>
      </c>
      <c r="C143" s="123" t="s">
        <v>82</v>
      </c>
      <c r="D143" s="376">
        <v>308</v>
      </c>
      <c r="E143" s="123" t="s">
        <v>20</v>
      </c>
    </row>
    <row r="144" spans="2:5" x14ac:dyDescent="0.25">
      <c r="B144" s="375" t="s">
        <v>87</v>
      </c>
      <c r="C144" s="123" t="s">
        <v>82</v>
      </c>
      <c r="D144" s="376">
        <v>308</v>
      </c>
      <c r="E144" s="123" t="s">
        <v>20</v>
      </c>
    </row>
    <row r="145" spans="2:5" x14ac:dyDescent="0.25">
      <c r="B145" s="375" t="s">
        <v>138</v>
      </c>
      <c r="C145" s="123" t="s">
        <v>139</v>
      </c>
      <c r="D145" s="376">
        <v>308</v>
      </c>
      <c r="E145" s="123" t="s">
        <v>20</v>
      </c>
    </row>
    <row r="146" spans="2:5" x14ac:dyDescent="0.25">
      <c r="B146" s="375" t="s">
        <v>161</v>
      </c>
      <c r="C146" s="123" t="s">
        <v>162</v>
      </c>
      <c r="D146" s="376">
        <v>308</v>
      </c>
      <c r="E146" s="123" t="s">
        <v>20</v>
      </c>
    </row>
    <row r="147" spans="2:5" x14ac:dyDescent="0.25">
      <c r="B147" s="375" t="s">
        <v>112</v>
      </c>
      <c r="C147" s="123" t="s">
        <v>113</v>
      </c>
      <c r="D147" s="376">
        <v>308</v>
      </c>
      <c r="E147" s="123" t="s">
        <v>20</v>
      </c>
    </row>
    <row r="148" spans="2:5" x14ac:dyDescent="0.25">
      <c r="B148" s="375" t="s">
        <v>163</v>
      </c>
      <c r="C148" s="123" t="s">
        <v>164</v>
      </c>
      <c r="D148" s="376">
        <v>308</v>
      </c>
      <c r="E148" s="123" t="s">
        <v>20</v>
      </c>
    </row>
    <row r="149" spans="2:5" x14ac:dyDescent="0.25">
      <c r="B149" s="375" t="s">
        <v>117</v>
      </c>
      <c r="C149" s="123" t="s">
        <v>118</v>
      </c>
      <c r="D149" s="376">
        <v>308</v>
      </c>
      <c r="E149" s="123" t="s">
        <v>20</v>
      </c>
    </row>
    <row r="150" spans="2:5" x14ac:dyDescent="0.25">
      <c r="B150" s="375" t="s">
        <v>188</v>
      </c>
      <c r="C150" s="123" t="s">
        <v>189</v>
      </c>
      <c r="D150" s="376">
        <v>309</v>
      </c>
      <c r="E150" s="123" t="s">
        <v>21</v>
      </c>
    </row>
    <row r="151" spans="2:5" x14ac:dyDescent="0.25">
      <c r="B151" s="375" t="s">
        <v>130</v>
      </c>
      <c r="C151" s="123" t="s">
        <v>131</v>
      </c>
      <c r="D151" s="376">
        <v>309</v>
      </c>
      <c r="E151" s="123" t="s">
        <v>21</v>
      </c>
    </row>
    <row r="152" spans="2:5" x14ac:dyDescent="0.25">
      <c r="B152" s="375" t="s">
        <v>132</v>
      </c>
      <c r="C152" s="123" t="s">
        <v>133</v>
      </c>
      <c r="D152" s="376">
        <v>309</v>
      </c>
      <c r="E152" s="123" t="s">
        <v>21</v>
      </c>
    </row>
    <row r="153" spans="2:5" x14ac:dyDescent="0.25">
      <c r="B153" s="375" t="s">
        <v>134</v>
      </c>
      <c r="C153" s="123" t="s">
        <v>135</v>
      </c>
      <c r="D153" s="376">
        <v>310</v>
      </c>
      <c r="E153" s="123" t="s">
        <v>22</v>
      </c>
    </row>
    <row r="154" spans="2:5" x14ac:dyDescent="0.25">
      <c r="B154" s="375" t="s">
        <v>136</v>
      </c>
      <c r="C154" s="123" t="s">
        <v>137</v>
      </c>
      <c r="D154" s="376">
        <v>310</v>
      </c>
      <c r="E154" s="123" t="s">
        <v>22</v>
      </c>
    </row>
    <row r="155" spans="2:5" x14ac:dyDescent="0.25">
      <c r="B155" s="375" t="s">
        <v>222</v>
      </c>
      <c r="C155" s="123" t="s">
        <v>223</v>
      </c>
      <c r="D155" s="376">
        <v>311</v>
      </c>
      <c r="E155" s="123" t="s">
        <v>23</v>
      </c>
    </row>
    <row r="156" spans="2:5" x14ac:dyDescent="0.25">
      <c r="B156" s="375" t="s">
        <v>123</v>
      </c>
      <c r="C156" s="123" t="s">
        <v>124</v>
      </c>
      <c r="D156" s="376">
        <v>311</v>
      </c>
      <c r="E156" s="123" t="s">
        <v>23</v>
      </c>
    </row>
    <row r="157" spans="2:5" x14ac:dyDescent="0.25">
      <c r="B157" s="375" t="s">
        <v>268</v>
      </c>
      <c r="C157" s="123" t="s">
        <v>269</v>
      </c>
      <c r="D157" s="376">
        <v>311</v>
      </c>
      <c r="E157" s="123" t="s">
        <v>23</v>
      </c>
    </row>
    <row r="158" spans="2:5" x14ac:dyDescent="0.25">
      <c r="B158" s="375" t="s">
        <v>176</v>
      </c>
      <c r="C158" s="123" t="s">
        <v>177</v>
      </c>
      <c r="D158" s="376">
        <v>311</v>
      </c>
      <c r="E158" s="123" t="s">
        <v>23</v>
      </c>
    </row>
    <row r="159" spans="2:5" x14ac:dyDescent="0.25">
      <c r="B159" s="375" t="s">
        <v>67</v>
      </c>
      <c r="C159" s="123" t="s">
        <v>68</v>
      </c>
      <c r="D159" s="376">
        <v>312</v>
      </c>
      <c r="E159" s="123" t="s">
        <v>17</v>
      </c>
    </row>
    <row r="160" spans="2:5" x14ac:dyDescent="0.25">
      <c r="B160" s="375" t="s">
        <v>69</v>
      </c>
      <c r="C160" s="123" t="s">
        <v>70</v>
      </c>
      <c r="D160" s="376">
        <v>312</v>
      </c>
      <c r="E160" s="123" t="s">
        <v>17</v>
      </c>
    </row>
    <row r="161" spans="2:5" x14ac:dyDescent="0.25">
      <c r="B161" s="375" t="s">
        <v>71</v>
      </c>
      <c r="C161" s="123" t="s">
        <v>72</v>
      </c>
      <c r="D161" s="376">
        <v>312</v>
      </c>
      <c r="E161" s="123" t="s">
        <v>17</v>
      </c>
    </row>
    <row r="162" spans="2:5" x14ac:dyDescent="0.25">
      <c r="B162" s="375" t="s">
        <v>73</v>
      </c>
      <c r="C162" s="123" t="s">
        <v>74</v>
      </c>
      <c r="D162" s="376">
        <v>312</v>
      </c>
      <c r="E162" s="123" t="s">
        <v>17</v>
      </c>
    </row>
    <row r="163" spans="2:5" x14ac:dyDescent="0.25">
      <c r="B163" s="375" t="s">
        <v>75</v>
      </c>
      <c r="C163" s="123" t="s">
        <v>76</v>
      </c>
      <c r="D163" s="376">
        <v>312</v>
      </c>
      <c r="E163" s="123" t="s">
        <v>17</v>
      </c>
    </row>
    <row r="164" spans="2:5" x14ac:dyDescent="0.25">
      <c r="B164" s="375" t="s">
        <v>61</v>
      </c>
      <c r="C164" s="123" t="s">
        <v>62</v>
      </c>
      <c r="D164" s="376">
        <v>312</v>
      </c>
      <c r="E164" s="123" t="s">
        <v>17</v>
      </c>
    </row>
    <row r="165" spans="2:5" x14ac:dyDescent="0.25">
      <c r="B165" s="375" t="s">
        <v>212</v>
      </c>
      <c r="C165" s="123" t="s">
        <v>44</v>
      </c>
      <c r="D165" s="376">
        <v>351</v>
      </c>
      <c r="E165" s="123" t="s">
        <v>213</v>
      </c>
    </row>
    <row r="166" spans="2:5" x14ac:dyDescent="0.25">
      <c r="B166" s="375" t="s">
        <v>214</v>
      </c>
      <c r="C166" s="123" t="s">
        <v>89</v>
      </c>
      <c r="D166" s="376">
        <v>351</v>
      </c>
      <c r="E166" s="123" t="s">
        <v>213</v>
      </c>
    </row>
    <row r="167" spans="2:5" x14ac:dyDescent="0.25">
      <c r="B167" s="375" t="s">
        <v>199</v>
      </c>
      <c r="C167" s="123" t="s">
        <v>101</v>
      </c>
      <c r="D167" s="376">
        <v>352</v>
      </c>
      <c r="E167" s="123" t="s">
        <v>200</v>
      </c>
    </row>
    <row r="168" spans="2:5" x14ac:dyDescent="0.25">
      <c r="B168" s="375" t="s">
        <v>100</v>
      </c>
      <c r="C168" s="123" t="s">
        <v>101</v>
      </c>
      <c r="D168" s="376">
        <v>353</v>
      </c>
      <c r="E168" s="123" t="s">
        <v>102</v>
      </c>
    </row>
    <row r="169" spans="2:5" x14ac:dyDescent="0.25">
      <c r="B169" s="375" t="s">
        <v>207</v>
      </c>
      <c r="C169" s="123" t="s">
        <v>97</v>
      </c>
      <c r="D169" s="376">
        <v>355</v>
      </c>
      <c r="E169" s="123" t="s">
        <v>24</v>
      </c>
    </row>
    <row r="170" spans="2:5" x14ac:dyDescent="0.25">
      <c r="B170" s="375" t="s">
        <v>114</v>
      </c>
      <c r="C170" s="123" t="s">
        <v>115</v>
      </c>
      <c r="D170" s="376">
        <v>355</v>
      </c>
      <c r="E170" s="123" t="s">
        <v>24</v>
      </c>
    </row>
    <row r="171" spans="2:5" x14ac:dyDescent="0.25">
      <c r="B171" s="375" t="s">
        <v>116</v>
      </c>
      <c r="C171" s="123" t="s">
        <v>115</v>
      </c>
      <c r="D171" s="376">
        <v>355</v>
      </c>
      <c r="E171" s="123" t="s">
        <v>24</v>
      </c>
    </row>
  </sheetData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35"/>
  <sheetViews>
    <sheetView zoomScale="70" zoomScaleNormal="70" workbookViewId="0">
      <selection activeCell="AG27" sqref="AG27:AK27"/>
    </sheetView>
  </sheetViews>
  <sheetFormatPr baseColWidth="10" defaultColWidth="10.7109375" defaultRowHeight="15" x14ac:dyDescent="0.25"/>
  <cols>
    <col min="1" max="1" width="3.140625" style="123" customWidth="1"/>
    <col min="2" max="2" width="14.7109375" style="375" customWidth="1"/>
    <col min="3" max="3" width="40.7109375" style="123" customWidth="1"/>
    <col min="4" max="4" width="10.7109375" style="244"/>
    <col min="5" max="32" width="10.7109375" style="123"/>
    <col min="33" max="37" width="12.7109375" style="123" customWidth="1"/>
    <col min="38" max="16384" width="10.7109375" style="123"/>
  </cols>
  <sheetData>
    <row r="1" spans="2:8" customFormat="1" ht="9" customHeight="1" x14ac:dyDescent="0.25">
      <c r="B1" s="38"/>
      <c r="D1" s="39"/>
    </row>
    <row r="2" spans="2:8" customFormat="1" x14ac:dyDescent="0.25">
      <c r="B2" s="38"/>
      <c r="D2" s="39"/>
    </row>
    <row r="3" spans="2:8" customFormat="1" ht="9" customHeight="1" thickBot="1" x14ac:dyDescent="0.3">
      <c r="B3" s="38"/>
      <c r="D3" s="39"/>
    </row>
    <row r="4" spans="2:8" customFormat="1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customFormat="1" ht="24.75" thickBot="1" x14ac:dyDescent="0.3">
      <c r="B5" s="58" t="s">
        <v>18</v>
      </c>
      <c r="C5" s="59"/>
      <c r="D5" s="60"/>
      <c r="E5" s="61"/>
      <c r="F5" s="59"/>
      <c r="G5" s="59"/>
      <c r="H5" s="62"/>
    </row>
    <row r="6" spans="2:8" customFormat="1" ht="15" customHeight="1" x14ac:dyDescent="0.25">
      <c r="B6" s="38"/>
      <c r="D6" s="39"/>
    </row>
    <row r="7" spans="2:8" customFormat="1" ht="15" customHeight="1" x14ac:dyDescent="0.25">
      <c r="B7" s="38"/>
      <c r="D7" s="39"/>
    </row>
    <row r="8" spans="2:8" customFormat="1" ht="15" customHeight="1" x14ac:dyDescent="0.25">
      <c r="B8" s="38"/>
      <c r="D8" s="39"/>
    </row>
    <row r="9" spans="2:8" customFormat="1" ht="15" customHeight="1" x14ac:dyDescent="0.25">
      <c r="B9" s="38"/>
      <c r="D9" s="39"/>
    </row>
    <row r="10" spans="2:8" customFormat="1" ht="15" customHeight="1" x14ac:dyDescent="0.25">
      <c r="B10" s="38"/>
      <c r="D10" s="39"/>
    </row>
    <row r="11" spans="2:8" customFormat="1" ht="15" customHeight="1" x14ac:dyDescent="0.25">
      <c r="B11" s="38"/>
      <c r="D11" s="39"/>
    </row>
    <row r="12" spans="2:8" customFormat="1" ht="15" customHeight="1" x14ac:dyDescent="0.25">
      <c r="B12" s="38"/>
      <c r="D12" s="39"/>
    </row>
    <row r="13" spans="2:8" customFormat="1" ht="15" customHeight="1" x14ac:dyDescent="0.25">
      <c r="B13" s="38"/>
      <c r="D13" s="39"/>
    </row>
    <row r="14" spans="2:8" customFormat="1" ht="15" customHeight="1" x14ac:dyDescent="0.25">
      <c r="B14" s="38"/>
      <c r="D14" s="39"/>
    </row>
    <row r="15" spans="2:8" customFormat="1" ht="15" customHeight="1" x14ac:dyDescent="0.25">
      <c r="B15" s="38"/>
      <c r="D15" s="39"/>
    </row>
    <row r="16" spans="2:8" customFormat="1" ht="15" customHeight="1" x14ac:dyDescent="0.25">
      <c r="B16" s="38"/>
      <c r="D16" s="39"/>
    </row>
    <row r="17" spans="1:37" customFormat="1" ht="15" customHeight="1" x14ac:dyDescent="0.25">
      <c r="B17" s="38"/>
      <c r="D17" s="39"/>
    </row>
    <row r="18" spans="1:37" customFormat="1" ht="15" customHeight="1" x14ac:dyDescent="0.25">
      <c r="B18" s="38"/>
      <c r="D18" s="39"/>
    </row>
    <row r="19" spans="1:37" customFormat="1" ht="15" customHeight="1" x14ac:dyDescent="0.25">
      <c r="B19" s="38"/>
      <c r="D19" s="39"/>
    </row>
    <row r="20" spans="1:37" customFormat="1" ht="15" customHeight="1" x14ac:dyDescent="0.25">
      <c r="B20" s="38"/>
      <c r="D20" s="39"/>
    </row>
    <row r="21" spans="1:37" customFormat="1" ht="15" customHeight="1" x14ac:dyDescent="0.25">
      <c r="B21" s="38"/>
      <c r="D21" s="39"/>
    </row>
    <row r="22" spans="1:37" customFormat="1" ht="15" customHeight="1" x14ac:dyDescent="0.25">
      <c r="B22" s="38"/>
      <c r="D22" s="39"/>
    </row>
    <row r="23" spans="1:37" customFormat="1" ht="15" customHeight="1" x14ac:dyDescent="0.25">
      <c r="B23" s="38"/>
      <c r="D23" s="39"/>
    </row>
    <row r="24" spans="1:37" customFormat="1" ht="15" customHeight="1" x14ac:dyDescent="0.25">
      <c r="B24" s="38"/>
      <c r="D24" s="39"/>
    </row>
    <row r="25" spans="1:37" customFormat="1" ht="15" customHeight="1" x14ac:dyDescent="0.25">
      <c r="B25" s="38"/>
      <c r="D25" s="39"/>
    </row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476" t="s">
        <v>272</v>
      </c>
      <c r="C27" s="478" t="s">
        <v>34</v>
      </c>
      <c r="D27" s="476" t="s">
        <v>36</v>
      </c>
      <c r="E27" s="477" t="s">
        <v>467</v>
      </c>
      <c r="F27" s="477" t="s">
        <v>330</v>
      </c>
      <c r="G27" s="477" t="s">
        <v>471</v>
      </c>
      <c r="H27" s="477" t="s">
        <v>472</v>
      </c>
      <c r="I27" s="478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ht="30" customHeight="1" x14ac:dyDescent="0.25">
      <c r="A28" s="25"/>
      <c r="B28" s="258" t="s">
        <v>103</v>
      </c>
      <c r="C28" s="461" t="s">
        <v>104</v>
      </c>
      <c r="D28" s="459">
        <f>+Resumo!I73</f>
        <v>3.0922121356903967</v>
      </c>
      <c r="E28" s="172">
        <f>+Resumo!M73</f>
        <v>3.0449492508458191</v>
      </c>
      <c r="F28" s="128">
        <f>+Resumo!J73</f>
        <v>322</v>
      </c>
      <c r="G28" s="128">
        <f>+Resumo!K73</f>
        <v>97</v>
      </c>
      <c r="H28" s="218">
        <f>+Resumo!L73</f>
        <v>0.30124223602484473</v>
      </c>
      <c r="I28" s="259">
        <f>+Resumo!N73</f>
        <v>0.32550335570469796</v>
      </c>
      <c r="J28" s="247">
        <f>+Desagregados!O74</f>
        <v>3.6043956043956045</v>
      </c>
      <c r="K28" s="249">
        <f>+Desagregados!R74</f>
        <v>2.9130434782608696</v>
      </c>
      <c r="L28" s="250">
        <f>+Desagregados!U74</f>
        <v>3.5</v>
      </c>
      <c r="M28" s="250">
        <f>+Desagregados!X74</f>
        <v>2.9555555555555557</v>
      </c>
      <c r="N28" s="250">
        <f>+Desagregados!AA74</f>
        <v>2.3043478260869565</v>
      </c>
      <c r="O28" s="251">
        <f>+Desagregados!AD74</f>
        <v>2.6091954022988504</v>
      </c>
      <c r="P28" s="249">
        <f>+Desagregados!AG74</f>
        <v>3.6595744680851063</v>
      </c>
      <c r="Q28" s="250">
        <f>+Desagregados!AJ74</f>
        <v>2.8947368421052633</v>
      </c>
      <c r="R28" s="250">
        <f>+Desagregados!AM74</f>
        <v>2.9578947368421051</v>
      </c>
      <c r="S28" s="250">
        <f>+Desagregados!AP74</f>
        <v>3.2736842105263158</v>
      </c>
      <c r="T28" s="250">
        <f>+Desagregados!AS74</f>
        <v>3.1157894736842104</v>
      </c>
      <c r="U28" s="250">
        <f>+Desagregados!AV74</f>
        <v>3.1063829787234041</v>
      </c>
      <c r="V28" s="250">
        <f>+Desagregados!AY74</f>
        <v>2.7872340425531914</v>
      </c>
      <c r="W28" s="251">
        <f>+Desagregados!BB74</f>
        <v>3.021276595744681</v>
      </c>
      <c r="X28" s="249">
        <f>+Desagregados!BE74</f>
        <v>3.3645833333333335</v>
      </c>
      <c r="Y28" s="250">
        <f>+Desagregados!BH74</f>
        <v>3.168421052631579</v>
      </c>
      <c r="Z28" s="250">
        <f>+Desagregados!BK74</f>
        <v>3.0416666666666665</v>
      </c>
      <c r="AA28" s="250">
        <f>+Desagregados!BN74</f>
        <v>3.4545454545454546</v>
      </c>
      <c r="AB28" s="251">
        <f>+Desagregados!BQ74</f>
        <v>3.4505494505494507</v>
      </c>
      <c r="AC28" s="247">
        <f>+Desagregados!BT74</f>
        <v>3.2105263157894739</v>
      </c>
      <c r="AD28" s="249">
        <f>+Desagregados!BW74</f>
        <v>3.0240963855421685</v>
      </c>
      <c r="AE28" s="250">
        <f>+Desagregados!BZ74</f>
        <v>2.9534883720930232</v>
      </c>
      <c r="AF28" s="251">
        <f>+Desagregados!CC74</f>
        <v>2.7882352941176469</v>
      </c>
      <c r="AG28" s="314">
        <f>+Desagregados!CF74</f>
        <v>3.0922121356903967</v>
      </c>
      <c r="AH28" s="116">
        <f>+Desagregados!CI74</f>
        <v>3.3156665431946331</v>
      </c>
      <c r="AI28" s="116">
        <f>+Desagregados!CL74</f>
        <v>3.1474854935724328</v>
      </c>
      <c r="AJ28" s="116">
        <f>+Desagregados!CO74</f>
        <v>2.9590343418354941</v>
      </c>
      <c r="AK28" s="315">
        <f>+Desagregados!CR74</f>
        <v>3.1538553205918682</v>
      </c>
    </row>
    <row r="29" spans="1:37" ht="30" customHeight="1" x14ac:dyDescent="0.25">
      <c r="A29" s="25"/>
      <c r="B29" s="258" t="s">
        <v>205</v>
      </c>
      <c r="C29" s="461" t="s">
        <v>524</v>
      </c>
      <c r="D29" s="459">
        <f>+Resumo!I74</f>
        <v>3.8913043478260869</v>
      </c>
      <c r="E29" s="172">
        <f>+Resumo!M74</f>
        <v>3.2173913043478262</v>
      </c>
      <c r="F29" s="128">
        <f>+Resumo!J74</f>
        <v>30</v>
      </c>
      <c r="G29" s="128">
        <f>+Resumo!K74</f>
        <v>4</v>
      </c>
      <c r="H29" s="218">
        <f>+Resumo!L74</f>
        <v>0.13333333333333333</v>
      </c>
      <c r="I29" s="259">
        <f>+Resumo!N74</f>
        <v>9.0909090909090912E-2</v>
      </c>
      <c r="J29" s="247">
        <f>+Desagregados!O75</f>
        <v>4.25</v>
      </c>
      <c r="K29" s="249">
        <f>+Desagregados!R75</f>
        <v>4.25</v>
      </c>
      <c r="L29" s="250">
        <f>+Desagregados!U75</f>
        <v>3.75</v>
      </c>
      <c r="M29" s="250">
        <f>+Desagregados!X75</f>
        <v>4</v>
      </c>
      <c r="N29" s="250">
        <f>+Desagregados!AA75</f>
        <v>3.5</v>
      </c>
      <c r="O29" s="251">
        <f>+Desagregados!AD75</f>
        <v>4.25</v>
      </c>
      <c r="P29" s="249">
        <f>+Desagregados!AG75</f>
        <v>4.25</v>
      </c>
      <c r="Q29" s="250">
        <f>+Desagregados!AJ75</f>
        <v>2.75</v>
      </c>
      <c r="R29" s="250">
        <f>+Desagregados!AM75</f>
        <v>3.25</v>
      </c>
      <c r="S29" s="250">
        <f>+Desagregados!AP75</f>
        <v>3.25</v>
      </c>
      <c r="T29" s="250">
        <f>+Desagregados!AS75</f>
        <v>3.25</v>
      </c>
      <c r="U29" s="250">
        <f>+Desagregados!AV75</f>
        <v>3.75</v>
      </c>
      <c r="V29" s="250">
        <f>+Desagregados!AY75</f>
        <v>3.75</v>
      </c>
      <c r="W29" s="251">
        <f>+Desagregados!BB75</f>
        <v>3.75</v>
      </c>
      <c r="X29" s="249">
        <f>+Desagregados!BE75</f>
        <v>4</v>
      </c>
      <c r="Y29" s="250">
        <f>+Desagregados!BH75</f>
        <v>4.25</v>
      </c>
      <c r="Z29" s="250">
        <f>+Desagregados!BK75</f>
        <v>4.25</v>
      </c>
      <c r="AA29" s="250">
        <f>+Desagregados!BN75</f>
        <v>4.25</v>
      </c>
      <c r="AB29" s="251">
        <f>+Desagregados!BQ75</f>
        <v>4.25</v>
      </c>
      <c r="AC29" s="247">
        <f>+Desagregados!BT75</f>
        <v>4</v>
      </c>
      <c r="AD29" s="249">
        <f>+Desagregados!BW75</f>
        <v>3.75</v>
      </c>
      <c r="AE29" s="250">
        <f>+Desagregados!BZ75</f>
        <v>4.5</v>
      </c>
      <c r="AF29" s="251">
        <f>+Desagregados!CC75</f>
        <v>4.25</v>
      </c>
      <c r="AG29" s="314">
        <f>+Desagregados!CF75</f>
        <v>3.8913043478260869</v>
      </c>
      <c r="AH29" s="116">
        <f>+Desagregados!CI75</f>
        <v>3.3156665431946331</v>
      </c>
      <c r="AI29" s="116">
        <f>+Desagregados!CL75</f>
        <v>3.1474854935724328</v>
      </c>
      <c r="AJ29" s="116">
        <f>+Desagregados!CO75</f>
        <v>3.3218044402094318</v>
      </c>
      <c r="AK29" s="315">
        <f>+Desagregados!CR75</f>
        <v>3.1538553205918682</v>
      </c>
    </row>
    <row r="30" spans="1:37" ht="30" customHeight="1" thickBot="1" x14ac:dyDescent="0.3">
      <c r="A30" s="25"/>
      <c r="B30" s="258" t="s">
        <v>226</v>
      </c>
      <c r="C30" s="461" t="s">
        <v>525</v>
      </c>
      <c r="D30" s="460">
        <f>+Resumo!I75</f>
        <v>2.9634831460674156</v>
      </c>
      <c r="E30" s="263">
        <f>+Resumo!M75</f>
        <v>3.0266666666666668</v>
      </c>
      <c r="F30" s="264">
        <f>+Resumo!J75</f>
        <v>35</v>
      </c>
      <c r="G30" s="264">
        <f>+Resumo!K75</f>
        <v>16</v>
      </c>
      <c r="H30" s="265">
        <f>+Resumo!L75</f>
        <v>0.45714285714285713</v>
      </c>
      <c r="I30" s="266">
        <f>+Resumo!N75</f>
        <v>0.41176470588235292</v>
      </c>
      <c r="J30" s="247">
        <f>+Desagregados!O76</f>
        <v>3.6666666666666665</v>
      </c>
      <c r="K30" s="249">
        <f>+Desagregados!R76</f>
        <v>2.875</v>
      </c>
      <c r="L30" s="250">
        <f>+Desagregados!U76</f>
        <v>2.3333333333333335</v>
      </c>
      <c r="M30" s="250">
        <f>+Desagregados!X76</f>
        <v>2.5625</v>
      </c>
      <c r="N30" s="250">
        <f>+Desagregados!AA76</f>
        <v>2.625</v>
      </c>
      <c r="O30" s="251">
        <f>+Desagregados!AD76</f>
        <v>2.25</v>
      </c>
      <c r="P30" s="249">
        <f>+Desagregados!AG76</f>
        <v>3.375</v>
      </c>
      <c r="Q30" s="250">
        <f>+Desagregados!AJ76</f>
        <v>2.25</v>
      </c>
      <c r="R30" s="250">
        <f>+Desagregados!AM76</f>
        <v>3.0625</v>
      </c>
      <c r="S30" s="250">
        <f>+Desagregados!AP76</f>
        <v>3.3125</v>
      </c>
      <c r="T30" s="250">
        <f>+Desagregados!AS76</f>
        <v>2.6875</v>
      </c>
      <c r="U30" s="250">
        <f>+Desagregados!AV76</f>
        <v>3.0625</v>
      </c>
      <c r="V30" s="250">
        <f>+Desagregados!AY76</f>
        <v>2.375</v>
      </c>
      <c r="W30" s="251">
        <f>+Desagregados!BB76</f>
        <v>3.125</v>
      </c>
      <c r="X30" s="249">
        <f>+Desagregados!BE76</f>
        <v>3.4375</v>
      </c>
      <c r="Y30" s="250">
        <f>+Desagregados!BH76</f>
        <v>3.3125</v>
      </c>
      <c r="Z30" s="250">
        <f>+Desagregados!BK76</f>
        <v>3</v>
      </c>
      <c r="AA30" s="250">
        <f>+Desagregados!BN76</f>
        <v>3.7857142857142856</v>
      </c>
      <c r="AB30" s="251">
        <f>+Desagregados!BQ76</f>
        <v>3.8</v>
      </c>
      <c r="AC30" s="247">
        <f>+Desagregados!BT76</f>
        <v>3.0625</v>
      </c>
      <c r="AD30" s="249">
        <f>+Desagregados!BW76</f>
        <v>2.7857142857142856</v>
      </c>
      <c r="AE30" s="250">
        <f>+Desagregados!BZ76</f>
        <v>2.7333333333333334</v>
      </c>
      <c r="AF30" s="251">
        <f>+Desagregados!CC76</f>
        <v>2.6666666666666665</v>
      </c>
      <c r="AG30" s="319">
        <f>+Desagregados!CF76</f>
        <v>2.9634831460674156</v>
      </c>
      <c r="AH30" s="320">
        <f>+Desagregados!CI76</f>
        <v>3.3156665431946331</v>
      </c>
      <c r="AI30" s="320">
        <f>+Desagregados!CL76</f>
        <v>3.1474854935724328</v>
      </c>
      <c r="AJ30" s="320">
        <f>+Desagregados!CO76</f>
        <v>3.3218044402094318</v>
      </c>
      <c r="AK30" s="321">
        <f>+Desagregados!CR76</f>
        <v>3.1538553205918682</v>
      </c>
    </row>
    <row r="31" spans="1:37" ht="30" customHeight="1" thickBot="1" x14ac:dyDescent="0.3">
      <c r="A31" s="25"/>
      <c r="B31" s="444"/>
      <c r="C31" s="464" t="str">
        <f>+Centros!C49</f>
        <v>Escola de Enxeñaría de Telecomunicación</v>
      </c>
      <c r="D31" s="438">
        <f>+Centros!E49</f>
        <v>3.1031090121999214</v>
      </c>
      <c r="E31" s="439">
        <f>+Centros!I49</f>
        <v>3.0454950936663692</v>
      </c>
      <c r="F31" s="440">
        <f>+Centros!F49</f>
        <v>387</v>
      </c>
      <c r="G31" s="440">
        <f>+Centros!G49</f>
        <v>117</v>
      </c>
      <c r="H31" s="441">
        <f>+Centros!H49</f>
        <v>0.30232558139534882</v>
      </c>
      <c r="I31" s="450">
        <f>+Centros!J49</f>
        <v>0.30172413793103448</v>
      </c>
      <c r="J31" s="447">
        <f>+Centros!K49</f>
        <v>3.6363636363636362</v>
      </c>
      <c r="K31" s="448">
        <f>+Centros!L49</f>
        <v>2.9553571428571428</v>
      </c>
      <c r="L31" s="439">
        <f>+Centros!M49</f>
        <v>3.3488372093023258</v>
      </c>
      <c r="M31" s="439">
        <f>+Centros!N49</f>
        <v>2.9363636363636365</v>
      </c>
      <c r="N31" s="439">
        <f>+Centros!O49</f>
        <v>2.3928571428571428</v>
      </c>
      <c r="O31" s="446">
        <f>+Centros!P49</f>
        <v>2.6168224299065419</v>
      </c>
      <c r="P31" s="448">
        <f>+Centros!Q49</f>
        <v>3.6403508771929824</v>
      </c>
      <c r="Q31" s="439">
        <f>+Centros!R49</f>
        <v>2.8</v>
      </c>
      <c r="R31" s="439">
        <f>+Centros!S49</f>
        <v>2.982608695652174</v>
      </c>
      <c r="S31" s="439">
        <f>+Centros!T49</f>
        <v>3.2782608695652176</v>
      </c>
      <c r="T31" s="439">
        <f>+Centros!U49</f>
        <v>3.0608695652173914</v>
      </c>
      <c r="U31" s="439">
        <f>+Centros!V49</f>
        <v>3.1228070175438596</v>
      </c>
      <c r="V31" s="439">
        <f>+Centros!W49</f>
        <v>2.763157894736842</v>
      </c>
      <c r="W31" s="446">
        <f>+Centros!X49</f>
        <v>3.0614035087719298</v>
      </c>
      <c r="X31" s="448">
        <f>+Centros!Y49</f>
        <v>3.396551724137931</v>
      </c>
      <c r="Y31" s="439">
        <f>+Centros!Z49</f>
        <v>3.2260869565217392</v>
      </c>
      <c r="Z31" s="439">
        <f>+Centros!AA49</f>
        <v>3.0775862068965516</v>
      </c>
      <c r="AA31" s="439">
        <f>+Centros!AB49</f>
        <v>3.5283018867924527</v>
      </c>
      <c r="AB31" s="446">
        <f>+Centros!AC49</f>
        <v>3.5272727272727273</v>
      </c>
      <c r="AC31" s="447">
        <f>+Centros!AD49</f>
        <v>3.2173913043478262</v>
      </c>
      <c r="AD31" s="448">
        <f>+Centros!AE49</f>
        <v>3.0198019801980198</v>
      </c>
      <c r="AE31" s="439">
        <f>+Centros!AF49</f>
        <v>2.980952380952381</v>
      </c>
      <c r="AF31" s="446">
        <f>+Centros!AG49</f>
        <v>2.8269230769230771</v>
      </c>
      <c r="AG31" s="379"/>
      <c r="AH31" s="379"/>
      <c r="AI31" s="379"/>
      <c r="AJ31" s="379"/>
      <c r="AK31" s="379"/>
    </row>
    <row r="32" spans="1:37" ht="15.75" thickBot="1" x14ac:dyDescent="0.3"/>
    <row r="33" spans="2:14" ht="19.5" thickBot="1" x14ac:dyDescent="0.3">
      <c r="B33" s="392" t="s">
        <v>362</v>
      </c>
      <c r="C33" s="388"/>
      <c r="D33" s="388"/>
      <c r="E33" s="388"/>
      <c r="F33" s="388"/>
      <c r="G33" s="54"/>
      <c r="H33" s="54"/>
      <c r="I33" s="54"/>
      <c r="J33" s="54"/>
      <c r="K33" s="54"/>
      <c r="L33" s="54"/>
      <c r="M33" s="54"/>
      <c r="N33" s="57"/>
    </row>
    <row r="34" spans="2:14" x14ac:dyDescent="0.25">
      <c r="B34" s="389">
        <v>1</v>
      </c>
      <c r="C34" s="393" t="s">
        <v>335</v>
      </c>
      <c r="D34" s="387"/>
      <c r="E34" s="387"/>
      <c r="F34" s="387"/>
      <c r="N34" s="245"/>
    </row>
    <row r="35" spans="2:14" x14ac:dyDescent="0.25">
      <c r="B35" s="389">
        <v>2</v>
      </c>
      <c r="C35" s="393" t="s">
        <v>357</v>
      </c>
      <c r="D35" s="387"/>
      <c r="E35" s="387"/>
      <c r="F35" s="387"/>
      <c r="N35" s="245"/>
    </row>
    <row r="36" spans="2:14" x14ac:dyDescent="0.25">
      <c r="B36" s="389">
        <v>3</v>
      </c>
      <c r="C36" s="393" t="s">
        <v>336</v>
      </c>
      <c r="D36" s="387"/>
      <c r="E36" s="387"/>
      <c r="F36" s="387"/>
      <c r="N36" s="245"/>
    </row>
    <row r="37" spans="2:14" x14ac:dyDescent="0.25">
      <c r="B37" s="389">
        <v>4</v>
      </c>
      <c r="C37" s="393" t="s">
        <v>337</v>
      </c>
      <c r="D37" s="387"/>
      <c r="E37" s="387"/>
      <c r="F37" s="387"/>
      <c r="N37" s="245"/>
    </row>
    <row r="38" spans="2:14" x14ac:dyDescent="0.25">
      <c r="B38" s="389">
        <v>5</v>
      </c>
      <c r="C38" s="393" t="s">
        <v>358</v>
      </c>
      <c r="D38" s="387"/>
      <c r="E38" s="387"/>
      <c r="F38" s="387"/>
      <c r="N38" s="245"/>
    </row>
    <row r="39" spans="2:14" x14ac:dyDescent="0.25">
      <c r="B39" s="389">
        <v>6</v>
      </c>
      <c r="C39" s="393" t="s">
        <v>338</v>
      </c>
      <c r="D39" s="387"/>
      <c r="E39" s="387"/>
      <c r="F39" s="387"/>
      <c r="N39" s="245"/>
    </row>
    <row r="40" spans="2:14" x14ac:dyDescent="0.25">
      <c r="B40" s="389">
        <v>7</v>
      </c>
      <c r="C40" s="393" t="s">
        <v>339</v>
      </c>
      <c r="D40" s="387"/>
      <c r="E40" s="387"/>
      <c r="F40" s="387"/>
      <c r="N40" s="245"/>
    </row>
    <row r="41" spans="2:14" x14ac:dyDescent="0.25">
      <c r="B41" s="389">
        <v>8</v>
      </c>
      <c r="C41" s="393" t="s">
        <v>340</v>
      </c>
      <c r="D41" s="387"/>
      <c r="E41" s="387"/>
      <c r="F41" s="387"/>
      <c r="N41" s="245"/>
    </row>
    <row r="42" spans="2:14" x14ac:dyDescent="0.25">
      <c r="B42" s="389">
        <v>9</v>
      </c>
      <c r="C42" s="393" t="s">
        <v>341</v>
      </c>
      <c r="D42" s="387"/>
      <c r="E42" s="387"/>
      <c r="F42" s="387"/>
      <c r="N42" s="245"/>
    </row>
    <row r="43" spans="2:14" x14ac:dyDescent="0.25">
      <c r="B43" s="389">
        <v>10</v>
      </c>
      <c r="C43" s="393" t="s">
        <v>342</v>
      </c>
      <c r="D43" s="387"/>
      <c r="E43" s="387"/>
      <c r="F43" s="387"/>
      <c r="N43" s="245"/>
    </row>
    <row r="44" spans="2:14" x14ac:dyDescent="0.25">
      <c r="B44" s="389">
        <v>11</v>
      </c>
      <c r="C44" s="393" t="s">
        <v>343</v>
      </c>
      <c r="D44" s="387"/>
      <c r="E44" s="387"/>
      <c r="F44" s="387"/>
      <c r="N44" s="245"/>
    </row>
    <row r="45" spans="2:14" x14ac:dyDescent="0.25">
      <c r="B45" s="389">
        <v>12</v>
      </c>
      <c r="C45" s="393" t="s">
        <v>344</v>
      </c>
      <c r="D45" s="387"/>
      <c r="E45" s="387"/>
      <c r="F45" s="387"/>
      <c r="N45" s="245"/>
    </row>
    <row r="46" spans="2:14" x14ac:dyDescent="0.25">
      <c r="B46" s="389">
        <v>13</v>
      </c>
      <c r="C46" s="393" t="s">
        <v>345</v>
      </c>
      <c r="D46" s="387"/>
      <c r="E46" s="387"/>
      <c r="F46" s="387"/>
      <c r="N46" s="245"/>
    </row>
    <row r="47" spans="2:14" x14ac:dyDescent="0.25">
      <c r="B47" s="389">
        <v>14</v>
      </c>
      <c r="C47" s="393" t="s">
        <v>346</v>
      </c>
      <c r="D47" s="387"/>
      <c r="E47" s="387"/>
      <c r="F47" s="387"/>
      <c r="N47" s="245"/>
    </row>
    <row r="48" spans="2:14" x14ac:dyDescent="0.25">
      <c r="B48" s="389">
        <v>15</v>
      </c>
      <c r="C48" s="393" t="s">
        <v>347</v>
      </c>
      <c r="D48" s="387"/>
      <c r="E48" s="387"/>
      <c r="F48" s="387"/>
      <c r="N48" s="245"/>
    </row>
    <row r="49" spans="2:14" x14ac:dyDescent="0.25">
      <c r="B49" s="389">
        <v>16</v>
      </c>
      <c r="C49" s="393" t="s">
        <v>348</v>
      </c>
      <c r="D49" s="387"/>
      <c r="E49" s="387"/>
      <c r="F49" s="387"/>
      <c r="N49" s="245"/>
    </row>
    <row r="50" spans="2:14" x14ac:dyDescent="0.25">
      <c r="B50" s="389">
        <v>17</v>
      </c>
      <c r="C50" s="393" t="s">
        <v>349</v>
      </c>
      <c r="D50" s="387"/>
      <c r="E50" s="387"/>
      <c r="F50" s="387"/>
      <c r="N50" s="245"/>
    </row>
    <row r="51" spans="2:14" x14ac:dyDescent="0.25">
      <c r="B51" s="389">
        <v>18</v>
      </c>
      <c r="C51" s="393" t="s">
        <v>350</v>
      </c>
      <c r="D51" s="387"/>
      <c r="E51" s="387"/>
      <c r="F51" s="387"/>
      <c r="N51" s="245"/>
    </row>
    <row r="52" spans="2:14" x14ac:dyDescent="0.25">
      <c r="B52" s="389">
        <v>19</v>
      </c>
      <c r="C52" s="393" t="s">
        <v>351</v>
      </c>
      <c r="D52" s="387"/>
      <c r="E52" s="387"/>
      <c r="F52" s="387"/>
      <c r="N52" s="245"/>
    </row>
    <row r="53" spans="2:14" x14ac:dyDescent="0.25">
      <c r="B53" s="389">
        <v>20</v>
      </c>
      <c r="C53" s="393" t="s">
        <v>352</v>
      </c>
      <c r="D53" s="387"/>
      <c r="E53" s="387"/>
      <c r="F53" s="387"/>
      <c r="N53" s="245"/>
    </row>
    <row r="54" spans="2:14" x14ac:dyDescent="0.25">
      <c r="B54" s="389">
        <v>21</v>
      </c>
      <c r="C54" s="393" t="s">
        <v>353</v>
      </c>
      <c r="D54" s="387"/>
      <c r="E54" s="387"/>
      <c r="F54" s="387"/>
      <c r="N54" s="245"/>
    </row>
    <row r="55" spans="2:14" x14ac:dyDescent="0.25">
      <c r="B55" s="389">
        <v>22</v>
      </c>
      <c r="C55" s="393" t="s">
        <v>354</v>
      </c>
      <c r="D55" s="387"/>
      <c r="E55" s="387"/>
      <c r="F55" s="387"/>
      <c r="N55" s="245"/>
    </row>
    <row r="56" spans="2:14" ht="15.75" thickBot="1" x14ac:dyDescent="0.3">
      <c r="B56" s="390">
        <v>23</v>
      </c>
      <c r="C56" s="394" t="s">
        <v>355</v>
      </c>
      <c r="D56" s="391"/>
      <c r="E56" s="391"/>
      <c r="F56" s="391"/>
      <c r="G56" s="59"/>
      <c r="H56" s="59"/>
      <c r="I56" s="59"/>
      <c r="J56" s="59"/>
      <c r="K56" s="59"/>
      <c r="L56" s="59"/>
      <c r="M56" s="59"/>
      <c r="N56" s="62"/>
    </row>
    <row r="72" spans="4:4" x14ac:dyDescent="0.25">
      <c r="D72" s="376"/>
    </row>
    <row r="73" spans="4:4" x14ac:dyDescent="0.25">
      <c r="D73" s="376"/>
    </row>
    <row r="74" spans="4:4" x14ac:dyDescent="0.25">
      <c r="D74" s="376"/>
    </row>
    <row r="75" spans="4:4" x14ac:dyDescent="0.25">
      <c r="D75" s="376"/>
    </row>
    <row r="76" spans="4:4" x14ac:dyDescent="0.25">
      <c r="D76" s="376"/>
    </row>
    <row r="77" spans="4:4" x14ac:dyDescent="0.25">
      <c r="D77" s="376"/>
    </row>
    <row r="78" spans="4:4" x14ac:dyDescent="0.25">
      <c r="D78" s="376"/>
    </row>
    <row r="79" spans="4:4" x14ac:dyDescent="0.25">
      <c r="D79" s="376"/>
    </row>
    <row r="80" spans="4:4" x14ac:dyDescent="0.25">
      <c r="D80" s="376"/>
    </row>
    <row r="81" spans="4:4" x14ac:dyDescent="0.25">
      <c r="D81" s="376"/>
    </row>
    <row r="82" spans="4:4" x14ac:dyDescent="0.25">
      <c r="D82" s="376"/>
    </row>
    <row r="83" spans="4:4" x14ac:dyDescent="0.25">
      <c r="D83" s="376"/>
    </row>
    <row r="84" spans="4:4" x14ac:dyDescent="0.25">
      <c r="D84" s="376"/>
    </row>
    <row r="85" spans="4:4" x14ac:dyDescent="0.25">
      <c r="D85" s="376"/>
    </row>
    <row r="86" spans="4:4" x14ac:dyDescent="0.25">
      <c r="D86" s="376"/>
    </row>
    <row r="87" spans="4:4" x14ac:dyDescent="0.25">
      <c r="D87" s="376"/>
    </row>
    <row r="88" spans="4:4" x14ac:dyDescent="0.25">
      <c r="D88" s="376"/>
    </row>
    <row r="89" spans="4:4" x14ac:dyDescent="0.25">
      <c r="D89" s="376"/>
    </row>
    <row r="90" spans="4:4" x14ac:dyDescent="0.25">
      <c r="D90" s="376"/>
    </row>
    <row r="91" spans="4:4" x14ac:dyDescent="0.25">
      <c r="D91" s="376"/>
    </row>
    <row r="92" spans="4:4" x14ac:dyDescent="0.25">
      <c r="D92" s="376"/>
    </row>
    <row r="93" spans="4:4" x14ac:dyDescent="0.25">
      <c r="D93" s="376"/>
    </row>
    <row r="94" spans="4:4" x14ac:dyDescent="0.25">
      <c r="D94" s="376"/>
    </row>
    <row r="95" spans="4:4" x14ac:dyDescent="0.25">
      <c r="D95" s="376"/>
    </row>
    <row r="96" spans="4:4" x14ac:dyDescent="0.25">
      <c r="D96" s="376"/>
    </row>
    <row r="97" spans="4:4" x14ac:dyDescent="0.25">
      <c r="D97" s="376"/>
    </row>
    <row r="98" spans="4:4" x14ac:dyDescent="0.25">
      <c r="D98" s="376"/>
    </row>
    <row r="99" spans="4:4" x14ac:dyDescent="0.25">
      <c r="D99" s="376"/>
    </row>
    <row r="100" spans="4:4" x14ac:dyDescent="0.25">
      <c r="D100" s="376"/>
    </row>
    <row r="101" spans="4:4" x14ac:dyDescent="0.25">
      <c r="D101" s="376"/>
    </row>
    <row r="102" spans="4:4" x14ac:dyDescent="0.25">
      <c r="D102" s="376"/>
    </row>
    <row r="103" spans="4:4" x14ac:dyDescent="0.25">
      <c r="D103" s="376"/>
    </row>
    <row r="104" spans="4:4" x14ac:dyDescent="0.25">
      <c r="D104" s="376"/>
    </row>
    <row r="105" spans="4:4" x14ac:dyDescent="0.25">
      <c r="D105" s="376"/>
    </row>
    <row r="106" spans="4:4" x14ac:dyDescent="0.25">
      <c r="D106" s="376"/>
    </row>
    <row r="107" spans="4:4" x14ac:dyDescent="0.25">
      <c r="D107" s="376"/>
    </row>
    <row r="108" spans="4:4" x14ac:dyDescent="0.25">
      <c r="D108" s="376"/>
    </row>
    <row r="109" spans="4:4" x14ac:dyDescent="0.25">
      <c r="D109" s="376"/>
    </row>
    <row r="110" spans="4:4" x14ac:dyDescent="0.25">
      <c r="D110" s="376"/>
    </row>
    <row r="111" spans="4:4" x14ac:dyDescent="0.25">
      <c r="D111" s="376"/>
    </row>
    <row r="112" spans="4:4" x14ac:dyDescent="0.25">
      <c r="D112" s="376"/>
    </row>
    <row r="113" spans="4:4" x14ac:dyDescent="0.25">
      <c r="D113" s="376"/>
    </row>
    <row r="114" spans="4:4" x14ac:dyDescent="0.25">
      <c r="D114" s="376"/>
    </row>
    <row r="115" spans="4:4" x14ac:dyDescent="0.25">
      <c r="D115" s="376"/>
    </row>
    <row r="116" spans="4:4" x14ac:dyDescent="0.25">
      <c r="D116" s="376"/>
    </row>
    <row r="117" spans="4:4" x14ac:dyDescent="0.25">
      <c r="D117" s="376"/>
    </row>
    <row r="118" spans="4:4" x14ac:dyDescent="0.25">
      <c r="D118" s="376"/>
    </row>
    <row r="119" spans="4:4" x14ac:dyDescent="0.25">
      <c r="D119" s="376"/>
    </row>
    <row r="120" spans="4:4" x14ac:dyDescent="0.25">
      <c r="D120" s="376"/>
    </row>
    <row r="121" spans="4:4" x14ac:dyDescent="0.25">
      <c r="D121" s="376"/>
    </row>
    <row r="122" spans="4:4" x14ac:dyDescent="0.25">
      <c r="D122" s="376"/>
    </row>
    <row r="123" spans="4:4" x14ac:dyDescent="0.25">
      <c r="D123" s="376"/>
    </row>
    <row r="124" spans="4:4" x14ac:dyDescent="0.25">
      <c r="D124" s="376"/>
    </row>
    <row r="125" spans="4:4" x14ac:dyDescent="0.25">
      <c r="D125" s="376"/>
    </row>
    <row r="126" spans="4:4" x14ac:dyDescent="0.25">
      <c r="D126" s="376"/>
    </row>
    <row r="127" spans="4:4" x14ac:dyDescent="0.25">
      <c r="D127" s="376"/>
    </row>
    <row r="128" spans="4:4" x14ac:dyDescent="0.25">
      <c r="D128" s="376"/>
    </row>
    <row r="129" spans="4:4" x14ac:dyDescent="0.25">
      <c r="D129" s="376"/>
    </row>
    <row r="130" spans="4:4" x14ac:dyDescent="0.25">
      <c r="D130" s="376"/>
    </row>
    <row r="131" spans="4:4" x14ac:dyDescent="0.25">
      <c r="D131" s="376"/>
    </row>
    <row r="132" spans="4:4" x14ac:dyDescent="0.25">
      <c r="D132" s="376"/>
    </row>
    <row r="133" spans="4:4" x14ac:dyDescent="0.25">
      <c r="D133" s="376"/>
    </row>
    <row r="134" spans="4:4" x14ac:dyDescent="0.25">
      <c r="D134" s="376"/>
    </row>
    <row r="135" spans="4:4" x14ac:dyDescent="0.25">
      <c r="D135" s="376"/>
    </row>
  </sheetData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38"/>
  <sheetViews>
    <sheetView topLeftCell="A4"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style="123" customWidth="1"/>
    <col min="2" max="2" width="14.7109375" style="375" customWidth="1"/>
    <col min="3" max="3" width="40.7109375" style="123" customWidth="1"/>
    <col min="4" max="4" width="10.7109375" style="244"/>
    <col min="5" max="32" width="10.7109375" style="123"/>
    <col min="33" max="37" width="12.7109375" style="123" customWidth="1"/>
    <col min="38" max="16384" width="10.7109375" style="123"/>
  </cols>
  <sheetData>
    <row r="1" spans="2:8" customFormat="1" ht="9" customHeight="1" x14ac:dyDescent="0.25">
      <c r="B1" s="38"/>
      <c r="D1" s="39"/>
    </row>
    <row r="2" spans="2:8" customFormat="1" x14ac:dyDescent="0.25">
      <c r="B2" s="38"/>
      <c r="D2" s="39"/>
    </row>
    <row r="3" spans="2:8" customFormat="1" ht="9" customHeight="1" thickBot="1" x14ac:dyDescent="0.3">
      <c r="B3" s="38"/>
      <c r="D3" s="39"/>
    </row>
    <row r="4" spans="2:8" customFormat="1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customFormat="1" ht="24.75" thickBot="1" x14ac:dyDescent="0.3">
      <c r="B5" s="58" t="s">
        <v>19</v>
      </c>
      <c r="C5" s="59"/>
      <c r="D5" s="60"/>
      <c r="E5" s="61"/>
      <c r="F5" s="59"/>
      <c r="G5" s="59"/>
      <c r="H5" s="62"/>
    </row>
    <row r="6" spans="2:8" customFormat="1" ht="15" customHeight="1" x14ac:dyDescent="0.25">
      <c r="B6" s="38"/>
      <c r="D6" s="39"/>
    </row>
    <row r="7" spans="2:8" customFormat="1" ht="15" customHeight="1" x14ac:dyDescent="0.25">
      <c r="B7" s="38"/>
      <c r="D7" s="39"/>
    </row>
    <row r="8" spans="2:8" customFormat="1" ht="15" customHeight="1" x14ac:dyDescent="0.25">
      <c r="B8" s="38"/>
      <c r="D8" s="39"/>
    </row>
    <row r="9" spans="2:8" customFormat="1" ht="15" customHeight="1" x14ac:dyDescent="0.25">
      <c r="B9" s="38"/>
      <c r="D9" s="39"/>
    </row>
    <row r="10" spans="2:8" customFormat="1" ht="15" customHeight="1" x14ac:dyDescent="0.25">
      <c r="B10" s="38"/>
      <c r="D10" s="39"/>
    </row>
    <row r="11" spans="2:8" customFormat="1" ht="15" customHeight="1" x14ac:dyDescent="0.25">
      <c r="B11" s="38"/>
      <c r="D11" s="39"/>
    </row>
    <row r="12" spans="2:8" customFormat="1" ht="15" customHeight="1" x14ac:dyDescent="0.25">
      <c r="B12" s="38"/>
      <c r="D12" s="39"/>
    </row>
    <row r="13" spans="2:8" customFormat="1" ht="15" customHeight="1" x14ac:dyDescent="0.25">
      <c r="B13" s="38"/>
      <c r="D13" s="39"/>
    </row>
    <row r="14" spans="2:8" customFormat="1" ht="15" customHeight="1" x14ac:dyDescent="0.25">
      <c r="B14" s="38"/>
      <c r="D14" s="39"/>
    </row>
    <row r="15" spans="2:8" customFormat="1" ht="15" customHeight="1" x14ac:dyDescent="0.25">
      <c r="B15" s="38"/>
      <c r="D15" s="39"/>
    </row>
    <row r="16" spans="2:8" customFormat="1" ht="15" customHeight="1" x14ac:dyDescent="0.25">
      <c r="B16" s="38"/>
      <c r="D16" s="39"/>
    </row>
    <row r="17" spans="1:37" customFormat="1" ht="15" customHeight="1" x14ac:dyDescent="0.25">
      <c r="B17" s="38"/>
      <c r="D17" s="39"/>
    </row>
    <row r="18" spans="1:37" customFormat="1" ht="15" customHeight="1" x14ac:dyDescent="0.25">
      <c r="B18" s="38"/>
      <c r="D18" s="39"/>
    </row>
    <row r="19" spans="1:37" customFormat="1" ht="15" customHeight="1" x14ac:dyDescent="0.25">
      <c r="B19" s="38"/>
      <c r="D19" s="39"/>
    </row>
    <row r="20" spans="1:37" customFormat="1" ht="15" customHeight="1" x14ac:dyDescent="0.25">
      <c r="B20" s="38"/>
      <c r="D20" s="39"/>
    </row>
    <row r="21" spans="1:37" customFormat="1" ht="15" customHeight="1" x14ac:dyDescent="0.25">
      <c r="B21" s="38"/>
      <c r="D21" s="39"/>
    </row>
    <row r="22" spans="1:37" customFormat="1" ht="15" customHeight="1" x14ac:dyDescent="0.25">
      <c r="B22" s="38"/>
      <c r="D22" s="39"/>
    </row>
    <row r="23" spans="1:37" customFormat="1" ht="15" customHeight="1" x14ac:dyDescent="0.25">
      <c r="A23" s="38"/>
      <c r="B23" s="38"/>
      <c r="D23" s="39"/>
    </row>
    <row r="24" spans="1:37" customFormat="1" ht="15" customHeight="1" x14ac:dyDescent="0.25">
      <c r="A24" s="38"/>
      <c r="B24" s="38"/>
      <c r="D24" s="39"/>
    </row>
    <row r="25" spans="1:37" customFormat="1" ht="15" customHeight="1" x14ac:dyDescent="0.25">
      <c r="A25" s="38"/>
      <c r="B25" s="38"/>
      <c r="D25" s="39"/>
    </row>
    <row r="26" spans="1:37" ht="5.25" customHeight="1" thickBot="1" x14ac:dyDescent="0.3">
      <c r="A26" s="375"/>
      <c r="C26" s="267"/>
      <c r="D26" s="244" t="s">
        <v>474</v>
      </c>
      <c r="E26" s="123" t="s">
        <v>473</v>
      </c>
      <c r="H26" s="123" t="s">
        <v>475</v>
      </c>
      <c r="I26" s="123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41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ht="30" customHeight="1" x14ac:dyDescent="0.25">
      <c r="A28" s="25"/>
      <c r="B28" s="258" t="s">
        <v>79</v>
      </c>
      <c r="C28" s="461" t="s">
        <v>80</v>
      </c>
      <c r="D28" s="217">
        <f>+Resumo!I76</f>
        <v>3.182795698924731</v>
      </c>
      <c r="E28" s="172">
        <f>+Resumo!M76</f>
        <v>3.0971585701191566</v>
      </c>
      <c r="F28" s="128">
        <f>+Resumo!J76</f>
        <v>187</v>
      </c>
      <c r="G28" s="128">
        <f>+Resumo!K76</f>
        <v>38</v>
      </c>
      <c r="H28" s="218">
        <f>+Resumo!L76</f>
        <v>0.20320855614973263</v>
      </c>
      <c r="I28" s="72">
        <f>+Resumo!N76</f>
        <v>0.26775956284153007</v>
      </c>
      <c r="J28" s="247">
        <f>+Desagregados!O77</f>
        <v>3.6052631578947367</v>
      </c>
      <c r="K28" s="249">
        <f>+Desagregados!R77</f>
        <v>3.1578947368421053</v>
      </c>
      <c r="L28" s="250">
        <f>+Desagregados!U77</f>
        <v>2.7941176470588234</v>
      </c>
      <c r="M28" s="250">
        <f>+Desagregados!X77</f>
        <v>2.7777777777777777</v>
      </c>
      <c r="N28" s="250">
        <f>+Desagregados!AA77</f>
        <v>2.736842105263158</v>
      </c>
      <c r="O28" s="251">
        <f>+Desagregados!AD77</f>
        <v>2.7058823529411766</v>
      </c>
      <c r="P28" s="249">
        <f>+Desagregados!AG77</f>
        <v>3.9189189189189189</v>
      </c>
      <c r="Q28" s="250">
        <f>+Desagregados!AJ77</f>
        <v>3.3243243243243241</v>
      </c>
      <c r="R28" s="250">
        <f>+Desagregados!AM77</f>
        <v>3.5675675675675675</v>
      </c>
      <c r="S28" s="250">
        <f>+Desagregados!AP77</f>
        <v>3.4722222222222223</v>
      </c>
      <c r="T28" s="250">
        <f>+Desagregados!AS77</f>
        <v>3.1388888888888888</v>
      </c>
      <c r="U28" s="250">
        <f>+Desagregados!AV77</f>
        <v>3.0555555555555554</v>
      </c>
      <c r="V28" s="250">
        <f>+Desagregados!AY77</f>
        <v>3.1081081081081079</v>
      </c>
      <c r="W28" s="251">
        <f>+Desagregados!BB77</f>
        <v>2.810810810810811</v>
      </c>
      <c r="X28" s="249">
        <f>+Desagregados!BE77</f>
        <v>3.236842105263158</v>
      </c>
      <c r="Y28" s="250">
        <f>+Desagregados!BH77</f>
        <v>3.236842105263158</v>
      </c>
      <c r="Z28" s="250">
        <f>+Desagregados!BK77</f>
        <v>2.9736842105263159</v>
      </c>
      <c r="AA28" s="250">
        <f>+Desagregados!BN77</f>
        <v>3.5135135135135136</v>
      </c>
      <c r="AB28" s="251">
        <f>+Desagregados!BQ77</f>
        <v>3.5135135135135136</v>
      </c>
      <c r="AC28" s="247">
        <f>+Desagregados!BT77</f>
        <v>3.3513513513513513</v>
      </c>
      <c r="AD28" s="249">
        <f>+Desagregados!BW77</f>
        <v>3.2941176470588234</v>
      </c>
      <c r="AE28" s="250">
        <f>+Desagregados!BZ77</f>
        <v>2.8823529411764706</v>
      </c>
      <c r="AF28" s="251">
        <f>+Desagregados!CC77</f>
        <v>2.9090909090909092</v>
      </c>
      <c r="AG28" s="314">
        <f>+Desagregados!CF77</f>
        <v>3.182795698924731</v>
      </c>
      <c r="AH28" s="116">
        <f>+Desagregados!CI77</f>
        <v>3.1886629920785516</v>
      </c>
      <c r="AI28" s="116">
        <f>+Desagregados!CL77</f>
        <v>3.1247690923570008</v>
      </c>
      <c r="AJ28" s="116">
        <f>+Desagregados!CO77</f>
        <v>2.9590343418354941</v>
      </c>
      <c r="AK28" s="315">
        <f>+Desagregados!CR77</f>
        <v>3.1538553205918682</v>
      </c>
    </row>
    <row r="29" spans="1:37" ht="30" customHeight="1" x14ac:dyDescent="0.25">
      <c r="A29" s="25"/>
      <c r="B29" s="258" t="s">
        <v>235</v>
      </c>
      <c r="C29" s="461" t="s">
        <v>526</v>
      </c>
      <c r="D29" s="217">
        <f>+Resumo!I77</f>
        <v>3.3117647058823527</v>
      </c>
      <c r="E29" s="172">
        <f>+Resumo!M77</f>
        <v>3.7439024390243905</v>
      </c>
      <c r="F29" s="128">
        <f>+Resumo!J77</f>
        <v>37</v>
      </c>
      <c r="G29" s="128">
        <f>+Resumo!K77</f>
        <v>8</v>
      </c>
      <c r="H29" s="218">
        <f>+Resumo!L77</f>
        <v>0.21621621621621623</v>
      </c>
      <c r="I29" s="72">
        <f>+Resumo!N77</f>
        <v>0.21052631578947367</v>
      </c>
      <c r="J29" s="247">
        <f>+Desagregados!O78</f>
        <v>3.7142857142857144</v>
      </c>
      <c r="K29" s="249">
        <f>+Desagregados!R78</f>
        <v>3.375</v>
      </c>
      <c r="L29" s="250">
        <f>+Desagregados!U78</f>
        <v>3</v>
      </c>
      <c r="M29" s="250">
        <f>+Desagregados!X78</f>
        <v>3</v>
      </c>
      <c r="N29" s="250">
        <f>+Desagregados!AA78</f>
        <v>3.125</v>
      </c>
      <c r="O29" s="251">
        <f>+Desagregados!AD78</f>
        <v>2.75</v>
      </c>
      <c r="P29" s="249">
        <f>+Desagregados!AG78</f>
        <v>3.375</v>
      </c>
      <c r="Q29" s="250">
        <f>+Desagregados!AJ78</f>
        <v>2.875</v>
      </c>
      <c r="R29" s="250">
        <f>+Desagregados!AM78</f>
        <v>3.25</v>
      </c>
      <c r="S29" s="250">
        <f>+Desagregados!AP78</f>
        <v>4</v>
      </c>
      <c r="T29" s="250">
        <f>+Desagregados!AS78</f>
        <v>3.5</v>
      </c>
      <c r="U29" s="250">
        <f>+Desagregados!AV78</f>
        <v>3</v>
      </c>
      <c r="V29" s="250">
        <f>+Desagregados!AY78</f>
        <v>3.1428571428571428</v>
      </c>
      <c r="W29" s="251">
        <f>+Desagregados!BB78</f>
        <v>2.875</v>
      </c>
      <c r="X29" s="249">
        <f>+Desagregados!BE78</f>
        <v>3.875</v>
      </c>
      <c r="Y29" s="250">
        <f>+Desagregados!BH78</f>
        <v>4</v>
      </c>
      <c r="Z29" s="250">
        <f>+Desagregados!BK78</f>
        <v>3.4285714285714284</v>
      </c>
      <c r="AA29" s="250">
        <f>+Desagregados!BN78</f>
        <v>3.2857142857142856</v>
      </c>
      <c r="AB29" s="251">
        <f>+Desagregados!BQ78</f>
        <v>3.375</v>
      </c>
      <c r="AC29" s="247">
        <f>+Desagregados!BT78</f>
        <v>3</v>
      </c>
      <c r="AD29" s="249">
        <f>+Desagregados!BW78</f>
        <v>3.2857142857142856</v>
      </c>
      <c r="AE29" s="250">
        <f>+Desagregados!BZ78</f>
        <v>3.5714285714285716</v>
      </c>
      <c r="AF29" s="251">
        <f>+Desagregados!CC78</f>
        <v>3.5</v>
      </c>
      <c r="AG29" s="314">
        <f>+Desagregados!CF78</f>
        <v>3.3117647058823527</v>
      </c>
      <c r="AH29" s="116">
        <f>+Desagregados!CI78</f>
        <v>3.1886629920785516</v>
      </c>
      <c r="AI29" s="116">
        <f>+Desagregados!CL78</f>
        <v>3.1247690923570008</v>
      </c>
      <c r="AJ29" s="116">
        <f>+Desagregados!CO78</f>
        <v>3.3218044402094318</v>
      </c>
      <c r="AK29" s="315">
        <f>+Desagregados!CR78</f>
        <v>3.1538553205918682</v>
      </c>
    </row>
    <row r="30" spans="1:37" ht="30" customHeight="1" thickBot="1" x14ac:dyDescent="0.3">
      <c r="A30" s="25"/>
      <c r="B30" s="258" t="s">
        <v>237</v>
      </c>
      <c r="C30" s="461" t="s">
        <v>527</v>
      </c>
      <c r="D30" s="217">
        <f>+Resumo!I78</f>
        <v>3.0714285714285716</v>
      </c>
      <c r="E30" s="172">
        <f>+Resumo!M78</f>
        <v>3.501285347043702</v>
      </c>
      <c r="F30" s="128">
        <f>+Resumo!J78</f>
        <v>54</v>
      </c>
      <c r="G30" s="128">
        <f>+Resumo!K78</f>
        <v>16</v>
      </c>
      <c r="H30" s="218">
        <f>+Resumo!L78</f>
        <v>0.29629629629629628</v>
      </c>
      <c r="I30" s="72">
        <f>+Resumo!N78</f>
        <v>0.36734693877551022</v>
      </c>
      <c r="J30" s="247">
        <f>+Desagregados!O79</f>
        <v>3.5</v>
      </c>
      <c r="K30" s="249">
        <f>+Desagregados!R79</f>
        <v>3.125</v>
      </c>
      <c r="L30" s="250">
        <f>+Desagregados!U79</f>
        <v>2.6923076923076925</v>
      </c>
      <c r="M30" s="250">
        <f>+Desagregados!X79</f>
        <v>2.5384615384615383</v>
      </c>
      <c r="N30" s="250">
        <f>+Desagregados!AA79</f>
        <v>2.8</v>
      </c>
      <c r="O30" s="251">
        <f>+Desagregados!AD79</f>
        <v>2.8666666666666667</v>
      </c>
      <c r="P30" s="249">
        <f>+Desagregados!AG79</f>
        <v>2.9375</v>
      </c>
      <c r="Q30" s="250">
        <f>+Desagregados!AJ79</f>
        <v>2.5</v>
      </c>
      <c r="R30" s="250">
        <f>+Desagregados!AM79</f>
        <v>3.8</v>
      </c>
      <c r="S30" s="250">
        <f>+Desagregados!AP79</f>
        <v>3.5333333333333332</v>
      </c>
      <c r="T30" s="250">
        <f>+Desagregados!AS79</f>
        <v>2.9333333333333331</v>
      </c>
      <c r="U30" s="250">
        <f>+Desagregados!AV79</f>
        <v>3</v>
      </c>
      <c r="V30" s="250">
        <f>+Desagregados!AY79</f>
        <v>2.625</v>
      </c>
      <c r="W30" s="251">
        <f>+Desagregados!BB79</f>
        <v>2.8125</v>
      </c>
      <c r="X30" s="249">
        <f>+Desagregados!BE79</f>
        <v>4</v>
      </c>
      <c r="Y30" s="250">
        <f>+Desagregados!BH79</f>
        <v>4</v>
      </c>
      <c r="Z30" s="250">
        <f>+Desagregados!BK79</f>
        <v>3.1428571428571428</v>
      </c>
      <c r="AA30" s="250">
        <f>+Desagregados!BN79</f>
        <v>3.25</v>
      </c>
      <c r="AB30" s="251">
        <f>+Desagregados!BQ79</f>
        <v>3.8</v>
      </c>
      <c r="AC30" s="247">
        <f>+Desagregados!BT79</f>
        <v>3.25</v>
      </c>
      <c r="AD30" s="249">
        <f>+Desagregados!BW79</f>
        <v>2.875</v>
      </c>
      <c r="AE30" s="250">
        <f>+Desagregados!BZ79</f>
        <v>2.9333333333333331</v>
      </c>
      <c r="AF30" s="251">
        <f>+Desagregados!CC79</f>
        <v>2.6875</v>
      </c>
      <c r="AG30" s="319">
        <f>+Desagregados!CF79</f>
        <v>3.0714285714285716</v>
      </c>
      <c r="AH30" s="320">
        <f>+Desagregados!CI79</f>
        <v>3.1886629920785516</v>
      </c>
      <c r="AI30" s="320">
        <f>+Desagregados!CL79</f>
        <v>3.1247690923570008</v>
      </c>
      <c r="AJ30" s="320">
        <f>+Desagregados!CO79</f>
        <v>3.3218044402094318</v>
      </c>
      <c r="AK30" s="321">
        <f>+Desagregados!CR79</f>
        <v>3.1538553205918682</v>
      </c>
    </row>
    <row r="31" spans="1:37" ht="30" customHeight="1" thickBot="1" x14ac:dyDescent="0.3">
      <c r="A31" s="25"/>
      <c r="B31" s="444"/>
      <c r="C31" s="464" t="str">
        <f>+Centros!C50</f>
        <v>E. U. de Estudos Empresariais</v>
      </c>
      <c r="D31" s="438">
        <f>+Centros!E50</f>
        <v>3.1723100075244544</v>
      </c>
      <c r="E31" s="439">
        <f>+Centros!I50</f>
        <v>3.2317541613316263</v>
      </c>
      <c r="F31" s="440">
        <f>+Centros!F50</f>
        <v>278</v>
      </c>
      <c r="G31" s="440">
        <f>+Centros!G50</f>
        <v>62</v>
      </c>
      <c r="H31" s="441">
        <f>+Centros!H50</f>
        <v>0.22302158273381295</v>
      </c>
      <c r="I31" s="442">
        <f>+Centros!J50</f>
        <v>0.28286852589641437</v>
      </c>
      <c r="J31" s="447">
        <f>+Centros!K50</f>
        <v>3.5901639344262297</v>
      </c>
      <c r="K31" s="448">
        <f>+Centros!L50</f>
        <v>3.1774193548387095</v>
      </c>
      <c r="L31" s="439">
        <f>+Centros!M50</f>
        <v>2.7924528301886791</v>
      </c>
      <c r="M31" s="439">
        <f>+Centros!N50</f>
        <v>2.75</v>
      </c>
      <c r="N31" s="439">
        <f>+Centros!O50</f>
        <v>2.8032786885245899</v>
      </c>
      <c r="O31" s="446">
        <f>+Centros!P50</f>
        <v>2.7543859649122808</v>
      </c>
      <c r="P31" s="448">
        <f>+Centros!Q50</f>
        <v>3.5901639344262297</v>
      </c>
      <c r="Q31" s="439">
        <f>+Centros!R50</f>
        <v>3.0491803278688523</v>
      </c>
      <c r="R31" s="439">
        <f>+Centros!S50</f>
        <v>3.5833333333333335</v>
      </c>
      <c r="S31" s="439">
        <f>+Centros!T50</f>
        <v>3.5593220338983049</v>
      </c>
      <c r="T31" s="439">
        <f>+Centros!U50</f>
        <v>3.1228070175438596</v>
      </c>
      <c r="U31" s="439">
        <f>+Centros!V50</f>
        <v>3.0338983050847457</v>
      </c>
      <c r="V31" s="439">
        <f>+Centros!W50</f>
        <v>2.9833333333333334</v>
      </c>
      <c r="W31" s="446">
        <f>+Centros!X50</f>
        <v>2.819672131147541</v>
      </c>
      <c r="X31" s="448">
        <f>+Centros!Y50</f>
        <v>3.4444444444444446</v>
      </c>
      <c r="Y31" s="439">
        <f>+Centros!Z50</f>
        <v>3.4423076923076925</v>
      </c>
      <c r="Z31" s="439">
        <f>+Centros!AA50</f>
        <v>3.0576923076923075</v>
      </c>
      <c r="AA31" s="439">
        <f>+Centros!AB50</f>
        <v>3.4423076923076925</v>
      </c>
      <c r="AB31" s="446">
        <f>+Centros!AC50</f>
        <v>3.5666666666666669</v>
      </c>
      <c r="AC31" s="447">
        <f>+Centros!AD50</f>
        <v>3.278688524590164</v>
      </c>
      <c r="AD31" s="448">
        <f>+Centros!AE50</f>
        <v>3.1754385964912282</v>
      </c>
      <c r="AE31" s="439">
        <f>+Centros!AF50</f>
        <v>2.9821428571428572</v>
      </c>
      <c r="AF31" s="446">
        <f>+Centros!AG50</f>
        <v>2.9298245614035086</v>
      </c>
      <c r="AG31" s="379"/>
      <c r="AH31" s="379"/>
      <c r="AI31" s="379"/>
      <c r="AJ31" s="379"/>
      <c r="AK31" s="379"/>
    </row>
    <row r="32" spans="1:37" ht="15.75" thickBot="1" x14ac:dyDescent="0.3">
      <c r="A32" s="375"/>
    </row>
    <row r="33" spans="2:14" ht="19.5" thickBot="1" x14ac:dyDescent="0.3">
      <c r="B33" s="392" t="s">
        <v>362</v>
      </c>
      <c r="C33" s="388"/>
      <c r="D33" s="388"/>
      <c r="E33" s="388"/>
      <c r="F33" s="388"/>
      <c r="G33" s="54"/>
      <c r="H33" s="54"/>
      <c r="I33" s="54"/>
      <c r="J33" s="54"/>
      <c r="K33" s="54"/>
      <c r="L33" s="54"/>
      <c r="M33" s="54"/>
      <c r="N33" s="57"/>
    </row>
    <row r="34" spans="2:14" x14ac:dyDescent="0.25">
      <c r="B34" s="389">
        <v>1</v>
      </c>
      <c r="C34" s="393" t="s">
        <v>335</v>
      </c>
      <c r="D34" s="387"/>
      <c r="E34" s="387"/>
      <c r="F34" s="387"/>
      <c r="N34" s="245"/>
    </row>
    <row r="35" spans="2:14" x14ac:dyDescent="0.25">
      <c r="B35" s="389">
        <v>2</v>
      </c>
      <c r="C35" s="393" t="s">
        <v>357</v>
      </c>
      <c r="D35" s="387"/>
      <c r="E35" s="387"/>
      <c r="F35" s="387"/>
      <c r="N35" s="245"/>
    </row>
    <row r="36" spans="2:14" x14ac:dyDescent="0.25">
      <c r="B36" s="389">
        <v>3</v>
      </c>
      <c r="C36" s="393" t="s">
        <v>336</v>
      </c>
      <c r="D36" s="387"/>
      <c r="E36" s="387"/>
      <c r="F36" s="387"/>
      <c r="N36" s="245"/>
    </row>
    <row r="37" spans="2:14" x14ac:dyDescent="0.25">
      <c r="B37" s="389">
        <v>4</v>
      </c>
      <c r="C37" s="393" t="s">
        <v>337</v>
      </c>
      <c r="D37" s="387"/>
      <c r="E37" s="387"/>
      <c r="F37" s="387"/>
      <c r="N37" s="245"/>
    </row>
    <row r="38" spans="2:14" x14ac:dyDescent="0.25">
      <c r="B38" s="389">
        <v>5</v>
      </c>
      <c r="C38" s="393" t="s">
        <v>358</v>
      </c>
      <c r="D38" s="387"/>
      <c r="E38" s="387"/>
      <c r="F38" s="387"/>
      <c r="N38" s="245"/>
    </row>
    <row r="39" spans="2:14" x14ac:dyDescent="0.25">
      <c r="B39" s="389">
        <v>6</v>
      </c>
      <c r="C39" s="393" t="s">
        <v>338</v>
      </c>
      <c r="D39" s="387"/>
      <c r="E39" s="387"/>
      <c r="F39" s="387"/>
      <c r="N39" s="245"/>
    </row>
    <row r="40" spans="2:14" x14ac:dyDescent="0.25">
      <c r="B40" s="389">
        <v>7</v>
      </c>
      <c r="C40" s="393" t="s">
        <v>339</v>
      </c>
      <c r="D40" s="387"/>
      <c r="E40" s="387"/>
      <c r="F40" s="387"/>
      <c r="N40" s="245"/>
    </row>
    <row r="41" spans="2:14" x14ac:dyDescent="0.25">
      <c r="B41" s="389">
        <v>8</v>
      </c>
      <c r="C41" s="393" t="s">
        <v>340</v>
      </c>
      <c r="D41" s="387"/>
      <c r="E41" s="387"/>
      <c r="F41" s="387"/>
      <c r="N41" s="245"/>
    </row>
    <row r="42" spans="2:14" x14ac:dyDescent="0.25">
      <c r="B42" s="389">
        <v>9</v>
      </c>
      <c r="C42" s="393" t="s">
        <v>341</v>
      </c>
      <c r="D42" s="387"/>
      <c r="E42" s="387"/>
      <c r="F42" s="387"/>
      <c r="N42" s="245"/>
    </row>
    <row r="43" spans="2:14" x14ac:dyDescent="0.25">
      <c r="B43" s="389">
        <v>10</v>
      </c>
      <c r="C43" s="393" t="s">
        <v>342</v>
      </c>
      <c r="D43" s="387"/>
      <c r="E43" s="387"/>
      <c r="F43" s="387"/>
      <c r="N43" s="245"/>
    </row>
    <row r="44" spans="2:14" x14ac:dyDescent="0.25">
      <c r="B44" s="389">
        <v>11</v>
      </c>
      <c r="C44" s="393" t="s">
        <v>343</v>
      </c>
      <c r="D44" s="387"/>
      <c r="E44" s="387"/>
      <c r="F44" s="387"/>
      <c r="N44" s="245"/>
    </row>
    <row r="45" spans="2:14" x14ac:dyDescent="0.25">
      <c r="B45" s="389">
        <v>12</v>
      </c>
      <c r="C45" s="393" t="s">
        <v>344</v>
      </c>
      <c r="D45" s="387"/>
      <c r="E45" s="387"/>
      <c r="F45" s="387"/>
      <c r="N45" s="245"/>
    </row>
    <row r="46" spans="2:14" x14ac:dyDescent="0.25">
      <c r="B46" s="389">
        <v>13</v>
      </c>
      <c r="C46" s="393" t="s">
        <v>345</v>
      </c>
      <c r="D46" s="387"/>
      <c r="E46" s="387"/>
      <c r="F46" s="387"/>
      <c r="N46" s="245"/>
    </row>
    <row r="47" spans="2:14" x14ac:dyDescent="0.25">
      <c r="B47" s="389">
        <v>14</v>
      </c>
      <c r="C47" s="393" t="s">
        <v>346</v>
      </c>
      <c r="D47" s="387"/>
      <c r="E47" s="387"/>
      <c r="F47" s="387"/>
      <c r="N47" s="245"/>
    </row>
    <row r="48" spans="2:14" x14ac:dyDescent="0.25">
      <c r="B48" s="389">
        <v>15</v>
      </c>
      <c r="C48" s="393" t="s">
        <v>347</v>
      </c>
      <c r="D48" s="387"/>
      <c r="E48" s="387"/>
      <c r="F48" s="387"/>
      <c r="N48" s="245"/>
    </row>
    <row r="49" spans="2:14" x14ac:dyDescent="0.25">
      <c r="B49" s="389">
        <v>16</v>
      </c>
      <c r="C49" s="393" t="s">
        <v>348</v>
      </c>
      <c r="D49" s="387"/>
      <c r="E49" s="387"/>
      <c r="F49" s="387"/>
      <c r="N49" s="245"/>
    </row>
    <row r="50" spans="2:14" x14ac:dyDescent="0.25">
      <c r="B50" s="389">
        <v>17</v>
      </c>
      <c r="C50" s="393" t="s">
        <v>349</v>
      </c>
      <c r="D50" s="387"/>
      <c r="E50" s="387"/>
      <c r="F50" s="387"/>
      <c r="N50" s="245"/>
    </row>
    <row r="51" spans="2:14" x14ac:dyDescent="0.25">
      <c r="B51" s="389">
        <v>18</v>
      </c>
      <c r="C51" s="393" t="s">
        <v>350</v>
      </c>
      <c r="D51" s="387"/>
      <c r="E51" s="387"/>
      <c r="F51" s="387"/>
      <c r="N51" s="245"/>
    </row>
    <row r="52" spans="2:14" x14ac:dyDescent="0.25">
      <c r="B52" s="389">
        <v>19</v>
      </c>
      <c r="C52" s="393" t="s">
        <v>351</v>
      </c>
      <c r="D52" s="387"/>
      <c r="E52" s="387"/>
      <c r="F52" s="387"/>
      <c r="N52" s="245"/>
    </row>
    <row r="53" spans="2:14" x14ac:dyDescent="0.25">
      <c r="B53" s="389">
        <v>20</v>
      </c>
      <c r="C53" s="393" t="s">
        <v>352</v>
      </c>
      <c r="D53" s="387"/>
      <c r="E53" s="387"/>
      <c r="F53" s="387"/>
      <c r="N53" s="245"/>
    </row>
    <row r="54" spans="2:14" x14ac:dyDescent="0.25">
      <c r="B54" s="389">
        <v>21</v>
      </c>
      <c r="C54" s="393" t="s">
        <v>353</v>
      </c>
      <c r="D54" s="387"/>
      <c r="E54" s="387"/>
      <c r="F54" s="387"/>
      <c r="N54" s="245"/>
    </row>
    <row r="55" spans="2:14" x14ac:dyDescent="0.25">
      <c r="B55" s="389">
        <v>22</v>
      </c>
      <c r="C55" s="393" t="s">
        <v>354</v>
      </c>
      <c r="D55" s="387"/>
      <c r="E55" s="387"/>
      <c r="F55" s="387"/>
      <c r="N55" s="245"/>
    </row>
    <row r="56" spans="2:14" ht="15.75" thickBot="1" x14ac:dyDescent="0.3">
      <c r="B56" s="390">
        <v>23</v>
      </c>
      <c r="C56" s="394" t="s">
        <v>355</v>
      </c>
      <c r="D56" s="391"/>
      <c r="E56" s="391"/>
      <c r="F56" s="391"/>
      <c r="G56" s="59"/>
      <c r="H56" s="59"/>
      <c r="I56" s="59"/>
      <c r="J56" s="59"/>
      <c r="K56" s="59"/>
      <c r="L56" s="59"/>
      <c r="M56" s="59"/>
      <c r="N56" s="62"/>
    </row>
    <row r="69" spans="4:4" x14ac:dyDescent="0.25">
      <c r="D69" s="376"/>
    </row>
    <row r="70" spans="4:4" x14ac:dyDescent="0.25">
      <c r="D70" s="376"/>
    </row>
    <row r="71" spans="4:4" x14ac:dyDescent="0.25">
      <c r="D71" s="376"/>
    </row>
    <row r="72" spans="4:4" x14ac:dyDescent="0.25">
      <c r="D72" s="376"/>
    </row>
    <row r="73" spans="4:4" x14ac:dyDescent="0.25">
      <c r="D73" s="376"/>
    </row>
    <row r="74" spans="4:4" x14ac:dyDescent="0.25">
      <c r="D74" s="376"/>
    </row>
    <row r="75" spans="4:4" x14ac:dyDescent="0.25">
      <c r="D75" s="376"/>
    </row>
    <row r="76" spans="4:4" x14ac:dyDescent="0.25">
      <c r="D76" s="376"/>
    </row>
    <row r="77" spans="4:4" x14ac:dyDescent="0.25">
      <c r="D77" s="376"/>
    </row>
    <row r="78" spans="4:4" x14ac:dyDescent="0.25">
      <c r="D78" s="376"/>
    </row>
    <row r="79" spans="4:4" x14ac:dyDescent="0.25">
      <c r="D79" s="376"/>
    </row>
    <row r="80" spans="4:4" x14ac:dyDescent="0.25">
      <c r="D80" s="376"/>
    </row>
    <row r="81" spans="4:4" x14ac:dyDescent="0.25">
      <c r="D81" s="376"/>
    </row>
    <row r="82" spans="4:4" x14ac:dyDescent="0.25">
      <c r="D82" s="376"/>
    </row>
    <row r="83" spans="4:4" x14ac:dyDescent="0.25">
      <c r="D83" s="376"/>
    </row>
    <row r="84" spans="4:4" x14ac:dyDescent="0.25">
      <c r="D84" s="376"/>
    </row>
    <row r="85" spans="4:4" x14ac:dyDescent="0.25">
      <c r="D85" s="376"/>
    </row>
    <row r="86" spans="4:4" x14ac:dyDescent="0.25">
      <c r="D86" s="376"/>
    </row>
    <row r="87" spans="4:4" x14ac:dyDescent="0.25">
      <c r="D87" s="376"/>
    </row>
    <row r="88" spans="4:4" x14ac:dyDescent="0.25">
      <c r="D88" s="376"/>
    </row>
    <row r="89" spans="4:4" x14ac:dyDescent="0.25">
      <c r="D89" s="376"/>
    </row>
    <row r="90" spans="4:4" x14ac:dyDescent="0.25">
      <c r="D90" s="376"/>
    </row>
    <row r="91" spans="4:4" x14ac:dyDescent="0.25">
      <c r="D91" s="376"/>
    </row>
    <row r="92" spans="4:4" x14ac:dyDescent="0.25">
      <c r="D92" s="376"/>
    </row>
    <row r="93" spans="4:4" x14ac:dyDescent="0.25">
      <c r="D93" s="376"/>
    </row>
    <row r="94" spans="4:4" x14ac:dyDescent="0.25">
      <c r="D94" s="376"/>
    </row>
    <row r="95" spans="4:4" x14ac:dyDescent="0.25">
      <c r="D95" s="376"/>
    </row>
    <row r="96" spans="4:4" x14ac:dyDescent="0.25">
      <c r="D96" s="376"/>
    </row>
    <row r="97" spans="4:4" x14ac:dyDescent="0.25">
      <c r="D97" s="376"/>
    </row>
    <row r="98" spans="4:4" x14ac:dyDescent="0.25">
      <c r="D98" s="376"/>
    </row>
    <row r="99" spans="4:4" x14ac:dyDescent="0.25">
      <c r="D99" s="376"/>
    </row>
    <row r="100" spans="4:4" x14ac:dyDescent="0.25">
      <c r="D100" s="376"/>
    </row>
    <row r="101" spans="4:4" x14ac:dyDescent="0.25">
      <c r="D101" s="376"/>
    </row>
    <row r="102" spans="4:4" x14ac:dyDescent="0.25">
      <c r="D102" s="376"/>
    </row>
    <row r="103" spans="4:4" x14ac:dyDescent="0.25">
      <c r="D103" s="376"/>
    </row>
    <row r="104" spans="4:4" x14ac:dyDescent="0.25">
      <c r="D104" s="376"/>
    </row>
    <row r="105" spans="4:4" x14ac:dyDescent="0.25">
      <c r="D105" s="376"/>
    </row>
    <row r="106" spans="4:4" x14ac:dyDescent="0.25">
      <c r="D106" s="376"/>
    </row>
    <row r="107" spans="4:4" x14ac:dyDescent="0.25">
      <c r="D107" s="376"/>
    </row>
    <row r="108" spans="4:4" x14ac:dyDescent="0.25">
      <c r="D108" s="376"/>
    </row>
    <row r="109" spans="4:4" x14ac:dyDescent="0.25">
      <c r="D109" s="376"/>
    </row>
    <row r="110" spans="4:4" x14ac:dyDescent="0.25">
      <c r="D110" s="376"/>
    </row>
    <row r="111" spans="4:4" x14ac:dyDescent="0.25">
      <c r="D111" s="376"/>
    </row>
    <row r="112" spans="4:4" x14ac:dyDescent="0.25">
      <c r="D112" s="376"/>
    </row>
    <row r="113" spans="4:4" x14ac:dyDescent="0.25">
      <c r="D113" s="376"/>
    </row>
    <row r="114" spans="4:4" x14ac:dyDescent="0.25">
      <c r="D114" s="376"/>
    </row>
    <row r="115" spans="4:4" x14ac:dyDescent="0.25">
      <c r="D115" s="376"/>
    </row>
    <row r="116" spans="4:4" x14ac:dyDescent="0.25">
      <c r="D116" s="376"/>
    </row>
    <row r="117" spans="4:4" x14ac:dyDescent="0.25">
      <c r="D117" s="376"/>
    </row>
    <row r="118" spans="4:4" x14ac:dyDescent="0.25">
      <c r="D118" s="376"/>
    </row>
    <row r="119" spans="4:4" x14ac:dyDescent="0.25">
      <c r="D119" s="376"/>
    </row>
    <row r="120" spans="4:4" x14ac:dyDescent="0.25">
      <c r="D120" s="376"/>
    </row>
    <row r="121" spans="4:4" x14ac:dyDescent="0.25">
      <c r="D121" s="376"/>
    </row>
    <row r="122" spans="4:4" x14ac:dyDescent="0.25">
      <c r="D122" s="376"/>
    </row>
    <row r="123" spans="4:4" x14ac:dyDescent="0.25">
      <c r="D123" s="376"/>
    </row>
    <row r="124" spans="4:4" x14ac:dyDescent="0.25">
      <c r="D124" s="376"/>
    </row>
    <row r="125" spans="4:4" x14ac:dyDescent="0.25">
      <c r="D125" s="376"/>
    </row>
    <row r="126" spans="4:4" x14ac:dyDescent="0.25">
      <c r="D126" s="376"/>
    </row>
    <row r="127" spans="4:4" x14ac:dyDescent="0.25">
      <c r="D127" s="376"/>
    </row>
    <row r="128" spans="4:4" x14ac:dyDescent="0.25">
      <c r="D128" s="376"/>
    </row>
    <row r="129" spans="4:4" x14ac:dyDescent="0.25">
      <c r="D129" s="376"/>
    </row>
    <row r="130" spans="4:4" x14ac:dyDescent="0.25">
      <c r="D130" s="376"/>
    </row>
    <row r="131" spans="4:4" x14ac:dyDescent="0.25">
      <c r="D131" s="376"/>
    </row>
    <row r="132" spans="4:4" x14ac:dyDescent="0.25">
      <c r="D132" s="376"/>
    </row>
    <row r="133" spans="4:4" x14ac:dyDescent="0.25">
      <c r="D133" s="376"/>
    </row>
    <row r="134" spans="4:4" x14ac:dyDescent="0.25">
      <c r="D134" s="376"/>
    </row>
    <row r="135" spans="4:4" x14ac:dyDescent="0.25">
      <c r="D135" s="376"/>
    </row>
    <row r="136" spans="4:4" x14ac:dyDescent="0.25">
      <c r="D136" s="376"/>
    </row>
    <row r="137" spans="4:4" x14ac:dyDescent="0.25">
      <c r="D137" s="376"/>
    </row>
    <row r="138" spans="4:4" x14ac:dyDescent="0.25">
      <c r="D138" s="376"/>
    </row>
  </sheetData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topLeftCell="A4"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20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>
      <c r="A25" s="38"/>
    </row>
    <row r="26" spans="1:37" s="123" customFormat="1" ht="5.25" customHeight="1" thickBot="1" x14ac:dyDescent="0.3">
      <c r="A26" s="375"/>
      <c r="B26" s="375"/>
      <c r="C26" s="267"/>
      <c r="D26" s="244" t="s">
        <v>474</v>
      </c>
      <c r="E26" s="123" t="s">
        <v>473</v>
      </c>
      <c r="H26" s="123" t="s">
        <v>475</v>
      </c>
      <c r="I26" s="123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64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258" t="s">
        <v>49</v>
      </c>
      <c r="C28" s="461" t="s">
        <v>528</v>
      </c>
      <c r="D28" s="217">
        <f>+Resumo!I79</f>
        <v>2.8627450980392157</v>
      </c>
      <c r="E28" s="172">
        <f>+Resumo!M79</f>
        <v>3.1382978723404253</v>
      </c>
      <c r="F28" s="128">
        <f>+Resumo!J79</f>
        <v>43</v>
      </c>
      <c r="G28" s="128">
        <f>+Resumo!K79</f>
        <v>5</v>
      </c>
      <c r="H28" s="218">
        <f>+Resumo!L79</f>
        <v>0.11627906976744186</v>
      </c>
      <c r="I28" s="259">
        <f>+Resumo!N79</f>
        <v>0.16513761467889909</v>
      </c>
      <c r="J28" s="434">
        <f>+Desagregados!O80</f>
        <v>3</v>
      </c>
      <c r="K28" s="249">
        <f>+Desagregados!R80</f>
        <v>2.8</v>
      </c>
      <c r="L28" s="250">
        <f>+Desagregados!U80</f>
        <v>2.8</v>
      </c>
      <c r="M28" s="250">
        <f>+Desagregados!X80</f>
        <v>2.25</v>
      </c>
      <c r="N28" s="250">
        <f>+Desagregados!AA80</f>
        <v>3</v>
      </c>
      <c r="O28" s="251">
        <f>+Desagregados!AD80</f>
        <v>2.3333333333333335</v>
      </c>
      <c r="P28" s="249">
        <f>+Desagregados!AG80</f>
        <v>3.6</v>
      </c>
      <c r="Q28" s="250">
        <f>+Desagregados!AJ80</f>
        <v>2.2000000000000002</v>
      </c>
      <c r="R28" s="250">
        <f>+Desagregados!AM80</f>
        <v>2.8</v>
      </c>
      <c r="S28" s="250">
        <f>+Desagregados!AP80</f>
        <v>3.8</v>
      </c>
      <c r="T28" s="250">
        <f>+Desagregados!AS80</f>
        <v>1.8</v>
      </c>
      <c r="U28" s="250">
        <f>+Desagregados!AV80</f>
        <v>2.6</v>
      </c>
      <c r="V28" s="250">
        <f>+Desagregados!AY80</f>
        <v>2.6</v>
      </c>
      <c r="W28" s="251">
        <f>+Desagregados!BB80</f>
        <v>3</v>
      </c>
      <c r="X28" s="249">
        <f>+Desagregados!BE80</f>
        <v>3.2</v>
      </c>
      <c r="Y28" s="250">
        <f>+Desagregados!BH80</f>
        <v>1.5</v>
      </c>
      <c r="Z28" s="250">
        <f>+Desagregados!BK80</f>
        <v>3.25</v>
      </c>
      <c r="AA28" s="250">
        <f>+Desagregados!BN80</f>
        <v>2.3333333333333335</v>
      </c>
      <c r="AB28" s="251">
        <f>+Desagregados!BQ80</f>
        <v>3.5</v>
      </c>
      <c r="AC28" s="247">
        <f>+Desagregados!BT80</f>
        <v>3.5</v>
      </c>
      <c r="AD28" s="249">
        <f>+Desagregados!BW80</f>
        <v>3.2</v>
      </c>
      <c r="AE28" s="250">
        <f>+Desagregados!BZ80</f>
        <v>2.8</v>
      </c>
      <c r="AF28" s="251">
        <f>+Desagregados!CC80</f>
        <v>3</v>
      </c>
      <c r="AG28" s="314">
        <f>+Desagregados!CF80</f>
        <v>3.3272308923569427</v>
      </c>
      <c r="AH28" s="116">
        <f>+Desagregados!CI80</f>
        <v>2.8425083981944579</v>
      </c>
      <c r="AI28" s="116">
        <f>+Desagregados!CL80</f>
        <v>3.1247690923570008</v>
      </c>
      <c r="AJ28" s="116">
        <f>+Desagregados!CO80</f>
        <v>3.3218044402094318</v>
      </c>
      <c r="AK28" s="315">
        <f>+Desagregados!CR80</f>
        <v>3.1538553205918682</v>
      </c>
    </row>
    <row r="29" spans="1:37" s="123" customFormat="1" ht="30" customHeight="1" x14ac:dyDescent="0.25">
      <c r="A29" s="25"/>
      <c r="B29" s="258" t="s">
        <v>125</v>
      </c>
      <c r="C29" s="461" t="s">
        <v>82</v>
      </c>
      <c r="D29" s="217">
        <f>+Resumo!I80</f>
        <v>2.8388059701492536</v>
      </c>
      <c r="E29" s="172">
        <f>+Resumo!M80</f>
        <v>2.9893048128342246</v>
      </c>
      <c r="F29" s="128">
        <f>+Resumo!J80</f>
        <v>239</v>
      </c>
      <c r="G29" s="128">
        <f>+Resumo!K80</f>
        <v>45</v>
      </c>
      <c r="H29" s="218">
        <f>+Resumo!L80</f>
        <v>0.18828451882845187</v>
      </c>
      <c r="I29" s="259">
        <f>+Resumo!N80</f>
        <v>0.20487804878048779</v>
      </c>
      <c r="J29" s="247">
        <f>+Desagregados!O81</f>
        <v>3.3777777777777778</v>
      </c>
      <c r="K29" s="249">
        <f>+Desagregados!R81</f>
        <v>2.7333333333333334</v>
      </c>
      <c r="L29" s="250">
        <f>+Desagregados!U81</f>
        <v>2.3809523809523809</v>
      </c>
      <c r="M29" s="250">
        <f>+Desagregados!X81</f>
        <v>2.0227272727272729</v>
      </c>
      <c r="N29" s="250">
        <f>+Desagregados!AA81</f>
        <v>1.8636363636363635</v>
      </c>
      <c r="O29" s="251">
        <f>+Desagregados!AD81</f>
        <v>1.9772727272727273</v>
      </c>
      <c r="P29" s="249">
        <f>+Desagregados!AG81</f>
        <v>3.2727272727272729</v>
      </c>
      <c r="Q29" s="250">
        <f>+Desagregados!AJ81</f>
        <v>2.8</v>
      </c>
      <c r="R29" s="250">
        <f>+Desagregados!AM81</f>
        <v>2.8888888888888888</v>
      </c>
      <c r="S29" s="250">
        <f>+Desagregados!AP81</f>
        <v>3.0227272727272729</v>
      </c>
      <c r="T29" s="250">
        <f>+Desagregados!AS81</f>
        <v>2.911111111111111</v>
      </c>
      <c r="U29" s="250">
        <f>+Desagregados!AV81</f>
        <v>3.0222222222222221</v>
      </c>
      <c r="V29" s="250">
        <f>+Desagregados!AY81</f>
        <v>2.8222222222222224</v>
      </c>
      <c r="W29" s="251">
        <f>+Desagregados!BB81</f>
        <v>3.1555555555555554</v>
      </c>
      <c r="X29" s="249">
        <f>+Desagregados!BE81</f>
        <v>3.2727272727272729</v>
      </c>
      <c r="Y29" s="250">
        <f>+Desagregados!BH81</f>
        <v>2.9767441860465116</v>
      </c>
      <c r="Z29" s="250">
        <f>+Desagregados!BK81</f>
        <v>3.3636363636363638</v>
      </c>
      <c r="AA29" s="250">
        <f>+Desagregados!BN81</f>
        <v>2.8666666666666667</v>
      </c>
      <c r="AB29" s="251">
        <f>+Desagregados!BQ81</f>
        <v>3.4545454545454546</v>
      </c>
      <c r="AC29" s="247">
        <f>+Desagregados!BT81</f>
        <v>3.3181818181818183</v>
      </c>
      <c r="AD29" s="249">
        <f>+Desagregados!BW81</f>
        <v>2.75</v>
      </c>
      <c r="AE29" s="250">
        <f>+Desagregados!BZ81</f>
        <v>2.4500000000000002</v>
      </c>
      <c r="AF29" s="251">
        <f>+Desagregados!CC81</f>
        <v>2.4615384615384617</v>
      </c>
      <c r="AG29" s="314">
        <f>+Desagregados!CF81</f>
        <v>2.9876188771285999</v>
      </c>
      <c r="AH29" s="116">
        <f>+Desagregados!CI81</f>
        <v>2.8425083981944579</v>
      </c>
      <c r="AI29" s="116">
        <f>+Desagregados!CL81</f>
        <v>3.1247690923570008</v>
      </c>
      <c r="AJ29" s="116">
        <f>+Desagregados!CO81</f>
        <v>2.9590343418354941</v>
      </c>
      <c r="AK29" s="315">
        <f>+Desagregados!CR81</f>
        <v>3.1538553205918682</v>
      </c>
    </row>
    <row r="30" spans="1:37" s="123" customFormat="1" ht="30" customHeight="1" x14ac:dyDescent="0.25">
      <c r="A30" s="25"/>
      <c r="B30" s="258" t="s">
        <v>138</v>
      </c>
      <c r="C30" s="461" t="s">
        <v>139</v>
      </c>
      <c r="D30" s="217">
        <f>+Resumo!I81</f>
        <v>3.0385185185185186</v>
      </c>
      <c r="E30" s="172">
        <f>+Resumo!M81</f>
        <v>2.7395659432387314</v>
      </c>
      <c r="F30" s="128">
        <f>+Resumo!J81</f>
        <v>151</v>
      </c>
      <c r="G30" s="128">
        <f>+Resumo!K81</f>
        <v>31</v>
      </c>
      <c r="H30" s="218">
        <f>+Resumo!L81</f>
        <v>0.20529801324503311</v>
      </c>
      <c r="I30" s="259">
        <f>+Resumo!N81</f>
        <v>0.18243243243243243</v>
      </c>
      <c r="J30" s="247">
        <f>+Desagregados!O82</f>
        <v>3.2903225806451615</v>
      </c>
      <c r="K30" s="249">
        <f>+Desagregados!R82</f>
        <v>3.0333333333333332</v>
      </c>
      <c r="L30" s="250">
        <f>+Desagregados!U82</f>
        <v>2.8666666666666667</v>
      </c>
      <c r="M30" s="250">
        <f>+Desagregados!X82</f>
        <v>2.25</v>
      </c>
      <c r="N30" s="250">
        <f>+Desagregados!AA82</f>
        <v>2.5333333333333332</v>
      </c>
      <c r="O30" s="251">
        <f>+Desagregados!AD82</f>
        <v>2.2333333333333334</v>
      </c>
      <c r="P30" s="249">
        <f>+Desagregados!AG82</f>
        <v>3.3571428571428572</v>
      </c>
      <c r="Q30" s="250">
        <f>+Desagregados!AJ82</f>
        <v>2.8275862068965516</v>
      </c>
      <c r="R30" s="250">
        <f>+Desagregados!AM82</f>
        <v>2.9310344827586206</v>
      </c>
      <c r="S30" s="250">
        <f>+Desagregados!AP82</f>
        <v>3.5172413793103448</v>
      </c>
      <c r="T30" s="250">
        <f>+Desagregados!AS82</f>
        <v>3.3103448275862069</v>
      </c>
      <c r="U30" s="250">
        <f>+Desagregados!AV82</f>
        <v>3.1379310344827585</v>
      </c>
      <c r="V30" s="250">
        <f>+Desagregados!AY82</f>
        <v>2.8928571428571428</v>
      </c>
      <c r="W30" s="251">
        <f>+Desagregados!BB82</f>
        <v>3.5</v>
      </c>
      <c r="X30" s="249">
        <f>+Desagregados!BE82</f>
        <v>3.4</v>
      </c>
      <c r="Y30" s="250">
        <f>+Desagregados!BH82</f>
        <v>3.4642857142857144</v>
      </c>
      <c r="Z30" s="250">
        <f>+Desagregados!BK82</f>
        <v>3.2068965517241379</v>
      </c>
      <c r="AA30" s="250">
        <f>+Desagregados!BN82</f>
        <v>3.1666666666666665</v>
      </c>
      <c r="AB30" s="251">
        <f>+Desagregados!BQ82</f>
        <v>3.3333333333333335</v>
      </c>
      <c r="AC30" s="247">
        <f>+Desagregados!BT82</f>
        <v>3.4333333333333331</v>
      </c>
      <c r="AD30" s="249">
        <f>+Desagregados!BW82</f>
        <v>2.9666666666666668</v>
      </c>
      <c r="AE30" s="250">
        <f>+Desagregados!BZ82</f>
        <v>2.5666666666666669</v>
      </c>
      <c r="AF30" s="251">
        <f>+Desagregados!CC82</f>
        <v>2.7</v>
      </c>
      <c r="AG30" s="314">
        <f>+Desagregados!CF82</f>
        <v>3.0385185185185186</v>
      </c>
      <c r="AH30" s="116">
        <f>+Desagregados!CI82</f>
        <v>2.8425083981944579</v>
      </c>
      <c r="AI30" s="116">
        <f>+Desagregados!CL82</f>
        <v>3.1247690923570008</v>
      </c>
      <c r="AJ30" s="116">
        <f>+Desagregados!CO82</f>
        <v>2.9590343418354941</v>
      </c>
      <c r="AK30" s="315">
        <f>+Desagregados!CR82</f>
        <v>3.1538553205918682</v>
      </c>
    </row>
    <row r="31" spans="1:37" s="123" customFormat="1" ht="30" customHeight="1" x14ac:dyDescent="0.25">
      <c r="A31" s="25"/>
      <c r="B31" s="258" t="s">
        <v>161</v>
      </c>
      <c r="C31" s="461" t="s">
        <v>529</v>
      </c>
      <c r="D31" s="217">
        <f>+Resumo!I82</f>
        <v>2.6971608832807572</v>
      </c>
      <c r="E31" s="172">
        <f>+Resumo!M82</f>
        <v>3.7409326424870466</v>
      </c>
      <c r="F31" s="128">
        <f>+Resumo!J82</f>
        <v>33</v>
      </c>
      <c r="G31" s="128">
        <f>+Resumo!K82</f>
        <v>14</v>
      </c>
      <c r="H31" s="218">
        <f>+Resumo!L82</f>
        <v>0.42424242424242425</v>
      </c>
      <c r="I31" s="259">
        <f>+Resumo!N82</f>
        <v>0.28125</v>
      </c>
      <c r="J31" s="247">
        <f>+Desagregados!O83</f>
        <v>3.1428571428571428</v>
      </c>
      <c r="K31" s="249">
        <f>+Desagregados!R83</f>
        <v>2.5</v>
      </c>
      <c r="L31" s="250">
        <f>+Desagregados!U83</f>
        <v>2.1428571428571428</v>
      </c>
      <c r="M31" s="250">
        <f>+Desagregados!X83</f>
        <v>2</v>
      </c>
      <c r="N31" s="250">
        <f>+Desagregados!AA83</f>
        <v>2.0714285714285716</v>
      </c>
      <c r="O31" s="251">
        <f>+Desagregados!AD83</f>
        <v>2.5714285714285716</v>
      </c>
      <c r="P31" s="249">
        <f>+Desagregados!AG83</f>
        <v>2.7142857142857144</v>
      </c>
      <c r="Q31" s="250">
        <f>+Desagregados!AJ83</f>
        <v>2.7142857142857144</v>
      </c>
      <c r="R31" s="250">
        <f>+Desagregados!AM83</f>
        <v>3.2857142857142856</v>
      </c>
      <c r="S31" s="250">
        <f>+Desagregados!AP83</f>
        <v>3.2307692307692308</v>
      </c>
      <c r="T31" s="250">
        <f>+Desagregados!AS83</f>
        <v>2.4285714285714284</v>
      </c>
      <c r="U31" s="250">
        <f>+Desagregados!AV83</f>
        <v>2.5</v>
      </c>
      <c r="V31" s="250">
        <f>+Desagregados!AY83</f>
        <v>2.2307692307692308</v>
      </c>
      <c r="W31" s="251">
        <f>+Desagregados!BB83</f>
        <v>2.9285714285714284</v>
      </c>
      <c r="X31" s="249">
        <f>+Desagregados!BE83</f>
        <v>2.2857142857142856</v>
      </c>
      <c r="Y31" s="250">
        <f>+Desagregados!BH83</f>
        <v>2.2727272727272729</v>
      </c>
      <c r="Z31" s="250">
        <f>+Desagregados!BK83</f>
        <v>2.7142857142857144</v>
      </c>
      <c r="AA31" s="250">
        <f>+Desagregados!BN83</f>
        <v>3.7142857142857144</v>
      </c>
      <c r="AB31" s="251">
        <f>+Desagregados!BQ83</f>
        <v>3.7857142857142856</v>
      </c>
      <c r="AC31" s="247">
        <f>+Desagregados!BT83</f>
        <v>2.8571428571428572</v>
      </c>
      <c r="AD31" s="249">
        <f>+Desagregados!BW83</f>
        <v>2.5714285714285716</v>
      </c>
      <c r="AE31" s="250">
        <f>+Desagregados!BZ83</f>
        <v>2.5714285714285716</v>
      </c>
      <c r="AF31" s="251">
        <f>+Desagregados!CC83</f>
        <v>2.7142857142857144</v>
      </c>
      <c r="AG31" s="314">
        <f>+Desagregados!CF83</f>
        <v>2.6971608832807572</v>
      </c>
      <c r="AH31" s="116">
        <f>+Desagregados!CI83</f>
        <v>2.8425083981944579</v>
      </c>
      <c r="AI31" s="116">
        <f>+Desagregados!CL83</f>
        <v>3.1247690923570008</v>
      </c>
      <c r="AJ31" s="116">
        <f>+Desagregados!CO83</f>
        <v>3.3218044402094318</v>
      </c>
      <c r="AK31" s="315">
        <f>+Desagregados!CR83</f>
        <v>3.1538553205918682</v>
      </c>
    </row>
    <row r="32" spans="1:37" s="123" customFormat="1" ht="30" customHeight="1" x14ac:dyDescent="0.25">
      <c r="A32" s="25"/>
      <c r="B32" s="258" t="s">
        <v>112</v>
      </c>
      <c r="C32" s="461" t="s">
        <v>530</v>
      </c>
      <c r="D32" s="217">
        <f>+Resumo!I83</f>
        <v>2.3720930232558142</v>
      </c>
      <c r="E32" s="172">
        <f>+Resumo!M83</f>
        <v>3.2841530054644807</v>
      </c>
      <c r="F32" s="128">
        <f>+Resumo!J83</f>
        <v>30</v>
      </c>
      <c r="G32" s="128">
        <f>+Resumo!K83</f>
        <v>4</v>
      </c>
      <c r="H32" s="218">
        <f>+Resumo!L83</f>
        <v>0.13333333333333333</v>
      </c>
      <c r="I32" s="259">
        <f>+Resumo!N83</f>
        <v>0.22857142857142856</v>
      </c>
      <c r="J32" s="247">
        <f>+Desagregados!O84</f>
        <v>2.75</v>
      </c>
      <c r="K32" s="249">
        <f>+Desagregados!R84</f>
        <v>1.75</v>
      </c>
      <c r="L32" s="250">
        <f>+Desagregados!U84</f>
        <v>1.5</v>
      </c>
      <c r="M32" s="250">
        <f>+Desagregados!X84</f>
        <v>1.5</v>
      </c>
      <c r="N32" s="250">
        <f>+Desagregados!AA84</f>
        <v>1.25</v>
      </c>
      <c r="O32" s="251">
        <f>+Desagregados!AD84</f>
        <v>1.6666666666666667</v>
      </c>
      <c r="P32" s="249">
        <f>+Desagregados!AG84</f>
        <v>2</v>
      </c>
      <c r="Q32" s="250">
        <f>+Desagregados!AJ84</f>
        <v>2.75</v>
      </c>
      <c r="R32" s="250">
        <f>+Desagregados!AM84</f>
        <v>3.75</v>
      </c>
      <c r="S32" s="250">
        <f>+Desagregados!AP84</f>
        <v>3.5</v>
      </c>
      <c r="T32" s="250">
        <f>+Desagregados!AS84</f>
        <v>1.25</v>
      </c>
      <c r="U32" s="250">
        <f>+Desagregados!AV84</f>
        <v>2.25</v>
      </c>
      <c r="V32" s="250">
        <f>+Desagregados!AY84</f>
        <v>2.3333333333333335</v>
      </c>
      <c r="W32" s="251">
        <f>+Desagregados!BB84</f>
        <v>3.5</v>
      </c>
      <c r="X32" s="249">
        <f>+Desagregados!BE84</f>
        <v>3</v>
      </c>
      <c r="Y32" s="250">
        <f>+Desagregados!BH84</f>
        <v>2.3333333333333335</v>
      </c>
      <c r="Z32" s="250">
        <f>+Desagregados!BK84</f>
        <v>4</v>
      </c>
      <c r="AA32" s="250">
        <f>+Desagregados!BN84</f>
        <v>4</v>
      </c>
      <c r="AB32" s="251">
        <f>+Desagregados!BQ84</f>
        <v>3.3333333333333335</v>
      </c>
      <c r="AC32" s="247">
        <f>+Desagregados!BT84</f>
        <v>2.25</v>
      </c>
      <c r="AD32" s="249">
        <f>+Desagregados!BW84</f>
        <v>1.75</v>
      </c>
      <c r="AE32" s="250">
        <f>+Desagregados!BZ84</f>
        <v>1.25</v>
      </c>
      <c r="AF32" s="251">
        <f>+Desagregados!CC84</f>
        <v>1.75</v>
      </c>
      <c r="AG32" s="314">
        <f>+Desagregados!CF84</f>
        <v>2.3720930232558142</v>
      </c>
      <c r="AH32" s="116">
        <f>+Desagregados!CI84</f>
        <v>2.8425083981944579</v>
      </c>
      <c r="AI32" s="116">
        <f>+Desagregados!CL84</f>
        <v>3.1247690923570008</v>
      </c>
      <c r="AJ32" s="116">
        <f>+Desagregados!CO84</f>
        <v>3.3218044402094318</v>
      </c>
      <c r="AK32" s="315">
        <f>+Desagregados!CR84</f>
        <v>3.1538553205918682</v>
      </c>
    </row>
    <row r="33" spans="1:37" s="123" customFormat="1" ht="30" customHeight="1" x14ac:dyDescent="0.25">
      <c r="A33" s="25"/>
      <c r="B33" s="258" t="s">
        <v>163</v>
      </c>
      <c r="C33" s="461" t="s">
        <v>531</v>
      </c>
      <c r="D33" s="217">
        <f>+Resumo!I84</f>
        <v>3.0441176470588234</v>
      </c>
      <c r="E33" s="172">
        <f>+Resumo!M84</f>
        <v>3.1382978723404253</v>
      </c>
      <c r="F33" s="128">
        <f>+Resumo!J84</f>
        <v>86</v>
      </c>
      <c r="G33" s="128">
        <f>+Resumo!K84</f>
        <v>9</v>
      </c>
      <c r="H33" s="218">
        <f>+Resumo!L84</f>
        <v>0.10465116279069768</v>
      </c>
      <c r="I33" s="259">
        <f>+Resumo!N84</f>
        <v>0.16513761467889909</v>
      </c>
      <c r="J33" s="247">
        <f>+Desagregados!O85</f>
        <v>3.7777777777777777</v>
      </c>
      <c r="K33" s="249">
        <f>+Desagregados!R85</f>
        <v>2.8888888888888888</v>
      </c>
      <c r="L33" s="250">
        <f>+Desagregados!U85</f>
        <v>2.8888888888888888</v>
      </c>
      <c r="M33" s="250">
        <f>+Desagregados!X85</f>
        <v>2.2222222222222223</v>
      </c>
      <c r="N33" s="250">
        <f>+Desagregados!AA85</f>
        <v>2.2222222222222223</v>
      </c>
      <c r="O33" s="251">
        <f>+Desagregados!AD85</f>
        <v>3</v>
      </c>
      <c r="P33" s="249">
        <f>+Desagregados!AG85</f>
        <v>2.8888888888888888</v>
      </c>
      <c r="Q33" s="250">
        <f>+Desagregados!AJ85</f>
        <v>2</v>
      </c>
      <c r="R33" s="250">
        <f>+Desagregados!AM85</f>
        <v>3.3333333333333335</v>
      </c>
      <c r="S33" s="250">
        <f>+Desagregados!AP85</f>
        <v>3.5555555555555554</v>
      </c>
      <c r="T33" s="250">
        <f>+Desagregados!AS85</f>
        <v>2.5555555555555554</v>
      </c>
      <c r="U33" s="250">
        <f>+Desagregados!AV85</f>
        <v>3.3333333333333335</v>
      </c>
      <c r="V33" s="250">
        <f>+Desagregados!AY85</f>
        <v>2.75</v>
      </c>
      <c r="W33" s="251">
        <f>+Desagregados!BB85</f>
        <v>3.7777777777777777</v>
      </c>
      <c r="X33" s="249">
        <f>+Desagregados!BE85</f>
        <v>3</v>
      </c>
      <c r="Y33" s="250">
        <f>+Desagregados!BH85</f>
        <v>3</v>
      </c>
      <c r="Z33" s="250">
        <f>+Desagregados!BK85</f>
        <v>3.2222222222222223</v>
      </c>
      <c r="AA33" s="250">
        <f>+Desagregados!BN85</f>
        <v>2.7777777777777777</v>
      </c>
      <c r="AB33" s="251">
        <f>+Desagregados!BQ85</f>
        <v>4</v>
      </c>
      <c r="AC33" s="247">
        <f>+Desagregados!BT85</f>
        <v>3.5555555555555554</v>
      </c>
      <c r="AD33" s="249">
        <f>+Desagregados!BW85</f>
        <v>3</v>
      </c>
      <c r="AE33" s="250">
        <f>+Desagregados!BZ85</f>
        <v>3.2222222222222223</v>
      </c>
      <c r="AF33" s="251">
        <f>+Desagregados!CC85</f>
        <v>3</v>
      </c>
      <c r="AG33" s="314">
        <f>+Desagregados!CF85</f>
        <v>3.3272308923569427</v>
      </c>
      <c r="AH33" s="116">
        <f>+Desagregados!CI85</f>
        <v>2.8425083981944579</v>
      </c>
      <c r="AI33" s="116">
        <f>+Desagregados!CL85</f>
        <v>3.1247690923570008</v>
      </c>
      <c r="AJ33" s="116">
        <f>+Desagregados!CO85</f>
        <v>3.3218044402094318</v>
      </c>
      <c r="AK33" s="315">
        <f>+Desagregados!CR85</f>
        <v>3.1538553205918682</v>
      </c>
    </row>
    <row r="34" spans="1:37" s="123" customFormat="1" ht="30" customHeight="1" thickBot="1" x14ac:dyDescent="0.3">
      <c r="A34" s="25"/>
      <c r="B34" s="260" t="s">
        <v>117</v>
      </c>
      <c r="C34" s="462" t="s">
        <v>532</v>
      </c>
      <c r="D34" s="217">
        <f>+Resumo!I85</f>
        <v>3.0441176470588234</v>
      </c>
      <c r="E34" s="172">
        <f>+Resumo!M85</f>
        <v>2.8456790123456792</v>
      </c>
      <c r="F34" s="128">
        <f>+Resumo!J85</f>
        <v>33</v>
      </c>
      <c r="G34" s="128">
        <f>+Resumo!K85</f>
        <v>12</v>
      </c>
      <c r="H34" s="218">
        <f>+Resumo!L85</f>
        <v>0.36363636363636365</v>
      </c>
      <c r="I34" s="259">
        <f>+Resumo!N85</f>
        <v>0.26666666666666666</v>
      </c>
      <c r="J34" s="248">
        <f>+Desagregados!O86</f>
        <v>3.1666666666666665</v>
      </c>
      <c r="K34" s="249">
        <f>+Desagregados!R86</f>
        <v>2.9166666666666665</v>
      </c>
      <c r="L34" s="250">
        <f>+Desagregados!U86</f>
        <v>2.75</v>
      </c>
      <c r="M34" s="250">
        <f>+Desagregados!X86</f>
        <v>2.6666666666666665</v>
      </c>
      <c r="N34" s="250">
        <f>+Desagregados!AA86</f>
        <v>2.4166666666666665</v>
      </c>
      <c r="O34" s="251">
        <f>+Desagregados!AD86</f>
        <v>2.8333333333333335</v>
      </c>
      <c r="P34" s="249">
        <f>+Desagregados!AG86</f>
        <v>3.3333333333333335</v>
      </c>
      <c r="Q34" s="250">
        <f>+Desagregados!AJ86</f>
        <v>2.5833333333333335</v>
      </c>
      <c r="R34" s="250">
        <f>+Desagregados!AM86</f>
        <v>2.9166666666666665</v>
      </c>
      <c r="S34" s="250">
        <f>+Desagregados!AP86</f>
        <v>3.4166666666666665</v>
      </c>
      <c r="T34" s="250">
        <f>+Desagregados!AS86</f>
        <v>2.5</v>
      </c>
      <c r="U34" s="250">
        <f>+Desagregados!AV86</f>
        <v>3.0833333333333335</v>
      </c>
      <c r="V34" s="250">
        <f>+Desagregados!AY86</f>
        <v>2.75</v>
      </c>
      <c r="W34" s="251">
        <f>+Desagregados!BB86</f>
        <v>3.3333333333333335</v>
      </c>
      <c r="X34" s="249">
        <f>+Desagregados!BE86</f>
        <v>3</v>
      </c>
      <c r="Y34" s="250">
        <f>+Desagregados!BH86</f>
        <v>3</v>
      </c>
      <c r="Z34" s="250">
        <f>+Desagregados!BK86</f>
        <v>3.4545454545454546</v>
      </c>
      <c r="AA34" s="250">
        <f>+Desagregados!BN86</f>
        <v>3.5833333333333335</v>
      </c>
      <c r="AB34" s="251">
        <f>+Desagregados!BQ86</f>
        <v>3.9166666666666665</v>
      </c>
      <c r="AC34" s="247">
        <f>+Desagregados!BT86</f>
        <v>3.1666666666666665</v>
      </c>
      <c r="AD34" s="249">
        <f>+Desagregados!BW86</f>
        <v>3.2727272727272729</v>
      </c>
      <c r="AE34" s="250">
        <f>+Desagregados!BZ86</f>
        <v>3.0909090909090908</v>
      </c>
      <c r="AF34" s="251">
        <f>+Desagregados!CC86</f>
        <v>2.9090909090909092</v>
      </c>
      <c r="AG34" s="319">
        <f>+Desagregados!CF86</f>
        <v>3.0441176470588234</v>
      </c>
      <c r="AH34" s="320">
        <f>+Desagregados!CI86</f>
        <v>2.8425083981944579</v>
      </c>
      <c r="AI34" s="320">
        <f>+Desagregados!CL86</f>
        <v>3.1247690923570008</v>
      </c>
      <c r="AJ34" s="320">
        <f>+Desagregados!CO86</f>
        <v>3.3218044402094318</v>
      </c>
      <c r="AK34" s="321">
        <f>+Desagregados!CR86</f>
        <v>3.1538553205918682</v>
      </c>
    </row>
    <row r="35" spans="1:37" s="123" customFormat="1" ht="30" customHeight="1" thickBot="1" x14ac:dyDescent="0.3">
      <c r="A35" s="25"/>
      <c r="B35" s="444"/>
      <c r="C35" s="445" t="str">
        <f>+Centros!C51</f>
        <v>Facultade de Ciencias Xurídicas e do Traballo</v>
      </c>
      <c r="D35" s="449">
        <f>+Centros!E51</f>
        <v>2.8951521984216462</v>
      </c>
      <c r="E35" s="439">
        <f>+Centros!I51</f>
        <v>3.022875816993464</v>
      </c>
      <c r="F35" s="440">
        <f>+Centros!F51</f>
        <v>615</v>
      </c>
      <c r="G35" s="440">
        <f>+Centros!G51</f>
        <v>120</v>
      </c>
      <c r="H35" s="441">
        <f>+Centros!H51</f>
        <v>0.1951219512195122</v>
      </c>
      <c r="I35" s="450">
        <f>+Centros!J51</f>
        <v>0.2</v>
      </c>
      <c r="J35" s="446">
        <f>+Centros!K51</f>
        <v>3.3025210084033612</v>
      </c>
      <c r="K35" s="448">
        <f>+Centros!L51</f>
        <v>2.7815126050420167</v>
      </c>
      <c r="L35" s="439">
        <f>+Centros!M51</f>
        <v>2.5431034482758621</v>
      </c>
      <c r="M35" s="439">
        <f>+Centros!N51</f>
        <v>2.1478260869565218</v>
      </c>
      <c r="N35" s="439">
        <f>+Centros!O51</f>
        <v>2.1623931623931623</v>
      </c>
      <c r="O35" s="446">
        <f>+Centros!P51</f>
        <v>2.2807017543859649</v>
      </c>
      <c r="P35" s="448">
        <f>+Centros!Q51</f>
        <v>3.1724137931034484</v>
      </c>
      <c r="Q35" s="439">
        <f>+Centros!R51</f>
        <v>2.6864406779661016</v>
      </c>
      <c r="R35" s="439">
        <f>+Centros!S51</f>
        <v>3.0084745762711864</v>
      </c>
      <c r="S35" s="439">
        <f>+Centros!T51</f>
        <v>3.3017241379310347</v>
      </c>
      <c r="T35" s="439">
        <f>+Centros!U51</f>
        <v>2.7796610169491527</v>
      </c>
      <c r="U35" s="439">
        <f>+Centros!V51</f>
        <v>2.9745762711864407</v>
      </c>
      <c r="V35" s="439">
        <f>+Centros!W51</f>
        <v>2.736842105263158</v>
      </c>
      <c r="W35" s="446">
        <f>+Centros!X51</f>
        <v>3.2820512820512819</v>
      </c>
      <c r="X35" s="448">
        <f>+Centros!Y51</f>
        <v>3.1271186440677967</v>
      </c>
      <c r="Y35" s="439">
        <f>+Centros!Z51</f>
        <v>2.9907407407407409</v>
      </c>
      <c r="Z35" s="439">
        <f>+Centros!AA51</f>
        <v>3.2543859649122808</v>
      </c>
      <c r="AA35" s="439">
        <f>+Centros!AB51</f>
        <v>3.1293103448275863</v>
      </c>
      <c r="AB35" s="446">
        <f>+Centros!AC51</f>
        <v>3.5517241379310347</v>
      </c>
      <c r="AC35" s="447">
        <f>+Centros!AD51</f>
        <v>3.2649572649572649</v>
      </c>
      <c r="AD35" s="448">
        <f>+Centros!AE51</f>
        <v>2.8392857142857144</v>
      </c>
      <c r="AE35" s="439">
        <f>+Centros!AF51</f>
        <v>2.5929203539823007</v>
      </c>
      <c r="AF35" s="446">
        <f>+Centros!AG51</f>
        <v>2.6428571428571428</v>
      </c>
      <c r="AG35" s="379"/>
      <c r="AH35" s="379"/>
      <c r="AI35" s="379"/>
      <c r="AJ35" s="379"/>
      <c r="AK35" s="379"/>
    </row>
    <row r="36" spans="1:37" s="123" customFormat="1" ht="15.75" thickBot="1" x14ac:dyDescent="0.3">
      <c r="A36" s="375"/>
      <c r="B36" s="375"/>
    </row>
    <row r="37" spans="1:37" s="123" customFormat="1" ht="19.5" thickBot="1" x14ac:dyDescent="0.3">
      <c r="B37" s="392" t="s">
        <v>362</v>
      </c>
      <c r="C37" s="388"/>
      <c r="D37" s="388"/>
      <c r="E37" s="388"/>
      <c r="F37" s="388"/>
      <c r="G37" s="54"/>
      <c r="H37" s="54"/>
      <c r="I37" s="54"/>
      <c r="J37" s="54"/>
      <c r="K37" s="54"/>
      <c r="L37" s="54"/>
      <c r="M37" s="54"/>
      <c r="N37" s="57"/>
    </row>
    <row r="38" spans="1:37" s="123" customFormat="1" x14ac:dyDescent="0.25">
      <c r="B38" s="389">
        <v>1</v>
      </c>
      <c r="C38" s="393" t="s">
        <v>335</v>
      </c>
      <c r="D38" s="387"/>
      <c r="E38" s="387"/>
      <c r="F38" s="387"/>
      <c r="N38" s="245"/>
    </row>
    <row r="39" spans="1:37" s="123" customFormat="1" x14ac:dyDescent="0.25">
      <c r="B39" s="389">
        <v>2</v>
      </c>
      <c r="C39" s="393" t="s">
        <v>357</v>
      </c>
      <c r="D39" s="387"/>
      <c r="E39" s="387"/>
      <c r="F39" s="387"/>
      <c r="N39" s="245"/>
    </row>
    <row r="40" spans="1:37" s="123" customFormat="1" x14ac:dyDescent="0.25">
      <c r="B40" s="389">
        <v>3</v>
      </c>
      <c r="C40" s="393" t="s">
        <v>336</v>
      </c>
      <c r="D40" s="387"/>
      <c r="E40" s="387"/>
      <c r="F40" s="387"/>
      <c r="N40" s="245"/>
    </row>
    <row r="41" spans="1:37" x14ac:dyDescent="0.25">
      <c r="B41" s="389">
        <v>4</v>
      </c>
      <c r="C41" s="393" t="s">
        <v>337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5</v>
      </c>
      <c r="C42" s="393" t="s">
        <v>358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6</v>
      </c>
      <c r="C43" s="393" t="s">
        <v>338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7</v>
      </c>
      <c r="C44" s="393" t="s">
        <v>339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8</v>
      </c>
      <c r="C45" s="393" t="s">
        <v>340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9</v>
      </c>
      <c r="C46" s="393" t="s">
        <v>341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10</v>
      </c>
      <c r="C47" s="393" t="s">
        <v>342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11</v>
      </c>
      <c r="C48" s="393" t="s">
        <v>343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12</v>
      </c>
      <c r="C49" s="393" t="s">
        <v>344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13</v>
      </c>
      <c r="C50" s="393" t="s">
        <v>345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14</v>
      </c>
      <c r="C51" s="393" t="s">
        <v>346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15</v>
      </c>
      <c r="C52" s="393" t="s">
        <v>347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16</v>
      </c>
      <c r="C53" s="393" t="s">
        <v>348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17</v>
      </c>
      <c r="C54" s="393" t="s">
        <v>349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18</v>
      </c>
      <c r="C55" s="393" t="s">
        <v>350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19</v>
      </c>
      <c r="C56" s="393" t="s">
        <v>351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20</v>
      </c>
      <c r="C57" s="393" t="s">
        <v>352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x14ac:dyDescent="0.25">
      <c r="B58" s="389">
        <v>21</v>
      </c>
      <c r="C58" s="393" t="s">
        <v>353</v>
      </c>
      <c r="D58" s="387"/>
      <c r="E58" s="387"/>
      <c r="F58" s="387"/>
      <c r="G58" s="123"/>
      <c r="H58" s="123"/>
      <c r="I58" s="123"/>
      <c r="J58" s="123"/>
      <c r="K58" s="123"/>
      <c r="L58" s="123"/>
      <c r="M58" s="123"/>
      <c r="N58" s="245"/>
    </row>
    <row r="59" spans="2:14" x14ac:dyDescent="0.25">
      <c r="B59" s="389">
        <v>22</v>
      </c>
      <c r="C59" s="393" t="s">
        <v>354</v>
      </c>
      <c r="D59" s="387"/>
      <c r="E59" s="387"/>
      <c r="F59" s="387"/>
      <c r="G59" s="123"/>
      <c r="H59" s="123"/>
      <c r="I59" s="123"/>
      <c r="J59" s="123"/>
      <c r="K59" s="123"/>
      <c r="L59" s="123"/>
      <c r="M59" s="123"/>
      <c r="N59" s="245"/>
    </row>
    <row r="60" spans="2:14" ht="15.75" thickBot="1" x14ac:dyDescent="0.3">
      <c r="B60" s="390">
        <v>23</v>
      </c>
      <c r="C60" s="394" t="s">
        <v>355</v>
      </c>
      <c r="D60" s="391"/>
      <c r="E60" s="391"/>
      <c r="F60" s="391"/>
      <c r="G60" s="59"/>
      <c r="H60" s="59"/>
      <c r="I60" s="59"/>
      <c r="J60" s="59"/>
      <c r="K60" s="59"/>
      <c r="L60" s="59"/>
      <c r="M60" s="59"/>
      <c r="N60" s="62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2:5" x14ac:dyDescent="0.25">
      <c r="D129" s="40"/>
    </row>
    <row r="130" spans="2:5" x14ac:dyDescent="0.25">
      <c r="D130" s="40"/>
    </row>
    <row r="131" spans="2:5" x14ac:dyDescent="0.25">
      <c r="D131" s="40"/>
    </row>
    <row r="132" spans="2:5" x14ac:dyDescent="0.25">
      <c r="D132" s="40"/>
    </row>
    <row r="133" spans="2:5" x14ac:dyDescent="0.25">
      <c r="D133" s="40"/>
    </row>
    <row r="134" spans="2:5" x14ac:dyDescent="0.25">
      <c r="D134" s="40"/>
    </row>
    <row r="135" spans="2:5" x14ac:dyDescent="0.25">
      <c r="D135" s="40"/>
    </row>
    <row r="136" spans="2:5" x14ac:dyDescent="0.25">
      <c r="D136" s="40"/>
    </row>
    <row r="137" spans="2:5" x14ac:dyDescent="0.25">
      <c r="D137" s="40"/>
    </row>
    <row r="138" spans="2:5" x14ac:dyDescent="0.25">
      <c r="D138" s="40"/>
    </row>
    <row r="139" spans="2:5" x14ac:dyDescent="0.25">
      <c r="D139" s="40"/>
    </row>
    <row r="140" spans="2:5" x14ac:dyDescent="0.25">
      <c r="D140" s="40"/>
    </row>
    <row r="141" spans="2:5" x14ac:dyDescent="0.25">
      <c r="D141" s="40"/>
    </row>
    <row r="142" spans="2:5" x14ac:dyDescent="0.25">
      <c r="D142" s="40"/>
    </row>
    <row r="143" spans="2:5" x14ac:dyDescent="0.25">
      <c r="B143" s="38" t="s">
        <v>125</v>
      </c>
      <c r="C143" t="s">
        <v>82</v>
      </c>
      <c r="D143" s="40">
        <v>308</v>
      </c>
      <c r="E143" t="s">
        <v>20</v>
      </c>
    </row>
    <row r="144" spans="2:5" x14ac:dyDescent="0.25">
      <c r="B144" s="38" t="s">
        <v>87</v>
      </c>
      <c r="C144" t="s">
        <v>82</v>
      </c>
      <c r="D144" s="40">
        <v>308</v>
      </c>
      <c r="E144" t="s">
        <v>20</v>
      </c>
    </row>
    <row r="145" spans="2:5" x14ac:dyDescent="0.25">
      <c r="B145" s="38" t="s">
        <v>138</v>
      </c>
      <c r="C145" t="s">
        <v>139</v>
      </c>
      <c r="D145" s="40">
        <v>308</v>
      </c>
      <c r="E145" t="s">
        <v>20</v>
      </c>
    </row>
    <row r="146" spans="2:5" x14ac:dyDescent="0.25">
      <c r="B146" s="38" t="s">
        <v>161</v>
      </c>
      <c r="C146" t="s">
        <v>162</v>
      </c>
      <c r="D146" s="40">
        <v>308</v>
      </c>
      <c r="E146" t="s">
        <v>20</v>
      </c>
    </row>
    <row r="147" spans="2:5" x14ac:dyDescent="0.25">
      <c r="B147" s="38" t="s">
        <v>112</v>
      </c>
      <c r="C147" t="s">
        <v>113</v>
      </c>
      <c r="D147" s="40">
        <v>308</v>
      </c>
      <c r="E147" t="s">
        <v>20</v>
      </c>
    </row>
    <row r="148" spans="2:5" x14ac:dyDescent="0.25">
      <c r="B148" s="38" t="s">
        <v>163</v>
      </c>
      <c r="C148" t="s">
        <v>164</v>
      </c>
      <c r="D148" s="40">
        <v>308</v>
      </c>
      <c r="E148" t="s">
        <v>20</v>
      </c>
    </row>
    <row r="149" spans="2:5" x14ac:dyDescent="0.25">
      <c r="B149" s="38" t="s">
        <v>117</v>
      </c>
      <c r="C149" t="s">
        <v>118</v>
      </c>
      <c r="D149" s="40">
        <v>308</v>
      </c>
      <c r="E149" t="s">
        <v>20</v>
      </c>
    </row>
    <row r="150" spans="2:5" x14ac:dyDescent="0.25">
      <c r="B150" s="38" t="s">
        <v>188</v>
      </c>
      <c r="C150" t="s">
        <v>189</v>
      </c>
      <c r="D150" s="40">
        <v>309</v>
      </c>
      <c r="E150" t="s">
        <v>21</v>
      </c>
    </row>
    <row r="151" spans="2:5" x14ac:dyDescent="0.25">
      <c r="B151" s="38" t="s">
        <v>130</v>
      </c>
      <c r="C151" t="s">
        <v>131</v>
      </c>
      <c r="D151" s="40">
        <v>309</v>
      </c>
      <c r="E151" t="s">
        <v>21</v>
      </c>
    </row>
    <row r="152" spans="2:5" x14ac:dyDescent="0.25">
      <c r="B152" s="38" t="s">
        <v>132</v>
      </c>
      <c r="C152" t="s">
        <v>133</v>
      </c>
      <c r="D152" s="40">
        <v>309</v>
      </c>
      <c r="E152" t="s">
        <v>21</v>
      </c>
    </row>
    <row r="153" spans="2:5" x14ac:dyDescent="0.25">
      <c r="B153" s="38" t="s">
        <v>134</v>
      </c>
      <c r="C153" t="s">
        <v>135</v>
      </c>
      <c r="D153" s="40">
        <v>310</v>
      </c>
      <c r="E153" t="s">
        <v>22</v>
      </c>
    </row>
    <row r="154" spans="2:5" x14ac:dyDescent="0.25">
      <c r="B154" s="38" t="s">
        <v>136</v>
      </c>
      <c r="C154" t="s">
        <v>137</v>
      </c>
      <c r="D154" s="40">
        <v>310</v>
      </c>
      <c r="E154" t="s">
        <v>22</v>
      </c>
    </row>
    <row r="155" spans="2:5" x14ac:dyDescent="0.25">
      <c r="B155" s="38" t="s">
        <v>222</v>
      </c>
      <c r="C155" t="s">
        <v>223</v>
      </c>
      <c r="D155" s="40">
        <v>311</v>
      </c>
      <c r="E155" t="s">
        <v>23</v>
      </c>
    </row>
    <row r="156" spans="2:5" x14ac:dyDescent="0.25">
      <c r="B156" s="38" t="s">
        <v>123</v>
      </c>
      <c r="C156" t="s">
        <v>124</v>
      </c>
      <c r="D156" s="40">
        <v>311</v>
      </c>
      <c r="E156" t="s">
        <v>23</v>
      </c>
    </row>
    <row r="157" spans="2:5" x14ac:dyDescent="0.25">
      <c r="B157" s="38" t="s">
        <v>268</v>
      </c>
      <c r="C157" t="s">
        <v>269</v>
      </c>
      <c r="D157" s="40">
        <v>311</v>
      </c>
      <c r="E157" t="s">
        <v>23</v>
      </c>
    </row>
    <row r="158" spans="2:5" x14ac:dyDescent="0.25">
      <c r="B158" s="38" t="s">
        <v>176</v>
      </c>
      <c r="C158" t="s">
        <v>177</v>
      </c>
      <c r="D158" s="40">
        <v>311</v>
      </c>
      <c r="E158" t="s">
        <v>23</v>
      </c>
    </row>
    <row r="159" spans="2:5" x14ac:dyDescent="0.25">
      <c r="B159" s="38" t="s">
        <v>67</v>
      </c>
      <c r="C159" t="s">
        <v>68</v>
      </c>
      <c r="D159" s="40">
        <v>312</v>
      </c>
      <c r="E159" t="s">
        <v>17</v>
      </c>
    </row>
    <row r="160" spans="2:5" x14ac:dyDescent="0.25">
      <c r="B160" s="38" t="s">
        <v>69</v>
      </c>
      <c r="C160" t="s">
        <v>70</v>
      </c>
      <c r="D160" s="40">
        <v>312</v>
      </c>
      <c r="E160" t="s">
        <v>17</v>
      </c>
    </row>
    <row r="161" spans="2:5" x14ac:dyDescent="0.25">
      <c r="B161" s="38" t="s">
        <v>71</v>
      </c>
      <c r="C161" t="s">
        <v>72</v>
      </c>
      <c r="D161" s="40">
        <v>312</v>
      </c>
      <c r="E161" t="s">
        <v>17</v>
      </c>
    </row>
    <row r="162" spans="2:5" x14ac:dyDescent="0.25">
      <c r="B162" s="38" t="s">
        <v>73</v>
      </c>
      <c r="C162" t="s">
        <v>74</v>
      </c>
      <c r="D162" s="40">
        <v>312</v>
      </c>
      <c r="E162" t="s">
        <v>17</v>
      </c>
    </row>
    <row r="163" spans="2:5" x14ac:dyDescent="0.25">
      <c r="B163" s="38" t="s">
        <v>75</v>
      </c>
      <c r="C163" t="s">
        <v>76</v>
      </c>
      <c r="D163" s="40">
        <v>312</v>
      </c>
      <c r="E163" t="s">
        <v>17</v>
      </c>
    </row>
    <row r="164" spans="2:5" x14ac:dyDescent="0.25">
      <c r="B164" s="38" t="s">
        <v>61</v>
      </c>
      <c r="C164" t="s">
        <v>62</v>
      </c>
      <c r="D164" s="40">
        <v>312</v>
      </c>
      <c r="E164" t="s">
        <v>17</v>
      </c>
    </row>
    <row r="165" spans="2:5" x14ac:dyDescent="0.25">
      <c r="B165" s="38" t="s">
        <v>212</v>
      </c>
      <c r="C165" t="s">
        <v>44</v>
      </c>
      <c r="D165" s="40">
        <v>351</v>
      </c>
      <c r="E165" t="s">
        <v>213</v>
      </c>
    </row>
    <row r="166" spans="2:5" x14ac:dyDescent="0.25">
      <c r="B166" s="38" t="s">
        <v>214</v>
      </c>
      <c r="C166" t="s">
        <v>89</v>
      </c>
      <c r="D166" s="40">
        <v>351</v>
      </c>
      <c r="E166" t="s">
        <v>213</v>
      </c>
    </row>
    <row r="167" spans="2:5" x14ac:dyDescent="0.25">
      <c r="B167" s="38" t="s">
        <v>199</v>
      </c>
      <c r="C167" t="s">
        <v>101</v>
      </c>
      <c r="D167" s="40">
        <v>352</v>
      </c>
      <c r="E167" t="s">
        <v>200</v>
      </c>
    </row>
    <row r="168" spans="2:5" x14ac:dyDescent="0.25">
      <c r="B168" s="38" t="s">
        <v>100</v>
      </c>
      <c r="C168" t="s">
        <v>101</v>
      </c>
      <c r="D168" s="40">
        <v>353</v>
      </c>
      <c r="E168" t="s">
        <v>102</v>
      </c>
    </row>
    <row r="169" spans="2:5" x14ac:dyDescent="0.25">
      <c r="B169" s="38" t="s">
        <v>207</v>
      </c>
      <c r="C169" t="s">
        <v>97</v>
      </c>
      <c r="D169" s="40">
        <v>355</v>
      </c>
      <c r="E169" t="s">
        <v>24</v>
      </c>
    </row>
    <row r="170" spans="2:5" x14ac:dyDescent="0.25">
      <c r="B170" s="38" t="s">
        <v>114</v>
      </c>
      <c r="C170" t="s">
        <v>115</v>
      </c>
      <c r="D170" s="40">
        <v>355</v>
      </c>
      <c r="E170" t="s">
        <v>24</v>
      </c>
    </row>
    <row r="171" spans="2:5" x14ac:dyDescent="0.25">
      <c r="B171" s="38" t="s">
        <v>116</v>
      </c>
      <c r="C171" t="s">
        <v>115</v>
      </c>
      <c r="D171" s="40">
        <v>355</v>
      </c>
      <c r="E171" t="s">
        <v>24</v>
      </c>
    </row>
  </sheetData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49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21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63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41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258" t="s">
        <v>188</v>
      </c>
      <c r="C28" s="461" t="s">
        <v>189</v>
      </c>
      <c r="D28" s="459">
        <f>+Resumo!I86</f>
        <v>3.1297405189620759</v>
      </c>
      <c r="E28" s="172">
        <f>+Resumo!M86</f>
        <v>3.01453488372093</v>
      </c>
      <c r="F28" s="128">
        <f>+Resumo!J86</f>
        <v>84</v>
      </c>
      <c r="G28" s="128">
        <f>+Resumo!K86</f>
        <v>45</v>
      </c>
      <c r="H28" s="218">
        <f>+Resumo!L86</f>
        <v>0.5357142857142857</v>
      </c>
      <c r="I28" s="259">
        <f>+Resumo!N86</f>
        <v>0.51111111111111107</v>
      </c>
      <c r="J28" s="247">
        <f>+Desagregados!O87</f>
        <v>3.1333333333333333</v>
      </c>
      <c r="K28" s="435">
        <f>+Desagregados!R87</f>
        <v>3</v>
      </c>
      <c r="L28" s="436">
        <f>+Desagregados!U87</f>
        <v>3.1818181818181817</v>
      </c>
      <c r="M28" s="436">
        <f>+Desagregados!X87</f>
        <v>2.4761904761904763</v>
      </c>
      <c r="N28" s="436">
        <f>+Desagregados!AA87</f>
        <v>1.9512195121951219</v>
      </c>
      <c r="O28" s="437">
        <f>+Desagregados!AD87</f>
        <v>2.9024390243902438</v>
      </c>
      <c r="P28" s="435">
        <f>+Desagregados!AG87</f>
        <v>3.7333333333333334</v>
      </c>
      <c r="Q28" s="436">
        <f>+Desagregados!AJ87</f>
        <v>3.2222222222222223</v>
      </c>
      <c r="R28" s="436">
        <f>+Desagregados!AM87</f>
        <v>2.911111111111111</v>
      </c>
      <c r="S28" s="436">
        <f>+Desagregados!AP87</f>
        <v>3.4</v>
      </c>
      <c r="T28" s="436">
        <f>+Desagregados!AS87</f>
        <v>3.0222222222222221</v>
      </c>
      <c r="U28" s="436">
        <f>+Desagregados!AV87</f>
        <v>3.2</v>
      </c>
      <c r="V28" s="436">
        <f>+Desagregados!AY87</f>
        <v>3.1333333333333333</v>
      </c>
      <c r="W28" s="437">
        <f>+Desagregados!BB87</f>
        <v>2.9555555555555557</v>
      </c>
      <c r="X28" s="435">
        <f>+Desagregados!BE87</f>
        <v>3.2444444444444445</v>
      </c>
      <c r="Y28" s="436">
        <f>+Desagregados!BH87</f>
        <v>2.9555555555555557</v>
      </c>
      <c r="Z28" s="436">
        <f>+Desagregados!BK87</f>
        <v>3.5227272727272729</v>
      </c>
      <c r="AA28" s="436">
        <f>+Desagregados!BN87</f>
        <v>3.7142857142857144</v>
      </c>
      <c r="AB28" s="437">
        <f>+Desagregados!BQ87</f>
        <v>3.9767441860465116</v>
      </c>
      <c r="AC28" s="434">
        <f>+Desagregados!BT87</f>
        <v>3.1590909090909092</v>
      </c>
      <c r="AD28" s="435">
        <f>+Desagregados!BW87</f>
        <v>3.2439024390243905</v>
      </c>
      <c r="AE28" s="436">
        <f>+Desagregados!BZ87</f>
        <v>2.9750000000000001</v>
      </c>
      <c r="AF28" s="437">
        <f>+Desagregados!CC87</f>
        <v>2.85</v>
      </c>
      <c r="AG28" s="451">
        <f>+Desagregados!CF87</f>
        <v>3.1297405189620759</v>
      </c>
      <c r="AH28" s="452">
        <f>+Desagregados!CI87</f>
        <v>3.1363938082004372</v>
      </c>
      <c r="AI28" s="452">
        <f>+Desagregados!CL87</f>
        <v>3.1474854935724328</v>
      </c>
      <c r="AJ28" s="452">
        <f>+Desagregados!CO87</f>
        <v>2.9590343418354941</v>
      </c>
      <c r="AK28" s="453">
        <f>+Desagregados!CR87</f>
        <v>3.1538553205918682</v>
      </c>
    </row>
    <row r="29" spans="1:37" s="123" customFormat="1" ht="30" customHeight="1" x14ac:dyDescent="0.25">
      <c r="A29" s="25"/>
      <c r="B29" s="258" t="s">
        <v>130</v>
      </c>
      <c r="C29" s="461" t="s">
        <v>131</v>
      </c>
      <c r="D29" s="459">
        <f>+Resumo!I87</f>
        <v>2.9518304431599227</v>
      </c>
      <c r="E29" s="172">
        <f>+Resumo!M87</f>
        <v>3.1346153846153846</v>
      </c>
      <c r="F29" s="128">
        <f>+Resumo!J87</f>
        <v>55</v>
      </c>
      <c r="G29" s="128">
        <f>+Resumo!K87</f>
        <v>23</v>
      </c>
      <c r="H29" s="218">
        <f>+Resumo!L87</f>
        <v>0.41818181818181815</v>
      </c>
      <c r="I29" s="259">
        <f>+Resumo!N87</f>
        <v>0.35849056603773582</v>
      </c>
      <c r="J29" s="247">
        <f>+Desagregados!O88</f>
        <v>3.2608695652173911</v>
      </c>
      <c r="K29" s="249">
        <f>+Desagregados!R88</f>
        <v>2.8695652173913042</v>
      </c>
      <c r="L29" s="250">
        <f>+Desagregados!U88</f>
        <v>3.0454545454545454</v>
      </c>
      <c r="M29" s="250">
        <f>+Desagregados!X88</f>
        <v>3</v>
      </c>
      <c r="N29" s="250">
        <f>+Desagregados!AA88</f>
        <v>2.2727272727272729</v>
      </c>
      <c r="O29" s="251">
        <f>+Desagregados!AD88</f>
        <v>2.9565217391304346</v>
      </c>
      <c r="P29" s="249">
        <f>+Desagregados!AG88</f>
        <v>3.3913043478260869</v>
      </c>
      <c r="Q29" s="250">
        <f>+Desagregados!AJ88</f>
        <v>2.7391304347826089</v>
      </c>
      <c r="R29" s="250">
        <f>+Desagregados!AM88</f>
        <v>2.8260869565217392</v>
      </c>
      <c r="S29" s="250">
        <f>+Desagregados!AP88</f>
        <v>2.8695652173913042</v>
      </c>
      <c r="T29" s="250">
        <f>+Desagregados!AS88</f>
        <v>2.652173913043478</v>
      </c>
      <c r="U29" s="250">
        <f>+Desagregados!AV88</f>
        <v>2.9130434782608696</v>
      </c>
      <c r="V29" s="250">
        <f>+Desagregados!AY88</f>
        <v>2.5652173913043477</v>
      </c>
      <c r="W29" s="251">
        <f>+Desagregados!BB88</f>
        <v>2.8695652173913042</v>
      </c>
      <c r="X29" s="249">
        <f>+Desagregados!BE88</f>
        <v>2.7272727272727271</v>
      </c>
      <c r="Y29" s="250">
        <f>+Desagregados!BH88</f>
        <v>2.7272727272727271</v>
      </c>
      <c r="Z29" s="250">
        <f>+Desagregados!BK88</f>
        <v>3</v>
      </c>
      <c r="AA29" s="250">
        <f>+Desagregados!BN88</f>
        <v>3.6818181818181817</v>
      </c>
      <c r="AB29" s="251">
        <f>+Desagregados!BQ88</f>
        <v>3.6818181818181817</v>
      </c>
      <c r="AC29" s="247">
        <f>+Desagregados!BT88</f>
        <v>3</v>
      </c>
      <c r="AD29" s="249">
        <f>+Desagregados!BW88</f>
        <v>2.8695652173913042</v>
      </c>
      <c r="AE29" s="250">
        <f>+Desagregados!BZ88</f>
        <v>3.0909090909090908</v>
      </c>
      <c r="AF29" s="251">
        <f>+Desagregados!CC88</f>
        <v>2.9130434782608696</v>
      </c>
      <c r="AG29" s="314">
        <f>+Desagregados!CF88</f>
        <v>2.9518304431599227</v>
      </c>
      <c r="AH29" s="116">
        <f>+Desagregados!CI88</f>
        <v>3.1363938082004372</v>
      </c>
      <c r="AI29" s="116">
        <f>+Desagregados!CL88</f>
        <v>3.1474854935724328</v>
      </c>
      <c r="AJ29" s="116">
        <f>+Desagregados!CO88</f>
        <v>2.9590343418354941</v>
      </c>
      <c r="AK29" s="315">
        <f>+Desagregados!CR88</f>
        <v>3.1538553205918682</v>
      </c>
    </row>
    <row r="30" spans="1:37" s="123" customFormat="1" ht="30" customHeight="1" x14ac:dyDescent="0.25">
      <c r="A30" s="25"/>
      <c r="B30" s="258" t="s">
        <v>132</v>
      </c>
      <c r="C30" s="461" t="s">
        <v>533</v>
      </c>
      <c r="D30" s="459">
        <f>+Resumo!I88</f>
        <v>3.1606334841628958</v>
      </c>
      <c r="E30" s="172">
        <f>+Resumo!M88</f>
        <v>3.1503267973856208</v>
      </c>
      <c r="F30" s="128">
        <f>+Resumo!J88</f>
        <v>35</v>
      </c>
      <c r="G30" s="128">
        <f>+Resumo!K88</f>
        <v>20</v>
      </c>
      <c r="H30" s="218">
        <f>+Resumo!L88</f>
        <v>0.5714285714285714</v>
      </c>
      <c r="I30" s="259">
        <f>+Resumo!N88</f>
        <v>0.875</v>
      </c>
      <c r="J30" s="247">
        <f>+Desagregados!O89</f>
        <v>4.0526315789473681</v>
      </c>
      <c r="K30" s="249">
        <f>+Desagregados!R89</f>
        <v>3.35</v>
      </c>
      <c r="L30" s="250">
        <f>+Desagregados!U89</f>
        <v>3.1666666666666665</v>
      </c>
      <c r="M30" s="250">
        <f>+Desagregados!X89</f>
        <v>2.9473684210526314</v>
      </c>
      <c r="N30" s="250">
        <f>+Desagregados!AA89</f>
        <v>2.4500000000000002</v>
      </c>
      <c r="O30" s="251">
        <f>+Desagregados!AD89</f>
        <v>2.7222222222222223</v>
      </c>
      <c r="P30" s="249">
        <f>+Desagregados!AG89</f>
        <v>3.7</v>
      </c>
      <c r="Q30" s="250">
        <f>+Desagregados!AJ89</f>
        <v>2.9</v>
      </c>
      <c r="R30" s="250">
        <f>+Desagregados!AM89</f>
        <v>3.75</v>
      </c>
      <c r="S30" s="250">
        <f>+Desagregados!AP89</f>
        <v>3.15</v>
      </c>
      <c r="T30" s="250">
        <f>+Desagregados!AS89</f>
        <v>2.8</v>
      </c>
      <c r="U30" s="250">
        <f>+Desagregados!AV89</f>
        <v>3.2</v>
      </c>
      <c r="V30" s="250">
        <f>+Desagregados!AY89</f>
        <v>2.5499999999999998</v>
      </c>
      <c r="W30" s="251">
        <f>+Desagregados!BB89</f>
        <v>3.1</v>
      </c>
      <c r="X30" s="249">
        <f>+Desagregados!BE89</f>
        <v>3.15</v>
      </c>
      <c r="Y30" s="250">
        <f>+Desagregados!BH89</f>
        <v>2.7</v>
      </c>
      <c r="Z30" s="250">
        <f>+Desagregados!BK89</f>
        <v>3.1052631578947367</v>
      </c>
      <c r="AA30" s="250">
        <f>+Desagregados!BN89</f>
        <v>3.5263157894736841</v>
      </c>
      <c r="AB30" s="251">
        <f>+Desagregados!BQ89</f>
        <v>3.55</v>
      </c>
      <c r="AC30" s="247">
        <f>+Desagregados!BT89</f>
        <v>3.35</v>
      </c>
      <c r="AD30" s="249">
        <f>+Desagregados!BW89</f>
        <v>3.2352941176470589</v>
      </c>
      <c r="AE30" s="250">
        <f>+Desagregados!BZ89</f>
        <v>3.2352941176470589</v>
      </c>
      <c r="AF30" s="251">
        <f>+Desagregados!CC89</f>
        <v>3</v>
      </c>
      <c r="AG30" s="314">
        <f>+Desagregados!CF89</f>
        <v>3.1606334841628958</v>
      </c>
      <c r="AH30" s="116">
        <f>+Desagregados!CI89</f>
        <v>3.1363938082004372</v>
      </c>
      <c r="AI30" s="116">
        <f>+Desagregados!CL89</f>
        <v>3.1474854935724328</v>
      </c>
      <c r="AJ30" s="116">
        <f>+Desagregados!CO89</f>
        <v>3.3218044402094318</v>
      </c>
      <c r="AK30" s="315">
        <f>+Desagregados!CR89</f>
        <v>3.1538553205918682</v>
      </c>
    </row>
    <row r="31" spans="1:37" s="123" customFormat="1" ht="30" customHeight="1" thickBot="1" x14ac:dyDescent="0.3">
      <c r="A31" s="25"/>
      <c r="B31" s="258" t="s">
        <v>325</v>
      </c>
      <c r="C31" s="461" t="s">
        <v>534</v>
      </c>
      <c r="D31" s="459">
        <f>+Resumo!I89</f>
        <v>3.303370786516854</v>
      </c>
      <c r="E31" s="172" t="str">
        <f>+Resumo!M89</f>
        <v>----</v>
      </c>
      <c r="F31" s="128">
        <f>+Resumo!J89</f>
        <v>12</v>
      </c>
      <c r="G31" s="128">
        <f>+Resumo!K89</f>
        <v>4</v>
      </c>
      <c r="H31" s="218">
        <f>+Resumo!L89</f>
        <v>0.33333333333333331</v>
      </c>
      <c r="I31" s="259" t="str">
        <f>+Resumo!N89</f>
        <v>----</v>
      </c>
      <c r="J31" s="247">
        <f>+Desagregados!O90</f>
        <v>4.25</v>
      </c>
      <c r="K31" s="249">
        <f>+Desagregados!R90</f>
        <v>3.25</v>
      </c>
      <c r="L31" s="250">
        <f>+Desagregados!U90</f>
        <v>3</v>
      </c>
      <c r="M31" s="250">
        <f>+Desagregados!X90</f>
        <v>2.5</v>
      </c>
      <c r="N31" s="250">
        <f>+Desagregados!AA90</f>
        <v>2.25</v>
      </c>
      <c r="O31" s="251">
        <f>+Desagregados!AD90</f>
        <v>2.75</v>
      </c>
      <c r="P31" s="249">
        <f>+Desagregados!AG90</f>
        <v>4.333333333333333</v>
      </c>
      <c r="Q31" s="250">
        <f>+Desagregados!AJ90</f>
        <v>4</v>
      </c>
      <c r="R31" s="250">
        <f>+Desagregados!AM90</f>
        <v>4.25</v>
      </c>
      <c r="S31" s="250">
        <f>+Desagregados!AP90</f>
        <v>4</v>
      </c>
      <c r="T31" s="250">
        <f>+Desagregados!AS90</f>
        <v>3</v>
      </c>
      <c r="U31" s="250">
        <f>+Desagregados!AV90</f>
        <v>3.75</v>
      </c>
      <c r="V31" s="250">
        <f>+Desagregados!AY90</f>
        <v>3.5</v>
      </c>
      <c r="W31" s="251">
        <f>+Desagregados!BB90</f>
        <v>3.25</v>
      </c>
      <c r="X31" s="249">
        <f>+Desagregados!BE90</f>
        <v>2.75</v>
      </c>
      <c r="Y31" s="250">
        <f>+Desagregados!BH90</f>
        <v>2.75</v>
      </c>
      <c r="Z31" s="250">
        <f>+Desagregados!BK90</f>
        <v>2</v>
      </c>
      <c r="AA31" s="250">
        <f>+Desagregados!BN90</f>
        <v>4</v>
      </c>
      <c r="AB31" s="251">
        <f>+Desagregados!BQ90</f>
        <v>3</v>
      </c>
      <c r="AC31" s="247">
        <f>+Desagregados!BT90</f>
        <v>3.75</v>
      </c>
      <c r="AD31" s="252">
        <f>+Desagregados!BW90</f>
        <v>3.5</v>
      </c>
      <c r="AE31" s="253">
        <f>+Desagregados!BZ90</f>
        <v>3</v>
      </c>
      <c r="AF31" s="254">
        <f>+Desagregados!CC90</f>
        <v>3.25</v>
      </c>
      <c r="AG31" s="319">
        <f>+Desagregados!CF90</f>
        <v>3.303370786516854</v>
      </c>
      <c r="AH31" s="320">
        <f>+Desagregados!CI90</f>
        <v>3.1363938082004372</v>
      </c>
      <c r="AI31" s="320">
        <f>+Desagregados!CL90</f>
        <v>3.1474854935724328</v>
      </c>
      <c r="AJ31" s="320">
        <f>+Desagregados!CO90</f>
        <v>3.3218044402094318</v>
      </c>
      <c r="AK31" s="321">
        <f>+Desagregados!CR90</f>
        <v>3.1538553205918682</v>
      </c>
    </row>
    <row r="32" spans="1:37" s="123" customFormat="1" ht="30" customHeight="1" thickBot="1" x14ac:dyDescent="0.3">
      <c r="A32" s="25"/>
      <c r="B32" s="444"/>
      <c r="C32" s="464" t="str">
        <f>+Centros!C52</f>
        <v>E. T. S. de Enxeñaría de Minas</v>
      </c>
      <c r="D32" s="449">
        <f>+Centros!E52</f>
        <v>3.0989278752436649</v>
      </c>
      <c r="E32" s="439">
        <f>+Centros!I52</f>
        <v>3.0656934306569341</v>
      </c>
      <c r="F32" s="440">
        <f>+Centros!F52</f>
        <v>186</v>
      </c>
      <c r="G32" s="440">
        <f>+Centros!G52</f>
        <v>92</v>
      </c>
      <c r="H32" s="441">
        <f>+Centros!H52</f>
        <v>0.4946236559139785</v>
      </c>
      <c r="I32" s="450">
        <f>+Centros!J52</f>
        <v>0.48051948051948051</v>
      </c>
      <c r="J32" s="447">
        <f>+Centros!K52</f>
        <v>3.4065934065934065</v>
      </c>
      <c r="K32" s="448">
        <f>+Centros!L52</f>
        <v>3.0543478260869565</v>
      </c>
      <c r="L32" s="439">
        <f>+Centros!M52</f>
        <v>3.1363636363636362</v>
      </c>
      <c r="M32" s="439">
        <f>+Centros!N52</f>
        <v>2.7159090909090908</v>
      </c>
      <c r="N32" s="439">
        <f>+Centros!O52</f>
        <v>2.1609195402298851</v>
      </c>
      <c r="O32" s="446">
        <f>+Centros!P52</f>
        <v>2.8720930232558142</v>
      </c>
      <c r="P32" s="448">
        <f>+Centros!Q52</f>
        <v>3.6593406593406592</v>
      </c>
      <c r="Q32" s="439">
        <f>+Centros!R52</f>
        <v>3.0652173913043477</v>
      </c>
      <c r="R32" s="439">
        <f>+Centros!S52</f>
        <v>3.1304347826086958</v>
      </c>
      <c r="S32" s="439">
        <f>+Centros!T52</f>
        <v>3.2391304347826089</v>
      </c>
      <c r="T32" s="439">
        <f>+Centros!U52</f>
        <v>2.8804347826086958</v>
      </c>
      <c r="U32" s="439">
        <f>+Centros!V52</f>
        <v>3.152173913043478</v>
      </c>
      <c r="V32" s="439">
        <f>+Centros!W52</f>
        <v>2.8804347826086958</v>
      </c>
      <c r="W32" s="446">
        <f>+Centros!X52</f>
        <v>2.9782608695652173</v>
      </c>
      <c r="X32" s="448">
        <f>+Centros!Y52</f>
        <v>3.0769230769230771</v>
      </c>
      <c r="Y32" s="439">
        <f>+Centros!Z52</f>
        <v>2.8351648351648353</v>
      </c>
      <c r="Z32" s="439">
        <f>+Centros!AA52</f>
        <v>3.25</v>
      </c>
      <c r="AA32" s="439">
        <f>+Centros!AB52</f>
        <v>3.6744186046511627</v>
      </c>
      <c r="AB32" s="446">
        <f>+Centros!AC52</f>
        <v>3.7640449438202248</v>
      </c>
      <c r="AC32" s="447">
        <f>+Centros!AD52</f>
        <v>3.191011235955056</v>
      </c>
      <c r="AD32" s="439">
        <f>+Centros!AE52</f>
        <v>3.1529411764705881</v>
      </c>
      <c r="AE32" s="439">
        <f>+Centros!AF52</f>
        <v>3.0602409638554215</v>
      </c>
      <c r="AF32" s="446">
        <f>+Centros!AG52</f>
        <v>2.9156626506024095</v>
      </c>
      <c r="AG32" s="379"/>
      <c r="AH32" s="379"/>
      <c r="AI32" s="379"/>
      <c r="AJ32" s="379"/>
      <c r="AK32" s="379"/>
    </row>
    <row r="33" spans="1:14" s="123" customFormat="1" ht="15.75" thickBot="1" x14ac:dyDescent="0.3">
      <c r="A33" s="375"/>
      <c r="B33" s="375"/>
      <c r="D33" s="244"/>
    </row>
    <row r="34" spans="1:14" ht="19.5" thickBot="1" x14ac:dyDescent="0.3">
      <c r="B34" s="392" t="s">
        <v>362</v>
      </c>
      <c r="C34" s="388"/>
      <c r="D34" s="388"/>
      <c r="E34" s="388"/>
      <c r="F34" s="388"/>
      <c r="G34" s="54"/>
      <c r="H34" s="54"/>
      <c r="I34" s="54"/>
      <c r="J34" s="54"/>
      <c r="K34" s="54"/>
      <c r="L34" s="54"/>
      <c r="M34" s="54"/>
      <c r="N34" s="57"/>
    </row>
    <row r="35" spans="1:14" x14ac:dyDescent="0.25">
      <c r="B35" s="389">
        <v>1</v>
      </c>
      <c r="C35" s="393" t="s">
        <v>335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1:14" x14ac:dyDescent="0.25">
      <c r="B36" s="389">
        <v>2</v>
      </c>
      <c r="C36" s="393" t="s">
        <v>357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1:14" x14ac:dyDescent="0.25">
      <c r="B37" s="389">
        <v>3</v>
      </c>
      <c r="C37" s="393" t="s">
        <v>336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1:14" x14ac:dyDescent="0.25">
      <c r="B38" s="389">
        <v>4</v>
      </c>
      <c r="C38" s="393" t="s">
        <v>337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1:14" x14ac:dyDescent="0.25">
      <c r="B39" s="389">
        <v>5</v>
      </c>
      <c r="C39" s="393" t="s">
        <v>358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1:14" x14ac:dyDescent="0.25">
      <c r="B40" s="389">
        <v>6</v>
      </c>
      <c r="C40" s="393" t="s">
        <v>338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14" x14ac:dyDescent="0.25">
      <c r="B41" s="389">
        <v>7</v>
      </c>
      <c r="C41" s="393" t="s">
        <v>339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14" x14ac:dyDescent="0.25">
      <c r="B42" s="389">
        <v>8</v>
      </c>
      <c r="C42" s="393" t="s">
        <v>340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14" x14ac:dyDescent="0.25">
      <c r="B43" s="389">
        <v>9</v>
      </c>
      <c r="C43" s="393" t="s">
        <v>341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14" x14ac:dyDescent="0.25">
      <c r="B44" s="389">
        <v>10</v>
      </c>
      <c r="C44" s="393" t="s">
        <v>342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14" x14ac:dyDescent="0.25">
      <c r="B45" s="389">
        <v>11</v>
      </c>
      <c r="C45" s="393" t="s">
        <v>343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14" x14ac:dyDescent="0.25">
      <c r="B46" s="389">
        <v>12</v>
      </c>
      <c r="C46" s="393" t="s">
        <v>344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14" x14ac:dyDescent="0.25">
      <c r="B47" s="389">
        <v>13</v>
      </c>
      <c r="C47" s="393" t="s">
        <v>345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14" x14ac:dyDescent="0.25">
      <c r="B48" s="389">
        <v>14</v>
      </c>
      <c r="C48" s="393" t="s">
        <v>346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15</v>
      </c>
      <c r="C49" s="393" t="s">
        <v>347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16</v>
      </c>
      <c r="C50" s="393" t="s">
        <v>348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17</v>
      </c>
      <c r="C51" s="393" t="s">
        <v>349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18</v>
      </c>
      <c r="C52" s="393" t="s">
        <v>350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19</v>
      </c>
      <c r="C53" s="393" t="s">
        <v>351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20</v>
      </c>
      <c r="C54" s="393" t="s">
        <v>352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21</v>
      </c>
      <c r="C55" s="393" t="s">
        <v>353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22</v>
      </c>
      <c r="C56" s="393" t="s">
        <v>354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ht="15.75" thickBot="1" x14ac:dyDescent="0.3">
      <c r="B57" s="390">
        <v>23</v>
      </c>
      <c r="C57" s="394" t="s">
        <v>355</v>
      </c>
      <c r="D57" s="391"/>
      <c r="E57" s="391"/>
      <c r="F57" s="391"/>
      <c r="G57" s="59"/>
      <c r="H57" s="59"/>
      <c r="I57" s="59"/>
      <c r="J57" s="59"/>
      <c r="K57" s="59"/>
      <c r="L57" s="59"/>
      <c r="M57" s="59"/>
      <c r="N57" s="62"/>
    </row>
    <row r="59" spans="2:14" x14ac:dyDescent="0.25">
      <c r="D59" s="40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</sheetData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22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427" t="s">
        <v>134</v>
      </c>
      <c r="C28" s="463" t="s">
        <v>135</v>
      </c>
      <c r="D28" s="458">
        <f>+Resumo!I90</f>
        <v>2.5467289719626169</v>
      </c>
      <c r="E28" s="430">
        <f>+Resumo!M90</f>
        <v>2.4925124792013311</v>
      </c>
      <c r="F28" s="431">
        <f>+Resumo!J90</f>
        <v>115</v>
      </c>
      <c r="G28" s="431">
        <f>+Resumo!K90</f>
        <v>19</v>
      </c>
      <c r="H28" s="432">
        <f>+Resumo!L90</f>
        <v>0.16521739130434782</v>
      </c>
      <c r="I28" s="433">
        <f>+Resumo!N90</f>
        <v>0.22131147540983606</v>
      </c>
      <c r="J28" s="434">
        <f>+Desagregados!O91</f>
        <v>3.0526315789473686</v>
      </c>
      <c r="K28" s="435">
        <f>+Desagregados!R91</f>
        <v>2.263157894736842</v>
      </c>
      <c r="L28" s="436">
        <f>+Desagregados!U91</f>
        <v>2.4375</v>
      </c>
      <c r="M28" s="436">
        <f>+Desagregados!X91</f>
        <v>1.8947368421052631</v>
      </c>
      <c r="N28" s="436">
        <f>+Desagregados!AA91</f>
        <v>1.8421052631578947</v>
      </c>
      <c r="O28" s="437">
        <f>+Desagregados!AD91</f>
        <v>2.4210526315789473</v>
      </c>
      <c r="P28" s="435">
        <f>+Desagregados!AG91</f>
        <v>3.1578947368421053</v>
      </c>
      <c r="Q28" s="436">
        <f>+Desagregados!AJ91</f>
        <v>2.0526315789473686</v>
      </c>
      <c r="R28" s="436">
        <f>+Desagregados!AM91</f>
        <v>1.7894736842105263</v>
      </c>
      <c r="S28" s="436">
        <f>+Desagregados!AP91</f>
        <v>2.7222222222222223</v>
      </c>
      <c r="T28" s="436">
        <f>+Desagregados!AS91</f>
        <v>1.736842105263158</v>
      </c>
      <c r="U28" s="436">
        <f>+Desagregados!AV91</f>
        <v>2.7894736842105261</v>
      </c>
      <c r="V28" s="436">
        <f>+Desagregados!AY91</f>
        <v>2.2105263157894739</v>
      </c>
      <c r="W28" s="437">
        <f>+Desagregados!BB91</f>
        <v>2.8947368421052633</v>
      </c>
      <c r="X28" s="435">
        <f>+Desagregados!BE91</f>
        <v>2.6315789473684212</v>
      </c>
      <c r="Y28" s="436">
        <f>+Desagregados!BH91</f>
        <v>3</v>
      </c>
      <c r="Z28" s="436">
        <f>+Desagregados!BK91</f>
        <v>2.8421052631578947</v>
      </c>
      <c r="AA28" s="436">
        <f>+Desagregados!BN91</f>
        <v>3.5263157894736841</v>
      </c>
      <c r="AB28" s="437">
        <f>+Desagregados!BQ91</f>
        <v>3.1111111111111112</v>
      </c>
      <c r="AC28" s="434">
        <f>+Desagregados!BT91</f>
        <v>2.8888888888888888</v>
      </c>
      <c r="AD28" s="435">
        <f>+Desagregados!BW91</f>
        <v>2.5</v>
      </c>
      <c r="AE28" s="436">
        <f>+Desagregados!BZ91</f>
        <v>2.4444444444444446</v>
      </c>
      <c r="AF28" s="437">
        <f>+Desagregados!CC91</f>
        <v>2.4210526315789473</v>
      </c>
      <c r="AG28" s="451">
        <f>+Desagregados!CF91</f>
        <v>2.5467289719626169</v>
      </c>
      <c r="AH28" s="452">
        <f>+Desagregados!CI91</f>
        <v>2.6483644859813085</v>
      </c>
      <c r="AI28" s="452">
        <f>+Desagregados!CL91</f>
        <v>3.385444851783912</v>
      </c>
      <c r="AJ28" s="452">
        <f>+Desagregados!CO91</f>
        <v>2.9590343418354941</v>
      </c>
      <c r="AK28" s="453">
        <f>+Desagregados!CR91</f>
        <v>3.1538553205918682</v>
      </c>
    </row>
    <row r="29" spans="1:37" s="123" customFormat="1" ht="30" customHeight="1" thickBot="1" x14ac:dyDescent="0.3">
      <c r="A29" s="25"/>
      <c r="B29" s="260" t="s">
        <v>377</v>
      </c>
      <c r="C29" s="462" t="s">
        <v>535</v>
      </c>
      <c r="D29" s="460">
        <f>+Resumo!I91</f>
        <v>2.75</v>
      </c>
      <c r="E29" s="263">
        <f>+Resumo!M91</f>
        <v>2.6551724137931036</v>
      </c>
      <c r="F29" s="264">
        <f>+Resumo!J91</f>
        <v>9</v>
      </c>
      <c r="G29" s="264">
        <f>+Resumo!K91</f>
        <v>4</v>
      </c>
      <c r="H29" s="265">
        <f>+Resumo!L91</f>
        <v>0.44444444444444442</v>
      </c>
      <c r="I29" s="266">
        <f>+Resumo!N91</f>
        <v>0.53333333333333333</v>
      </c>
      <c r="J29" s="248">
        <f>+Desagregados!O92</f>
        <v>2.75</v>
      </c>
      <c r="K29" s="252">
        <f>+Desagregados!R92</f>
        <v>3</v>
      </c>
      <c r="L29" s="253">
        <f>+Desagregados!U92</f>
        <v>2.75</v>
      </c>
      <c r="M29" s="253">
        <f>+Desagregados!X92</f>
        <v>2.5</v>
      </c>
      <c r="N29" s="253">
        <f>+Desagregados!AA92</f>
        <v>2</v>
      </c>
      <c r="O29" s="254">
        <f>+Desagregados!AD92</f>
        <v>2.75</v>
      </c>
      <c r="P29" s="252">
        <f>+Desagregados!AG92</f>
        <v>2.25</v>
      </c>
      <c r="Q29" s="253">
        <f>+Desagregados!AJ92</f>
        <v>2.25</v>
      </c>
      <c r="R29" s="253">
        <f>+Desagregados!AM92</f>
        <v>2.5</v>
      </c>
      <c r="S29" s="253">
        <f>+Desagregados!AP92</f>
        <v>2.75</v>
      </c>
      <c r="T29" s="253">
        <f>+Desagregados!AS92</f>
        <v>2.75</v>
      </c>
      <c r="U29" s="253">
        <f>+Desagregados!AV92</f>
        <v>3</v>
      </c>
      <c r="V29" s="253">
        <f>+Desagregados!AY92</f>
        <v>2</v>
      </c>
      <c r="W29" s="254">
        <f>+Desagregados!BB92</f>
        <v>3.25</v>
      </c>
      <c r="X29" s="252">
        <f>+Desagregados!BE92</f>
        <v>2.75</v>
      </c>
      <c r="Y29" s="253">
        <f>+Desagregados!BH92</f>
        <v>3</v>
      </c>
      <c r="Z29" s="253">
        <f>+Desagregados!BK92</f>
        <v>3.25</v>
      </c>
      <c r="AA29" s="253">
        <f>+Desagregados!BN92</f>
        <v>3.5</v>
      </c>
      <c r="AB29" s="254">
        <f>+Desagregados!BQ92</f>
        <v>3.25</v>
      </c>
      <c r="AC29" s="248">
        <f>+Desagregados!BT92</f>
        <v>2.75</v>
      </c>
      <c r="AD29" s="252">
        <f>+Desagregados!BW92</f>
        <v>2.25</v>
      </c>
      <c r="AE29" s="253">
        <f>+Desagregados!BZ92</f>
        <v>3</v>
      </c>
      <c r="AF29" s="254">
        <f>+Desagregados!CC92</f>
        <v>3</v>
      </c>
      <c r="AG29" s="319">
        <f>+Desagregados!CF92</f>
        <v>2.75</v>
      </c>
      <c r="AH29" s="320">
        <f>+Desagregados!CI92</f>
        <v>2.6483644859813085</v>
      </c>
      <c r="AI29" s="320">
        <f>+Desagregados!CL92</f>
        <v>3.385444851783912</v>
      </c>
      <c r="AJ29" s="320">
        <f>+Desagregados!CO92</f>
        <v>3.3218044402094318</v>
      </c>
      <c r="AK29" s="321">
        <f>+Desagregados!CR92</f>
        <v>3.1538553205918682</v>
      </c>
    </row>
    <row r="30" spans="1:37" s="123" customFormat="1" ht="30" customHeight="1" thickBot="1" x14ac:dyDescent="0.3">
      <c r="A30" s="25"/>
      <c r="B30" s="444"/>
      <c r="C30" s="445" t="str">
        <f>+Centros!C53</f>
        <v>Facultade de Ciencias do Mar</v>
      </c>
      <c r="D30" s="449">
        <f>+Centros!E53</f>
        <v>2.5826923076923078</v>
      </c>
      <c r="E30" s="439">
        <f>+Centros!I53</f>
        <v>2.5290322580645159</v>
      </c>
      <c r="F30" s="440">
        <f>+Centros!F53</f>
        <v>124</v>
      </c>
      <c r="G30" s="440">
        <f>+Centros!G53</f>
        <v>23</v>
      </c>
      <c r="H30" s="441">
        <f>+Centros!H53</f>
        <v>0.18548387096774194</v>
      </c>
      <c r="I30" s="450">
        <f>+Centros!J53</f>
        <v>0.25362318840579712</v>
      </c>
      <c r="J30" s="447">
        <f>+Centros!K53</f>
        <v>3</v>
      </c>
      <c r="K30" s="448">
        <f>+Centros!L53</f>
        <v>2.3913043478260869</v>
      </c>
      <c r="L30" s="439">
        <f>+Centros!M53</f>
        <v>2.5</v>
      </c>
      <c r="M30" s="439">
        <f>+Centros!N53</f>
        <v>2</v>
      </c>
      <c r="N30" s="439">
        <f>+Centros!O53</f>
        <v>1.8695652173913044</v>
      </c>
      <c r="O30" s="446">
        <f>+Centros!P53</f>
        <v>2.4782608695652173</v>
      </c>
      <c r="P30" s="439">
        <f>+Centros!Q53</f>
        <v>3</v>
      </c>
      <c r="Q30" s="439">
        <f>+Centros!R53</f>
        <v>2.0869565217391304</v>
      </c>
      <c r="R30" s="439">
        <f>+Centros!S53</f>
        <v>1.9130434782608696</v>
      </c>
      <c r="S30" s="439">
        <f>+Centros!T53</f>
        <v>2.7272727272727271</v>
      </c>
      <c r="T30" s="439">
        <f>+Centros!U53</f>
        <v>1.9130434782608696</v>
      </c>
      <c r="U30" s="439">
        <f>+Centros!V53</f>
        <v>2.8260869565217392</v>
      </c>
      <c r="V30" s="439">
        <f>+Centros!W53</f>
        <v>2.1739130434782608</v>
      </c>
      <c r="W30" s="439">
        <f>+Centros!X53</f>
        <v>2.9565217391304346</v>
      </c>
      <c r="X30" s="448">
        <f>+Centros!Y53</f>
        <v>2.652173913043478</v>
      </c>
      <c r="Y30" s="439">
        <f>+Centros!Z53</f>
        <v>3</v>
      </c>
      <c r="Z30" s="439">
        <f>+Centros!AA53</f>
        <v>2.9130434782608696</v>
      </c>
      <c r="AA30" s="439">
        <f>+Centros!AB53</f>
        <v>3.5217391304347827</v>
      </c>
      <c r="AB30" s="446">
        <f>+Centros!AC53</f>
        <v>3.1363636363636362</v>
      </c>
      <c r="AC30" s="447">
        <f>+Centros!AD53</f>
        <v>2.8636363636363638</v>
      </c>
      <c r="AD30" s="439">
        <f>+Centros!AE53</f>
        <v>2.4545454545454546</v>
      </c>
      <c r="AE30" s="439">
        <f>+Centros!AF53</f>
        <v>2.5454545454545454</v>
      </c>
      <c r="AF30" s="446">
        <f>+Centros!AG53</f>
        <v>2.5217391304347827</v>
      </c>
      <c r="AG30" s="379"/>
      <c r="AH30" s="379"/>
      <c r="AI30" s="379"/>
      <c r="AJ30" s="379"/>
      <c r="AK30" s="379"/>
    </row>
    <row r="31" spans="1:37" s="123" customFormat="1" ht="15.75" thickBot="1" x14ac:dyDescent="0.3">
      <c r="B31" s="375"/>
      <c r="D31" s="244"/>
    </row>
    <row r="32" spans="1:37" ht="19.5" thickBot="1" x14ac:dyDescent="0.3">
      <c r="B32" s="392" t="s">
        <v>362</v>
      </c>
      <c r="C32" s="388"/>
      <c r="D32" s="388"/>
      <c r="E32" s="388"/>
      <c r="F32" s="388"/>
      <c r="G32" s="54"/>
      <c r="H32" s="54"/>
      <c r="I32" s="54"/>
      <c r="J32" s="54"/>
      <c r="K32" s="54"/>
      <c r="L32" s="54"/>
      <c r="M32" s="54"/>
      <c r="N32" s="57"/>
    </row>
    <row r="33" spans="2:14" x14ac:dyDescent="0.25">
      <c r="B33" s="389">
        <v>1</v>
      </c>
      <c r="C33" s="393" t="s">
        <v>335</v>
      </c>
      <c r="D33" s="387"/>
      <c r="E33" s="387"/>
      <c r="F33" s="387"/>
      <c r="G33" s="123"/>
      <c r="H33" s="123"/>
      <c r="I33" s="123"/>
      <c r="J33" s="123"/>
      <c r="K33" s="123"/>
      <c r="L33" s="123"/>
      <c r="M33" s="123"/>
      <c r="N33" s="245"/>
    </row>
    <row r="34" spans="2:14" x14ac:dyDescent="0.25">
      <c r="B34" s="389">
        <v>2</v>
      </c>
      <c r="C34" s="393" t="s">
        <v>357</v>
      </c>
      <c r="D34" s="387"/>
      <c r="E34" s="387"/>
      <c r="F34" s="387"/>
      <c r="G34" s="123"/>
      <c r="H34" s="123"/>
      <c r="I34" s="123"/>
      <c r="J34" s="123"/>
      <c r="K34" s="123"/>
      <c r="L34" s="123"/>
      <c r="M34" s="123"/>
      <c r="N34" s="245"/>
    </row>
    <row r="35" spans="2:14" x14ac:dyDescent="0.25">
      <c r="B35" s="389">
        <v>3</v>
      </c>
      <c r="C35" s="393" t="s">
        <v>336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4</v>
      </c>
      <c r="C36" s="393" t="s">
        <v>337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5</v>
      </c>
      <c r="C37" s="393" t="s">
        <v>358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6</v>
      </c>
      <c r="C38" s="393" t="s">
        <v>338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7</v>
      </c>
      <c r="C39" s="393" t="s">
        <v>339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8</v>
      </c>
      <c r="C40" s="393" t="s">
        <v>340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9</v>
      </c>
      <c r="C41" s="393" t="s">
        <v>341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10</v>
      </c>
      <c r="C42" s="393" t="s">
        <v>342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11</v>
      </c>
      <c r="C43" s="393" t="s">
        <v>343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12</v>
      </c>
      <c r="C44" s="393" t="s">
        <v>344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13</v>
      </c>
      <c r="C45" s="393" t="s">
        <v>345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14</v>
      </c>
      <c r="C46" s="393" t="s">
        <v>346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15</v>
      </c>
      <c r="C47" s="393" t="s">
        <v>347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16</v>
      </c>
      <c r="C48" s="393" t="s">
        <v>348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17</v>
      </c>
      <c r="C49" s="393" t="s">
        <v>349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18</v>
      </c>
      <c r="C50" s="393" t="s">
        <v>350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19</v>
      </c>
      <c r="C51" s="393" t="s">
        <v>351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20</v>
      </c>
      <c r="C52" s="393" t="s">
        <v>352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21</v>
      </c>
      <c r="C53" s="393" t="s">
        <v>353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22</v>
      </c>
      <c r="C54" s="393" t="s">
        <v>354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ht="15.75" thickBot="1" x14ac:dyDescent="0.3">
      <c r="B55" s="390">
        <v>23</v>
      </c>
      <c r="C55" s="394" t="s">
        <v>355</v>
      </c>
      <c r="D55" s="391"/>
      <c r="E55" s="391"/>
      <c r="F55" s="391"/>
      <c r="G55" s="59"/>
      <c r="H55" s="59"/>
      <c r="I55" s="59"/>
      <c r="J55" s="59"/>
      <c r="K55" s="59"/>
      <c r="L55" s="59"/>
      <c r="M55" s="59"/>
      <c r="N55" s="62"/>
    </row>
    <row r="56" spans="2:14" x14ac:dyDescent="0.25">
      <c r="D56" s="40"/>
    </row>
    <row r="57" spans="2:14" x14ac:dyDescent="0.25">
      <c r="D57" s="40"/>
    </row>
    <row r="58" spans="2:14" x14ac:dyDescent="0.25">
      <c r="D58" s="40"/>
    </row>
    <row r="59" spans="2:14" x14ac:dyDescent="0.25">
      <c r="D59" s="40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2:5" x14ac:dyDescent="0.25">
      <c r="D145" s="40"/>
    </row>
    <row r="146" spans="2:5" x14ac:dyDescent="0.25">
      <c r="D146" s="40"/>
    </row>
    <row r="147" spans="2:5" x14ac:dyDescent="0.25">
      <c r="D147" s="40"/>
    </row>
    <row r="148" spans="2:5" x14ac:dyDescent="0.25">
      <c r="D148" s="40"/>
    </row>
    <row r="149" spans="2:5" x14ac:dyDescent="0.25">
      <c r="D149" s="40"/>
    </row>
    <row r="150" spans="2:5" x14ac:dyDescent="0.25">
      <c r="D150" s="40"/>
    </row>
    <row r="151" spans="2:5" x14ac:dyDescent="0.25">
      <c r="D151" s="40"/>
    </row>
    <row r="152" spans="2:5" x14ac:dyDescent="0.25">
      <c r="D152" s="40"/>
    </row>
    <row r="153" spans="2:5" x14ac:dyDescent="0.25">
      <c r="B153" s="38" t="s">
        <v>134</v>
      </c>
      <c r="C153" t="s">
        <v>135</v>
      </c>
      <c r="D153" s="40">
        <v>310</v>
      </c>
      <c r="E153" t="s">
        <v>22</v>
      </c>
    </row>
    <row r="154" spans="2:5" x14ac:dyDescent="0.25">
      <c r="B154" s="38" t="s">
        <v>136</v>
      </c>
      <c r="C154" t="s">
        <v>137</v>
      </c>
      <c r="D154" s="40">
        <v>310</v>
      </c>
      <c r="E154" t="s">
        <v>22</v>
      </c>
    </row>
    <row r="155" spans="2:5" x14ac:dyDescent="0.25">
      <c r="B155" s="38" t="s">
        <v>222</v>
      </c>
      <c r="C155" t="s">
        <v>223</v>
      </c>
      <c r="D155" s="40">
        <v>311</v>
      </c>
      <c r="E155" t="s">
        <v>23</v>
      </c>
    </row>
    <row r="156" spans="2:5" x14ac:dyDescent="0.25">
      <c r="B156" s="38" t="s">
        <v>123</v>
      </c>
      <c r="C156" t="s">
        <v>124</v>
      </c>
      <c r="D156" s="40">
        <v>311</v>
      </c>
      <c r="E156" t="s">
        <v>23</v>
      </c>
    </row>
    <row r="157" spans="2:5" x14ac:dyDescent="0.25">
      <c r="B157" s="38" t="s">
        <v>268</v>
      </c>
      <c r="C157" t="s">
        <v>269</v>
      </c>
      <c r="D157" s="40">
        <v>311</v>
      </c>
      <c r="E157" t="s">
        <v>23</v>
      </c>
    </row>
    <row r="158" spans="2:5" x14ac:dyDescent="0.25">
      <c r="B158" s="38" t="s">
        <v>176</v>
      </c>
      <c r="C158" t="s">
        <v>177</v>
      </c>
      <c r="D158" s="40">
        <v>311</v>
      </c>
      <c r="E158" t="s">
        <v>23</v>
      </c>
    </row>
    <row r="159" spans="2:5" x14ac:dyDescent="0.25">
      <c r="B159" s="38" t="s">
        <v>67</v>
      </c>
      <c r="C159" t="s">
        <v>68</v>
      </c>
      <c r="D159" s="40">
        <v>312</v>
      </c>
      <c r="E159" t="s">
        <v>17</v>
      </c>
    </row>
    <row r="160" spans="2:5" x14ac:dyDescent="0.25">
      <c r="B160" s="38" t="s">
        <v>69</v>
      </c>
      <c r="C160" t="s">
        <v>70</v>
      </c>
      <c r="D160" s="40">
        <v>312</v>
      </c>
      <c r="E160" t="s">
        <v>17</v>
      </c>
    </row>
    <row r="161" spans="2:5" x14ac:dyDescent="0.25">
      <c r="B161" s="38" t="s">
        <v>71</v>
      </c>
      <c r="C161" t="s">
        <v>72</v>
      </c>
      <c r="D161" s="40">
        <v>312</v>
      </c>
      <c r="E161" t="s">
        <v>17</v>
      </c>
    </row>
    <row r="162" spans="2:5" x14ac:dyDescent="0.25">
      <c r="B162" s="38" t="s">
        <v>73</v>
      </c>
      <c r="C162" t="s">
        <v>74</v>
      </c>
      <c r="D162" s="40">
        <v>312</v>
      </c>
      <c r="E162" t="s">
        <v>17</v>
      </c>
    </row>
    <row r="163" spans="2:5" x14ac:dyDescent="0.25">
      <c r="B163" s="38" t="s">
        <v>75</v>
      </c>
      <c r="C163" t="s">
        <v>76</v>
      </c>
      <c r="D163" s="40">
        <v>312</v>
      </c>
      <c r="E163" t="s">
        <v>17</v>
      </c>
    </row>
    <row r="164" spans="2:5" x14ac:dyDescent="0.25">
      <c r="B164" s="38" t="s">
        <v>61</v>
      </c>
      <c r="C164" t="s">
        <v>62</v>
      </c>
      <c r="D164" s="40">
        <v>312</v>
      </c>
      <c r="E164" t="s">
        <v>17</v>
      </c>
    </row>
    <row r="165" spans="2:5" x14ac:dyDescent="0.25">
      <c r="B165" s="38" t="s">
        <v>212</v>
      </c>
      <c r="C165" t="s">
        <v>44</v>
      </c>
      <c r="D165" s="40">
        <v>351</v>
      </c>
      <c r="E165" t="s">
        <v>213</v>
      </c>
    </row>
    <row r="166" spans="2:5" x14ac:dyDescent="0.25">
      <c r="B166" s="38" t="s">
        <v>214</v>
      </c>
      <c r="C166" t="s">
        <v>89</v>
      </c>
      <c r="D166" s="40">
        <v>351</v>
      </c>
      <c r="E166" t="s">
        <v>213</v>
      </c>
    </row>
    <row r="167" spans="2:5" x14ac:dyDescent="0.25">
      <c r="B167" s="38" t="s">
        <v>199</v>
      </c>
      <c r="C167" t="s">
        <v>101</v>
      </c>
      <c r="D167" s="40">
        <v>352</v>
      </c>
      <c r="E167" t="s">
        <v>200</v>
      </c>
    </row>
    <row r="168" spans="2:5" x14ac:dyDescent="0.25">
      <c r="B168" s="38" t="s">
        <v>100</v>
      </c>
      <c r="C168" t="s">
        <v>101</v>
      </c>
      <c r="D168" s="40">
        <v>353</v>
      </c>
      <c r="E168" t="s">
        <v>102</v>
      </c>
    </row>
    <row r="169" spans="2:5" x14ac:dyDescent="0.25">
      <c r="B169" s="38" t="s">
        <v>207</v>
      </c>
      <c r="C169" t="s">
        <v>97</v>
      </c>
      <c r="D169" s="40">
        <v>355</v>
      </c>
      <c r="E169" t="s">
        <v>24</v>
      </c>
    </row>
    <row r="170" spans="2:5" x14ac:dyDescent="0.25">
      <c r="B170" s="38" t="s">
        <v>114</v>
      </c>
      <c r="C170" t="s">
        <v>115</v>
      </c>
      <c r="D170" s="40">
        <v>355</v>
      </c>
      <c r="E170" t="s">
        <v>24</v>
      </c>
    </row>
    <row r="171" spans="2:5" x14ac:dyDescent="0.25">
      <c r="B171" s="38" t="s">
        <v>116</v>
      </c>
      <c r="C171" t="s">
        <v>115</v>
      </c>
      <c r="D171" s="40">
        <v>355</v>
      </c>
      <c r="E171" t="s">
        <v>24</v>
      </c>
    </row>
  </sheetData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23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79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480"/>
      <c r="B28" s="427" t="s">
        <v>222</v>
      </c>
      <c r="C28" s="463" t="s">
        <v>223</v>
      </c>
      <c r="D28" s="458">
        <f>+Resumo!I92</f>
        <v>3.2493946731234868</v>
      </c>
      <c r="E28" s="430">
        <f>+Resumo!M92</f>
        <v>2.896551724137931</v>
      </c>
      <c r="F28" s="431">
        <f>+Resumo!J92</f>
        <v>75</v>
      </c>
      <c r="G28" s="431">
        <f>+Resumo!K92</f>
        <v>37</v>
      </c>
      <c r="H28" s="432">
        <f>+Resumo!L92</f>
        <v>0.49333333333333335</v>
      </c>
      <c r="I28" s="433">
        <f>+Resumo!N92</f>
        <v>0.2153846153846154</v>
      </c>
      <c r="J28" s="434">
        <f>+Desagregados!O93</f>
        <v>3.7428571428571429</v>
      </c>
      <c r="K28" s="435">
        <f>+Desagregados!R93</f>
        <v>3.2702702702702702</v>
      </c>
      <c r="L28" s="436">
        <f>+Desagregados!U93</f>
        <v>3.1666666666666665</v>
      </c>
      <c r="M28" s="436">
        <f>+Desagregados!X93</f>
        <v>2.6216216216216215</v>
      </c>
      <c r="N28" s="436">
        <f>+Desagregados!AA93</f>
        <v>2.5555555555555554</v>
      </c>
      <c r="O28" s="437">
        <f>+Desagregados!AD93</f>
        <v>2.7027027027027026</v>
      </c>
      <c r="P28" s="435">
        <f>+Desagregados!AG93</f>
        <v>3.6944444444444446</v>
      </c>
      <c r="Q28" s="436">
        <f>+Desagregados!AJ93</f>
        <v>3.3142857142857145</v>
      </c>
      <c r="R28" s="436">
        <f>+Desagregados!AM93</f>
        <v>3.0270270270270272</v>
      </c>
      <c r="S28" s="436">
        <f>+Desagregados!AP93</f>
        <v>2.9166666666666665</v>
      </c>
      <c r="T28" s="436">
        <f>+Desagregados!AS93</f>
        <v>3.3888888888888888</v>
      </c>
      <c r="U28" s="436">
        <f>+Desagregados!AV93</f>
        <v>3.4166666666666665</v>
      </c>
      <c r="V28" s="436">
        <f>+Desagregados!AY93</f>
        <v>2.9428571428571431</v>
      </c>
      <c r="W28" s="437">
        <f>+Desagregados!BB93</f>
        <v>3.4324324324324325</v>
      </c>
      <c r="X28" s="435">
        <f>+Desagregados!BE93</f>
        <v>3.4864864864864864</v>
      </c>
      <c r="Y28" s="436">
        <f>+Desagregados!BH93</f>
        <v>3.5945945945945947</v>
      </c>
      <c r="Z28" s="436">
        <f>+Desagregados!BK93</f>
        <v>3.2432432432432434</v>
      </c>
      <c r="AA28" s="436">
        <f>+Desagregados!BN93</f>
        <v>3.6388888888888888</v>
      </c>
      <c r="AB28" s="437">
        <f>+Desagregados!BQ93</f>
        <v>3.8</v>
      </c>
      <c r="AC28" s="434">
        <f>+Desagregados!BT93</f>
        <v>3.3611111111111112</v>
      </c>
      <c r="AD28" s="435">
        <f>+Desagregados!BW93</f>
        <v>3.1176470588235294</v>
      </c>
      <c r="AE28" s="436">
        <f>+Desagregados!BZ93</f>
        <v>3.1470588235294117</v>
      </c>
      <c r="AF28" s="437">
        <f>+Desagregados!CC93</f>
        <v>3.1764705882352939</v>
      </c>
      <c r="AG28" s="451">
        <f>+Desagregados!CF93</f>
        <v>3.2493946731234868</v>
      </c>
      <c r="AH28" s="452">
        <f>+Desagregados!CI93</f>
        <v>3.5346510270666642</v>
      </c>
      <c r="AI28" s="452">
        <f>+Desagregados!CL93</f>
        <v>3.385444851783912</v>
      </c>
      <c r="AJ28" s="452">
        <f>+Desagregados!CO93</f>
        <v>2.9590343418354941</v>
      </c>
      <c r="AK28" s="453">
        <f>+Desagregados!CR93</f>
        <v>3.1538553205918682</v>
      </c>
    </row>
    <row r="29" spans="1:37" s="123" customFormat="1" ht="30" customHeight="1" x14ac:dyDescent="0.25">
      <c r="A29" s="480"/>
      <c r="B29" s="258" t="s">
        <v>123</v>
      </c>
      <c r="C29" s="461" t="s">
        <v>536</v>
      </c>
      <c r="D29" s="459">
        <f>+Resumo!I93</f>
        <v>3.8072289156626504</v>
      </c>
      <c r="E29" s="172">
        <f>+Resumo!M93</f>
        <v>3.882562277580071</v>
      </c>
      <c r="F29" s="128">
        <f>+Resumo!J93</f>
        <v>20</v>
      </c>
      <c r="G29" s="128">
        <f>+Resumo!K93</f>
        <v>11</v>
      </c>
      <c r="H29" s="218">
        <f>+Resumo!L93</f>
        <v>0.55000000000000004</v>
      </c>
      <c r="I29" s="259">
        <f>+Resumo!N93</f>
        <v>0.52</v>
      </c>
      <c r="J29" s="247">
        <f>+Desagregados!O94</f>
        <v>4</v>
      </c>
      <c r="K29" s="249">
        <f>+Desagregados!R94</f>
        <v>3.8181818181818183</v>
      </c>
      <c r="L29" s="250">
        <f>+Desagregados!U94</f>
        <v>3.4545454545454546</v>
      </c>
      <c r="M29" s="250">
        <f>+Desagregados!X94</f>
        <v>3.4</v>
      </c>
      <c r="N29" s="250">
        <f>+Desagregados!AA94</f>
        <v>3.7272727272727271</v>
      </c>
      <c r="O29" s="251">
        <f>+Desagregados!AD94</f>
        <v>3.4545454545454546</v>
      </c>
      <c r="P29" s="249">
        <f>+Desagregados!AG94</f>
        <v>4.5454545454545459</v>
      </c>
      <c r="Q29" s="250">
        <f>+Desagregados!AJ94</f>
        <v>3.7272727272727271</v>
      </c>
      <c r="R29" s="250">
        <f>+Desagregados!AM94</f>
        <v>4.0909090909090908</v>
      </c>
      <c r="S29" s="250">
        <f>+Desagregados!AP94</f>
        <v>4.3636363636363633</v>
      </c>
      <c r="T29" s="250">
        <f>+Desagregados!AS94</f>
        <v>3.0909090909090908</v>
      </c>
      <c r="U29" s="250">
        <f>+Desagregados!AV94</f>
        <v>3.5454545454545454</v>
      </c>
      <c r="V29" s="250">
        <f>+Desagregados!AY94</f>
        <v>3.9090909090909092</v>
      </c>
      <c r="W29" s="251">
        <f>+Desagregados!BB94</f>
        <v>4.3636363636363633</v>
      </c>
      <c r="X29" s="249">
        <f>+Desagregados!BE94</f>
        <v>3.7272727272727271</v>
      </c>
      <c r="Y29" s="250">
        <f>+Desagregados!BH94</f>
        <v>4.2727272727272725</v>
      </c>
      <c r="Z29" s="250">
        <f>+Desagregados!BK94</f>
        <v>3.1</v>
      </c>
      <c r="AA29" s="250">
        <f>+Desagregados!BN94</f>
        <v>3.7</v>
      </c>
      <c r="AB29" s="251">
        <f>+Desagregados!BQ94</f>
        <v>3.5454545454545454</v>
      </c>
      <c r="AC29" s="247">
        <f>+Desagregados!BT94</f>
        <v>4.0909090909090908</v>
      </c>
      <c r="AD29" s="249">
        <f>+Desagregados!BW94</f>
        <v>4</v>
      </c>
      <c r="AE29" s="250">
        <f>+Desagregados!BZ94</f>
        <v>3.7272727272727271</v>
      </c>
      <c r="AF29" s="251">
        <f>+Desagregados!CC94</f>
        <v>3.8181818181818183</v>
      </c>
      <c r="AG29" s="314">
        <f>+Desagregados!CF94</f>
        <v>3.8072289156626504</v>
      </c>
      <c r="AH29" s="116">
        <f>+Desagregados!CI94</f>
        <v>3.5346510270666642</v>
      </c>
      <c r="AI29" s="116">
        <f>+Desagregados!CL94</f>
        <v>3.385444851783912</v>
      </c>
      <c r="AJ29" s="116">
        <f>+Desagregados!CO94</f>
        <v>3.3218044402094318</v>
      </c>
      <c r="AK29" s="315">
        <f>+Desagregados!CR94</f>
        <v>3.1538553205918682</v>
      </c>
    </row>
    <row r="30" spans="1:37" s="123" customFormat="1" ht="30" customHeight="1" x14ac:dyDescent="0.25">
      <c r="A30" s="480"/>
      <c r="B30" s="258" t="s">
        <v>268</v>
      </c>
      <c r="C30" s="461" t="s">
        <v>537</v>
      </c>
      <c r="D30" s="459">
        <f>+Resumo!I94</f>
        <v>4.0909090909090908</v>
      </c>
      <c r="E30" s="172">
        <f>+Resumo!M94</f>
        <v>2.5714285714285716</v>
      </c>
      <c r="F30" s="128">
        <f>+Resumo!J94</f>
        <v>1</v>
      </c>
      <c r="G30" s="128">
        <f>+Resumo!K94</f>
        <v>1</v>
      </c>
      <c r="H30" s="218">
        <f>+Resumo!L94</f>
        <v>1</v>
      </c>
      <c r="I30" s="259">
        <f>+Resumo!N94</f>
        <v>0.33333333333333331</v>
      </c>
      <c r="J30" s="247">
        <f>+Desagregados!O95</f>
        <v>3</v>
      </c>
      <c r="K30" s="249">
        <f>+Desagregados!R95</f>
        <v>2</v>
      </c>
      <c r="L30" s="250" t="str">
        <f>+Desagregados!U95</f>
        <v>----</v>
      </c>
      <c r="M30" s="250">
        <f>+Desagregados!X95</f>
        <v>4</v>
      </c>
      <c r="N30" s="250">
        <f>+Desagregados!AA95</f>
        <v>4</v>
      </c>
      <c r="O30" s="251">
        <f>+Desagregados!AD95</f>
        <v>4</v>
      </c>
      <c r="P30" s="249">
        <f>+Desagregados!AG95</f>
        <v>4</v>
      </c>
      <c r="Q30" s="250">
        <f>+Desagregados!AJ95</f>
        <v>5</v>
      </c>
      <c r="R30" s="250">
        <f>+Desagregados!AM95</f>
        <v>5</v>
      </c>
      <c r="S30" s="250">
        <f>+Desagregados!AP95</f>
        <v>4</v>
      </c>
      <c r="T30" s="250">
        <f>+Desagregados!AS95</f>
        <v>3</v>
      </c>
      <c r="U30" s="250">
        <f>+Desagregados!AV95</f>
        <v>4</v>
      </c>
      <c r="V30" s="250">
        <f>+Desagregados!AY95</f>
        <v>4</v>
      </c>
      <c r="W30" s="251">
        <f>+Desagregados!BB95</f>
        <v>5</v>
      </c>
      <c r="X30" s="249">
        <f>+Desagregados!BE95</f>
        <v>4</v>
      </c>
      <c r="Y30" s="250">
        <f>+Desagregados!BH95</f>
        <v>4</v>
      </c>
      <c r="Z30" s="250">
        <f>+Desagregados!BK95</f>
        <v>5</v>
      </c>
      <c r="AA30" s="250">
        <f>+Desagregados!BN95</f>
        <v>5</v>
      </c>
      <c r="AB30" s="251">
        <f>+Desagregados!BQ95</f>
        <v>5</v>
      </c>
      <c r="AC30" s="247">
        <f>+Desagregados!BT95</f>
        <v>5</v>
      </c>
      <c r="AD30" s="249">
        <f>+Desagregados!BW95</f>
        <v>3</v>
      </c>
      <c r="AE30" s="250">
        <f>+Desagregados!BZ95</f>
        <v>4</v>
      </c>
      <c r="AF30" s="251">
        <f>+Desagregados!CC95</f>
        <v>4</v>
      </c>
      <c r="AG30" s="314">
        <f>+Desagregados!CF95</f>
        <v>4.0909090909090908</v>
      </c>
      <c r="AH30" s="116">
        <f>+Desagregados!CI95</f>
        <v>3.5346510270666642</v>
      </c>
      <c r="AI30" s="116">
        <f>+Desagregados!CL95</f>
        <v>3.385444851783912</v>
      </c>
      <c r="AJ30" s="116">
        <f>+Desagregados!CO95</f>
        <v>3.3218044402094318</v>
      </c>
      <c r="AK30" s="315">
        <f>+Desagregados!CR95</f>
        <v>3.1538553205918682</v>
      </c>
    </row>
    <row r="31" spans="1:37" s="123" customFormat="1" ht="30" customHeight="1" thickBot="1" x14ac:dyDescent="0.3">
      <c r="A31" s="480"/>
      <c r="B31" s="260" t="s">
        <v>176</v>
      </c>
      <c r="C31" s="462" t="s">
        <v>538</v>
      </c>
      <c r="D31" s="460">
        <f>+Resumo!I95</f>
        <v>2.9910714285714284</v>
      </c>
      <c r="E31" s="263">
        <f>+Resumo!M95</f>
        <v>3.3777777777777778</v>
      </c>
      <c r="F31" s="264">
        <f>+Resumo!J95</f>
        <v>13</v>
      </c>
      <c r="G31" s="264">
        <f>+Resumo!K95</f>
        <v>10</v>
      </c>
      <c r="H31" s="265">
        <f>+Resumo!L95</f>
        <v>0.76923076923076927</v>
      </c>
      <c r="I31" s="266">
        <f>+Resumo!N95</f>
        <v>0.22222222222222221</v>
      </c>
      <c r="J31" s="248">
        <f>+Desagregados!O96</f>
        <v>3.4</v>
      </c>
      <c r="K31" s="252">
        <f>+Desagregados!R96</f>
        <v>2.9</v>
      </c>
      <c r="L31" s="253">
        <f>+Desagregados!U96</f>
        <v>1.8</v>
      </c>
      <c r="M31" s="253">
        <f>+Desagregados!X96</f>
        <v>2.4</v>
      </c>
      <c r="N31" s="253">
        <f>+Desagregados!AA96</f>
        <v>2.2222222222222223</v>
      </c>
      <c r="O31" s="254">
        <f>+Desagregados!AD96</f>
        <v>2.2999999999999998</v>
      </c>
      <c r="P31" s="252">
        <f>+Desagregados!AG96</f>
        <v>3.3</v>
      </c>
      <c r="Q31" s="253">
        <f>+Desagregados!AJ96</f>
        <v>3.1</v>
      </c>
      <c r="R31" s="253">
        <f>+Desagregados!AM96</f>
        <v>3.4</v>
      </c>
      <c r="S31" s="253">
        <f>+Desagregados!AP96</f>
        <v>2.9</v>
      </c>
      <c r="T31" s="253">
        <f>+Desagregados!AS96</f>
        <v>2</v>
      </c>
      <c r="U31" s="253">
        <f>+Desagregados!AV96</f>
        <v>2.9</v>
      </c>
      <c r="V31" s="253">
        <f>+Desagregados!AY96</f>
        <v>2.6</v>
      </c>
      <c r="W31" s="254">
        <f>+Desagregados!BB96</f>
        <v>3</v>
      </c>
      <c r="X31" s="252">
        <f>+Desagregados!BE96</f>
        <v>3.8</v>
      </c>
      <c r="Y31" s="253">
        <f>+Desagregados!BH96</f>
        <v>3.8</v>
      </c>
      <c r="Z31" s="253">
        <f>+Desagregados!BK96</f>
        <v>3.3</v>
      </c>
      <c r="AA31" s="253">
        <f>+Desagregados!BN96</f>
        <v>3.8</v>
      </c>
      <c r="AB31" s="254">
        <f>+Desagregados!BQ96</f>
        <v>3.3</v>
      </c>
      <c r="AC31" s="248">
        <f>+Desagregados!BT96</f>
        <v>2.9</v>
      </c>
      <c r="AD31" s="252">
        <f>+Desagregados!BW96</f>
        <v>2.75</v>
      </c>
      <c r="AE31" s="253">
        <f>+Desagregados!BZ96</f>
        <v>3.5</v>
      </c>
      <c r="AF31" s="254">
        <f>+Desagregados!CC96</f>
        <v>3.4444444444444446</v>
      </c>
      <c r="AG31" s="319">
        <f>+Desagregados!CF96</f>
        <v>2.9910714285714284</v>
      </c>
      <c r="AH31" s="320">
        <f>+Desagregados!CI96</f>
        <v>3.5346510270666642</v>
      </c>
      <c r="AI31" s="320">
        <f>+Desagregados!CL96</f>
        <v>3.385444851783912</v>
      </c>
      <c r="AJ31" s="320">
        <f>+Desagregados!CO96</f>
        <v>3.3218044402094318</v>
      </c>
      <c r="AK31" s="321">
        <f>+Desagregados!CR96</f>
        <v>3.1538553205918682</v>
      </c>
    </row>
    <row r="32" spans="1:37" s="123" customFormat="1" ht="30" customHeight="1" thickBot="1" x14ac:dyDescent="0.3">
      <c r="A32" s="83"/>
      <c r="B32" s="444"/>
      <c r="C32" s="445" t="str">
        <f>+Centros!C54</f>
        <v>Facultade de Química</v>
      </c>
      <c r="D32" s="449">
        <f>+Centros!E54</f>
        <v>3.324753974261923</v>
      </c>
      <c r="E32" s="439">
        <f>+Centros!I54</f>
        <v>3.3348348348348349</v>
      </c>
      <c r="F32" s="440">
        <f>+Centros!F54</f>
        <v>109</v>
      </c>
      <c r="G32" s="440">
        <f>+Centros!G54</f>
        <v>59</v>
      </c>
      <c r="H32" s="441">
        <f>+Centros!H54</f>
        <v>0.54128440366972475</v>
      </c>
      <c r="I32" s="450">
        <f>+Centros!J54</f>
        <v>0.29411764705882354</v>
      </c>
      <c r="J32" s="447">
        <f>+Centros!K54</f>
        <v>3.7142857142857144</v>
      </c>
      <c r="K32" s="448">
        <f>+Centros!L54</f>
        <v>3.2881355932203391</v>
      </c>
      <c r="L32" s="439">
        <f>+Centros!M54</f>
        <v>2.9824561403508771</v>
      </c>
      <c r="M32" s="439">
        <f>+Centros!N54</f>
        <v>2.7413793103448274</v>
      </c>
      <c r="N32" s="439">
        <f>+Centros!O54</f>
        <v>2.7543859649122808</v>
      </c>
      <c r="O32" s="446">
        <f>+Centros!P54</f>
        <v>2.7966101694915255</v>
      </c>
      <c r="P32" s="439">
        <f>+Centros!Q54</f>
        <v>3.7931034482758621</v>
      </c>
      <c r="Q32" s="439">
        <f>+Centros!R54</f>
        <v>3.3859649122807016</v>
      </c>
      <c r="R32" s="439">
        <f>+Centros!S54</f>
        <v>3.3220338983050848</v>
      </c>
      <c r="S32" s="439">
        <f>+Centros!T54</f>
        <v>3.2068965517241379</v>
      </c>
      <c r="T32" s="439">
        <f>+Centros!U54</f>
        <v>3.0862068965517242</v>
      </c>
      <c r="U32" s="439">
        <f>+Centros!V54</f>
        <v>3.3620689655172415</v>
      </c>
      <c r="V32" s="439">
        <f>+Centros!W54</f>
        <v>3.0877192982456139</v>
      </c>
      <c r="W32" s="439">
        <f>+Centros!X54</f>
        <v>3.5593220338983049</v>
      </c>
      <c r="X32" s="448">
        <f>+Centros!Y54</f>
        <v>3.593220338983051</v>
      </c>
      <c r="Y32" s="439">
        <f>+Centros!Z54</f>
        <v>3.7627118644067798</v>
      </c>
      <c r="Z32" s="439">
        <f>+Centros!AA54</f>
        <v>3.2586206896551726</v>
      </c>
      <c r="AA32" s="439">
        <f>+Centros!AB54</f>
        <v>3.7017543859649122</v>
      </c>
      <c r="AB32" s="446">
        <f>+Centros!AC54</f>
        <v>3.6842105263157894</v>
      </c>
      <c r="AC32" s="447">
        <f>+Centros!AD54</f>
        <v>3.4482758620689653</v>
      </c>
      <c r="AD32" s="439">
        <f>+Centros!AE54</f>
        <v>3.2407407407407409</v>
      </c>
      <c r="AE32" s="439">
        <f>+Centros!AF54</f>
        <v>3.3333333333333335</v>
      </c>
      <c r="AF32" s="446">
        <f>+Centros!AG54</f>
        <v>3.3636363636363638</v>
      </c>
      <c r="AG32" s="379"/>
      <c r="AH32" s="379"/>
      <c r="AI32" s="379"/>
      <c r="AJ32" s="379"/>
      <c r="AK32" s="379"/>
    </row>
    <row r="33" spans="2:14" ht="15.75" thickBot="1" x14ac:dyDescent="0.3"/>
    <row r="34" spans="2:14" ht="19.5" thickBot="1" x14ac:dyDescent="0.3">
      <c r="B34" s="392" t="s">
        <v>362</v>
      </c>
      <c r="C34" s="388"/>
      <c r="D34" s="388"/>
      <c r="E34" s="388"/>
      <c r="F34" s="388"/>
      <c r="G34" s="54"/>
      <c r="H34" s="54"/>
      <c r="I34" s="54"/>
      <c r="J34" s="54"/>
      <c r="K34" s="54"/>
      <c r="L34" s="54"/>
      <c r="M34" s="54"/>
      <c r="N34" s="57"/>
    </row>
    <row r="35" spans="2:14" x14ac:dyDescent="0.25">
      <c r="B35" s="389">
        <v>1</v>
      </c>
      <c r="C35" s="393" t="s">
        <v>335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2</v>
      </c>
      <c r="C36" s="393" t="s">
        <v>357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3</v>
      </c>
      <c r="C37" s="393" t="s">
        <v>336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4</v>
      </c>
      <c r="C38" s="393" t="s">
        <v>337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5</v>
      </c>
      <c r="C39" s="393" t="s">
        <v>358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6</v>
      </c>
      <c r="C40" s="393" t="s">
        <v>338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7</v>
      </c>
      <c r="C41" s="393" t="s">
        <v>339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8</v>
      </c>
      <c r="C42" s="393" t="s">
        <v>340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9</v>
      </c>
      <c r="C43" s="393" t="s">
        <v>341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10</v>
      </c>
      <c r="C44" s="393" t="s">
        <v>342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11</v>
      </c>
      <c r="C45" s="393" t="s">
        <v>343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12</v>
      </c>
      <c r="C46" s="393" t="s">
        <v>344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13</v>
      </c>
      <c r="C47" s="393" t="s">
        <v>345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14</v>
      </c>
      <c r="C48" s="393" t="s">
        <v>346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15</v>
      </c>
      <c r="C49" s="393" t="s">
        <v>347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16</v>
      </c>
      <c r="C50" s="393" t="s">
        <v>348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17</v>
      </c>
      <c r="C51" s="393" t="s">
        <v>349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18</v>
      </c>
      <c r="C52" s="393" t="s">
        <v>350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19</v>
      </c>
      <c r="C53" s="393" t="s">
        <v>351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20</v>
      </c>
      <c r="C54" s="393" t="s">
        <v>352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21</v>
      </c>
      <c r="C55" s="393" t="s">
        <v>353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22</v>
      </c>
      <c r="C56" s="393" t="s">
        <v>354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ht="15.75" thickBot="1" x14ac:dyDescent="0.3">
      <c r="B57" s="390">
        <v>23</v>
      </c>
      <c r="C57" s="394" t="s">
        <v>355</v>
      </c>
      <c r="D57" s="391"/>
      <c r="E57" s="391"/>
      <c r="F57" s="391"/>
      <c r="G57" s="59"/>
      <c r="H57" s="59"/>
      <c r="I57" s="59"/>
      <c r="J57" s="59"/>
      <c r="K57" s="59"/>
      <c r="L57" s="59"/>
      <c r="M57" s="59"/>
      <c r="N57" s="62"/>
    </row>
    <row r="58" spans="2:14" x14ac:dyDescent="0.25">
      <c r="D58" s="40"/>
    </row>
    <row r="59" spans="2:14" x14ac:dyDescent="0.25">
      <c r="D59" s="40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AG27" sqref="AG27:AK27"/>
    </sheetView>
  </sheetViews>
  <sheetFormatPr baseColWidth="10" defaultColWidth="10.7109375" defaultRowHeight="15" x14ac:dyDescent="0.25"/>
  <cols>
    <col min="1" max="1" width="3.140625" style="38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29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A26" s="372"/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41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258" t="s">
        <v>230</v>
      </c>
      <c r="C28" s="461" t="s">
        <v>539</v>
      </c>
      <c r="D28" s="217">
        <f>+Resumo!I96</f>
        <v>5</v>
      </c>
      <c r="E28" s="172">
        <f>+Resumo!M96</f>
        <v>4.0487804878048781</v>
      </c>
      <c r="F28" s="128">
        <f>+Resumo!J96</f>
        <v>2</v>
      </c>
      <c r="G28" s="128">
        <f>+Resumo!K96</f>
        <v>1</v>
      </c>
      <c r="H28" s="218">
        <f>+Resumo!L96</f>
        <v>0.5</v>
      </c>
      <c r="I28" s="72">
        <f>+Resumo!N96</f>
        <v>0.2</v>
      </c>
      <c r="J28" s="247">
        <f>+Desagregados!O97</f>
        <v>5</v>
      </c>
      <c r="K28" s="249">
        <f>+Desagregados!R97</f>
        <v>5</v>
      </c>
      <c r="L28" s="250">
        <f>+Desagregados!U97</f>
        <v>5</v>
      </c>
      <c r="M28" s="250">
        <f>+Desagregados!X97</f>
        <v>5</v>
      </c>
      <c r="N28" s="250">
        <f>+Desagregados!AA97</f>
        <v>5</v>
      </c>
      <c r="O28" s="251">
        <f>+Desagregados!AD97</f>
        <v>5</v>
      </c>
      <c r="P28" s="249">
        <f>+Desagregados!AG97</f>
        <v>5</v>
      </c>
      <c r="Q28" s="250">
        <f>+Desagregados!AJ97</f>
        <v>5</v>
      </c>
      <c r="R28" s="250">
        <f>+Desagregados!AM97</f>
        <v>5</v>
      </c>
      <c r="S28" s="250">
        <f>+Desagregados!AP97</f>
        <v>5</v>
      </c>
      <c r="T28" s="250">
        <f>+Desagregados!AS97</f>
        <v>5</v>
      </c>
      <c r="U28" s="250">
        <f>+Desagregados!AV97</f>
        <v>5</v>
      </c>
      <c r="V28" s="250">
        <f>+Desagregados!AY97</f>
        <v>5</v>
      </c>
      <c r="W28" s="251">
        <f>+Desagregados!BB97</f>
        <v>5</v>
      </c>
      <c r="X28" s="249">
        <f>+Desagregados!BE97</f>
        <v>5</v>
      </c>
      <c r="Y28" s="250">
        <f>+Desagregados!BH97</f>
        <v>5</v>
      </c>
      <c r="Z28" s="250">
        <f>+Desagregados!BK97</f>
        <v>5</v>
      </c>
      <c r="AA28" s="250">
        <f>+Desagregados!BN97</f>
        <v>5</v>
      </c>
      <c r="AB28" s="251">
        <f>+Desagregados!BQ97</f>
        <v>5</v>
      </c>
      <c r="AC28" s="247">
        <f>+Desagregados!BT97</f>
        <v>5</v>
      </c>
      <c r="AD28" s="249">
        <f>+Desagregados!BW97</f>
        <v>5</v>
      </c>
      <c r="AE28" s="250">
        <f>+Desagregados!BZ97</f>
        <v>5</v>
      </c>
      <c r="AF28" s="251">
        <f>+Desagregados!CC97</f>
        <v>5</v>
      </c>
      <c r="AG28" s="314">
        <f>+Desagregados!CF97</f>
        <v>5</v>
      </c>
      <c r="AH28" s="116">
        <f>+Desagregados!CI97</f>
        <v>3.1524498500259539</v>
      </c>
      <c r="AI28" s="116">
        <f>+Desagregados!CL97</f>
        <v>3.1474854935724328</v>
      </c>
      <c r="AJ28" s="116">
        <f>+Desagregados!CO97</f>
        <v>3.3218044402094318</v>
      </c>
      <c r="AK28" s="315">
        <f>+Desagregados!CR97</f>
        <v>3.1538553205918682</v>
      </c>
    </row>
    <row r="29" spans="1:37" s="123" customFormat="1" ht="30" customHeight="1" x14ac:dyDescent="0.25">
      <c r="A29" s="25"/>
      <c r="B29" s="258" t="s">
        <v>51</v>
      </c>
      <c r="C29" s="461" t="s">
        <v>556</v>
      </c>
      <c r="D29" s="217">
        <f>+Resumo!I97</f>
        <v>3.591194968553459</v>
      </c>
      <c r="E29" s="172">
        <f>+Resumo!M97</f>
        <v>3.6577380952380953</v>
      </c>
      <c r="F29" s="128">
        <f>+Resumo!J97</f>
        <v>18</v>
      </c>
      <c r="G29" s="128">
        <f>+Resumo!K97</f>
        <v>7</v>
      </c>
      <c r="H29" s="218">
        <f>+Resumo!L97</f>
        <v>0.3888888888888889</v>
      </c>
      <c r="I29" s="72">
        <f>+Resumo!N97</f>
        <v>0.68181818181818177</v>
      </c>
      <c r="J29" s="247">
        <f>+Desagregados!O98</f>
        <v>3.8571428571428572</v>
      </c>
      <c r="K29" s="249">
        <f>+Desagregados!R98</f>
        <v>3.7142857142857144</v>
      </c>
      <c r="L29" s="250">
        <f>+Desagregados!U98</f>
        <v>3.2857142857142856</v>
      </c>
      <c r="M29" s="250">
        <f>+Desagregados!X98</f>
        <v>3.5714285714285716</v>
      </c>
      <c r="N29" s="250">
        <f>+Desagregados!AA98</f>
        <v>3.5714285714285716</v>
      </c>
      <c r="O29" s="251">
        <f>+Desagregados!AD98</f>
        <v>2.8571428571428572</v>
      </c>
      <c r="P29" s="249">
        <f>+Desagregados!AG98</f>
        <v>4</v>
      </c>
      <c r="Q29" s="250">
        <f>+Desagregados!AJ98</f>
        <v>3.7142857142857144</v>
      </c>
      <c r="R29" s="250">
        <f>+Desagregados!AM98</f>
        <v>3.7142857142857144</v>
      </c>
      <c r="S29" s="250">
        <f>+Desagregados!AP98</f>
        <v>4.1428571428571432</v>
      </c>
      <c r="T29" s="250">
        <f>+Desagregados!AS98</f>
        <v>2.7142857142857144</v>
      </c>
      <c r="U29" s="250">
        <f>+Desagregados!AV98</f>
        <v>3.2857142857142856</v>
      </c>
      <c r="V29" s="250">
        <f>+Desagregados!AY98</f>
        <v>3.7142857142857144</v>
      </c>
      <c r="W29" s="251">
        <f>+Desagregados!BB98</f>
        <v>3.8571428571428572</v>
      </c>
      <c r="X29" s="249">
        <f>+Desagregados!BE98</f>
        <v>3.5714285714285716</v>
      </c>
      <c r="Y29" s="250">
        <f>+Desagregados!BH98</f>
        <v>3.8571428571428572</v>
      </c>
      <c r="Z29" s="250">
        <f>+Desagregados!BK98</f>
        <v>3.6666666666666665</v>
      </c>
      <c r="AA29" s="250">
        <f>+Desagregados!BN98</f>
        <v>3.2857142857142856</v>
      </c>
      <c r="AB29" s="251">
        <f>+Desagregados!BQ98</f>
        <v>3.7142857142857144</v>
      </c>
      <c r="AC29" s="247">
        <f>+Desagregados!BT98</f>
        <v>4</v>
      </c>
      <c r="AD29" s="249">
        <f>+Desagregados!BW98</f>
        <v>3.8571428571428572</v>
      </c>
      <c r="AE29" s="250">
        <f>+Desagregados!BZ98</f>
        <v>3.1666666666666665</v>
      </c>
      <c r="AF29" s="251">
        <f>+Desagregados!CC98</f>
        <v>3.4285714285714284</v>
      </c>
      <c r="AG29" s="314">
        <f>+Desagregados!CF98</f>
        <v>3.591194968553459</v>
      </c>
      <c r="AH29" s="116">
        <f>+Desagregados!CI98</f>
        <v>3.1524498500259539</v>
      </c>
      <c r="AI29" s="116">
        <f>+Desagregados!CL98</f>
        <v>3.1474854935724328</v>
      </c>
      <c r="AJ29" s="116">
        <f>+Desagregados!CO98</f>
        <v>3.3218044402094318</v>
      </c>
      <c r="AK29" s="315">
        <f>+Desagregados!CR98</f>
        <v>3.1538553205918682</v>
      </c>
    </row>
    <row r="30" spans="1:37" s="123" customFormat="1" ht="30" customHeight="1" x14ac:dyDescent="0.25">
      <c r="A30" s="25"/>
      <c r="B30" s="258" t="s">
        <v>63</v>
      </c>
      <c r="C30" s="461" t="s">
        <v>541</v>
      </c>
      <c r="D30" s="217">
        <f>+Resumo!I98</f>
        <v>3.0625</v>
      </c>
      <c r="E30" s="172">
        <f>+Resumo!M98</f>
        <v>2.1472868217054262</v>
      </c>
      <c r="F30" s="128">
        <f>+Resumo!J98</f>
        <v>55</v>
      </c>
      <c r="G30" s="128">
        <f>+Resumo!K98</f>
        <v>6</v>
      </c>
      <c r="H30" s="218">
        <f>+Resumo!L98</f>
        <v>0.10909090909090909</v>
      </c>
      <c r="I30" s="72">
        <f>+Resumo!N98</f>
        <v>0.13043478260869565</v>
      </c>
      <c r="J30" s="247">
        <f>+Desagregados!O99</f>
        <v>3.3333333333333335</v>
      </c>
      <c r="K30" s="249">
        <f>+Desagregados!R99</f>
        <v>3</v>
      </c>
      <c r="L30" s="250">
        <f>+Desagregados!U99</f>
        <v>3</v>
      </c>
      <c r="M30" s="250">
        <f>+Desagregados!X99</f>
        <v>2.8</v>
      </c>
      <c r="N30" s="250">
        <f>+Desagregados!AA99</f>
        <v>3.3333333333333335</v>
      </c>
      <c r="O30" s="251">
        <f>+Desagregados!AD99</f>
        <v>2.5</v>
      </c>
      <c r="P30" s="249">
        <f>+Desagregados!AG99</f>
        <v>3.1666666666666665</v>
      </c>
      <c r="Q30" s="250">
        <f>+Desagregados!AJ99</f>
        <v>3.1666666666666665</v>
      </c>
      <c r="R30" s="250">
        <f>+Desagregados!AM99</f>
        <v>3.8333333333333335</v>
      </c>
      <c r="S30" s="250">
        <f>+Desagregados!AP99</f>
        <v>3</v>
      </c>
      <c r="T30" s="250">
        <f>+Desagregados!AS99</f>
        <v>2.8</v>
      </c>
      <c r="U30" s="250">
        <f>+Desagregados!AV99</f>
        <v>2.6666666666666665</v>
      </c>
      <c r="V30" s="250">
        <f>+Desagregados!AY99</f>
        <v>2.2000000000000002</v>
      </c>
      <c r="W30" s="251">
        <f>+Desagregados!BB99</f>
        <v>3.1666666666666665</v>
      </c>
      <c r="X30" s="249">
        <f>+Desagregados!BE99</f>
        <v>3</v>
      </c>
      <c r="Y30" s="250">
        <f>+Desagregados!BH99</f>
        <v>3</v>
      </c>
      <c r="Z30" s="250">
        <f>+Desagregados!BK99</f>
        <v>3.3333333333333335</v>
      </c>
      <c r="AA30" s="250">
        <f>+Desagregados!BN99</f>
        <v>3</v>
      </c>
      <c r="AB30" s="251">
        <f>+Desagregados!BQ99</f>
        <v>3.3333333333333335</v>
      </c>
      <c r="AC30" s="247">
        <f>+Desagregados!BT99</f>
        <v>3.5</v>
      </c>
      <c r="AD30" s="249">
        <f>+Desagregados!BW99</f>
        <v>3.4</v>
      </c>
      <c r="AE30" s="250">
        <f>+Desagregados!BZ99</f>
        <v>2.75</v>
      </c>
      <c r="AF30" s="251">
        <f>+Desagregados!CC99</f>
        <v>2.75</v>
      </c>
      <c r="AG30" s="314">
        <f>+Desagregados!CF99</f>
        <v>3.0625</v>
      </c>
      <c r="AH30" s="116">
        <f>+Desagregados!CI99</f>
        <v>3.1524498500259539</v>
      </c>
      <c r="AI30" s="116">
        <f>+Desagregados!CL99</f>
        <v>3.1474854935724328</v>
      </c>
      <c r="AJ30" s="116">
        <f>+Desagregados!CO99</f>
        <v>3.3218044402094318</v>
      </c>
      <c r="AK30" s="315">
        <f>+Desagregados!CR99</f>
        <v>3.1538553205918682</v>
      </c>
    </row>
    <row r="31" spans="1:37" s="123" customFormat="1" ht="30" customHeight="1" x14ac:dyDescent="0.25">
      <c r="A31" s="25"/>
      <c r="B31" s="258" t="s">
        <v>90</v>
      </c>
      <c r="C31" s="461" t="s">
        <v>542</v>
      </c>
      <c r="D31" s="217">
        <f>+Resumo!I99</f>
        <v>2.8491228070175438</v>
      </c>
      <c r="E31" s="172">
        <f>+Resumo!M99</f>
        <v>4.1212121212121211</v>
      </c>
      <c r="F31" s="128">
        <f>+Resumo!J99</f>
        <v>53</v>
      </c>
      <c r="G31" s="128">
        <f>+Resumo!K99</f>
        <v>13</v>
      </c>
      <c r="H31" s="218">
        <f>+Resumo!L99</f>
        <v>0.24528301886792453</v>
      </c>
      <c r="I31" s="72">
        <f>+Resumo!N99</f>
        <v>0.10204081632653061</v>
      </c>
      <c r="J31" s="247">
        <f>+Desagregados!O100</f>
        <v>3</v>
      </c>
      <c r="K31" s="249">
        <f>+Desagregados!R100</f>
        <v>2.7692307692307692</v>
      </c>
      <c r="L31" s="250">
        <f>+Desagregados!U100</f>
        <v>2.4545454545454546</v>
      </c>
      <c r="M31" s="250">
        <f>+Desagregados!X100</f>
        <v>2.4615384615384617</v>
      </c>
      <c r="N31" s="250">
        <f>+Desagregados!AA100</f>
        <v>2.5384615384615383</v>
      </c>
      <c r="O31" s="251">
        <f>+Desagregados!AD100</f>
        <v>3</v>
      </c>
      <c r="P31" s="249">
        <f>+Desagregados!AG100</f>
        <v>3.3846153846153846</v>
      </c>
      <c r="Q31" s="250">
        <f>+Desagregados!AJ100</f>
        <v>2.8461538461538463</v>
      </c>
      <c r="R31" s="250">
        <f>+Desagregados!AM100</f>
        <v>3.0769230769230771</v>
      </c>
      <c r="S31" s="250">
        <f>+Desagregados!AP100</f>
        <v>3.2307692307692308</v>
      </c>
      <c r="T31" s="250">
        <f>+Desagregados!AS100</f>
        <v>2.6923076923076925</v>
      </c>
      <c r="U31" s="250">
        <f>+Desagregados!AV100</f>
        <v>2.6153846153846154</v>
      </c>
      <c r="V31" s="250">
        <f>+Desagregados!AY100</f>
        <v>2.4615384615384617</v>
      </c>
      <c r="W31" s="251">
        <f>+Desagregados!BB100</f>
        <v>2.9230769230769229</v>
      </c>
      <c r="X31" s="249">
        <f>+Desagregados!BE100</f>
        <v>2.2307692307692308</v>
      </c>
      <c r="Y31" s="250">
        <f>+Desagregados!BH100</f>
        <v>3</v>
      </c>
      <c r="Z31" s="250">
        <f>+Desagregados!BK100</f>
        <v>3.3846153846153846</v>
      </c>
      <c r="AA31" s="250">
        <f>+Desagregados!BN100</f>
        <v>3.4166666666666665</v>
      </c>
      <c r="AB31" s="251">
        <f>+Desagregados!BQ100</f>
        <v>3.5384615384615383</v>
      </c>
      <c r="AC31" s="247">
        <f>+Desagregados!BT100</f>
        <v>2.9230769230769229</v>
      </c>
      <c r="AD31" s="249">
        <f>+Desagregados!BW100</f>
        <v>2.7</v>
      </c>
      <c r="AE31" s="250">
        <f>+Desagregados!BZ100</f>
        <v>2.5833333333333335</v>
      </c>
      <c r="AF31" s="251">
        <f>+Desagregados!CC100</f>
        <v>2.25</v>
      </c>
      <c r="AG31" s="314">
        <f>+Desagregados!CF100</f>
        <v>2.8491228070175438</v>
      </c>
      <c r="AH31" s="116">
        <f>+Desagregados!CI100</f>
        <v>3.1524498500259539</v>
      </c>
      <c r="AI31" s="116">
        <f>+Desagregados!CL100</f>
        <v>3.1474854935724328</v>
      </c>
      <c r="AJ31" s="116">
        <f>+Desagregados!CO100</f>
        <v>3.3218044402094318</v>
      </c>
      <c r="AK31" s="315">
        <f>+Desagregados!CR100</f>
        <v>3.1538553205918682</v>
      </c>
    </row>
    <row r="32" spans="1:37" s="123" customFormat="1" ht="30" customHeight="1" x14ac:dyDescent="0.25">
      <c r="A32" s="25"/>
      <c r="B32" s="258" t="s">
        <v>119</v>
      </c>
      <c r="C32" s="461" t="s">
        <v>543</v>
      </c>
      <c r="D32" s="217">
        <f>+Resumo!I100</f>
        <v>3.1711711711711712</v>
      </c>
      <c r="E32" s="172">
        <f>+Resumo!M100</f>
        <v>2.6518518518518519</v>
      </c>
      <c r="F32" s="128">
        <f>+Resumo!J100</f>
        <v>39</v>
      </c>
      <c r="G32" s="128">
        <f>+Resumo!K100</f>
        <v>5</v>
      </c>
      <c r="H32" s="218">
        <f>+Resumo!L100</f>
        <v>0.12820512820512819</v>
      </c>
      <c r="I32" s="72">
        <f>+Resumo!N100</f>
        <v>0.14285714285714285</v>
      </c>
      <c r="J32" s="247">
        <f>+Desagregados!O101</f>
        <v>3.4</v>
      </c>
      <c r="K32" s="249">
        <f>+Desagregados!R101</f>
        <v>3.4</v>
      </c>
      <c r="L32" s="250">
        <f>+Desagregados!U101</f>
        <v>3</v>
      </c>
      <c r="M32" s="250">
        <f>+Desagregados!X101</f>
        <v>3</v>
      </c>
      <c r="N32" s="250">
        <f>+Desagregados!AA101</f>
        <v>3</v>
      </c>
      <c r="O32" s="251">
        <f>+Desagregados!AD101</f>
        <v>2.6</v>
      </c>
      <c r="P32" s="249">
        <f>+Desagregados!AG101</f>
        <v>3.2</v>
      </c>
      <c r="Q32" s="250">
        <f>+Desagregados!AJ101</f>
        <v>3.2</v>
      </c>
      <c r="R32" s="250">
        <f>+Desagregados!AM101</f>
        <v>3.6</v>
      </c>
      <c r="S32" s="250">
        <f>+Desagregados!AP101</f>
        <v>3.4</v>
      </c>
      <c r="T32" s="250">
        <f>+Desagregados!AS101</f>
        <v>3.2</v>
      </c>
      <c r="U32" s="250">
        <f>+Desagregados!AV101</f>
        <v>3.25</v>
      </c>
      <c r="V32" s="250">
        <f>+Desagregados!AY101</f>
        <v>2.8</v>
      </c>
      <c r="W32" s="251">
        <f>+Desagregados!BB101</f>
        <v>3.2</v>
      </c>
      <c r="X32" s="249">
        <f>+Desagregados!BE101</f>
        <v>3.2</v>
      </c>
      <c r="Y32" s="250">
        <f>+Desagregados!BH101</f>
        <v>3.4</v>
      </c>
      <c r="Z32" s="250">
        <f>+Desagregados!BK101</f>
        <v>3.4</v>
      </c>
      <c r="AA32" s="250">
        <f>+Desagregados!BN101</f>
        <v>3</v>
      </c>
      <c r="AB32" s="251">
        <f>+Desagregados!BQ101</f>
        <v>3</v>
      </c>
      <c r="AC32" s="247">
        <f>+Desagregados!BT101</f>
        <v>3.4</v>
      </c>
      <c r="AD32" s="249">
        <f>+Desagregados!BW101</f>
        <v>2.8</v>
      </c>
      <c r="AE32" s="250">
        <f>+Desagregados!BZ101</f>
        <v>3.25</v>
      </c>
      <c r="AF32" s="251">
        <f>+Desagregados!CC101</f>
        <v>3.25</v>
      </c>
      <c r="AG32" s="314">
        <f>+Desagregados!CF101</f>
        <v>3.1711711711711712</v>
      </c>
      <c r="AH32" s="116">
        <f>+Desagregados!CI101</f>
        <v>3.1524498500259539</v>
      </c>
      <c r="AI32" s="116">
        <f>+Desagregados!CL101</f>
        <v>3.1474854935724328</v>
      </c>
      <c r="AJ32" s="116">
        <f>+Desagregados!CO101</f>
        <v>3.3218044402094318</v>
      </c>
      <c r="AK32" s="315">
        <f>+Desagregados!CR101</f>
        <v>3.1538553205918682</v>
      </c>
    </row>
    <row r="33" spans="1:37" s="123" customFormat="1" ht="30" customHeight="1" x14ac:dyDescent="0.25">
      <c r="A33" s="25"/>
      <c r="B33" s="258" t="s">
        <v>121</v>
      </c>
      <c r="C33" s="461" t="s">
        <v>544</v>
      </c>
      <c r="D33" s="217">
        <f>+Resumo!I101</f>
        <v>3.4779411764705883</v>
      </c>
      <c r="E33" s="172">
        <f>+Resumo!M101</f>
        <v>3.4656488549618323</v>
      </c>
      <c r="F33" s="128">
        <f>+Resumo!J101</f>
        <v>29</v>
      </c>
      <c r="G33" s="128">
        <f>+Resumo!K101</f>
        <v>6</v>
      </c>
      <c r="H33" s="218">
        <f>+Resumo!L101</f>
        <v>0.20689655172413793</v>
      </c>
      <c r="I33" s="72">
        <f>+Resumo!N101</f>
        <v>0.16666666666666666</v>
      </c>
      <c r="J33" s="247">
        <f>+Desagregados!O102</f>
        <v>4.166666666666667</v>
      </c>
      <c r="K33" s="249">
        <f>+Desagregados!R102</f>
        <v>3.6666666666666665</v>
      </c>
      <c r="L33" s="250">
        <f>+Desagregados!U102</f>
        <v>3.1666666666666665</v>
      </c>
      <c r="M33" s="250">
        <f>+Desagregados!X102</f>
        <v>3.3333333333333335</v>
      </c>
      <c r="N33" s="250">
        <f>+Desagregados!AA102</f>
        <v>2.6666666666666665</v>
      </c>
      <c r="O33" s="251">
        <f>+Desagregados!AD102</f>
        <v>3.2</v>
      </c>
      <c r="P33" s="249">
        <f>+Desagregados!AG102</f>
        <v>3.8333333333333335</v>
      </c>
      <c r="Q33" s="250">
        <f>+Desagregados!AJ102</f>
        <v>2.5</v>
      </c>
      <c r="R33" s="250">
        <f>+Desagregados!AM102</f>
        <v>3.3333333333333335</v>
      </c>
      <c r="S33" s="250">
        <f>+Desagregados!AP102</f>
        <v>3.8333333333333335</v>
      </c>
      <c r="T33" s="250">
        <f>+Desagregados!AS102</f>
        <v>2.2000000000000002</v>
      </c>
      <c r="U33" s="250">
        <f>+Desagregados!AV102</f>
        <v>3.5</v>
      </c>
      <c r="V33" s="250">
        <f>+Desagregados!AY102</f>
        <v>3.1666666666666665</v>
      </c>
      <c r="W33" s="251">
        <f>+Desagregados!BB102</f>
        <v>4</v>
      </c>
      <c r="X33" s="249">
        <f>+Desagregados!BE102</f>
        <v>3.1666666666666665</v>
      </c>
      <c r="Y33" s="250">
        <f>+Desagregados!BH102</f>
        <v>3.6666666666666665</v>
      </c>
      <c r="Z33" s="250">
        <f>+Desagregados!BK102</f>
        <v>3.5</v>
      </c>
      <c r="AA33" s="250">
        <f>+Desagregados!BN102</f>
        <v>4</v>
      </c>
      <c r="AB33" s="251">
        <f>+Desagregados!BQ102</f>
        <v>4</v>
      </c>
      <c r="AC33" s="247">
        <f>+Desagregados!BT102</f>
        <v>3.5</v>
      </c>
      <c r="AD33" s="249">
        <f>+Desagregados!BW102</f>
        <v>3.6666666666666665</v>
      </c>
      <c r="AE33" s="250">
        <f>+Desagregados!BZ102</f>
        <v>4</v>
      </c>
      <c r="AF33" s="251">
        <f>+Desagregados!CC102</f>
        <v>3.6666666666666665</v>
      </c>
      <c r="AG33" s="314">
        <f>+Desagregados!CF102</f>
        <v>3.4779411764705883</v>
      </c>
      <c r="AH33" s="116">
        <f>+Desagregados!CI102</f>
        <v>3.1524498500259539</v>
      </c>
      <c r="AI33" s="116">
        <f>+Desagregados!CL102</f>
        <v>3.1474854935724328</v>
      </c>
      <c r="AJ33" s="116">
        <f>+Desagregados!CO102</f>
        <v>3.3218044402094318</v>
      </c>
      <c r="AK33" s="315">
        <f>+Desagregados!CR102</f>
        <v>3.1538553205918682</v>
      </c>
    </row>
    <row r="34" spans="1:37" s="123" customFormat="1" ht="30" customHeight="1" x14ac:dyDescent="0.25">
      <c r="A34" s="25"/>
      <c r="B34" s="258" t="s">
        <v>47</v>
      </c>
      <c r="C34" s="461" t="s">
        <v>545</v>
      </c>
      <c r="D34" s="217">
        <f>+Resumo!I102</f>
        <v>3.6862745098039214</v>
      </c>
      <c r="E34" s="172">
        <f>+Resumo!M102</f>
        <v>3.0151515151515151</v>
      </c>
      <c r="F34" s="128">
        <f>+Resumo!J102</f>
        <v>56</v>
      </c>
      <c r="G34" s="128">
        <f>+Resumo!K102</f>
        <v>9</v>
      </c>
      <c r="H34" s="218">
        <f>+Resumo!L102</f>
        <v>0.16071428571428573</v>
      </c>
      <c r="I34" s="72">
        <f>+Resumo!N102</f>
        <v>7.6923076923076927E-2</v>
      </c>
      <c r="J34" s="247">
        <f>+Desagregados!O103</f>
        <v>4</v>
      </c>
      <c r="K34" s="249">
        <f>+Desagregados!R103</f>
        <v>4</v>
      </c>
      <c r="L34" s="250">
        <f>+Desagregados!U103</f>
        <v>3.5555555555555554</v>
      </c>
      <c r="M34" s="250">
        <f>+Desagregados!X103</f>
        <v>3.7777777777777777</v>
      </c>
      <c r="N34" s="250">
        <f>+Desagregados!AA103</f>
        <v>4</v>
      </c>
      <c r="O34" s="251">
        <f>+Desagregados!AD103</f>
        <v>4</v>
      </c>
      <c r="P34" s="249">
        <f>+Desagregados!AG103</f>
        <v>4.1111111111111107</v>
      </c>
      <c r="Q34" s="250">
        <f>+Desagregados!AJ103</f>
        <v>3.75</v>
      </c>
      <c r="R34" s="250">
        <f>+Desagregados!AM103</f>
        <v>3.4444444444444446</v>
      </c>
      <c r="S34" s="250">
        <f>+Desagregados!AP103</f>
        <v>4</v>
      </c>
      <c r="T34" s="250">
        <f>+Desagregados!AS103</f>
        <v>3.1111111111111112</v>
      </c>
      <c r="U34" s="250">
        <f>+Desagregados!AV103</f>
        <v>3.7777777777777777</v>
      </c>
      <c r="V34" s="250">
        <f>+Desagregados!AY103</f>
        <v>3.1111111111111112</v>
      </c>
      <c r="W34" s="251">
        <f>+Desagregados!BB103</f>
        <v>3.6666666666666665</v>
      </c>
      <c r="X34" s="249">
        <f>+Desagregados!BE103</f>
        <v>3.7777777777777777</v>
      </c>
      <c r="Y34" s="250">
        <f>+Desagregados!BH103</f>
        <v>3.4444444444444446</v>
      </c>
      <c r="Z34" s="250">
        <f>+Desagregados!BK103</f>
        <v>3.4444444444444446</v>
      </c>
      <c r="AA34" s="250">
        <f>+Desagregados!BN103</f>
        <v>3.5555555555555554</v>
      </c>
      <c r="AB34" s="251">
        <f>+Desagregados!BQ103</f>
        <v>3.2222222222222223</v>
      </c>
      <c r="AC34" s="247">
        <f>+Desagregados!BT103</f>
        <v>3.8888888888888888</v>
      </c>
      <c r="AD34" s="249">
        <f>+Desagregados!BW103</f>
        <v>3.75</v>
      </c>
      <c r="AE34" s="250">
        <f>+Desagregados!BZ103</f>
        <v>3.7777777777777777</v>
      </c>
      <c r="AF34" s="251">
        <f>+Desagregados!CC103</f>
        <v>3.6666666666666665</v>
      </c>
      <c r="AG34" s="314">
        <f>+Desagregados!CF103</f>
        <v>3.6862745098039214</v>
      </c>
      <c r="AH34" s="116">
        <f>+Desagregados!CI103</f>
        <v>3.1524498500259539</v>
      </c>
      <c r="AI34" s="116">
        <f>+Desagregados!CL103</f>
        <v>3.1474854935724328</v>
      </c>
      <c r="AJ34" s="116">
        <f>+Desagregados!CO103</f>
        <v>3.3218044402094318</v>
      </c>
      <c r="AK34" s="315">
        <f>+Desagregados!CR103</f>
        <v>3.1538553205918682</v>
      </c>
    </row>
    <row r="35" spans="1:37" s="123" customFormat="1" ht="30" customHeight="1" x14ac:dyDescent="0.25">
      <c r="A35" s="25"/>
      <c r="B35" s="258" t="s">
        <v>65</v>
      </c>
      <c r="C35" s="461" t="s">
        <v>546</v>
      </c>
      <c r="D35" s="217">
        <f>+Resumo!I103</f>
        <v>3.1292134831460676</v>
      </c>
      <c r="E35" s="172">
        <f>+Resumo!M103</f>
        <v>2.1504424778761062</v>
      </c>
      <c r="F35" s="128">
        <f>+Resumo!J103</f>
        <v>35</v>
      </c>
      <c r="G35" s="128">
        <f>+Resumo!K103</f>
        <v>8</v>
      </c>
      <c r="H35" s="218">
        <f>+Resumo!L103</f>
        <v>0.22857142857142856</v>
      </c>
      <c r="I35" s="72">
        <f>+Resumo!N103</f>
        <v>0.13793103448275862</v>
      </c>
      <c r="J35" s="247">
        <f>+Desagregados!O104</f>
        <v>3.625</v>
      </c>
      <c r="K35" s="249">
        <f>+Desagregados!R104</f>
        <v>2.625</v>
      </c>
      <c r="L35" s="250">
        <f>+Desagregados!U104</f>
        <v>2.4285714285714284</v>
      </c>
      <c r="M35" s="250">
        <f>+Desagregados!X104</f>
        <v>2.25</v>
      </c>
      <c r="N35" s="250">
        <f>+Desagregados!AA104</f>
        <v>2</v>
      </c>
      <c r="O35" s="251">
        <f>+Desagregados!AD104</f>
        <v>2.75</v>
      </c>
      <c r="P35" s="249">
        <f>+Desagregados!AG104</f>
        <v>3.4285714285714284</v>
      </c>
      <c r="Q35" s="250">
        <f>+Desagregados!AJ104</f>
        <v>2.625</v>
      </c>
      <c r="R35" s="250">
        <f>+Desagregados!AM104</f>
        <v>4.125</v>
      </c>
      <c r="S35" s="250">
        <f>+Desagregados!AP104</f>
        <v>4.375</v>
      </c>
      <c r="T35" s="250">
        <f>+Desagregados!AS104</f>
        <v>3.5</v>
      </c>
      <c r="U35" s="250">
        <f>+Desagregados!AV104</f>
        <v>3.125</v>
      </c>
      <c r="V35" s="250">
        <f>+Desagregados!AY104</f>
        <v>2.25</v>
      </c>
      <c r="W35" s="251">
        <f>+Desagregados!BB104</f>
        <v>2.5714285714285716</v>
      </c>
      <c r="X35" s="249">
        <f>+Desagregados!BE104</f>
        <v>3.625</v>
      </c>
      <c r="Y35" s="250">
        <f>+Desagregados!BH104</f>
        <v>4</v>
      </c>
      <c r="Z35" s="250">
        <f>+Desagregados!BK104</f>
        <v>4.1428571428571432</v>
      </c>
      <c r="AA35" s="250">
        <f>+Desagregados!BN104</f>
        <v>3.625</v>
      </c>
      <c r="AB35" s="251">
        <f>+Desagregados!BQ104</f>
        <v>4</v>
      </c>
      <c r="AC35" s="247">
        <f>+Desagregados!BT104</f>
        <v>3</v>
      </c>
      <c r="AD35" s="249">
        <f>+Desagregados!BW104</f>
        <v>2.875</v>
      </c>
      <c r="AE35" s="250">
        <f>+Desagregados!BZ104</f>
        <v>2.375</v>
      </c>
      <c r="AF35" s="251">
        <f>+Desagregados!CC104</f>
        <v>2.5714285714285716</v>
      </c>
      <c r="AG35" s="314">
        <f>+Desagregados!CF104</f>
        <v>3.1292134831460676</v>
      </c>
      <c r="AH35" s="116">
        <f>+Desagregados!CI104</f>
        <v>3.1524498500259539</v>
      </c>
      <c r="AI35" s="116">
        <f>+Desagregados!CL104</f>
        <v>3.1474854935724328</v>
      </c>
      <c r="AJ35" s="116">
        <f>+Desagregados!CO104</f>
        <v>3.3218044402094318</v>
      </c>
      <c r="AK35" s="315">
        <f>+Desagregados!CR104</f>
        <v>3.1538553205918682</v>
      </c>
    </row>
    <row r="36" spans="1:37" s="123" customFormat="1" ht="30" customHeight="1" thickBot="1" x14ac:dyDescent="0.3">
      <c r="A36" s="25"/>
      <c r="B36" s="260" t="s">
        <v>57</v>
      </c>
      <c r="C36" s="462" t="s">
        <v>547</v>
      </c>
      <c r="D36" s="217">
        <f>+Resumo!I104</f>
        <v>3.1814595660749507</v>
      </c>
      <c r="E36" s="172">
        <f>+Resumo!M104</f>
        <v>3.3761467889908259</v>
      </c>
      <c r="F36" s="128">
        <f>+Resumo!J104</f>
        <v>78</v>
      </c>
      <c r="G36" s="128">
        <f>+Resumo!K104</f>
        <v>23</v>
      </c>
      <c r="H36" s="218">
        <f>+Resumo!L104</f>
        <v>0.29487179487179488</v>
      </c>
      <c r="I36" s="72">
        <f>+Resumo!N104</f>
        <v>0.22727272727272727</v>
      </c>
      <c r="J36" s="248">
        <f>+Desagregados!O105</f>
        <v>3.8260869565217392</v>
      </c>
      <c r="K36" s="252">
        <f>+Desagregados!R105</f>
        <v>3</v>
      </c>
      <c r="L36" s="253">
        <f>+Desagregados!U105</f>
        <v>2.8181818181818183</v>
      </c>
      <c r="M36" s="253">
        <f>+Desagregados!X105</f>
        <v>3.1363636363636362</v>
      </c>
      <c r="N36" s="253">
        <f>+Desagregados!AA105</f>
        <v>2.5652173913043477</v>
      </c>
      <c r="O36" s="254">
        <f>+Desagregados!AD105</f>
        <v>2.9090909090909092</v>
      </c>
      <c r="P36" s="252">
        <f>+Desagregados!AG105</f>
        <v>3.9130434782608696</v>
      </c>
      <c r="Q36" s="253">
        <f>+Desagregados!AJ105</f>
        <v>2.3913043478260869</v>
      </c>
      <c r="R36" s="253">
        <f>+Desagregados!AM105</f>
        <v>3.2727272727272729</v>
      </c>
      <c r="S36" s="253">
        <f>+Desagregados!AP105</f>
        <v>3.0869565217391304</v>
      </c>
      <c r="T36" s="253">
        <f>+Desagregados!AS105</f>
        <v>2.9565217391304346</v>
      </c>
      <c r="U36" s="253">
        <f>+Desagregados!AV105</f>
        <v>3.0434782608695654</v>
      </c>
      <c r="V36" s="253">
        <f>+Desagregados!AY105</f>
        <v>2.3636363636363638</v>
      </c>
      <c r="W36" s="254">
        <f>+Desagregados!BB105</f>
        <v>3.2173913043478262</v>
      </c>
      <c r="X36" s="252">
        <f>+Desagregados!BE105</f>
        <v>3.6363636363636362</v>
      </c>
      <c r="Y36" s="253">
        <f>+Desagregados!BH105</f>
        <v>3.5</v>
      </c>
      <c r="Z36" s="253">
        <f>+Desagregados!BK105</f>
        <v>3.4545454545454546</v>
      </c>
      <c r="AA36" s="253">
        <f>+Desagregados!BN105</f>
        <v>3.7142857142857144</v>
      </c>
      <c r="AB36" s="254">
        <f>+Desagregados!BQ105</f>
        <v>4.0476190476190474</v>
      </c>
      <c r="AC36" s="247">
        <f>+Desagregados!BT105</f>
        <v>3.5454545454545454</v>
      </c>
      <c r="AD36" s="252">
        <f>+Desagregados!BW105</f>
        <v>2.9047619047619047</v>
      </c>
      <c r="AE36" s="253">
        <f>+Desagregados!BZ105</f>
        <v>2.8</v>
      </c>
      <c r="AF36" s="254">
        <f>+Desagregados!CC105</f>
        <v>3.1052631578947367</v>
      </c>
      <c r="AG36" s="319">
        <f>+Desagregados!CF105</f>
        <v>3.1814595660749507</v>
      </c>
      <c r="AH36" s="320">
        <f>+Desagregados!CI105</f>
        <v>3.1524498500259539</v>
      </c>
      <c r="AI36" s="320">
        <f>+Desagregados!CL105</f>
        <v>3.1474854935724328</v>
      </c>
      <c r="AJ36" s="320">
        <f>+Desagregados!CO105</f>
        <v>3.3218044402094318</v>
      </c>
      <c r="AK36" s="321">
        <f>+Desagregados!CR105</f>
        <v>3.1538553205918682</v>
      </c>
    </row>
    <row r="37" spans="1:37" s="123" customFormat="1" ht="30" customHeight="1" thickBot="1" x14ac:dyDescent="0.3">
      <c r="A37" s="25"/>
      <c r="B37" s="444"/>
      <c r="C37" s="445" t="str">
        <f>+Centros!C55</f>
        <v>Escola de Enxeñaría Industrial</v>
      </c>
      <c r="D37" s="449">
        <f>+Centros!E55</f>
        <v>2.8305208206871435</v>
      </c>
      <c r="E37" s="439">
        <f>+Centros!I55</f>
        <v>2.8357712765957448</v>
      </c>
      <c r="F37" s="440">
        <f>+Centros!F55</f>
        <v>1549</v>
      </c>
      <c r="G37" s="440">
        <f>+Centros!G55</f>
        <v>376</v>
      </c>
      <c r="H37" s="441">
        <f>+Centros!H55</f>
        <v>0.24273724983860556</v>
      </c>
      <c r="I37" s="450">
        <f>+Centros!J55</f>
        <v>0.15266617969320673</v>
      </c>
      <c r="J37" s="447">
        <f>+Centros!K55</f>
        <v>3.2158469945355193</v>
      </c>
      <c r="K37" s="448">
        <f>+Centros!L55</f>
        <v>2.6010781671159031</v>
      </c>
      <c r="L37" s="439">
        <f>+Centros!M55</f>
        <v>2.5608974358974357</v>
      </c>
      <c r="M37" s="439">
        <f>+Centros!N55</f>
        <v>2.4345403899721449</v>
      </c>
      <c r="N37" s="439">
        <f>+Centros!O55</f>
        <v>2.2082191780821918</v>
      </c>
      <c r="O37" s="446">
        <f>+Centros!P55</f>
        <v>2.5069252077562325</v>
      </c>
      <c r="P37" s="439">
        <f>+Centros!Q55</f>
        <v>3.6086956521739131</v>
      </c>
      <c r="Q37" s="439">
        <f>+Centros!R55</f>
        <v>2.6383561643835618</v>
      </c>
      <c r="R37" s="439">
        <f>+Centros!S55</f>
        <v>3.10752688172043</v>
      </c>
      <c r="S37" s="439">
        <f>+Centros!T55</f>
        <v>2.6819407008086253</v>
      </c>
      <c r="T37" s="439">
        <f>+Centros!U55</f>
        <v>2.6233062330623307</v>
      </c>
      <c r="U37" s="439">
        <f>+Centros!V55</f>
        <v>2.7901907356948228</v>
      </c>
      <c r="V37" s="439">
        <f>+Centros!W55</f>
        <v>2.5710382513661201</v>
      </c>
      <c r="W37" s="439">
        <f>+Centros!X55</f>
        <v>2.8005390835579513</v>
      </c>
      <c r="X37" s="448">
        <f>+Centros!Y55</f>
        <v>2.9622641509433962</v>
      </c>
      <c r="Y37" s="439">
        <f>+Centros!Z55</f>
        <v>2.9123287671232876</v>
      </c>
      <c r="Z37" s="439">
        <f>+Centros!AA55</f>
        <v>2.9476584022038566</v>
      </c>
      <c r="AA37" s="439">
        <f>+Centros!AB55</f>
        <v>3.5043478260869567</v>
      </c>
      <c r="AB37" s="439">
        <f>+Centros!AC55</f>
        <v>3.6149584487534625</v>
      </c>
      <c r="AC37" s="447">
        <f>+Centros!AD55</f>
        <v>3.027173913043478</v>
      </c>
      <c r="AD37" s="439">
        <f>+Centros!AE55</f>
        <v>2.8065476190476191</v>
      </c>
      <c r="AE37" s="439">
        <f>+Centros!AF55</f>
        <v>2.4542586750788642</v>
      </c>
      <c r="AF37" s="446">
        <f>+Centros!AG55</f>
        <v>2.4207317073170733</v>
      </c>
      <c r="AG37" s="379"/>
      <c r="AH37" s="379"/>
      <c r="AI37" s="379"/>
      <c r="AJ37" s="379"/>
      <c r="AK37" s="379"/>
    </row>
    <row r="38" spans="1:37" s="123" customFormat="1" ht="15.75" thickBot="1" x14ac:dyDescent="0.3">
      <c r="A38" s="375"/>
      <c r="B38" s="375"/>
      <c r="D38" s="244"/>
    </row>
    <row r="39" spans="1:37" s="123" customFormat="1" ht="19.5" thickBot="1" x14ac:dyDescent="0.3">
      <c r="A39" s="375"/>
      <c r="B39" s="392" t="s">
        <v>362</v>
      </c>
      <c r="C39" s="388"/>
      <c r="D39" s="388"/>
      <c r="E39" s="388"/>
      <c r="F39" s="388"/>
      <c r="G39" s="54"/>
      <c r="H39" s="54"/>
      <c r="I39" s="54"/>
      <c r="J39" s="54"/>
      <c r="K39" s="54"/>
      <c r="L39" s="54"/>
      <c r="M39" s="54"/>
      <c r="N39" s="57"/>
    </row>
    <row r="40" spans="1:37" x14ac:dyDescent="0.25">
      <c r="B40" s="389">
        <v>1</v>
      </c>
      <c r="C40" s="393" t="s">
        <v>335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37" x14ac:dyDescent="0.25">
      <c r="B41" s="389">
        <v>2</v>
      </c>
      <c r="C41" s="393" t="s">
        <v>357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3</v>
      </c>
      <c r="C42" s="393" t="s">
        <v>336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4</v>
      </c>
      <c r="C43" s="393" t="s">
        <v>337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5</v>
      </c>
      <c r="C44" s="393" t="s">
        <v>358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6</v>
      </c>
      <c r="C45" s="393" t="s">
        <v>338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7</v>
      </c>
      <c r="C46" s="393" t="s">
        <v>339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8</v>
      </c>
      <c r="C47" s="393" t="s">
        <v>340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9</v>
      </c>
      <c r="C48" s="393" t="s">
        <v>341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10</v>
      </c>
      <c r="C49" s="393" t="s">
        <v>342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11</v>
      </c>
      <c r="C50" s="393" t="s">
        <v>343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12</v>
      </c>
      <c r="C51" s="393" t="s">
        <v>344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13</v>
      </c>
      <c r="C52" s="393" t="s">
        <v>345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14</v>
      </c>
      <c r="C53" s="393" t="s">
        <v>346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15</v>
      </c>
      <c r="C54" s="393" t="s">
        <v>347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16</v>
      </c>
      <c r="C55" s="393" t="s">
        <v>348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17</v>
      </c>
      <c r="C56" s="393" t="s">
        <v>349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18</v>
      </c>
      <c r="C57" s="393" t="s">
        <v>350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x14ac:dyDescent="0.25">
      <c r="B58" s="389">
        <v>19</v>
      </c>
      <c r="C58" s="393" t="s">
        <v>351</v>
      </c>
      <c r="D58" s="387"/>
      <c r="E58" s="387"/>
      <c r="F58" s="387"/>
      <c r="G58" s="123"/>
      <c r="H58" s="123"/>
      <c r="I58" s="123"/>
      <c r="J58" s="123"/>
      <c r="K58" s="123"/>
      <c r="L58" s="123"/>
      <c r="M58" s="123"/>
      <c r="N58" s="245"/>
    </row>
    <row r="59" spans="2:14" x14ac:dyDescent="0.25">
      <c r="B59" s="389">
        <v>20</v>
      </c>
      <c r="C59" s="393" t="s">
        <v>352</v>
      </c>
      <c r="D59" s="387"/>
      <c r="E59" s="387"/>
      <c r="F59" s="387"/>
      <c r="G59" s="123"/>
      <c r="H59" s="123"/>
      <c r="I59" s="123"/>
      <c r="J59" s="123"/>
      <c r="K59" s="123"/>
      <c r="L59" s="123"/>
      <c r="M59" s="123"/>
      <c r="N59" s="245"/>
    </row>
    <row r="60" spans="2:14" x14ac:dyDescent="0.25">
      <c r="B60" s="389">
        <v>21</v>
      </c>
      <c r="C60" s="393" t="s">
        <v>353</v>
      </c>
      <c r="D60" s="387"/>
      <c r="E60" s="387"/>
      <c r="F60" s="387"/>
      <c r="G60" s="123"/>
      <c r="H60" s="123"/>
      <c r="I60" s="123"/>
      <c r="J60" s="123"/>
      <c r="K60" s="123"/>
      <c r="L60" s="123"/>
      <c r="M60" s="123"/>
      <c r="N60" s="245"/>
    </row>
    <row r="61" spans="2:14" x14ac:dyDescent="0.25">
      <c r="B61" s="389">
        <v>22</v>
      </c>
      <c r="C61" s="393" t="s">
        <v>354</v>
      </c>
      <c r="D61" s="387"/>
      <c r="E61" s="387"/>
      <c r="F61" s="387"/>
      <c r="G61" s="123"/>
      <c r="H61" s="123"/>
      <c r="I61" s="123"/>
      <c r="J61" s="123"/>
      <c r="K61" s="123"/>
      <c r="L61" s="123"/>
      <c r="M61" s="123"/>
      <c r="N61" s="245"/>
    </row>
    <row r="62" spans="2:14" ht="15.75" thickBot="1" x14ac:dyDescent="0.3">
      <c r="B62" s="390">
        <v>23</v>
      </c>
      <c r="C62" s="394" t="s">
        <v>355</v>
      </c>
      <c r="D62" s="391"/>
      <c r="E62" s="391"/>
      <c r="F62" s="391"/>
      <c r="G62" s="59"/>
      <c r="H62" s="59"/>
      <c r="I62" s="59"/>
      <c r="J62" s="59"/>
      <c r="K62" s="59"/>
      <c r="L62" s="59"/>
      <c r="M62" s="59"/>
      <c r="N62" s="62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21"/>
  <sheetViews>
    <sheetView zoomScale="85" zoomScaleNormal="85" workbookViewId="0">
      <pane ySplit="6" topLeftCell="A52" activePane="bottomLeft" state="frozen"/>
      <selection pane="bottomLeft" activeCell="A52" sqref="A52"/>
    </sheetView>
  </sheetViews>
  <sheetFormatPr baseColWidth="10" defaultRowHeight="15" x14ac:dyDescent="0.25"/>
  <cols>
    <col min="1" max="1" width="3.140625" style="1" customWidth="1"/>
    <col min="2" max="2" width="16.28515625" style="14" customWidth="1"/>
    <col min="3" max="3" width="52.5703125" style="154" customWidth="1"/>
    <col min="4" max="4" width="7.140625" style="80" customWidth="1"/>
    <col min="5" max="5" width="29" style="154" customWidth="1"/>
    <col min="6" max="6" width="8" style="1" customWidth="1"/>
    <col min="7" max="8" width="7.7109375" style="1" customWidth="1"/>
    <col min="9" max="9" width="9.85546875" style="80" customWidth="1"/>
    <col min="10" max="10" width="9.5703125" style="126" customWidth="1"/>
    <col min="11" max="11" width="11.42578125" style="1" customWidth="1"/>
    <col min="12" max="12" width="13.140625" style="1" customWidth="1"/>
    <col min="13" max="20" width="11.42578125" style="1" customWidth="1"/>
    <col min="21" max="22" width="11.42578125" style="1"/>
    <col min="23" max="16384" width="11.42578125" style="14"/>
  </cols>
  <sheetData>
    <row r="1" spans="1:26" s="25" customFormat="1" ht="5.25" customHeight="1" x14ac:dyDescent="0.25">
      <c r="A1" s="1"/>
      <c r="B1" s="14"/>
      <c r="C1" s="154"/>
      <c r="D1" s="80"/>
      <c r="E1" s="154"/>
      <c r="F1" s="1"/>
      <c r="G1" s="1"/>
      <c r="H1" s="1"/>
      <c r="I1" s="80"/>
      <c r="J1" s="12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4"/>
      <c r="X1" s="14"/>
      <c r="Y1" s="14"/>
    </row>
    <row r="2" spans="1:26" s="25" customFormat="1" ht="15" customHeight="1" x14ac:dyDescent="0.25">
      <c r="A2" s="1"/>
      <c r="B2" s="14"/>
      <c r="C2" s="154"/>
      <c r="D2" s="80"/>
      <c r="E2" s="154"/>
      <c r="F2" s="1"/>
      <c r="G2" s="1"/>
      <c r="H2" s="1"/>
      <c r="I2" s="80"/>
      <c r="J2" s="12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4"/>
      <c r="X2" s="14"/>
      <c r="Y2" s="14"/>
    </row>
    <row r="3" spans="1:26" s="25" customFormat="1" ht="9" customHeight="1" thickBot="1" x14ac:dyDescent="0.3">
      <c r="A3" s="1"/>
      <c r="B3" s="14"/>
      <c r="C3" s="154"/>
      <c r="D3" s="80"/>
      <c r="E3" s="154"/>
      <c r="F3" s="1"/>
      <c r="G3" s="1"/>
      <c r="H3" s="1"/>
      <c r="I3" s="80"/>
      <c r="J3" s="12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4"/>
      <c r="X3" s="14"/>
      <c r="Y3" s="14"/>
    </row>
    <row r="4" spans="1:26" s="25" customFormat="1" ht="42" customHeight="1" thickBot="1" x14ac:dyDescent="0.3">
      <c r="A4" s="1"/>
      <c r="B4" s="49" t="s">
        <v>480</v>
      </c>
      <c r="C4" s="193"/>
      <c r="D4" s="51"/>
      <c r="E4" s="193"/>
      <c r="F4" s="34"/>
      <c r="G4" s="34"/>
      <c r="H4" s="34"/>
      <c r="I4" s="51"/>
      <c r="J4" s="127"/>
      <c r="K4" s="34"/>
      <c r="L4" s="34"/>
      <c r="M4" s="82"/>
      <c r="N4" s="1"/>
      <c r="O4" s="1"/>
      <c r="P4" s="1"/>
      <c r="Q4" s="1"/>
      <c r="R4" s="1"/>
      <c r="S4" s="1"/>
      <c r="T4" s="1"/>
      <c r="U4" s="1"/>
      <c r="V4" s="1"/>
      <c r="W4" s="14"/>
      <c r="X4" s="14"/>
      <c r="Y4" s="14"/>
    </row>
    <row r="5" spans="1:26" s="25" customFormat="1" ht="5.25" customHeight="1" thickBot="1" x14ac:dyDescent="0.3">
      <c r="A5" s="1"/>
      <c r="B5" s="14"/>
      <c r="C5" s="154"/>
      <c r="D5" s="80"/>
      <c r="E5" s="154"/>
      <c r="F5" s="1"/>
      <c r="G5" s="1"/>
      <c r="H5" s="1"/>
      <c r="I5" s="80"/>
      <c r="J5" s="12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4"/>
      <c r="X5" s="14"/>
      <c r="Y5" s="14"/>
    </row>
    <row r="6" spans="1:26" s="207" customFormat="1" ht="57" customHeight="1" thickBot="1" x14ac:dyDescent="0.3">
      <c r="A6" s="41" t="s">
        <v>332</v>
      </c>
      <c r="B6" s="41" t="s">
        <v>272</v>
      </c>
      <c r="C6" s="41" t="s">
        <v>34</v>
      </c>
      <c r="D6" s="41" t="s">
        <v>273</v>
      </c>
      <c r="E6" s="41" t="s">
        <v>35</v>
      </c>
      <c r="F6" s="41" t="s">
        <v>329</v>
      </c>
      <c r="G6" s="41" t="s">
        <v>281</v>
      </c>
      <c r="H6" s="41" t="s">
        <v>331</v>
      </c>
      <c r="I6" s="63" t="s">
        <v>36</v>
      </c>
      <c r="J6" s="41" t="s">
        <v>330</v>
      </c>
      <c r="K6" s="41" t="s">
        <v>488</v>
      </c>
      <c r="L6" s="64" t="s">
        <v>275</v>
      </c>
      <c r="M6" s="63" t="s">
        <v>460</v>
      </c>
      <c r="N6" s="64" t="s">
        <v>461</v>
      </c>
      <c r="O6" s="41" t="s">
        <v>406</v>
      </c>
      <c r="P6" s="41" t="s">
        <v>407</v>
      </c>
      <c r="Q6" s="41" t="s">
        <v>408</v>
      </c>
      <c r="R6" s="41" t="s">
        <v>409</v>
      </c>
      <c r="S6" s="41" t="s">
        <v>410</v>
      </c>
      <c r="T6" s="41" t="s">
        <v>411</v>
      </c>
      <c r="U6" s="456" t="s">
        <v>491</v>
      </c>
      <c r="V6" s="246" t="s">
        <v>489</v>
      </c>
      <c r="W6" s="246" t="s">
        <v>490</v>
      </c>
      <c r="X6" s="246" t="s">
        <v>492</v>
      </c>
      <c r="Y6" s="457" t="s">
        <v>404</v>
      </c>
    </row>
    <row r="7" spans="1:26" s="25" customFormat="1" x14ac:dyDescent="0.25">
      <c r="A7" s="1"/>
      <c r="B7" s="83" t="s">
        <v>174</v>
      </c>
      <c r="C7" s="194" t="s">
        <v>175</v>
      </c>
      <c r="D7" s="84">
        <v>101</v>
      </c>
      <c r="E7" s="194" t="s">
        <v>3</v>
      </c>
      <c r="F7" s="73" t="s">
        <v>318</v>
      </c>
      <c r="G7" s="172" t="s">
        <v>283</v>
      </c>
      <c r="H7" s="128" t="s">
        <v>319</v>
      </c>
      <c r="I7" s="270">
        <f>+Brutos!BH7/Brutos!BI7</f>
        <v>3.149193548387097</v>
      </c>
      <c r="J7" s="128">
        <v>57</v>
      </c>
      <c r="K7" s="135">
        <v>11</v>
      </c>
      <c r="L7" s="271">
        <f t="shared" ref="L7:L38" si="0">+K7/J7</f>
        <v>0.19298245614035087</v>
      </c>
      <c r="M7" s="287">
        <v>2.716417910447761</v>
      </c>
      <c r="N7" s="259">
        <v>0.12244897959183673</v>
      </c>
      <c r="O7" s="142">
        <f>+Desagregados!O8</f>
        <v>3.0909090909090908</v>
      </c>
      <c r="P7" s="142">
        <f>+Brutos!BJ7/Brutos!BK7</f>
        <v>2.641509433962264</v>
      </c>
      <c r="Q7" s="142">
        <f>+Brutos!BL7/Brutos!BM7</f>
        <v>3.0804597701149423</v>
      </c>
      <c r="R7" s="142">
        <f>+Brutos!BN7/Brutos!BO7</f>
        <v>3.6909090909090909</v>
      </c>
      <c r="S7" s="142">
        <f>+Desagregados!BT8</f>
        <v>3.3636363636363638</v>
      </c>
      <c r="T7" s="142">
        <f>+Brutos!BP7/Brutos!BQ7</f>
        <v>3.193548387096774</v>
      </c>
      <c r="U7" s="314">
        <f t="shared" ref="U7:U15" si="1">+I7</f>
        <v>3.149193548387097</v>
      </c>
      <c r="V7" s="116">
        <f t="shared" ref="V7:V38" si="2">+AVERAGEIF($D$7:$D$117,D7,$I$7:$I$117)</f>
        <v>3.2172028161118811</v>
      </c>
      <c r="W7" s="116">
        <f t="shared" ref="W7:W38" si="3">+AVERAGEIF($H$7:$H$117,H7,$I$7:$I$117)</f>
        <v>3.385444851783912</v>
      </c>
      <c r="X7" s="116">
        <f t="shared" ref="X7:X38" si="4">+AVERAGEIF($F$7:$F$117,F7,$I$7:$I$117)</f>
        <v>2.9590343418354941</v>
      </c>
      <c r="Y7" s="188">
        <f t="shared" ref="Y7:Y38" si="5">+AVERAGE($I$7:$I$117)</f>
        <v>3.1538553205918682</v>
      </c>
      <c r="Z7" s="121"/>
    </row>
    <row r="8" spans="1:26" s="25" customFormat="1" x14ac:dyDescent="0.25">
      <c r="A8" s="1"/>
      <c r="B8" s="83" t="s">
        <v>108</v>
      </c>
      <c r="C8" s="194" t="s">
        <v>109</v>
      </c>
      <c r="D8" s="84">
        <v>101</v>
      </c>
      <c r="E8" s="194" t="s">
        <v>3</v>
      </c>
      <c r="F8" s="73" t="s">
        <v>318</v>
      </c>
      <c r="G8" s="172" t="s">
        <v>283</v>
      </c>
      <c r="H8" s="128" t="s">
        <v>319</v>
      </c>
      <c r="I8" s="270">
        <f>+Brutos!BH8/Brutos!BI8</f>
        <v>3.0880952380952382</v>
      </c>
      <c r="J8" s="128">
        <v>55</v>
      </c>
      <c r="K8" s="135">
        <v>20</v>
      </c>
      <c r="L8" s="271">
        <f t="shared" si="0"/>
        <v>0.36363636363636365</v>
      </c>
      <c r="M8" s="287">
        <v>2.6235955056179776</v>
      </c>
      <c r="N8" s="259">
        <v>0.12698412698412698</v>
      </c>
      <c r="O8" s="142">
        <f>+Desagregados!O9</f>
        <v>3.4210526315789473</v>
      </c>
      <c r="P8" s="142">
        <f>+Brutos!BJ8/Brutos!BK8</f>
        <v>2.9340659340659339</v>
      </c>
      <c r="Q8" s="142">
        <f>+Brutos!BL8/Brutos!BM8</f>
        <v>3.1879194630872485</v>
      </c>
      <c r="R8" s="142">
        <f>+Brutos!BN8/Brutos!BO8</f>
        <v>3.118279569892473</v>
      </c>
      <c r="S8" s="142">
        <f>+Desagregados!BT9</f>
        <v>3.2105263157894739</v>
      </c>
      <c r="T8" s="142">
        <f>+Brutos!BP8/Brutos!BQ8</f>
        <v>2.8367346938775508</v>
      </c>
      <c r="U8" s="314">
        <f t="shared" si="1"/>
        <v>3.0880952380952382</v>
      </c>
      <c r="V8" s="116">
        <f t="shared" si="2"/>
        <v>3.2172028161118811</v>
      </c>
      <c r="W8" s="116">
        <f t="shared" si="3"/>
        <v>3.385444851783912</v>
      </c>
      <c r="X8" s="116">
        <f t="shared" si="4"/>
        <v>2.9590343418354941</v>
      </c>
      <c r="Y8" s="188">
        <f t="shared" si="5"/>
        <v>3.1538553205918682</v>
      </c>
      <c r="Z8" s="121"/>
    </row>
    <row r="9" spans="1:26" s="25" customFormat="1" x14ac:dyDescent="0.25">
      <c r="A9" s="1"/>
      <c r="B9" s="83" t="s">
        <v>178</v>
      </c>
      <c r="C9" s="194" t="s">
        <v>179</v>
      </c>
      <c r="D9" s="84">
        <v>101</v>
      </c>
      <c r="E9" s="194" t="s">
        <v>3</v>
      </c>
      <c r="F9" s="73" t="s">
        <v>318</v>
      </c>
      <c r="G9" s="172" t="s">
        <v>283</v>
      </c>
      <c r="H9" s="128" t="s">
        <v>320</v>
      </c>
      <c r="I9" s="270">
        <f>+Brutos!BH9/Brutos!BI9</f>
        <v>3.0902255639097747</v>
      </c>
      <c r="J9" s="128">
        <v>48</v>
      </c>
      <c r="K9" s="135">
        <v>6</v>
      </c>
      <c r="L9" s="271">
        <f t="shared" si="0"/>
        <v>0.125</v>
      </c>
      <c r="M9" s="287">
        <v>2.8707865168539324</v>
      </c>
      <c r="N9" s="259">
        <v>0.18604651162790697</v>
      </c>
      <c r="O9" s="142">
        <f>+Desagregados!O10</f>
        <v>3.1666666666666665</v>
      </c>
      <c r="P9" s="142">
        <f>+Brutos!BJ9/Brutos!BK9</f>
        <v>2.1724137931034484</v>
      </c>
      <c r="Q9" s="142">
        <f>+Brutos!BL9/Brutos!BM9</f>
        <v>3.1458333333333335</v>
      </c>
      <c r="R9" s="142">
        <f>+Brutos!BN9/Brutos!BO9</f>
        <v>3.8333333333333335</v>
      </c>
      <c r="S9" s="142">
        <f>+Desagregados!BT10</f>
        <v>2.6666666666666665</v>
      </c>
      <c r="T9" s="142">
        <f>+Brutos!BP9/Brutos!BQ9</f>
        <v>3.3571428571428572</v>
      </c>
      <c r="U9" s="314">
        <f t="shared" si="1"/>
        <v>3.0902255639097747</v>
      </c>
      <c r="V9" s="116">
        <f t="shared" si="2"/>
        <v>3.2172028161118811</v>
      </c>
      <c r="W9" s="116">
        <f t="shared" si="3"/>
        <v>3.1474854935724328</v>
      </c>
      <c r="X9" s="116">
        <f t="shared" si="4"/>
        <v>2.9590343418354941</v>
      </c>
      <c r="Y9" s="188">
        <f t="shared" si="5"/>
        <v>3.1538553205918682</v>
      </c>
      <c r="Z9" s="121"/>
    </row>
    <row r="10" spans="1:26" s="25" customFormat="1" x14ac:dyDescent="0.25">
      <c r="A10" s="1"/>
      <c r="B10" s="83" t="s">
        <v>248</v>
      </c>
      <c r="C10" s="194" t="s">
        <v>494</v>
      </c>
      <c r="D10" s="84">
        <v>101</v>
      </c>
      <c r="E10" s="194" t="s">
        <v>3</v>
      </c>
      <c r="F10" s="73" t="s">
        <v>321</v>
      </c>
      <c r="G10" s="172" t="s">
        <v>283</v>
      </c>
      <c r="H10" s="128" t="s">
        <v>320</v>
      </c>
      <c r="I10" s="272" t="s">
        <v>464</v>
      </c>
      <c r="J10" s="128">
        <v>10</v>
      </c>
      <c r="K10" s="135">
        <v>0</v>
      </c>
      <c r="L10" s="271">
        <f t="shared" si="0"/>
        <v>0</v>
      </c>
      <c r="M10" s="288">
        <v>3.65</v>
      </c>
      <c r="N10" s="259">
        <v>0.11764705882352941</v>
      </c>
      <c r="O10" s="142" t="s">
        <v>464</v>
      </c>
      <c r="P10" s="142" t="s">
        <v>464</v>
      </c>
      <c r="Q10" s="142" t="s">
        <v>464</v>
      </c>
      <c r="R10" s="142" t="s">
        <v>464</v>
      </c>
      <c r="S10" s="142" t="s">
        <v>464</v>
      </c>
      <c r="T10" s="142" t="s">
        <v>464</v>
      </c>
      <c r="U10" s="314" t="str">
        <f t="shared" si="1"/>
        <v>----</v>
      </c>
      <c r="V10" s="116">
        <f t="shared" si="2"/>
        <v>3.2172028161118811</v>
      </c>
      <c r="W10" s="116">
        <f t="shared" si="3"/>
        <v>3.1474854935724328</v>
      </c>
      <c r="X10" s="116">
        <f t="shared" si="4"/>
        <v>3.3218044402094318</v>
      </c>
      <c r="Y10" s="188">
        <f t="shared" si="5"/>
        <v>3.1538553205918682</v>
      </c>
      <c r="Z10" s="121"/>
    </row>
    <row r="11" spans="1:26" s="25" customFormat="1" x14ac:dyDescent="0.25">
      <c r="A11" s="1"/>
      <c r="B11" s="83" t="s">
        <v>260</v>
      </c>
      <c r="C11" s="194" t="s">
        <v>484</v>
      </c>
      <c r="D11" s="84">
        <v>101</v>
      </c>
      <c r="E11" s="194" t="s">
        <v>3</v>
      </c>
      <c r="F11" s="73" t="s">
        <v>321</v>
      </c>
      <c r="G11" s="172" t="s">
        <v>283</v>
      </c>
      <c r="H11" s="128" t="s">
        <v>322</v>
      </c>
      <c r="I11" s="270">
        <f>+Brutos!BH11/Brutos!BI11</f>
        <v>3.3823529411764706</v>
      </c>
      <c r="J11" s="128">
        <v>32</v>
      </c>
      <c r="K11" s="135">
        <v>2</v>
      </c>
      <c r="L11" s="271">
        <f t="shared" si="0"/>
        <v>6.25E-2</v>
      </c>
      <c r="M11" s="287">
        <v>1.7333333333333334</v>
      </c>
      <c r="N11" s="259">
        <v>0.08</v>
      </c>
      <c r="O11" s="142">
        <f>+Desagregados!O12</f>
        <v>4.5</v>
      </c>
      <c r="P11" s="142">
        <f>+Brutos!BJ11/Brutos!BK11</f>
        <v>1.5</v>
      </c>
      <c r="Q11" s="142">
        <f>+Brutos!BL11/Brutos!BM11</f>
        <v>3.1428571428571428</v>
      </c>
      <c r="R11" s="142">
        <f>+Brutos!BN11/Brutos!BO11</f>
        <v>4.4285714285714288</v>
      </c>
      <c r="S11" s="142">
        <f>+Desagregados!BT12</f>
        <v>3.5</v>
      </c>
      <c r="T11" s="142">
        <f>+Brutos!BP11/Brutos!BQ11</f>
        <v>5</v>
      </c>
      <c r="U11" s="314">
        <f t="shared" si="1"/>
        <v>3.3823529411764706</v>
      </c>
      <c r="V11" s="116">
        <f t="shared" si="2"/>
        <v>3.2172028161118811</v>
      </c>
      <c r="W11" s="116">
        <f t="shared" si="3"/>
        <v>2.9469573067418753</v>
      </c>
      <c r="X11" s="116">
        <f t="shared" si="4"/>
        <v>3.3218044402094318</v>
      </c>
      <c r="Y11" s="188">
        <f t="shared" si="5"/>
        <v>3.1538553205918682</v>
      </c>
      <c r="Z11" s="121"/>
    </row>
    <row r="12" spans="1:26" s="25" customFormat="1" ht="30" x14ac:dyDescent="0.25">
      <c r="A12" s="85"/>
      <c r="B12" s="86" t="s">
        <v>110</v>
      </c>
      <c r="C12" s="195" t="s">
        <v>485</v>
      </c>
      <c r="D12" s="87">
        <v>101</v>
      </c>
      <c r="E12" s="195" t="s">
        <v>3</v>
      </c>
      <c r="F12" s="74" t="s">
        <v>321</v>
      </c>
      <c r="G12" s="174" t="s">
        <v>283</v>
      </c>
      <c r="H12" s="129" t="s">
        <v>319</v>
      </c>
      <c r="I12" s="273">
        <f>+Brutos!BH12/Brutos!BI12</f>
        <v>3.3761467889908259</v>
      </c>
      <c r="J12" s="129">
        <v>37</v>
      </c>
      <c r="K12" s="136">
        <v>15</v>
      </c>
      <c r="L12" s="274">
        <f t="shared" si="0"/>
        <v>0.40540540540540543</v>
      </c>
      <c r="M12" s="289">
        <v>3.2839506172839505</v>
      </c>
      <c r="N12" s="290">
        <v>0.19047619047619047</v>
      </c>
      <c r="O12" s="143">
        <f>+Desagregados!O13</f>
        <v>3.4666666666666668</v>
      </c>
      <c r="P12" s="143">
        <f>+Brutos!BJ12/Brutos!BK12</f>
        <v>3.0694444444444446</v>
      </c>
      <c r="Q12" s="143">
        <f>+Brutos!BL12/Brutos!BM12</f>
        <v>3.2393162393162394</v>
      </c>
      <c r="R12" s="143">
        <f>+Brutos!BN12/Brutos!BO12</f>
        <v>3.915492957746479</v>
      </c>
      <c r="S12" s="143">
        <f>+Desagregados!BT13</f>
        <v>3.0769230769230771</v>
      </c>
      <c r="T12" s="143">
        <f>+Brutos!BP12/Brutos!BQ12</f>
        <v>3.4358974358974357</v>
      </c>
      <c r="U12" s="316">
        <f t="shared" si="1"/>
        <v>3.3761467889908259</v>
      </c>
      <c r="V12" s="117">
        <f t="shared" si="2"/>
        <v>3.2172028161118811</v>
      </c>
      <c r="W12" s="117">
        <f t="shared" si="3"/>
        <v>3.385444851783912</v>
      </c>
      <c r="X12" s="117">
        <f t="shared" si="4"/>
        <v>3.3218044402094318</v>
      </c>
      <c r="Y12" s="186">
        <f t="shared" si="5"/>
        <v>3.1538553205918682</v>
      </c>
      <c r="Z12" s="121"/>
    </row>
    <row r="13" spans="1:26" s="25" customFormat="1" x14ac:dyDescent="0.25">
      <c r="A13" s="88"/>
      <c r="B13" s="89" t="s">
        <v>228</v>
      </c>
      <c r="C13" s="196" t="s">
        <v>229</v>
      </c>
      <c r="D13" s="90">
        <v>102</v>
      </c>
      <c r="E13" s="196" t="s">
        <v>4</v>
      </c>
      <c r="F13" s="91" t="s">
        <v>318</v>
      </c>
      <c r="G13" s="201" t="s">
        <v>283</v>
      </c>
      <c r="H13" s="130" t="s">
        <v>323</v>
      </c>
      <c r="I13" s="275">
        <f>+Brutos!BH13/Brutos!BI13</f>
        <v>3.3347826086956522</v>
      </c>
      <c r="J13" s="130">
        <v>56</v>
      </c>
      <c r="K13" s="137">
        <v>41</v>
      </c>
      <c r="L13" s="276">
        <f t="shared" si="0"/>
        <v>0.7321428571428571</v>
      </c>
      <c r="M13" s="291">
        <v>3.7474302496328926</v>
      </c>
      <c r="N13" s="292">
        <v>0.57692307692307687</v>
      </c>
      <c r="O13" s="144">
        <f>+Desagregados!O14</f>
        <v>3.6097560975609757</v>
      </c>
      <c r="P13" s="144">
        <f>+Brutos!BJ13/Brutos!BK13</f>
        <v>3.0640394088669951</v>
      </c>
      <c r="Q13" s="144">
        <f>+Brutos!BL13/Brutos!BM13</f>
        <v>3.3531249999999999</v>
      </c>
      <c r="R13" s="144">
        <f>+Brutos!BN13/Brutos!BO13</f>
        <v>3.606060606060606</v>
      </c>
      <c r="S13" s="144">
        <f>+Desagregados!BT14</f>
        <v>3.375</v>
      </c>
      <c r="T13" s="144">
        <f>+Brutos!BP13/Brutos!BQ13</f>
        <v>3.1864406779661016</v>
      </c>
      <c r="U13" s="317">
        <f t="shared" si="1"/>
        <v>3.3347826086956522</v>
      </c>
      <c r="V13" s="118">
        <f t="shared" si="2"/>
        <v>3.4944314581060723</v>
      </c>
      <c r="W13" s="118">
        <f t="shared" si="3"/>
        <v>3.1205675460695366</v>
      </c>
      <c r="X13" s="118">
        <f t="shared" si="4"/>
        <v>2.9590343418354941</v>
      </c>
      <c r="Y13" s="187">
        <f t="shared" si="5"/>
        <v>3.1538553205918682</v>
      </c>
      <c r="Z13" s="121"/>
    </row>
    <row r="14" spans="1:26" s="25" customFormat="1" ht="30" x14ac:dyDescent="0.25">
      <c r="A14" s="92"/>
      <c r="B14" s="92" t="s">
        <v>180</v>
      </c>
      <c r="C14" s="197" t="s">
        <v>486</v>
      </c>
      <c r="D14" s="93">
        <v>102</v>
      </c>
      <c r="E14" s="197" t="s">
        <v>4</v>
      </c>
      <c r="F14" s="75" t="s">
        <v>321</v>
      </c>
      <c r="G14" s="176" t="s">
        <v>283</v>
      </c>
      <c r="H14" s="131" t="s">
        <v>323</v>
      </c>
      <c r="I14" s="277">
        <f>+Brutos!BH14/Brutos!BI14</f>
        <v>3.3369175627240142</v>
      </c>
      <c r="J14" s="131">
        <v>34</v>
      </c>
      <c r="K14" s="138">
        <v>14</v>
      </c>
      <c r="L14" s="278">
        <f t="shared" si="0"/>
        <v>0.41176470588235292</v>
      </c>
      <c r="M14" s="293">
        <v>3.4104046242774566</v>
      </c>
      <c r="N14" s="294">
        <v>0.42857142857142855</v>
      </c>
      <c r="O14" s="145">
        <f>+Desagregados!O15</f>
        <v>4</v>
      </c>
      <c r="P14" s="145">
        <f>+Brutos!BJ14/Brutos!BK14</f>
        <v>3.40625</v>
      </c>
      <c r="Q14" s="145">
        <f>+Brutos!BL14/Brutos!BM14</f>
        <v>3.0625</v>
      </c>
      <c r="R14" s="145">
        <f>+Brutos!BN14/Brutos!BO14</f>
        <v>3.4722222222222223</v>
      </c>
      <c r="S14" s="145">
        <f>+Desagregados!BT15</f>
        <v>3.5</v>
      </c>
      <c r="T14" s="145">
        <f>+Brutos!BP14/Brutos!BQ14</f>
        <v>3.5897435897435899</v>
      </c>
      <c r="U14" s="314">
        <f t="shared" si="1"/>
        <v>3.3369175627240142</v>
      </c>
      <c r="V14" s="116">
        <f t="shared" si="2"/>
        <v>3.4944314581060723</v>
      </c>
      <c r="W14" s="116">
        <f t="shared" si="3"/>
        <v>3.1205675460695366</v>
      </c>
      <c r="X14" s="116">
        <f t="shared" si="4"/>
        <v>3.3218044402094318</v>
      </c>
      <c r="Y14" s="188">
        <f t="shared" si="5"/>
        <v>3.1538553205918682</v>
      </c>
      <c r="Z14" s="119"/>
    </row>
    <row r="15" spans="1:26" s="25" customFormat="1" x14ac:dyDescent="0.25">
      <c r="A15" s="94"/>
      <c r="B15" s="94" t="s">
        <v>264</v>
      </c>
      <c r="C15" s="198" t="s">
        <v>487</v>
      </c>
      <c r="D15" s="95">
        <v>102</v>
      </c>
      <c r="E15" s="198" t="s">
        <v>4</v>
      </c>
      <c r="F15" s="76" t="s">
        <v>321</v>
      </c>
      <c r="G15" s="177" t="s">
        <v>283</v>
      </c>
      <c r="H15" s="132" t="s">
        <v>323</v>
      </c>
      <c r="I15" s="279">
        <f>+Brutos!BH15/Brutos!BI15</f>
        <v>3.8115942028985508</v>
      </c>
      <c r="J15" s="132">
        <v>4</v>
      </c>
      <c r="K15" s="139">
        <v>3</v>
      </c>
      <c r="L15" s="280">
        <f t="shared" si="0"/>
        <v>0.75</v>
      </c>
      <c r="M15" s="295">
        <v>4.7391304347826084</v>
      </c>
      <c r="N15" s="296">
        <v>1</v>
      </c>
      <c r="O15" s="146">
        <f>+Desagregados!O16</f>
        <v>4.333333333333333</v>
      </c>
      <c r="P15" s="146">
        <f>+Brutos!BJ15/Brutos!BK15</f>
        <v>4.333333333333333</v>
      </c>
      <c r="Q15" s="146">
        <f>+Brutos!BL15/Brutos!BM15</f>
        <v>3.875</v>
      </c>
      <c r="R15" s="146">
        <f>+Brutos!BN15/Brutos!BO15</f>
        <v>3.0666666666666669</v>
      </c>
      <c r="S15" s="146">
        <f>+Desagregados!BT16</f>
        <v>3.6666666666666665</v>
      </c>
      <c r="T15" s="146">
        <f>+Brutos!BP15/Brutos!BQ15</f>
        <v>3.8888888888888888</v>
      </c>
      <c r="U15" s="316">
        <f t="shared" si="1"/>
        <v>3.8115942028985508</v>
      </c>
      <c r="V15" s="117">
        <f t="shared" si="2"/>
        <v>3.4944314581060723</v>
      </c>
      <c r="W15" s="117">
        <f t="shared" si="3"/>
        <v>3.1205675460695366</v>
      </c>
      <c r="X15" s="117">
        <f t="shared" si="4"/>
        <v>3.3218044402094318</v>
      </c>
      <c r="Y15" s="186">
        <f t="shared" si="5"/>
        <v>3.1538553205918682</v>
      </c>
      <c r="Z15" s="119"/>
    </row>
    <row r="16" spans="1:26" s="25" customFormat="1" x14ac:dyDescent="0.25">
      <c r="A16" s="83"/>
      <c r="B16" s="83" t="s">
        <v>81</v>
      </c>
      <c r="C16" s="194" t="s">
        <v>82</v>
      </c>
      <c r="D16" s="84">
        <v>103</v>
      </c>
      <c r="E16" s="194" t="s">
        <v>5</v>
      </c>
      <c r="F16" s="73" t="s">
        <v>318</v>
      </c>
      <c r="G16" s="172" t="s">
        <v>283</v>
      </c>
      <c r="H16" s="128" t="s">
        <v>324</v>
      </c>
      <c r="I16" s="270">
        <f>+Brutos!BH16/Brutos!BI16</f>
        <v>3.1364317841079461</v>
      </c>
      <c r="J16" s="128">
        <v>142</v>
      </c>
      <c r="K16" s="135">
        <v>59</v>
      </c>
      <c r="L16" s="271">
        <f t="shared" si="0"/>
        <v>0.41549295774647887</v>
      </c>
      <c r="M16" s="287">
        <v>3.269015212169736</v>
      </c>
      <c r="N16" s="259">
        <v>0.47826086956521741</v>
      </c>
      <c r="O16" s="142">
        <f>+Desagregados!O17</f>
        <v>3.5517241379310347</v>
      </c>
      <c r="P16" s="142">
        <f>+Brutos!BJ16/Brutos!BK16</f>
        <v>2.8350515463917527</v>
      </c>
      <c r="Q16" s="142">
        <f>+Brutos!BL16/Brutos!BM16</f>
        <v>3.0561555075593954</v>
      </c>
      <c r="R16" s="142">
        <f>+Brutos!BN16/Brutos!BO16</f>
        <v>3.6193771626297577</v>
      </c>
      <c r="S16" s="142">
        <f>+Desagregados!BT17</f>
        <v>3.2068965517241379</v>
      </c>
      <c r="T16" s="142">
        <f>+Brutos!BP16/Brutos!BQ16</f>
        <v>2.8914285714285715</v>
      </c>
      <c r="U16" s="317">
        <f>+AVERAGE(I16,I80)</f>
        <v>2.9876188771285999</v>
      </c>
      <c r="V16" s="116">
        <f t="shared" si="2"/>
        <v>3.6056308580403673</v>
      </c>
      <c r="W16" s="116">
        <f t="shared" si="3"/>
        <v>3.1247690923570008</v>
      </c>
      <c r="X16" s="116">
        <f t="shared" si="4"/>
        <v>2.9590343418354941</v>
      </c>
      <c r="Y16" s="188">
        <f t="shared" si="5"/>
        <v>3.1538553205918682</v>
      </c>
      <c r="Z16" s="121"/>
    </row>
    <row r="17" spans="1:26" s="25" customFormat="1" x14ac:dyDescent="0.25">
      <c r="A17" s="86"/>
      <c r="B17" s="86" t="s">
        <v>83</v>
      </c>
      <c r="C17" s="195" t="s">
        <v>495</v>
      </c>
      <c r="D17" s="87">
        <v>103</v>
      </c>
      <c r="E17" s="195" t="s">
        <v>5</v>
      </c>
      <c r="F17" s="74" t="s">
        <v>321</v>
      </c>
      <c r="G17" s="174" t="s">
        <v>283</v>
      </c>
      <c r="H17" s="129" t="s">
        <v>324</v>
      </c>
      <c r="I17" s="273">
        <f>+Brutos!BH17/Brutos!BI17</f>
        <v>4.074829931972789</v>
      </c>
      <c r="J17" s="129">
        <v>47</v>
      </c>
      <c r="K17" s="136">
        <v>27</v>
      </c>
      <c r="L17" s="274">
        <f t="shared" si="0"/>
        <v>0.57446808510638303</v>
      </c>
      <c r="M17" s="289">
        <v>3.4189189189189189</v>
      </c>
      <c r="N17" s="290">
        <v>0.6428571428571429</v>
      </c>
      <c r="O17" s="143">
        <f>+Desagregados!O18</f>
        <v>4.6399999999999997</v>
      </c>
      <c r="P17" s="143">
        <f>+Brutos!BJ17/Brutos!BK17</f>
        <v>3.9</v>
      </c>
      <c r="Q17" s="143">
        <f>+Brutos!BL17/Brutos!BM17</f>
        <v>4.0193236714975846</v>
      </c>
      <c r="R17" s="143">
        <f>+Brutos!BN17/Brutos!BO17</f>
        <v>4.2764227642276422</v>
      </c>
      <c r="S17" s="143">
        <f>+Desagregados!BT18</f>
        <v>4</v>
      </c>
      <c r="T17" s="143">
        <f>+Brutos!BP17/Brutos!BQ17</f>
        <v>4.0389610389610393</v>
      </c>
      <c r="U17" s="316">
        <f>+AVERAGE(I17,I79,I84)</f>
        <v>3.3272308923569427</v>
      </c>
      <c r="V17" s="117">
        <f t="shared" si="2"/>
        <v>3.6056308580403673</v>
      </c>
      <c r="W17" s="117">
        <f t="shared" si="3"/>
        <v>3.1247690923570008</v>
      </c>
      <c r="X17" s="117">
        <f t="shared" si="4"/>
        <v>3.3218044402094318</v>
      </c>
      <c r="Y17" s="186">
        <f t="shared" si="5"/>
        <v>3.1538553205918682</v>
      </c>
      <c r="Z17" s="121"/>
    </row>
    <row r="18" spans="1:26" s="25" customFormat="1" ht="30" x14ac:dyDescent="0.25">
      <c r="A18" s="1"/>
      <c r="B18" s="92" t="s">
        <v>140</v>
      </c>
      <c r="C18" s="197" t="s">
        <v>97</v>
      </c>
      <c r="D18" s="93">
        <v>104</v>
      </c>
      <c r="E18" s="197" t="s">
        <v>6</v>
      </c>
      <c r="F18" s="75" t="s">
        <v>318</v>
      </c>
      <c r="G18" s="176" t="s">
        <v>283</v>
      </c>
      <c r="H18" s="131" t="s">
        <v>324</v>
      </c>
      <c r="I18" s="277">
        <f>+Brutos!BH18/Brutos!BI18</f>
        <v>3.1847606203641265</v>
      </c>
      <c r="J18" s="131">
        <v>233</v>
      </c>
      <c r="K18" s="138">
        <v>67</v>
      </c>
      <c r="L18" s="278">
        <f t="shared" si="0"/>
        <v>0.28755364806866951</v>
      </c>
      <c r="M18" s="293">
        <v>3.3231707317073171</v>
      </c>
      <c r="N18" s="294">
        <v>0.21052631578947367</v>
      </c>
      <c r="O18" s="145">
        <f>+Desagregados!O19</f>
        <v>3.4626865671641789</v>
      </c>
      <c r="P18" s="145">
        <f>+Brutos!BJ18/Brutos!BK18</f>
        <v>2.7047619047619049</v>
      </c>
      <c r="Q18" s="145">
        <f>+Brutos!BL18/Brutos!BM18</f>
        <v>3.1603053435114505</v>
      </c>
      <c r="R18" s="145">
        <f>+Brutos!BN18/Brutos!BO18</f>
        <v>3.7492260061919507</v>
      </c>
      <c r="S18" s="145">
        <f>+Desagregados!BT19</f>
        <v>3.015625</v>
      </c>
      <c r="T18" s="145">
        <f>+Brutos!BP18/Brutos!BQ18</f>
        <v>3.0473684210526315</v>
      </c>
      <c r="U18" s="314">
        <f>+AVERAGE(I18,I67,I115)</f>
        <v>3.1966279605237147</v>
      </c>
      <c r="V18" s="116">
        <f t="shared" si="2"/>
        <v>3.0821912563689944</v>
      </c>
      <c r="W18" s="116">
        <f t="shared" si="3"/>
        <v>3.1247690923570008</v>
      </c>
      <c r="X18" s="116">
        <f t="shared" si="4"/>
        <v>2.9590343418354941</v>
      </c>
      <c r="Y18" s="188">
        <f t="shared" si="5"/>
        <v>3.1538553205918682</v>
      </c>
      <c r="Z18" s="121"/>
    </row>
    <row r="19" spans="1:26" s="25" customFormat="1" ht="30" x14ac:dyDescent="0.25">
      <c r="A19" s="92"/>
      <c r="B19" s="92" t="s">
        <v>141</v>
      </c>
      <c r="C19" s="197" t="s">
        <v>142</v>
      </c>
      <c r="D19" s="93">
        <v>104</v>
      </c>
      <c r="E19" s="197" t="s">
        <v>6</v>
      </c>
      <c r="F19" s="75" t="s">
        <v>318</v>
      </c>
      <c r="G19" s="176" t="s">
        <v>283</v>
      </c>
      <c r="H19" s="131" t="s">
        <v>324</v>
      </c>
      <c r="I19" s="277">
        <f>+Brutos!BH19/Brutos!BI19</f>
        <v>3.0980392156862746</v>
      </c>
      <c r="J19" s="131">
        <v>129</v>
      </c>
      <c r="K19" s="138">
        <v>47</v>
      </c>
      <c r="L19" s="278">
        <f t="shared" si="0"/>
        <v>0.36434108527131781</v>
      </c>
      <c r="M19" s="293">
        <v>2.9508506616257089</v>
      </c>
      <c r="N19" s="294">
        <v>0.21551724137931033</v>
      </c>
      <c r="O19" s="145">
        <f>+Desagregados!O20</f>
        <v>3.3404255319148937</v>
      </c>
      <c r="P19" s="145">
        <f>+Brutos!BJ19/Brutos!BK19</f>
        <v>2.4246575342465753</v>
      </c>
      <c r="Q19" s="145">
        <f>+Brutos!BL19/Brutos!BM19</f>
        <v>3.0470914127423825</v>
      </c>
      <c r="R19" s="145">
        <f>+Brutos!BN19/Brutos!BO19</f>
        <v>3.7955555555555556</v>
      </c>
      <c r="S19" s="145">
        <f>+Desagregados!BT20</f>
        <v>3.2222222222222223</v>
      </c>
      <c r="T19" s="145">
        <f>+Brutos!BP19/Brutos!BQ19</f>
        <v>3.0325203252032522</v>
      </c>
      <c r="U19" s="314">
        <f>+I19</f>
        <v>3.0980392156862746</v>
      </c>
      <c r="V19" s="116">
        <f t="shared" si="2"/>
        <v>3.0821912563689944</v>
      </c>
      <c r="W19" s="116">
        <f t="shared" si="3"/>
        <v>3.1247690923570008</v>
      </c>
      <c r="X19" s="116">
        <f t="shared" si="4"/>
        <v>2.9590343418354941</v>
      </c>
      <c r="Y19" s="188">
        <f t="shared" si="5"/>
        <v>3.1538553205918682</v>
      </c>
      <c r="Z19" s="119"/>
    </row>
    <row r="20" spans="1:26" s="25" customFormat="1" ht="30" x14ac:dyDescent="0.25">
      <c r="A20" s="92"/>
      <c r="B20" s="92" t="s">
        <v>244</v>
      </c>
      <c r="C20" s="197" t="s">
        <v>496</v>
      </c>
      <c r="D20" s="93">
        <v>104</v>
      </c>
      <c r="E20" s="197" t="s">
        <v>6</v>
      </c>
      <c r="F20" s="75" t="s">
        <v>321</v>
      </c>
      <c r="G20" s="176" t="s">
        <v>283</v>
      </c>
      <c r="H20" s="131" t="s">
        <v>324</v>
      </c>
      <c r="I20" s="277">
        <f>+Brutos!BH20/Brutos!BI20</f>
        <v>1</v>
      </c>
      <c r="J20" s="131">
        <v>30</v>
      </c>
      <c r="K20" s="138">
        <v>1</v>
      </c>
      <c r="L20" s="278">
        <f t="shared" si="0"/>
        <v>3.3333333333333333E-2</v>
      </c>
      <c r="M20" s="293">
        <v>3.8222222222222224</v>
      </c>
      <c r="N20" s="294">
        <v>0.13559322033898305</v>
      </c>
      <c r="O20" s="145">
        <f>+Desagregados!O21</f>
        <v>1</v>
      </c>
      <c r="P20" s="145">
        <f>+Brutos!BJ20/Brutos!BK20</f>
        <v>1</v>
      </c>
      <c r="Q20" s="145">
        <f>+Brutos!BL20/Brutos!BM20</f>
        <v>1</v>
      </c>
      <c r="R20" s="145">
        <f>+Brutos!BN20/Brutos!BO20</f>
        <v>1</v>
      </c>
      <c r="S20" s="145">
        <f>+Desagregados!BT21</f>
        <v>1</v>
      </c>
      <c r="T20" s="145">
        <f>+Brutos!BP20/Brutos!BQ20</f>
        <v>1</v>
      </c>
      <c r="U20" s="314">
        <f>+I20</f>
        <v>1</v>
      </c>
      <c r="V20" s="116">
        <f t="shared" si="2"/>
        <v>3.0821912563689944</v>
      </c>
      <c r="W20" s="116">
        <f t="shared" si="3"/>
        <v>3.1247690923570008</v>
      </c>
      <c r="X20" s="116">
        <f t="shared" si="4"/>
        <v>3.3218044402094318</v>
      </c>
      <c r="Y20" s="188">
        <f t="shared" si="5"/>
        <v>3.1538553205918682</v>
      </c>
      <c r="Z20" s="119"/>
    </row>
    <row r="21" spans="1:26" s="25" customFormat="1" ht="30" x14ac:dyDescent="0.25">
      <c r="A21" s="92"/>
      <c r="B21" s="92" t="s">
        <v>94</v>
      </c>
      <c r="C21" s="197" t="s">
        <v>497</v>
      </c>
      <c r="D21" s="93">
        <v>104</v>
      </c>
      <c r="E21" s="197" t="s">
        <v>6</v>
      </c>
      <c r="F21" s="75" t="s">
        <v>321</v>
      </c>
      <c r="G21" s="176" t="s">
        <v>283</v>
      </c>
      <c r="H21" s="131" t="s">
        <v>324</v>
      </c>
      <c r="I21" s="277">
        <f>+Brutos!BH21/Brutos!BI21</f>
        <v>3.4759825327510918</v>
      </c>
      <c r="J21" s="131">
        <v>27</v>
      </c>
      <c r="K21" s="138">
        <v>12</v>
      </c>
      <c r="L21" s="278">
        <f t="shared" si="0"/>
        <v>0.44444444444444442</v>
      </c>
      <c r="M21" s="293">
        <v>3.4122137404580153</v>
      </c>
      <c r="N21" s="294">
        <v>0.2</v>
      </c>
      <c r="O21" s="145">
        <f>+Desagregados!O22</f>
        <v>3.4545454545454546</v>
      </c>
      <c r="P21" s="145">
        <f>+Brutos!BJ21/Brutos!BK21</f>
        <v>3.2363636363636363</v>
      </c>
      <c r="Q21" s="145">
        <f>+Brutos!BL21/Brutos!BM21</f>
        <v>3.4358974358974357</v>
      </c>
      <c r="R21" s="145">
        <f>+Brutos!BN21/Brutos!BO21</f>
        <v>3.6739130434782608</v>
      </c>
      <c r="S21" s="145">
        <f>+Desagregados!BT22</f>
        <v>3.9</v>
      </c>
      <c r="T21" s="145">
        <f>+Brutos!BP21/Brutos!BQ21</f>
        <v>3.5862068965517242</v>
      </c>
      <c r="U21" s="314">
        <f>+I21</f>
        <v>3.4759825327510918</v>
      </c>
      <c r="V21" s="116">
        <f t="shared" si="2"/>
        <v>3.0821912563689944</v>
      </c>
      <c r="W21" s="116">
        <f t="shared" si="3"/>
        <v>3.1247690923570008</v>
      </c>
      <c r="X21" s="116">
        <f t="shared" si="4"/>
        <v>3.3218044402094318</v>
      </c>
      <c r="Y21" s="188">
        <f t="shared" si="5"/>
        <v>3.1538553205918682</v>
      </c>
      <c r="Z21" s="119"/>
    </row>
    <row r="22" spans="1:26" s="25" customFormat="1" ht="30" x14ac:dyDescent="0.25">
      <c r="A22" s="94"/>
      <c r="B22" s="94" t="s">
        <v>143</v>
      </c>
      <c r="C22" s="198" t="s">
        <v>498</v>
      </c>
      <c r="D22" s="95">
        <v>104</v>
      </c>
      <c r="E22" s="198" t="s">
        <v>6</v>
      </c>
      <c r="F22" s="76" t="s">
        <v>321</v>
      </c>
      <c r="G22" s="177" t="s">
        <v>283</v>
      </c>
      <c r="H22" s="132" t="s">
        <v>324</v>
      </c>
      <c r="I22" s="279">
        <f>+Brutos!BH22/Brutos!BI22</f>
        <v>4.6521739130434785</v>
      </c>
      <c r="J22" s="132">
        <v>44</v>
      </c>
      <c r="K22" s="139">
        <v>4</v>
      </c>
      <c r="L22" s="280">
        <f t="shared" si="0"/>
        <v>9.0909090909090912E-2</v>
      </c>
      <c r="M22" s="295">
        <v>3.1153846153846154</v>
      </c>
      <c r="N22" s="296">
        <v>0.15094339622641509</v>
      </c>
      <c r="O22" s="146">
        <f>+Desagregados!O23</f>
        <v>4.75</v>
      </c>
      <c r="P22" s="146">
        <f>+Brutos!BJ22/Brutos!BK22</f>
        <v>4.5</v>
      </c>
      <c r="Q22" s="146">
        <f>+Brutos!BL22/Brutos!BM22</f>
        <v>4.71875</v>
      </c>
      <c r="R22" s="146">
        <f>+Brutos!BN22/Brutos!BO22</f>
        <v>4.6500000000000004</v>
      </c>
      <c r="S22" s="146">
        <f>+Desagregados!BT23</f>
        <v>4.5</v>
      </c>
      <c r="T22" s="146">
        <f>+Brutos!BP22/Brutos!BQ22</f>
        <v>4.75</v>
      </c>
      <c r="U22" s="316">
        <f>+I22</f>
        <v>4.6521739130434785</v>
      </c>
      <c r="V22" s="117">
        <f t="shared" si="2"/>
        <v>3.0821912563689944</v>
      </c>
      <c r="W22" s="117">
        <f t="shared" si="3"/>
        <v>3.1247690923570008</v>
      </c>
      <c r="X22" s="117">
        <f t="shared" si="4"/>
        <v>3.3218044402094318</v>
      </c>
      <c r="Y22" s="186">
        <f t="shared" si="5"/>
        <v>3.1538553205918682</v>
      </c>
      <c r="Z22" s="119"/>
    </row>
    <row r="23" spans="1:26" s="25" customFormat="1" ht="45" x14ac:dyDescent="0.25">
      <c r="A23" s="97"/>
      <c r="B23" s="83" t="s">
        <v>215</v>
      </c>
      <c r="C23" s="194" t="s">
        <v>499</v>
      </c>
      <c r="D23" s="84">
        <v>105</v>
      </c>
      <c r="E23" s="194" t="s">
        <v>7</v>
      </c>
      <c r="F23" s="73" t="s">
        <v>321</v>
      </c>
      <c r="G23" s="172" t="s">
        <v>283</v>
      </c>
      <c r="H23" s="128" t="s">
        <v>324</v>
      </c>
      <c r="I23" s="270">
        <f>+Brutos!BH23/Brutos!BI23</f>
        <v>2.3664259927797833</v>
      </c>
      <c r="J23" s="128">
        <v>78</v>
      </c>
      <c r="K23" s="135">
        <v>26</v>
      </c>
      <c r="L23" s="271">
        <f t="shared" si="0"/>
        <v>0.33333333333333331</v>
      </c>
      <c r="M23" s="287">
        <v>2.7385786802030458</v>
      </c>
      <c r="N23" s="259">
        <v>0.2857142857142857</v>
      </c>
      <c r="O23" s="142">
        <f>+Desagregados!O24</f>
        <v>2.96</v>
      </c>
      <c r="P23" s="142">
        <f>+Brutos!BJ23/Brutos!BK23</f>
        <v>2.1721311475409837</v>
      </c>
      <c r="Q23" s="142">
        <f>+Brutos!BL23/Brutos!BM23</f>
        <v>2.2864321608040199</v>
      </c>
      <c r="R23" s="142">
        <f>+Brutos!BN23/Brutos!BO23</f>
        <v>2.8974358974358974</v>
      </c>
      <c r="S23" s="142">
        <f>+Desagregados!BT24</f>
        <v>2.2400000000000002</v>
      </c>
      <c r="T23" s="142">
        <f>+Brutos!BP23/Brutos!BQ23</f>
        <v>1.8484848484848484</v>
      </c>
      <c r="U23" s="314">
        <f>+AVERAGE(I23,I62,I42)</f>
        <v>2.6405176448243917</v>
      </c>
      <c r="V23" s="116">
        <f t="shared" si="2"/>
        <v>3.1219146880723927</v>
      </c>
      <c r="W23" s="116">
        <f t="shared" si="3"/>
        <v>3.1247690923570008</v>
      </c>
      <c r="X23" s="116">
        <f t="shared" si="4"/>
        <v>3.3218044402094318</v>
      </c>
      <c r="Y23" s="188">
        <f t="shared" si="5"/>
        <v>3.1538553205918682</v>
      </c>
      <c r="Z23" s="121"/>
    </row>
    <row r="24" spans="1:26" s="25" customFormat="1" ht="30" x14ac:dyDescent="0.25">
      <c r="A24" s="83"/>
      <c r="B24" s="83" t="s">
        <v>149</v>
      </c>
      <c r="C24" s="194" t="s">
        <v>44</v>
      </c>
      <c r="D24" s="84">
        <v>105</v>
      </c>
      <c r="E24" s="194" t="s">
        <v>7</v>
      </c>
      <c r="F24" s="73" t="s">
        <v>318</v>
      </c>
      <c r="G24" s="172" t="s">
        <v>283</v>
      </c>
      <c r="H24" s="128" t="s">
        <v>324</v>
      </c>
      <c r="I24" s="270">
        <f>+Brutos!BH24/Brutos!BI24</f>
        <v>3.1273261508325172</v>
      </c>
      <c r="J24" s="128">
        <v>161</v>
      </c>
      <c r="K24" s="135">
        <v>46</v>
      </c>
      <c r="L24" s="271">
        <f t="shared" si="0"/>
        <v>0.2857142857142857</v>
      </c>
      <c r="M24" s="287">
        <v>2.960093896713615</v>
      </c>
      <c r="N24" s="259">
        <v>0.25675675675675674</v>
      </c>
      <c r="O24" s="142">
        <f>+Desagregados!O25</f>
        <v>3.4347826086956523</v>
      </c>
      <c r="P24" s="142">
        <f>+Brutos!BJ24/Brutos!BK24</f>
        <v>2.9054054054054053</v>
      </c>
      <c r="Q24" s="142">
        <f>+Brutos!BL24/Brutos!BM24</f>
        <v>3.1194444444444445</v>
      </c>
      <c r="R24" s="142">
        <f>+Brutos!BN24/Brutos!BO24</f>
        <v>3.2857142857142856</v>
      </c>
      <c r="S24" s="142">
        <f>+Desagregados!BT25</f>
        <v>3.347826086956522</v>
      </c>
      <c r="T24" s="142">
        <f>+Brutos!BP24/Brutos!BQ24</f>
        <v>3.065040650406504</v>
      </c>
      <c r="U24" s="314">
        <f>+AVERAGE(I24,I38,I111)</f>
        <v>2.9139894495203116</v>
      </c>
      <c r="V24" s="116">
        <f t="shared" si="2"/>
        <v>3.1219146880723927</v>
      </c>
      <c r="W24" s="116">
        <f t="shared" si="3"/>
        <v>3.1247690923570008</v>
      </c>
      <c r="X24" s="116">
        <f t="shared" si="4"/>
        <v>2.9590343418354941</v>
      </c>
      <c r="Y24" s="188">
        <f t="shared" si="5"/>
        <v>3.1538553205918682</v>
      </c>
      <c r="Z24" s="119"/>
    </row>
    <row r="25" spans="1:26" s="25" customFormat="1" ht="30" x14ac:dyDescent="0.25">
      <c r="A25" s="83"/>
      <c r="B25" s="83" t="s">
        <v>150</v>
      </c>
      <c r="C25" s="194" t="s">
        <v>89</v>
      </c>
      <c r="D25" s="84">
        <v>105</v>
      </c>
      <c r="E25" s="194" t="s">
        <v>7</v>
      </c>
      <c r="F25" s="73" t="s">
        <v>318</v>
      </c>
      <c r="G25" s="172" t="s">
        <v>283</v>
      </c>
      <c r="H25" s="128" t="s">
        <v>324</v>
      </c>
      <c r="I25" s="270">
        <f>+Brutos!BH25/Brutos!BI25</f>
        <v>2.9093023255813955</v>
      </c>
      <c r="J25" s="128">
        <v>117</v>
      </c>
      <c r="K25" s="135">
        <v>57</v>
      </c>
      <c r="L25" s="271">
        <f t="shared" si="0"/>
        <v>0.48717948717948717</v>
      </c>
      <c r="M25" s="287">
        <v>2.989547038327526</v>
      </c>
      <c r="N25" s="259">
        <v>0.35135135135135137</v>
      </c>
      <c r="O25" s="142">
        <f>+Desagregados!O26</f>
        <v>3.2678571428571428</v>
      </c>
      <c r="P25" s="142">
        <f>+Brutos!BJ25/Brutos!BK25</f>
        <v>2.5698924731182795</v>
      </c>
      <c r="Q25" s="142">
        <f>+Brutos!BL25/Brutos!BM25</f>
        <v>2.9955555555555557</v>
      </c>
      <c r="R25" s="142">
        <f>+Brutos!BN25/Brutos!BO25</f>
        <v>3.0631578947368423</v>
      </c>
      <c r="S25" s="142">
        <f>+Desagregados!BT26</f>
        <v>2.9642857142857144</v>
      </c>
      <c r="T25" s="142">
        <f>+Brutos!BP25/Brutos!BQ25</f>
        <v>2.8414634146341462</v>
      </c>
      <c r="U25" s="314">
        <f>+AVERAGE(I25,I39,I112)</f>
        <v>2.8004581776417958</v>
      </c>
      <c r="V25" s="116">
        <f t="shared" si="2"/>
        <v>3.1219146880723927</v>
      </c>
      <c r="W25" s="116">
        <f t="shared" si="3"/>
        <v>3.1247690923570008</v>
      </c>
      <c r="X25" s="116">
        <f t="shared" si="4"/>
        <v>2.9590343418354941</v>
      </c>
      <c r="Y25" s="188">
        <f t="shared" si="5"/>
        <v>3.1538553205918682</v>
      </c>
      <c r="Z25" s="119"/>
    </row>
    <row r="26" spans="1:26" s="25" customFormat="1" ht="30" x14ac:dyDescent="0.25">
      <c r="A26" s="83"/>
      <c r="B26" s="83" t="s">
        <v>193</v>
      </c>
      <c r="C26" s="194" t="s">
        <v>194</v>
      </c>
      <c r="D26" s="84">
        <v>105</v>
      </c>
      <c r="E26" s="194" t="s">
        <v>7</v>
      </c>
      <c r="F26" s="73" t="s">
        <v>318</v>
      </c>
      <c r="G26" s="172" t="s">
        <v>283</v>
      </c>
      <c r="H26" s="128" t="s">
        <v>324</v>
      </c>
      <c r="I26" s="270">
        <f>+Brutos!BH26/Brutos!BI26</f>
        <v>3.2924613987284288</v>
      </c>
      <c r="J26" s="128">
        <v>132</v>
      </c>
      <c r="K26" s="135">
        <v>49</v>
      </c>
      <c r="L26" s="271">
        <f t="shared" si="0"/>
        <v>0.37121212121212122</v>
      </c>
      <c r="M26" s="287">
        <v>3.1330376940133036</v>
      </c>
      <c r="N26" s="259">
        <v>0.15625</v>
      </c>
      <c r="O26" s="142">
        <f>+Desagregados!O27</f>
        <v>3.875</v>
      </c>
      <c r="P26" s="142">
        <f>+Brutos!BJ26/Brutos!BK26</f>
        <v>2.946280991735537</v>
      </c>
      <c r="Q26" s="142">
        <f>+Brutos!BL26/Brutos!BM26</f>
        <v>3.4035989717223649</v>
      </c>
      <c r="R26" s="142">
        <f>+Brutos!BN26/Brutos!BO26</f>
        <v>3.4219409282700424</v>
      </c>
      <c r="S26" s="142">
        <f>+Desagregados!BT27</f>
        <v>3.489795918367347</v>
      </c>
      <c r="T26" s="142">
        <f>+Brutos!BP26/Brutos!BQ26</f>
        <v>3.0882352941176472</v>
      </c>
      <c r="U26" s="314">
        <f>+I26</f>
        <v>3.2924613987284288</v>
      </c>
      <c r="V26" s="116">
        <f t="shared" si="2"/>
        <v>3.1219146880723927</v>
      </c>
      <c r="W26" s="116">
        <f t="shared" si="3"/>
        <v>3.1247690923570008</v>
      </c>
      <c r="X26" s="116">
        <f t="shared" si="4"/>
        <v>2.9590343418354941</v>
      </c>
      <c r="Y26" s="188">
        <f t="shared" si="5"/>
        <v>3.1538553205918682</v>
      </c>
      <c r="Z26" s="119"/>
    </row>
    <row r="27" spans="1:26" s="25" customFormat="1" ht="30" x14ac:dyDescent="0.25">
      <c r="A27" s="83"/>
      <c r="B27" s="83" t="s">
        <v>85</v>
      </c>
      <c r="C27" s="194" t="s">
        <v>86</v>
      </c>
      <c r="D27" s="84">
        <v>105</v>
      </c>
      <c r="E27" s="194" t="s">
        <v>7</v>
      </c>
      <c r="F27" s="73" t="s">
        <v>318</v>
      </c>
      <c r="G27" s="172" t="s">
        <v>283</v>
      </c>
      <c r="H27" s="128" t="s">
        <v>324</v>
      </c>
      <c r="I27" s="270">
        <f>+Brutos!BH27/Brutos!BI27</f>
        <v>3.1709401709401708</v>
      </c>
      <c r="J27" s="128">
        <v>97</v>
      </c>
      <c r="K27" s="135">
        <v>26</v>
      </c>
      <c r="L27" s="271">
        <f t="shared" si="0"/>
        <v>0.26804123711340205</v>
      </c>
      <c r="M27" s="287">
        <v>2.961693548387097</v>
      </c>
      <c r="N27" s="259">
        <v>0.21568627450980393</v>
      </c>
      <c r="O27" s="142">
        <f>+Desagregados!O28</f>
        <v>3.7307692307692308</v>
      </c>
      <c r="P27" s="142">
        <f>+Brutos!BJ27/Brutos!BK27</f>
        <v>2.7698412698412698</v>
      </c>
      <c r="Q27" s="142">
        <f>+Brutos!BL27/Brutos!BM27</f>
        <v>3.1170731707317074</v>
      </c>
      <c r="R27" s="142">
        <f>+Brutos!BN27/Brutos!BO27</f>
        <v>3.5692307692307694</v>
      </c>
      <c r="S27" s="142">
        <f>+Desagregados!BT28</f>
        <v>3.5833333333333335</v>
      </c>
      <c r="T27" s="142">
        <f>+Brutos!BP27/Brutos!BQ27</f>
        <v>2.9729729729729728</v>
      </c>
      <c r="U27" s="314">
        <f>+I27</f>
        <v>3.1709401709401708</v>
      </c>
      <c r="V27" s="116">
        <f t="shared" si="2"/>
        <v>3.1219146880723927</v>
      </c>
      <c r="W27" s="116">
        <f t="shared" si="3"/>
        <v>3.1247690923570008</v>
      </c>
      <c r="X27" s="116">
        <f t="shared" si="4"/>
        <v>2.9590343418354941</v>
      </c>
      <c r="Y27" s="188">
        <f t="shared" si="5"/>
        <v>3.1538553205918682</v>
      </c>
      <c r="Z27" s="119"/>
    </row>
    <row r="28" spans="1:26" s="25" customFormat="1" ht="30" x14ac:dyDescent="0.25">
      <c r="A28" s="83"/>
      <c r="B28" s="83" t="s">
        <v>151</v>
      </c>
      <c r="C28" s="194" t="s">
        <v>500</v>
      </c>
      <c r="D28" s="84">
        <v>105</v>
      </c>
      <c r="E28" s="194" t="s">
        <v>7</v>
      </c>
      <c r="F28" s="73" t="s">
        <v>321</v>
      </c>
      <c r="G28" s="172" t="s">
        <v>283</v>
      </c>
      <c r="H28" s="128" t="s">
        <v>324</v>
      </c>
      <c r="I28" s="270">
        <f>+Brutos!BH28/Brutos!BI28</f>
        <v>3.8525798525798525</v>
      </c>
      <c r="J28" s="128">
        <v>26</v>
      </c>
      <c r="K28" s="135">
        <v>18</v>
      </c>
      <c r="L28" s="271">
        <f t="shared" si="0"/>
        <v>0.69230769230769229</v>
      </c>
      <c r="M28" s="287">
        <v>4.0044052863436121</v>
      </c>
      <c r="N28" s="259">
        <v>0.625</v>
      </c>
      <c r="O28" s="142">
        <f>+Desagregados!O29</f>
        <v>4.166666666666667</v>
      </c>
      <c r="P28" s="142">
        <f>+Brutos!BJ28/Brutos!BK28</f>
        <v>3.4886363636363638</v>
      </c>
      <c r="Q28" s="142">
        <f>+Brutos!BL28/Brutos!BM28</f>
        <v>3.852112676056338</v>
      </c>
      <c r="R28" s="142">
        <f>+Brutos!BN28/Brutos!BO28</f>
        <v>4.1235955056179776</v>
      </c>
      <c r="S28" s="142">
        <f>+Desagregados!BT29</f>
        <v>4</v>
      </c>
      <c r="T28" s="142">
        <f>+Brutos!BP28/Brutos!BQ28</f>
        <v>3.8461538461538463</v>
      </c>
      <c r="U28" s="314">
        <f>+I28</f>
        <v>3.8525798525798525</v>
      </c>
      <c r="V28" s="116">
        <f t="shared" si="2"/>
        <v>3.1219146880723927</v>
      </c>
      <c r="W28" s="116">
        <f t="shared" si="3"/>
        <v>3.1247690923570008</v>
      </c>
      <c r="X28" s="116">
        <f t="shared" si="4"/>
        <v>3.3218044402094318</v>
      </c>
      <c r="Y28" s="188">
        <f t="shared" si="5"/>
        <v>3.1538553205918682</v>
      </c>
      <c r="Z28" s="119"/>
    </row>
    <row r="29" spans="1:26" s="25" customFormat="1" ht="30" x14ac:dyDescent="0.25">
      <c r="A29" s="86"/>
      <c r="B29" s="86" t="s">
        <v>256</v>
      </c>
      <c r="C29" s="195" t="s">
        <v>501</v>
      </c>
      <c r="D29" s="87">
        <v>105</v>
      </c>
      <c r="E29" s="195" t="s">
        <v>7</v>
      </c>
      <c r="F29" s="74" t="s">
        <v>321</v>
      </c>
      <c r="G29" s="174" t="s">
        <v>283</v>
      </c>
      <c r="H29" s="129" t="s">
        <v>324</v>
      </c>
      <c r="I29" s="273">
        <f>+Brutos!BH29/Brutos!BI29</f>
        <v>3.1343669250645996</v>
      </c>
      <c r="J29" s="129">
        <v>49</v>
      </c>
      <c r="K29" s="136">
        <v>17</v>
      </c>
      <c r="L29" s="274">
        <f t="shared" si="0"/>
        <v>0.34693877551020408</v>
      </c>
      <c r="M29" s="289">
        <v>2.608888888888889</v>
      </c>
      <c r="N29" s="290">
        <v>0.25641025641025639</v>
      </c>
      <c r="O29" s="143">
        <f>+Desagregados!O30</f>
        <v>3.3529411764705883</v>
      </c>
      <c r="P29" s="143">
        <f>+Brutos!BJ29/Brutos!BK29</f>
        <v>2.9411764705882355</v>
      </c>
      <c r="Q29" s="143">
        <f>+Brutos!BL29/Brutos!BM29</f>
        <v>3.0298507462686568</v>
      </c>
      <c r="R29" s="143">
        <f>+Brutos!BN29/Brutos!BO29</f>
        <v>3.4823529411764707</v>
      </c>
      <c r="S29" s="143">
        <f>+Desagregados!BT30</f>
        <v>3.0588235294117645</v>
      </c>
      <c r="T29" s="143">
        <f>+Brutos!BP29/Brutos!BQ29</f>
        <v>3.1020408163265305</v>
      </c>
      <c r="U29" s="316">
        <f t="shared" ref="U29:U92" si="6">+I29</f>
        <v>3.1343669250645996</v>
      </c>
      <c r="V29" s="117">
        <f t="shared" si="2"/>
        <v>3.1219146880723927</v>
      </c>
      <c r="W29" s="117">
        <f t="shared" si="3"/>
        <v>3.1247690923570008</v>
      </c>
      <c r="X29" s="117">
        <f t="shared" si="4"/>
        <v>3.3218044402094318</v>
      </c>
      <c r="Y29" s="186">
        <f t="shared" si="5"/>
        <v>3.1538553205918682</v>
      </c>
      <c r="Z29" s="121"/>
    </row>
    <row r="30" spans="1:26" s="25" customFormat="1" x14ac:dyDescent="0.25">
      <c r="A30" s="88"/>
      <c r="B30" s="89" t="s">
        <v>249</v>
      </c>
      <c r="C30" s="196" t="s">
        <v>250</v>
      </c>
      <c r="D30" s="90">
        <v>106</v>
      </c>
      <c r="E30" s="196" t="s">
        <v>288</v>
      </c>
      <c r="F30" s="91" t="s">
        <v>318</v>
      </c>
      <c r="G30" s="201" t="s">
        <v>283</v>
      </c>
      <c r="H30" s="130" t="s">
        <v>320</v>
      </c>
      <c r="I30" s="275">
        <f>+Brutos!BH30/Brutos!BI30</f>
        <v>3.1154703522068656</v>
      </c>
      <c r="J30" s="130">
        <v>209</v>
      </c>
      <c r="K30" s="137">
        <v>102</v>
      </c>
      <c r="L30" s="276">
        <f t="shared" si="0"/>
        <v>0.48803827751196172</v>
      </c>
      <c r="M30" s="291">
        <v>3.0546334716459196</v>
      </c>
      <c r="N30" s="292">
        <v>0.30952380952380953</v>
      </c>
      <c r="O30" s="144">
        <f>+Desagregados!O31</f>
        <v>3.7070707070707072</v>
      </c>
      <c r="P30" s="144">
        <f>+Brutos!BJ30/Brutos!BK30</f>
        <v>2.9037656903765692</v>
      </c>
      <c r="Q30" s="144">
        <f>+Brutos!BL30/Brutos!BM30</f>
        <v>3.0851063829787235</v>
      </c>
      <c r="R30" s="144">
        <f>+Brutos!BN30/Brutos!BO30</f>
        <v>3.3131313131313131</v>
      </c>
      <c r="S30" s="144">
        <f>+Desagregados!BT31</f>
        <v>3.17</v>
      </c>
      <c r="T30" s="144">
        <f>+Brutos!BP30/Brutos!BQ30</f>
        <v>2.9816176470588234</v>
      </c>
      <c r="U30" s="317">
        <f t="shared" si="6"/>
        <v>3.1154703522068656</v>
      </c>
      <c r="V30" s="118">
        <f t="shared" si="2"/>
        <v>3.137673463495839</v>
      </c>
      <c r="W30" s="118">
        <f t="shared" si="3"/>
        <v>3.1474854935724328</v>
      </c>
      <c r="X30" s="118">
        <f t="shared" si="4"/>
        <v>2.9590343418354941</v>
      </c>
      <c r="Y30" s="187">
        <f t="shared" si="5"/>
        <v>3.1538553205918682</v>
      </c>
      <c r="Z30" s="121"/>
    </row>
    <row r="31" spans="1:26" s="25" customFormat="1" ht="30" x14ac:dyDescent="0.25">
      <c r="A31" s="92"/>
      <c r="B31" s="92" t="s">
        <v>203</v>
      </c>
      <c r="C31" s="197" t="s">
        <v>204</v>
      </c>
      <c r="D31" s="93">
        <v>106</v>
      </c>
      <c r="E31" s="197" t="s">
        <v>288</v>
      </c>
      <c r="F31" s="75" t="s">
        <v>318</v>
      </c>
      <c r="G31" s="176" t="s">
        <v>283</v>
      </c>
      <c r="H31" s="131" t="s">
        <v>324</v>
      </c>
      <c r="I31" s="277">
        <f>+Brutos!BH31/Brutos!BI31</f>
        <v>2.6585365853658538</v>
      </c>
      <c r="J31" s="131">
        <v>5</v>
      </c>
      <c r="K31" s="138">
        <v>2</v>
      </c>
      <c r="L31" s="278">
        <f t="shared" si="0"/>
        <v>0.4</v>
      </c>
      <c r="M31" s="297" t="s">
        <v>464</v>
      </c>
      <c r="N31" s="298" t="s">
        <v>464</v>
      </c>
      <c r="O31" s="145">
        <f>+Desagregados!O32</f>
        <v>4</v>
      </c>
      <c r="P31" s="145">
        <f>+Brutos!BJ31/Brutos!BK31</f>
        <v>2.7777777777777777</v>
      </c>
      <c r="Q31" s="145">
        <f>+Brutos!BL31/Brutos!BM31</f>
        <v>2.4666666666666668</v>
      </c>
      <c r="R31" s="145">
        <f>+Brutos!BN31/Brutos!BO31</f>
        <v>3.2</v>
      </c>
      <c r="S31" s="145">
        <f>+Desagregados!BT32</f>
        <v>2</v>
      </c>
      <c r="T31" s="145">
        <f>+Brutos!BP31/Brutos!BQ31</f>
        <v>1</v>
      </c>
      <c r="U31" s="314">
        <f t="shared" si="6"/>
        <v>2.6585365853658538</v>
      </c>
      <c r="V31" s="116">
        <f t="shared" si="2"/>
        <v>3.137673463495839</v>
      </c>
      <c r="W31" s="116">
        <f t="shared" si="3"/>
        <v>3.1247690923570008</v>
      </c>
      <c r="X31" s="116">
        <f t="shared" si="4"/>
        <v>2.9590343418354941</v>
      </c>
      <c r="Y31" s="188">
        <f t="shared" si="5"/>
        <v>3.1538553205918682</v>
      </c>
      <c r="Z31" s="119"/>
    </row>
    <row r="32" spans="1:26" s="25" customFormat="1" x14ac:dyDescent="0.25">
      <c r="A32" s="94"/>
      <c r="B32" s="94" t="s">
        <v>251</v>
      </c>
      <c r="C32" s="198" t="s">
        <v>502</v>
      </c>
      <c r="D32" s="95">
        <v>106</v>
      </c>
      <c r="E32" s="198" t="s">
        <v>288</v>
      </c>
      <c r="F32" s="76" t="s">
        <v>321</v>
      </c>
      <c r="G32" s="177" t="s">
        <v>283</v>
      </c>
      <c r="H32" s="132" t="s">
        <v>320</v>
      </c>
      <c r="I32" s="279">
        <f>+Brutos!BH32/Brutos!BI32</f>
        <v>3.6390134529147984</v>
      </c>
      <c r="J32" s="132">
        <v>38</v>
      </c>
      <c r="K32" s="139">
        <v>20</v>
      </c>
      <c r="L32" s="280">
        <f t="shared" si="0"/>
        <v>0.52631578947368418</v>
      </c>
      <c r="M32" s="295">
        <v>3.7644444444444445</v>
      </c>
      <c r="N32" s="296">
        <v>0.23809523809523808</v>
      </c>
      <c r="O32" s="146">
        <f>+Desagregados!O33</f>
        <v>4.05</v>
      </c>
      <c r="P32" s="146">
        <f>+Brutos!BJ32/Brutos!BK32</f>
        <v>3.4948453608247423</v>
      </c>
      <c r="Q32" s="146">
        <f>+Brutos!BL32/Brutos!BM32</f>
        <v>3.7658227848101267</v>
      </c>
      <c r="R32" s="146">
        <f>+Brutos!BN32/Brutos!BO32</f>
        <v>3.4408602150537635</v>
      </c>
      <c r="S32" s="146">
        <f>+Desagregados!BT33</f>
        <v>3.65</v>
      </c>
      <c r="T32" s="146">
        <f>+Brutos!BP32/Brutos!BQ32</f>
        <v>3.7068965517241379</v>
      </c>
      <c r="U32" s="316">
        <f t="shared" si="6"/>
        <v>3.6390134529147984</v>
      </c>
      <c r="V32" s="117">
        <f t="shared" si="2"/>
        <v>3.137673463495839</v>
      </c>
      <c r="W32" s="117">
        <f t="shared" si="3"/>
        <v>3.1474854935724328</v>
      </c>
      <c r="X32" s="117">
        <f t="shared" si="4"/>
        <v>3.3218044402094318</v>
      </c>
      <c r="Y32" s="186">
        <f t="shared" si="5"/>
        <v>3.1538553205918682</v>
      </c>
      <c r="Z32" s="119"/>
    </row>
    <row r="33" spans="1:26" s="25" customFormat="1" x14ac:dyDescent="0.25">
      <c r="A33" s="86"/>
      <c r="B33" s="86" t="s">
        <v>208</v>
      </c>
      <c r="C33" s="195" t="s">
        <v>209</v>
      </c>
      <c r="D33" s="87">
        <v>151</v>
      </c>
      <c r="E33" s="195" t="s">
        <v>25</v>
      </c>
      <c r="F33" s="74" t="s">
        <v>318</v>
      </c>
      <c r="G33" s="174" t="s">
        <v>283</v>
      </c>
      <c r="H33" s="129" t="s">
        <v>322</v>
      </c>
      <c r="I33" s="273">
        <f>+Brutos!BH33/Brutos!BI33</f>
        <v>2.1562974203338392</v>
      </c>
      <c r="J33" s="129">
        <v>76</v>
      </c>
      <c r="K33" s="136">
        <v>29</v>
      </c>
      <c r="L33" s="274">
        <f t="shared" si="0"/>
        <v>0.38157894736842107</v>
      </c>
      <c r="M33" s="289">
        <v>2.5317647058823529</v>
      </c>
      <c r="N33" s="290">
        <v>0.54285714285714282</v>
      </c>
      <c r="O33" s="143">
        <f>+Desagregados!O34</f>
        <v>2.8620689655172415</v>
      </c>
      <c r="P33" s="143">
        <f>+Brutos!BJ33/Brutos!BK33</f>
        <v>2.0763888888888888</v>
      </c>
      <c r="Q33" s="143">
        <f>+Brutos!BL33/Brutos!BM33</f>
        <v>2.491304347826087</v>
      </c>
      <c r="R33" s="143">
        <f>+Brutos!BN33/Brutos!BO33</f>
        <v>1.4929577464788732</v>
      </c>
      <c r="S33" s="143">
        <f>+Desagregados!BT34</f>
        <v>3.0689655172413794</v>
      </c>
      <c r="T33" s="143">
        <f>+Brutos!BP33/Brutos!BQ33</f>
        <v>1.9411764705882353</v>
      </c>
      <c r="U33" s="316">
        <f>+AVERAGE(I33,I51,I113,I114)</f>
        <v>2.6891274916796437</v>
      </c>
      <c r="V33" s="117">
        <f t="shared" si="2"/>
        <v>2.1562974203338392</v>
      </c>
      <c r="W33" s="117">
        <f t="shared" si="3"/>
        <v>2.9469573067418753</v>
      </c>
      <c r="X33" s="117">
        <f t="shared" si="4"/>
        <v>2.9590343418354941</v>
      </c>
      <c r="Y33" s="186">
        <f t="shared" si="5"/>
        <v>3.1538553205918682</v>
      </c>
      <c r="Z33" s="121"/>
    </row>
    <row r="34" spans="1:26" s="25" customFormat="1" x14ac:dyDescent="0.25">
      <c r="A34" s="1"/>
      <c r="B34" s="92" t="s">
        <v>190</v>
      </c>
      <c r="C34" s="197" t="s">
        <v>191</v>
      </c>
      <c r="D34" s="93">
        <v>201</v>
      </c>
      <c r="E34" s="197" t="s">
        <v>10</v>
      </c>
      <c r="F34" s="75" t="s">
        <v>318</v>
      </c>
      <c r="G34" s="176" t="s">
        <v>284</v>
      </c>
      <c r="H34" s="131" t="s">
        <v>323</v>
      </c>
      <c r="I34" s="277">
        <f>+Brutos!BH34/Brutos!BI34</f>
        <v>3.0007352941176473</v>
      </c>
      <c r="J34" s="131">
        <v>179</v>
      </c>
      <c r="K34" s="138">
        <v>62</v>
      </c>
      <c r="L34" s="278">
        <f t="shared" si="0"/>
        <v>0.34636871508379891</v>
      </c>
      <c r="M34" s="293">
        <v>2.6547619047619047</v>
      </c>
      <c r="N34" s="294">
        <v>0.26785714285714285</v>
      </c>
      <c r="O34" s="145">
        <f>+Desagregados!O35</f>
        <v>3.0862068965517242</v>
      </c>
      <c r="P34" s="145">
        <f>+Brutos!BJ34/Brutos!BK34</f>
        <v>2.6655172413793102</v>
      </c>
      <c r="Q34" s="145">
        <f>+Brutos!BL34/Brutos!BM34</f>
        <v>3.010438413361169</v>
      </c>
      <c r="R34" s="145">
        <f>+Brutos!BN34/Brutos!BO34</f>
        <v>3.369281045751634</v>
      </c>
      <c r="S34" s="145">
        <f>+Desagregados!BT35</f>
        <v>3.180327868852459</v>
      </c>
      <c r="T34" s="145">
        <f>+Brutos!BP34/Brutos!BQ34</f>
        <v>2.7831325301204819</v>
      </c>
      <c r="U34" s="314">
        <f t="shared" si="6"/>
        <v>3.0007352941176473</v>
      </c>
      <c r="V34" s="116">
        <f t="shared" si="2"/>
        <v>2.7570048152004167</v>
      </c>
      <c r="W34" s="116">
        <f t="shared" si="3"/>
        <v>3.1205675460695366</v>
      </c>
      <c r="X34" s="116">
        <f t="shared" si="4"/>
        <v>2.9590343418354941</v>
      </c>
      <c r="Y34" s="188">
        <f t="shared" si="5"/>
        <v>3.1538553205918682</v>
      </c>
      <c r="Z34" s="121"/>
    </row>
    <row r="35" spans="1:26" s="25" customFormat="1" x14ac:dyDescent="0.25">
      <c r="A35" s="92"/>
      <c r="B35" s="92" t="s">
        <v>192</v>
      </c>
      <c r="C35" s="197" t="s">
        <v>503</v>
      </c>
      <c r="D35" s="93">
        <v>201</v>
      </c>
      <c r="E35" s="197" t="s">
        <v>10</v>
      </c>
      <c r="F35" s="75" t="s">
        <v>321</v>
      </c>
      <c r="G35" s="176" t="s">
        <v>284</v>
      </c>
      <c r="H35" s="131" t="s">
        <v>323</v>
      </c>
      <c r="I35" s="277" t="s">
        <v>464</v>
      </c>
      <c r="J35" s="131">
        <v>36</v>
      </c>
      <c r="K35" s="138">
        <v>0</v>
      </c>
      <c r="L35" s="278">
        <f t="shared" si="0"/>
        <v>0</v>
      </c>
      <c r="M35" s="293">
        <v>2.8469387755102042</v>
      </c>
      <c r="N35" s="294">
        <v>0.26470588235294118</v>
      </c>
      <c r="O35" s="145" t="s">
        <v>464</v>
      </c>
      <c r="P35" s="145" t="s">
        <v>464</v>
      </c>
      <c r="Q35" s="145" t="s">
        <v>464</v>
      </c>
      <c r="R35" s="145" t="s">
        <v>464</v>
      </c>
      <c r="S35" s="145" t="s">
        <v>464</v>
      </c>
      <c r="T35" s="145" t="s">
        <v>464</v>
      </c>
      <c r="U35" s="314" t="str">
        <f t="shared" si="6"/>
        <v>----</v>
      </c>
      <c r="V35" s="116">
        <f t="shared" si="2"/>
        <v>2.7570048152004167</v>
      </c>
      <c r="W35" s="116">
        <f t="shared" si="3"/>
        <v>3.1205675460695366</v>
      </c>
      <c r="X35" s="116">
        <f t="shared" si="4"/>
        <v>3.3218044402094318</v>
      </c>
      <c r="Y35" s="188">
        <f t="shared" si="5"/>
        <v>3.1538553205918682</v>
      </c>
      <c r="Z35" s="119"/>
    </row>
    <row r="36" spans="1:26" s="25" customFormat="1" x14ac:dyDescent="0.25">
      <c r="A36" s="94"/>
      <c r="B36" s="94" t="s">
        <v>246</v>
      </c>
      <c r="C36" s="198" t="s">
        <v>504</v>
      </c>
      <c r="D36" s="95">
        <v>201</v>
      </c>
      <c r="E36" s="198" t="s">
        <v>10</v>
      </c>
      <c r="F36" s="76" t="s">
        <v>321</v>
      </c>
      <c r="G36" s="177" t="s">
        <v>284</v>
      </c>
      <c r="H36" s="132" t="s">
        <v>323</v>
      </c>
      <c r="I36" s="279">
        <f>+Brutos!BH36/Brutos!BI36</f>
        <v>2.5132743362831858</v>
      </c>
      <c r="J36" s="132">
        <v>35</v>
      </c>
      <c r="K36" s="139">
        <v>5</v>
      </c>
      <c r="L36" s="280">
        <f t="shared" si="0"/>
        <v>0.14285714285714285</v>
      </c>
      <c r="M36" s="295">
        <v>3.1274509803921569</v>
      </c>
      <c r="N36" s="296">
        <v>0.26470588235294118</v>
      </c>
      <c r="O36" s="146">
        <f>+Desagregados!O37</f>
        <v>2.8</v>
      </c>
      <c r="P36" s="146">
        <f>+Brutos!BJ36/Brutos!BK36</f>
        <v>2.125</v>
      </c>
      <c r="Q36" s="146">
        <f>+Brutos!BL36/Brutos!BM36</f>
        <v>1.925</v>
      </c>
      <c r="R36" s="146">
        <f>+Brutos!BN36/Brutos!BO36</f>
        <v>4.04</v>
      </c>
      <c r="S36" s="146">
        <f>+Desagregados!BT37</f>
        <v>2.2000000000000002</v>
      </c>
      <c r="T36" s="146">
        <f>+Brutos!BP36/Brutos!BQ36</f>
        <v>2.1428571428571428</v>
      </c>
      <c r="U36" s="316">
        <f t="shared" si="6"/>
        <v>2.5132743362831858</v>
      </c>
      <c r="V36" s="117">
        <f t="shared" si="2"/>
        <v>2.7570048152004167</v>
      </c>
      <c r="W36" s="117">
        <f t="shared" si="3"/>
        <v>3.1205675460695366</v>
      </c>
      <c r="X36" s="117">
        <f t="shared" si="4"/>
        <v>3.3218044402094318</v>
      </c>
      <c r="Y36" s="186">
        <f t="shared" si="5"/>
        <v>3.1538553205918682</v>
      </c>
      <c r="Z36" s="119"/>
    </row>
    <row r="37" spans="1:26" s="25" customFormat="1" ht="30" x14ac:dyDescent="0.25">
      <c r="A37" s="97"/>
      <c r="B37" s="83" t="s">
        <v>41</v>
      </c>
      <c r="C37" s="194" t="s">
        <v>42</v>
      </c>
      <c r="D37" s="84">
        <v>202</v>
      </c>
      <c r="E37" s="194" t="s">
        <v>11</v>
      </c>
      <c r="F37" s="73" t="s">
        <v>318</v>
      </c>
      <c r="G37" s="172" t="s">
        <v>284</v>
      </c>
      <c r="H37" s="128" t="s">
        <v>324</v>
      </c>
      <c r="I37" s="270">
        <f>+Brutos!BH37/Brutos!BI37</f>
        <v>2.7300435413642963</v>
      </c>
      <c r="J37" s="128">
        <v>258</v>
      </c>
      <c r="K37" s="135">
        <v>31</v>
      </c>
      <c r="L37" s="271">
        <f t="shared" si="0"/>
        <v>0.12015503875968993</v>
      </c>
      <c r="M37" s="287">
        <v>2.6499032882011604</v>
      </c>
      <c r="N37" s="259">
        <v>8.3333333333333329E-2</v>
      </c>
      <c r="O37" s="142">
        <f>+Desagregados!O38</f>
        <v>3.2</v>
      </c>
      <c r="P37" s="142">
        <f>+Brutos!BJ37/Brutos!BK37</f>
        <v>2.2818791946308723</v>
      </c>
      <c r="Q37" s="142">
        <f>+Brutos!BL37/Brutos!BM37</f>
        <v>2.5668016194331984</v>
      </c>
      <c r="R37" s="142">
        <f>+Brutos!BN37/Brutos!BO37</f>
        <v>3.4701986754966887</v>
      </c>
      <c r="S37" s="142">
        <f>+Desagregados!BT38</f>
        <v>2.6129032258064515</v>
      </c>
      <c r="T37" s="142">
        <f>+Brutos!BP37/Brutos!BQ37</f>
        <v>2.5432098765432101</v>
      </c>
      <c r="U37" s="314">
        <f t="shared" si="6"/>
        <v>2.7300435413642963</v>
      </c>
      <c r="V37" s="116">
        <f t="shared" si="2"/>
        <v>2.8456999241653826</v>
      </c>
      <c r="W37" s="116">
        <f t="shared" si="3"/>
        <v>3.1247690923570008</v>
      </c>
      <c r="X37" s="116">
        <f t="shared" si="4"/>
        <v>2.9590343418354941</v>
      </c>
      <c r="Y37" s="188">
        <f t="shared" si="5"/>
        <v>3.1538553205918682</v>
      </c>
      <c r="Z37" s="121"/>
    </row>
    <row r="38" spans="1:26" s="25" customFormat="1" ht="30" x14ac:dyDescent="0.25">
      <c r="A38" s="83"/>
      <c r="B38" s="83" t="s">
        <v>43</v>
      </c>
      <c r="C38" s="194" t="s">
        <v>44</v>
      </c>
      <c r="D38" s="84">
        <v>202</v>
      </c>
      <c r="E38" s="194" t="s">
        <v>11</v>
      </c>
      <c r="F38" s="73" t="s">
        <v>318</v>
      </c>
      <c r="G38" s="172" t="s">
        <v>284</v>
      </c>
      <c r="H38" s="128" t="s">
        <v>324</v>
      </c>
      <c r="I38" s="270">
        <f>+Brutos!BH38/Brutos!BI38</f>
        <v>2.4508196721311477</v>
      </c>
      <c r="J38" s="128">
        <v>130</v>
      </c>
      <c r="K38" s="135">
        <v>28</v>
      </c>
      <c r="L38" s="271">
        <f t="shared" si="0"/>
        <v>0.2153846153846154</v>
      </c>
      <c r="M38" s="287">
        <v>2.7649006622516556</v>
      </c>
      <c r="N38" s="259">
        <v>9.6551724137931033E-2</v>
      </c>
      <c r="O38" s="142">
        <f>+Desagregados!O39</f>
        <v>3</v>
      </c>
      <c r="P38" s="142">
        <f>+Brutos!BJ38/Brutos!BK38</f>
        <v>2.0671641791044775</v>
      </c>
      <c r="Q38" s="142">
        <f>+Brutos!BL38/Brutos!BM38</f>
        <v>2.4532710280373831</v>
      </c>
      <c r="R38" s="142">
        <f>+Brutos!BN38/Brutos!BO38</f>
        <v>2.8421052631578947</v>
      </c>
      <c r="S38" s="142">
        <f>+Desagregados!BT39</f>
        <v>2.5</v>
      </c>
      <c r="T38" s="142">
        <f>+Brutos!BP38/Brutos!BQ38</f>
        <v>2.2236842105263159</v>
      </c>
      <c r="U38" s="314">
        <f>+U24</f>
        <v>2.9139894495203116</v>
      </c>
      <c r="V38" s="116">
        <f t="shared" si="2"/>
        <v>2.8456999241653826</v>
      </c>
      <c r="W38" s="116">
        <f t="shared" si="3"/>
        <v>3.1247690923570008</v>
      </c>
      <c r="X38" s="116">
        <f t="shared" si="4"/>
        <v>2.9590343418354941</v>
      </c>
      <c r="Y38" s="188">
        <f t="shared" si="5"/>
        <v>3.1538553205918682</v>
      </c>
      <c r="Z38" s="119"/>
    </row>
    <row r="39" spans="1:26" s="25" customFormat="1" ht="30" x14ac:dyDescent="0.25">
      <c r="A39" s="83"/>
      <c r="B39" s="83" t="s">
        <v>88</v>
      </c>
      <c r="C39" s="194" t="s">
        <v>89</v>
      </c>
      <c r="D39" s="84">
        <v>202</v>
      </c>
      <c r="E39" s="194" t="s">
        <v>11</v>
      </c>
      <c r="F39" s="73" t="s">
        <v>318</v>
      </c>
      <c r="G39" s="172" t="s">
        <v>284</v>
      </c>
      <c r="H39" s="128" t="s">
        <v>324</v>
      </c>
      <c r="I39" s="270">
        <f>+Brutos!BH39/Brutos!BI39</f>
        <v>2.6794258373205744</v>
      </c>
      <c r="J39" s="128">
        <v>103</v>
      </c>
      <c r="K39" s="135">
        <v>29</v>
      </c>
      <c r="L39" s="271">
        <f t="shared" ref="L39:L70" si="7">+K39/J39</f>
        <v>0.28155339805825241</v>
      </c>
      <c r="M39" s="287">
        <v>2.5800604229607251</v>
      </c>
      <c r="N39" s="259">
        <v>0.12931034482758622</v>
      </c>
      <c r="O39" s="142">
        <f>+Desagregados!O40</f>
        <v>2.9642857142857144</v>
      </c>
      <c r="P39" s="142">
        <f>+Brutos!BJ39/Brutos!BK39</f>
        <v>2.1142857142857143</v>
      </c>
      <c r="Q39" s="142">
        <f>+Brutos!BL39/Brutos!BM39</f>
        <v>2.7945205479452055</v>
      </c>
      <c r="R39" s="142">
        <f>+Brutos!BN39/Brutos!BO39</f>
        <v>3.0220588235294117</v>
      </c>
      <c r="S39" s="142">
        <f>+Desagregados!BT40</f>
        <v>2.6071428571428572</v>
      </c>
      <c r="T39" s="142">
        <f>+Brutos!BP39/Brutos!BQ39</f>
        <v>2.6973684210526314</v>
      </c>
      <c r="U39" s="314">
        <f>+U25</f>
        <v>2.8004581776417958</v>
      </c>
      <c r="V39" s="116">
        <f t="shared" ref="V39:V70" si="8">+AVERAGEIF($D$7:$D$117,D39,$I$7:$I$117)</f>
        <v>2.8456999241653826</v>
      </c>
      <c r="W39" s="116">
        <f t="shared" ref="W39:W70" si="9">+AVERAGEIF($H$7:$H$117,H39,$I$7:$I$117)</f>
        <v>3.1247690923570008</v>
      </c>
      <c r="X39" s="116">
        <f t="shared" ref="X39:X70" si="10">+AVERAGEIF($F$7:$F$117,F39,$I$7:$I$117)</f>
        <v>2.9590343418354941</v>
      </c>
      <c r="Y39" s="188">
        <f t="shared" ref="Y39:Y70" si="11">+AVERAGE($I$7:$I$117)</f>
        <v>3.1538553205918682</v>
      </c>
      <c r="Z39" s="119"/>
    </row>
    <row r="40" spans="1:26" s="25" customFormat="1" ht="30" x14ac:dyDescent="0.25">
      <c r="A40" s="83"/>
      <c r="B40" s="83" t="s">
        <v>217</v>
      </c>
      <c r="C40" s="194" t="s">
        <v>505</v>
      </c>
      <c r="D40" s="84">
        <v>202</v>
      </c>
      <c r="E40" s="194" t="s">
        <v>11</v>
      </c>
      <c r="F40" s="73" t="s">
        <v>321</v>
      </c>
      <c r="G40" s="172" t="s">
        <v>284</v>
      </c>
      <c r="H40" s="128" t="s">
        <v>324</v>
      </c>
      <c r="I40" s="270">
        <f>+Brutos!BH40/Brutos!BI40</f>
        <v>3.1304347826086958</v>
      </c>
      <c r="J40" s="128">
        <v>17</v>
      </c>
      <c r="K40" s="135">
        <v>1</v>
      </c>
      <c r="L40" s="271">
        <f t="shared" si="7"/>
        <v>5.8823529411764705E-2</v>
      </c>
      <c r="M40" s="287">
        <v>3.4545454545454546</v>
      </c>
      <c r="N40" s="259">
        <v>6.6666666666666666E-2</v>
      </c>
      <c r="O40" s="142">
        <f>+Desagregados!O41</f>
        <v>5</v>
      </c>
      <c r="P40" s="142">
        <f>+Brutos!BJ40/Brutos!BK40</f>
        <v>2.8</v>
      </c>
      <c r="Q40" s="142">
        <f>+Brutos!BL40/Brutos!BM40</f>
        <v>3</v>
      </c>
      <c r="R40" s="142">
        <f>+Brutos!BN40/Brutos!BO40</f>
        <v>4</v>
      </c>
      <c r="S40" s="142">
        <f>+Desagregados!BT41</f>
        <v>1</v>
      </c>
      <c r="T40" s="142">
        <f>+Brutos!BP40/Brutos!BQ40</f>
        <v>2.6666666666666665</v>
      </c>
      <c r="U40" s="314">
        <f t="shared" si="6"/>
        <v>3.1304347826086958</v>
      </c>
      <c r="V40" s="116">
        <f t="shared" si="8"/>
        <v>2.8456999241653826</v>
      </c>
      <c r="W40" s="116">
        <f t="shared" si="9"/>
        <v>3.1247690923570008</v>
      </c>
      <c r="X40" s="116">
        <f t="shared" si="10"/>
        <v>3.3218044402094318</v>
      </c>
      <c r="Y40" s="188">
        <f t="shared" si="11"/>
        <v>3.1538553205918682</v>
      </c>
      <c r="Z40" s="119"/>
    </row>
    <row r="41" spans="1:26" s="25" customFormat="1" ht="30" x14ac:dyDescent="0.25">
      <c r="A41" s="83"/>
      <c r="B41" s="83" t="s">
        <v>243</v>
      </c>
      <c r="C41" s="194" t="s">
        <v>506</v>
      </c>
      <c r="D41" s="84">
        <v>202</v>
      </c>
      <c r="E41" s="194" t="s">
        <v>11</v>
      </c>
      <c r="F41" s="73" t="s">
        <v>321</v>
      </c>
      <c r="G41" s="172" t="s">
        <v>284</v>
      </c>
      <c r="H41" s="128" t="s">
        <v>324</v>
      </c>
      <c r="I41" s="270" t="s">
        <v>464</v>
      </c>
      <c r="J41" s="128">
        <v>12</v>
      </c>
      <c r="K41" s="135">
        <v>0</v>
      </c>
      <c r="L41" s="271">
        <f t="shared" si="7"/>
        <v>0</v>
      </c>
      <c r="M41" s="287">
        <v>2.736842105263158</v>
      </c>
      <c r="N41" s="259">
        <v>0.5</v>
      </c>
      <c r="O41" s="142" t="s">
        <v>464</v>
      </c>
      <c r="P41" s="142" t="s">
        <v>464</v>
      </c>
      <c r="Q41" s="142" t="s">
        <v>464</v>
      </c>
      <c r="R41" s="142" t="s">
        <v>464</v>
      </c>
      <c r="S41" s="142" t="s">
        <v>464</v>
      </c>
      <c r="T41" s="142" t="s">
        <v>464</v>
      </c>
      <c r="U41" s="314" t="str">
        <f t="shared" si="6"/>
        <v>----</v>
      </c>
      <c r="V41" s="116">
        <f t="shared" si="8"/>
        <v>2.8456999241653826</v>
      </c>
      <c r="W41" s="116">
        <f t="shared" si="9"/>
        <v>3.1247690923570008</v>
      </c>
      <c r="X41" s="116">
        <f t="shared" si="10"/>
        <v>3.3218044402094318</v>
      </c>
      <c r="Y41" s="188">
        <f t="shared" si="11"/>
        <v>3.1538553205918682</v>
      </c>
      <c r="Z41" s="119"/>
    </row>
    <row r="42" spans="1:26" s="25" customFormat="1" ht="45" x14ac:dyDescent="0.25">
      <c r="A42" s="83"/>
      <c r="B42" s="83" t="s">
        <v>232</v>
      </c>
      <c r="C42" s="194" t="s">
        <v>507</v>
      </c>
      <c r="D42" s="84">
        <v>202</v>
      </c>
      <c r="E42" s="194" t="s">
        <v>11</v>
      </c>
      <c r="F42" s="73" t="s">
        <v>321</v>
      </c>
      <c r="G42" s="172" t="s">
        <v>284</v>
      </c>
      <c r="H42" s="128" t="s">
        <v>324</v>
      </c>
      <c r="I42" s="270">
        <f>+Brutos!BH42/Brutos!BI42</f>
        <v>2.6961130742049471</v>
      </c>
      <c r="J42" s="128">
        <v>52</v>
      </c>
      <c r="K42" s="135">
        <v>13</v>
      </c>
      <c r="L42" s="271">
        <f t="shared" si="7"/>
        <v>0.25</v>
      </c>
      <c r="M42" s="287">
        <v>2.2795389048991352</v>
      </c>
      <c r="N42" s="259">
        <v>0.32653061224489793</v>
      </c>
      <c r="O42" s="142">
        <f>+Desagregados!O43</f>
        <v>3.6923076923076925</v>
      </c>
      <c r="P42" s="142">
        <f>+Brutos!BJ42/Brutos!BK42</f>
        <v>2.774193548387097</v>
      </c>
      <c r="Q42" s="142">
        <f>+Brutos!BL42/Brutos!BM42</f>
        <v>2.56</v>
      </c>
      <c r="R42" s="142">
        <f>+Brutos!BN42/Brutos!BO42</f>
        <v>2.9661016949152543</v>
      </c>
      <c r="S42" s="142">
        <f>+Desagregados!BT43</f>
        <v>2.3846153846153846</v>
      </c>
      <c r="T42" s="142">
        <f>+Brutos!BP42/Brutos!BQ42</f>
        <v>2.25</v>
      </c>
      <c r="U42" s="314">
        <f t="shared" si="6"/>
        <v>2.6961130742049471</v>
      </c>
      <c r="V42" s="116">
        <f t="shared" si="8"/>
        <v>2.8456999241653826</v>
      </c>
      <c r="W42" s="116">
        <f t="shared" si="9"/>
        <v>3.1247690923570008</v>
      </c>
      <c r="X42" s="116">
        <f t="shared" si="10"/>
        <v>3.3218044402094318</v>
      </c>
      <c r="Y42" s="188">
        <f t="shared" si="11"/>
        <v>3.1538553205918682</v>
      </c>
      <c r="Z42" s="119"/>
    </row>
    <row r="43" spans="1:26" s="25" customFormat="1" ht="30" x14ac:dyDescent="0.25">
      <c r="A43" s="86"/>
      <c r="B43" s="83" t="s">
        <v>153</v>
      </c>
      <c r="C43" s="194" t="s">
        <v>508</v>
      </c>
      <c r="D43" s="84">
        <v>202</v>
      </c>
      <c r="E43" s="194" t="s">
        <v>11</v>
      </c>
      <c r="F43" s="73" t="s">
        <v>321</v>
      </c>
      <c r="G43" s="172" t="s">
        <v>284</v>
      </c>
      <c r="H43" s="128" t="s">
        <v>324</v>
      </c>
      <c r="I43" s="270">
        <f>+Brutos!BH43/Brutos!BI43</f>
        <v>3.3873626373626373</v>
      </c>
      <c r="J43" s="128">
        <v>37</v>
      </c>
      <c r="K43" s="135">
        <v>33</v>
      </c>
      <c r="L43" s="271">
        <f t="shared" si="7"/>
        <v>0.89189189189189189</v>
      </c>
      <c r="M43" s="287">
        <v>2.3421052631578947</v>
      </c>
      <c r="N43" s="259">
        <v>0.51515151515151514</v>
      </c>
      <c r="O43" s="142">
        <f>+Desagregados!O44</f>
        <v>3.7272727272727271</v>
      </c>
      <c r="P43" s="142">
        <f>+Brutos!BJ43/Brutos!BK43</f>
        <v>3.1153846153846154</v>
      </c>
      <c r="Q43" s="142">
        <f>+Brutos!BL43/Brutos!BM43</f>
        <v>3.4291187739463602</v>
      </c>
      <c r="R43" s="142">
        <f>+Brutos!BN43/Brutos!BO43</f>
        <v>3.5779220779220777</v>
      </c>
      <c r="S43" s="142">
        <f>+Desagregados!BT44</f>
        <v>3.2424242424242422</v>
      </c>
      <c r="T43" s="142">
        <f>+Brutos!BP43/Brutos!BQ43</f>
        <v>3.3406593406593408</v>
      </c>
      <c r="U43" s="316">
        <f t="shared" si="6"/>
        <v>3.3873626373626373</v>
      </c>
      <c r="V43" s="117">
        <f t="shared" si="8"/>
        <v>2.8456999241653826</v>
      </c>
      <c r="W43" s="117">
        <f t="shared" si="9"/>
        <v>3.1247690923570008</v>
      </c>
      <c r="X43" s="117">
        <f t="shared" si="10"/>
        <v>3.3218044402094318</v>
      </c>
      <c r="Y43" s="186">
        <f t="shared" si="11"/>
        <v>3.1538553205918682</v>
      </c>
      <c r="Z43" s="119"/>
    </row>
    <row r="44" spans="1:26" s="25" customFormat="1" x14ac:dyDescent="0.25">
      <c r="A44" s="98"/>
      <c r="B44" s="98" t="s">
        <v>53</v>
      </c>
      <c r="C44" s="199" t="s">
        <v>54</v>
      </c>
      <c r="D44" s="99">
        <v>203</v>
      </c>
      <c r="E44" s="199" t="s">
        <v>289</v>
      </c>
      <c r="F44" s="77" t="s">
        <v>318</v>
      </c>
      <c r="G44" s="173" t="s">
        <v>284</v>
      </c>
      <c r="H44" s="133" t="s">
        <v>320</v>
      </c>
      <c r="I44" s="281">
        <f>+Brutos!BH44/Brutos!BI44</f>
        <v>3.3436185133239831</v>
      </c>
      <c r="J44" s="133">
        <v>94</v>
      </c>
      <c r="K44" s="140">
        <v>33</v>
      </c>
      <c r="L44" s="282">
        <f t="shared" si="7"/>
        <v>0.35106382978723405</v>
      </c>
      <c r="M44" s="299">
        <v>3.0312035661218424</v>
      </c>
      <c r="N44" s="300">
        <v>0.41095890410958902</v>
      </c>
      <c r="O44" s="147">
        <f>+Desagregados!O45</f>
        <v>3.78125</v>
      </c>
      <c r="P44" s="147">
        <f>+Brutos!BJ44/Brutos!BK44</f>
        <v>3.0384615384615383</v>
      </c>
      <c r="Q44" s="147">
        <f>+Brutos!BL44/Brutos!BM44</f>
        <v>3.2549800796812751</v>
      </c>
      <c r="R44" s="147">
        <f>+Brutos!BN44/Brutos!BO44</f>
        <v>3.6075949367088609</v>
      </c>
      <c r="S44" s="147">
        <f>+Desagregados!BT45</f>
        <v>3.4838709677419355</v>
      </c>
      <c r="T44" s="147">
        <f>+Brutos!BP44/Brutos!BQ44</f>
        <v>3.4588235294117649</v>
      </c>
      <c r="U44" s="318">
        <f t="shared" si="6"/>
        <v>3.3436185133239831</v>
      </c>
      <c r="V44" s="122">
        <f t="shared" si="8"/>
        <v>3.3436185133239831</v>
      </c>
      <c r="W44" s="122">
        <f t="shared" si="9"/>
        <v>3.1474854935724328</v>
      </c>
      <c r="X44" s="122">
        <f t="shared" si="10"/>
        <v>2.9590343418354941</v>
      </c>
      <c r="Y44" s="189">
        <f t="shared" si="11"/>
        <v>3.1538553205918682</v>
      </c>
      <c r="Z44" s="119"/>
    </row>
    <row r="45" spans="1:26" s="25" customFormat="1" ht="30" x14ac:dyDescent="0.25">
      <c r="A45" s="97"/>
      <c r="B45" s="83" t="s">
        <v>239</v>
      </c>
      <c r="C45" s="194" t="s">
        <v>240</v>
      </c>
      <c r="D45" s="84">
        <v>204</v>
      </c>
      <c r="E45" s="194" t="s">
        <v>13</v>
      </c>
      <c r="F45" s="73" t="s">
        <v>318</v>
      </c>
      <c r="G45" s="172" t="s">
        <v>284</v>
      </c>
      <c r="H45" s="128" t="s">
        <v>324</v>
      </c>
      <c r="I45" s="270">
        <f>+Brutos!BH45/Brutos!BI45</f>
        <v>3.0331753554502368</v>
      </c>
      <c r="J45" s="128">
        <v>84</v>
      </c>
      <c r="K45" s="135">
        <v>20</v>
      </c>
      <c r="L45" s="271">
        <f t="shared" si="7"/>
        <v>0.23809523809523808</v>
      </c>
      <c r="M45" s="287">
        <v>2.9725490196078432</v>
      </c>
      <c r="N45" s="259">
        <v>0.14634146341463414</v>
      </c>
      <c r="O45" s="142">
        <f>+Desagregados!O46</f>
        <v>3.3</v>
      </c>
      <c r="P45" s="142">
        <f>+Brutos!BJ45/Brutos!BK45</f>
        <v>2.8144329896907219</v>
      </c>
      <c r="Q45" s="142">
        <f>+Brutos!BL45/Brutos!BM45</f>
        <v>2.9932432432432434</v>
      </c>
      <c r="R45" s="142">
        <f>+Brutos!BN45/Brutos!BO45</f>
        <v>3.3176470588235296</v>
      </c>
      <c r="S45" s="142">
        <f>+Desagregados!BT46</f>
        <v>3.5263157894736841</v>
      </c>
      <c r="T45" s="142">
        <f>+Brutos!BP45/Brutos!BQ45</f>
        <v>2.8113207547169812</v>
      </c>
      <c r="U45" s="314">
        <f t="shared" si="6"/>
        <v>3.0331753554502368</v>
      </c>
      <c r="V45" s="116">
        <f t="shared" si="8"/>
        <v>3.3741248226047889</v>
      </c>
      <c r="W45" s="116">
        <f t="shared" si="9"/>
        <v>3.1247690923570008</v>
      </c>
      <c r="X45" s="116">
        <f t="shared" si="10"/>
        <v>2.9590343418354941</v>
      </c>
      <c r="Y45" s="188">
        <f t="shared" si="11"/>
        <v>3.1538553205918682</v>
      </c>
      <c r="Z45" s="121"/>
    </row>
    <row r="46" spans="1:26" s="25" customFormat="1" ht="30" x14ac:dyDescent="0.25">
      <c r="A46" s="83"/>
      <c r="B46" s="83" t="s">
        <v>253</v>
      </c>
      <c r="C46" s="194" t="s">
        <v>254</v>
      </c>
      <c r="D46" s="84">
        <v>204</v>
      </c>
      <c r="E46" s="194" t="s">
        <v>13</v>
      </c>
      <c r="F46" s="73" t="s">
        <v>318</v>
      </c>
      <c r="G46" s="172" t="s">
        <v>284</v>
      </c>
      <c r="H46" s="128" t="s">
        <v>324</v>
      </c>
      <c r="I46" s="270">
        <f>+Brutos!BH46/Brutos!BI46</f>
        <v>3.8935064935064934</v>
      </c>
      <c r="J46" s="128">
        <v>67</v>
      </c>
      <c r="K46" s="135">
        <v>17</v>
      </c>
      <c r="L46" s="271">
        <f t="shared" si="7"/>
        <v>0.2537313432835821</v>
      </c>
      <c r="M46" s="287">
        <v>3.2119815668202767</v>
      </c>
      <c r="N46" s="259">
        <v>0.31746031746031744</v>
      </c>
      <c r="O46" s="142">
        <f>+Desagregados!O47</f>
        <v>3.9411764705882355</v>
      </c>
      <c r="P46" s="142">
        <f>+Brutos!BJ46/Brutos!BK46</f>
        <v>3.3170731707317072</v>
      </c>
      <c r="Q46" s="142">
        <f>+Brutos!BL46/Brutos!BM46</f>
        <v>4.0666666666666664</v>
      </c>
      <c r="R46" s="142">
        <f>+Brutos!BN46/Brutos!BO46</f>
        <v>4.3095238095238093</v>
      </c>
      <c r="S46" s="142">
        <f>+Desagregados!BT47</f>
        <v>4</v>
      </c>
      <c r="T46" s="142">
        <f>+Brutos!BP46/Brutos!BQ46</f>
        <v>3.62</v>
      </c>
      <c r="U46" s="314">
        <f t="shared" si="6"/>
        <v>3.8935064935064934</v>
      </c>
      <c r="V46" s="116">
        <f t="shared" si="8"/>
        <v>3.3741248226047889</v>
      </c>
      <c r="W46" s="116">
        <f t="shared" si="9"/>
        <v>3.1247690923570008</v>
      </c>
      <c r="X46" s="116">
        <f t="shared" si="10"/>
        <v>2.9590343418354941</v>
      </c>
      <c r="Y46" s="188">
        <f t="shared" si="11"/>
        <v>3.1538553205918682</v>
      </c>
      <c r="Z46" s="119"/>
    </row>
    <row r="47" spans="1:26" s="25" customFormat="1" ht="30" x14ac:dyDescent="0.25">
      <c r="A47" s="83"/>
      <c r="B47" s="83" t="s">
        <v>224</v>
      </c>
      <c r="C47" s="194" t="s">
        <v>225</v>
      </c>
      <c r="D47" s="84">
        <v>204</v>
      </c>
      <c r="E47" s="194" t="s">
        <v>13</v>
      </c>
      <c r="F47" s="73" t="s">
        <v>318</v>
      </c>
      <c r="G47" s="172" t="s">
        <v>284</v>
      </c>
      <c r="H47" s="128" t="s">
        <v>324</v>
      </c>
      <c r="I47" s="270">
        <f>+Brutos!BH47/Brutos!BI47</f>
        <v>3.0432862190812719</v>
      </c>
      <c r="J47" s="128">
        <v>132</v>
      </c>
      <c r="K47" s="135">
        <v>51</v>
      </c>
      <c r="L47" s="271">
        <f t="shared" si="7"/>
        <v>0.38636363636363635</v>
      </c>
      <c r="M47" s="287">
        <v>2.9227005870841487</v>
      </c>
      <c r="N47" s="259">
        <v>0.33333333333333331</v>
      </c>
      <c r="O47" s="142">
        <f>+Desagregados!O48</f>
        <v>3.3529411764705883</v>
      </c>
      <c r="P47" s="142">
        <f>+Brutos!BJ47/Brutos!BK47</f>
        <v>2.7418032786885247</v>
      </c>
      <c r="Q47" s="142">
        <f>+Brutos!BL47/Brutos!BM47</f>
        <v>3.379396984924623</v>
      </c>
      <c r="R47" s="142">
        <f>+Brutos!BN47/Brutos!BO47</f>
        <v>2.7871485943775101</v>
      </c>
      <c r="S47" s="142">
        <f>+Desagregados!BT48</f>
        <v>3.2745098039215685</v>
      </c>
      <c r="T47" s="142">
        <f>+Brutos!BP47/Brutos!BQ47</f>
        <v>2.8705035971223021</v>
      </c>
      <c r="U47" s="314">
        <f t="shared" si="6"/>
        <v>3.0432862190812719</v>
      </c>
      <c r="V47" s="116">
        <f t="shared" si="8"/>
        <v>3.3741248226047889</v>
      </c>
      <c r="W47" s="116">
        <f t="shared" si="9"/>
        <v>3.1247690923570008</v>
      </c>
      <c r="X47" s="116">
        <f t="shared" si="10"/>
        <v>2.9590343418354941</v>
      </c>
      <c r="Y47" s="188">
        <f t="shared" si="11"/>
        <v>3.1538553205918682</v>
      </c>
      <c r="Z47" s="119"/>
    </row>
    <row r="48" spans="1:26" s="25" customFormat="1" ht="30" x14ac:dyDescent="0.25">
      <c r="A48" s="83"/>
      <c r="B48" s="83" t="s">
        <v>145</v>
      </c>
      <c r="C48" s="194" t="s">
        <v>509</v>
      </c>
      <c r="D48" s="84">
        <v>204</v>
      </c>
      <c r="E48" s="194" t="s">
        <v>13</v>
      </c>
      <c r="F48" s="73" t="s">
        <v>321</v>
      </c>
      <c r="G48" s="172" t="s">
        <v>284</v>
      </c>
      <c r="H48" s="128" t="s">
        <v>324</v>
      </c>
      <c r="I48" s="270">
        <f>+Brutos!BH48/Brutos!BI48</f>
        <v>2.4848484848484849</v>
      </c>
      <c r="J48" s="128">
        <v>40</v>
      </c>
      <c r="K48" s="135">
        <v>6</v>
      </c>
      <c r="L48" s="271">
        <f t="shared" si="7"/>
        <v>0.15</v>
      </c>
      <c r="M48" s="287">
        <v>2.9017857142857144</v>
      </c>
      <c r="N48" s="259">
        <v>0.27027027027027029</v>
      </c>
      <c r="O48" s="142">
        <f>+Desagregados!O49</f>
        <v>2.8</v>
      </c>
      <c r="P48" s="142">
        <f>+Brutos!BJ48/Brutos!BK48</f>
        <v>2.1724137931034484</v>
      </c>
      <c r="Q48" s="142">
        <f>+Brutos!BL48/Brutos!BM48</f>
        <v>2.2765957446808511</v>
      </c>
      <c r="R48" s="142">
        <f>+Brutos!BN48/Brutos!BO48</f>
        <v>3.103448275862069</v>
      </c>
      <c r="S48" s="142">
        <f>+Desagregados!BT49</f>
        <v>2</v>
      </c>
      <c r="T48" s="142">
        <f>+Brutos!BP48/Brutos!BQ48</f>
        <v>2.625</v>
      </c>
      <c r="U48" s="314">
        <f t="shared" si="6"/>
        <v>2.4848484848484849</v>
      </c>
      <c r="V48" s="116">
        <f t="shared" si="8"/>
        <v>3.3741248226047889</v>
      </c>
      <c r="W48" s="116">
        <f t="shared" si="9"/>
        <v>3.1247690923570008</v>
      </c>
      <c r="X48" s="116">
        <f t="shared" si="10"/>
        <v>3.3218044402094318</v>
      </c>
      <c r="Y48" s="188">
        <f t="shared" si="11"/>
        <v>3.1538553205918682</v>
      </c>
      <c r="Z48" s="119"/>
    </row>
    <row r="49" spans="1:26" s="25" customFormat="1" ht="30" x14ac:dyDescent="0.25">
      <c r="A49" s="86"/>
      <c r="B49" s="86" t="s">
        <v>201</v>
      </c>
      <c r="C49" s="195" t="s">
        <v>510</v>
      </c>
      <c r="D49" s="87">
        <v>204</v>
      </c>
      <c r="E49" s="195" t="s">
        <v>13</v>
      </c>
      <c r="F49" s="74" t="s">
        <v>321</v>
      </c>
      <c r="G49" s="174" t="s">
        <v>284</v>
      </c>
      <c r="H49" s="129" t="s">
        <v>324</v>
      </c>
      <c r="I49" s="273">
        <f>+Brutos!BH49/Brutos!BI49</f>
        <v>4.4158075601374573</v>
      </c>
      <c r="J49" s="129">
        <v>41</v>
      </c>
      <c r="K49" s="136">
        <v>16</v>
      </c>
      <c r="L49" s="274">
        <f t="shared" si="7"/>
        <v>0.3902439024390244</v>
      </c>
      <c r="M49" s="289">
        <v>4.1492063492063496</v>
      </c>
      <c r="N49" s="290">
        <v>0.48484848484848486</v>
      </c>
      <c r="O49" s="143">
        <f>+Desagregados!O50</f>
        <v>4.666666666666667</v>
      </c>
      <c r="P49" s="143">
        <f>+Brutos!BJ49/Brutos!BK49</f>
        <v>4.2121212121212119</v>
      </c>
      <c r="Q49" s="143">
        <f>+Brutos!BL49/Brutos!BM49</f>
        <v>4.398305084745763</v>
      </c>
      <c r="R49" s="143">
        <f>+Brutos!BN49/Brutos!BO49</f>
        <v>4.5882352941176467</v>
      </c>
      <c r="S49" s="143">
        <f>+Desagregados!BT50</f>
        <v>4.666666666666667</v>
      </c>
      <c r="T49" s="143">
        <f>+Brutos!BP49/Brutos!BQ49</f>
        <v>4.4651162790697674</v>
      </c>
      <c r="U49" s="316">
        <f t="shared" si="6"/>
        <v>4.4158075601374573</v>
      </c>
      <c r="V49" s="117">
        <f t="shared" si="8"/>
        <v>3.3741248226047889</v>
      </c>
      <c r="W49" s="117">
        <f t="shared" si="9"/>
        <v>3.1247690923570008</v>
      </c>
      <c r="X49" s="117">
        <f t="shared" si="10"/>
        <v>3.3218044402094318</v>
      </c>
      <c r="Y49" s="186">
        <f t="shared" si="11"/>
        <v>3.1538553205918682</v>
      </c>
      <c r="Z49" s="119"/>
    </row>
    <row r="50" spans="1:26" s="25" customFormat="1" x14ac:dyDescent="0.25">
      <c r="A50" s="98"/>
      <c r="B50" s="98" t="s">
        <v>39</v>
      </c>
      <c r="C50" s="199" t="s">
        <v>40</v>
      </c>
      <c r="D50" s="99">
        <v>205</v>
      </c>
      <c r="E50" s="199" t="s">
        <v>26</v>
      </c>
      <c r="F50" s="77" t="s">
        <v>318</v>
      </c>
      <c r="G50" s="173" t="s">
        <v>284</v>
      </c>
      <c r="H50" s="133" t="s">
        <v>322</v>
      </c>
      <c r="I50" s="281">
        <f>+Brutos!BH50/Brutos!BI50</f>
        <v>3.5428809325562032</v>
      </c>
      <c r="J50" s="133">
        <v>83</v>
      </c>
      <c r="K50" s="140">
        <v>53</v>
      </c>
      <c r="L50" s="282">
        <f t="shared" si="7"/>
        <v>0.63855421686746983</v>
      </c>
      <c r="M50" s="299">
        <v>3.6032689450222883</v>
      </c>
      <c r="N50" s="300">
        <v>0.4</v>
      </c>
      <c r="O50" s="147">
        <f>+Desagregados!O51</f>
        <v>3.9245283018867925</v>
      </c>
      <c r="P50" s="147">
        <f>+Brutos!BJ50/Brutos!BK50</f>
        <v>3.4597701149425286</v>
      </c>
      <c r="Q50" s="147">
        <f>+Brutos!BL50/Brutos!BM50</f>
        <v>3.3755980861244019</v>
      </c>
      <c r="R50" s="147">
        <f>+Brutos!BN50/Brutos!BO50</f>
        <v>3.7386363636363638</v>
      </c>
      <c r="S50" s="147">
        <f>+Desagregados!BT51</f>
        <v>3.7358490566037736</v>
      </c>
      <c r="T50" s="147">
        <f>+Brutos!BP50/Brutos!BQ50</f>
        <v>3.6052631578947367</v>
      </c>
      <c r="U50" s="318">
        <f t="shared" si="6"/>
        <v>3.5428809325562032</v>
      </c>
      <c r="V50" s="122">
        <f t="shared" si="8"/>
        <v>3.5428809325562032</v>
      </c>
      <c r="W50" s="122">
        <f t="shared" si="9"/>
        <v>2.9469573067418753</v>
      </c>
      <c r="X50" s="122">
        <f t="shared" si="10"/>
        <v>2.9590343418354941</v>
      </c>
      <c r="Y50" s="189">
        <f t="shared" si="11"/>
        <v>3.1538553205918682</v>
      </c>
      <c r="Z50" s="119"/>
    </row>
    <row r="51" spans="1:26" s="25" customFormat="1" ht="30" x14ac:dyDescent="0.25">
      <c r="A51" s="103"/>
      <c r="B51" s="101" t="s">
        <v>234</v>
      </c>
      <c r="C51" s="200" t="s">
        <v>209</v>
      </c>
      <c r="D51" s="102">
        <v>251</v>
      </c>
      <c r="E51" s="200" t="s">
        <v>33</v>
      </c>
      <c r="F51" s="78" t="s">
        <v>318</v>
      </c>
      <c r="G51" s="175" t="s">
        <v>284</v>
      </c>
      <c r="H51" s="134" t="s">
        <v>322</v>
      </c>
      <c r="I51" s="283">
        <f>+Brutos!BH51/Brutos!BI51</f>
        <v>2.8666666666666667</v>
      </c>
      <c r="J51" s="134">
        <v>60</v>
      </c>
      <c r="K51" s="141">
        <v>24</v>
      </c>
      <c r="L51" s="284">
        <f t="shared" si="7"/>
        <v>0.4</v>
      </c>
      <c r="M51" s="301">
        <v>2.415</v>
      </c>
      <c r="N51" s="302">
        <v>0.39705882352941174</v>
      </c>
      <c r="O51" s="148">
        <f>+Desagregados!O52</f>
        <v>3.8181818181818183</v>
      </c>
      <c r="P51" s="148">
        <f>+Brutos!BJ51/Brutos!BK51</f>
        <v>2.330275229357798</v>
      </c>
      <c r="Q51" s="148">
        <f>+Brutos!BL51/Brutos!BM51</f>
        <v>3.088888888888889</v>
      </c>
      <c r="R51" s="148">
        <f>+Brutos!BN51/Brutos!BO51</f>
        <v>2.807017543859649</v>
      </c>
      <c r="S51" s="148">
        <f>+Desagregados!BT52</f>
        <v>3.7391304347826089</v>
      </c>
      <c r="T51" s="148">
        <f>+Brutos!BP51/Brutos!BQ51</f>
        <v>2.6129032258064515</v>
      </c>
      <c r="U51" s="318">
        <f>+U33</f>
        <v>2.6891274916796437</v>
      </c>
      <c r="V51" s="122">
        <f t="shared" si="8"/>
        <v>2.8666666666666667</v>
      </c>
      <c r="W51" s="122">
        <f t="shared" si="9"/>
        <v>2.9469573067418753</v>
      </c>
      <c r="X51" s="122">
        <f t="shared" si="10"/>
        <v>2.9590343418354941</v>
      </c>
      <c r="Y51" s="189">
        <f t="shared" si="11"/>
        <v>3.1538553205918682</v>
      </c>
      <c r="Z51" s="121"/>
    </row>
    <row r="52" spans="1:26" s="25" customFormat="1" ht="45" x14ac:dyDescent="0.25">
      <c r="A52" s="98"/>
      <c r="B52" s="98" t="s">
        <v>147</v>
      </c>
      <c r="C52" s="199" t="s">
        <v>62</v>
      </c>
      <c r="D52" s="99">
        <v>252</v>
      </c>
      <c r="E52" s="199" t="s">
        <v>148</v>
      </c>
      <c r="F52" s="77" t="s">
        <v>318</v>
      </c>
      <c r="G52" s="173" t="s">
        <v>284</v>
      </c>
      <c r="H52" s="133" t="s">
        <v>320</v>
      </c>
      <c r="I52" s="281">
        <f>+Brutos!BH52/Brutos!BI52</f>
        <v>2.0144578313253012</v>
      </c>
      <c r="J52" s="133">
        <v>61</v>
      </c>
      <c r="K52" s="140">
        <v>37</v>
      </c>
      <c r="L52" s="282">
        <f t="shared" si="7"/>
        <v>0.60655737704918034</v>
      </c>
      <c r="M52" s="299">
        <v>2.9402767662053897</v>
      </c>
      <c r="N52" s="300">
        <v>0.79487179487179482</v>
      </c>
      <c r="O52" s="147">
        <f>+Desagregados!O53</f>
        <v>2.189189189189189</v>
      </c>
      <c r="P52" s="147">
        <f>+Brutos!BJ52/Brutos!BK52</f>
        <v>1.9065934065934067</v>
      </c>
      <c r="Q52" s="147">
        <f>+Brutos!BL52/Brutos!BM52</f>
        <v>1.9415807560137457</v>
      </c>
      <c r="R52" s="147">
        <f>+Brutos!BN52/Brutos!BO52</f>
        <v>2.398843930635838</v>
      </c>
      <c r="S52" s="147">
        <f>+Desagregados!BT53</f>
        <v>2.1388888888888888</v>
      </c>
      <c r="T52" s="147">
        <f>+Brutos!BP52/Brutos!BQ52</f>
        <v>1.6846846846846846</v>
      </c>
      <c r="U52" s="318">
        <f>+AVERAGE(I52,I110)</f>
        <v>2.3647055511766695</v>
      </c>
      <c r="V52" s="122">
        <f t="shared" si="8"/>
        <v>2.0144578313253012</v>
      </c>
      <c r="W52" s="122">
        <f t="shared" si="9"/>
        <v>3.1474854935724328</v>
      </c>
      <c r="X52" s="122">
        <f t="shared" si="10"/>
        <v>2.9590343418354941</v>
      </c>
      <c r="Y52" s="189">
        <f t="shared" si="11"/>
        <v>3.1538553205918682</v>
      </c>
      <c r="Z52" s="119"/>
    </row>
    <row r="53" spans="1:26" s="25" customFormat="1" ht="30" x14ac:dyDescent="0.25">
      <c r="A53" s="97"/>
      <c r="B53" s="83" t="s">
        <v>241</v>
      </c>
      <c r="C53" s="194" t="s">
        <v>242</v>
      </c>
      <c r="D53" s="84">
        <v>301</v>
      </c>
      <c r="E53" s="194" t="s">
        <v>14</v>
      </c>
      <c r="F53" s="73" t="s">
        <v>318</v>
      </c>
      <c r="G53" s="172" t="s">
        <v>285</v>
      </c>
      <c r="H53" s="128" t="s">
        <v>323</v>
      </c>
      <c r="I53" s="270">
        <f>+Brutos!BH53/Brutos!BI53</f>
        <v>3.05</v>
      </c>
      <c r="J53" s="128">
        <v>41</v>
      </c>
      <c r="K53" s="135">
        <v>7</v>
      </c>
      <c r="L53" s="271">
        <f t="shared" si="7"/>
        <v>0.17073170731707318</v>
      </c>
      <c r="M53" s="287">
        <v>3.0393700787401574</v>
      </c>
      <c r="N53" s="259">
        <v>0.18181818181818182</v>
      </c>
      <c r="O53" s="142">
        <f>+Desagregados!O54</f>
        <v>4</v>
      </c>
      <c r="P53" s="142">
        <f>+Brutos!BJ53/Brutos!BK53</f>
        <v>2.6176470588235294</v>
      </c>
      <c r="Q53" s="142">
        <f>+Brutos!BL53/Brutos!BM53</f>
        <v>2.9464285714285716</v>
      </c>
      <c r="R53" s="142">
        <f>+Brutos!BN53/Brutos!BO53</f>
        <v>3.657142857142857</v>
      </c>
      <c r="S53" s="142">
        <f>+Desagregados!BT54</f>
        <v>3.7142857142857144</v>
      </c>
      <c r="T53" s="142">
        <f>+Brutos!BP53/Brutos!BQ53</f>
        <v>2.4761904761904763</v>
      </c>
      <c r="U53" s="314">
        <f t="shared" si="6"/>
        <v>3.05</v>
      </c>
      <c r="V53" s="116">
        <f t="shared" si="8"/>
        <v>3.0712592617731151</v>
      </c>
      <c r="W53" s="116">
        <f t="shared" si="9"/>
        <v>3.1205675460695366</v>
      </c>
      <c r="X53" s="116">
        <f t="shared" si="10"/>
        <v>2.9590343418354941</v>
      </c>
      <c r="Y53" s="188">
        <f t="shared" si="11"/>
        <v>3.1538553205918682</v>
      </c>
      <c r="Z53" s="121"/>
    </row>
    <row r="54" spans="1:26" s="25" customFormat="1" ht="30" x14ac:dyDescent="0.25">
      <c r="A54" s="83"/>
      <c r="B54" s="83" t="s">
        <v>169</v>
      </c>
      <c r="C54" s="194" t="s">
        <v>170</v>
      </c>
      <c r="D54" s="84">
        <v>301</v>
      </c>
      <c r="E54" s="194" t="s">
        <v>14</v>
      </c>
      <c r="F54" s="73" t="s">
        <v>318</v>
      </c>
      <c r="G54" s="172" t="s">
        <v>285</v>
      </c>
      <c r="H54" s="128" t="s">
        <v>323</v>
      </c>
      <c r="I54" s="270">
        <f>+Brutos!BH54/Brutos!BI54</f>
        <v>2.8851063829787233</v>
      </c>
      <c r="J54" s="128">
        <v>96</v>
      </c>
      <c r="K54" s="135">
        <v>32</v>
      </c>
      <c r="L54" s="271">
        <f t="shared" si="7"/>
        <v>0.33333333333333331</v>
      </c>
      <c r="M54" s="287">
        <v>2.8796747967479677</v>
      </c>
      <c r="N54" s="259">
        <v>0.32941176470588235</v>
      </c>
      <c r="O54" s="142">
        <f>+Desagregados!O55</f>
        <v>3.6</v>
      </c>
      <c r="P54" s="142">
        <f>+Brutos!BJ54/Brutos!BK54</f>
        <v>2.3246753246753249</v>
      </c>
      <c r="Q54" s="142">
        <f>+Brutos!BL54/Brutos!BM54</f>
        <v>2.8514056224899598</v>
      </c>
      <c r="R54" s="142">
        <f>+Brutos!BN54/Brutos!BO54</f>
        <v>3.3051948051948052</v>
      </c>
      <c r="S54" s="142">
        <f>+Desagregados!BT55</f>
        <v>3</v>
      </c>
      <c r="T54" s="142">
        <f>+Brutos!BP54/Brutos!BQ54</f>
        <v>2.941860465116279</v>
      </c>
      <c r="U54" s="314">
        <f t="shared" si="6"/>
        <v>2.8851063829787233</v>
      </c>
      <c r="V54" s="116">
        <f t="shared" si="8"/>
        <v>3.0712592617731151</v>
      </c>
      <c r="W54" s="116">
        <f t="shared" si="9"/>
        <v>3.1205675460695366</v>
      </c>
      <c r="X54" s="116">
        <f t="shared" si="10"/>
        <v>2.9590343418354941</v>
      </c>
      <c r="Y54" s="188">
        <f t="shared" si="11"/>
        <v>3.1538553205918682</v>
      </c>
      <c r="Z54" s="119"/>
    </row>
    <row r="55" spans="1:26" s="25" customFormat="1" ht="30" x14ac:dyDescent="0.25">
      <c r="A55" s="83"/>
      <c r="B55" s="83" t="s">
        <v>276</v>
      </c>
      <c r="C55" s="194" t="s">
        <v>465</v>
      </c>
      <c r="D55" s="84">
        <v>301</v>
      </c>
      <c r="E55" s="194" t="s">
        <v>14</v>
      </c>
      <c r="F55" s="73" t="s">
        <v>318</v>
      </c>
      <c r="G55" s="172" t="s">
        <v>285</v>
      </c>
      <c r="H55" s="128" t="s">
        <v>323</v>
      </c>
      <c r="I55" s="270">
        <f>+Brutos!BH55/Brutos!BI55</f>
        <v>2.4572307692307693</v>
      </c>
      <c r="J55" s="128">
        <v>211</v>
      </c>
      <c r="K55" s="135">
        <v>73</v>
      </c>
      <c r="L55" s="271">
        <f t="shared" si="7"/>
        <v>0.34597156398104267</v>
      </c>
      <c r="M55" s="287">
        <v>2.5288640595903167</v>
      </c>
      <c r="N55" s="259">
        <v>0.12755102040816327</v>
      </c>
      <c r="O55" s="142">
        <f>+Desagregados!O56</f>
        <v>3</v>
      </c>
      <c r="P55" s="142">
        <f>+Brutos!BJ55/Brutos!BK55</f>
        <v>2.30945558739255</v>
      </c>
      <c r="Q55" s="142">
        <f>+Brutos!BL55/Brutos!BM55</f>
        <v>2.1527777777777777</v>
      </c>
      <c r="R55" s="142">
        <f>+Brutos!BN55/Brutos!BO55</f>
        <v>3.0138888888888888</v>
      </c>
      <c r="S55" s="142">
        <f>+Desagregados!BT56</f>
        <v>2.4583333333333335</v>
      </c>
      <c r="T55" s="142">
        <f>+Brutos!BP55/Brutos!BQ55</f>
        <v>2.3928571428571428</v>
      </c>
      <c r="U55" s="314">
        <f t="shared" si="6"/>
        <v>2.4572307692307693</v>
      </c>
      <c r="V55" s="116">
        <f t="shared" si="8"/>
        <v>3.0712592617731151</v>
      </c>
      <c r="W55" s="116">
        <f t="shared" si="9"/>
        <v>3.1205675460695366</v>
      </c>
      <c r="X55" s="116">
        <f t="shared" si="10"/>
        <v>2.9590343418354941</v>
      </c>
      <c r="Y55" s="188">
        <f t="shared" si="11"/>
        <v>3.1538553205918682</v>
      </c>
      <c r="Z55" s="119"/>
    </row>
    <row r="56" spans="1:26" s="25" customFormat="1" ht="30" x14ac:dyDescent="0.25">
      <c r="A56" s="83"/>
      <c r="B56" s="83" t="s">
        <v>98</v>
      </c>
      <c r="C56" s="194" t="s">
        <v>511</v>
      </c>
      <c r="D56" s="84">
        <v>301</v>
      </c>
      <c r="E56" s="194" t="s">
        <v>14</v>
      </c>
      <c r="F56" s="73" t="s">
        <v>321</v>
      </c>
      <c r="G56" s="172" t="s">
        <v>285</v>
      </c>
      <c r="H56" s="128" t="s">
        <v>323</v>
      </c>
      <c r="I56" s="270">
        <f>+Brutos!BH56/Brutos!BI56</f>
        <v>3.8483870967741933</v>
      </c>
      <c r="J56" s="128">
        <v>30</v>
      </c>
      <c r="K56" s="135">
        <v>16</v>
      </c>
      <c r="L56" s="271">
        <f t="shared" si="7"/>
        <v>0.53333333333333333</v>
      </c>
      <c r="M56" s="287">
        <v>3.308970099667774</v>
      </c>
      <c r="N56" s="259">
        <v>0.4</v>
      </c>
      <c r="O56" s="142">
        <f>+Desagregados!O57</f>
        <v>4.1875</v>
      </c>
      <c r="P56" s="142">
        <f>+Brutos!BJ56/Brutos!BK56</f>
        <v>3.9285714285714284</v>
      </c>
      <c r="Q56" s="142">
        <f>+Brutos!BL56/Brutos!BM56</f>
        <v>3.8595041322314048</v>
      </c>
      <c r="R56" s="142">
        <f>+Brutos!BN56/Brutos!BO56</f>
        <v>3.6862745098039214</v>
      </c>
      <c r="S56" s="142">
        <f>+Desagregados!BT57</f>
        <v>3.8666666666666667</v>
      </c>
      <c r="T56" s="142">
        <f>+Brutos!BP56/Brutos!BQ56</f>
        <v>3.7297297297297298</v>
      </c>
      <c r="U56" s="314">
        <f t="shared" si="6"/>
        <v>3.8483870967741933</v>
      </c>
      <c r="V56" s="116">
        <f t="shared" si="8"/>
        <v>3.0712592617731151</v>
      </c>
      <c r="W56" s="116">
        <f t="shared" si="9"/>
        <v>3.1205675460695366</v>
      </c>
      <c r="X56" s="116">
        <f t="shared" si="10"/>
        <v>3.3218044402094318</v>
      </c>
      <c r="Y56" s="188">
        <f t="shared" si="11"/>
        <v>3.1538553205918682</v>
      </c>
      <c r="Z56" s="119"/>
    </row>
    <row r="57" spans="1:26" s="25" customFormat="1" ht="30" x14ac:dyDescent="0.25">
      <c r="A57" s="83"/>
      <c r="B57" s="83" t="s">
        <v>167</v>
      </c>
      <c r="C57" s="194" t="s">
        <v>512</v>
      </c>
      <c r="D57" s="84">
        <v>301</v>
      </c>
      <c r="E57" s="194" t="s">
        <v>14</v>
      </c>
      <c r="F57" s="73" t="s">
        <v>321</v>
      </c>
      <c r="G57" s="172" t="s">
        <v>285</v>
      </c>
      <c r="H57" s="128" t="s">
        <v>323</v>
      </c>
      <c r="I57" s="270">
        <f>+Brutos!BH57/Brutos!BI57</f>
        <v>4</v>
      </c>
      <c r="J57" s="128">
        <v>5</v>
      </c>
      <c r="K57" s="135">
        <v>1</v>
      </c>
      <c r="L57" s="271">
        <f t="shared" si="7"/>
        <v>0.2</v>
      </c>
      <c r="M57" s="287">
        <v>3.7211538461538463</v>
      </c>
      <c r="N57" s="259">
        <v>0.5</v>
      </c>
      <c r="O57" s="142">
        <f>+Desagregados!O58</f>
        <v>5</v>
      </c>
      <c r="P57" s="142">
        <f>+Brutos!BJ57/Brutos!BK57</f>
        <v>4</v>
      </c>
      <c r="Q57" s="142">
        <f>+Brutos!BL57/Brutos!BM57</f>
        <v>4</v>
      </c>
      <c r="R57" s="142">
        <f>+Brutos!BN57/Brutos!BO57</f>
        <v>3.5</v>
      </c>
      <c r="S57" s="142">
        <f>+Desagregados!BT58</f>
        <v>5</v>
      </c>
      <c r="T57" s="142">
        <f>+Brutos!BP57/Brutos!BQ57</f>
        <v>4</v>
      </c>
      <c r="U57" s="314">
        <f t="shared" si="6"/>
        <v>4</v>
      </c>
      <c r="V57" s="116">
        <f t="shared" si="8"/>
        <v>3.0712592617731151</v>
      </c>
      <c r="W57" s="116">
        <f t="shared" si="9"/>
        <v>3.1205675460695366</v>
      </c>
      <c r="X57" s="116">
        <f t="shared" si="10"/>
        <v>3.3218044402094318</v>
      </c>
      <c r="Y57" s="188">
        <f t="shared" si="11"/>
        <v>3.1538553205918682</v>
      </c>
      <c r="Z57" s="119"/>
    </row>
    <row r="58" spans="1:26" s="25" customFormat="1" ht="30" x14ac:dyDescent="0.25">
      <c r="A58" s="83"/>
      <c r="B58" s="83" t="s">
        <v>186</v>
      </c>
      <c r="C58" s="194" t="s">
        <v>513</v>
      </c>
      <c r="D58" s="84">
        <v>301</v>
      </c>
      <c r="E58" s="194" t="s">
        <v>14</v>
      </c>
      <c r="F58" s="73" t="s">
        <v>321</v>
      </c>
      <c r="G58" s="172" t="s">
        <v>285</v>
      </c>
      <c r="H58" s="128" t="s">
        <v>323</v>
      </c>
      <c r="I58" s="270">
        <f>+Brutos!BH58/Brutos!BI58</f>
        <v>3.2105263157894739</v>
      </c>
      <c r="J58" s="128">
        <v>11</v>
      </c>
      <c r="K58" s="135">
        <v>1</v>
      </c>
      <c r="L58" s="271">
        <f t="shared" si="7"/>
        <v>9.0909090909090912E-2</v>
      </c>
      <c r="M58" s="287">
        <v>5</v>
      </c>
      <c r="N58" s="259">
        <v>0.1111111111111111</v>
      </c>
      <c r="O58" s="142">
        <f>+Desagregados!O59</f>
        <v>5</v>
      </c>
      <c r="P58" s="142">
        <f>+Brutos!BJ58/Brutos!BK58</f>
        <v>3</v>
      </c>
      <c r="Q58" s="142">
        <f>+Brutos!BL58/Brutos!BM58</f>
        <v>3</v>
      </c>
      <c r="R58" s="142">
        <f>+Brutos!BN58/Brutos!BO58</f>
        <v>3.25</v>
      </c>
      <c r="S58" s="142">
        <f>+Desagregados!BT59</f>
        <v>4</v>
      </c>
      <c r="T58" s="185" t="s">
        <v>464</v>
      </c>
      <c r="U58" s="314">
        <f t="shared" si="6"/>
        <v>3.2105263157894739</v>
      </c>
      <c r="V58" s="116">
        <f t="shared" si="8"/>
        <v>3.0712592617731151</v>
      </c>
      <c r="W58" s="116">
        <f t="shared" si="9"/>
        <v>3.1205675460695366</v>
      </c>
      <c r="X58" s="116">
        <f t="shared" si="10"/>
        <v>3.3218044402094318</v>
      </c>
      <c r="Y58" s="188">
        <f t="shared" si="11"/>
        <v>3.1538553205918682</v>
      </c>
      <c r="Z58" s="119"/>
    </row>
    <row r="59" spans="1:26" s="25" customFormat="1" ht="30" x14ac:dyDescent="0.25">
      <c r="A59" s="83"/>
      <c r="B59" s="83" t="s">
        <v>220</v>
      </c>
      <c r="C59" s="194" t="s">
        <v>514</v>
      </c>
      <c r="D59" s="84">
        <v>301</v>
      </c>
      <c r="E59" s="194" t="s">
        <v>14</v>
      </c>
      <c r="F59" s="73" t="s">
        <v>321</v>
      </c>
      <c r="G59" s="172" t="s">
        <v>285</v>
      </c>
      <c r="H59" s="128" t="s">
        <v>323</v>
      </c>
      <c r="I59" s="270">
        <f>+Brutos!BH59/Brutos!BI59</f>
        <v>2.56</v>
      </c>
      <c r="J59" s="128">
        <v>37</v>
      </c>
      <c r="K59" s="135">
        <v>7</v>
      </c>
      <c r="L59" s="271">
        <f t="shared" si="7"/>
        <v>0.1891891891891892</v>
      </c>
      <c r="M59" s="287">
        <v>2.6904761904761907</v>
      </c>
      <c r="N59" s="259">
        <v>0.16666666666666666</v>
      </c>
      <c r="O59" s="142">
        <f>+Desagregados!O60</f>
        <v>3.3333333333333335</v>
      </c>
      <c r="P59" s="142">
        <f>+Brutos!BJ59/Brutos!BK59</f>
        <v>2.5862068965517242</v>
      </c>
      <c r="Q59" s="142">
        <f>+Brutos!BL59/Brutos!BM59</f>
        <v>2.3555555555555556</v>
      </c>
      <c r="R59" s="142">
        <f>+Brutos!BN59/Brutos!BO59</f>
        <v>3.1304347826086958</v>
      </c>
      <c r="S59" s="142">
        <f>+Desagregados!BT60</f>
        <v>2</v>
      </c>
      <c r="T59" s="142">
        <f>+Brutos!BP59/Brutos!BQ59</f>
        <v>2.1875</v>
      </c>
      <c r="U59" s="314">
        <f t="shared" si="6"/>
        <v>2.56</v>
      </c>
      <c r="V59" s="116">
        <f t="shared" si="8"/>
        <v>3.0712592617731151</v>
      </c>
      <c r="W59" s="116">
        <f t="shared" si="9"/>
        <v>3.1205675460695366</v>
      </c>
      <c r="X59" s="116">
        <f t="shared" si="10"/>
        <v>3.3218044402094318</v>
      </c>
      <c r="Y59" s="188">
        <f t="shared" si="11"/>
        <v>3.1538553205918682</v>
      </c>
      <c r="Z59" s="119"/>
    </row>
    <row r="60" spans="1:26" s="25" customFormat="1" ht="30" x14ac:dyDescent="0.25">
      <c r="A60" s="86"/>
      <c r="B60" s="86" t="s">
        <v>197</v>
      </c>
      <c r="C60" s="195" t="s">
        <v>515</v>
      </c>
      <c r="D60" s="87">
        <v>301</v>
      </c>
      <c r="E60" s="195" t="s">
        <v>14</v>
      </c>
      <c r="F60" s="74" t="s">
        <v>321</v>
      </c>
      <c r="G60" s="174" t="s">
        <v>285</v>
      </c>
      <c r="H60" s="129" t="s">
        <v>323</v>
      </c>
      <c r="I60" s="273">
        <f>+Brutos!BH60/Brutos!BI60</f>
        <v>2.5588235294117645</v>
      </c>
      <c r="J60" s="129">
        <v>36</v>
      </c>
      <c r="K60" s="136">
        <v>3</v>
      </c>
      <c r="L60" s="274">
        <f t="shared" si="7"/>
        <v>8.3333333333333329E-2</v>
      </c>
      <c r="M60" s="289">
        <v>3.2962962962962963</v>
      </c>
      <c r="N60" s="290">
        <v>0.15625</v>
      </c>
      <c r="O60" s="143">
        <f>+Desagregados!O61</f>
        <v>2.3333333333333335</v>
      </c>
      <c r="P60" s="143">
        <f>+Brutos!BJ60/Brutos!BK60</f>
        <v>2.375</v>
      </c>
      <c r="Q60" s="143">
        <f>+Brutos!BL60/Brutos!BM60</f>
        <v>2.4166666666666665</v>
      </c>
      <c r="R60" s="143">
        <f>+Brutos!BN60/Brutos!BO60</f>
        <v>4.4000000000000004</v>
      </c>
      <c r="S60" s="143">
        <f>+Desagregados!BT61</f>
        <v>1.5</v>
      </c>
      <c r="T60" s="143">
        <f>+Brutos!BP60/Brutos!BQ60</f>
        <v>1.75</v>
      </c>
      <c r="U60" s="316">
        <f t="shared" si="6"/>
        <v>2.5588235294117645</v>
      </c>
      <c r="V60" s="117">
        <f t="shared" si="8"/>
        <v>3.0712592617731151</v>
      </c>
      <c r="W60" s="117">
        <f t="shared" si="9"/>
        <v>3.1205675460695366</v>
      </c>
      <c r="X60" s="117">
        <f t="shared" si="10"/>
        <v>3.3218044402094318</v>
      </c>
      <c r="Y60" s="186">
        <f t="shared" si="11"/>
        <v>3.1538553205918682</v>
      </c>
      <c r="Z60" s="119"/>
    </row>
    <row r="61" spans="1:26" s="25" customFormat="1" x14ac:dyDescent="0.25">
      <c r="A61" s="92"/>
      <c r="B61" s="92" t="s">
        <v>157</v>
      </c>
      <c r="C61" s="197" t="s">
        <v>158</v>
      </c>
      <c r="D61" s="93">
        <v>302</v>
      </c>
      <c r="E61" s="197" t="s">
        <v>15</v>
      </c>
      <c r="F61" s="75" t="s">
        <v>318</v>
      </c>
      <c r="G61" s="176" t="s">
        <v>285</v>
      </c>
      <c r="H61" s="131" t="s">
        <v>319</v>
      </c>
      <c r="I61" s="277">
        <f>+Brutos!BH61/Brutos!BI61</f>
        <v>3.2943571844095403</v>
      </c>
      <c r="J61" s="131">
        <v>143</v>
      </c>
      <c r="K61" s="138">
        <v>77</v>
      </c>
      <c r="L61" s="278">
        <f t="shared" si="7"/>
        <v>0.53846153846153844</v>
      </c>
      <c r="M61" s="293">
        <v>3.455688622754491</v>
      </c>
      <c r="N61" s="294">
        <v>0.52857142857142858</v>
      </c>
      <c r="O61" s="145">
        <f>+Desagregados!O62</f>
        <v>3.8</v>
      </c>
      <c r="P61" s="145">
        <f>+Brutos!BJ61/Brutos!BK61</f>
        <v>3.110215053763441</v>
      </c>
      <c r="Q61" s="145">
        <f>+Brutos!BL61/Brutos!BM61</f>
        <v>3.1428571428571428</v>
      </c>
      <c r="R61" s="145">
        <f>+Brutos!BN61/Brutos!BO61</f>
        <v>3.7088948787061993</v>
      </c>
      <c r="S61" s="145">
        <f>+Desagregados!BT62</f>
        <v>3.5066666666666668</v>
      </c>
      <c r="T61" s="145">
        <f>+Brutos!BP61/Brutos!BQ61</f>
        <v>3.0783410138248848</v>
      </c>
      <c r="U61" s="314">
        <f t="shared" si="6"/>
        <v>3.2943571844095403</v>
      </c>
      <c r="V61" s="116">
        <f t="shared" si="8"/>
        <v>3.3685322722758642</v>
      </c>
      <c r="W61" s="116">
        <f t="shared" si="9"/>
        <v>3.385444851783912</v>
      </c>
      <c r="X61" s="116">
        <f t="shared" si="10"/>
        <v>2.9590343418354941</v>
      </c>
      <c r="Y61" s="188">
        <f t="shared" si="11"/>
        <v>3.1538553205918682</v>
      </c>
      <c r="Z61" s="119"/>
    </row>
    <row r="62" spans="1:26" s="25" customFormat="1" ht="45" x14ac:dyDescent="0.25">
      <c r="A62" s="92"/>
      <c r="B62" s="92" t="s">
        <v>262</v>
      </c>
      <c r="C62" s="197" t="s">
        <v>499</v>
      </c>
      <c r="D62" s="93">
        <v>302</v>
      </c>
      <c r="E62" s="197" t="s">
        <v>15</v>
      </c>
      <c r="F62" s="75" t="s">
        <v>321</v>
      </c>
      <c r="G62" s="176" t="s">
        <v>285</v>
      </c>
      <c r="H62" s="131" t="s">
        <v>324</v>
      </c>
      <c r="I62" s="277">
        <f>+Brutos!BH62/Brutos!BI62</f>
        <v>2.8590138674884438</v>
      </c>
      <c r="J62" s="131">
        <v>168</v>
      </c>
      <c r="K62" s="138">
        <v>61</v>
      </c>
      <c r="L62" s="278">
        <f t="shared" si="7"/>
        <v>0.36309523809523808</v>
      </c>
      <c r="M62" s="293">
        <v>2.6371753246753249</v>
      </c>
      <c r="N62" s="294">
        <v>0.35802469135802467</v>
      </c>
      <c r="O62" s="145">
        <f>+Desagregados!O63</f>
        <v>3.3508771929824563</v>
      </c>
      <c r="P62" s="145">
        <f>+Brutos!BJ62/Brutos!BK62</f>
        <v>2.6042402826855122</v>
      </c>
      <c r="Q62" s="145">
        <f>+Brutos!BL62/Brutos!BM62</f>
        <v>2.7787418655097613</v>
      </c>
      <c r="R62" s="145">
        <f>+Brutos!BN62/Brutos!BO62</f>
        <v>3.2072727272727271</v>
      </c>
      <c r="S62" s="145">
        <f>+Desagregados!BT63</f>
        <v>2.9666666666666668</v>
      </c>
      <c r="T62" s="145">
        <f>+Brutos!BP62/Brutos!BQ62</f>
        <v>2.7283950617283952</v>
      </c>
      <c r="U62" s="314">
        <f>+U24</f>
        <v>2.9139894495203116</v>
      </c>
      <c r="V62" s="116">
        <f t="shared" si="8"/>
        <v>3.3685322722758642</v>
      </c>
      <c r="W62" s="116">
        <f t="shared" si="9"/>
        <v>3.1247690923570008</v>
      </c>
      <c r="X62" s="116">
        <f t="shared" si="10"/>
        <v>3.3218044402094318</v>
      </c>
      <c r="Y62" s="188">
        <f t="shared" si="11"/>
        <v>3.1538553205918682</v>
      </c>
      <c r="Z62" s="119"/>
    </row>
    <row r="63" spans="1:26" s="25" customFormat="1" x14ac:dyDescent="0.25">
      <c r="A63" s="92"/>
      <c r="B63" s="92" t="s">
        <v>105</v>
      </c>
      <c r="C63" s="197" t="s">
        <v>516</v>
      </c>
      <c r="D63" s="93">
        <v>302</v>
      </c>
      <c r="E63" s="197" t="s">
        <v>15</v>
      </c>
      <c r="F63" s="75" t="s">
        <v>321</v>
      </c>
      <c r="G63" s="176" t="s">
        <v>285</v>
      </c>
      <c r="H63" s="131" t="s">
        <v>319</v>
      </c>
      <c r="I63" s="277">
        <f>+Brutos!BH63/Brutos!BI63</f>
        <v>3.4963503649635035</v>
      </c>
      <c r="J63" s="131">
        <v>32</v>
      </c>
      <c r="K63" s="138">
        <v>24</v>
      </c>
      <c r="L63" s="278">
        <f t="shared" si="7"/>
        <v>0.75</v>
      </c>
      <c r="M63" s="293">
        <v>3.2751235584843492</v>
      </c>
      <c r="N63" s="294">
        <v>0.81818181818181823</v>
      </c>
      <c r="O63" s="145">
        <f>+Desagregados!O64</f>
        <v>3.9583333333333335</v>
      </c>
      <c r="P63" s="145">
        <f>+Brutos!BJ63/Brutos!BK63</f>
        <v>3.3025210084033612</v>
      </c>
      <c r="Q63" s="145">
        <f>+Brutos!BL63/Brutos!BM63</f>
        <v>3.2146596858638743</v>
      </c>
      <c r="R63" s="145">
        <f>+Brutos!BN63/Brutos!BO63</f>
        <v>3.8833333333333333</v>
      </c>
      <c r="S63" s="145">
        <f>+Desagregados!BT64</f>
        <v>3.4347826086956523</v>
      </c>
      <c r="T63" s="145">
        <f>+Brutos!BP63/Brutos!BQ63</f>
        <v>3.788732394366197</v>
      </c>
      <c r="U63" s="314">
        <f t="shared" si="6"/>
        <v>3.4963503649635035</v>
      </c>
      <c r="V63" s="116">
        <f t="shared" si="8"/>
        <v>3.3685322722758642</v>
      </c>
      <c r="W63" s="116">
        <f t="shared" si="9"/>
        <v>3.385444851783912</v>
      </c>
      <c r="X63" s="116">
        <f t="shared" si="10"/>
        <v>3.3218044402094318</v>
      </c>
      <c r="Y63" s="188">
        <f t="shared" si="11"/>
        <v>3.1538553205918682</v>
      </c>
      <c r="Z63" s="119"/>
    </row>
    <row r="64" spans="1:26" s="25" customFormat="1" x14ac:dyDescent="0.25">
      <c r="A64" s="92"/>
      <c r="B64" s="92" t="s">
        <v>37</v>
      </c>
      <c r="C64" s="197" t="s">
        <v>517</v>
      </c>
      <c r="D64" s="93">
        <v>302</v>
      </c>
      <c r="E64" s="197" t="s">
        <v>15</v>
      </c>
      <c r="F64" s="75" t="s">
        <v>321</v>
      </c>
      <c r="G64" s="176" t="s">
        <v>285</v>
      </c>
      <c r="H64" s="131" t="s">
        <v>319</v>
      </c>
      <c r="I64" s="277">
        <f>+Brutos!BH64/Brutos!BI64</f>
        <v>3.4313725490196076</v>
      </c>
      <c r="J64" s="131">
        <v>20</v>
      </c>
      <c r="K64" s="138">
        <v>14</v>
      </c>
      <c r="L64" s="278">
        <f t="shared" si="7"/>
        <v>0.7</v>
      </c>
      <c r="M64" s="293">
        <v>3.3367346938775508</v>
      </c>
      <c r="N64" s="294">
        <v>0.76470588235294112</v>
      </c>
      <c r="O64" s="145">
        <f>+Desagregados!O65</f>
        <v>3.5384615384615383</v>
      </c>
      <c r="P64" s="145">
        <f>+Brutos!BJ64/Brutos!BK64</f>
        <v>2.9855072463768115</v>
      </c>
      <c r="Q64" s="145">
        <f>+Brutos!BL64/Brutos!BM64</f>
        <v>3.2523364485981308</v>
      </c>
      <c r="R64" s="145">
        <f>+Brutos!BN64/Brutos!BO64</f>
        <v>4.1212121212121211</v>
      </c>
      <c r="S64" s="145">
        <f>+Desagregados!BT65</f>
        <v>3.5714285714285716</v>
      </c>
      <c r="T64" s="145">
        <f>+Brutos!BP64/Brutos!BQ64</f>
        <v>3.4594594594594597</v>
      </c>
      <c r="U64" s="314">
        <f t="shared" si="6"/>
        <v>3.4313725490196076</v>
      </c>
      <c r="V64" s="116">
        <f t="shared" si="8"/>
        <v>3.3685322722758642</v>
      </c>
      <c r="W64" s="116">
        <f t="shared" si="9"/>
        <v>3.385444851783912</v>
      </c>
      <c r="X64" s="116">
        <f t="shared" si="10"/>
        <v>3.3218044402094318</v>
      </c>
      <c r="Y64" s="188">
        <f t="shared" si="11"/>
        <v>3.1538553205918682</v>
      </c>
      <c r="Z64" s="119"/>
    </row>
    <row r="65" spans="1:26" s="25" customFormat="1" x14ac:dyDescent="0.25">
      <c r="A65" s="92"/>
      <c r="B65" s="92" t="s">
        <v>92</v>
      </c>
      <c r="C65" s="197" t="s">
        <v>518</v>
      </c>
      <c r="D65" s="93">
        <v>302</v>
      </c>
      <c r="E65" s="197" t="s">
        <v>15</v>
      </c>
      <c r="F65" s="75" t="s">
        <v>321</v>
      </c>
      <c r="G65" s="176" t="s">
        <v>285</v>
      </c>
      <c r="H65" s="131" t="s">
        <v>319</v>
      </c>
      <c r="I65" s="277">
        <f>+Brutos!BH65/Brutos!BI65</f>
        <v>3.2558139534883721</v>
      </c>
      <c r="J65" s="131">
        <v>5</v>
      </c>
      <c r="K65" s="138">
        <v>2</v>
      </c>
      <c r="L65" s="278">
        <f t="shared" si="7"/>
        <v>0.4</v>
      </c>
      <c r="M65" s="293">
        <v>2.8470588235294119</v>
      </c>
      <c r="N65" s="294">
        <v>0.66666666666666663</v>
      </c>
      <c r="O65" s="145">
        <f>+Desagregados!O66</f>
        <v>3.5</v>
      </c>
      <c r="P65" s="145">
        <f>+Brutos!BJ65/Brutos!BK65</f>
        <v>2.2000000000000002</v>
      </c>
      <c r="Q65" s="145">
        <f>+Brutos!BL65/Brutos!BM65</f>
        <v>3.375</v>
      </c>
      <c r="R65" s="145">
        <f>+Brutos!BN65/Brutos!BO65</f>
        <v>4.2222222222222223</v>
      </c>
      <c r="S65" s="145">
        <f>+Desagregados!BT66</f>
        <v>3.5</v>
      </c>
      <c r="T65" s="145">
        <f>+Brutos!BP65/Brutos!BQ65</f>
        <v>3</v>
      </c>
      <c r="U65" s="314">
        <f t="shared" si="6"/>
        <v>3.2558139534883721</v>
      </c>
      <c r="V65" s="116">
        <f t="shared" si="8"/>
        <v>3.3685322722758642</v>
      </c>
      <c r="W65" s="116">
        <f t="shared" si="9"/>
        <v>3.385444851783912</v>
      </c>
      <c r="X65" s="116">
        <f t="shared" si="10"/>
        <v>3.3218044402094318</v>
      </c>
      <c r="Y65" s="188">
        <f t="shared" si="11"/>
        <v>3.1538553205918682</v>
      </c>
      <c r="Z65" s="119"/>
    </row>
    <row r="66" spans="1:26" s="25" customFormat="1" x14ac:dyDescent="0.25">
      <c r="A66" s="94"/>
      <c r="B66" s="94" t="s">
        <v>126</v>
      </c>
      <c r="C66" s="198" t="s">
        <v>519</v>
      </c>
      <c r="D66" s="95">
        <v>302</v>
      </c>
      <c r="E66" s="198" t="s">
        <v>15</v>
      </c>
      <c r="F66" s="76" t="s">
        <v>321</v>
      </c>
      <c r="G66" s="177" t="s">
        <v>285</v>
      </c>
      <c r="H66" s="132" t="s">
        <v>324</v>
      </c>
      <c r="I66" s="279">
        <f>+Brutos!BH66/Brutos!BI66</f>
        <v>3.8742857142857141</v>
      </c>
      <c r="J66" s="132">
        <v>17</v>
      </c>
      <c r="K66" s="139">
        <v>8</v>
      </c>
      <c r="L66" s="280">
        <f t="shared" si="7"/>
        <v>0.47058823529411764</v>
      </c>
      <c r="M66" s="295">
        <v>3.8947368421052633</v>
      </c>
      <c r="N66" s="296">
        <v>0.52631578947368418</v>
      </c>
      <c r="O66" s="146">
        <f>+Desagregados!O67</f>
        <v>3.75</v>
      </c>
      <c r="P66" s="146">
        <f>+Brutos!BJ66/Brutos!BK66</f>
        <v>3.2702702702702702</v>
      </c>
      <c r="Q66" s="146">
        <f>+Brutos!BL66/Brutos!BM66</f>
        <v>3.96875</v>
      </c>
      <c r="R66" s="146">
        <f>+Brutos!BN66/Brutos!BO66</f>
        <v>4.2352941176470589</v>
      </c>
      <c r="S66" s="146">
        <f>+Desagregados!BT67</f>
        <v>4.125</v>
      </c>
      <c r="T66" s="146">
        <f>+Brutos!BP66/Brutos!BQ66</f>
        <v>4</v>
      </c>
      <c r="U66" s="316">
        <f t="shared" si="6"/>
        <v>3.8742857142857141</v>
      </c>
      <c r="V66" s="117">
        <f t="shared" si="8"/>
        <v>3.3685322722758642</v>
      </c>
      <c r="W66" s="117">
        <f t="shared" si="9"/>
        <v>3.1247690923570008</v>
      </c>
      <c r="X66" s="117">
        <f t="shared" si="10"/>
        <v>3.3218044402094318</v>
      </c>
      <c r="Y66" s="186">
        <f t="shared" si="11"/>
        <v>3.1538553205918682</v>
      </c>
      <c r="Z66" s="119"/>
    </row>
    <row r="67" spans="1:26" s="25" customFormat="1" ht="30" x14ac:dyDescent="0.25">
      <c r="A67" s="83"/>
      <c r="B67" s="83" t="s">
        <v>96</v>
      </c>
      <c r="C67" s="194" t="s">
        <v>97</v>
      </c>
      <c r="D67" s="84">
        <v>303</v>
      </c>
      <c r="E67" s="194" t="s">
        <v>16</v>
      </c>
      <c r="F67" s="73" t="s">
        <v>318</v>
      </c>
      <c r="G67" s="172" t="s">
        <v>285</v>
      </c>
      <c r="H67" s="128" t="s">
        <v>324</v>
      </c>
      <c r="I67" s="270">
        <f>+Brutos!BH67/Brutos!BI67</f>
        <v>2.77735368956743</v>
      </c>
      <c r="J67" s="128">
        <v>565</v>
      </c>
      <c r="K67" s="135">
        <v>71</v>
      </c>
      <c r="L67" s="271">
        <f t="shared" si="7"/>
        <v>0.1256637168141593</v>
      </c>
      <c r="M67" s="287">
        <v>2.8113750899928007</v>
      </c>
      <c r="N67" s="259">
        <v>0.11051693404634581</v>
      </c>
      <c r="O67" s="142">
        <f>+Desagregados!O68</f>
        <v>3.1285714285714286</v>
      </c>
      <c r="P67" s="142">
        <f>+Brutos!BJ67/Brutos!BK67</f>
        <v>2.209090909090909</v>
      </c>
      <c r="Q67" s="142">
        <f>+Brutos!BL67/Brutos!BM67</f>
        <v>2.7295373665480427</v>
      </c>
      <c r="R67" s="142">
        <f>+Brutos!BN67/Brutos!BO67</f>
        <v>3.5780346820809248</v>
      </c>
      <c r="S67" s="142">
        <f>+Desagregados!BT68</f>
        <v>2.7746478873239435</v>
      </c>
      <c r="T67" s="142">
        <f>+Brutos!BP67/Brutos!BQ67</f>
        <v>2.3264248704663211</v>
      </c>
      <c r="U67" s="314">
        <f>+U18</f>
        <v>3.1966279605237147</v>
      </c>
      <c r="V67" s="116">
        <f t="shared" si="8"/>
        <v>3.3582919470180674</v>
      </c>
      <c r="W67" s="116">
        <f t="shared" si="9"/>
        <v>3.1247690923570008</v>
      </c>
      <c r="X67" s="116">
        <f t="shared" si="10"/>
        <v>2.9590343418354941</v>
      </c>
      <c r="Y67" s="188">
        <f t="shared" si="11"/>
        <v>3.1538553205918682</v>
      </c>
      <c r="Z67" s="120"/>
    </row>
    <row r="68" spans="1:26" s="25" customFormat="1" ht="30" x14ac:dyDescent="0.25">
      <c r="A68" s="83"/>
      <c r="B68" s="83" t="s">
        <v>172</v>
      </c>
      <c r="C68" s="194" t="s">
        <v>173</v>
      </c>
      <c r="D68" s="84">
        <v>303</v>
      </c>
      <c r="E68" s="194" t="s">
        <v>16</v>
      </c>
      <c r="F68" s="73" t="s">
        <v>318</v>
      </c>
      <c r="G68" s="172" t="s">
        <v>285</v>
      </c>
      <c r="H68" s="128" t="s">
        <v>324</v>
      </c>
      <c r="I68" s="270">
        <f>+Brutos!BH68/Brutos!BI68</f>
        <v>2.8715083798882683</v>
      </c>
      <c r="J68" s="128">
        <v>150</v>
      </c>
      <c r="K68" s="135">
        <v>24</v>
      </c>
      <c r="L68" s="271">
        <f t="shared" si="7"/>
        <v>0.16</v>
      </c>
      <c r="M68" s="287">
        <v>3.0106382978723403</v>
      </c>
      <c r="N68" s="259">
        <v>0.176056338028169</v>
      </c>
      <c r="O68" s="142">
        <f>+Desagregados!O69</f>
        <v>3.125</v>
      </c>
      <c r="P68" s="142">
        <f>+Brutos!BJ68/Brutos!BK68</f>
        <v>2.1379310344827585</v>
      </c>
      <c r="Q68" s="142">
        <f>+Brutos!BL68/Brutos!BM68</f>
        <v>2.9578947368421051</v>
      </c>
      <c r="R68" s="142">
        <f>+Brutos!BN68/Brutos!BO68</f>
        <v>3.5384615384615383</v>
      </c>
      <c r="S68" s="142">
        <f>+Desagregados!BT69</f>
        <v>3.1666666666666665</v>
      </c>
      <c r="T68" s="142">
        <f>+Brutos!BP68/Brutos!BQ68</f>
        <v>2.5303030303030303</v>
      </c>
      <c r="U68" s="314">
        <f t="shared" si="6"/>
        <v>2.8715083798882683</v>
      </c>
      <c r="V68" s="116">
        <f t="shared" si="8"/>
        <v>3.3582919470180674</v>
      </c>
      <c r="W68" s="116">
        <f t="shared" si="9"/>
        <v>3.1247690923570008</v>
      </c>
      <c r="X68" s="116">
        <f t="shared" si="10"/>
        <v>2.9590343418354941</v>
      </c>
      <c r="Y68" s="188">
        <f t="shared" si="11"/>
        <v>3.1538553205918682</v>
      </c>
      <c r="Z68" s="119"/>
    </row>
    <row r="69" spans="1:26" s="25" customFormat="1" ht="30" x14ac:dyDescent="0.25">
      <c r="A69" s="83"/>
      <c r="B69" s="83" t="s">
        <v>128</v>
      </c>
      <c r="C69" s="194" t="s">
        <v>520</v>
      </c>
      <c r="D69" s="84">
        <v>303</v>
      </c>
      <c r="E69" s="194" t="s">
        <v>16</v>
      </c>
      <c r="F69" s="73" t="s">
        <v>321</v>
      </c>
      <c r="G69" s="172" t="s">
        <v>285</v>
      </c>
      <c r="H69" s="128" t="s">
        <v>324</v>
      </c>
      <c r="I69" s="270">
        <f>+Brutos!BH69/Brutos!BI69</f>
        <v>3.33976833976834</v>
      </c>
      <c r="J69" s="128">
        <v>36</v>
      </c>
      <c r="K69" s="135">
        <v>12</v>
      </c>
      <c r="L69" s="271">
        <f t="shared" si="7"/>
        <v>0.33333333333333331</v>
      </c>
      <c r="M69" s="287">
        <v>3.3333333333333335</v>
      </c>
      <c r="N69" s="259">
        <v>0.2857142857142857</v>
      </c>
      <c r="O69" s="142">
        <f>+Desagregados!O70</f>
        <v>3.7272727272727271</v>
      </c>
      <c r="P69" s="142">
        <f>+Brutos!BJ69/Brutos!BK69</f>
        <v>2.9215686274509802</v>
      </c>
      <c r="Q69" s="142">
        <f>+Brutos!BL69/Brutos!BM69</f>
        <v>3.4166666666666665</v>
      </c>
      <c r="R69" s="142">
        <f>+Brutos!BN69/Brutos!BO69</f>
        <v>3.7454545454545456</v>
      </c>
      <c r="S69" s="142">
        <f>+Desagregados!BT70</f>
        <v>3.4166666666666665</v>
      </c>
      <c r="T69" s="142">
        <f>+Brutos!BP69/Brutos!BQ69</f>
        <v>2.9411764705882355</v>
      </c>
      <c r="U69" s="314">
        <f t="shared" si="6"/>
        <v>3.33976833976834</v>
      </c>
      <c r="V69" s="116">
        <f t="shared" si="8"/>
        <v>3.3582919470180674</v>
      </c>
      <c r="W69" s="116">
        <f t="shared" si="9"/>
        <v>3.1247690923570008</v>
      </c>
      <c r="X69" s="116">
        <f t="shared" si="10"/>
        <v>3.3218044402094318</v>
      </c>
      <c r="Y69" s="188">
        <f t="shared" si="11"/>
        <v>3.1538553205918682</v>
      </c>
      <c r="Z69" s="119"/>
    </row>
    <row r="70" spans="1:26" s="25" customFormat="1" ht="30" x14ac:dyDescent="0.25">
      <c r="A70" s="83"/>
      <c r="B70" s="83" t="s">
        <v>184</v>
      </c>
      <c r="C70" s="194" t="s">
        <v>521</v>
      </c>
      <c r="D70" s="84">
        <v>303</v>
      </c>
      <c r="E70" s="194" t="s">
        <v>16</v>
      </c>
      <c r="F70" s="73" t="s">
        <v>321</v>
      </c>
      <c r="G70" s="172" t="s">
        <v>285</v>
      </c>
      <c r="H70" s="128" t="s">
        <v>319</v>
      </c>
      <c r="I70" s="270">
        <f>+Brutos!BH70/Brutos!BI70</f>
        <v>4.8695652173913047</v>
      </c>
      <c r="J70" s="128">
        <v>26</v>
      </c>
      <c r="K70" s="135">
        <v>1</v>
      </c>
      <c r="L70" s="271">
        <f t="shared" si="7"/>
        <v>3.8461538461538464E-2</v>
      </c>
      <c r="M70" s="288" t="s">
        <v>464</v>
      </c>
      <c r="N70" s="303" t="s">
        <v>464</v>
      </c>
      <c r="O70" s="142">
        <f>+Desagregados!O71</f>
        <v>5</v>
      </c>
      <c r="P70" s="142">
        <f>+Brutos!BJ70/Brutos!BK70</f>
        <v>4.5999999999999996</v>
      </c>
      <c r="Q70" s="142">
        <f>+Brutos!BL70/Brutos!BM70</f>
        <v>4.875</v>
      </c>
      <c r="R70" s="142">
        <f>+Brutos!BN70/Brutos!BO70</f>
        <v>5</v>
      </c>
      <c r="S70" s="142">
        <f>+Desagregados!BT71</f>
        <v>5</v>
      </c>
      <c r="T70" s="142">
        <f>+Brutos!BP70/Brutos!BQ70</f>
        <v>5</v>
      </c>
      <c r="U70" s="314">
        <f t="shared" si="6"/>
        <v>4.8695652173913047</v>
      </c>
      <c r="V70" s="116">
        <f t="shared" si="8"/>
        <v>3.3582919470180674</v>
      </c>
      <c r="W70" s="116">
        <f t="shared" si="9"/>
        <v>3.385444851783912</v>
      </c>
      <c r="X70" s="116">
        <f t="shared" si="10"/>
        <v>3.3218044402094318</v>
      </c>
      <c r="Y70" s="188">
        <f t="shared" si="11"/>
        <v>3.1538553205918682</v>
      </c>
      <c r="Z70" s="119"/>
    </row>
    <row r="71" spans="1:26" s="25" customFormat="1" ht="30" x14ac:dyDescent="0.25">
      <c r="A71" s="83"/>
      <c r="B71" s="83" t="s">
        <v>266</v>
      </c>
      <c r="C71" s="194" t="s">
        <v>522</v>
      </c>
      <c r="D71" s="84">
        <v>303</v>
      </c>
      <c r="E71" s="194" t="s">
        <v>16</v>
      </c>
      <c r="F71" s="73" t="s">
        <v>321</v>
      </c>
      <c r="G71" s="172" t="s">
        <v>285</v>
      </c>
      <c r="H71" s="128" t="s">
        <v>324</v>
      </c>
      <c r="I71" s="270">
        <f>+Brutos!BH71/Brutos!BI71</f>
        <v>2.8372703412073492</v>
      </c>
      <c r="J71" s="128">
        <v>22</v>
      </c>
      <c r="K71" s="135">
        <v>17</v>
      </c>
      <c r="L71" s="271">
        <f t="shared" ref="L71:L79" si="12">+K71/J71</f>
        <v>0.77272727272727271</v>
      </c>
      <c r="M71" s="287">
        <v>3.1356382978723403</v>
      </c>
      <c r="N71" s="259">
        <v>0.73913043478260865</v>
      </c>
      <c r="O71" s="142">
        <f>+Desagregados!O72</f>
        <v>3.4705882352941178</v>
      </c>
      <c r="P71" s="142">
        <f>+Brutos!BJ71/Brutos!BK71</f>
        <v>2.1411764705882352</v>
      </c>
      <c r="Q71" s="142">
        <f>+Brutos!BL71/Brutos!BM71</f>
        <v>2.7462686567164178</v>
      </c>
      <c r="R71" s="142">
        <f>+Brutos!BN71/Brutos!BO71</f>
        <v>3.7777777777777777</v>
      </c>
      <c r="S71" s="142">
        <f>+Desagregados!BT72</f>
        <v>3.0588235294117645</v>
      </c>
      <c r="T71" s="142">
        <f>+Brutos!BP71/Brutos!BQ71</f>
        <v>2.4255319148936172</v>
      </c>
      <c r="U71" s="314">
        <f t="shared" si="6"/>
        <v>2.8372703412073492</v>
      </c>
      <c r="V71" s="116">
        <f t="shared" ref="V71:V102" si="13">+AVERAGEIF($D$7:$D$117,D71,$I$7:$I$117)</f>
        <v>3.3582919470180674</v>
      </c>
      <c r="W71" s="116">
        <f t="shared" ref="W71:W102" si="14">+AVERAGEIF($H$7:$H$117,H71,$I$7:$I$117)</f>
        <v>3.1247690923570008</v>
      </c>
      <c r="X71" s="116">
        <f t="shared" ref="X71:X102" si="15">+AVERAGEIF($F$7:$F$117,F71,$I$7:$I$117)</f>
        <v>3.3218044402094318</v>
      </c>
      <c r="Y71" s="188">
        <f t="shared" ref="Y71:Y102" si="16">+AVERAGE($I$7:$I$117)</f>
        <v>3.1538553205918682</v>
      </c>
      <c r="Z71" s="119"/>
    </row>
    <row r="72" spans="1:26" s="25" customFormat="1" ht="30" x14ac:dyDescent="0.25">
      <c r="A72" s="86"/>
      <c r="B72" s="86" t="s">
        <v>182</v>
      </c>
      <c r="C72" s="195" t="s">
        <v>523</v>
      </c>
      <c r="D72" s="87">
        <v>303</v>
      </c>
      <c r="E72" s="195" t="s">
        <v>16</v>
      </c>
      <c r="F72" s="74" t="s">
        <v>321</v>
      </c>
      <c r="G72" s="174" t="s">
        <v>285</v>
      </c>
      <c r="H72" s="129" t="s">
        <v>324</v>
      </c>
      <c r="I72" s="273">
        <f>+Brutos!BH72/Brutos!BI72</f>
        <v>3.4542857142857142</v>
      </c>
      <c r="J72" s="129">
        <v>29</v>
      </c>
      <c r="K72" s="136">
        <v>16</v>
      </c>
      <c r="L72" s="274">
        <f t="shared" si="12"/>
        <v>0.55172413793103448</v>
      </c>
      <c r="M72" s="289">
        <v>3.9268292682926829</v>
      </c>
      <c r="N72" s="290">
        <v>0.67567567567567566</v>
      </c>
      <c r="O72" s="143">
        <f>+Desagregados!O73</f>
        <v>3.5625</v>
      </c>
      <c r="P72" s="143">
        <f>+Brutos!BJ72/Brutos!BK72</f>
        <v>3.1944444444444446</v>
      </c>
      <c r="Q72" s="143">
        <f>+Brutos!BL72/Brutos!BM72</f>
        <v>3.185483870967742</v>
      </c>
      <c r="R72" s="143">
        <f>+Brutos!BN72/Brutos!BO72</f>
        <v>4.1184210526315788</v>
      </c>
      <c r="S72" s="143">
        <f>+Desagregados!BT73</f>
        <v>3.5625</v>
      </c>
      <c r="T72" s="143">
        <f>+Brutos!BP72/Brutos!BQ72</f>
        <v>3.4130434782608696</v>
      </c>
      <c r="U72" s="316">
        <f t="shared" si="6"/>
        <v>3.4542857142857142</v>
      </c>
      <c r="V72" s="117">
        <f t="shared" si="13"/>
        <v>3.3582919470180674</v>
      </c>
      <c r="W72" s="117">
        <f t="shared" si="14"/>
        <v>3.1247690923570008</v>
      </c>
      <c r="X72" s="117">
        <f t="shared" si="15"/>
        <v>3.3218044402094318</v>
      </c>
      <c r="Y72" s="186">
        <f t="shared" si="16"/>
        <v>3.1538553205918682</v>
      </c>
      <c r="Z72" s="119"/>
    </row>
    <row r="73" spans="1:26" s="25" customFormat="1" ht="30" x14ac:dyDescent="0.25">
      <c r="A73" s="92"/>
      <c r="B73" s="92" t="s">
        <v>103</v>
      </c>
      <c r="C73" s="197" t="s">
        <v>104</v>
      </c>
      <c r="D73" s="93">
        <v>305</v>
      </c>
      <c r="E73" s="197" t="s">
        <v>291</v>
      </c>
      <c r="F73" s="75" t="s">
        <v>318</v>
      </c>
      <c r="G73" s="176" t="s">
        <v>285</v>
      </c>
      <c r="H73" s="131" t="s">
        <v>320</v>
      </c>
      <c r="I73" s="277">
        <f>+Brutos!BH73/Brutos!BI73</f>
        <v>3.0922121356903967</v>
      </c>
      <c r="J73" s="131">
        <v>322</v>
      </c>
      <c r="K73" s="138">
        <v>97</v>
      </c>
      <c r="L73" s="278">
        <f t="shared" si="12"/>
        <v>0.30124223602484473</v>
      </c>
      <c r="M73" s="293">
        <v>3.0449492508458191</v>
      </c>
      <c r="N73" s="294">
        <v>0.32550335570469796</v>
      </c>
      <c r="O73" s="145">
        <f>+Desagregados!O74</f>
        <v>3.6043956043956045</v>
      </c>
      <c r="P73" s="145">
        <f>+Brutos!BJ73/Brutos!BK73</f>
        <v>2.8259860788863107</v>
      </c>
      <c r="Q73" s="145">
        <f>+Brutos!BL73/Brutos!BM73</f>
        <v>3.1018518518518516</v>
      </c>
      <c r="R73" s="145">
        <f>+Brutos!BN73/Brutos!BO73</f>
        <v>3.2918454935622319</v>
      </c>
      <c r="S73" s="145">
        <f>+Desagregados!BT74</f>
        <v>3.2105263157894739</v>
      </c>
      <c r="T73" s="145">
        <f>+Brutos!BP73/Brutos!BQ73</f>
        <v>2.9212598425196852</v>
      </c>
      <c r="U73" s="314">
        <f t="shared" si="6"/>
        <v>3.0922121356903967</v>
      </c>
      <c r="V73" s="116">
        <f t="shared" si="13"/>
        <v>3.3156665431946331</v>
      </c>
      <c r="W73" s="116">
        <f t="shared" si="14"/>
        <v>3.1474854935724328</v>
      </c>
      <c r="X73" s="116">
        <f t="shared" si="15"/>
        <v>2.9590343418354941</v>
      </c>
      <c r="Y73" s="188">
        <f t="shared" si="16"/>
        <v>3.1538553205918682</v>
      </c>
      <c r="Z73" s="119"/>
    </row>
    <row r="74" spans="1:26" s="25" customFormat="1" ht="30" x14ac:dyDescent="0.25">
      <c r="A74" s="92"/>
      <c r="B74" s="92" t="s">
        <v>205</v>
      </c>
      <c r="C74" s="197" t="s">
        <v>524</v>
      </c>
      <c r="D74" s="93">
        <v>305</v>
      </c>
      <c r="E74" s="197" t="s">
        <v>291</v>
      </c>
      <c r="F74" s="75" t="s">
        <v>321</v>
      </c>
      <c r="G74" s="176" t="s">
        <v>285</v>
      </c>
      <c r="H74" s="131" t="s">
        <v>320</v>
      </c>
      <c r="I74" s="277">
        <f>+Brutos!BH74/Brutos!BI74</f>
        <v>3.8913043478260869</v>
      </c>
      <c r="J74" s="131">
        <v>30</v>
      </c>
      <c r="K74" s="138">
        <v>4</v>
      </c>
      <c r="L74" s="278">
        <f t="shared" si="12"/>
        <v>0.13333333333333333</v>
      </c>
      <c r="M74" s="293">
        <v>3.2173913043478262</v>
      </c>
      <c r="N74" s="294">
        <v>9.0909090909090912E-2</v>
      </c>
      <c r="O74" s="145">
        <f>+Desagregados!O75</f>
        <v>4.25</v>
      </c>
      <c r="P74" s="145">
        <f>+Brutos!BJ74/Brutos!BK74</f>
        <v>3.95</v>
      </c>
      <c r="Q74" s="145">
        <f>+Brutos!BL74/Brutos!BM74</f>
        <v>3.5</v>
      </c>
      <c r="R74" s="145">
        <f>+Brutos!BN74/Brutos!BO74</f>
        <v>4.2</v>
      </c>
      <c r="S74" s="145">
        <f>+Desagregados!BT75</f>
        <v>4</v>
      </c>
      <c r="T74" s="145">
        <f>+Brutos!BP74/Brutos!BQ74</f>
        <v>4.166666666666667</v>
      </c>
      <c r="U74" s="314">
        <f t="shared" si="6"/>
        <v>3.8913043478260869</v>
      </c>
      <c r="V74" s="116">
        <f t="shared" si="13"/>
        <v>3.3156665431946331</v>
      </c>
      <c r="W74" s="116">
        <f t="shared" si="14"/>
        <v>3.1474854935724328</v>
      </c>
      <c r="X74" s="116">
        <f t="shared" si="15"/>
        <v>3.3218044402094318</v>
      </c>
      <c r="Y74" s="188">
        <f t="shared" si="16"/>
        <v>3.1538553205918682</v>
      </c>
      <c r="Z74" s="119"/>
    </row>
    <row r="75" spans="1:26" s="25" customFormat="1" ht="30" x14ac:dyDescent="0.25">
      <c r="A75" s="94"/>
      <c r="B75" s="94" t="s">
        <v>226</v>
      </c>
      <c r="C75" s="198" t="s">
        <v>525</v>
      </c>
      <c r="D75" s="95">
        <v>305</v>
      </c>
      <c r="E75" s="198" t="s">
        <v>291</v>
      </c>
      <c r="F75" s="76" t="s">
        <v>321</v>
      </c>
      <c r="G75" s="177" t="s">
        <v>285</v>
      </c>
      <c r="H75" s="132" t="s">
        <v>320</v>
      </c>
      <c r="I75" s="279">
        <f>+Brutos!BH75/Brutos!BI75</f>
        <v>2.9634831460674156</v>
      </c>
      <c r="J75" s="132">
        <v>35</v>
      </c>
      <c r="K75" s="139">
        <v>16</v>
      </c>
      <c r="L75" s="280">
        <f t="shared" si="12"/>
        <v>0.45714285714285713</v>
      </c>
      <c r="M75" s="295">
        <v>3.0266666666666668</v>
      </c>
      <c r="N75" s="296">
        <v>0.41176470588235292</v>
      </c>
      <c r="O75" s="146">
        <f>+Desagregados!O76</f>
        <v>3.6666666666666665</v>
      </c>
      <c r="P75" s="146">
        <f>+Brutos!BJ75/Brutos!BK75</f>
        <v>2.5394736842105261</v>
      </c>
      <c r="Q75" s="146">
        <f>+Brutos!BL75/Brutos!BM75</f>
        <v>2.90625</v>
      </c>
      <c r="R75" s="146">
        <f>+Brutos!BN75/Brutos!BO75</f>
        <v>3.4545454545454546</v>
      </c>
      <c r="S75" s="146">
        <f>+Desagregados!BT76</f>
        <v>3.0625</v>
      </c>
      <c r="T75" s="146">
        <f>+Brutos!BP75/Brutos!BQ75</f>
        <v>2.7272727272727271</v>
      </c>
      <c r="U75" s="316">
        <f t="shared" si="6"/>
        <v>2.9634831460674156</v>
      </c>
      <c r="V75" s="117">
        <f t="shared" si="13"/>
        <v>3.3156665431946331</v>
      </c>
      <c r="W75" s="117">
        <f t="shared" si="14"/>
        <v>3.1474854935724328</v>
      </c>
      <c r="X75" s="117">
        <f t="shared" si="15"/>
        <v>3.3218044402094318</v>
      </c>
      <c r="Y75" s="186">
        <f t="shared" si="16"/>
        <v>3.1538553205918682</v>
      </c>
      <c r="Z75" s="119"/>
    </row>
    <row r="76" spans="1:26" s="25" customFormat="1" x14ac:dyDescent="0.25">
      <c r="A76" s="97"/>
      <c r="B76" s="83" t="s">
        <v>79</v>
      </c>
      <c r="C76" s="194" t="s">
        <v>80</v>
      </c>
      <c r="D76" s="84">
        <v>306</v>
      </c>
      <c r="E76" s="194" t="s">
        <v>19</v>
      </c>
      <c r="F76" s="73" t="s">
        <v>318</v>
      </c>
      <c r="G76" s="172" t="s">
        <v>285</v>
      </c>
      <c r="H76" s="128" t="s">
        <v>324</v>
      </c>
      <c r="I76" s="270">
        <f>+Brutos!BH76/Brutos!BI76</f>
        <v>3.182795698924731</v>
      </c>
      <c r="J76" s="128">
        <v>187</v>
      </c>
      <c r="K76" s="135">
        <v>38</v>
      </c>
      <c r="L76" s="271">
        <f t="shared" si="12"/>
        <v>0.20320855614973263</v>
      </c>
      <c r="M76" s="287">
        <v>3.0971585701191566</v>
      </c>
      <c r="N76" s="259">
        <v>0.26775956284153007</v>
      </c>
      <c r="O76" s="142">
        <f>+Desagregados!O77</f>
        <v>3.6052631578947367</v>
      </c>
      <c r="P76" s="142">
        <f>+Brutos!BJ76/Brutos!BK76</f>
        <v>2.838888888888889</v>
      </c>
      <c r="Q76" s="142">
        <f>+Brutos!BL76/Brutos!BM76</f>
        <v>3.3003412969283277</v>
      </c>
      <c r="R76" s="142">
        <f>+Brutos!BN76/Brutos!BO76</f>
        <v>3.2925531914893615</v>
      </c>
      <c r="S76" s="142">
        <f>+Desagregados!BT77</f>
        <v>3.3513513513513513</v>
      </c>
      <c r="T76" s="142">
        <f>+Brutos!BP76/Brutos!BQ76</f>
        <v>3.0297029702970297</v>
      </c>
      <c r="U76" s="314">
        <f t="shared" si="6"/>
        <v>3.182795698924731</v>
      </c>
      <c r="V76" s="116">
        <f t="shared" si="13"/>
        <v>3.1886629920785516</v>
      </c>
      <c r="W76" s="116">
        <f t="shared" si="14"/>
        <v>3.1247690923570008</v>
      </c>
      <c r="X76" s="116">
        <f t="shared" si="15"/>
        <v>2.9590343418354941</v>
      </c>
      <c r="Y76" s="188">
        <f t="shared" si="16"/>
        <v>3.1538553205918682</v>
      </c>
      <c r="Z76" s="121"/>
    </row>
    <row r="77" spans="1:26" s="25" customFormat="1" x14ac:dyDescent="0.25">
      <c r="A77" s="83"/>
      <c r="B77" s="83" t="s">
        <v>235</v>
      </c>
      <c r="C77" s="194" t="s">
        <v>526</v>
      </c>
      <c r="D77" s="84">
        <v>306</v>
      </c>
      <c r="E77" s="194" t="s">
        <v>19</v>
      </c>
      <c r="F77" s="73" t="s">
        <v>321</v>
      </c>
      <c r="G77" s="172" t="s">
        <v>285</v>
      </c>
      <c r="H77" s="128" t="s">
        <v>324</v>
      </c>
      <c r="I77" s="270">
        <f>+Brutos!BH77/Brutos!BI77</f>
        <v>3.3117647058823527</v>
      </c>
      <c r="J77" s="128">
        <v>37</v>
      </c>
      <c r="K77" s="135">
        <v>8</v>
      </c>
      <c r="L77" s="271">
        <f t="shared" si="12"/>
        <v>0.21621621621621623</v>
      </c>
      <c r="M77" s="287">
        <v>3.7439024390243905</v>
      </c>
      <c r="N77" s="259">
        <v>0.21052631578947367</v>
      </c>
      <c r="O77" s="142">
        <f>+Desagregados!O78</f>
        <v>3.7142857142857144</v>
      </c>
      <c r="P77" s="142">
        <f>+Brutos!BJ77/Brutos!BK77</f>
        <v>3.0540540540540539</v>
      </c>
      <c r="Q77" s="142">
        <f>+Brutos!BL77/Brutos!BM77</f>
        <v>3.25</v>
      </c>
      <c r="R77" s="142">
        <f>+Brutos!BN77/Brutos!BO77</f>
        <v>3.5833333333333335</v>
      </c>
      <c r="S77" s="142">
        <f>+Desagregados!BT78</f>
        <v>3</v>
      </c>
      <c r="T77" s="142">
        <f>+Brutos!BP77/Brutos!BQ77</f>
        <v>3.4545454545454546</v>
      </c>
      <c r="U77" s="314">
        <f t="shared" si="6"/>
        <v>3.3117647058823527</v>
      </c>
      <c r="V77" s="116">
        <f t="shared" si="13"/>
        <v>3.1886629920785516</v>
      </c>
      <c r="W77" s="116">
        <f t="shared" si="14"/>
        <v>3.1247690923570008</v>
      </c>
      <c r="X77" s="116">
        <f t="shared" si="15"/>
        <v>3.3218044402094318</v>
      </c>
      <c r="Y77" s="188">
        <f t="shared" si="16"/>
        <v>3.1538553205918682</v>
      </c>
      <c r="Z77" s="119"/>
    </row>
    <row r="78" spans="1:26" s="25" customFormat="1" x14ac:dyDescent="0.25">
      <c r="A78" s="86"/>
      <c r="B78" s="86" t="s">
        <v>237</v>
      </c>
      <c r="C78" s="195" t="s">
        <v>527</v>
      </c>
      <c r="D78" s="87">
        <v>306</v>
      </c>
      <c r="E78" s="195" t="s">
        <v>19</v>
      </c>
      <c r="F78" s="74" t="s">
        <v>321</v>
      </c>
      <c r="G78" s="174" t="s">
        <v>285</v>
      </c>
      <c r="H78" s="129" t="s">
        <v>324</v>
      </c>
      <c r="I78" s="273">
        <f>+Brutos!BH78/Brutos!BI78</f>
        <v>3.0714285714285716</v>
      </c>
      <c r="J78" s="129">
        <v>54</v>
      </c>
      <c r="K78" s="136">
        <v>16</v>
      </c>
      <c r="L78" s="274">
        <f t="shared" si="12"/>
        <v>0.29629629629629628</v>
      </c>
      <c r="M78" s="289">
        <v>3.501285347043702</v>
      </c>
      <c r="N78" s="290">
        <v>0.36734693877551022</v>
      </c>
      <c r="O78" s="143">
        <f>+Desagregados!O79</f>
        <v>3.5</v>
      </c>
      <c r="P78" s="143">
        <f>+Brutos!BJ78/Brutos!BK78</f>
        <v>2.8194444444444446</v>
      </c>
      <c r="Q78" s="143">
        <f>+Brutos!BL78/Brutos!BM78</f>
        <v>3.008</v>
      </c>
      <c r="R78" s="143">
        <f>+Brutos!BN78/Brutos!BO78</f>
        <v>3.6739130434782608</v>
      </c>
      <c r="S78" s="143">
        <f>+Desagregados!BT79</f>
        <v>3.25</v>
      </c>
      <c r="T78" s="143">
        <f>+Brutos!BP78/Brutos!BQ78</f>
        <v>2.8297872340425534</v>
      </c>
      <c r="U78" s="316">
        <f t="shared" si="6"/>
        <v>3.0714285714285716</v>
      </c>
      <c r="V78" s="117">
        <f t="shared" si="13"/>
        <v>3.1886629920785516</v>
      </c>
      <c r="W78" s="117">
        <f t="shared" si="14"/>
        <v>3.1247690923570008</v>
      </c>
      <c r="X78" s="117">
        <f t="shared" si="15"/>
        <v>3.3218044402094318</v>
      </c>
      <c r="Y78" s="186">
        <f t="shared" si="16"/>
        <v>3.1538553205918682</v>
      </c>
      <c r="Z78" s="119"/>
    </row>
    <row r="79" spans="1:26" s="25" customFormat="1" ht="30" x14ac:dyDescent="0.25">
      <c r="A79" s="92"/>
      <c r="B79" s="92" t="s">
        <v>49</v>
      </c>
      <c r="C79" s="197" t="s">
        <v>528</v>
      </c>
      <c r="D79" s="93">
        <v>308</v>
      </c>
      <c r="E79" s="197" t="s">
        <v>20</v>
      </c>
      <c r="F79" s="75" t="s">
        <v>321</v>
      </c>
      <c r="G79" s="176" t="s">
        <v>285</v>
      </c>
      <c r="H79" s="131" t="s">
        <v>324</v>
      </c>
      <c r="I79" s="277">
        <f>+Brutos!BH79/Brutos!BI79</f>
        <v>2.8627450980392157</v>
      </c>
      <c r="J79" s="131">
        <v>43</v>
      </c>
      <c r="K79" s="179">
        <v>5</v>
      </c>
      <c r="L79" s="278">
        <f t="shared" si="12"/>
        <v>0.11627906976744186</v>
      </c>
      <c r="M79" s="304">
        <v>3.1382978723404253</v>
      </c>
      <c r="N79" s="294">
        <v>0.16513761467889909</v>
      </c>
      <c r="O79" s="149">
        <f>+Desagregados!O80</f>
        <v>3</v>
      </c>
      <c r="P79" s="149">
        <f>+Brutos!BJ79/Brutos!BK79</f>
        <v>2.6666666666666665</v>
      </c>
      <c r="Q79" s="149">
        <f>+Brutos!BL79/Brutos!BM79</f>
        <v>2.8</v>
      </c>
      <c r="R79" s="149">
        <f>+Brutos!BN79/Brutos!BO79</f>
        <v>2.9444444444444446</v>
      </c>
      <c r="S79" s="149">
        <f>+Desagregados!BT80</f>
        <v>3.5</v>
      </c>
      <c r="T79" s="149">
        <f>+Brutos!BP79/Brutos!BQ79</f>
        <v>3</v>
      </c>
      <c r="U79" s="314">
        <f>+U17</f>
        <v>3.3272308923569427</v>
      </c>
      <c r="V79" s="116">
        <f t="shared" si="13"/>
        <v>2.8425083981944579</v>
      </c>
      <c r="W79" s="116">
        <f t="shared" si="14"/>
        <v>3.1247690923570008</v>
      </c>
      <c r="X79" s="116">
        <f t="shared" si="15"/>
        <v>3.3218044402094318</v>
      </c>
      <c r="Y79" s="188">
        <f t="shared" si="16"/>
        <v>3.1538553205918682</v>
      </c>
      <c r="Z79" s="119"/>
    </row>
    <row r="80" spans="1:26" s="25" customFormat="1" ht="30" x14ac:dyDescent="0.25">
      <c r="A80" s="92"/>
      <c r="B80" s="92" t="s">
        <v>125</v>
      </c>
      <c r="C80" s="197" t="s">
        <v>82</v>
      </c>
      <c r="D80" s="93">
        <v>308</v>
      </c>
      <c r="E80" s="197" t="s">
        <v>20</v>
      </c>
      <c r="F80" s="75" t="s">
        <v>318</v>
      </c>
      <c r="G80" s="176" t="s">
        <v>285</v>
      </c>
      <c r="H80" s="131" t="s">
        <v>324</v>
      </c>
      <c r="I80" s="277">
        <f>+Brutos!BH80/Brutos!BI80</f>
        <v>2.8388059701492536</v>
      </c>
      <c r="J80" s="131">
        <v>239</v>
      </c>
      <c r="K80" s="179">
        <v>45</v>
      </c>
      <c r="L80" s="278">
        <f t="shared" ref="L80:L117" si="17">+K80/J80</f>
        <v>0.18828451882845187</v>
      </c>
      <c r="M80" s="304">
        <v>2.9893048128342246</v>
      </c>
      <c r="N80" s="294">
        <v>0.20487804878048779</v>
      </c>
      <c r="O80" s="149">
        <f>+Desagregados!O81</f>
        <v>3.3777777777777778</v>
      </c>
      <c r="P80" s="149">
        <f>+Brutos!BJ80/Brutos!BK80</f>
        <v>2.1963470319634704</v>
      </c>
      <c r="Q80" s="149">
        <f>+Brutos!BL80/Brutos!BM80</f>
        <v>2.9860335195530725</v>
      </c>
      <c r="R80" s="149">
        <f>+Brutos!BN80/Brutos!BO80</f>
        <v>3.1863636363636365</v>
      </c>
      <c r="S80" s="149">
        <f>+Desagregados!BT81</f>
        <v>3.3181818181818183</v>
      </c>
      <c r="T80" s="149">
        <f>+Brutos!BP80/Brutos!BQ80</f>
        <v>2.5546218487394956</v>
      </c>
      <c r="U80" s="314">
        <f>+U16</f>
        <v>2.9876188771285999</v>
      </c>
      <c r="V80" s="116">
        <f t="shared" si="13"/>
        <v>2.8425083981944579</v>
      </c>
      <c r="W80" s="116">
        <f t="shared" si="14"/>
        <v>3.1247690923570008</v>
      </c>
      <c r="X80" s="116">
        <f t="shared" si="15"/>
        <v>2.9590343418354941</v>
      </c>
      <c r="Y80" s="188">
        <f t="shared" si="16"/>
        <v>3.1538553205918682</v>
      </c>
      <c r="Z80" s="119"/>
    </row>
    <row r="81" spans="1:26" s="25" customFormat="1" ht="30" x14ac:dyDescent="0.25">
      <c r="A81" s="92"/>
      <c r="B81" s="92" t="s">
        <v>138</v>
      </c>
      <c r="C81" s="197" t="s">
        <v>139</v>
      </c>
      <c r="D81" s="93">
        <v>308</v>
      </c>
      <c r="E81" s="197" t="s">
        <v>20</v>
      </c>
      <c r="F81" s="75" t="s">
        <v>318</v>
      </c>
      <c r="G81" s="176" t="s">
        <v>285</v>
      </c>
      <c r="H81" s="131" t="s">
        <v>324</v>
      </c>
      <c r="I81" s="277">
        <f>+Brutos!BH81/Brutos!BI81</f>
        <v>3.0385185185185186</v>
      </c>
      <c r="J81" s="131">
        <v>151</v>
      </c>
      <c r="K81" s="179">
        <v>31</v>
      </c>
      <c r="L81" s="278">
        <f t="shared" si="17"/>
        <v>0.20529801324503311</v>
      </c>
      <c r="M81" s="304">
        <v>2.7395659432387314</v>
      </c>
      <c r="N81" s="294">
        <v>0.18243243243243243</v>
      </c>
      <c r="O81" s="149">
        <f>+Desagregados!O82</f>
        <v>3.2903225806451615</v>
      </c>
      <c r="P81" s="149">
        <f>+Brutos!BJ81/Brutos!BK81</f>
        <v>2.5878378378378377</v>
      </c>
      <c r="Q81" s="149">
        <f>+Brutos!BL81/Brutos!BM81</f>
        <v>3.1834061135371181</v>
      </c>
      <c r="R81" s="149">
        <f>+Brutos!BN81/Brutos!BO81</f>
        <v>3.3129251700680271</v>
      </c>
      <c r="S81" s="149">
        <f>+Desagregados!BT82</f>
        <v>3.4333333333333331</v>
      </c>
      <c r="T81" s="149">
        <f>+Brutos!BP81/Brutos!BQ81</f>
        <v>2.7444444444444445</v>
      </c>
      <c r="U81" s="314">
        <f t="shared" si="6"/>
        <v>3.0385185185185186</v>
      </c>
      <c r="V81" s="116">
        <f t="shared" si="13"/>
        <v>2.8425083981944579</v>
      </c>
      <c r="W81" s="116">
        <f t="shared" si="14"/>
        <v>3.1247690923570008</v>
      </c>
      <c r="X81" s="116">
        <f t="shared" si="15"/>
        <v>2.9590343418354941</v>
      </c>
      <c r="Y81" s="188">
        <f t="shared" si="16"/>
        <v>3.1538553205918682</v>
      </c>
      <c r="Z81" s="119"/>
    </row>
    <row r="82" spans="1:26" s="25" customFormat="1" ht="30" x14ac:dyDescent="0.25">
      <c r="A82" s="92"/>
      <c r="B82" s="92" t="s">
        <v>161</v>
      </c>
      <c r="C82" s="197" t="s">
        <v>529</v>
      </c>
      <c r="D82" s="93">
        <v>308</v>
      </c>
      <c r="E82" s="197" t="s">
        <v>20</v>
      </c>
      <c r="F82" s="75" t="s">
        <v>321</v>
      </c>
      <c r="G82" s="176" t="s">
        <v>285</v>
      </c>
      <c r="H82" s="131" t="s">
        <v>324</v>
      </c>
      <c r="I82" s="277">
        <f>+Brutos!BH82/Brutos!BI82</f>
        <v>2.6971608832807572</v>
      </c>
      <c r="J82" s="131">
        <v>33</v>
      </c>
      <c r="K82" s="179">
        <v>14</v>
      </c>
      <c r="L82" s="278">
        <f t="shared" si="17"/>
        <v>0.42424242424242425</v>
      </c>
      <c r="M82" s="304">
        <v>3.7409326424870466</v>
      </c>
      <c r="N82" s="294">
        <v>0.28125</v>
      </c>
      <c r="O82" s="149">
        <f>+Desagregados!O83</f>
        <v>3.1428571428571428</v>
      </c>
      <c r="P82" s="149">
        <f>+Brutos!BJ82/Brutos!BK82</f>
        <v>2.2571428571428571</v>
      </c>
      <c r="Q82" s="149">
        <f>+Brutos!BL82/Brutos!BM82</f>
        <v>2.7545454545454544</v>
      </c>
      <c r="R82" s="149">
        <f>+Brutos!BN82/Brutos!BO82</f>
        <v>2.9850746268656718</v>
      </c>
      <c r="S82" s="149">
        <f>+Desagregados!BT83</f>
        <v>2.8571428571428572</v>
      </c>
      <c r="T82" s="149">
        <f>+Brutos!BP82/Brutos!BQ82</f>
        <v>2.6190476190476191</v>
      </c>
      <c r="U82" s="314">
        <f t="shared" si="6"/>
        <v>2.6971608832807572</v>
      </c>
      <c r="V82" s="116">
        <f t="shared" si="13"/>
        <v>2.8425083981944579</v>
      </c>
      <c r="W82" s="116">
        <f t="shared" si="14"/>
        <v>3.1247690923570008</v>
      </c>
      <c r="X82" s="116">
        <f t="shared" si="15"/>
        <v>3.3218044402094318</v>
      </c>
      <c r="Y82" s="188">
        <f t="shared" si="16"/>
        <v>3.1538553205918682</v>
      </c>
      <c r="Z82" s="119"/>
    </row>
    <row r="83" spans="1:26" s="25" customFormat="1" ht="30" x14ac:dyDescent="0.25">
      <c r="A83" s="92"/>
      <c r="B83" s="92" t="s">
        <v>112</v>
      </c>
      <c r="C83" s="197" t="s">
        <v>530</v>
      </c>
      <c r="D83" s="93">
        <v>308</v>
      </c>
      <c r="E83" s="197" t="s">
        <v>20</v>
      </c>
      <c r="F83" s="75" t="s">
        <v>321</v>
      </c>
      <c r="G83" s="176" t="s">
        <v>285</v>
      </c>
      <c r="H83" s="131" t="s">
        <v>324</v>
      </c>
      <c r="I83" s="277">
        <f>+Brutos!BH83/Brutos!BI83</f>
        <v>2.3720930232558142</v>
      </c>
      <c r="J83" s="131">
        <v>30</v>
      </c>
      <c r="K83" s="179">
        <v>4</v>
      </c>
      <c r="L83" s="278">
        <f t="shared" si="17"/>
        <v>0.13333333333333333</v>
      </c>
      <c r="M83" s="304">
        <v>3.2841530054644807</v>
      </c>
      <c r="N83" s="294">
        <v>0.22857142857142856</v>
      </c>
      <c r="O83" s="149">
        <f>+Desagregados!O84</f>
        <v>2.75</v>
      </c>
      <c r="P83" s="149">
        <f>+Brutos!BJ83/Brutos!BK83</f>
        <v>1.5263157894736843</v>
      </c>
      <c r="Q83" s="149">
        <f>+Brutos!BL83/Brutos!BM83</f>
        <v>2.6774193548387095</v>
      </c>
      <c r="R83" s="149">
        <f>+Brutos!BN83/Brutos!BO83</f>
        <v>3.3125</v>
      </c>
      <c r="S83" s="149">
        <f>+Desagregados!BT84</f>
        <v>2.25</v>
      </c>
      <c r="T83" s="149">
        <f>+Brutos!BP83/Brutos!BQ83</f>
        <v>1.5833333333333333</v>
      </c>
      <c r="U83" s="314">
        <f t="shared" si="6"/>
        <v>2.3720930232558142</v>
      </c>
      <c r="V83" s="116">
        <f t="shared" si="13"/>
        <v>2.8425083981944579</v>
      </c>
      <c r="W83" s="116">
        <f t="shared" si="14"/>
        <v>3.1247690923570008</v>
      </c>
      <c r="X83" s="116">
        <f t="shared" si="15"/>
        <v>3.3218044402094318</v>
      </c>
      <c r="Y83" s="188">
        <f t="shared" si="16"/>
        <v>3.1538553205918682</v>
      </c>
      <c r="Z83" s="119"/>
    </row>
    <row r="84" spans="1:26" s="25" customFormat="1" ht="30" x14ac:dyDescent="0.25">
      <c r="A84" s="92"/>
      <c r="B84" s="92" t="s">
        <v>163</v>
      </c>
      <c r="C84" s="197" t="s">
        <v>531</v>
      </c>
      <c r="D84" s="93">
        <v>308</v>
      </c>
      <c r="E84" s="197" t="s">
        <v>20</v>
      </c>
      <c r="F84" s="75" t="s">
        <v>321</v>
      </c>
      <c r="G84" s="176" t="s">
        <v>285</v>
      </c>
      <c r="H84" s="131" t="s">
        <v>324</v>
      </c>
      <c r="I84" s="277">
        <f>+Brutos!BH84/Brutos!BI84</f>
        <v>3.0441176470588234</v>
      </c>
      <c r="J84" s="131">
        <v>86</v>
      </c>
      <c r="K84" s="179">
        <v>9</v>
      </c>
      <c r="L84" s="278">
        <f t="shared" si="17"/>
        <v>0.10465116279069768</v>
      </c>
      <c r="M84" s="304">
        <v>3.1382978723404253</v>
      </c>
      <c r="N84" s="294">
        <v>0.16513761467889909</v>
      </c>
      <c r="O84" s="149">
        <f>+Desagregados!O85</f>
        <v>3.7777777777777777</v>
      </c>
      <c r="P84" s="149">
        <f>+Brutos!BJ84/Brutos!BK84</f>
        <v>2.6363636363636362</v>
      </c>
      <c r="Q84" s="149">
        <f>+Brutos!BL84/Brutos!BM84</f>
        <v>3.028169014084507</v>
      </c>
      <c r="R84" s="149">
        <f>+Brutos!BN84/Brutos!BO84</f>
        <v>3.2</v>
      </c>
      <c r="S84" s="149">
        <f>+Desagregados!BT85</f>
        <v>3.5555555555555554</v>
      </c>
      <c r="T84" s="149">
        <f>+Brutos!BP84/Brutos!BQ84</f>
        <v>3.0769230769230771</v>
      </c>
      <c r="U84" s="314">
        <f>+U17</f>
        <v>3.3272308923569427</v>
      </c>
      <c r="V84" s="116">
        <f t="shared" si="13"/>
        <v>2.8425083981944579</v>
      </c>
      <c r="W84" s="116">
        <f t="shared" si="14"/>
        <v>3.1247690923570008</v>
      </c>
      <c r="X84" s="116">
        <f t="shared" si="15"/>
        <v>3.3218044402094318</v>
      </c>
      <c r="Y84" s="188">
        <f t="shared" si="16"/>
        <v>3.1538553205918682</v>
      </c>
      <c r="Z84" s="119"/>
    </row>
    <row r="85" spans="1:26" s="25" customFormat="1" ht="30" x14ac:dyDescent="0.25">
      <c r="A85" s="94"/>
      <c r="B85" s="94" t="s">
        <v>117</v>
      </c>
      <c r="C85" s="198" t="s">
        <v>532</v>
      </c>
      <c r="D85" s="95">
        <v>308</v>
      </c>
      <c r="E85" s="198" t="s">
        <v>20</v>
      </c>
      <c r="F85" s="76" t="s">
        <v>321</v>
      </c>
      <c r="G85" s="177" t="s">
        <v>285</v>
      </c>
      <c r="H85" s="132" t="s">
        <v>324</v>
      </c>
      <c r="I85" s="279">
        <f>+Brutos!BH85/Brutos!BI85</f>
        <v>3.0441176470588234</v>
      </c>
      <c r="J85" s="132">
        <v>33</v>
      </c>
      <c r="K85" s="180">
        <v>12</v>
      </c>
      <c r="L85" s="280">
        <f t="shared" si="17"/>
        <v>0.36363636363636365</v>
      </c>
      <c r="M85" s="305">
        <v>2.8456790123456792</v>
      </c>
      <c r="N85" s="296">
        <v>0.26666666666666666</v>
      </c>
      <c r="O85" s="150">
        <f>+Desagregados!O86</f>
        <v>3.1666666666666665</v>
      </c>
      <c r="P85" s="150">
        <f>+Brutos!BJ85/Brutos!BK85</f>
        <v>2.7166666666666668</v>
      </c>
      <c r="Q85" s="150">
        <f>+Brutos!BL85/Brutos!BM85</f>
        <v>2.9895833333333335</v>
      </c>
      <c r="R85" s="150">
        <f>+Brutos!BN85/Brutos!BO85</f>
        <v>3.3898305084745761</v>
      </c>
      <c r="S85" s="150">
        <f>+Desagregados!BT86</f>
        <v>3.1666666666666665</v>
      </c>
      <c r="T85" s="150">
        <f>+Brutos!BP85/Brutos!BQ85</f>
        <v>3.0909090909090908</v>
      </c>
      <c r="U85" s="316">
        <f t="shared" si="6"/>
        <v>3.0441176470588234</v>
      </c>
      <c r="V85" s="117">
        <f t="shared" si="13"/>
        <v>2.8425083981944579</v>
      </c>
      <c r="W85" s="117">
        <f t="shared" si="14"/>
        <v>3.1247690923570008</v>
      </c>
      <c r="X85" s="117">
        <f t="shared" si="15"/>
        <v>3.3218044402094318</v>
      </c>
      <c r="Y85" s="186">
        <f t="shared" si="16"/>
        <v>3.1538553205918682</v>
      </c>
      <c r="Z85" s="119"/>
    </row>
    <row r="86" spans="1:26" s="25" customFormat="1" x14ac:dyDescent="0.25">
      <c r="A86" s="97"/>
      <c r="B86" s="83" t="s">
        <v>188</v>
      </c>
      <c r="C86" s="194" t="s">
        <v>189</v>
      </c>
      <c r="D86" s="84">
        <v>309</v>
      </c>
      <c r="E86" s="194" t="s">
        <v>292</v>
      </c>
      <c r="F86" s="73" t="s">
        <v>318</v>
      </c>
      <c r="G86" s="172" t="s">
        <v>285</v>
      </c>
      <c r="H86" s="128" t="s">
        <v>320</v>
      </c>
      <c r="I86" s="270">
        <f>+Brutos!BH86/Brutos!BI86</f>
        <v>3.1297405189620759</v>
      </c>
      <c r="J86" s="128">
        <v>84</v>
      </c>
      <c r="K86" s="181">
        <v>45</v>
      </c>
      <c r="L86" s="271">
        <f t="shared" si="17"/>
        <v>0.5357142857142857</v>
      </c>
      <c r="M86" s="306">
        <v>3.01453488372093</v>
      </c>
      <c r="N86" s="259">
        <v>0.51111111111111107</v>
      </c>
      <c r="O86" s="125">
        <f>+Desagregados!O87</f>
        <v>3.1333333333333333</v>
      </c>
      <c r="P86" s="125">
        <f>+Brutos!BJ86/Brutos!BK86</f>
        <v>2.7136150234741785</v>
      </c>
      <c r="Q86" s="125">
        <f>+Brutos!BL86/Brutos!BM86</f>
        <v>3.1972222222222224</v>
      </c>
      <c r="R86" s="125">
        <f>+Brutos!BN86/Brutos!BO86</f>
        <v>3.4748858447488584</v>
      </c>
      <c r="S86" s="125">
        <f>+Desagregados!BT87</f>
        <v>3.1590909090909092</v>
      </c>
      <c r="T86" s="125">
        <f>+Brutos!BP86/Brutos!BQ86</f>
        <v>3.0247933884297522</v>
      </c>
      <c r="U86" s="314">
        <f t="shared" si="6"/>
        <v>3.1297405189620759</v>
      </c>
      <c r="V86" s="116">
        <f t="shared" si="13"/>
        <v>3.1363938082004372</v>
      </c>
      <c r="W86" s="116">
        <f t="shared" si="14"/>
        <v>3.1474854935724328</v>
      </c>
      <c r="X86" s="116">
        <f t="shared" si="15"/>
        <v>2.9590343418354941</v>
      </c>
      <c r="Y86" s="188">
        <f t="shared" si="16"/>
        <v>3.1538553205918682</v>
      </c>
      <c r="Z86" s="121"/>
    </row>
    <row r="87" spans="1:26" s="25" customFormat="1" x14ac:dyDescent="0.25">
      <c r="A87" s="83"/>
      <c r="B87" s="83" t="s">
        <v>130</v>
      </c>
      <c r="C87" s="194" t="s">
        <v>131</v>
      </c>
      <c r="D87" s="84">
        <v>309</v>
      </c>
      <c r="E87" s="194" t="s">
        <v>292</v>
      </c>
      <c r="F87" s="73" t="s">
        <v>318</v>
      </c>
      <c r="G87" s="172" t="s">
        <v>285</v>
      </c>
      <c r="H87" s="128" t="s">
        <v>320</v>
      </c>
      <c r="I87" s="270">
        <f>+Brutos!BH87/Brutos!BI87</f>
        <v>2.9518304431599227</v>
      </c>
      <c r="J87" s="128">
        <v>55</v>
      </c>
      <c r="K87" s="181">
        <v>23</v>
      </c>
      <c r="L87" s="271">
        <f t="shared" si="17"/>
        <v>0.41818181818181815</v>
      </c>
      <c r="M87" s="306">
        <v>3.1346153846153846</v>
      </c>
      <c r="N87" s="259">
        <v>0.35849056603773582</v>
      </c>
      <c r="O87" s="125">
        <f>+Desagregados!O88</f>
        <v>3.2608695652173911</v>
      </c>
      <c r="P87" s="125">
        <f>+Brutos!BJ87/Brutos!BK87</f>
        <v>2.831858407079646</v>
      </c>
      <c r="Q87" s="125">
        <f>+Brutos!BL87/Brutos!BM87</f>
        <v>2.8532608695652173</v>
      </c>
      <c r="R87" s="125">
        <f>+Brutos!BN87/Brutos!BO87</f>
        <v>3.1636363636363636</v>
      </c>
      <c r="S87" s="125">
        <f>+Desagregados!BT88</f>
        <v>3</v>
      </c>
      <c r="T87" s="125">
        <f>+Brutos!BP87/Brutos!BQ87</f>
        <v>2.9558823529411766</v>
      </c>
      <c r="U87" s="314">
        <f t="shared" si="6"/>
        <v>2.9518304431599227</v>
      </c>
      <c r="V87" s="116">
        <f t="shared" si="13"/>
        <v>3.1363938082004372</v>
      </c>
      <c r="W87" s="116">
        <f t="shared" si="14"/>
        <v>3.1474854935724328</v>
      </c>
      <c r="X87" s="116">
        <f t="shared" si="15"/>
        <v>2.9590343418354941</v>
      </c>
      <c r="Y87" s="188">
        <f t="shared" si="16"/>
        <v>3.1538553205918682</v>
      </c>
      <c r="Z87" s="119"/>
    </row>
    <row r="88" spans="1:26" s="25" customFormat="1" x14ac:dyDescent="0.25">
      <c r="A88" s="83"/>
      <c r="B88" s="83" t="s">
        <v>132</v>
      </c>
      <c r="C88" s="194" t="s">
        <v>533</v>
      </c>
      <c r="D88" s="84">
        <v>309</v>
      </c>
      <c r="E88" s="194" t="s">
        <v>292</v>
      </c>
      <c r="F88" s="73" t="s">
        <v>321</v>
      </c>
      <c r="G88" s="172" t="s">
        <v>285</v>
      </c>
      <c r="H88" s="128" t="s">
        <v>320</v>
      </c>
      <c r="I88" s="270">
        <f>+Brutos!BH88/Brutos!BI88</f>
        <v>3.1606334841628958</v>
      </c>
      <c r="J88" s="128">
        <v>35</v>
      </c>
      <c r="K88" s="181">
        <v>20</v>
      </c>
      <c r="L88" s="271">
        <f t="shared" si="17"/>
        <v>0.5714285714285714</v>
      </c>
      <c r="M88" s="306">
        <v>3.1503267973856208</v>
      </c>
      <c r="N88" s="259">
        <v>0.875</v>
      </c>
      <c r="O88" s="125">
        <f>+Desagregados!O89</f>
        <v>4.0526315789473681</v>
      </c>
      <c r="P88" s="125">
        <f>+Brutos!BJ88/Brutos!BK88</f>
        <v>2.9263157894736844</v>
      </c>
      <c r="Q88" s="125">
        <f>+Brutos!BL88/Brutos!BM88</f>
        <v>3.1437499999999998</v>
      </c>
      <c r="R88" s="125">
        <f>+Brutos!BN88/Brutos!BO88</f>
        <v>3.204081632653061</v>
      </c>
      <c r="S88" s="125">
        <f>+Desagregados!BT89</f>
        <v>3.35</v>
      </c>
      <c r="T88" s="125">
        <f>+Brutos!BP88/Brutos!BQ88</f>
        <v>3.16</v>
      </c>
      <c r="U88" s="314">
        <f t="shared" si="6"/>
        <v>3.1606334841628958</v>
      </c>
      <c r="V88" s="116">
        <f t="shared" si="13"/>
        <v>3.1363938082004372</v>
      </c>
      <c r="W88" s="116">
        <f t="shared" si="14"/>
        <v>3.1474854935724328</v>
      </c>
      <c r="X88" s="116">
        <f t="shared" si="15"/>
        <v>3.3218044402094318</v>
      </c>
      <c r="Y88" s="188">
        <f t="shared" si="16"/>
        <v>3.1538553205918682</v>
      </c>
      <c r="Z88" s="119"/>
    </row>
    <row r="89" spans="1:26" s="25" customFormat="1" x14ac:dyDescent="0.25">
      <c r="A89" s="86"/>
      <c r="B89" s="86" t="s">
        <v>325</v>
      </c>
      <c r="C89" s="195" t="s">
        <v>534</v>
      </c>
      <c r="D89" s="87">
        <v>309</v>
      </c>
      <c r="E89" s="195" t="s">
        <v>292</v>
      </c>
      <c r="F89" s="74" t="s">
        <v>321</v>
      </c>
      <c r="G89" s="174" t="s">
        <v>285</v>
      </c>
      <c r="H89" s="129" t="s">
        <v>320</v>
      </c>
      <c r="I89" s="273">
        <f>+Brutos!BH89/Brutos!BI89</f>
        <v>3.303370786516854</v>
      </c>
      <c r="J89" s="129">
        <v>12</v>
      </c>
      <c r="K89" s="182">
        <v>4</v>
      </c>
      <c r="L89" s="274">
        <f t="shared" si="17"/>
        <v>0.33333333333333331</v>
      </c>
      <c r="M89" s="307" t="s">
        <v>464</v>
      </c>
      <c r="N89" s="308" t="s">
        <v>464</v>
      </c>
      <c r="O89" s="151">
        <f>+Desagregados!O90</f>
        <v>4.25</v>
      </c>
      <c r="P89" s="151">
        <f>+Brutos!BJ89/Brutos!BK89</f>
        <v>2.75</v>
      </c>
      <c r="Q89" s="151">
        <f>+Brutos!BL89/Brutos!BM89</f>
        <v>3.7419354838709675</v>
      </c>
      <c r="R89" s="151">
        <f>+Brutos!BN89/Brutos!BO89</f>
        <v>2.8888888888888888</v>
      </c>
      <c r="S89" s="151">
        <f>+Desagregados!BT90</f>
        <v>3.75</v>
      </c>
      <c r="T89" s="151">
        <f>+Brutos!BP89/Brutos!BQ89</f>
        <v>3.25</v>
      </c>
      <c r="U89" s="316">
        <f t="shared" si="6"/>
        <v>3.303370786516854</v>
      </c>
      <c r="V89" s="117">
        <f t="shared" si="13"/>
        <v>3.1363938082004372</v>
      </c>
      <c r="W89" s="117">
        <f t="shared" si="14"/>
        <v>3.1474854935724328</v>
      </c>
      <c r="X89" s="117">
        <f t="shared" si="15"/>
        <v>3.3218044402094318</v>
      </c>
      <c r="Y89" s="186">
        <f t="shared" si="16"/>
        <v>3.1538553205918682</v>
      </c>
      <c r="Z89" s="119"/>
    </row>
    <row r="90" spans="1:26" s="25" customFormat="1" x14ac:dyDescent="0.25">
      <c r="A90" s="92"/>
      <c r="B90" s="92" t="s">
        <v>134</v>
      </c>
      <c r="C90" s="197" t="s">
        <v>135</v>
      </c>
      <c r="D90" s="93">
        <v>310</v>
      </c>
      <c r="E90" s="197" t="s">
        <v>22</v>
      </c>
      <c r="F90" s="75" t="s">
        <v>318</v>
      </c>
      <c r="G90" s="176" t="s">
        <v>285</v>
      </c>
      <c r="H90" s="131" t="s">
        <v>319</v>
      </c>
      <c r="I90" s="277">
        <f>+Brutos!BH90/Brutos!BI90</f>
        <v>2.5467289719626169</v>
      </c>
      <c r="J90" s="131">
        <v>115</v>
      </c>
      <c r="K90" s="179">
        <v>19</v>
      </c>
      <c r="L90" s="278">
        <f t="shared" si="17"/>
        <v>0.16521739130434782</v>
      </c>
      <c r="M90" s="304">
        <v>2.4925124792013311</v>
      </c>
      <c r="N90" s="294">
        <v>0.22131147540983606</v>
      </c>
      <c r="O90" s="149">
        <f>+Desagregados!O91</f>
        <v>3.0526315789473686</v>
      </c>
      <c r="P90" s="149">
        <f>+Brutos!BJ90/Brutos!BK90</f>
        <v>2.1630434782608696</v>
      </c>
      <c r="Q90" s="149">
        <f>+Brutos!BL90/Brutos!BM90</f>
        <v>2.4172185430463577</v>
      </c>
      <c r="R90" s="149">
        <f>+Brutos!BN90/Brutos!BO90</f>
        <v>3.021505376344086</v>
      </c>
      <c r="S90" s="149">
        <f>+Desagregados!BT91</f>
        <v>2.8888888888888888</v>
      </c>
      <c r="T90" s="149">
        <f>+Brutos!BP90/Brutos!BQ90</f>
        <v>2.4545454545454546</v>
      </c>
      <c r="U90" s="314">
        <f t="shared" si="6"/>
        <v>2.5467289719626169</v>
      </c>
      <c r="V90" s="116">
        <f t="shared" si="13"/>
        <v>2.6483644859813085</v>
      </c>
      <c r="W90" s="116">
        <f t="shared" si="14"/>
        <v>3.385444851783912</v>
      </c>
      <c r="X90" s="116">
        <f t="shared" si="15"/>
        <v>2.9590343418354941</v>
      </c>
      <c r="Y90" s="188">
        <f t="shared" si="16"/>
        <v>3.1538553205918682</v>
      </c>
      <c r="Z90" s="119"/>
    </row>
    <row r="91" spans="1:26" s="25" customFormat="1" x14ac:dyDescent="0.25">
      <c r="A91" s="94"/>
      <c r="B91" s="94" t="s">
        <v>377</v>
      </c>
      <c r="C91" s="198" t="s">
        <v>535</v>
      </c>
      <c r="D91" s="95">
        <v>310</v>
      </c>
      <c r="E91" s="198" t="s">
        <v>22</v>
      </c>
      <c r="F91" s="76" t="s">
        <v>321</v>
      </c>
      <c r="G91" s="177" t="s">
        <v>285</v>
      </c>
      <c r="H91" s="132" t="s">
        <v>319</v>
      </c>
      <c r="I91" s="279">
        <f>+Brutos!BH91/Brutos!BI91</f>
        <v>2.75</v>
      </c>
      <c r="J91" s="132">
        <v>9</v>
      </c>
      <c r="K91" s="180">
        <v>4</v>
      </c>
      <c r="L91" s="280">
        <f t="shared" si="17"/>
        <v>0.44444444444444442</v>
      </c>
      <c r="M91" s="305">
        <v>2.6551724137931036</v>
      </c>
      <c r="N91" s="296">
        <v>0.53333333333333333</v>
      </c>
      <c r="O91" s="150">
        <f>+Desagregados!O92</f>
        <v>2.75</v>
      </c>
      <c r="P91" s="150">
        <f>+Brutos!BJ91/Brutos!BK91</f>
        <v>2.6</v>
      </c>
      <c r="Q91" s="150">
        <f>+Brutos!BL91/Brutos!BM91</f>
        <v>2.59375</v>
      </c>
      <c r="R91" s="150">
        <f>+Brutos!BN91/Brutos!BO91</f>
        <v>3.15</v>
      </c>
      <c r="S91" s="150">
        <f>+Desagregados!BT92</f>
        <v>2.75</v>
      </c>
      <c r="T91" s="150">
        <f>+Brutos!BP91/Brutos!BQ91</f>
        <v>2.75</v>
      </c>
      <c r="U91" s="316">
        <f t="shared" si="6"/>
        <v>2.75</v>
      </c>
      <c r="V91" s="117">
        <f t="shared" si="13"/>
        <v>2.6483644859813085</v>
      </c>
      <c r="W91" s="117">
        <f t="shared" si="14"/>
        <v>3.385444851783912</v>
      </c>
      <c r="X91" s="117">
        <f t="shared" si="15"/>
        <v>3.3218044402094318</v>
      </c>
      <c r="Y91" s="186">
        <f t="shared" si="16"/>
        <v>3.1538553205918682</v>
      </c>
      <c r="Z91" s="119"/>
    </row>
    <row r="92" spans="1:26" s="25" customFormat="1" x14ac:dyDescent="0.25">
      <c r="A92" s="97"/>
      <c r="B92" s="83" t="s">
        <v>222</v>
      </c>
      <c r="C92" s="194" t="s">
        <v>223</v>
      </c>
      <c r="D92" s="84">
        <v>311</v>
      </c>
      <c r="E92" s="194" t="s">
        <v>23</v>
      </c>
      <c r="F92" s="73" t="s">
        <v>318</v>
      </c>
      <c r="G92" s="172" t="s">
        <v>285</v>
      </c>
      <c r="H92" s="128" t="s">
        <v>319</v>
      </c>
      <c r="I92" s="270">
        <f>+Brutos!BH92/Brutos!BI92</f>
        <v>3.2493946731234868</v>
      </c>
      <c r="J92" s="128">
        <v>75</v>
      </c>
      <c r="K92" s="181">
        <v>37</v>
      </c>
      <c r="L92" s="271">
        <f t="shared" si="17"/>
        <v>0.49333333333333335</v>
      </c>
      <c r="M92" s="306">
        <v>2.896551724137931</v>
      </c>
      <c r="N92" s="259">
        <v>0.2153846153846154</v>
      </c>
      <c r="O92" s="125">
        <f>+Desagregados!O93</f>
        <v>3.7428571428571429</v>
      </c>
      <c r="P92" s="125">
        <f>+Brutos!BJ92/Brutos!BK92</f>
        <v>2.8633879781420766</v>
      </c>
      <c r="Q92" s="125">
        <f>+Brutos!BL92/Brutos!BM92</f>
        <v>3.2673611111111112</v>
      </c>
      <c r="R92" s="125">
        <f>+Brutos!BN92/Brutos!BO92</f>
        <v>3.5494505494505493</v>
      </c>
      <c r="S92" s="125">
        <f>+Desagregados!BT93</f>
        <v>3.3611111111111112</v>
      </c>
      <c r="T92" s="125">
        <f>+Brutos!BP92/Brutos!BQ92</f>
        <v>3.1470588235294117</v>
      </c>
      <c r="U92" s="314">
        <f t="shared" si="6"/>
        <v>3.2493946731234868</v>
      </c>
      <c r="V92" s="116">
        <f t="shared" si="13"/>
        <v>3.5346510270666642</v>
      </c>
      <c r="W92" s="116">
        <f t="shared" si="14"/>
        <v>3.385444851783912</v>
      </c>
      <c r="X92" s="116">
        <f t="shared" si="15"/>
        <v>2.9590343418354941</v>
      </c>
      <c r="Y92" s="188">
        <f t="shared" si="16"/>
        <v>3.1538553205918682</v>
      </c>
      <c r="Z92" s="121"/>
    </row>
    <row r="93" spans="1:26" s="25" customFormat="1" ht="30" x14ac:dyDescent="0.25">
      <c r="A93" s="83"/>
      <c r="B93" s="83" t="s">
        <v>123</v>
      </c>
      <c r="C93" s="194" t="s">
        <v>536</v>
      </c>
      <c r="D93" s="84">
        <v>311</v>
      </c>
      <c r="E93" s="194" t="s">
        <v>23</v>
      </c>
      <c r="F93" s="73" t="s">
        <v>321</v>
      </c>
      <c r="G93" s="172" t="s">
        <v>285</v>
      </c>
      <c r="H93" s="128" t="s">
        <v>319</v>
      </c>
      <c r="I93" s="270">
        <f>+Brutos!BH93/Brutos!BI93</f>
        <v>3.8072289156626504</v>
      </c>
      <c r="J93" s="128">
        <v>20</v>
      </c>
      <c r="K93" s="181">
        <v>11</v>
      </c>
      <c r="L93" s="271">
        <f t="shared" si="17"/>
        <v>0.55000000000000004</v>
      </c>
      <c r="M93" s="306">
        <v>3.882562277580071</v>
      </c>
      <c r="N93" s="259">
        <v>0.52</v>
      </c>
      <c r="O93" s="125">
        <f>+Desagregados!O94</f>
        <v>4</v>
      </c>
      <c r="P93" s="125">
        <f>+Brutos!BJ93/Brutos!BK93</f>
        <v>3.574074074074074</v>
      </c>
      <c r="Q93" s="125">
        <f>+Brutos!BL93/Brutos!BM93</f>
        <v>3.9545454545454546</v>
      </c>
      <c r="R93" s="125">
        <f>+Brutos!BN93/Brutos!BO93</f>
        <v>3.6792452830188678</v>
      </c>
      <c r="S93" s="125">
        <f>+Desagregados!BT94</f>
        <v>4.0909090909090908</v>
      </c>
      <c r="T93" s="125">
        <f>+Brutos!BP93/Brutos!BQ93</f>
        <v>3.8484848484848486</v>
      </c>
      <c r="U93" s="314">
        <f t="shared" ref="U93:U109" si="18">+I93</f>
        <v>3.8072289156626504</v>
      </c>
      <c r="V93" s="116">
        <f t="shared" si="13"/>
        <v>3.5346510270666642</v>
      </c>
      <c r="W93" s="116">
        <f t="shared" si="14"/>
        <v>3.385444851783912</v>
      </c>
      <c r="X93" s="116">
        <f t="shared" si="15"/>
        <v>3.3218044402094318</v>
      </c>
      <c r="Y93" s="188">
        <f t="shared" si="16"/>
        <v>3.1538553205918682</v>
      </c>
      <c r="Z93" s="119"/>
    </row>
    <row r="94" spans="1:26" s="25" customFormat="1" ht="30" x14ac:dyDescent="0.25">
      <c r="A94" s="83"/>
      <c r="B94" s="83" t="s">
        <v>268</v>
      </c>
      <c r="C94" s="194" t="s">
        <v>537</v>
      </c>
      <c r="D94" s="84">
        <v>311</v>
      </c>
      <c r="E94" s="194" t="s">
        <v>23</v>
      </c>
      <c r="F94" s="73" t="s">
        <v>321</v>
      </c>
      <c r="G94" s="172" t="s">
        <v>285</v>
      </c>
      <c r="H94" s="128" t="s">
        <v>319</v>
      </c>
      <c r="I94" s="270">
        <f>+Brutos!BH94/Brutos!BI94</f>
        <v>4.0909090909090908</v>
      </c>
      <c r="J94" s="128">
        <v>1</v>
      </c>
      <c r="K94" s="181">
        <v>1</v>
      </c>
      <c r="L94" s="271">
        <f t="shared" si="17"/>
        <v>1</v>
      </c>
      <c r="M94" s="306">
        <v>2.5714285714285716</v>
      </c>
      <c r="N94" s="259">
        <v>0.33333333333333331</v>
      </c>
      <c r="O94" s="125">
        <f>+Desagregados!O95</f>
        <v>3</v>
      </c>
      <c r="P94" s="125">
        <f>+Brutos!BJ94/Brutos!BK94</f>
        <v>3.5</v>
      </c>
      <c r="Q94" s="125">
        <f>+Brutos!BL94/Brutos!BM94</f>
        <v>4.25</v>
      </c>
      <c r="R94" s="125">
        <f>+Brutos!BN94/Brutos!BO94</f>
        <v>4.5999999999999996</v>
      </c>
      <c r="S94" s="125">
        <f>+Desagregados!BT95</f>
        <v>5</v>
      </c>
      <c r="T94" s="125">
        <f>+Brutos!BP94/Brutos!BQ94</f>
        <v>3.6666666666666665</v>
      </c>
      <c r="U94" s="314">
        <f t="shared" si="18"/>
        <v>4.0909090909090908</v>
      </c>
      <c r="V94" s="116">
        <f t="shared" si="13"/>
        <v>3.5346510270666642</v>
      </c>
      <c r="W94" s="116">
        <f t="shared" si="14"/>
        <v>3.385444851783912</v>
      </c>
      <c r="X94" s="116">
        <f t="shared" si="15"/>
        <v>3.3218044402094318</v>
      </c>
      <c r="Y94" s="188">
        <f t="shared" si="16"/>
        <v>3.1538553205918682</v>
      </c>
      <c r="Z94" s="119"/>
    </row>
    <row r="95" spans="1:26" s="25" customFormat="1" x14ac:dyDescent="0.25">
      <c r="A95" s="86"/>
      <c r="B95" s="86" t="s">
        <v>176</v>
      </c>
      <c r="C95" s="195" t="s">
        <v>538</v>
      </c>
      <c r="D95" s="87">
        <v>311</v>
      </c>
      <c r="E95" s="195" t="s">
        <v>23</v>
      </c>
      <c r="F95" s="74" t="s">
        <v>321</v>
      </c>
      <c r="G95" s="174" t="s">
        <v>285</v>
      </c>
      <c r="H95" s="129" t="s">
        <v>319</v>
      </c>
      <c r="I95" s="273">
        <f>+Brutos!BH95/Brutos!BI95</f>
        <v>2.9910714285714284</v>
      </c>
      <c r="J95" s="129">
        <v>13</v>
      </c>
      <c r="K95" s="182">
        <v>10</v>
      </c>
      <c r="L95" s="274">
        <f t="shared" si="17"/>
        <v>0.76923076923076927</v>
      </c>
      <c r="M95" s="309">
        <v>3.3777777777777778</v>
      </c>
      <c r="N95" s="290">
        <v>0.22222222222222221</v>
      </c>
      <c r="O95" s="151">
        <f>+Desagregados!O96</f>
        <v>3.4</v>
      </c>
      <c r="P95" s="151">
        <f>+Brutos!BJ95/Brutos!BK95</f>
        <v>2.3265306122448979</v>
      </c>
      <c r="Q95" s="151">
        <f>+Brutos!BL95/Brutos!BM95</f>
        <v>2.9</v>
      </c>
      <c r="R95" s="151">
        <f>+Brutos!BN95/Brutos!BO95</f>
        <v>3.6</v>
      </c>
      <c r="S95" s="151">
        <f>+Desagregados!BT96</f>
        <v>2.9</v>
      </c>
      <c r="T95" s="151">
        <f>+Brutos!BP95/Brutos!BQ95</f>
        <v>3.24</v>
      </c>
      <c r="U95" s="316">
        <f t="shared" si="18"/>
        <v>2.9910714285714284</v>
      </c>
      <c r="V95" s="117">
        <f t="shared" si="13"/>
        <v>3.5346510270666642</v>
      </c>
      <c r="W95" s="117">
        <f t="shared" si="14"/>
        <v>3.385444851783912</v>
      </c>
      <c r="X95" s="117">
        <f t="shared" si="15"/>
        <v>3.3218044402094318</v>
      </c>
      <c r="Y95" s="186">
        <f t="shared" si="16"/>
        <v>3.1538553205918682</v>
      </c>
      <c r="Z95" s="119"/>
    </row>
    <row r="96" spans="1:26" s="25" customFormat="1" x14ac:dyDescent="0.25">
      <c r="A96" s="92"/>
      <c r="B96" s="92" t="s">
        <v>230</v>
      </c>
      <c r="C96" s="197" t="s">
        <v>539</v>
      </c>
      <c r="D96" s="93">
        <v>312</v>
      </c>
      <c r="E96" s="197" t="s">
        <v>290</v>
      </c>
      <c r="F96" s="75" t="s">
        <v>321</v>
      </c>
      <c r="G96" s="176" t="s">
        <v>285</v>
      </c>
      <c r="H96" s="131" t="s">
        <v>320</v>
      </c>
      <c r="I96" s="277">
        <f>+Brutos!BH96/Brutos!BI96</f>
        <v>5</v>
      </c>
      <c r="J96" s="131">
        <v>2</v>
      </c>
      <c r="K96" s="179">
        <v>1</v>
      </c>
      <c r="L96" s="278">
        <f t="shared" si="17"/>
        <v>0.5</v>
      </c>
      <c r="M96" s="304">
        <v>4.0487804878048781</v>
      </c>
      <c r="N96" s="294">
        <v>0.2</v>
      </c>
      <c r="O96" s="149">
        <f>+Desagregados!O97</f>
        <v>5</v>
      </c>
      <c r="P96" s="149">
        <f>+Brutos!BJ96/Brutos!BK96</f>
        <v>5</v>
      </c>
      <c r="Q96" s="149">
        <f>+Brutos!BL96/Brutos!BM96</f>
        <v>5</v>
      </c>
      <c r="R96" s="149">
        <f>+Brutos!BN96/Brutos!BO96</f>
        <v>5</v>
      </c>
      <c r="S96" s="149">
        <f>+Desagregados!BT97</f>
        <v>5</v>
      </c>
      <c r="T96" s="149">
        <f>+Brutos!BP96/Brutos!BQ96</f>
        <v>5</v>
      </c>
      <c r="U96" s="314">
        <f t="shared" si="18"/>
        <v>5</v>
      </c>
      <c r="V96" s="116">
        <f t="shared" si="13"/>
        <v>3.1524498500259539</v>
      </c>
      <c r="W96" s="116">
        <f t="shared" si="14"/>
        <v>3.1474854935724328</v>
      </c>
      <c r="X96" s="116">
        <f t="shared" si="15"/>
        <v>3.3218044402094318</v>
      </c>
      <c r="Y96" s="188">
        <f t="shared" si="16"/>
        <v>3.1538553205918682</v>
      </c>
      <c r="Z96" s="119"/>
    </row>
    <row r="97" spans="1:26" s="25" customFormat="1" ht="30" x14ac:dyDescent="0.25">
      <c r="A97" s="92"/>
      <c r="B97" s="92" t="s">
        <v>51</v>
      </c>
      <c r="C97" s="197" t="s">
        <v>540</v>
      </c>
      <c r="D97" s="93">
        <v>312</v>
      </c>
      <c r="E97" s="197" t="s">
        <v>290</v>
      </c>
      <c r="F97" s="75" t="s">
        <v>321</v>
      </c>
      <c r="G97" s="176" t="s">
        <v>285</v>
      </c>
      <c r="H97" s="131" t="s">
        <v>320</v>
      </c>
      <c r="I97" s="277">
        <f>+Brutos!BH97/Brutos!BI97</f>
        <v>3.591194968553459</v>
      </c>
      <c r="J97" s="131">
        <v>18</v>
      </c>
      <c r="K97" s="179">
        <v>7</v>
      </c>
      <c r="L97" s="278">
        <f t="shared" si="17"/>
        <v>0.3888888888888889</v>
      </c>
      <c r="M97" s="304">
        <v>3.6577380952380953</v>
      </c>
      <c r="N97" s="294">
        <v>0.68181818181818177</v>
      </c>
      <c r="O97" s="149">
        <f>+Desagregados!O98</f>
        <v>3.8571428571428572</v>
      </c>
      <c r="P97" s="149">
        <f>+Brutos!BJ97/Brutos!BK97</f>
        <v>3.4</v>
      </c>
      <c r="Q97" s="149">
        <f>+Brutos!BL97/Brutos!BM97</f>
        <v>3.6428571428571428</v>
      </c>
      <c r="R97" s="149">
        <f>+Brutos!BN97/Brutos!BO97</f>
        <v>3.6176470588235294</v>
      </c>
      <c r="S97" s="149">
        <f>+Desagregados!BT98</f>
        <v>4</v>
      </c>
      <c r="T97" s="149">
        <f>+Brutos!BP97/Brutos!BQ97</f>
        <v>3.5</v>
      </c>
      <c r="U97" s="314">
        <f t="shared" si="18"/>
        <v>3.591194968553459</v>
      </c>
      <c r="V97" s="116">
        <f t="shared" si="13"/>
        <v>3.1524498500259539</v>
      </c>
      <c r="W97" s="116">
        <f t="shared" si="14"/>
        <v>3.1474854935724328</v>
      </c>
      <c r="X97" s="116">
        <f t="shared" si="15"/>
        <v>3.3218044402094318</v>
      </c>
      <c r="Y97" s="188">
        <f t="shared" si="16"/>
        <v>3.1538553205918682</v>
      </c>
      <c r="Z97" s="119"/>
    </row>
    <row r="98" spans="1:26" s="25" customFormat="1" x14ac:dyDescent="0.25">
      <c r="A98" s="92"/>
      <c r="B98" s="92" t="s">
        <v>63</v>
      </c>
      <c r="C98" s="197" t="s">
        <v>541</v>
      </c>
      <c r="D98" s="93">
        <v>312</v>
      </c>
      <c r="E98" s="197" t="s">
        <v>290</v>
      </c>
      <c r="F98" s="75" t="s">
        <v>321</v>
      </c>
      <c r="G98" s="176" t="s">
        <v>285</v>
      </c>
      <c r="H98" s="131" t="s">
        <v>320</v>
      </c>
      <c r="I98" s="277">
        <f>+Brutos!BH98/Brutos!BI98</f>
        <v>3.0625</v>
      </c>
      <c r="J98" s="131">
        <v>55</v>
      </c>
      <c r="K98" s="179">
        <v>6</v>
      </c>
      <c r="L98" s="278">
        <f t="shared" si="17"/>
        <v>0.10909090909090909</v>
      </c>
      <c r="M98" s="304">
        <v>2.1472868217054262</v>
      </c>
      <c r="N98" s="294">
        <v>0.13043478260869565</v>
      </c>
      <c r="O98" s="149">
        <f>+Desagregados!O99</f>
        <v>3.3333333333333335</v>
      </c>
      <c r="P98" s="149">
        <f>+Brutos!BJ98/Brutos!BK98</f>
        <v>2.925925925925926</v>
      </c>
      <c r="Q98" s="149">
        <f>+Brutos!BL98/Brutos!BM98</f>
        <v>3.0217391304347827</v>
      </c>
      <c r="R98" s="149">
        <f>+Brutos!BN98/Brutos!BO98</f>
        <v>3.1333333333333333</v>
      </c>
      <c r="S98" s="149">
        <f>+Desagregados!BT99</f>
        <v>3.5</v>
      </c>
      <c r="T98" s="149">
        <f>+Brutos!BP98/Brutos!BQ98</f>
        <v>3</v>
      </c>
      <c r="U98" s="314">
        <f t="shared" si="18"/>
        <v>3.0625</v>
      </c>
      <c r="V98" s="116">
        <f t="shared" si="13"/>
        <v>3.1524498500259539</v>
      </c>
      <c r="W98" s="116">
        <f t="shared" si="14"/>
        <v>3.1474854935724328</v>
      </c>
      <c r="X98" s="116">
        <f t="shared" si="15"/>
        <v>3.3218044402094318</v>
      </c>
      <c r="Y98" s="188">
        <f t="shared" si="16"/>
        <v>3.1538553205918682</v>
      </c>
      <c r="Z98" s="119"/>
    </row>
    <row r="99" spans="1:26" s="25" customFormat="1" x14ac:dyDescent="0.25">
      <c r="A99" s="92"/>
      <c r="B99" s="92" t="s">
        <v>90</v>
      </c>
      <c r="C99" s="197" t="s">
        <v>542</v>
      </c>
      <c r="D99" s="93">
        <v>312</v>
      </c>
      <c r="E99" s="197" t="s">
        <v>290</v>
      </c>
      <c r="F99" s="75" t="s">
        <v>321</v>
      </c>
      <c r="G99" s="176" t="s">
        <v>285</v>
      </c>
      <c r="H99" s="131" t="s">
        <v>320</v>
      </c>
      <c r="I99" s="277">
        <f>+Brutos!BH99/Brutos!BI99</f>
        <v>2.8491228070175438</v>
      </c>
      <c r="J99" s="131">
        <v>53</v>
      </c>
      <c r="K99" s="179">
        <v>13</v>
      </c>
      <c r="L99" s="278">
        <f t="shared" si="17"/>
        <v>0.24528301886792453</v>
      </c>
      <c r="M99" s="304">
        <v>4.1212121212121211</v>
      </c>
      <c r="N99" s="294">
        <v>0.10204081632653061</v>
      </c>
      <c r="O99" s="149">
        <f>+Desagregados!O100</f>
        <v>3</v>
      </c>
      <c r="P99" s="149">
        <f>+Brutos!BJ99/Brutos!BK99</f>
        <v>2.6451612903225805</v>
      </c>
      <c r="Q99" s="149">
        <f>+Brutos!BL99/Brutos!BM99</f>
        <v>2.9038461538461537</v>
      </c>
      <c r="R99" s="149">
        <f>+Brutos!BN99/Brutos!BO99</f>
        <v>3.1186440677966103</v>
      </c>
      <c r="S99" s="149">
        <f>+Desagregados!BT100</f>
        <v>2.9230769230769229</v>
      </c>
      <c r="T99" s="149">
        <f>+Brutos!BP99/Brutos!BQ99</f>
        <v>2.5</v>
      </c>
      <c r="U99" s="314">
        <f t="shared" si="18"/>
        <v>2.8491228070175438</v>
      </c>
      <c r="V99" s="116">
        <f t="shared" si="13"/>
        <v>3.1524498500259539</v>
      </c>
      <c r="W99" s="116">
        <f t="shared" si="14"/>
        <v>3.1474854935724328</v>
      </c>
      <c r="X99" s="116">
        <f t="shared" si="15"/>
        <v>3.3218044402094318</v>
      </c>
      <c r="Y99" s="188">
        <f t="shared" si="16"/>
        <v>3.1538553205918682</v>
      </c>
      <c r="Z99" s="119"/>
    </row>
    <row r="100" spans="1:26" s="25" customFormat="1" x14ac:dyDescent="0.25">
      <c r="A100" s="92"/>
      <c r="B100" s="92" t="s">
        <v>119</v>
      </c>
      <c r="C100" s="197" t="s">
        <v>543</v>
      </c>
      <c r="D100" s="93">
        <v>312</v>
      </c>
      <c r="E100" s="197" t="s">
        <v>290</v>
      </c>
      <c r="F100" s="75" t="s">
        <v>321</v>
      </c>
      <c r="G100" s="176" t="s">
        <v>285</v>
      </c>
      <c r="H100" s="131" t="s">
        <v>320</v>
      </c>
      <c r="I100" s="277">
        <f>+Brutos!BH100/Brutos!BI100</f>
        <v>3.1711711711711712</v>
      </c>
      <c r="J100" s="131">
        <v>39</v>
      </c>
      <c r="K100" s="179">
        <v>5</v>
      </c>
      <c r="L100" s="278">
        <f t="shared" si="17"/>
        <v>0.12820512820512819</v>
      </c>
      <c r="M100" s="304">
        <v>2.6518518518518519</v>
      </c>
      <c r="N100" s="294">
        <v>0.14285714285714285</v>
      </c>
      <c r="O100" s="149">
        <f>+Desagregados!O101</f>
        <v>3.4</v>
      </c>
      <c r="P100" s="149">
        <f>+Brutos!BJ100/Brutos!BK100</f>
        <v>3</v>
      </c>
      <c r="Q100" s="149">
        <f>+Brutos!BL100/Brutos!BM100</f>
        <v>3.2307692307692308</v>
      </c>
      <c r="R100" s="149">
        <f>+Brutos!BN100/Brutos!BO100</f>
        <v>3.2083333333333335</v>
      </c>
      <c r="S100" s="149">
        <f>+Desagregados!BT101</f>
        <v>3.4</v>
      </c>
      <c r="T100" s="149">
        <f>+Brutos!BP100/Brutos!BQ100</f>
        <v>3.0769230769230771</v>
      </c>
      <c r="U100" s="314">
        <f t="shared" si="18"/>
        <v>3.1711711711711712</v>
      </c>
      <c r="V100" s="116">
        <f t="shared" si="13"/>
        <v>3.1524498500259539</v>
      </c>
      <c r="W100" s="116">
        <f t="shared" si="14"/>
        <v>3.1474854935724328</v>
      </c>
      <c r="X100" s="116">
        <f t="shared" si="15"/>
        <v>3.3218044402094318</v>
      </c>
      <c r="Y100" s="188">
        <f t="shared" si="16"/>
        <v>3.1538553205918682</v>
      </c>
      <c r="Z100" s="119"/>
    </row>
    <row r="101" spans="1:26" s="25" customFormat="1" x14ac:dyDescent="0.25">
      <c r="A101" s="92"/>
      <c r="B101" s="92" t="s">
        <v>121</v>
      </c>
      <c r="C101" s="197" t="s">
        <v>544</v>
      </c>
      <c r="D101" s="93">
        <v>312</v>
      </c>
      <c r="E101" s="197" t="s">
        <v>290</v>
      </c>
      <c r="F101" s="75" t="s">
        <v>321</v>
      </c>
      <c r="G101" s="176" t="s">
        <v>285</v>
      </c>
      <c r="H101" s="131" t="s">
        <v>320</v>
      </c>
      <c r="I101" s="277">
        <f>+Brutos!BH101/Brutos!BI101</f>
        <v>3.4779411764705883</v>
      </c>
      <c r="J101" s="131">
        <v>29</v>
      </c>
      <c r="K101" s="179">
        <v>6</v>
      </c>
      <c r="L101" s="278">
        <f t="shared" si="17"/>
        <v>0.20689655172413793</v>
      </c>
      <c r="M101" s="304">
        <v>3.4656488549618323</v>
      </c>
      <c r="N101" s="294">
        <v>0.16666666666666666</v>
      </c>
      <c r="O101" s="149">
        <f>+Desagregados!O102</f>
        <v>4.166666666666667</v>
      </c>
      <c r="P101" s="149">
        <f>+Brutos!BJ101/Brutos!BK101</f>
        <v>3.2068965517241379</v>
      </c>
      <c r="Q101" s="149">
        <f>+Brutos!BL101/Brutos!BM101</f>
        <v>3.3191489361702127</v>
      </c>
      <c r="R101" s="149">
        <f>+Brutos!BN101/Brutos!BO101</f>
        <v>3.6666666666666665</v>
      </c>
      <c r="S101" s="149">
        <f>+Desagregados!BT102</f>
        <v>3.5</v>
      </c>
      <c r="T101" s="149">
        <f>+Brutos!BP101/Brutos!BQ101</f>
        <v>3.7777777777777777</v>
      </c>
      <c r="U101" s="314">
        <f t="shared" si="18"/>
        <v>3.4779411764705883</v>
      </c>
      <c r="V101" s="116">
        <f t="shared" si="13"/>
        <v>3.1524498500259539</v>
      </c>
      <c r="W101" s="116">
        <f t="shared" si="14"/>
        <v>3.1474854935724328</v>
      </c>
      <c r="X101" s="116">
        <f t="shared" si="15"/>
        <v>3.3218044402094318</v>
      </c>
      <c r="Y101" s="188">
        <f t="shared" si="16"/>
        <v>3.1538553205918682</v>
      </c>
      <c r="Z101" s="119"/>
    </row>
    <row r="102" spans="1:26" s="25" customFormat="1" x14ac:dyDescent="0.25">
      <c r="A102" s="92"/>
      <c r="B102" s="92" t="s">
        <v>47</v>
      </c>
      <c r="C102" s="197" t="s">
        <v>545</v>
      </c>
      <c r="D102" s="93">
        <v>312</v>
      </c>
      <c r="E102" s="197" t="s">
        <v>290</v>
      </c>
      <c r="F102" s="75" t="s">
        <v>321</v>
      </c>
      <c r="G102" s="176" t="s">
        <v>285</v>
      </c>
      <c r="H102" s="131" t="s">
        <v>320</v>
      </c>
      <c r="I102" s="277">
        <f>+Brutos!BH102/Brutos!BI102</f>
        <v>3.6862745098039214</v>
      </c>
      <c r="J102" s="131">
        <v>56</v>
      </c>
      <c r="K102" s="179">
        <v>9</v>
      </c>
      <c r="L102" s="278">
        <f t="shared" si="17"/>
        <v>0.16071428571428573</v>
      </c>
      <c r="M102" s="304">
        <v>3.0151515151515151</v>
      </c>
      <c r="N102" s="294">
        <v>7.6923076923076927E-2</v>
      </c>
      <c r="O102" s="149">
        <f>+Desagregados!O103</f>
        <v>4</v>
      </c>
      <c r="P102" s="149">
        <f>+Brutos!BJ102/Brutos!BK102</f>
        <v>3.8636363636363638</v>
      </c>
      <c r="Q102" s="149">
        <f>+Brutos!BL102/Brutos!BM102</f>
        <v>3.619718309859155</v>
      </c>
      <c r="R102" s="149">
        <f>+Brutos!BN102/Brutos!BO102</f>
        <v>3.4888888888888889</v>
      </c>
      <c r="S102" s="149">
        <f>+Desagregados!BT103</f>
        <v>3.8888888888888888</v>
      </c>
      <c r="T102" s="149">
        <f>+Brutos!BP102/Brutos!BQ102</f>
        <v>3.7307692307692308</v>
      </c>
      <c r="U102" s="314">
        <f t="shared" si="18"/>
        <v>3.6862745098039214</v>
      </c>
      <c r="V102" s="116">
        <f t="shared" si="13"/>
        <v>3.1524498500259539</v>
      </c>
      <c r="W102" s="116">
        <f t="shared" si="14"/>
        <v>3.1474854935724328</v>
      </c>
      <c r="X102" s="116">
        <f t="shared" si="15"/>
        <v>3.3218044402094318</v>
      </c>
      <c r="Y102" s="188">
        <f t="shared" si="16"/>
        <v>3.1538553205918682</v>
      </c>
      <c r="Z102" s="119"/>
    </row>
    <row r="103" spans="1:26" s="25" customFormat="1" x14ac:dyDescent="0.25">
      <c r="A103" s="92"/>
      <c r="B103" s="92" t="s">
        <v>65</v>
      </c>
      <c r="C103" s="197" t="s">
        <v>546</v>
      </c>
      <c r="D103" s="93">
        <v>312</v>
      </c>
      <c r="E103" s="197" t="s">
        <v>290</v>
      </c>
      <c r="F103" s="75" t="s">
        <v>321</v>
      </c>
      <c r="G103" s="176" t="s">
        <v>285</v>
      </c>
      <c r="H103" s="131" t="s">
        <v>320</v>
      </c>
      <c r="I103" s="277">
        <f>+Brutos!BH103/Brutos!BI103</f>
        <v>3.1292134831460676</v>
      </c>
      <c r="J103" s="131">
        <v>35</v>
      </c>
      <c r="K103" s="179">
        <v>8</v>
      </c>
      <c r="L103" s="278">
        <f t="shared" si="17"/>
        <v>0.22857142857142856</v>
      </c>
      <c r="M103" s="304">
        <v>2.1504424778761062</v>
      </c>
      <c r="N103" s="294">
        <v>0.13793103448275862</v>
      </c>
      <c r="O103" s="149">
        <f>+Desagregados!O104</f>
        <v>3.625</v>
      </c>
      <c r="P103" s="149">
        <f>+Brutos!BJ103/Brutos!BK103</f>
        <v>2.4102564102564101</v>
      </c>
      <c r="Q103" s="149">
        <f>+Brutos!BL103/Brutos!BM103</f>
        <v>3.2580645161290325</v>
      </c>
      <c r="R103" s="149">
        <f>+Brutos!BN103/Brutos!BO103</f>
        <v>3.8717948717948718</v>
      </c>
      <c r="S103" s="149">
        <f>+Desagregados!BT104</f>
        <v>3</v>
      </c>
      <c r="T103" s="149">
        <f>+Brutos!BP103/Brutos!BQ103</f>
        <v>2.6086956521739131</v>
      </c>
      <c r="U103" s="314">
        <f t="shared" si="18"/>
        <v>3.1292134831460676</v>
      </c>
      <c r="V103" s="116">
        <f t="shared" ref="V103:V117" si="19">+AVERAGEIF($D$7:$D$117,D103,$I$7:$I$117)</f>
        <v>3.1524498500259539</v>
      </c>
      <c r="W103" s="116">
        <f t="shared" ref="W103:W117" si="20">+AVERAGEIF($H$7:$H$117,H103,$I$7:$I$117)</f>
        <v>3.1474854935724328</v>
      </c>
      <c r="X103" s="116">
        <f t="shared" ref="X103:X117" si="21">+AVERAGEIF($F$7:$F$117,F103,$I$7:$I$117)</f>
        <v>3.3218044402094318</v>
      </c>
      <c r="Y103" s="188">
        <f t="shared" ref="Y103:Y117" si="22">+AVERAGE($I$7:$I$117)</f>
        <v>3.1538553205918682</v>
      </c>
      <c r="Z103" s="119"/>
    </row>
    <row r="104" spans="1:26" s="25" customFormat="1" x14ac:dyDescent="0.25">
      <c r="A104" s="92"/>
      <c r="B104" s="92" t="s">
        <v>57</v>
      </c>
      <c r="C104" s="197" t="s">
        <v>547</v>
      </c>
      <c r="D104" s="93">
        <v>312</v>
      </c>
      <c r="E104" s="197" t="s">
        <v>290</v>
      </c>
      <c r="F104" s="75" t="s">
        <v>321</v>
      </c>
      <c r="G104" s="176" t="s">
        <v>285</v>
      </c>
      <c r="H104" s="131" t="s">
        <v>320</v>
      </c>
      <c r="I104" s="277">
        <f>+Brutos!BH104/Brutos!BI104</f>
        <v>3.1814595660749507</v>
      </c>
      <c r="J104" s="131">
        <v>78</v>
      </c>
      <c r="K104" s="179">
        <v>23</v>
      </c>
      <c r="L104" s="278">
        <f t="shared" si="17"/>
        <v>0.29487179487179488</v>
      </c>
      <c r="M104" s="304">
        <v>3.3761467889908259</v>
      </c>
      <c r="N104" s="294">
        <v>0.22727272727272727</v>
      </c>
      <c r="O104" s="149">
        <f>+Desagregados!O105</f>
        <v>3.8260869565217392</v>
      </c>
      <c r="P104" s="149">
        <f>+Brutos!BJ104/Brutos!BK104</f>
        <v>2.8839285714285716</v>
      </c>
      <c r="Q104" s="149">
        <f>+Brutos!BL104/Brutos!BM104</f>
        <v>3.0329670329670328</v>
      </c>
      <c r="R104" s="149">
        <f>+Brutos!BN104/Brutos!BO104</f>
        <v>3.6666666666666665</v>
      </c>
      <c r="S104" s="149">
        <f>+Desagregados!BT105</f>
        <v>3.5454545454545454</v>
      </c>
      <c r="T104" s="149">
        <f>+Brutos!BP104/Brutos!BQ104</f>
        <v>2.9333333333333331</v>
      </c>
      <c r="U104" s="314">
        <f t="shared" si="18"/>
        <v>3.1814595660749507</v>
      </c>
      <c r="V104" s="116">
        <f t="shared" si="19"/>
        <v>3.1524498500259539</v>
      </c>
      <c r="W104" s="116">
        <f t="shared" si="20"/>
        <v>3.1474854935724328</v>
      </c>
      <c r="X104" s="116">
        <f t="shared" si="21"/>
        <v>3.3218044402094318</v>
      </c>
      <c r="Y104" s="188">
        <f t="shared" si="22"/>
        <v>3.1538553205918682</v>
      </c>
      <c r="Z104" s="119"/>
    </row>
    <row r="105" spans="1:26" s="25" customFormat="1" x14ac:dyDescent="0.25">
      <c r="A105" s="92"/>
      <c r="B105" s="92" t="s">
        <v>67</v>
      </c>
      <c r="C105" s="197" t="s">
        <v>68</v>
      </c>
      <c r="D105" s="93">
        <v>312</v>
      </c>
      <c r="E105" s="197" t="s">
        <v>290</v>
      </c>
      <c r="F105" s="75" t="s">
        <v>318</v>
      </c>
      <c r="G105" s="176" t="s">
        <v>285</v>
      </c>
      <c r="H105" s="131" t="s">
        <v>320</v>
      </c>
      <c r="I105" s="277">
        <f>+Brutos!BH105/Brutos!BI105</f>
        <v>2.5583756345177666</v>
      </c>
      <c r="J105" s="131">
        <v>97</v>
      </c>
      <c r="K105" s="179">
        <v>27</v>
      </c>
      <c r="L105" s="278">
        <f t="shared" si="17"/>
        <v>0.27835051546391754</v>
      </c>
      <c r="M105" s="304">
        <v>2.8394160583941606</v>
      </c>
      <c r="N105" s="294">
        <v>0.30120481927710846</v>
      </c>
      <c r="O105" s="149">
        <f>+Desagregados!O106</f>
        <v>3.36</v>
      </c>
      <c r="P105" s="149">
        <f>+Brutos!BJ105/Brutos!BK105</f>
        <v>2.193798449612403</v>
      </c>
      <c r="Q105" s="149">
        <f>+Brutos!BL105/Brutos!BM105</f>
        <v>2.5471698113207548</v>
      </c>
      <c r="R105" s="149">
        <f>+Brutos!BN105/Brutos!BO105</f>
        <v>2.9022556390977443</v>
      </c>
      <c r="S105" s="149">
        <f>+Desagregados!BT106</f>
        <v>2.5925925925925926</v>
      </c>
      <c r="T105" s="149">
        <f>+Brutos!BP105/Brutos!BQ105</f>
        <v>2.2923076923076922</v>
      </c>
      <c r="U105" s="314">
        <f t="shared" si="18"/>
        <v>2.5583756345177666</v>
      </c>
      <c r="V105" s="116">
        <f t="shared" si="19"/>
        <v>3.1524498500259539</v>
      </c>
      <c r="W105" s="116">
        <f t="shared" si="20"/>
        <v>3.1474854935724328</v>
      </c>
      <c r="X105" s="116">
        <f t="shared" si="21"/>
        <v>2.9590343418354941</v>
      </c>
      <c r="Y105" s="188">
        <f t="shared" si="22"/>
        <v>3.1538553205918682</v>
      </c>
      <c r="Z105" s="119"/>
    </row>
    <row r="106" spans="1:26" s="25" customFormat="1" x14ac:dyDescent="0.25">
      <c r="A106" s="92"/>
      <c r="B106" s="92" t="s">
        <v>69</v>
      </c>
      <c r="C106" s="197" t="s">
        <v>70</v>
      </c>
      <c r="D106" s="93">
        <v>312</v>
      </c>
      <c r="E106" s="197" t="s">
        <v>290</v>
      </c>
      <c r="F106" s="75" t="s">
        <v>318</v>
      </c>
      <c r="G106" s="176" t="s">
        <v>285</v>
      </c>
      <c r="H106" s="131" t="s">
        <v>320</v>
      </c>
      <c r="I106" s="277">
        <f>+Brutos!BH106/Brutos!BI106</f>
        <v>2.7195652173913043</v>
      </c>
      <c r="J106" s="131">
        <v>195</v>
      </c>
      <c r="K106" s="179">
        <v>63</v>
      </c>
      <c r="L106" s="278">
        <f t="shared" si="17"/>
        <v>0.32307692307692309</v>
      </c>
      <c r="M106" s="304">
        <v>2.7076205287713839</v>
      </c>
      <c r="N106" s="294">
        <v>0.16304347826086957</v>
      </c>
      <c r="O106" s="149">
        <f>+Desagregados!O107</f>
        <v>3.2295081967213113</v>
      </c>
      <c r="P106" s="149">
        <f>+Brutos!BJ106/Brutos!BK106</f>
        <v>2.370748299319728</v>
      </c>
      <c r="Q106" s="149">
        <f>+Brutos!BL106/Brutos!BM106</f>
        <v>2.6320000000000001</v>
      </c>
      <c r="R106" s="149">
        <f>+Brutos!BN106/Brutos!BO106</f>
        <v>3.2673267326732671</v>
      </c>
      <c r="S106" s="149">
        <f>+Desagregados!BT107</f>
        <v>2.8524590163934427</v>
      </c>
      <c r="T106" s="149">
        <f>+Brutos!BP106/Brutos!BQ106</f>
        <v>2.3540372670807455</v>
      </c>
      <c r="U106" s="314">
        <f t="shared" si="18"/>
        <v>2.7195652173913043</v>
      </c>
      <c r="V106" s="116">
        <f t="shared" si="19"/>
        <v>3.1524498500259539</v>
      </c>
      <c r="W106" s="116">
        <f t="shared" si="20"/>
        <v>3.1474854935724328</v>
      </c>
      <c r="X106" s="116">
        <f t="shared" si="21"/>
        <v>2.9590343418354941</v>
      </c>
      <c r="Y106" s="188">
        <f t="shared" si="22"/>
        <v>3.1538553205918682</v>
      </c>
      <c r="Z106" s="119"/>
    </row>
    <row r="107" spans="1:26" s="25" customFormat="1" x14ac:dyDescent="0.25">
      <c r="A107" s="92"/>
      <c r="B107" s="92" t="s">
        <v>71</v>
      </c>
      <c r="C107" s="197" t="s">
        <v>72</v>
      </c>
      <c r="D107" s="93">
        <v>312</v>
      </c>
      <c r="E107" s="197" t="s">
        <v>290</v>
      </c>
      <c r="F107" s="75" t="s">
        <v>318</v>
      </c>
      <c r="G107" s="176" t="s">
        <v>285</v>
      </c>
      <c r="H107" s="131" t="s">
        <v>320</v>
      </c>
      <c r="I107" s="277">
        <f>+Brutos!BH107/Brutos!BI107</f>
        <v>2.6565517241379308</v>
      </c>
      <c r="J107" s="131">
        <v>184</v>
      </c>
      <c r="K107" s="179">
        <v>34</v>
      </c>
      <c r="L107" s="278">
        <f t="shared" si="17"/>
        <v>0.18478260869565216</v>
      </c>
      <c r="M107" s="304">
        <v>2.3701067615658364</v>
      </c>
      <c r="N107" s="294">
        <v>8.8050314465408799E-2</v>
      </c>
      <c r="O107" s="149">
        <f>+Desagregados!O108</f>
        <v>2.8823529411764706</v>
      </c>
      <c r="P107" s="149">
        <f>+Brutos!BJ107/Brutos!BK107</f>
        <v>2.2628205128205128</v>
      </c>
      <c r="Q107" s="149">
        <f>+Brutos!BL107/Brutos!BM107</f>
        <v>2.6961538461538463</v>
      </c>
      <c r="R107" s="149">
        <f>+Brutos!BN107/Brutos!BO107</f>
        <v>3.0691823899371071</v>
      </c>
      <c r="S107" s="149">
        <f>+Desagregados!BT108</f>
        <v>2.7272727272727271</v>
      </c>
      <c r="T107" s="149">
        <f>+Brutos!BP107/Brutos!BQ107</f>
        <v>2.3614457831325302</v>
      </c>
      <c r="U107" s="314">
        <f t="shared" si="18"/>
        <v>2.6565517241379308</v>
      </c>
      <c r="V107" s="116">
        <f t="shared" si="19"/>
        <v>3.1524498500259539</v>
      </c>
      <c r="W107" s="116">
        <f t="shared" si="20"/>
        <v>3.1474854935724328</v>
      </c>
      <c r="X107" s="116">
        <f t="shared" si="21"/>
        <v>2.9590343418354941</v>
      </c>
      <c r="Y107" s="188">
        <f t="shared" si="22"/>
        <v>3.1538553205918682</v>
      </c>
      <c r="Z107" s="119"/>
    </row>
    <row r="108" spans="1:26" s="25" customFormat="1" x14ac:dyDescent="0.25">
      <c r="A108" s="92"/>
      <c r="B108" s="92" t="s">
        <v>73</v>
      </c>
      <c r="C108" s="197" t="s">
        <v>74</v>
      </c>
      <c r="D108" s="93">
        <v>312</v>
      </c>
      <c r="E108" s="197" t="s">
        <v>290</v>
      </c>
      <c r="F108" s="75" t="s">
        <v>318</v>
      </c>
      <c r="G108" s="176" t="s">
        <v>285</v>
      </c>
      <c r="H108" s="131" t="s">
        <v>320</v>
      </c>
      <c r="I108" s="277">
        <f>+Brutos!BH108/Brutos!BI108</f>
        <v>2.6167664670658684</v>
      </c>
      <c r="J108" s="131">
        <v>63</v>
      </c>
      <c r="K108" s="179">
        <v>15</v>
      </c>
      <c r="L108" s="278">
        <f t="shared" si="17"/>
        <v>0.23809523809523808</v>
      </c>
      <c r="M108" s="304">
        <v>2.584958217270195</v>
      </c>
      <c r="N108" s="294">
        <v>0.26229508196721313</v>
      </c>
      <c r="O108" s="149">
        <f>+Desagregados!O109</f>
        <v>2.9285714285714284</v>
      </c>
      <c r="P108" s="149">
        <f>+Brutos!BJ108/Brutos!BK108</f>
        <v>2.3055555555555554</v>
      </c>
      <c r="Q108" s="149">
        <f>+Brutos!BL108/Brutos!BM108</f>
        <v>2.7394957983193278</v>
      </c>
      <c r="R108" s="149">
        <f>+Brutos!BN108/Brutos!BO108</f>
        <v>2.9305555555555554</v>
      </c>
      <c r="S108" s="149">
        <f>+Desagregados!BT109</f>
        <v>2.8666666666666667</v>
      </c>
      <c r="T108" s="149">
        <f>+Brutos!BP108/Brutos!BQ108</f>
        <v>2.0714285714285716</v>
      </c>
      <c r="U108" s="314">
        <f t="shared" si="18"/>
        <v>2.6167664670658684</v>
      </c>
      <c r="V108" s="116">
        <f t="shared" si="19"/>
        <v>3.1524498500259539</v>
      </c>
      <c r="W108" s="116">
        <f t="shared" si="20"/>
        <v>3.1474854935724328</v>
      </c>
      <c r="X108" s="116">
        <f t="shared" si="21"/>
        <v>2.9590343418354941</v>
      </c>
      <c r="Y108" s="188">
        <f t="shared" si="22"/>
        <v>3.1538553205918682</v>
      </c>
      <c r="Z108" s="119"/>
    </row>
    <row r="109" spans="1:26" s="25" customFormat="1" x14ac:dyDescent="0.25">
      <c r="A109" s="92"/>
      <c r="B109" s="92" t="s">
        <v>75</v>
      </c>
      <c r="C109" s="197" t="s">
        <v>76</v>
      </c>
      <c r="D109" s="93">
        <v>312</v>
      </c>
      <c r="E109" s="197" t="s">
        <v>290</v>
      </c>
      <c r="F109" s="75" t="s">
        <v>318</v>
      </c>
      <c r="G109" s="176" t="s">
        <v>285</v>
      </c>
      <c r="H109" s="131" t="s">
        <v>320</v>
      </c>
      <c r="I109" s="277">
        <f>+Brutos!BH109/Brutos!BI109</f>
        <v>2.8716577540106951</v>
      </c>
      <c r="J109" s="131">
        <v>209</v>
      </c>
      <c r="K109" s="179">
        <v>52</v>
      </c>
      <c r="L109" s="278">
        <f t="shared" si="17"/>
        <v>0.24880382775119617</v>
      </c>
      <c r="M109" s="304">
        <v>2.764378478664193</v>
      </c>
      <c r="N109" s="294">
        <v>0.1358695652173913</v>
      </c>
      <c r="O109" s="149">
        <f>+Desagregados!O110</f>
        <v>3.16</v>
      </c>
      <c r="P109" s="149">
        <f>+Brutos!BJ109/Brutos!BK109</f>
        <v>2.409282700421941</v>
      </c>
      <c r="Q109" s="149">
        <f>+Brutos!BL109/Brutos!BM109</f>
        <v>3.0150375939849625</v>
      </c>
      <c r="R109" s="149">
        <f>+Brutos!BN109/Brutos!BO109</f>
        <v>3.1450980392156862</v>
      </c>
      <c r="S109" s="149">
        <f>+Desagregados!BT110</f>
        <v>3.2</v>
      </c>
      <c r="T109" s="149">
        <f>+Brutos!BP109/Brutos!BQ109</f>
        <v>2.5038167938931299</v>
      </c>
      <c r="U109" s="314">
        <f t="shared" si="18"/>
        <v>2.8716577540106951</v>
      </c>
      <c r="V109" s="116">
        <f t="shared" si="19"/>
        <v>3.1524498500259539</v>
      </c>
      <c r="W109" s="116">
        <f t="shared" si="20"/>
        <v>3.1474854935724328</v>
      </c>
      <c r="X109" s="116">
        <f t="shared" si="21"/>
        <v>2.9590343418354941</v>
      </c>
      <c r="Y109" s="188">
        <f t="shared" si="22"/>
        <v>3.1538553205918682</v>
      </c>
      <c r="Z109" s="119"/>
    </row>
    <row r="110" spans="1:26" s="25" customFormat="1" x14ac:dyDescent="0.25">
      <c r="A110" s="94"/>
      <c r="B110" s="94" t="s">
        <v>61</v>
      </c>
      <c r="C110" s="198" t="s">
        <v>62</v>
      </c>
      <c r="D110" s="95">
        <v>312</v>
      </c>
      <c r="E110" s="198" t="s">
        <v>290</v>
      </c>
      <c r="F110" s="76" t="s">
        <v>318</v>
      </c>
      <c r="G110" s="177" t="s">
        <v>285</v>
      </c>
      <c r="H110" s="132" t="s">
        <v>320</v>
      </c>
      <c r="I110" s="279">
        <f>+Brutos!BH110/Brutos!BI110</f>
        <v>2.7149532710280373</v>
      </c>
      <c r="J110" s="132">
        <v>436</v>
      </c>
      <c r="K110" s="180">
        <v>107</v>
      </c>
      <c r="L110" s="280">
        <f t="shared" si="17"/>
        <v>0.24541284403669725</v>
      </c>
      <c r="M110" s="305">
        <v>2.6308203991130821</v>
      </c>
      <c r="N110" s="296">
        <v>0.11538461538461539</v>
      </c>
      <c r="O110" s="150">
        <f>+Desagregados!O111</f>
        <v>3.0096153846153846</v>
      </c>
      <c r="P110" s="150">
        <f>+Brutos!BJ110/Brutos!BK110</f>
        <v>2.2649402390438249</v>
      </c>
      <c r="Q110" s="150">
        <f>+Brutos!BL110/Brutos!BM110</f>
        <v>2.7843601895734595</v>
      </c>
      <c r="R110" s="150">
        <f>+Brutos!BN110/Brutos!BO110</f>
        <v>3.0491159135559922</v>
      </c>
      <c r="S110" s="150">
        <f>+Desagregados!BT111</f>
        <v>2.9528301886792452</v>
      </c>
      <c r="T110" s="150">
        <f>+Brutos!BP110/Brutos!BQ110</f>
        <v>2.5121107266435985</v>
      </c>
      <c r="U110" s="316">
        <f>+U52</f>
        <v>2.3647055511766695</v>
      </c>
      <c r="V110" s="117">
        <f t="shared" si="19"/>
        <v>3.1524498500259539</v>
      </c>
      <c r="W110" s="117">
        <f t="shared" si="20"/>
        <v>3.1474854935724328</v>
      </c>
      <c r="X110" s="117">
        <f t="shared" si="21"/>
        <v>2.9590343418354941</v>
      </c>
      <c r="Y110" s="186">
        <f t="shared" si="22"/>
        <v>3.1538553205918682</v>
      </c>
      <c r="Z110" s="119"/>
    </row>
    <row r="111" spans="1:26" s="25" customFormat="1" ht="30" x14ac:dyDescent="0.25">
      <c r="A111" s="97"/>
      <c r="B111" s="83" t="s">
        <v>212</v>
      </c>
      <c r="C111" s="194" t="s">
        <v>44</v>
      </c>
      <c r="D111" s="84">
        <v>351</v>
      </c>
      <c r="E111" s="194" t="s">
        <v>213</v>
      </c>
      <c r="F111" s="73" t="s">
        <v>318</v>
      </c>
      <c r="G111" s="172" t="s">
        <v>285</v>
      </c>
      <c r="H111" s="128" t="s">
        <v>324</v>
      </c>
      <c r="I111" s="270">
        <f>+Brutos!BH111/Brutos!BI111</f>
        <v>3.1638225255972698</v>
      </c>
      <c r="J111" s="128">
        <v>41</v>
      </c>
      <c r="K111" s="181">
        <v>13</v>
      </c>
      <c r="L111" s="271">
        <f t="shared" si="17"/>
        <v>0.31707317073170732</v>
      </c>
      <c r="M111" s="306">
        <v>2.8956158663883089</v>
      </c>
      <c r="N111" s="259">
        <v>0.51219512195121952</v>
      </c>
      <c r="O111" s="125">
        <f>+Desagregados!O112</f>
        <v>3.6923076923076925</v>
      </c>
      <c r="P111" s="125">
        <f>+Brutos!BJ111/Brutos!BK111</f>
        <v>2.984375</v>
      </c>
      <c r="Q111" s="125">
        <f>+Brutos!BL111/Brutos!BM111</f>
        <v>3.3883495145631066</v>
      </c>
      <c r="R111" s="125">
        <f>+Brutos!BN111/Brutos!BO111</f>
        <v>2.8253968253968256</v>
      </c>
      <c r="S111" s="125">
        <f>+Desagregados!BT112</f>
        <v>3.2307692307692308</v>
      </c>
      <c r="T111" s="125">
        <f>+Brutos!BP111/Brutos!BQ111</f>
        <v>3.2162162162162162</v>
      </c>
      <c r="U111" s="314">
        <f>+U24</f>
        <v>2.9139894495203116</v>
      </c>
      <c r="V111" s="116">
        <f t="shared" si="19"/>
        <v>2.9882344478103446</v>
      </c>
      <c r="W111" s="116">
        <f t="shared" si="20"/>
        <v>3.1247690923570008</v>
      </c>
      <c r="X111" s="116">
        <f t="shared" si="21"/>
        <v>2.9590343418354941</v>
      </c>
      <c r="Y111" s="188">
        <f t="shared" si="22"/>
        <v>3.1538553205918682</v>
      </c>
      <c r="Z111" s="121"/>
    </row>
    <row r="112" spans="1:26" s="25" customFormat="1" ht="30" x14ac:dyDescent="0.25">
      <c r="A112" s="86"/>
      <c r="B112" s="86" t="s">
        <v>214</v>
      </c>
      <c r="C112" s="195" t="s">
        <v>89</v>
      </c>
      <c r="D112" s="87">
        <v>351</v>
      </c>
      <c r="E112" s="195" t="s">
        <v>213</v>
      </c>
      <c r="F112" s="74" t="s">
        <v>318</v>
      </c>
      <c r="G112" s="174" t="s">
        <v>285</v>
      </c>
      <c r="H112" s="129" t="s">
        <v>324</v>
      </c>
      <c r="I112" s="273">
        <f>+Brutos!BH112/Brutos!BI112</f>
        <v>2.812646370023419</v>
      </c>
      <c r="J112" s="129">
        <v>38</v>
      </c>
      <c r="K112" s="182">
        <v>19</v>
      </c>
      <c r="L112" s="274">
        <f t="shared" si="17"/>
        <v>0.5</v>
      </c>
      <c r="M112" s="309">
        <v>3.0811965811965814</v>
      </c>
      <c r="N112" s="290">
        <v>0.48837209302325579</v>
      </c>
      <c r="O112" s="151">
        <f>+Desagregados!O113</f>
        <v>3.6111111111111112</v>
      </c>
      <c r="P112" s="151">
        <f>+Brutos!BJ112/Brutos!BK112</f>
        <v>2.8043478260869565</v>
      </c>
      <c r="Q112" s="151">
        <f>+Brutos!BL112/Brutos!BM112</f>
        <v>2.7960526315789473</v>
      </c>
      <c r="R112" s="151">
        <f>+Brutos!BN112/Brutos!BO112</f>
        <v>2.6595744680851063</v>
      </c>
      <c r="S112" s="151">
        <f>+Desagregados!BT113</f>
        <v>3.3529411764705883</v>
      </c>
      <c r="T112" s="151">
        <f>+Brutos!BP112/Brutos!BQ112</f>
        <v>2.7037037037037037</v>
      </c>
      <c r="U112" s="316">
        <f>+U25</f>
        <v>2.8004581776417958</v>
      </c>
      <c r="V112" s="117">
        <f t="shared" si="19"/>
        <v>2.9882344478103446</v>
      </c>
      <c r="W112" s="117">
        <f t="shared" si="20"/>
        <v>3.1247690923570008</v>
      </c>
      <c r="X112" s="117">
        <f t="shared" si="21"/>
        <v>2.9590343418354941</v>
      </c>
      <c r="Y112" s="186">
        <f t="shared" si="22"/>
        <v>3.1538553205918682</v>
      </c>
      <c r="Z112" s="119"/>
    </row>
    <row r="113" spans="1:33" s="25" customFormat="1" x14ac:dyDescent="0.25">
      <c r="A113" s="98"/>
      <c r="B113" s="98" t="s">
        <v>199</v>
      </c>
      <c r="C113" s="199" t="s">
        <v>101</v>
      </c>
      <c r="D113" s="99">
        <v>352</v>
      </c>
      <c r="E113" s="199" t="s">
        <v>200</v>
      </c>
      <c r="F113" s="77" t="s">
        <v>318</v>
      </c>
      <c r="G113" s="173" t="s">
        <v>285</v>
      </c>
      <c r="H113" s="133" t="s">
        <v>322</v>
      </c>
      <c r="I113" s="281">
        <f>+Brutos!BH113/Brutos!BI113</f>
        <v>2.4231578947368422</v>
      </c>
      <c r="J113" s="133">
        <v>59</v>
      </c>
      <c r="K113" s="183">
        <v>21</v>
      </c>
      <c r="L113" s="282">
        <f t="shared" si="17"/>
        <v>0.3559322033898305</v>
      </c>
      <c r="M113" s="310">
        <v>1.9907407407407407</v>
      </c>
      <c r="N113" s="300">
        <v>0.14285714285714285</v>
      </c>
      <c r="O113" s="152">
        <f>+Desagregados!O114</f>
        <v>3.55</v>
      </c>
      <c r="P113" s="152">
        <f>+Brutos!BJ113/Brutos!BK113</f>
        <v>2.4807692307692308</v>
      </c>
      <c r="Q113" s="152">
        <f>+Brutos!BL113/Brutos!BM113</f>
        <v>2.658682634730539</v>
      </c>
      <c r="R113" s="152">
        <f>+Brutos!BN113/Brutos!BO113</f>
        <v>1.8737864077669903</v>
      </c>
      <c r="S113" s="152">
        <f>+Desagregados!BT114</f>
        <v>3.2</v>
      </c>
      <c r="T113" s="152">
        <f>+Brutos!BP113/Brutos!BQ113</f>
        <v>1.9836065573770492</v>
      </c>
      <c r="U113" s="318">
        <f>+U33</f>
        <v>2.6891274916796437</v>
      </c>
      <c r="V113" s="122">
        <f t="shared" si="19"/>
        <v>2.4231578947368422</v>
      </c>
      <c r="W113" s="122">
        <f t="shared" si="20"/>
        <v>2.9469573067418753</v>
      </c>
      <c r="X113" s="122">
        <f t="shared" si="21"/>
        <v>2.9590343418354941</v>
      </c>
      <c r="Y113" s="189">
        <f t="shared" si="22"/>
        <v>3.1538553205918682</v>
      </c>
      <c r="Z113" s="119"/>
    </row>
    <row r="114" spans="1:33" s="25" customFormat="1" x14ac:dyDescent="0.25">
      <c r="A114" s="103"/>
      <c r="B114" s="101" t="s">
        <v>100</v>
      </c>
      <c r="C114" s="200" t="s">
        <v>101</v>
      </c>
      <c r="D114" s="102">
        <v>353</v>
      </c>
      <c r="E114" s="200" t="s">
        <v>102</v>
      </c>
      <c r="F114" s="78" t="s">
        <v>318</v>
      </c>
      <c r="G114" s="175" t="s">
        <v>285</v>
      </c>
      <c r="H114" s="134" t="s">
        <v>322</v>
      </c>
      <c r="I114" s="283">
        <f>+Brutos!BH114/Brutos!BI114</f>
        <v>3.3103879849812263</v>
      </c>
      <c r="J114" s="134">
        <v>82</v>
      </c>
      <c r="K114" s="184">
        <v>36</v>
      </c>
      <c r="L114" s="284">
        <f t="shared" si="17"/>
        <v>0.43902439024390244</v>
      </c>
      <c r="M114" s="311">
        <v>3.1801801801801801</v>
      </c>
      <c r="N114" s="302">
        <v>0.26315789473684209</v>
      </c>
      <c r="O114" s="153">
        <f>+Desagregados!O115</f>
        <v>3.8333333333333335</v>
      </c>
      <c r="P114" s="153">
        <f>+Brutos!BJ114/Brutos!BK114</f>
        <v>3.2080924855491331</v>
      </c>
      <c r="Q114" s="153">
        <f>+Brutos!BL114/Brutos!BM114</f>
        <v>3.7754385964912283</v>
      </c>
      <c r="R114" s="153">
        <f>+Brutos!BN114/Brutos!BO114</f>
        <v>2.4823529411764707</v>
      </c>
      <c r="S114" s="153">
        <f>+Desagregados!BT115</f>
        <v>3.9166666666666665</v>
      </c>
      <c r="T114" s="153">
        <f>+Brutos!BP114/Brutos!BQ114</f>
        <v>3.1616161616161618</v>
      </c>
      <c r="U114" s="318">
        <f>+U33</f>
        <v>2.6891274916796437</v>
      </c>
      <c r="V114" s="122">
        <f t="shared" si="19"/>
        <v>3.3103879849812263</v>
      </c>
      <c r="W114" s="122">
        <f t="shared" si="20"/>
        <v>2.9469573067418753</v>
      </c>
      <c r="X114" s="122">
        <f t="shared" si="21"/>
        <v>2.9590343418354941</v>
      </c>
      <c r="Y114" s="189">
        <f t="shared" si="22"/>
        <v>3.1538553205918682</v>
      </c>
      <c r="Z114" s="121"/>
    </row>
    <row r="115" spans="1:33" s="25" customFormat="1" ht="30" x14ac:dyDescent="0.25">
      <c r="A115" s="92"/>
      <c r="B115" s="92" t="s">
        <v>207</v>
      </c>
      <c r="C115" s="197" t="s">
        <v>97</v>
      </c>
      <c r="D115" s="93">
        <v>355</v>
      </c>
      <c r="E115" s="197" t="s">
        <v>24</v>
      </c>
      <c r="F115" s="75" t="s">
        <v>318</v>
      </c>
      <c r="G115" s="176" t="s">
        <v>285</v>
      </c>
      <c r="H115" s="131" t="s">
        <v>324</v>
      </c>
      <c r="I115" s="277">
        <f>+Brutos!BH115/Brutos!BI115</f>
        <v>3.6277695716395866</v>
      </c>
      <c r="J115" s="131">
        <v>58</v>
      </c>
      <c r="K115" s="179">
        <v>32</v>
      </c>
      <c r="L115" s="278">
        <f t="shared" si="17"/>
        <v>0.55172413793103448</v>
      </c>
      <c r="M115" s="304">
        <v>3.6112412177985949</v>
      </c>
      <c r="N115" s="294">
        <v>0.6333333333333333</v>
      </c>
      <c r="O115" s="149">
        <f>+Desagregados!O116</f>
        <v>3.806451612903226</v>
      </c>
      <c r="P115" s="149">
        <f>+Brutos!BJ115/Brutos!BK115</f>
        <v>3.3841059602649008</v>
      </c>
      <c r="Q115" s="149">
        <f>+Brutos!BL115/Brutos!BM115</f>
        <v>3.6485355648535567</v>
      </c>
      <c r="R115" s="149">
        <f>+Brutos!BN115/Brutos!BO115</f>
        <v>3.8014184397163122</v>
      </c>
      <c r="S115" s="149">
        <f>+Desagregados!BT116</f>
        <v>3.7333333333333334</v>
      </c>
      <c r="T115" s="149">
        <f>+Brutos!BP115/Brutos!BQ115</f>
        <v>3.611764705882353</v>
      </c>
      <c r="U115" s="314">
        <f>+U18</f>
        <v>3.1966279605237147</v>
      </c>
      <c r="V115" s="116">
        <f t="shared" si="19"/>
        <v>3.8188108898708912</v>
      </c>
      <c r="W115" s="116">
        <f t="shared" si="20"/>
        <v>3.1247690923570008</v>
      </c>
      <c r="X115" s="116">
        <f t="shared" si="21"/>
        <v>2.9590343418354941</v>
      </c>
      <c r="Y115" s="188">
        <f t="shared" si="22"/>
        <v>3.1538553205918682</v>
      </c>
      <c r="Z115" s="119"/>
    </row>
    <row r="116" spans="1:33" s="25" customFormat="1" ht="30" x14ac:dyDescent="0.25">
      <c r="A116" s="92"/>
      <c r="B116" s="92" t="s">
        <v>114</v>
      </c>
      <c r="C116" s="197" t="s">
        <v>548</v>
      </c>
      <c r="D116" s="93">
        <v>355</v>
      </c>
      <c r="E116" s="197" t="s">
        <v>24</v>
      </c>
      <c r="F116" s="75" t="s">
        <v>321</v>
      </c>
      <c r="G116" s="176" t="s">
        <v>285</v>
      </c>
      <c r="H116" s="131" t="s">
        <v>324</v>
      </c>
      <c r="I116" s="277">
        <f>+Brutos!BH116/Brutos!BI116</f>
        <v>3.933058702368692</v>
      </c>
      <c r="J116" s="131">
        <v>84</v>
      </c>
      <c r="K116" s="179">
        <v>43</v>
      </c>
      <c r="L116" s="278">
        <f t="shared" si="17"/>
        <v>0.51190476190476186</v>
      </c>
      <c r="M116" s="304">
        <v>3.9257503949447079</v>
      </c>
      <c r="N116" s="294">
        <v>0.36842105263157893</v>
      </c>
      <c r="O116" s="149">
        <f>+Desagregados!O117</f>
        <v>4.1162790697674421</v>
      </c>
      <c r="P116" s="149">
        <f>+Brutos!BJ116/Brutos!BK116</f>
        <v>3.8009478672985781</v>
      </c>
      <c r="Q116" s="149">
        <f>+Brutos!BL116/Brutos!BM116</f>
        <v>3.9384164222873901</v>
      </c>
      <c r="R116" s="149">
        <f>+Brutos!BN116/Brutos!BO116</f>
        <v>4.1047619047619044</v>
      </c>
      <c r="S116" s="149">
        <f>+Desagregados!BT117</f>
        <v>4.0930232558139537</v>
      </c>
      <c r="T116" s="149">
        <f>+Brutos!BP116/Brutos!BQ116</f>
        <v>3.7317073170731709</v>
      </c>
      <c r="U116" s="314">
        <f>+AVERAGE(I116,I117)</f>
        <v>3.914331548986544</v>
      </c>
      <c r="V116" s="116">
        <f t="shared" si="19"/>
        <v>3.8188108898708912</v>
      </c>
      <c r="W116" s="116">
        <f t="shared" si="20"/>
        <v>3.1247690923570008</v>
      </c>
      <c r="X116" s="116">
        <f t="shared" si="21"/>
        <v>3.3218044402094318</v>
      </c>
      <c r="Y116" s="188">
        <f t="shared" si="22"/>
        <v>3.1538553205918682</v>
      </c>
      <c r="Z116" s="119"/>
    </row>
    <row r="117" spans="1:33" s="25" customFormat="1" ht="30.75" thickBot="1" x14ac:dyDescent="0.3">
      <c r="A117" s="94"/>
      <c r="B117" s="94" t="s">
        <v>327</v>
      </c>
      <c r="C117" s="198" t="s">
        <v>548</v>
      </c>
      <c r="D117" s="95">
        <v>355</v>
      </c>
      <c r="E117" s="198" t="s">
        <v>24</v>
      </c>
      <c r="F117" s="76" t="s">
        <v>321</v>
      </c>
      <c r="G117" s="177" t="s">
        <v>285</v>
      </c>
      <c r="H117" s="132" t="s">
        <v>324</v>
      </c>
      <c r="I117" s="279">
        <f>+Brutos!BH117/Brutos!BI117</f>
        <v>3.8956043956043955</v>
      </c>
      <c r="J117" s="132">
        <v>13</v>
      </c>
      <c r="K117" s="180">
        <v>8</v>
      </c>
      <c r="L117" s="280">
        <f t="shared" si="17"/>
        <v>0.61538461538461542</v>
      </c>
      <c r="M117" s="305">
        <v>3.9257503949447079</v>
      </c>
      <c r="N117" s="296">
        <v>0.36842105263157893</v>
      </c>
      <c r="O117" s="150">
        <f>+Desagregados!O118</f>
        <v>4</v>
      </c>
      <c r="P117" s="150">
        <f>+Brutos!BJ117/Brutos!BK117</f>
        <v>3.65</v>
      </c>
      <c r="Q117" s="150">
        <f>+Brutos!BL117/Brutos!BM117</f>
        <v>3.96875</v>
      </c>
      <c r="R117" s="150">
        <f>+Brutos!BN117/Brutos!BO117</f>
        <v>3.8974358974358974</v>
      </c>
      <c r="S117" s="150">
        <f>+Desagregados!BT118</f>
        <v>4</v>
      </c>
      <c r="T117" s="150">
        <f>+Brutos!BP117/Brutos!BQ117</f>
        <v>4.041666666666667</v>
      </c>
      <c r="U117" s="319">
        <f>+U116</f>
        <v>3.914331548986544</v>
      </c>
      <c r="V117" s="320">
        <f t="shared" si="19"/>
        <v>3.8188108898708912</v>
      </c>
      <c r="W117" s="320">
        <f t="shared" si="20"/>
        <v>3.1247690923570008</v>
      </c>
      <c r="X117" s="320">
        <f t="shared" si="21"/>
        <v>3.3218044402094318</v>
      </c>
      <c r="Y117" s="322">
        <f t="shared" si="22"/>
        <v>3.1538553205918682</v>
      </c>
      <c r="Z117" s="119"/>
    </row>
    <row r="118" spans="1:33" s="223" customFormat="1" ht="16.5" thickBot="1" x14ac:dyDescent="0.3">
      <c r="A118" s="224"/>
      <c r="B118" s="225"/>
      <c r="C118" s="226" t="s">
        <v>469</v>
      </c>
      <c r="D118" s="227"/>
      <c r="E118" s="226"/>
      <c r="F118" s="228"/>
      <c r="G118" s="229"/>
      <c r="H118" s="230"/>
      <c r="I118" s="285">
        <f t="shared" ref="I118" si="23">+AVERAGE($I$7:$I$117)</f>
        <v>3.1538553205918682</v>
      </c>
      <c r="J118" s="230">
        <f>+SUM(J7:J117)</f>
        <v>8797</v>
      </c>
      <c r="K118" s="230">
        <f>+SUM(K7:K117)</f>
        <v>2668</v>
      </c>
      <c r="L118" s="286">
        <f>+K118/J118</f>
        <v>0.30328521086734112</v>
      </c>
      <c r="M118" s="312">
        <v>3.0504158669225849</v>
      </c>
      <c r="N118" s="313">
        <v>0.25</v>
      </c>
      <c r="O118" s="231">
        <f>+Brutos!F2675/Brutos!F2677</f>
        <v>3.4673829623944741</v>
      </c>
      <c r="P118" s="231">
        <f>+SUM(Brutos!G2675:K2675)/SUM(Brutos!G2677:K2677)</f>
        <v>2.7406823733354346</v>
      </c>
      <c r="Q118" s="231">
        <f>+SUM(Brutos!L2675:S2675)/SUM(Brutos!L2677:S2677)</f>
        <v>3.0559903961584634</v>
      </c>
      <c r="R118" s="231">
        <f>+SUM(Brutos!T2675:X2675)/SUM(Brutos!T2677:X2677)</f>
        <v>3.3474074658669402</v>
      </c>
      <c r="S118" s="231">
        <f>+SUM(Brutos!Y2675)/SUM(Brutos!Y2677)</f>
        <v>3.2041442824251725</v>
      </c>
      <c r="T118" s="231">
        <f>+SUM(Brutos!Z2675:AB2675)/SUM(Brutos!Z2677:AB2677)</f>
        <v>2.9073666849917537</v>
      </c>
      <c r="U118" s="232"/>
      <c r="V118" s="233"/>
      <c r="W118" s="233"/>
      <c r="X118" s="233"/>
      <c r="Y118" s="323"/>
      <c r="Z118" s="324"/>
      <c r="AA118" s="324"/>
      <c r="AB118" s="324"/>
      <c r="AD118" s="324"/>
      <c r="AE118" s="324"/>
      <c r="AF118" s="324"/>
      <c r="AG118" s="324"/>
    </row>
    <row r="119" spans="1:33" x14ac:dyDescent="0.25">
      <c r="D119" s="104"/>
      <c r="J119" s="190"/>
      <c r="K119" s="191"/>
      <c r="L119" s="14"/>
      <c r="M119" s="192"/>
      <c r="N119" s="14"/>
      <c r="Q119" s="115"/>
    </row>
    <row r="120" spans="1:33" x14ac:dyDescent="0.25">
      <c r="J120" s="190"/>
      <c r="K120" s="14"/>
      <c r="L120" s="14"/>
      <c r="M120" s="14"/>
      <c r="N120" s="14"/>
    </row>
    <row r="121" spans="1:33" x14ac:dyDescent="0.25">
      <c r="J121" s="190"/>
      <c r="K121" s="14"/>
      <c r="L121" s="14"/>
      <c r="M121" s="14"/>
      <c r="N121" s="14"/>
    </row>
  </sheetData>
  <autoFilter ref="A6:AG118"/>
  <sortState ref="O8:R9684">
    <sortCondition ref="P8:P9684"/>
  </sortState>
  <pageMargins left="0.7" right="0.7" top="0.75" bottom="0.75" header="0.3" footer="0.3"/>
  <pageSetup paperSize="9" orientation="portrait" r:id="rId1"/>
  <ignoredErrors>
    <ignoredError sqref="O7:S9 O11:S34 O36:S40 O42:S117" unlockedFormula="1"/>
  </ignoredError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style="38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478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A26" s="372"/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427" t="s">
        <v>67</v>
      </c>
      <c r="C28" s="463" t="s">
        <v>68</v>
      </c>
      <c r="D28" s="458">
        <f>+Resumo!I105</f>
        <v>2.5583756345177666</v>
      </c>
      <c r="E28" s="430">
        <f>+Resumo!M105</f>
        <v>2.8394160583941606</v>
      </c>
      <c r="F28" s="431">
        <f>+Resumo!J105</f>
        <v>97</v>
      </c>
      <c r="G28" s="431">
        <f>+Resumo!K105</f>
        <v>27</v>
      </c>
      <c r="H28" s="432">
        <f>+Resumo!L105</f>
        <v>0.27835051546391754</v>
      </c>
      <c r="I28" s="433">
        <f>+Resumo!N105</f>
        <v>0.30120481927710846</v>
      </c>
      <c r="J28" s="434">
        <f>+Desagregados!O106</f>
        <v>3.36</v>
      </c>
      <c r="K28" s="435">
        <f>+Desagregados!R106</f>
        <v>2.1851851851851851</v>
      </c>
      <c r="L28" s="436">
        <f>+Desagregados!U106</f>
        <v>2.5217391304347827</v>
      </c>
      <c r="M28" s="436">
        <f>+Desagregados!X106</f>
        <v>2.0769230769230771</v>
      </c>
      <c r="N28" s="436">
        <f>+Desagregados!AA106</f>
        <v>1.8846153846153846</v>
      </c>
      <c r="O28" s="437">
        <f>+Desagregados!AD106</f>
        <v>2.3333333333333335</v>
      </c>
      <c r="P28" s="435">
        <f>+Desagregados!AG106</f>
        <v>3.5769230769230771</v>
      </c>
      <c r="Q28" s="436">
        <f>+Desagregados!AJ106</f>
        <v>2.3199999999999998</v>
      </c>
      <c r="R28" s="436">
        <f>+Desagregados!AM106</f>
        <v>2.6666666666666665</v>
      </c>
      <c r="S28" s="436">
        <f>+Desagregados!AP106</f>
        <v>2.1111111111111112</v>
      </c>
      <c r="T28" s="436">
        <f>+Desagregados!AS106</f>
        <v>2.2962962962962963</v>
      </c>
      <c r="U28" s="436">
        <f>+Desagregados!AV106</f>
        <v>2.5925925925925926</v>
      </c>
      <c r="V28" s="436">
        <f>+Desagregados!AY106</f>
        <v>2.3846153846153846</v>
      </c>
      <c r="W28" s="437">
        <f>+Desagregados!BB106</f>
        <v>2.4444444444444446</v>
      </c>
      <c r="X28" s="435">
        <f>+Desagregados!BE106</f>
        <v>2.4444444444444446</v>
      </c>
      <c r="Y28" s="436">
        <f>+Desagregados!BH106</f>
        <v>2.4814814814814814</v>
      </c>
      <c r="Z28" s="436">
        <f>+Desagregados!BK106</f>
        <v>2.5925925925925926</v>
      </c>
      <c r="AA28" s="436">
        <f>+Desagregados!BN106</f>
        <v>3.3846153846153846</v>
      </c>
      <c r="AB28" s="437">
        <f>+Desagregados!BQ106</f>
        <v>3.6538461538461537</v>
      </c>
      <c r="AC28" s="434">
        <f>+Desagregados!BT106</f>
        <v>2.5925925925925926</v>
      </c>
      <c r="AD28" s="435">
        <f>+Desagregados!BW106</f>
        <v>2.5</v>
      </c>
      <c r="AE28" s="436">
        <f>+Desagregados!BZ106</f>
        <v>2.1363636363636362</v>
      </c>
      <c r="AF28" s="437">
        <f>+Desagregados!CC106</f>
        <v>2.2380952380952381</v>
      </c>
      <c r="AG28" s="451">
        <f>+Desagregados!CF106</f>
        <v>2.5583756345177666</v>
      </c>
      <c r="AH28" s="452">
        <f>+Desagregados!CI106</f>
        <v>3.1524498500259539</v>
      </c>
      <c r="AI28" s="452">
        <f>+Desagregados!CL106</f>
        <v>3.1474854935724328</v>
      </c>
      <c r="AJ28" s="452">
        <f>+Desagregados!CO106</f>
        <v>2.9590343418354941</v>
      </c>
      <c r="AK28" s="453">
        <f>+Desagregados!CR106</f>
        <v>3.1538553205918682</v>
      </c>
    </row>
    <row r="29" spans="1:37" s="123" customFormat="1" ht="30" customHeight="1" x14ac:dyDescent="0.25">
      <c r="A29" s="25"/>
      <c r="B29" s="258" t="s">
        <v>69</v>
      </c>
      <c r="C29" s="461" t="s">
        <v>70</v>
      </c>
      <c r="D29" s="459">
        <f>+Resumo!I106</f>
        <v>2.7195652173913043</v>
      </c>
      <c r="E29" s="172">
        <f>+Resumo!M106</f>
        <v>2.7076205287713839</v>
      </c>
      <c r="F29" s="128">
        <f>+Resumo!J106</f>
        <v>195</v>
      </c>
      <c r="G29" s="128">
        <f>+Resumo!K106</f>
        <v>63</v>
      </c>
      <c r="H29" s="218">
        <f>+Resumo!L106</f>
        <v>0.32307692307692309</v>
      </c>
      <c r="I29" s="259">
        <f>+Resumo!N106</f>
        <v>0.16304347826086957</v>
      </c>
      <c r="J29" s="247">
        <f>+Desagregados!O107</f>
        <v>3.2295081967213113</v>
      </c>
      <c r="K29" s="249">
        <f>+Desagregados!R107</f>
        <v>2.532258064516129</v>
      </c>
      <c r="L29" s="250">
        <f>+Desagregados!U107</f>
        <v>2.4285714285714284</v>
      </c>
      <c r="M29" s="250">
        <f>+Desagregados!X107</f>
        <v>2.3050847457627119</v>
      </c>
      <c r="N29" s="250">
        <f>+Desagregados!AA107</f>
        <v>2.081967213114754</v>
      </c>
      <c r="O29" s="251">
        <f>+Desagregados!AD107</f>
        <v>2.5079365079365079</v>
      </c>
      <c r="P29" s="249">
        <f>+Desagregados!AG107</f>
        <v>3.435483870967742</v>
      </c>
      <c r="Q29" s="250">
        <f>+Desagregados!AJ107</f>
        <v>2.4761904761904763</v>
      </c>
      <c r="R29" s="250">
        <f>+Desagregados!AM107</f>
        <v>3.0476190476190474</v>
      </c>
      <c r="S29" s="250">
        <f>+Desagregados!AP107</f>
        <v>2.1111111111111112</v>
      </c>
      <c r="T29" s="250">
        <f>+Desagregados!AS107</f>
        <v>2.370967741935484</v>
      </c>
      <c r="U29" s="250">
        <f>+Desagregados!AV107</f>
        <v>2.5079365079365079</v>
      </c>
      <c r="V29" s="250">
        <f>+Desagregados!AY107</f>
        <v>2.5081967213114753</v>
      </c>
      <c r="W29" s="251">
        <f>+Desagregados!BB107</f>
        <v>2.6031746031746033</v>
      </c>
      <c r="X29" s="249">
        <f>+Desagregados!BE107</f>
        <v>3.0952380952380953</v>
      </c>
      <c r="Y29" s="250">
        <f>+Desagregados!BH107</f>
        <v>3.1111111111111112</v>
      </c>
      <c r="Z29" s="250">
        <f>+Desagregados!BK107</f>
        <v>3.0491803278688523</v>
      </c>
      <c r="AA29" s="250">
        <f>+Desagregados!BN107</f>
        <v>3.5636363636363635</v>
      </c>
      <c r="AB29" s="251">
        <f>+Desagregados!BQ107</f>
        <v>3.557377049180328</v>
      </c>
      <c r="AC29" s="247">
        <f>+Desagregados!BT107</f>
        <v>2.8524590163934427</v>
      </c>
      <c r="AD29" s="249">
        <f>+Desagregados!BW107</f>
        <v>2.5789473684210527</v>
      </c>
      <c r="AE29" s="250">
        <f>+Desagregados!BZ107</f>
        <v>2.2400000000000002</v>
      </c>
      <c r="AF29" s="251">
        <f>+Desagregados!CC107</f>
        <v>2.2222222222222223</v>
      </c>
      <c r="AG29" s="314">
        <f>+Desagregados!CF107</f>
        <v>2.7195652173913043</v>
      </c>
      <c r="AH29" s="116">
        <f>+Desagregados!CI107</f>
        <v>3.1524498500259539</v>
      </c>
      <c r="AI29" s="116">
        <f>+Desagregados!CL107</f>
        <v>3.1474854935724328</v>
      </c>
      <c r="AJ29" s="116">
        <f>+Desagregados!CO107</f>
        <v>2.9590343418354941</v>
      </c>
      <c r="AK29" s="315">
        <f>+Desagregados!CR107</f>
        <v>3.1538553205918682</v>
      </c>
    </row>
    <row r="30" spans="1:37" s="123" customFormat="1" ht="30" customHeight="1" x14ac:dyDescent="0.25">
      <c r="A30" s="25"/>
      <c r="B30" s="258" t="s">
        <v>71</v>
      </c>
      <c r="C30" s="461" t="s">
        <v>72</v>
      </c>
      <c r="D30" s="459">
        <f>+Resumo!I107</f>
        <v>2.6565517241379308</v>
      </c>
      <c r="E30" s="172">
        <f>+Resumo!M107</f>
        <v>2.3701067615658364</v>
      </c>
      <c r="F30" s="128">
        <f>+Resumo!J107</f>
        <v>184</v>
      </c>
      <c r="G30" s="128">
        <f>+Resumo!K107</f>
        <v>34</v>
      </c>
      <c r="H30" s="218">
        <f>+Resumo!L107</f>
        <v>0.18478260869565216</v>
      </c>
      <c r="I30" s="259">
        <f>+Resumo!N107</f>
        <v>8.8050314465408799E-2</v>
      </c>
      <c r="J30" s="247">
        <f>+Desagregados!O108</f>
        <v>2.8823529411764706</v>
      </c>
      <c r="K30" s="249">
        <f>+Desagregados!R108</f>
        <v>2.4545454545454546</v>
      </c>
      <c r="L30" s="250">
        <f>+Desagregados!U108</f>
        <v>2.0714285714285716</v>
      </c>
      <c r="M30" s="250">
        <f>+Desagregados!X108</f>
        <v>2.0606060606060606</v>
      </c>
      <c r="N30" s="250">
        <f>+Desagregados!AA108</f>
        <v>2.125</v>
      </c>
      <c r="O30" s="251">
        <f>+Desagregados!AD108</f>
        <v>2.6</v>
      </c>
      <c r="P30" s="249">
        <f>+Desagregados!AG108</f>
        <v>2.9393939393939394</v>
      </c>
      <c r="Q30" s="250">
        <f>+Desagregados!AJ108</f>
        <v>2.40625</v>
      </c>
      <c r="R30" s="250">
        <f>+Desagregados!AM108</f>
        <v>2.7272727272727271</v>
      </c>
      <c r="S30" s="250">
        <f>+Desagregados!AP108</f>
        <v>2.59375</v>
      </c>
      <c r="T30" s="250">
        <f>+Desagregados!AS108</f>
        <v>2.9090909090909092</v>
      </c>
      <c r="U30" s="250">
        <f>+Desagregados!AV108</f>
        <v>2.71875</v>
      </c>
      <c r="V30" s="250">
        <f>+Desagregados!AY108</f>
        <v>2.71875</v>
      </c>
      <c r="W30" s="251">
        <f>+Desagregados!BB108</f>
        <v>2.5454545454545454</v>
      </c>
      <c r="X30" s="249">
        <f>+Desagregados!BE108</f>
        <v>2.9090909090909092</v>
      </c>
      <c r="Y30" s="250">
        <f>+Desagregados!BH108</f>
        <v>3.0303030303030303</v>
      </c>
      <c r="Z30" s="250">
        <f>+Desagregados!BK108</f>
        <v>2.9696969696969697</v>
      </c>
      <c r="AA30" s="250">
        <f>+Desagregados!BN108</f>
        <v>3.3225806451612905</v>
      </c>
      <c r="AB30" s="251">
        <f>+Desagregados!BQ108</f>
        <v>3.1379310344827585</v>
      </c>
      <c r="AC30" s="247">
        <f>+Desagregados!BT108</f>
        <v>2.7272727272727271</v>
      </c>
      <c r="AD30" s="249">
        <f>+Desagregados!BW108</f>
        <v>2.625</v>
      </c>
      <c r="AE30" s="250">
        <f>+Desagregados!BZ108</f>
        <v>2.2307692307692308</v>
      </c>
      <c r="AF30" s="251">
        <f>+Desagregados!CC108</f>
        <v>2.16</v>
      </c>
      <c r="AG30" s="314">
        <f>+Desagregados!CF108</f>
        <v>2.6565517241379308</v>
      </c>
      <c r="AH30" s="116">
        <f>+Desagregados!CI108</f>
        <v>3.1524498500259539</v>
      </c>
      <c r="AI30" s="116">
        <f>+Desagregados!CL108</f>
        <v>3.1474854935724328</v>
      </c>
      <c r="AJ30" s="116">
        <f>+Desagregados!CO108</f>
        <v>2.9590343418354941</v>
      </c>
      <c r="AK30" s="315">
        <f>+Desagregados!CR108</f>
        <v>3.1538553205918682</v>
      </c>
    </row>
    <row r="31" spans="1:37" s="123" customFormat="1" ht="30" customHeight="1" x14ac:dyDescent="0.25">
      <c r="A31" s="25"/>
      <c r="B31" s="258" t="s">
        <v>73</v>
      </c>
      <c r="C31" s="461" t="s">
        <v>74</v>
      </c>
      <c r="D31" s="459">
        <f>+Resumo!I108</f>
        <v>2.6167664670658684</v>
      </c>
      <c r="E31" s="172">
        <f>+Resumo!M108</f>
        <v>2.584958217270195</v>
      </c>
      <c r="F31" s="128">
        <f>+Resumo!J108</f>
        <v>63</v>
      </c>
      <c r="G31" s="128">
        <f>+Resumo!K108</f>
        <v>15</v>
      </c>
      <c r="H31" s="218">
        <f>+Resumo!L108</f>
        <v>0.23809523809523808</v>
      </c>
      <c r="I31" s="259">
        <f>+Resumo!N108</f>
        <v>0.26229508196721313</v>
      </c>
      <c r="J31" s="247">
        <f>+Desagregados!O109</f>
        <v>2.9285714285714284</v>
      </c>
      <c r="K31" s="249">
        <f>+Desagregados!R109</f>
        <v>2.2857142857142856</v>
      </c>
      <c r="L31" s="250">
        <f>+Desagregados!U109</f>
        <v>2.3333333333333335</v>
      </c>
      <c r="M31" s="250">
        <f>+Desagregados!X109</f>
        <v>2.2142857142857144</v>
      </c>
      <c r="N31" s="250">
        <f>+Desagregados!AA109</f>
        <v>2.4666666666666668</v>
      </c>
      <c r="O31" s="251">
        <f>+Desagregados!AD109</f>
        <v>2.2142857142857144</v>
      </c>
      <c r="P31" s="249">
        <f>+Desagregados!AG109</f>
        <v>3.7333333333333334</v>
      </c>
      <c r="Q31" s="250">
        <f>+Desagregados!AJ109</f>
        <v>2.5</v>
      </c>
      <c r="R31" s="250">
        <f>+Desagregados!AM109</f>
        <v>2.8666666666666667</v>
      </c>
      <c r="S31" s="250">
        <f>+Desagregados!AP109</f>
        <v>3</v>
      </c>
      <c r="T31" s="250">
        <f>+Desagregados!AS109</f>
        <v>2.5333333333333332</v>
      </c>
      <c r="U31" s="250">
        <f>+Desagregados!AV109</f>
        <v>2.5333333333333332</v>
      </c>
      <c r="V31" s="250">
        <f>+Desagregados!AY109</f>
        <v>2.2666666666666666</v>
      </c>
      <c r="W31" s="251">
        <f>+Desagregados!BB109</f>
        <v>2.4666666666666668</v>
      </c>
      <c r="X31" s="249">
        <f>+Desagregados!BE109</f>
        <v>2.4666666666666668</v>
      </c>
      <c r="Y31" s="250">
        <f>+Desagregados!BH109</f>
        <v>2.5333333333333332</v>
      </c>
      <c r="Z31" s="250">
        <f>+Desagregados!BK109</f>
        <v>2.4285714285714284</v>
      </c>
      <c r="AA31" s="250">
        <f>+Desagregados!BN109</f>
        <v>3.3571428571428572</v>
      </c>
      <c r="AB31" s="251">
        <f>+Desagregados!BQ109</f>
        <v>3.9285714285714284</v>
      </c>
      <c r="AC31" s="247">
        <f>+Desagregados!BT109</f>
        <v>2.8666666666666667</v>
      </c>
      <c r="AD31" s="249">
        <f>+Desagregados!BW109</f>
        <v>2.7857142857142856</v>
      </c>
      <c r="AE31" s="250">
        <f>+Desagregados!BZ109</f>
        <v>1.7142857142857142</v>
      </c>
      <c r="AF31" s="251">
        <f>+Desagregados!CC109</f>
        <v>1.7142857142857142</v>
      </c>
      <c r="AG31" s="314">
        <f>+Desagregados!CF109</f>
        <v>2.6167664670658684</v>
      </c>
      <c r="AH31" s="116">
        <f>+Desagregados!CI109</f>
        <v>3.1524498500259539</v>
      </c>
      <c r="AI31" s="116">
        <f>+Desagregados!CL109</f>
        <v>3.1474854935724328</v>
      </c>
      <c r="AJ31" s="116">
        <f>+Desagregados!CO109</f>
        <v>2.9590343418354941</v>
      </c>
      <c r="AK31" s="315">
        <f>+Desagregados!CR109</f>
        <v>3.1538553205918682</v>
      </c>
    </row>
    <row r="32" spans="1:37" s="123" customFormat="1" ht="30" customHeight="1" x14ac:dyDescent="0.25">
      <c r="A32" s="25"/>
      <c r="B32" s="258" t="s">
        <v>75</v>
      </c>
      <c r="C32" s="461" t="s">
        <v>76</v>
      </c>
      <c r="D32" s="459">
        <f>+Resumo!I109</f>
        <v>2.8716577540106951</v>
      </c>
      <c r="E32" s="172">
        <f>+Resumo!M109</f>
        <v>2.764378478664193</v>
      </c>
      <c r="F32" s="128">
        <f>+Resumo!J109</f>
        <v>209</v>
      </c>
      <c r="G32" s="128">
        <f>+Resumo!K109</f>
        <v>52</v>
      </c>
      <c r="H32" s="218">
        <f>+Resumo!L109</f>
        <v>0.24880382775119617</v>
      </c>
      <c r="I32" s="259">
        <f>+Resumo!N109</f>
        <v>0.1358695652173913</v>
      </c>
      <c r="J32" s="247">
        <f>+Desagregados!O110</f>
        <v>3.16</v>
      </c>
      <c r="K32" s="249">
        <f>+Desagregados!R110</f>
        <v>2.4509803921568629</v>
      </c>
      <c r="L32" s="250">
        <f>+Desagregados!U110</f>
        <v>2.7105263157894739</v>
      </c>
      <c r="M32" s="250">
        <f>+Desagregados!X110</f>
        <v>2.4285714285714284</v>
      </c>
      <c r="N32" s="250">
        <f>+Desagregados!AA110</f>
        <v>2</v>
      </c>
      <c r="O32" s="251">
        <f>+Desagregados!AD110</f>
        <v>2.5306122448979593</v>
      </c>
      <c r="P32" s="249">
        <f>+Desagregados!AG110</f>
        <v>4.0408163265306118</v>
      </c>
      <c r="Q32" s="250">
        <f>+Desagregados!AJ110</f>
        <v>3.02</v>
      </c>
      <c r="R32" s="250">
        <f>+Desagregados!AM110</f>
        <v>3.26</v>
      </c>
      <c r="S32" s="250">
        <f>+Desagregados!AP110</f>
        <v>2.86</v>
      </c>
      <c r="T32" s="250">
        <f>+Desagregados!AS110</f>
        <v>2.78</v>
      </c>
      <c r="U32" s="250">
        <f>+Desagregados!AV110</f>
        <v>2.88</v>
      </c>
      <c r="V32" s="250">
        <f>+Desagregados!AY110</f>
        <v>2.58</v>
      </c>
      <c r="W32" s="251">
        <f>+Desagregados!BB110</f>
        <v>2.72</v>
      </c>
      <c r="X32" s="249">
        <f>+Desagregados!BE110</f>
        <v>3.0192307692307692</v>
      </c>
      <c r="Y32" s="250">
        <f>+Desagregados!BH110</f>
        <v>2.7884615384615383</v>
      </c>
      <c r="Z32" s="250">
        <f>+Desagregados!BK110</f>
        <v>2.8627450980392157</v>
      </c>
      <c r="AA32" s="250">
        <f>+Desagregados!BN110</f>
        <v>3.4166666666666665</v>
      </c>
      <c r="AB32" s="251">
        <f>+Desagregados!BQ110</f>
        <v>3.6538461538461537</v>
      </c>
      <c r="AC32" s="247">
        <f>+Desagregados!BT110</f>
        <v>3.2</v>
      </c>
      <c r="AD32" s="249">
        <f>+Desagregados!BW110</f>
        <v>2.7272727272727271</v>
      </c>
      <c r="AE32" s="250">
        <f>+Desagregados!BZ110</f>
        <v>2.3902439024390243</v>
      </c>
      <c r="AF32" s="251">
        <f>+Desagregados!CC110</f>
        <v>2.3913043478260869</v>
      </c>
      <c r="AG32" s="314">
        <f>+Desagregados!CF110</f>
        <v>2.8716577540106951</v>
      </c>
      <c r="AH32" s="116">
        <f>+Desagregados!CI110</f>
        <v>3.1524498500259539</v>
      </c>
      <c r="AI32" s="116">
        <f>+Desagregados!CL110</f>
        <v>3.1474854935724328</v>
      </c>
      <c r="AJ32" s="116">
        <f>+Desagregados!CO110</f>
        <v>2.9590343418354941</v>
      </c>
      <c r="AK32" s="315">
        <f>+Desagregados!CR110</f>
        <v>3.1538553205918682</v>
      </c>
    </row>
    <row r="33" spans="1:37" s="123" customFormat="1" ht="30" customHeight="1" thickBot="1" x14ac:dyDescent="0.3">
      <c r="A33" s="25"/>
      <c r="B33" s="260" t="s">
        <v>61</v>
      </c>
      <c r="C33" s="462" t="s">
        <v>62</v>
      </c>
      <c r="D33" s="460">
        <f>+Resumo!I110</f>
        <v>2.7149532710280373</v>
      </c>
      <c r="E33" s="263">
        <f>+Resumo!M110</f>
        <v>2.6308203991130821</v>
      </c>
      <c r="F33" s="264">
        <f>+Resumo!J110</f>
        <v>436</v>
      </c>
      <c r="G33" s="264">
        <f>+Resumo!K110</f>
        <v>107</v>
      </c>
      <c r="H33" s="265">
        <f>+Resumo!L110</f>
        <v>0.24541284403669725</v>
      </c>
      <c r="I33" s="266">
        <f>+Resumo!N110</f>
        <v>0.11538461538461539</v>
      </c>
      <c r="J33" s="248">
        <f>+Desagregados!O111</f>
        <v>3.0096153846153846</v>
      </c>
      <c r="K33" s="252">
        <f>+Desagregados!R111</f>
        <v>2.4622641509433962</v>
      </c>
      <c r="L33" s="253">
        <f>+Desagregados!U111</f>
        <v>2.4597701149425286</v>
      </c>
      <c r="M33" s="253">
        <f>+Desagregados!X111</f>
        <v>2.2941176470588234</v>
      </c>
      <c r="N33" s="253">
        <f>+Desagregados!AA111</f>
        <v>1.941747572815534</v>
      </c>
      <c r="O33" s="254">
        <f>+Desagregados!AD111</f>
        <v>2.1923076923076925</v>
      </c>
      <c r="P33" s="252">
        <f>+Desagregados!AG111</f>
        <v>3.6320754716981134</v>
      </c>
      <c r="Q33" s="253">
        <f>+Desagregados!AJ111</f>
        <v>2.5192307692307692</v>
      </c>
      <c r="R33" s="253">
        <f>+Desagregados!AM111</f>
        <v>3.0654205607476634</v>
      </c>
      <c r="S33" s="253">
        <f>+Desagregados!AP111</f>
        <v>2.4339622641509435</v>
      </c>
      <c r="T33" s="253">
        <f>+Desagregados!AS111</f>
        <v>2.4716981132075473</v>
      </c>
      <c r="U33" s="253">
        <f>+Desagregados!AV111</f>
        <v>2.7766990291262137</v>
      </c>
      <c r="V33" s="253">
        <f>+Desagregados!AY111</f>
        <v>2.5566037735849059</v>
      </c>
      <c r="W33" s="254">
        <f>+Desagregados!BB111</f>
        <v>2.8113207547169812</v>
      </c>
      <c r="X33" s="252">
        <f>+Desagregados!BE111</f>
        <v>2.8173076923076925</v>
      </c>
      <c r="Y33" s="253">
        <f>+Desagregados!BH111</f>
        <v>2.563106796116505</v>
      </c>
      <c r="Z33" s="253">
        <f>+Desagregados!BK111</f>
        <v>2.6568627450980391</v>
      </c>
      <c r="AA33" s="253">
        <f>+Desagregados!BN111</f>
        <v>3.597938144329897</v>
      </c>
      <c r="AB33" s="254">
        <f>+Desagregados!BQ111</f>
        <v>3.6407766990291264</v>
      </c>
      <c r="AC33" s="248">
        <f>+Desagregados!BT111</f>
        <v>2.9528301886792452</v>
      </c>
      <c r="AD33" s="252">
        <f>+Desagregados!BW111</f>
        <v>2.8333333333333335</v>
      </c>
      <c r="AE33" s="253">
        <f>+Desagregados!BZ111</f>
        <v>2.4148936170212765</v>
      </c>
      <c r="AF33" s="254">
        <f>+Desagregados!CC111</f>
        <v>2.2929292929292928</v>
      </c>
      <c r="AG33" s="319">
        <f>+Desagregados!CF111</f>
        <v>2.3647055511766695</v>
      </c>
      <c r="AH33" s="320">
        <f>+Desagregados!CI111</f>
        <v>3.1524498500259539</v>
      </c>
      <c r="AI33" s="320">
        <f>+Desagregados!CL111</f>
        <v>3.1474854935724328</v>
      </c>
      <c r="AJ33" s="320">
        <f>+Desagregados!CO111</f>
        <v>2.9590343418354941</v>
      </c>
      <c r="AK33" s="321">
        <f>+Desagregados!CR111</f>
        <v>3.1538553205918682</v>
      </c>
    </row>
    <row r="34" spans="1:37" s="123" customFormat="1" ht="30" customHeight="1" thickBot="1" x14ac:dyDescent="0.3">
      <c r="A34" s="25"/>
      <c r="B34" s="444"/>
      <c r="C34" s="445" t="str">
        <f>+Centros!C55</f>
        <v>Escola de Enxeñaría Industrial</v>
      </c>
      <c r="D34" s="449">
        <f>+Centros!E55</f>
        <v>2.8305208206871435</v>
      </c>
      <c r="E34" s="439">
        <f>+Centros!I55</f>
        <v>2.8357712765957448</v>
      </c>
      <c r="F34" s="440">
        <f>+Centros!F55</f>
        <v>1549</v>
      </c>
      <c r="G34" s="440">
        <f>+Centros!G55</f>
        <v>376</v>
      </c>
      <c r="H34" s="441">
        <f>+Centros!H55</f>
        <v>0.24273724983860556</v>
      </c>
      <c r="I34" s="450">
        <f>+Centros!J55</f>
        <v>0.15266617969320673</v>
      </c>
      <c r="J34" s="447">
        <f>+Centros!K55</f>
        <v>3.2158469945355193</v>
      </c>
      <c r="K34" s="448">
        <f>+Centros!L55</f>
        <v>2.6010781671159031</v>
      </c>
      <c r="L34" s="439">
        <f>+Centros!M55</f>
        <v>2.5608974358974357</v>
      </c>
      <c r="M34" s="439">
        <f>+Centros!N55</f>
        <v>2.4345403899721449</v>
      </c>
      <c r="N34" s="439">
        <f>+Centros!O55</f>
        <v>2.2082191780821918</v>
      </c>
      <c r="O34" s="446">
        <f>+Centros!P55</f>
        <v>2.5069252077562325</v>
      </c>
      <c r="P34" s="439">
        <f>+Centros!Q55</f>
        <v>3.6086956521739131</v>
      </c>
      <c r="Q34" s="439">
        <f>+Centros!R55</f>
        <v>2.6383561643835618</v>
      </c>
      <c r="R34" s="439">
        <f>+Centros!S55</f>
        <v>3.10752688172043</v>
      </c>
      <c r="S34" s="439">
        <f>+Centros!T55</f>
        <v>2.6819407008086253</v>
      </c>
      <c r="T34" s="439">
        <f>+Centros!U55</f>
        <v>2.6233062330623307</v>
      </c>
      <c r="U34" s="439">
        <f>+Centros!V55</f>
        <v>2.7901907356948228</v>
      </c>
      <c r="V34" s="439">
        <f>+Centros!W55</f>
        <v>2.5710382513661201</v>
      </c>
      <c r="W34" s="439">
        <f>+Centros!X55</f>
        <v>2.8005390835579513</v>
      </c>
      <c r="X34" s="448">
        <f>+Centros!Y55</f>
        <v>2.9622641509433962</v>
      </c>
      <c r="Y34" s="439">
        <f>+Centros!Z55</f>
        <v>2.9123287671232876</v>
      </c>
      <c r="Z34" s="439">
        <f>+Centros!AA55</f>
        <v>2.9476584022038566</v>
      </c>
      <c r="AA34" s="439">
        <f>+Centros!AB55</f>
        <v>3.5043478260869567</v>
      </c>
      <c r="AB34" s="446">
        <f>+Centros!AC55</f>
        <v>3.6149584487534625</v>
      </c>
      <c r="AC34" s="447">
        <f>+Centros!AD55</f>
        <v>3.027173913043478</v>
      </c>
      <c r="AD34" s="439">
        <f>+Centros!AE55</f>
        <v>2.8065476190476191</v>
      </c>
      <c r="AE34" s="439">
        <f>+Centros!AF55</f>
        <v>2.4542586750788642</v>
      </c>
      <c r="AF34" s="446">
        <f>+Centros!AG55</f>
        <v>2.4207317073170733</v>
      </c>
      <c r="AG34" s="379"/>
      <c r="AH34" s="379"/>
      <c r="AI34" s="379"/>
      <c r="AJ34" s="379"/>
      <c r="AK34" s="379"/>
    </row>
    <row r="35" spans="1:37" s="123" customFormat="1" ht="15.75" thickBot="1" x14ac:dyDescent="0.3">
      <c r="A35" s="375"/>
      <c r="B35" s="382"/>
      <c r="C35" s="375"/>
      <c r="D35" s="377"/>
      <c r="E35" s="425"/>
      <c r="F35" s="377"/>
      <c r="G35" s="377"/>
      <c r="H35" s="426"/>
      <c r="I35" s="380"/>
      <c r="J35" s="379"/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</row>
    <row r="36" spans="1:37" ht="19.5" thickBot="1" x14ac:dyDescent="0.3">
      <c r="B36" s="392" t="s">
        <v>362</v>
      </c>
      <c r="C36" s="388"/>
      <c r="D36" s="388"/>
      <c r="E36" s="388"/>
      <c r="F36" s="388"/>
      <c r="G36" s="54"/>
      <c r="H36" s="54"/>
      <c r="I36" s="54"/>
      <c r="J36" s="54"/>
      <c r="K36" s="54"/>
      <c r="L36" s="54"/>
      <c r="M36" s="54"/>
      <c r="N36" s="57"/>
    </row>
    <row r="37" spans="1:37" x14ac:dyDescent="0.25">
      <c r="B37" s="389">
        <v>1</v>
      </c>
      <c r="C37" s="393" t="s">
        <v>335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1:37" x14ac:dyDescent="0.25">
      <c r="B38" s="389">
        <v>2</v>
      </c>
      <c r="C38" s="393" t="s">
        <v>357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1:37" x14ac:dyDescent="0.25">
      <c r="B39" s="389">
        <v>3</v>
      </c>
      <c r="C39" s="393" t="s">
        <v>336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1:37" x14ac:dyDescent="0.25">
      <c r="B40" s="389">
        <v>4</v>
      </c>
      <c r="C40" s="393" t="s">
        <v>337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37" x14ac:dyDescent="0.25">
      <c r="B41" s="389">
        <v>5</v>
      </c>
      <c r="C41" s="393" t="s">
        <v>358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6</v>
      </c>
      <c r="C42" s="393" t="s">
        <v>338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7</v>
      </c>
      <c r="C43" s="393" t="s">
        <v>339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8</v>
      </c>
      <c r="C44" s="393" t="s">
        <v>340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9</v>
      </c>
      <c r="C45" s="393" t="s">
        <v>341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10</v>
      </c>
      <c r="C46" s="393" t="s">
        <v>342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11</v>
      </c>
      <c r="C47" s="393" t="s">
        <v>343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12</v>
      </c>
      <c r="C48" s="393" t="s">
        <v>344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13</v>
      </c>
      <c r="C49" s="393" t="s">
        <v>345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14</v>
      </c>
      <c r="C50" s="393" t="s">
        <v>346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15</v>
      </c>
      <c r="C51" s="393" t="s">
        <v>347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16</v>
      </c>
      <c r="C52" s="393" t="s">
        <v>348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17</v>
      </c>
      <c r="C53" s="393" t="s">
        <v>349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18</v>
      </c>
      <c r="C54" s="393" t="s">
        <v>350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19</v>
      </c>
      <c r="C55" s="393" t="s">
        <v>351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20</v>
      </c>
      <c r="C56" s="393" t="s">
        <v>352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21</v>
      </c>
      <c r="C57" s="393" t="s">
        <v>353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x14ac:dyDescent="0.25">
      <c r="B58" s="389">
        <v>22</v>
      </c>
      <c r="C58" s="393" t="s">
        <v>354</v>
      </c>
      <c r="D58" s="387"/>
      <c r="E58" s="387"/>
      <c r="F58" s="387"/>
      <c r="G58" s="123"/>
      <c r="H58" s="123"/>
      <c r="I58" s="123"/>
      <c r="J58" s="123"/>
      <c r="K58" s="123"/>
      <c r="L58" s="123"/>
      <c r="M58" s="123"/>
      <c r="N58" s="245"/>
    </row>
    <row r="59" spans="2:14" ht="15.75" thickBot="1" x14ac:dyDescent="0.3">
      <c r="B59" s="390">
        <v>23</v>
      </c>
      <c r="C59" s="394" t="s">
        <v>355</v>
      </c>
      <c r="D59" s="391"/>
      <c r="E59" s="391"/>
      <c r="F59" s="391"/>
      <c r="G59" s="59"/>
      <c r="H59" s="59"/>
      <c r="I59" s="59"/>
      <c r="J59" s="59"/>
      <c r="K59" s="59"/>
      <c r="L59" s="59"/>
      <c r="M59" s="59"/>
      <c r="N59" s="62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213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>
      <c r="A24" s="38"/>
    </row>
    <row r="25" spans="1:37" ht="15" customHeight="1" x14ac:dyDescent="0.25">
      <c r="A25" s="38"/>
    </row>
    <row r="26" spans="1:37" s="371" customFormat="1" ht="5.25" customHeight="1" thickBot="1" x14ac:dyDescent="0.3">
      <c r="A26" s="372"/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41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258" t="s">
        <v>212</v>
      </c>
      <c r="C28" s="461" t="s">
        <v>44</v>
      </c>
      <c r="D28" s="217">
        <f>+Resumo!I111</f>
        <v>3.1638225255972698</v>
      </c>
      <c r="E28" s="172">
        <f>+Resumo!M111</f>
        <v>2.8956158663883089</v>
      </c>
      <c r="F28" s="128">
        <f>+Resumo!J111</f>
        <v>41</v>
      </c>
      <c r="G28" s="128">
        <f>+Resumo!K111</f>
        <v>13</v>
      </c>
      <c r="H28" s="218">
        <f>+Resumo!L111</f>
        <v>0.31707317073170732</v>
      </c>
      <c r="I28" s="72">
        <f>+Resumo!N111</f>
        <v>0.51219512195121952</v>
      </c>
      <c r="J28" s="247">
        <f>+Desagregados!O112</f>
        <v>3.6923076923076925</v>
      </c>
      <c r="K28" s="249">
        <f>+Desagregados!R112</f>
        <v>3.3076923076923075</v>
      </c>
      <c r="L28" s="250">
        <f>+Desagregados!U112</f>
        <v>3</v>
      </c>
      <c r="M28" s="250">
        <f>+Desagregados!X112</f>
        <v>2.9230769230769229</v>
      </c>
      <c r="N28" s="250">
        <f>+Desagregados!AA112</f>
        <v>2.7692307692307692</v>
      </c>
      <c r="O28" s="251">
        <f>+Desagregados!AD112</f>
        <v>2.9230769230769229</v>
      </c>
      <c r="P28" s="249">
        <f>+Desagregados!AG112</f>
        <v>4.0769230769230766</v>
      </c>
      <c r="Q28" s="250">
        <f>+Desagregados!AJ112</f>
        <v>3.6153846153846154</v>
      </c>
      <c r="R28" s="250">
        <f>+Desagregados!AM112</f>
        <v>3.5384615384615383</v>
      </c>
      <c r="S28" s="250">
        <f>+Desagregados!AP112</f>
        <v>3.7692307692307692</v>
      </c>
      <c r="T28" s="250">
        <f>+Desagregados!AS112</f>
        <v>2.8461538461538463</v>
      </c>
      <c r="U28" s="250">
        <f>+Desagregados!AV112</f>
        <v>3.1538461538461537</v>
      </c>
      <c r="V28" s="250">
        <f>+Desagregados!AY112</f>
        <v>3.0833333333333335</v>
      </c>
      <c r="W28" s="251">
        <f>+Desagregados!BB112</f>
        <v>3</v>
      </c>
      <c r="X28" s="249">
        <f>+Desagregados!BE112</f>
        <v>2.8461538461538463</v>
      </c>
      <c r="Y28" s="250">
        <f>+Desagregados!BH112</f>
        <v>2.2307692307692308</v>
      </c>
      <c r="Z28" s="250">
        <f>+Desagregados!BK112</f>
        <v>2.6923076923076925</v>
      </c>
      <c r="AA28" s="250">
        <f>+Desagregados!BN112</f>
        <v>3.5</v>
      </c>
      <c r="AB28" s="251">
        <f>+Desagregados!BQ112</f>
        <v>2.9166666666666665</v>
      </c>
      <c r="AC28" s="247">
        <f>+Desagregados!BT112</f>
        <v>3.2307692307692308</v>
      </c>
      <c r="AD28" s="249">
        <f>+Desagregados!BW112</f>
        <v>3.4615384615384617</v>
      </c>
      <c r="AE28" s="250">
        <f>+Desagregados!BZ112</f>
        <v>3.1666666666666665</v>
      </c>
      <c r="AF28" s="251">
        <f>+Desagregados!CC112</f>
        <v>3</v>
      </c>
      <c r="AG28" s="314">
        <f>+Desagregados!CF112</f>
        <v>2.9139894495203116</v>
      </c>
      <c r="AH28" s="116">
        <f>+Desagregados!CI112</f>
        <v>2.9882344478103446</v>
      </c>
      <c r="AI28" s="116">
        <f>+Desagregados!CL112</f>
        <v>3.1247690923570008</v>
      </c>
      <c r="AJ28" s="116">
        <f>+Desagregados!CO112</f>
        <v>2.9590343418354941</v>
      </c>
      <c r="AK28" s="315">
        <f>+Desagregados!CR112</f>
        <v>3.1538553205918682</v>
      </c>
    </row>
    <row r="29" spans="1:37" s="123" customFormat="1" ht="30" customHeight="1" thickBot="1" x14ac:dyDescent="0.3">
      <c r="A29" s="25"/>
      <c r="B29" s="258" t="s">
        <v>214</v>
      </c>
      <c r="C29" s="461" t="s">
        <v>89</v>
      </c>
      <c r="D29" s="217">
        <f>+Resumo!I112</f>
        <v>2.812646370023419</v>
      </c>
      <c r="E29" s="172">
        <f>+Resumo!M112</f>
        <v>3.0811965811965814</v>
      </c>
      <c r="F29" s="128">
        <f>+Resumo!J112</f>
        <v>38</v>
      </c>
      <c r="G29" s="128">
        <f>+Resumo!K112</f>
        <v>19</v>
      </c>
      <c r="H29" s="218">
        <f>+Resumo!L112</f>
        <v>0.5</v>
      </c>
      <c r="I29" s="72">
        <f>+Resumo!N112</f>
        <v>0.48837209302325579</v>
      </c>
      <c r="J29" s="248">
        <f>+Desagregados!O113</f>
        <v>3.6111111111111112</v>
      </c>
      <c r="K29" s="252">
        <f>+Desagregados!R113</f>
        <v>3.0526315789473686</v>
      </c>
      <c r="L29" s="253">
        <f>+Desagregados!U113</f>
        <v>3.0526315789473686</v>
      </c>
      <c r="M29" s="253">
        <f>+Desagregados!X113</f>
        <v>2.6470588235294117</v>
      </c>
      <c r="N29" s="253">
        <f>+Desagregados!AA113</f>
        <v>2.6315789473684212</v>
      </c>
      <c r="O29" s="254">
        <f>+Desagregados!AD113</f>
        <v>2.6111111111111112</v>
      </c>
      <c r="P29" s="252">
        <f>+Desagregados!AG113</f>
        <v>3.1578947368421053</v>
      </c>
      <c r="Q29" s="253">
        <f>+Desagregados!AJ113</f>
        <v>2.6315789473684212</v>
      </c>
      <c r="R29" s="253">
        <f>+Desagregados!AM113</f>
        <v>2.5263157894736841</v>
      </c>
      <c r="S29" s="253">
        <f>+Desagregados!AP113</f>
        <v>2.5789473684210527</v>
      </c>
      <c r="T29" s="253">
        <f>+Desagregados!AS113</f>
        <v>2.7894736842105261</v>
      </c>
      <c r="U29" s="253">
        <f>+Desagregados!AV113</f>
        <v>2.8421052631578947</v>
      </c>
      <c r="V29" s="253">
        <f>+Desagregados!AY113</f>
        <v>2.6315789473684212</v>
      </c>
      <c r="W29" s="254">
        <f>+Desagregados!BB113</f>
        <v>3.2105263157894739</v>
      </c>
      <c r="X29" s="252">
        <f>+Desagregados!BE113</f>
        <v>2.4736842105263159</v>
      </c>
      <c r="Y29" s="253">
        <f>+Desagregados!BH113</f>
        <v>2.4736842105263159</v>
      </c>
      <c r="Z29" s="253">
        <f>+Desagregados!BK113</f>
        <v>2.5263157894736841</v>
      </c>
      <c r="AA29" s="253">
        <f>+Desagregados!BN113</f>
        <v>3.4210526315789473</v>
      </c>
      <c r="AB29" s="254">
        <f>+Desagregados!BQ113</f>
        <v>2.3888888888888888</v>
      </c>
      <c r="AC29" s="248">
        <f>+Desagregados!BT113</f>
        <v>3.3529411764705883</v>
      </c>
      <c r="AD29" s="252">
        <f>+Desagregados!BW113</f>
        <v>2.9444444444444446</v>
      </c>
      <c r="AE29" s="253">
        <f>+Desagregados!BZ113</f>
        <v>2.6111111111111112</v>
      </c>
      <c r="AF29" s="254">
        <f>+Desagregados!CC113</f>
        <v>2.5555555555555554</v>
      </c>
      <c r="AG29" s="319">
        <f>+Desagregados!CF113</f>
        <v>2.8004581776417958</v>
      </c>
      <c r="AH29" s="320">
        <f>+Desagregados!CI113</f>
        <v>2.9882344478103446</v>
      </c>
      <c r="AI29" s="320">
        <f>+Desagregados!CL113</f>
        <v>3.1247690923570008</v>
      </c>
      <c r="AJ29" s="320">
        <f>+Desagregados!CO113</f>
        <v>2.9590343418354941</v>
      </c>
      <c r="AK29" s="321">
        <f>+Desagregados!CR113</f>
        <v>3.1538553205918682</v>
      </c>
    </row>
    <row r="30" spans="1:37" s="123" customFormat="1" ht="30" customHeight="1" thickBot="1" x14ac:dyDescent="0.3">
      <c r="A30" s="25"/>
      <c r="B30" s="444"/>
      <c r="C30" s="464" t="str">
        <f>+Centros!C56</f>
        <v>E. U. de Profesorado de E.X.B. "María Sedes Sapientiae"</v>
      </c>
      <c r="D30" s="438">
        <f>+Centros!E56</f>
        <v>2.9555555555555557</v>
      </c>
      <c r="E30" s="439">
        <f>+Centros!I56</f>
        <v>2.9873284054910241</v>
      </c>
      <c r="F30" s="440">
        <f>+Centros!F56</f>
        <v>79</v>
      </c>
      <c r="G30" s="440">
        <f>+Centros!G56</f>
        <v>32</v>
      </c>
      <c r="H30" s="441">
        <f>+Centros!H56</f>
        <v>0.4050632911392405</v>
      </c>
      <c r="I30" s="450">
        <f>+Centros!J56</f>
        <v>0.5</v>
      </c>
      <c r="J30" s="447">
        <f>+Centros!K56</f>
        <v>3.6451612903225805</v>
      </c>
      <c r="K30" s="448">
        <f>+Centros!L56</f>
        <v>3.15625</v>
      </c>
      <c r="L30" s="439">
        <f>+Centros!M56</f>
        <v>3.032258064516129</v>
      </c>
      <c r="M30" s="439">
        <f>+Centros!N56</f>
        <v>2.7666666666666666</v>
      </c>
      <c r="N30" s="439">
        <f>+Centros!O56</f>
        <v>2.6875</v>
      </c>
      <c r="O30" s="446">
        <f>+Centros!P56</f>
        <v>2.7419354838709675</v>
      </c>
      <c r="P30" s="439">
        <f>+Centros!Q56</f>
        <v>3.53125</v>
      </c>
      <c r="Q30" s="439">
        <f>+Centros!R56</f>
        <v>3.03125</v>
      </c>
      <c r="R30" s="439">
        <f>+Centros!S56</f>
        <v>2.9375</v>
      </c>
      <c r="S30" s="439">
        <f>+Centros!T56</f>
        <v>3.0625</v>
      </c>
      <c r="T30" s="439">
        <f>+Centros!U56</f>
        <v>2.8125</v>
      </c>
      <c r="U30" s="439">
        <f>+Centros!V56</f>
        <v>2.96875</v>
      </c>
      <c r="V30" s="439">
        <f>+Centros!W56</f>
        <v>2.806451612903226</v>
      </c>
      <c r="W30" s="439">
        <f>+Centros!X56</f>
        <v>3.125</v>
      </c>
      <c r="X30" s="448">
        <f>+Centros!Y56</f>
        <v>2.625</v>
      </c>
      <c r="Y30" s="439">
        <f>+Centros!Z56</f>
        <v>2.375</v>
      </c>
      <c r="Z30" s="439">
        <f>+Centros!AA56</f>
        <v>2.59375</v>
      </c>
      <c r="AA30" s="439">
        <f>+Centros!AB56</f>
        <v>3.4516129032258065</v>
      </c>
      <c r="AB30" s="446">
        <f>+Centros!AC56</f>
        <v>2.6</v>
      </c>
      <c r="AC30" s="447">
        <f>+Centros!AD56</f>
        <v>3.3</v>
      </c>
      <c r="AD30" s="439">
        <f>+Centros!AE56</f>
        <v>3.161290322580645</v>
      </c>
      <c r="AE30" s="439">
        <f>+Centros!AF56</f>
        <v>2.8333333333333335</v>
      </c>
      <c r="AF30" s="446">
        <f>+Centros!AG56</f>
        <v>2.7333333333333334</v>
      </c>
      <c r="AG30" s="379"/>
      <c r="AH30" s="379"/>
      <c r="AI30" s="379"/>
      <c r="AJ30" s="379"/>
      <c r="AK30" s="379"/>
    </row>
    <row r="31" spans="1:37" s="123" customFormat="1" ht="15.75" thickBot="1" x14ac:dyDescent="0.3">
      <c r="A31" s="375"/>
      <c r="B31" s="375"/>
      <c r="D31" s="244"/>
    </row>
    <row r="32" spans="1:37" s="123" customFormat="1" ht="19.5" thickBot="1" x14ac:dyDescent="0.3">
      <c r="B32" s="392" t="s">
        <v>362</v>
      </c>
      <c r="C32" s="388"/>
      <c r="D32" s="388"/>
      <c r="E32" s="388"/>
      <c r="F32" s="388"/>
      <c r="G32" s="54"/>
      <c r="H32" s="54"/>
      <c r="I32" s="54"/>
      <c r="J32" s="54"/>
      <c r="K32" s="54"/>
      <c r="L32" s="54"/>
      <c r="M32" s="54"/>
      <c r="N32" s="57"/>
    </row>
    <row r="33" spans="2:14" x14ac:dyDescent="0.25">
      <c r="B33" s="389">
        <v>1</v>
      </c>
      <c r="C33" s="393" t="s">
        <v>335</v>
      </c>
      <c r="D33" s="387"/>
      <c r="E33" s="387"/>
      <c r="F33" s="387"/>
      <c r="G33" s="123"/>
      <c r="H33" s="123"/>
      <c r="I33" s="123"/>
      <c r="J33" s="123"/>
      <c r="K33" s="123"/>
      <c r="L33" s="123"/>
      <c r="M33" s="123"/>
      <c r="N33" s="245"/>
    </row>
    <row r="34" spans="2:14" x14ac:dyDescent="0.25">
      <c r="B34" s="389">
        <v>2</v>
      </c>
      <c r="C34" s="393" t="s">
        <v>357</v>
      </c>
      <c r="D34" s="387"/>
      <c r="E34" s="387"/>
      <c r="F34" s="387"/>
      <c r="G34" s="123"/>
      <c r="H34" s="123"/>
      <c r="I34" s="123"/>
      <c r="J34" s="123"/>
      <c r="K34" s="123"/>
      <c r="L34" s="123"/>
      <c r="M34" s="123"/>
      <c r="N34" s="245"/>
    </row>
    <row r="35" spans="2:14" x14ac:dyDescent="0.25">
      <c r="B35" s="389">
        <v>3</v>
      </c>
      <c r="C35" s="393" t="s">
        <v>336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4</v>
      </c>
      <c r="C36" s="393" t="s">
        <v>337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5</v>
      </c>
      <c r="C37" s="393" t="s">
        <v>358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6</v>
      </c>
      <c r="C38" s="393" t="s">
        <v>338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7</v>
      </c>
      <c r="C39" s="393" t="s">
        <v>339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8</v>
      </c>
      <c r="C40" s="393" t="s">
        <v>340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9</v>
      </c>
      <c r="C41" s="393" t="s">
        <v>341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10</v>
      </c>
      <c r="C42" s="393" t="s">
        <v>342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11</v>
      </c>
      <c r="C43" s="393" t="s">
        <v>343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12</v>
      </c>
      <c r="C44" s="393" t="s">
        <v>344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13</v>
      </c>
      <c r="C45" s="393" t="s">
        <v>345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14</v>
      </c>
      <c r="C46" s="393" t="s">
        <v>346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15</v>
      </c>
      <c r="C47" s="393" t="s">
        <v>347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16</v>
      </c>
      <c r="C48" s="393" t="s">
        <v>348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17</v>
      </c>
      <c r="C49" s="393" t="s">
        <v>349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18</v>
      </c>
      <c r="C50" s="393" t="s">
        <v>350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19</v>
      </c>
      <c r="C51" s="393" t="s">
        <v>351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20</v>
      </c>
      <c r="C52" s="393" t="s">
        <v>352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21</v>
      </c>
      <c r="C53" s="393" t="s">
        <v>353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22</v>
      </c>
      <c r="C54" s="393" t="s">
        <v>354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ht="15.75" thickBot="1" x14ac:dyDescent="0.3">
      <c r="B55" s="390">
        <v>23</v>
      </c>
      <c r="C55" s="394" t="s">
        <v>355</v>
      </c>
      <c r="D55" s="391"/>
      <c r="E55" s="391"/>
      <c r="F55" s="391"/>
      <c r="G55" s="59"/>
      <c r="H55" s="59"/>
      <c r="I55" s="59"/>
      <c r="J55" s="59"/>
      <c r="K55" s="59"/>
      <c r="L55" s="59"/>
      <c r="M55" s="59"/>
      <c r="N55" s="62"/>
    </row>
    <row r="56" spans="2:14" x14ac:dyDescent="0.25">
      <c r="D56" s="40"/>
    </row>
    <row r="57" spans="2:14" x14ac:dyDescent="0.25">
      <c r="D57" s="40"/>
    </row>
    <row r="58" spans="2:14" x14ac:dyDescent="0.25">
      <c r="D58" s="40"/>
    </row>
    <row r="59" spans="2:14" x14ac:dyDescent="0.25">
      <c r="D59" s="40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style="38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200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A26" s="372"/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476" t="s">
        <v>272</v>
      </c>
      <c r="C27" s="478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41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260" t="s">
        <v>199</v>
      </c>
      <c r="C28" s="462" t="s">
        <v>101</v>
      </c>
      <c r="D28" s="217">
        <f>+Resumo!I113</f>
        <v>2.4231578947368422</v>
      </c>
      <c r="E28" s="172">
        <f>+Resumo!M113</f>
        <v>1.9907407407407407</v>
      </c>
      <c r="F28" s="128">
        <f>+Resumo!J113</f>
        <v>59</v>
      </c>
      <c r="G28" s="128">
        <f>+Resumo!K113</f>
        <v>21</v>
      </c>
      <c r="H28" s="218">
        <f>+Resumo!L113</f>
        <v>0.3559322033898305</v>
      </c>
      <c r="I28" s="72">
        <f>+Resumo!N113</f>
        <v>0.14285714285714285</v>
      </c>
      <c r="J28" s="247">
        <f>+Desagregados!O114</f>
        <v>3.55</v>
      </c>
      <c r="K28" s="252">
        <f>+Desagregados!R114</f>
        <v>2.7619047619047619</v>
      </c>
      <c r="L28" s="253">
        <f>+Desagregados!U114</f>
        <v>2.5</v>
      </c>
      <c r="M28" s="253">
        <f>+Desagregados!X114</f>
        <v>2.5238095238095237</v>
      </c>
      <c r="N28" s="253">
        <f>+Desagregados!AA114</f>
        <v>2.6190476190476191</v>
      </c>
      <c r="O28" s="254">
        <f>+Desagregados!AD114</f>
        <v>2</v>
      </c>
      <c r="P28" s="252">
        <f>+Desagregados!AG114</f>
        <v>3.0952380952380953</v>
      </c>
      <c r="Q28" s="253">
        <f>+Desagregados!AJ114</f>
        <v>2.2857142857142856</v>
      </c>
      <c r="R28" s="253">
        <f>+Desagregados!AM114</f>
        <v>2.5714285714285716</v>
      </c>
      <c r="S28" s="253">
        <f>+Desagregados!AP114</f>
        <v>3.0476190476190474</v>
      </c>
      <c r="T28" s="253">
        <f>+Desagregados!AS114</f>
        <v>3</v>
      </c>
      <c r="U28" s="253">
        <f>+Desagregados!AV114</f>
        <v>2.65</v>
      </c>
      <c r="V28" s="253">
        <f>+Desagregados!AY114</f>
        <v>2.2380952380952381</v>
      </c>
      <c r="W28" s="254">
        <f>+Desagregados!BB114</f>
        <v>2.3809523809523809</v>
      </c>
      <c r="X28" s="252">
        <f>+Desagregados!BE114</f>
        <v>1.7619047619047619</v>
      </c>
      <c r="Y28" s="253">
        <f>+Desagregados!BH114</f>
        <v>1.65</v>
      </c>
      <c r="Z28" s="253">
        <f>+Desagregados!BK114</f>
        <v>1.6190476190476191</v>
      </c>
      <c r="AA28" s="253">
        <f>+Desagregados!BN114</f>
        <v>1.6</v>
      </c>
      <c r="AB28" s="254">
        <f>+Desagregados!BQ114</f>
        <v>2.7142857142857144</v>
      </c>
      <c r="AC28" s="248">
        <f>+Desagregados!BT114</f>
        <v>3.2</v>
      </c>
      <c r="AD28" s="252">
        <f>+Desagregados!BW114</f>
        <v>2.4</v>
      </c>
      <c r="AE28" s="253">
        <f>+Desagregados!BZ114</f>
        <v>1.6190476190476191</v>
      </c>
      <c r="AF28" s="254">
        <f>+Desagregados!CC114</f>
        <v>1.95</v>
      </c>
      <c r="AG28" s="319">
        <f>+Desagregados!CF114</f>
        <v>2.6891274916796437</v>
      </c>
      <c r="AH28" s="320">
        <f>+Desagregados!CI114</f>
        <v>2.4231578947368422</v>
      </c>
      <c r="AI28" s="320">
        <f>+Desagregados!CL114</f>
        <v>2.9469573067418753</v>
      </c>
      <c r="AJ28" s="320">
        <f>+Desagregados!CO114</f>
        <v>2.9590343418354941</v>
      </c>
      <c r="AK28" s="321">
        <f>+Desagregados!CR114</f>
        <v>3.1538553205918682</v>
      </c>
    </row>
    <row r="29" spans="1:37" s="123" customFormat="1" ht="30" customHeight="1" thickBot="1" x14ac:dyDescent="0.3">
      <c r="A29" s="25"/>
      <c r="B29" s="444">
        <f>+Centros!B57</f>
        <v>352</v>
      </c>
      <c r="C29" s="445" t="str">
        <f>+Centros!C57</f>
        <v>E. U. de Enfermaría (Meixoeiro)</v>
      </c>
      <c r="D29" s="449">
        <f>+Centros!E57</f>
        <v>2.4231578947368422</v>
      </c>
      <c r="E29" s="439">
        <f>+Centros!I57</f>
        <v>1.9907407407407407</v>
      </c>
      <c r="F29" s="440">
        <f>+Centros!F57</f>
        <v>59</v>
      </c>
      <c r="G29" s="440">
        <f>+Centros!G57</f>
        <v>21</v>
      </c>
      <c r="H29" s="441">
        <f>+Centros!H57</f>
        <v>0.3559322033898305</v>
      </c>
      <c r="I29" s="442">
        <f>+Centros!J57</f>
        <v>0.14285714285714285</v>
      </c>
      <c r="J29" s="447">
        <f>+Centros!K57</f>
        <v>3.55</v>
      </c>
      <c r="K29" s="439">
        <f>+Centros!L57</f>
        <v>2.7619047619047619</v>
      </c>
      <c r="L29" s="439">
        <f>+Centros!M57</f>
        <v>2.5</v>
      </c>
      <c r="M29" s="439">
        <f>+Centros!N57</f>
        <v>2.5238095238095237</v>
      </c>
      <c r="N29" s="439">
        <f>+Centros!O57</f>
        <v>2.6190476190476191</v>
      </c>
      <c r="O29" s="446">
        <f>+Centros!P57</f>
        <v>2</v>
      </c>
      <c r="P29" s="439">
        <f>+Centros!Q57</f>
        <v>3.0952380952380953</v>
      </c>
      <c r="Q29" s="439">
        <f>+Centros!R57</f>
        <v>2.2857142857142856</v>
      </c>
      <c r="R29" s="439">
        <f>+Centros!S57</f>
        <v>2.5714285714285716</v>
      </c>
      <c r="S29" s="439">
        <f>+Centros!T57</f>
        <v>3.0476190476190474</v>
      </c>
      <c r="T29" s="439">
        <f>+Centros!U57</f>
        <v>3</v>
      </c>
      <c r="U29" s="439">
        <f>+Centros!V57</f>
        <v>2.65</v>
      </c>
      <c r="V29" s="439">
        <f>+Centros!W57</f>
        <v>2.2380952380952381</v>
      </c>
      <c r="W29" s="439">
        <f>+Centros!X57</f>
        <v>2.3809523809523809</v>
      </c>
      <c r="X29" s="448">
        <f>+Centros!Y57</f>
        <v>1.7619047619047619</v>
      </c>
      <c r="Y29" s="439">
        <f>+Centros!Z57</f>
        <v>1.65</v>
      </c>
      <c r="Z29" s="439">
        <f>+Centros!AA57</f>
        <v>1.6190476190476191</v>
      </c>
      <c r="AA29" s="439">
        <f>+Centros!AB57</f>
        <v>1.6</v>
      </c>
      <c r="AB29" s="446">
        <f>+Centros!AC57</f>
        <v>2.7142857142857144</v>
      </c>
      <c r="AC29" s="447">
        <f>+Centros!AD57</f>
        <v>3.2</v>
      </c>
      <c r="AD29" s="439">
        <f>+Centros!AE57</f>
        <v>2.4</v>
      </c>
      <c r="AE29" s="439">
        <f>+Centros!AF57</f>
        <v>1.6190476190476191</v>
      </c>
      <c r="AF29" s="446">
        <f>+Centros!AG57</f>
        <v>1.95</v>
      </c>
      <c r="AG29" s="379"/>
      <c r="AH29" s="379"/>
      <c r="AI29" s="379"/>
      <c r="AJ29" s="379"/>
      <c r="AK29" s="379"/>
    </row>
    <row r="30" spans="1:37" s="123" customFormat="1" ht="15.75" thickBot="1" x14ac:dyDescent="0.3">
      <c r="A30" s="375"/>
      <c r="B30" s="375"/>
      <c r="D30" s="244"/>
    </row>
    <row r="31" spans="1:37" s="123" customFormat="1" ht="19.5" thickBot="1" x14ac:dyDescent="0.3">
      <c r="A31" s="375"/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x14ac:dyDescent="0.25">
      <c r="B32" s="389">
        <v>1</v>
      </c>
      <c r="C32" s="393" t="s">
        <v>335</v>
      </c>
      <c r="D32" s="387"/>
      <c r="E32" s="387"/>
      <c r="F32" s="387"/>
      <c r="G32" s="123"/>
      <c r="H32" s="123"/>
      <c r="I32" s="123"/>
      <c r="J32" s="123"/>
      <c r="K32" s="123"/>
      <c r="L32" s="123"/>
      <c r="M32" s="123"/>
      <c r="N32" s="245"/>
    </row>
    <row r="33" spans="2:14" x14ac:dyDescent="0.25">
      <c r="B33" s="389">
        <v>2</v>
      </c>
      <c r="C33" s="393" t="s">
        <v>357</v>
      </c>
      <c r="D33" s="387"/>
      <c r="E33" s="387"/>
      <c r="F33" s="387"/>
      <c r="G33" s="123"/>
      <c r="H33" s="123"/>
      <c r="I33" s="123"/>
      <c r="J33" s="123"/>
      <c r="K33" s="123"/>
      <c r="L33" s="123"/>
      <c r="M33" s="123"/>
      <c r="N33" s="245"/>
    </row>
    <row r="34" spans="2:14" x14ac:dyDescent="0.25">
      <c r="B34" s="389">
        <v>3</v>
      </c>
      <c r="C34" s="393" t="s">
        <v>336</v>
      </c>
      <c r="D34" s="387"/>
      <c r="E34" s="387"/>
      <c r="F34" s="387"/>
      <c r="G34" s="123"/>
      <c r="H34" s="123"/>
      <c r="I34" s="123"/>
      <c r="J34" s="123"/>
      <c r="K34" s="123"/>
      <c r="L34" s="123"/>
      <c r="M34" s="123"/>
      <c r="N34" s="245"/>
    </row>
    <row r="35" spans="2:14" x14ac:dyDescent="0.25">
      <c r="B35" s="389">
        <v>4</v>
      </c>
      <c r="C35" s="393" t="s">
        <v>337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5</v>
      </c>
      <c r="C36" s="393" t="s">
        <v>358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6</v>
      </c>
      <c r="C37" s="393" t="s">
        <v>338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55" spans="2:14" x14ac:dyDescent="0.25">
      <c r="D55" s="40"/>
    </row>
    <row r="56" spans="2:14" x14ac:dyDescent="0.25">
      <c r="D56" s="40"/>
    </row>
    <row r="57" spans="2:14" x14ac:dyDescent="0.25">
      <c r="D57" s="40"/>
    </row>
    <row r="58" spans="2:14" x14ac:dyDescent="0.25">
      <c r="D58" s="40"/>
    </row>
    <row r="59" spans="2:14" x14ac:dyDescent="0.25">
      <c r="D59" s="40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1"/>
  <sheetViews>
    <sheetView zoomScale="70" zoomScaleNormal="70" workbookViewId="0">
      <selection activeCell="B2" sqref="B2"/>
    </sheetView>
  </sheetViews>
  <sheetFormatPr baseColWidth="10" defaultColWidth="10.7109375" defaultRowHeight="15" x14ac:dyDescent="0.25"/>
  <cols>
    <col min="1" max="1" width="3.140625" customWidth="1"/>
    <col min="2" max="2" width="14.570312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102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63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thickBot="1" x14ac:dyDescent="0.3">
      <c r="A28" s="25"/>
      <c r="B28" s="258" t="s">
        <v>100</v>
      </c>
      <c r="C28" s="461" t="s">
        <v>101</v>
      </c>
      <c r="D28" s="459">
        <f>+Resumo!I114</f>
        <v>3.3103879849812263</v>
      </c>
      <c r="E28" s="172">
        <f>+Resumo!M114</f>
        <v>3.1801801801801801</v>
      </c>
      <c r="F28" s="128">
        <f>+Resumo!J114</f>
        <v>82</v>
      </c>
      <c r="G28" s="128">
        <f>+Resumo!K114</f>
        <v>36</v>
      </c>
      <c r="H28" s="218">
        <f>+Resumo!L114</f>
        <v>0.43902439024390244</v>
      </c>
      <c r="I28" s="259">
        <f>+Resumo!N114</f>
        <v>0.26315789473684209</v>
      </c>
      <c r="J28" s="247">
        <f>+Desagregados!O115</f>
        <v>3.8333333333333335</v>
      </c>
      <c r="K28" s="249">
        <f>+Desagregados!R115</f>
        <v>3.6857142857142855</v>
      </c>
      <c r="L28" s="250">
        <f>+Desagregados!U115</f>
        <v>3.4375</v>
      </c>
      <c r="M28" s="250">
        <f>+Desagregados!X115</f>
        <v>3.2222222222222223</v>
      </c>
      <c r="N28" s="250">
        <f>+Desagregados!AA115</f>
        <v>3.0833333333333335</v>
      </c>
      <c r="O28" s="251">
        <f>+Desagregados!AD115</f>
        <v>2.6176470588235294</v>
      </c>
      <c r="P28" s="249">
        <f>+Desagregados!AG115</f>
        <v>4.2</v>
      </c>
      <c r="Q28" s="250">
        <f>+Desagregados!AJ115</f>
        <v>3.7428571428571429</v>
      </c>
      <c r="R28" s="250">
        <f>+Desagregados!AM115</f>
        <v>3.8571428571428572</v>
      </c>
      <c r="S28" s="250">
        <f>+Desagregados!AP115</f>
        <v>4.0277777777777777</v>
      </c>
      <c r="T28" s="250">
        <f>+Desagregados!AS115</f>
        <v>3.6388888888888888</v>
      </c>
      <c r="U28" s="250">
        <f>+Desagregados!AV115</f>
        <v>3.6944444444444446</v>
      </c>
      <c r="V28" s="250">
        <f>+Desagregados!AY115</f>
        <v>3.25</v>
      </c>
      <c r="W28" s="251">
        <f>+Desagregados!BB115</f>
        <v>3.8055555555555554</v>
      </c>
      <c r="X28" s="249">
        <f>+Desagregados!BE115</f>
        <v>1.8571428571428572</v>
      </c>
      <c r="Y28" s="250">
        <f>+Desagregados!BH115</f>
        <v>2.0294117647058822</v>
      </c>
      <c r="Z28" s="250">
        <f>+Desagregados!BK115</f>
        <v>2.342857142857143</v>
      </c>
      <c r="AA28" s="250">
        <f>+Desagregados!BN115</f>
        <v>3.15625</v>
      </c>
      <c r="AB28" s="251">
        <f>+Desagregados!BQ115</f>
        <v>3.0882352941176472</v>
      </c>
      <c r="AC28" s="247">
        <f>+Desagregados!BT115</f>
        <v>3.9166666666666665</v>
      </c>
      <c r="AD28" s="249">
        <f>+Desagregados!BW115</f>
        <v>3.2857142857142856</v>
      </c>
      <c r="AE28" s="250">
        <f>+Desagregados!BZ115</f>
        <v>3.15625</v>
      </c>
      <c r="AF28" s="251">
        <f>+Desagregados!CC115</f>
        <v>3.03125</v>
      </c>
      <c r="AG28" s="319">
        <f>+Desagregados!CF115</f>
        <v>2.6891274916796437</v>
      </c>
      <c r="AH28" s="320">
        <f>+Desagregados!CI115</f>
        <v>3.3103879849812263</v>
      </c>
      <c r="AI28" s="320">
        <f>+Desagregados!CL115</f>
        <v>2.9469573067418753</v>
      </c>
      <c r="AJ28" s="320">
        <f>+Desagregados!CO115</f>
        <v>2.9590343418354941</v>
      </c>
      <c r="AK28" s="321">
        <f>+Desagregados!CR115</f>
        <v>3.1538553205918682</v>
      </c>
    </row>
    <row r="29" spans="1:37" s="123" customFormat="1" ht="30" customHeight="1" thickBot="1" x14ac:dyDescent="0.3">
      <c r="A29" s="25"/>
      <c r="B29" s="444"/>
      <c r="C29" s="464" t="str">
        <f>+Centros!C58</f>
        <v>E. U. de Enfermaría (Povisa)</v>
      </c>
      <c r="D29" s="449">
        <f>+Centros!E58</f>
        <v>3.3103879849812263</v>
      </c>
      <c r="E29" s="439">
        <f>+Centros!I58</f>
        <v>3.1801801801801801</v>
      </c>
      <c r="F29" s="440">
        <f>+Centros!F58</f>
        <v>82</v>
      </c>
      <c r="G29" s="440">
        <f>+Centros!G58</f>
        <v>36</v>
      </c>
      <c r="H29" s="441">
        <f>+Centros!H58</f>
        <v>0.43902439024390244</v>
      </c>
      <c r="I29" s="450">
        <f>+Centros!J58</f>
        <v>0.26315789473684209</v>
      </c>
      <c r="J29" s="447">
        <f>+Centros!K58</f>
        <v>3.8333333333333335</v>
      </c>
      <c r="K29" s="448">
        <f>+Centros!L58</f>
        <v>3.6857142857142855</v>
      </c>
      <c r="L29" s="439">
        <f>+Centros!M58</f>
        <v>3.4375</v>
      </c>
      <c r="M29" s="439">
        <f>+Centros!N58</f>
        <v>3.2222222222222223</v>
      </c>
      <c r="N29" s="439">
        <f>+Centros!O58</f>
        <v>3.0833333333333335</v>
      </c>
      <c r="O29" s="446">
        <f>+Centros!P58</f>
        <v>2.6176470588235294</v>
      </c>
      <c r="P29" s="448">
        <f>+Centros!Q58</f>
        <v>4.2</v>
      </c>
      <c r="Q29" s="439">
        <f>+Centros!R58</f>
        <v>3.7428571428571429</v>
      </c>
      <c r="R29" s="439">
        <f>+Centros!S58</f>
        <v>3.8571428571428572</v>
      </c>
      <c r="S29" s="439">
        <f>+Centros!T58</f>
        <v>4.0277777777777777</v>
      </c>
      <c r="T29" s="439">
        <f>+Centros!U58</f>
        <v>3.6388888888888888</v>
      </c>
      <c r="U29" s="439">
        <f>+Centros!V58</f>
        <v>3.6944444444444446</v>
      </c>
      <c r="V29" s="439">
        <f>+Centros!W58</f>
        <v>3.25</v>
      </c>
      <c r="W29" s="446">
        <f>+Centros!X58</f>
        <v>3.8055555555555554</v>
      </c>
      <c r="X29" s="448">
        <f>+Centros!Y58</f>
        <v>1.8571428571428572</v>
      </c>
      <c r="Y29" s="439">
        <f>+Centros!Z58</f>
        <v>2.0294117647058822</v>
      </c>
      <c r="Z29" s="439">
        <f>+Centros!AA58</f>
        <v>2.342857142857143</v>
      </c>
      <c r="AA29" s="439">
        <f>+Centros!AB58</f>
        <v>3.15625</v>
      </c>
      <c r="AB29" s="446">
        <f>+Centros!AC58</f>
        <v>3.0882352941176472</v>
      </c>
      <c r="AC29" s="447">
        <f>+Centros!AD58</f>
        <v>3.9166666666666665</v>
      </c>
      <c r="AD29" s="448">
        <f>+Centros!AE58</f>
        <v>3.2857142857142856</v>
      </c>
      <c r="AE29" s="439">
        <f>+Centros!AF58</f>
        <v>3.15625</v>
      </c>
      <c r="AF29" s="446">
        <f>+Centros!AG58</f>
        <v>3.03125</v>
      </c>
      <c r="AG29" s="379"/>
      <c r="AH29" s="379"/>
      <c r="AI29" s="379"/>
      <c r="AJ29" s="379"/>
      <c r="AK29" s="379"/>
    </row>
    <row r="30" spans="1:37" ht="15.75" thickBot="1" x14ac:dyDescent="0.3">
      <c r="A30" s="38"/>
    </row>
    <row r="31" spans="1:37" ht="19.5" thickBot="1" x14ac:dyDescent="0.3">
      <c r="A31" s="38"/>
      <c r="B31" s="392" t="s">
        <v>362</v>
      </c>
      <c r="C31" s="388"/>
      <c r="D31" s="388"/>
      <c r="E31" s="388"/>
      <c r="F31" s="388"/>
      <c r="G31" s="54"/>
      <c r="H31" s="54"/>
      <c r="I31" s="54"/>
      <c r="J31" s="54"/>
      <c r="K31" s="54"/>
      <c r="L31" s="54"/>
      <c r="M31" s="54"/>
      <c r="N31" s="57"/>
    </row>
    <row r="32" spans="1:37" x14ac:dyDescent="0.25">
      <c r="B32" s="389">
        <v>1</v>
      </c>
      <c r="C32" s="393" t="s">
        <v>335</v>
      </c>
      <c r="D32" s="387"/>
      <c r="E32" s="387"/>
      <c r="F32" s="387"/>
      <c r="G32" s="123"/>
      <c r="H32" s="123"/>
      <c r="I32" s="123"/>
      <c r="J32" s="123"/>
      <c r="K32" s="123"/>
      <c r="L32" s="123"/>
      <c r="M32" s="123"/>
      <c r="N32" s="245"/>
    </row>
    <row r="33" spans="2:14" x14ac:dyDescent="0.25">
      <c r="B33" s="389">
        <v>2</v>
      </c>
      <c r="C33" s="393" t="s">
        <v>357</v>
      </c>
      <c r="D33" s="387"/>
      <c r="E33" s="387"/>
      <c r="F33" s="387"/>
      <c r="G33" s="123"/>
      <c r="H33" s="123"/>
      <c r="I33" s="123"/>
      <c r="J33" s="123"/>
      <c r="K33" s="123"/>
      <c r="L33" s="123"/>
      <c r="M33" s="123"/>
      <c r="N33" s="245"/>
    </row>
    <row r="34" spans="2:14" x14ac:dyDescent="0.25">
      <c r="B34" s="389">
        <v>3</v>
      </c>
      <c r="C34" s="393" t="s">
        <v>336</v>
      </c>
      <c r="D34" s="387"/>
      <c r="E34" s="387"/>
      <c r="F34" s="387"/>
      <c r="G34" s="123"/>
      <c r="H34" s="123"/>
      <c r="I34" s="123"/>
      <c r="J34" s="123"/>
      <c r="K34" s="123"/>
      <c r="L34" s="123"/>
      <c r="M34" s="123"/>
      <c r="N34" s="245"/>
    </row>
    <row r="35" spans="2:14" x14ac:dyDescent="0.25">
      <c r="B35" s="389">
        <v>4</v>
      </c>
      <c r="C35" s="393" t="s">
        <v>337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5</v>
      </c>
      <c r="C36" s="393" t="s">
        <v>358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6</v>
      </c>
      <c r="C37" s="393" t="s">
        <v>338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7</v>
      </c>
      <c r="C38" s="393" t="s">
        <v>339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8</v>
      </c>
      <c r="C39" s="393" t="s">
        <v>340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9</v>
      </c>
      <c r="C40" s="393" t="s">
        <v>341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10</v>
      </c>
      <c r="C41" s="393" t="s">
        <v>342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11</v>
      </c>
      <c r="C42" s="393" t="s">
        <v>343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12</v>
      </c>
      <c r="C43" s="393" t="s">
        <v>344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13</v>
      </c>
      <c r="C44" s="393" t="s">
        <v>345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14</v>
      </c>
      <c r="C45" s="393" t="s">
        <v>346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15</v>
      </c>
      <c r="C46" s="393" t="s">
        <v>347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16</v>
      </c>
      <c r="C47" s="393" t="s">
        <v>348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17</v>
      </c>
      <c r="C48" s="393" t="s">
        <v>349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18</v>
      </c>
      <c r="C49" s="393" t="s">
        <v>350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19</v>
      </c>
      <c r="C50" s="393" t="s">
        <v>351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20</v>
      </c>
      <c r="C51" s="393" t="s">
        <v>352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21</v>
      </c>
      <c r="C52" s="393" t="s">
        <v>353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22</v>
      </c>
      <c r="C53" s="393" t="s">
        <v>354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ht="15.75" thickBot="1" x14ac:dyDescent="0.3">
      <c r="B54" s="390">
        <v>23</v>
      </c>
      <c r="C54" s="394" t="s">
        <v>355</v>
      </c>
      <c r="D54" s="391"/>
      <c r="E54" s="391"/>
      <c r="F54" s="391"/>
      <c r="G54" s="59"/>
      <c r="H54" s="59"/>
      <c r="I54" s="59"/>
      <c r="J54" s="59"/>
      <c r="K54" s="59"/>
      <c r="L54" s="59"/>
      <c r="M54" s="59"/>
      <c r="N54" s="62"/>
    </row>
    <row r="55" spans="2:14" x14ac:dyDescent="0.25">
      <c r="D55" s="40"/>
    </row>
    <row r="56" spans="2:14" x14ac:dyDescent="0.25">
      <c r="D56" s="40"/>
    </row>
    <row r="57" spans="2:14" x14ac:dyDescent="0.25">
      <c r="D57" s="40"/>
    </row>
    <row r="58" spans="2:14" x14ac:dyDescent="0.25">
      <c r="D58" s="40"/>
    </row>
    <row r="59" spans="2:14" x14ac:dyDescent="0.25">
      <c r="D59" s="40"/>
    </row>
    <row r="60" spans="2:14" x14ac:dyDescent="0.25">
      <c r="D60" s="40"/>
    </row>
    <row r="61" spans="2:14" x14ac:dyDescent="0.25">
      <c r="D61" s="40"/>
    </row>
    <row r="62" spans="2:14" x14ac:dyDescent="0.25">
      <c r="D62" s="40"/>
    </row>
    <row r="63" spans="2:14" x14ac:dyDescent="0.25">
      <c r="D63" s="40"/>
    </row>
    <row r="64" spans="2:14" x14ac:dyDescent="0.25">
      <c r="D64" s="40"/>
    </row>
    <row r="65" spans="4:4" x14ac:dyDescent="0.25">
      <c r="D65" s="40"/>
    </row>
    <row r="66" spans="4:4" x14ac:dyDescent="0.25">
      <c r="D66" s="40"/>
    </row>
    <row r="67" spans="4:4" x14ac:dyDescent="0.25">
      <c r="D67" s="40"/>
    </row>
    <row r="68" spans="4:4" x14ac:dyDescent="0.25">
      <c r="D68" s="40"/>
    </row>
    <row r="69" spans="4:4" x14ac:dyDescent="0.25">
      <c r="D69" s="40"/>
    </row>
    <row r="70" spans="4:4" x14ac:dyDescent="0.25">
      <c r="D70" s="40"/>
    </row>
    <row r="71" spans="4:4" x14ac:dyDescent="0.25">
      <c r="D71" s="40"/>
    </row>
    <row r="72" spans="4:4" x14ac:dyDescent="0.25">
      <c r="D72" s="40"/>
    </row>
    <row r="73" spans="4:4" x14ac:dyDescent="0.25">
      <c r="D73" s="40"/>
    </row>
    <row r="74" spans="4:4" x14ac:dyDescent="0.25">
      <c r="D74" s="40"/>
    </row>
    <row r="75" spans="4:4" x14ac:dyDescent="0.25">
      <c r="D75" s="40"/>
    </row>
    <row r="76" spans="4:4" x14ac:dyDescent="0.25">
      <c r="D76" s="40"/>
    </row>
    <row r="77" spans="4:4" x14ac:dyDescent="0.25">
      <c r="D77" s="40"/>
    </row>
    <row r="78" spans="4:4" x14ac:dyDescent="0.25">
      <c r="D78" s="40"/>
    </row>
    <row r="79" spans="4:4" x14ac:dyDescent="0.25">
      <c r="D79" s="40"/>
    </row>
    <row r="80" spans="4:4" x14ac:dyDescent="0.25">
      <c r="D80" s="40"/>
    </row>
    <row r="81" spans="4:4" x14ac:dyDescent="0.25">
      <c r="D81" s="40"/>
    </row>
    <row r="82" spans="4:4" x14ac:dyDescent="0.25">
      <c r="D82" s="40"/>
    </row>
    <row r="83" spans="4:4" x14ac:dyDescent="0.25">
      <c r="D83" s="40"/>
    </row>
    <row r="84" spans="4:4" x14ac:dyDescent="0.25">
      <c r="D84" s="40"/>
    </row>
    <row r="85" spans="4:4" x14ac:dyDescent="0.25">
      <c r="D85" s="40"/>
    </row>
    <row r="86" spans="4:4" x14ac:dyDescent="0.25">
      <c r="D86" s="40"/>
    </row>
    <row r="87" spans="4:4" x14ac:dyDescent="0.25">
      <c r="D87" s="40"/>
    </row>
    <row r="88" spans="4:4" x14ac:dyDescent="0.25">
      <c r="D88" s="40"/>
    </row>
    <row r="89" spans="4:4" x14ac:dyDescent="0.25">
      <c r="D89" s="40"/>
    </row>
    <row r="90" spans="4:4" x14ac:dyDescent="0.25">
      <c r="D90" s="40"/>
    </row>
    <row r="91" spans="4:4" x14ac:dyDescent="0.25">
      <c r="D91" s="40"/>
    </row>
    <row r="92" spans="4:4" x14ac:dyDescent="0.25">
      <c r="D92" s="40"/>
    </row>
    <row r="93" spans="4:4" x14ac:dyDescent="0.25">
      <c r="D93" s="40"/>
    </row>
    <row r="94" spans="4:4" x14ac:dyDescent="0.25">
      <c r="D94" s="40"/>
    </row>
    <row r="95" spans="4:4" x14ac:dyDescent="0.25">
      <c r="D95" s="40"/>
    </row>
    <row r="96" spans="4:4" x14ac:dyDescent="0.25">
      <c r="D96" s="40"/>
    </row>
    <row r="97" spans="4:4" x14ac:dyDescent="0.25">
      <c r="D97" s="40"/>
    </row>
    <row r="98" spans="4:4" x14ac:dyDescent="0.25">
      <c r="D98" s="40"/>
    </row>
    <row r="99" spans="4:4" x14ac:dyDescent="0.25">
      <c r="D99" s="40"/>
    </row>
    <row r="100" spans="4:4" x14ac:dyDescent="0.25">
      <c r="D100" s="40"/>
    </row>
    <row r="101" spans="4:4" x14ac:dyDescent="0.25">
      <c r="D101" s="40"/>
    </row>
    <row r="102" spans="4:4" x14ac:dyDescent="0.25">
      <c r="D102" s="40"/>
    </row>
    <row r="103" spans="4:4" x14ac:dyDescent="0.25">
      <c r="D103" s="40"/>
    </row>
    <row r="104" spans="4:4" x14ac:dyDescent="0.25">
      <c r="D104" s="40"/>
    </row>
    <row r="105" spans="4:4" x14ac:dyDescent="0.25">
      <c r="D105" s="40"/>
    </row>
    <row r="106" spans="4:4" x14ac:dyDescent="0.25">
      <c r="D106" s="40"/>
    </row>
    <row r="107" spans="4:4" x14ac:dyDescent="0.25">
      <c r="D107" s="40"/>
    </row>
    <row r="108" spans="4:4" x14ac:dyDescent="0.25">
      <c r="D108" s="40"/>
    </row>
    <row r="109" spans="4:4" x14ac:dyDescent="0.25">
      <c r="D109" s="40"/>
    </row>
    <row r="110" spans="4:4" x14ac:dyDescent="0.25">
      <c r="D110" s="40"/>
    </row>
    <row r="111" spans="4:4" x14ac:dyDescent="0.25">
      <c r="D111" s="40"/>
    </row>
    <row r="112" spans="4:4" x14ac:dyDescent="0.25">
      <c r="D112" s="40"/>
    </row>
    <row r="113" spans="4:4" x14ac:dyDescent="0.25">
      <c r="D113" s="40"/>
    </row>
    <row r="114" spans="4:4" x14ac:dyDescent="0.25">
      <c r="D114" s="40"/>
    </row>
    <row r="115" spans="4:4" x14ac:dyDescent="0.25">
      <c r="D115" s="40"/>
    </row>
    <row r="116" spans="4:4" x14ac:dyDescent="0.25">
      <c r="D116" s="40"/>
    </row>
    <row r="117" spans="4:4" x14ac:dyDescent="0.25">
      <c r="D117" s="40"/>
    </row>
    <row r="118" spans="4:4" x14ac:dyDescent="0.25">
      <c r="D118" s="40"/>
    </row>
    <row r="119" spans="4:4" x14ac:dyDescent="0.25">
      <c r="D119" s="40"/>
    </row>
    <row r="120" spans="4:4" x14ac:dyDescent="0.25">
      <c r="D120" s="40"/>
    </row>
    <row r="121" spans="4:4" x14ac:dyDescent="0.25">
      <c r="D121" s="40"/>
    </row>
    <row r="122" spans="4:4" x14ac:dyDescent="0.25">
      <c r="D122" s="40"/>
    </row>
    <row r="123" spans="4:4" x14ac:dyDescent="0.25">
      <c r="D123" s="40"/>
    </row>
    <row r="124" spans="4:4" x14ac:dyDescent="0.25">
      <c r="D124" s="40"/>
    </row>
    <row r="125" spans="4:4" x14ac:dyDescent="0.25">
      <c r="D125" s="40"/>
    </row>
    <row r="126" spans="4:4" x14ac:dyDescent="0.25">
      <c r="D126" s="40"/>
    </row>
    <row r="127" spans="4:4" x14ac:dyDescent="0.25">
      <c r="D127" s="40"/>
    </row>
    <row r="128" spans="4:4" x14ac:dyDescent="0.25">
      <c r="D128" s="40"/>
    </row>
    <row r="129" spans="4:4" x14ac:dyDescent="0.25">
      <c r="D129" s="40"/>
    </row>
    <row r="130" spans="4:4" x14ac:dyDescent="0.25">
      <c r="D130" s="40"/>
    </row>
    <row r="131" spans="4:4" x14ac:dyDescent="0.25">
      <c r="D131" s="40"/>
    </row>
    <row r="132" spans="4:4" x14ac:dyDescent="0.25">
      <c r="D132" s="40"/>
    </row>
    <row r="133" spans="4:4" x14ac:dyDescent="0.25">
      <c r="D133" s="40"/>
    </row>
    <row r="134" spans="4:4" x14ac:dyDescent="0.25">
      <c r="D134" s="40"/>
    </row>
    <row r="135" spans="4:4" x14ac:dyDescent="0.25">
      <c r="D135" s="40"/>
    </row>
    <row r="136" spans="4:4" x14ac:dyDescent="0.25">
      <c r="D136" s="40"/>
    </row>
    <row r="137" spans="4:4" x14ac:dyDescent="0.25">
      <c r="D137" s="40"/>
    </row>
    <row r="138" spans="4:4" x14ac:dyDescent="0.25">
      <c r="D138" s="40"/>
    </row>
    <row r="139" spans="4:4" x14ac:dyDescent="0.25">
      <c r="D139" s="40"/>
    </row>
    <row r="140" spans="4:4" x14ac:dyDescent="0.25">
      <c r="D140" s="40"/>
    </row>
    <row r="141" spans="4:4" x14ac:dyDescent="0.25">
      <c r="D141" s="40"/>
    </row>
    <row r="142" spans="4:4" x14ac:dyDescent="0.25">
      <c r="D142" s="40"/>
    </row>
    <row r="143" spans="4:4" x14ac:dyDescent="0.25">
      <c r="D143" s="40"/>
    </row>
    <row r="144" spans="4:4" x14ac:dyDescent="0.25">
      <c r="D144" s="40"/>
    </row>
    <row r="145" spans="4:4" x14ac:dyDescent="0.25">
      <c r="D145" s="40"/>
    </row>
    <row r="146" spans="4:4" x14ac:dyDescent="0.25">
      <c r="D146" s="40"/>
    </row>
    <row r="147" spans="4:4" x14ac:dyDescent="0.25">
      <c r="D147" s="40"/>
    </row>
    <row r="148" spans="4:4" x14ac:dyDescent="0.25">
      <c r="D148" s="40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  <row r="157" spans="4:4" x14ac:dyDescent="0.25">
      <c r="D157" s="40"/>
    </row>
    <row r="158" spans="4:4" x14ac:dyDescent="0.25">
      <c r="D158" s="40"/>
    </row>
    <row r="159" spans="4:4" x14ac:dyDescent="0.25">
      <c r="D159" s="40"/>
    </row>
    <row r="160" spans="4:4" x14ac:dyDescent="0.25">
      <c r="D160" s="40"/>
    </row>
    <row r="161" spans="4:4" x14ac:dyDescent="0.25">
      <c r="D161" s="40"/>
    </row>
    <row r="162" spans="4:4" x14ac:dyDescent="0.25">
      <c r="D162" s="40"/>
    </row>
    <row r="163" spans="4:4" x14ac:dyDescent="0.25">
      <c r="D163" s="40"/>
    </row>
    <row r="164" spans="4:4" x14ac:dyDescent="0.25">
      <c r="D164" s="40"/>
    </row>
    <row r="165" spans="4:4" x14ac:dyDescent="0.25">
      <c r="D165" s="40"/>
    </row>
    <row r="166" spans="4:4" x14ac:dyDescent="0.25">
      <c r="D166" s="40"/>
    </row>
    <row r="167" spans="4:4" x14ac:dyDescent="0.25">
      <c r="D167" s="40"/>
    </row>
    <row r="168" spans="4:4" x14ac:dyDescent="0.25">
      <c r="D168" s="40"/>
    </row>
    <row r="169" spans="4:4" x14ac:dyDescent="0.25">
      <c r="D169" s="40"/>
    </row>
    <row r="170" spans="4:4" x14ac:dyDescent="0.25">
      <c r="D170" s="40"/>
    </row>
    <row r="171" spans="4:4" x14ac:dyDescent="0.25">
      <c r="D171" s="40"/>
    </row>
  </sheetData>
  <pageMargins left="0.7" right="0.7" top="0.75" bottom="0.75" header="0.3" footer="0.3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5"/>
  <sheetViews>
    <sheetView zoomScale="70" zoomScaleNormal="70" workbookViewId="0">
      <selection activeCell="AG27" sqref="AG27:AK27"/>
    </sheetView>
  </sheetViews>
  <sheetFormatPr baseColWidth="10" defaultColWidth="10.7109375" defaultRowHeight="15" x14ac:dyDescent="0.25"/>
  <cols>
    <col min="1" max="1" width="3.140625" style="38" customWidth="1"/>
    <col min="2" max="2" width="14.14062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287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8" ht="15" customHeight="1" x14ac:dyDescent="0.25"/>
    <row r="18" spans="1:38" ht="15" customHeight="1" x14ac:dyDescent="0.25"/>
    <row r="19" spans="1:38" ht="15" customHeight="1" x14ac:dyDescent="0.25"/>
    <row r="20" spans="1:38" ht="15" customHeight="1" x14ac:dyDescent="0.25"/>
    <row r="21" spans="1:38" ht="15" customHeight="1" x14ac:dyDescent="0.25"/>
    <row r="22" spans="1:38" ht="15" customHeight="1" x14ac:dyDescent="0.25"/>
    <row r="23" spans="1:38" ht="15" customHeight="1" x14ac:dyDescent="0.25"/>
    <row r="24" spans="1:38" ht="15" customHeight="1" x14ac:dyDescent="0.25"/>
    <row r="25" spans="1:38" ht="15" customHeight="1" x14ac:dyDescent="0.25"/>
    <row r="26" spans="1:38" s="371" customFormat="1" ht="5.25" customHeight="1" thickBot="1" x14ac:dyDescent="0.3">
      <c r="A26" s="372"/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8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8" s="123" customFormat="1" ht="30" customHeight="1" x14ac:dyDescent="0.25">
      <c r="A28" s="25"/>
      <c r="B28" s="427" t="s">
        <v>207</v>
      </c>
      <c r="C28" s="463" t="s">
        <v>97</v>
      </c>
      <c r="D28" s="458">
        <f>+Resumo!I115</f>
        <v>3.6277695716395866</v>
      </c>
      <c r="E28" s="430">
        <f>+Resumo!M115</f>
        <v>3.6112412177985949</v>
      </c>
      <c r="F28" s="431">
        <f>+Resumo!J115</f>
        <v>58</v>
      </c>
      <c r="G28" s="431">
        <f>+Resumo!K115</f>
        <v>32</v>
      </c>
      <c r="H28" s="432">
        <f>+Resumo!L115</f>
        <v>0.55172413793103448</v>
      </c>
      <c r="I28" s="433">
        <f>+Resumo!N115</f>
        <v>0.6333333333333333</v>
      </c>
      <c r="J28" s="247">
        <f>+Desagregados!O116</f>
        <v>3.806451612903226</v>
      </c>
      <c r="K28" s="249">
        <f>+Desagregados!R116</f>
        <v>3.4838709677419355</v>
      </c>
      <c r="L28" s="250">
        <f>+Desagregados!U116</f>
        <v>3.4333333333333331</v>
      </c>
      <c r="M28" s="250">
        <f>+Desagregados!X116</f>
        <v>3.3548387096774195</v>
      </c>
      <c r="N28" s="250">
        <f>+Desagregados!AA116</f>
        <v>3.3666666666666667</v>
      </c>
      <c r="O28" s="251">
        <f>+Desagregados!AD116</f>
        <v>3.2758620689655173</v>
      </c>
      <c r="P28" s="249">
        <f>+Desagregados!AG116</f>
        <v>3.774193548387097</v>
      </c>
      <c r="Q28" s="250">
        <f>+Desagregados!AJ116</f>
        <v>3.6774193548387095</v>
      </c>
      <c r="R28" s="250">
        <f>+Desagregados!AM116</f>
        <v>3.7</v>
      </c>
      <c r="S28" s="250">
        <f>+Desagregados!AP116</f>
        <v>3.7333333333333334</v>
      </c>
      <c r="T28" s="250">
        <f>+Desagregados!AS116</f>
        <v>3.75</v>
      </c>
      <c r="U28" s="250">
        <f>+Desagregados!AV116</f>
        <v>3.5</v>
      </c>
      <c r="V28" s="250">
        <f>+Desagregados!AY116</f>
        <v>3.3103448275862069</v>
      </c>
      <c r="W28" s="251">
        <f>+Desagregados!BB116</f>
        <v>3.7333333333333334</v>
      </c>
      <c r="X28" s="249">
        <f>+Desagregados!BE116</f>
        <v>3.6896551724137931</v>
      </c>
      <c r="Y28" s="250">
        <f>+Desagregados!BH116</f>
        <v>3.4230769230769229</v>
      </c>
      <c r="Z28" s="250">
        <f>+Desagregados!BK116</f>
        <v>3.9310344827586206</v>
      </c>
      <c r="AA28" s="250">
        <f>+Desagregados!BN116</f>
        <v>4.068965517241379</v>
      </c>
      <c r="AB28" s="251">
        <f>+Desagregados!BQ116</f>
        <v>3.8571428571428572</v>
      </c>
      <c r="AC28" s="247">
        <f>+Desagregados!BT116</f>
        <v>3.7333333333333334</v>
      </c>
      <c r="AD28" s="249">
        <f>+Desagregados!BW116</f>
        <v>3.7</v>
      </c>
      <c r="AE28" s="250">
        <f>+Desagregados!BZ116</f>
        <v>3.5862068965517242</v>
      </c>
      <c r="AF28" s="251">
        <f>+Desagregados!CC116</f>
        <v>3.5384615384615383</v>
      </c>
      <c r="AG28" s="314">
        <f>+Desagregados!CF116</f>
        <v>3.1966279605237147</v>
      </c>
      <c r="AH28" s="116">
        <f>+Desagregados!CI116</f>
        <v>3.8188108898708912</v>
      </c>
      <c r="AI28" s="116">
        <f>+Desagregados!CL116</f>
        <v>3.1247690923570008</v>
      </c>
      <c r="AJ28" s="116">
        <f>+Desagregados!CO116</f>
        <v>2.9590343418354941</v>
      </c>
      <c r="AK28" s="315">
        <f>+Desagregados!CR116</f>
        <v>3.1538553205918682</v>
      </c>
    </row>
    <row r="29" spans="1:38" s="123" customFormat="1" ht="30" customHeight="1" x14ac:dyDescent="0.25">
      <c r="A29" s="25"/>
      <c r="B29" s="258" t="s">
        <v>114</v>
      </c>
      <c r="C29" s="461" t="s">
        <v>548</v>
      </c>
      <c r="D29" s="459">
        <f>+Resumo!I116</f>
        <v>3.933058702368692</v>
      </c>
      <c r="E29" s="172">
        <f>+Resumo!M116</f>
        <v>3.9257503949447079</v>
      </c>
      <c r="F29" s="128">
        <f>+Resumo!J116</f>
        <v>84</v>
      </c>
      <c r="G29" s="128">
        <f>+Resumo!K116</f>
        <v>43</v>
      </c>
      <c r="H29" s="218">
        <f>+Resumo!L116</f>
        <v>0.51190476190476186</v>
      </c>
      <c r="I29" s="259">
        <f>+Resumo!N116</f>
        <v>0.36842105263157893</v>
      </c>
      <c r="J29" s="247">
        <f>+Desagregados!O117</f>
        <v>4.1162790697674421</v>
      </c>
      <c r="K29" s="249">
        <f>+Desagregados!R117</f>
        <v>4.1162790697674421</v>
      </c>
      <c r="L29" s="250">
        <f>+Desagregados!U117</f>
        <v>3.7674418604651163</v>
      </c>
      <c r="M29" s="250">
        <f>+Desagregados!X117</f>
        <v>3.7857142857142856</v>
      </c>
      <c r="N29" s="250">
        <f>+Desagregados!AA117</f>
        <v>3.558139534883721</v>
      </c>
      <c r="O29" s="251">
        <f>+Desagregados!AD117</f>
        <v>3.7749999999999999</v>
      </c>
      <c r="P29" s="249">
        <f>+Desagregados!AG117</f>
        <v>4.0930232558139537</v>
      </c>
      <c r="Q29" s="250">
        <f>+Desagregados!AJ117</f>
        <v>4</v>
      </c>
      <c r="R29" s="250">
        <f>+Desagregados!AM117</f>
        <v>4</v>
      </c>
      <c r="S29" s="250">
        <f>+Desagregados!AP117</f>
        <v>3.86046511627907</v>
      </c>
      <c r="T29" s="250">
        <f>+Desagregados!AS117</f>
        <v>3.6428571428571428</v>
      </c>
      <c r="U29" s="250">
        <f>+Desagregados!AV117</f>
        <v>3.9285714285714284</v>
      </c>
      <c r="V29" s="250">
        <f>+Desagregados!AY117</f>
        <v>3.8372093023255816</v>
      </c>
      <c r="W29" s="251">
        <f>+Desagregados!BB117</f>
        <v>4.1428571428571432</v>
      </c>
      <c r="X29" s="249">
        <f>+Desagregados!BE117</f>
        <v>4.3023255813953485</v>
      </c>
      <c r="Y29" s="250">
        <f>+Desagregados!BH117</f>
        <v>3.9024390243902438</v>
      </c>
      <c r="Z29" s="250">
        <f>+Desagregados!BK117</f>
        <v>4.2380952380952381</v>
      </c>
      <c r="AA29" s="250">
        <f>+Desagregados!BN117</f>
        <v>4.0930232558139537</v>
      </c>
      <c r="AB29" s="251">
        <f>+Desagregados!BQ117</f>
        <v>3.975609756097561</v>
      </c>
      <c r="AC29" s="247">
        <f>+Desagregados!BT117</f>
        <v>4.0930232558139537</v>
      </c>
      <c r="AD29" s="249">
        <f>+Desagregados!BW117</f>
        <v>3.8333333333333335</v>
      </c>
      <c r="AE29" s="250">
        <f>+Desagregados!BZ117</f>
        <v>3.6585365853658538</v>
      </c>
      <c r="AF29" s="251">
        <f>+Desagregados!CC117</f>
        <v>3.7</v>
      </c>
      <c r="AG29" s="314">
        <f>+Desagregados!CF117</f>
        <v>3.914331548986544</v>
      </c>
      <c r="AH29" s="116">
        <f>+Desagregados!CI117</f>
        <v>3.8188108898708912</v>
      </c>
      <c r="AI29" s="116">
        <f>+Desagregados!CL117</f>
        <v>3.1247690923570008</v>
      </c>
      <c r="AJ29" s="116">
        <f>+Desagregados!CO117</f>
        <v>3.3218044402094318</v>
      </c>
      <c r="AK29" s="315">
        <f>+Desagregados!CR117</f>
        <v>3.1538553205918682</v>
      </c>
    </row>
    <row r="30" spans="1:38" s="123" customFormat="1" ht="30" customHeight="1" thickBot="1" x14ac:dyDescent="0.3">
      <c r="A30" s="25"/>
      <c r="B30" s="260" t="s">
        <v>327</v>
      </c>
      <c r="C30" s="462" t="s">
        <v>548</v>
      </c>
      <c r="D30" s="460">
        <f>+Resumo!I117</f>
        <v>3.8956043956043955</v>
      </c>
      <c r="E30" s="263">
        <f>+Resumo!M117</f>
        <v>3.9257503949447079</v>
      </c>
      <c r="F30" s="264">
        <f>+Resumo!J117</f>
        <v>13</v>
      </c>
      <c r="G30" s="264">
        <f>+Resumo!K117</f>
        <v>8</v>
      </c>
      <c r="H30" s="265">
        <f>+Resumo!L117</f>
        <v>0.61538461538461542</v>
      </c>
      <c r="I30" s="266">
        <f>+Resumo!N117</f>
        <v>0.36842105263157893</v>
      </c>
      <c r="J30" s="247">
        <f>+Desagregados!O118</f>
        <v>4</v>
      </c>
      <c r="K30" s="249">
        <f>+Desagregados!R118</f>
        <v>4</v>
      </c>
      <c r="L30" s="250">
        <f>+Desagregados!U118</f>
        <v>3.625</v>
      </c>
      <c r="M30" s="250">
        <f>+Desagregados!X118</f>
        <v>3.5</v>
      </c>
      <c r="N30" s="250">
        <f>+Desagregados!AA118</f>
        <v>3.625</v>
      </c>
      <c r="O30" s="251">
        <f>+Desagregados!AD118</f>
        <v>3.5</v>
      </c>
      <c r="P30" s="249">
        <f>+Desagregados!AG118</f>
        <v>4.25</v>
      </c>
      <c r="Q30" s="250">
        <f>+Desagregados!AJ118</f>
        <v>3.75</v>
      </c>
      <c r="R30" s="250">
        <f>+Desagregados!AM118</f>
        <v>4.375</v>
      </c>
      <c r="S30" s="250">
        <f>+Desagregados!AP118</f>
        <v>3.625</v>
      </c>
      <c r="T30" s="250">
        <f>+Desagregados!AS118</f>
        <v>4</v>
      </c>
      <c r="U30" s="250">
        <f>+Desagregados!AV118</f>
        <v>4</v>
      </c>
      <c r="V30" s="250">
        <f>+Desagregados!AY118</f>
        <v>3.875</v>
      </c>
      <c r="W30" s="251">
        <f>+Desagregados!BB118</f>
        <v>3.875</v>
      </c>
      <c r="X30" s="249">
        <f>+Desagregados!BE118</f>
        <v>4.125</v>
      </c>
      <c r="Y30" s="250">
        <f>+Desagregados!BH118</f>
        <v>3.625</v>
      </c>
      <c r="Z30" s="250">
        <f>+Desagregados!BK118</f>
        <v>3.875</v>
      </c>
      <c r="AA30" s="250">
        <f>+Desagregados!BN118</f>
        <v>4</v>
      </c>
      <c r="AB30" s="251">
        <f>+Desagregados!BQ118</f>
        <v>3.8571428571428572</v>
      </c>
      <c r="AC30" s="247">
        <f>+Desagregados!BT118</f>
        <v>4</v>
      </c>
      <c r="AD30" s="249">
        <f>+Desagregados!BW118</f>
        <v>3.875</v>
      </c>
      <c r="AE30" s="250">
        <f>+Desagregados!BZ118</f>
        <v>4.25</v>
      </c>
      <c r="AF30" s="251">
        <f>+Desagregados!CC118</f>
        <v>4</v>
      </c>
      <c r="AG30" s="319">
        <f>+Desagregados!CF118</f>
        <v>3.914331548986544</v>
      </c>
      <c r="AH30" s="320">
        <f>+Desagregados!CI118</f>
        <v>3.8188108898708912</v>
      </c>
      <c r="AI30" s="320">
        <f>+Desagregados!CL118</f>
        <v>3.1247690923570008</v>
      </c>
      <c r="AJ30" s="320">
        <f>+Desagregados!CO118</f>
        <v>3.3218044402094318</v>
      </c>
      <c r="AK30" s="321">
        <f>+Desagregados!CR118</f>
        <v>3.1538553205918682</v>
      </c>
    </row>
    <row r="31" spans="1:38" s="123" customFormat="1" ht="30" customHeight="1" thickBot="1" x14ac:dyDescent="0.3">
      <c r="A31" s="25"/>
      <c r="B31" s="444"/>
      <c r="C31" s="445" t="str">
        <f>+Centros!C59</f>
        <v>Escuela de Negocios Afundación</v>
      </c>
      <c r="D31" s="449">
        <f>+Centros!E59</f>
        <v>3.8163934426229509</v>
      </c>
      <c r="E31" s="439">
        <f>+Centros!I59</f>
        <v>3.7451244115669131</v>
      </c>
      <c r="F31" s="440">
        <f>+Centros!F59</f>
        <v>155</v>
      </c>
      <c r="G31" s="440">
        <f>+Centros!G59</f>
        <v>83</v>
      </c>
      <c r="H31" s="441">
        <f>+Centros!H59</f>
        <v>0.53548387096774197</v>
      </c>
      <c r="I31" s="450">
        <f>+Centros!J59</f>
        <v>0.48529411764705882</v>
      </c>
      <c r="J31" s="447">
        <f>+Centros!K59</f>
        <v>3.9878048780487805</v>
      </c>
      <c r="K31" s="448">
        <f>+Centros!L59</f>
        <v>3.8658536585365852</v>
      </c>
      <c r="L31" s="439">
        <f>+Centros!M59</f>
        <v>3.6296296296296298</v>
      </c>
      <c r="M31" s="439">
        <f>+Centros!N59</f>
        <v>3.5925925925925926</v>
      </c>
      <c r="N31" s="439">
        <f>+Centros!O59</f>
        <v>3.4938271604938271</v>
      </c>
      <c r="O31" s="446">
        <f>+Centros!P59</f>
        <v>3.5584415584415585</v>
      </c>
      <c r="P31" s="448">
        <f>+Centros!Q59</f>
        <v>3.9878048780487805</v>
      </c>
      <c r="Q31" s="439">
        <f>+Centros!R59</f>
        <v>3.8536585365853657</v>
      </c>
      <c r="R31" s="439">
        <f>+Centros!S59</f>
        <v>3.925925925925926</v>
      </c>
      <c r="S31" s="439">
        <f>+Centros!T59</f>
        <v>3.7901234567901234</v>
      </c>
      <c r="T31" s="439">
        <f>+Centros!U59</f>
        <v>3.7179487179487181</v>
      </c>
      <c r="U31" s="439">
        <f>+Centros!V59</f>
        <v>3.7749999999999999</v>
      </c>
      <c r="V31" s="439">
        <f>+Centros!W59</f>
        <v>3.65</v>
      </c>
      <c r="W31" s="446">
        <f>+Centros!X59</f>
        <v>3.9624999999999999</v>
      </c>
      <c r="X31" s="448">
        <f>+Centros!Y59</f>
        <v>4.0625</v>
      </c>
      <c r="Y31" s="439">
        <f>+Centros!Z59</f>
        <v>3.7066666666666666</v>
      </c>
      <c r="Z31" s="439">
        <f>+Centros!AA59</f>
        <v>4.0886075949367084</v>
      </c>
      <c r="AA31" s="439">
        <f>+Centros!AB59</f>
        <v>4.0750000000000002</v>
      </c>
      <c r="AB31" s="446">
        <f>+Centros!AC59</f>
        <v>3.9210526315789473</v>
      </c>
      <c r="AC31" s="447">
        <f>+Centros!AD59</f>
        <v>3.95</v>
      </c>
      <c r="AD31" s="448">
        <f>+Centros!AE59</f>
        <v>3.7875000000000001</v>
      </c>
      <c r="AE31" s="439">
        <f>+Centros!AF59</f>
        <v>3.6923076923076925</v>
      </c>
      <c r="AF31" s="446">
        <f>+Centros!AG59</f>
        <v>3.6756756756756759</v>
      </c>
      <c r="AG31" s="379"/>
      <c r="AH31" s="379"/>
      <c r="AI31" s="379"/>
      <c r="AJ31" s="379"/>
      <c r="AK31" s="379"/>
    </row>
    <row r="32" spans="1:38" s="123" customFormat="1" ht="15.75" thickBot="1" x14ac:dyDescent="0.3">
      <c r="A32" s="375"/>
      <c r="B32" s="375"/>
      <c r="D32" s="244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379"/>
      <c r="AF32" s="379"/>
      <c r="AG32" s="379"/>
      <c r="AH32" s="379"/>
      <c r="AI32" s="379"/>
      <c r="AJ32" s="379"/>
      <c r="AK32" s="379"/>
      <c r="AL32" s="375"/>
    </row>
    <row r="33" spans="1:38" s="123" customFormat="1" ht="19.5" thickBot="1" x14ac:dyDescent="0.3">
      <c r="A33" s="375"/>
      <c r="B33" s="392" t="s">
        <v>362</v>
      </c>
      <c r="C33" s="388"/>
      <c r="D33" s="388"/>
      <c r="E33" s="388"/>
      <c r="F33" s="388"/>
      <c r="G33" s="54"/>
      <c r="H33" s="54"/>
      <c r="I33" s="54"/>
      <c r="J33" s="54"/>
      <c r="K33" s="54"/>
      <c r="L33" s="54"/>
      <c r="M33" s="54"/>
      <c r="N33" s="57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379"/>
      <c r="AF33" s="379"/>
      <c r="AG33" s="379"/>
      <c r="AH33" s="379"/>
      <c r="AI33" s="379"/>
      <c r="AJ33" s="379"/>
      <c r="AK33" s="379"/>
      <c r="AL33" s="375"/>
    </row>
    <row r="34" spans="1:38" s="123" customFormat="1" x14ac:dyDescent="0.25">
      <c r="A34" s="375"/>
      <c r="B34" s="389">
        <v>1</v>
      </c>
      <c r="C34" s="393" t="s">
        <v>335</v>
      </c>
      <c r="D34" s="387"/>
      <c r="E34" s="387"/>
      <c r="F34" s="387"/>
      <c r="N34" s="245"/>
    </row>
    <row r="35" spans="1:38" s="123" customFormat="1" x14ac:dyDescent="0.25">
      <c r="A35" s="375"/>
      <c r="B35" s="389">
        <v>2</v>
      </c>
      <c r="C35" s="393" t="s">
        <v>357</v>
      </c>
      <c r="D35" s="387"/>
      <c r="E35" s="387"/>
      <c r="F35" s="387"/>
      <c r="N35" s="245"/>
    </row>
    <row r="36" spans="1:38" s="123" customFormat="1" x14ac:dyDescent="0.25">
      <c r="A36" s="375"/>
      <c r="B36" s="389">
        <v>3</v>
      </c>
      <c r="C36" s="393" t="s">
        <v>336</v>
      </c>
      <c r="D36" s="387"/>
      <c r="E36" s="387"/>
      <c r="F36" s="387"/>
      <c r="N36" s="245"/>
    </row>
    <row r="37" spans="1:38" s="123" customFormat="1" x14ac:dyDescent="0.25">
      <c r="A37" s="375"/>
      <c r="B37" s="389">
        <v>4</v>
      </c>
      <c r="C37" s="393" t="s">
        <v>337</v>
      </c>
      <c r="D37" s="387"/>
      <c r="E37" s="387"/>
      <c r="F37" s="387"/>
      <c r="N37" s="245"/>
    </row>
    <row r="38" spans="1:38" s="123" customFormat="1" x14ac:dyDescent="0.25">
      <c r="A38" s="375"/>
      <c r="B38" s="389">
        <v>5</v>
      </c>
      <c r="C38" s="393" t="s">
        <v>358</v>
      </c>
      <c r="D38" s="387"/>
      <c r="E38" s="387"/>
      <c r="F38" s="387"/>
      <c r="N38" s="245"/>
    </row>
    <row r="39" spans="1:38" s="123" customFormat="1" x14ac:dyDescent="0.25">
      <c r="A39" s="375"/>
      <c r="B39" s="389">
        <v>6</v>
      </c>
      <c r="C39" s="393" t="s">
        <v>338</v>
      </c>
      <c r="D39" s="387"/>
      <c r="E39" s="387"/>
      <c r="F39" s="387"/>
      <c r="N39" s="245"/>
    </row>
    <row r="40" spans="1:38" s="123" customFormat="1" x14ac:dyDescent="0.25">
      <c r="A40" s="375"/>
      <c r="B40" s="389">
        <v>7</v>
      </c>
      <c r="C40" s="393" t="s">
        <v>339</v>
      </c>
      <c r="D40" s="387"/>
      <c r="E40" s="387"/>
      <c r="F40" s="387"/>
      <c r="N40" s="245"/>
    </row>
    <row r="41" spans="1:38" s="123" customFormat="1" x14ac:dyDescent="0.25">
      <c r="A41" s="375"/>
      <c r="B41" s="389">
        <v>8</v>
      </c>
      <c r="C41" s="393" t="s">
        <v>340</v>
      </c>
      <c r="D41" s="387"/>
      <c r="E41" s="387"/>
      <c r="F41" s="387"/>
      <c r="N41" s="245"/>
    </row>
    <row r="42" spans="1:38" s="123" customFormat="1" x14ac:dyDescent="0.25">
      <c r="A42" s="375"/>
      <c r="B42" s="389">
        <v>9</v>
      </c>
      <c r="C42" s="393" t="s">
        <v>341</v>
      </c>
      <c r="D42" s="387"/>
      <c r="E42" s="387"/>
      <c r="F42" s="387"/>
      <c r="N42" s="245"/>
    </row>
    <row r="43" spans="1:38" s="123" customFormat="1" x14ac:dyDescent="0.25">
      <c r="A43" s="375"/>
      <c r="B43" s="389">
        <v>10</v>
      </c>
      <c r="C43" s="393" t="s">
        <v>342</v>
      </c>
      <c r="D43" s="387"/>
      <c r="E43" s="387"/>
      <c r="F43" s="387"/>
      <c r="N43" s="245"/>
    </row>
    <row r="44" spans="1:38" s="123" customFormat="1" x14ac:dyDescent="0.25">
      <c r="A44" s="375"/>
      <c r="B44" s="389">
        <v>11</v>
      </c>
      <c r="C44" s="393" t="s">
        <v>343</v>
      </c>
      <c r="D44" s="387"/>
      <c r="E44" s="387"/>
      <c r="F44" s="387"/>
      <c r="N44" s="245"/>
    </row>
    <row r="45" spans="1:38" s="123" customFormat="1" x14ac:dyDescent="0.25">
      <c r="A45" s="375"/>
      <c r="B45" s="389">
        <v>12</v>
      </c>
      <c r="C45" s="393" t="s">
        <v>344</v>
      </c>
      <c r="D45" s="387"/>
      <c r="E45" s="387"/>
      <c r="F45" s="387"/>
      <c r="N45" s="245"/>
    </row>
    <row r="46" spans="1:38" s="123" customFormat="1" x14ac:dyDescent="0.25">
      <c r="A46" s="375"/>
      <c r="B46" s="389">
        <v>13</v>
      </c>
      <c r="C46" s="393" t="s">
        <v>345</v>
      </c>
      <c r="D46" s="387"/>
      <c r="E46" s="387"/>
      <c r="F46" s="387"/>
      <c r="N46" s="245"/>
    </row>
    <row r="47" spans="1:38" s="123" customFormat="1" x14ac:dyDescent="0.25">
      <c r="A47" s="375"/>
      <c r="B47" s="389">
        <v>14</v>
      </c>
      <c r="C47" s="393" t="s">
        <v>346</v>
      </c>
      <c r="D47" s="387"/>
      <c r="E47" s="387"/>
      <c r="F47" s="387"/>
      <c r="N47" s="245"/>
    </row>
    <row r="48" spans="1:38" s="123" customFormat="1" x14ac:dyDescent="0.25">
      <c r="A48" s="375"/>
      <c r="B48" s="389">
        <v>15</v>
      </c>
      <c r="C48" s="393" t="s">
        <v>347</v>
      </c>
      <c r="D48" s="387"/>
      <c r="E48" s="387"/>
      <c r="F48" s="387"/>
      <c r="N48" s="245"/>
    </row>
    <row r="49" spans="1:14" s="123" customFormat="1" x14ac:dyDescent="0.25">
      <c r="A49" s="375"/>
      <c r="B49" s="389">
        <v>16</v>
      </c>
      <c r="C49" s="393" t="s">
        <v>348</v>
      </c>
      <c r="D49" s="387"/>
      <c r="E49" s="387"/>
      <c r="F49" s="387"/>
      <c r="N49" s="245"/>
    </row>
    <row r="50" spans="1:14" s="123" customFormat="1" x14ac:dyDescent="0.25">
      <c r="A50" s="375"/>
      <c r="B50" s="389">
        <v>17</v>
      </c>
      <c r="C50" s="393" t="s">
        <v>349</v>
      </c>
      <c r="D50" s="387"/>
      <c r="E50" s="387"/>
      <c r="F50" s="387"/>
      <c r="N50" s="245"/>
    </row>
    <row r="51" spans="1:14" s="123" customFormat="1" x14ac:dyDescent="0.25">
      <c r="A51" s="375"/>
      <c r="B51" s="389">
        <v>18</v>
      </c>
      <c r="C51" s="393" t="s">
        <v>350</v>
      </c>
      <c r="D51" s="387"/>
      <c r="E51" s="387"/>
      <c r="F51" s="387"/>
      <c r="N51" s="245"/>
    </row>
    <row r="52" spans="1:14" s="123" customFormat="1" x14ac:dyDescent="0.25">
      <c r="A52" s="375"/>
      <c r="B52" s="389">
        <v>19</v>
      </c>
      <c r="C52" s="393" t="s">
        <v>351</v>
      </c>
      <c r="D52" s="387"/>
      <c r="E52" s="387"/>
      <c r="F52" s="387"/>
      <c r="N52" s="245"/>
    </row>
    <row r="53" spans="1:14" s="123" customFormat="1" x14ac:dyDescent="0.25">
      <c r="A53" s="375"/>
      <c r="B53" s="389">
        <v>20</v>
      </c>
      <c r="C53" s="393" t="s">
        <v>352</v>
      </c>
      <c r="D53" s="387"/>
      <c r="E53" s="387"/>
      <c r="F53" s="387"/>
      <c r="N53" s="245"/>
    </row>
    <row r="54" spans="1:14" s="123" customFormat="1" x14ac:dyDescent="0.25">
      <c r="A54" s="375"/>
      <c r="B54" s="389">
        <v>21</v>
      </c>
      <c r="C54" s="393" t="s">
        <v>353</v>
      </c>
      <c r="D54" s="387"/>
      <c r="E54" s="387"/>
      <c r="F54" s="387"/>
      <c r="N54" s="245"/>
    </row>
    <row r="55" spans="1:14" s="123" customFormat="1" x14ac:dyDescent="0.25">
      <c r="A55" s="375"/>
      <c r="B55" s="389">
        <v>22</v>
      </c>
      <c r="C55" s="393" t="s">
        <v>354</v>
      </c>
      <c r="D55" s="387"/>
      <c r="E55" s="387"/>
      <c r="F55" s="387"/>
      <c r="N55" s="245"/>
    </row>
    <row r="56" spans="1:14" s="123" customFormat="1" ht="15.75" thickBot="1" x14ac:dyDescent="0.3">
      <c r="A56" s="375"/>
      <c r="B56" s="390">
        <v>23</v>
      </c>
      <c r="C56" s="394" t="s">
        <v>355</v>
      </c>
      <c r="D56" s="391"/>
      <c r="E56" s="391"/>
      <c r="F56" s="391"/>
      <c r="G56" s="59"/>
      <c r="H56" s="59"/>
      <c r="I56" s="59"/>
      <c r="J56" s="59"/>
      <c r="K56" s="59"/>
      <c r="L56" s="59"/>
      <c r="M56" s="59"/>
      <c r="N56" s="62"/>
    </row>
    <row r="57" spans="1:14" s="123" customFormat="1" x14ac:dyDescent="0.25">
      <c r="A57" s="375"/>
      <c r="B57" s="375"/>
      <c r="D57" s="244"/>
    </row>
    <row r="58" spans="1:14" s="123" customFormat="1" x14ac:dyDescent="0.25">
      <c r="A58" s="375"/>
      <c r="B58" s="375"/>
      <c r="D58" s="244"/>
    </row>
    <row r="59" spans="1:14" s="123" customFormat="1" x14ac:dyDescent="0.25">
      <c r="A59" s="375"/>
      <c r="B59" s="375"/>
      <c r="D59" s="244"/>
    </row>
    <row r="60" spans="1:14" s="123" customFormat="1" x14ac:dyDescent="0.25">
      <c r="A60" s="375"/>
      <c r="B60" s="375"/>
      <c r="D60" s="244"/>
    </row>
    <row r="61" spans="1:14" s="123" customFormat="1" x14ac:dyDescent="0.25">
      <c r="A61" s="375"/>
      <c r="B61" s="375"/>
      <c r="D61" s="244"/>
    </row>
    <row r="62" spans="1:14" s="123" customFormat="1" x14ac:dyDescent="0.25">
      <c r="A62" s="375"/>
      <c r="B62" s="375"/>
      <c r="D62" s="244"/>
    </row>
    <row r="63" spans="1:14" s="123" customFormat="1" x14ac:dyDescent="0.25">
      <c r="A63" s="375"/>
      <c r="B63" s="375"/>
      <c r="D63" s="244"/>
    </row>
    <row r="64" spans="1:14" s="123" customFormat="1" x14ac:dyDescent="0.25">
      <c r="A64" s="375"/>
      <c r="B64" s="375"/>
      <c r="D64" s="244"/>
    </row>
    <row r="65" spans="1:4" s="123" customFormat="1" x14ac:dyDescent="0.25">
      <c r="A65" s="375"/>
      <c r="B65" s="375"/>
      <c r="D65" s="244"/>
    </row>
    <row r="66" spans="1:4" s="123" customFormat="1" x14ac:dyDescent="0.25">
      <c r="A66" s="375"/>
      <c r="B66" s="375"/>
      <c r="D66" s="244"/>
    </row>
    <row r="67" spans="1:4" s="123" customFormat="1" x14ac:dyDescent="0.25">
      <c r="A67" s="375"/>
      <c r="B67" s="375"/>
      <c r="D67" s="244"/>
    </row>
    <row r="68" spans="1:4" s="123" customFormat="1" x14ac:dyDescent="0.25">
      <c r="A68" s="375"/>
      <c r="B68" s="375"/>
      <c r="D68" s="244"/>
    </row>
    <row r="69" spans="1:4" s="123" customFormat="1" x14ac:dyDescent="0.25">
      <c r="A69" s="375"/>
      <c r="B69" s="375"/>
      <c r="D69" s="244"/>
    </row>
    <row r="70" spans="1:4" s="123" customFormat="1" x14ac:dyDescent="0.25">
      <c r="A70" s="375"/>
      <c r="B70" s="375"/>
      <c r="D70" s="244"/>
    </row>
    <row r="71" spans="1:4" s="123" customFormat="1" x14ac:dyDescent="0.25">
      <c r="A71" s="375"/>
      <c r="B71" s="375"/>
      <c r="D71" s="244"/>
    </row>
    <row r="72" spans="1:4" s="123" customFormat="1" x14ac:dyDescent="0.25">
      <c r="A72" s="375"/>
      <c r="B72" s="375"/>
      <c r="D72" s="244"/>
    </row>
    <row r="73" spans="1:4" s="123" customFormat="1" x14ac:dyDescent="0.25">
      <c r="A73" s="375"/>
      <c r="B73" s="375"/>
      <c r="D73" s="244"/>
    </row>
    <row r="74" spans="1:4" s="123" customFormat="1" x14ac:dyDescent="0.25">
      <c r="A74" s="375"/>
      <c r="B74" s="375"/>
      <c r="D74" s="244"/>
    </row>
    <row r="75" spans="1:4" s="123" customFormat="1" x14ac:dyDescent="0.25">
      <c r="A75" s="375"/>
      <c r="B75" s="375"/>
      <c r="D75" s="244"/>
    </row>
  </sheetData>
  <pageMargins left="0.7" right="0.7" top="0.75" bottom="0.75" header="0.3" footer="0.3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8015"/>
  <sheetViews>
    <sheetView zoomScale="85" zoomScaleNormal="85" workbookViewId="0"/>
  </sheetViews>
  <sheetFormatPr baseColWidth="10" defaultRowHeight="15" x14ac:dyDescent="0.25"/>
  <cols>
    <col min="1" max="1" width="11.42578125" style="1"/>
    <col min="2" max="2" width="24.42578125" style="1" customWidth="1"/>
    <col min="3" max="3" width="17.140625" style="1" customWidth="1"/>
    <col min="4" max="4" width="24.140625" style="1" customWidth="1"/>
    <col min="5" max="5" width="9.140625" style="14" customWidth="1"/>
    <col min="6" max="6" width="7.5703125" style="1" customWidth="1"/>
    <col min="7" max="28" width="5.85546875" style="1" customWidth="1"/>
    <col min="29" max="29" width="11.42578125" style="1"/>
    <col min="30" max="30" width="10.5703125" style="1" customWidth="1"/>
    <col min="31" max="35" width="11.42578125" style="1"/>
    <col min="36" max="36" width="14.5703125" style="1" customWidth="1"/>
    <col min="37" max="37" width="6.7109375" style="1" hidden="1" customWidth="1"/>
    <col min="38" max="45" width="6.85546875" style="1" hidden="1" customWidth="1"/>
    <col min="46" max="46" width="5.5703125" style="1" hidden="1" customWidth="1"/>
    <col min="47" max="47" width="5.28515625" style="1" hidden="1" customWidth="1"/>
    <col min="48" max="59" width="5.5703125" style="1" hidden="1" customWidth="1"/>
    <col min="60" max="60" width="11.7109375" style="1" customWidth="1"/>
    <col min="61" max="61" width="12.42578125" style="1" customWidth="1"/>
    <col min="62" max="62" width="11.42578125" style="1" customWidth="1"/>
    <col min="63" max="63" width="8.42578125" style="1" customWidth="1"/>
    <col min="64" max="71" width="12.42578125" style="1" customWidth="1"/>
    <col min="72" max="72" width="13.85546875" style="1" customWidth="1"/>
    <col min="73" max="73" width="14" style="1" customWidth="1"/>
    <col min="74" max="74" width="12.42578125" style="1" customWidth="1"/>
    <col min="75" max="97" width="12.42578125" style="1" hidden="1" customWidth="1"/>
    <col min="98" max="98" width="10.7109375" style="1" customWidth="1"/>
    <col min="99" max="120" width="5.7109375" style="1" customWidth="1"/>
    <col min="121" max="121" width="6.85546875" style="14" customWidth="1"/>
    <col min="122" max="122" width="12.42578125" style="80" customWidth="1"/>
    <col min="123" max="123" width="12.42578125" style="1" customWidth="1"/>
    <col min="124" max="124" width="10.7109375" style="1" customWidth="1"/>
    <col min="125" max="146" width="5.7109375" style="1" customWidth="1"/>
    <col min="147" max="147" width="6.85546875" style="14" customWidth="1"/>
    <col min="148" max="148" width="12.42578125" style="80" customWidth="1"/>
    <col min="149" max="151" width="11.42578125" style="1" customWidth="1"/>
    <col min="152" max="16384" width="11.42578125" style="1"/>
  </cols>
  <sheetData>
    <row r="1" spans="1:148" ht="35.25" customHeight="1" x14ac:dyDescent="0.25"/>
    <row r="5" spans="1:148" ht="15.75" thickBot="1" x14ac:dyDescent="0.3">
      <c r="AK5" s="1" t="s">
        <v>443</v>
      </c>
      <c r="BJ5" s="154"/>
      <c r="BK5" s="154"/>
      <c r="BL5" s="154"/>
      <c r="BM5" s="154"/>
      <c r="BN5" s="154"/>
      <c r="BO5" s="154"/>
      <c r="BP5" s="154"/>
      <c r="BQ5" s="154"/>
      <c r="BR5" s="154"/>
      <c r="BS5" s="1" t="s">
        <v>459</v>
      </c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" t="s">
        <v>456</v>
      </c>
      <c r="DR5" s="164"/>
      <c r="DS5" s="154"/>
      <c r="DT5" s="1" t="s">
        <v>456</v>
      </c>
      <c r="ER5" s="164"/>
    </row>
    <row r="6" spans="1:148" ht="41.25" thickBot="1" x14ac:dyDescent="0.3">
      <c r="A6" s="63" t="s">
        <v>413</v>
      </c>
      <c r="B6" s="41" t="s">
        <v>370</v>
      </c>
      <c r="C6" s="41" t="s">
        <v>371</v>
      </c>
      <c r="D6" s="41" t="s">
        <v>372</v>
      </c>
      <c r="E6" s="64" t="s">
        <v>373</v>
      </c>
      <c r="F6" s="63" t="s">
        <v>414</v>
      </c>
      <c r="G6" s="41" t="s">
        <v>415</v>
      </c>
      <c r="H6" s="41" t="s">
        <v>416</v>
      </c>
      <c r="I6" s="41" t="s">
        <v>417</v>
      </c>
      <c r="J6" s="41" t="s">
        <v>418</v>
      </c>
      <c r="K6" s="41" t="s">
        <v>419</v>
      </c>
      <c r="L6" s="41" t="s">
        <v>420</v>
      </c>
      <c r="M6" s="41" t="s">
        <v>421</v>
      </c>
      <c r="N6" s="41" t="s">
        <v>422</v>
      </c>
      <c r="O6" s="41" t="s">
        <v>423</v>
      </c>
      <c r="P6" s="41" t="s">
        <v>424</v>
      </c>
      <c r="Q6" s="41" t="s">
        <v>425</v>
      </c>
      <c r="R6" s="41" t="s">
        <v>426</v>
      </c>
      <c r="S6" s="41" t="s">
        <v>427</v>
      </c>
      <c r="T6" s="41" t="s">
        <v>428</v>
      </c>
      <c r="U6" s="41" t="s">
        <v>429</v>
      </c>
      <c r="V6" s="41" t="s">
        <v>430</v>
      </c>
      <c r="W6" s="41" t="s">
        <v>431</v>
      </c>
      <c r="X6" s="41" t="s">
        <v>432</v>
      </c>
      <c r="Y6" s="41" t="s">
        <v>433</v>
      </c>
      <c r="Z6" s="41" t="s">
        <v>434</v>
      </c>
      <c r="AA6" s="41" t="s">
        <v>435</v>
      </c>
      <c r="AB6" s="64" t="s">
        <v>436</v>
      </c>
      <c r="AC6" s="63" t="s">
        <v>437</v>
      </c>
      <c r="AD6" s="41" t="s">
        <v>438</v>
      </c>
      <c r="AE6" s="41" t="s">
        <v>439</v>
      </c>
      <c r="AF6" s="41" t="s">
        <v>440</v>
      </c>
      <c r="AG6" s="64" t="s">
        <v>441</v>
      </c>
      <c r="AI6" s="63" t="s">
        <v>370</v>
      </c>
      <c r="AJ6" s="64" t="s">
        <v>442</v>
      </c>
      <c r="AK6" s="63" t="s">
        <v>414</v>
      </c>
      <c r="AL6" s="41" t="s">
        <v>415</v>
      </c>
      <c r="AM6" s="41" t="s">
        <v>416</v>
      </c>
      <c r="AN6" s="41" t="s">
        <v>417</v>
      </c>
      <c r="AO6" s="41" t="s">
        <v>418</v>
      </c>
      <c r="AP6" s="41" t="s">
        <v>419</v>
      </c>
      <c r="AQ6" s="41" t="s">
        <v>420</v>
      </c>
      <c r="AR6" s="41" t="s">
        <v>421</v>
      </c>
      <c r="AS6" s="41" t="s">
        <v>422</v>
      </c>
      <c r="AT6" s="41" t="s">
        <v>423</v>
      </c>
      <c r="AU6" s="41" t="s">
        <v>424</v>
      </c>
      <c r="AV6" s="41" t="s">
        <v>425</v>
      </c>
      <c r="AW6" s="41" t="s">
        <v>426</v>
      </c>
      <c r="AX6" s="41" t="s">
        <v>427</v>
      </c>
      <c r="AY6" s="41" t="s">
        <v>428</v>
      </c>
      <c r="AZ6" s="41" t="s">
        <v>429</v>
      </c>
      <c r="BA6" s="41" t="s">
        <v>430</v>
      </c>
      <c r="BB6" s="41" t="s">
        <v>431</v>
      </c>
      <c r="BC6" s="41" t="s">
        <v>432</v>
      </c>
      <c r="BD6" s="41" t="s">
        <v>433</v>
      </c>
      <c r="BE6" s="41" t="s">
        <v>434</v>
      </c>
      <c r="BF6" s="41" t="s">
        <v>435</v>
      </c>
      <c r="BG6" s="41" t="s">
        <v>436</v>
      </c>
      <c r="BH6" s="63" t="s">
        <v>444</v>
      </c>
      <c r="BI6" s="41" t="s">
        <v>445</v>
      </c>
      <c r="BJ6" s="41" t="s">
        <v>446</v>
      </c>
      <c r="BK6" s="41" t="s">
        <v>447</v>
      </c>
      <c r="BL6" s="41" t="s">
        <v>448</v>
      </c>
      <c r="BM6" s="41" t="s">
        <v>449</v>
      </c>
      <c r="BN6" s="41" t="s">
        <v>450</v>
      </c>
      <c r="BO6" s="41" t="s">
        <v>451</v>
      </c>
      <c r="BP6" s="41" t="s">
        <v>452</v>
      </c>
      <c r="BQ6" s="64" t="s">
        <v>453</v>
      </c>
      <c r="BS6" s="63" t="s">
        <v>273</v>
      </c>
      <c r="BT6" s="41" t="s">
        <v>454</v>
      </c>
      <c r="BU6" s="64" t="s">
        <v>455</v>
      </c>
      <c r="CT6" s="63" t="s">
        <v>414</v>
      </c>
      <c r="CU6" s="41" t="s">
        <v>415</v>
      </c>
      <c r="CV6" s="41" t="s">
        <v>416</v>
      </c>
      <c r="CW6" s="41" t="s">
        <v>417</v>
      </c>
      <c r="CX6" s="41" t="s">
        <v>418</v>
      </c>
      <c r="CY6" s="41" t="s">
        <v>419</v>
      </c>
      <c r="CZ6" s="41" t="s">
        <v>420</v>
      </c>
      <c r="DA6" s="41" t="s">
        <v>421</v>
      </c>
      <c r="DB6" s="41" t="s">
        <v>422</v>
      </c>
      <c r="DC6" s="41" t="s">
        <v>423</v>
      </c>
      <c r="DD6" s="41" t="s">
        <v>424</v>
      </c>
      <c r="DE6" s="41" t="s">
        <v>425</v>
      </c>
      <c r="DF6" s="41" t="s">
        <v>426</v>
      </c>
      <c r="DG6" s="41" t="s">
        <v>427</v>
      </c>
      <c r="DH6" s="41" t="s">
        <v>428</v>
      </c>
      <c r="DI6" s="41" t="s">
        <v>429</v>
      </c>
      <c r="DJ6" s="41" t="s">
        <v>430</v>
      </c>
      <c r="DK6" s="41" t="s">
        <v>431</v>
      </c>
      <c r="DL6" s="41" t="s">
        <v>432</v>
      </c>
      <c r="DM6" s="41" t="s">
        <v>433</v>
      </c>
      <c r="DN6" s="41" t="s">
        <v>434</v>
      </c>
      <c r="DO6" s="41" t="s">
        <v>435</v>
      </c>
      <c r="DP6" s="64" t="s">
        <v>436</v>
      </c>
      <c r="DQ6" s="41" t="s">
        <v>412</v>
      </c>
      <c r="DR6" s="64" t="s">
        <v>457</v>
      </c>
      <c r="DT6" s="63" t="s">
        <v>414</v>
      </c>
      <c r="DU6" s="41" t="s">
        <v>415</v>
      </c>
      <c r="DV6" s="41" t="s">
        <v>416</v>
      </c>
      <c r="DW6" s="41" t="s">
        <v>417</v>
      </c>
      <c r="DX6" s="41" t="s">
        <v>418</v>
      </c>
      <c r="DY6" s="41" t="s">
        <v>419</v>
      </c>
      <c r="DZ6" s="41" t="s">
        <v>420</v>
      </c>
      <c r="EA6" s="41" t="s">
        <v>421</v>
      </c>
      <c r="EB6" s="41" t="s">
        <v>422</v>
      </c>
      <c r="EC6" s="41" t="s">
        <v>423</v>
      </c>
      <c r="ED6" s="41" t="s">
        <v>424</v>
      </c>
      <c r="EE6" s="41" t="s">
        <v>425</v>
      </c>
      <c r="EF6" s="41" t="s">
        <v>426</v>
      </c>
      <c r="EG6" s="41" t="s">
        <v>427</v>
      </c>
      <c r="EH6" s="41" t="s">
        <v>428</v>
      </c>
      <c r="EI6" s="41" t="s">
        <v>429</v>
      </c>
      <c r="EJ6" s="41" t="s">
        <v>430</v>
      </c>
      <c r="EK6" s="41" t="s">
        <v>431</v>
      </c>
      <c r="EL6" s="41" t="s">
        <v>432</v>
      </c>
      <c r="EM6" s="41" t="s">
        <v>433</v>
      </c>
      <c r="EN6" s="41" t="s">
        <v>434</v>
      </c>
      <c r="EO6" s="41" t="s">
        <v>435</v>
      </c>
      <c r="EP6" s="64" t="s">
        <v>436</v>
      </c>
      <c r="EQ6" s="41" t="s">
        <v>412</v>
      </c>
      <c r="ER6" s="64" t="s">
        <v>458</v>
      </c>
    </row>
    <row r="7" spans="1:148" x14ac:dyDescent="0.25">
      <c r="A7" s="169">
        <v>101</v>
      </c>
      <c r="B7" s="170" t="s">
        <v>3</v>
      </c>
      <c r="C7" s="170" t="s">
        <v>174</v>
      </c>
      <c r="D7" s="170" t="s">
        <v>175</v>
      </c>
      <c r="E7" s="18" t="s">
        <v>403</v>
      </c>
      <c r="F7" s="158">
        <v>1</v>
      </c>
      <c r="G7" s="157">
        <v>1</v>
      </c>
      <c r="H7" s="157">
        <v>1</v>
      </c>
      <c r="I7" s="157">
        <v>1</v>
      </c>
      <c r="J7" s="157">
        <v>1</v>
      </c>
      <c r="K7" s="157">
        <v>2</v>
      </c>
      <c r="L7" s="157">
        <v>3</v>
      </c>
      <c r="M7" s="157">
        <v>1</v>
      </c>
      <c r="N7" s="157">
        <v>1</v>
      </c>
      <c r="O7" s="157">
        <v>2</v>
      </c>
      <c r="P7" s="157">
        <v>3</v>
      </c>
      <c r="Q7" s="157">
        <v>2</v>
      </c>
      <c r="R7" s="157">
        <v>2</v>
      </c>
      <c r="S7" s="157">
        <v>1</v>
      </c>
      <c r="T7" s="157">
        <v>3</v>
      </c>
      <c r="U7" s="157">
        <v>3</v>
      </c>
      <c r="V7" s="157">
        <v>2</v>
      </c>
      <c r="W7" s="157">
        <v>3</v>
      </c>
      <c r="X7" s="157">
        <v>3</v>
      </c>
      <c r="Y7" s="157">
        <v>3</v>
      </c>
      <c r="Z7" s="157">
        <v>3</v>
      </c>
      <c r="AA7" s="157">
        <v>2</v>
      </c>
      <c r="AB7" s="159">
        <v>3</v>
      </c>
      <c r="AC7" s="158">
        <f t="shared" ref="AC7:AC38" si="0">+COUNT(F7:AB7)</f>
        <v>23</v>
      </c>
      <c r="AD7" s="157">
        <f t="shared" ref="AD7:AD70" si="1">+COUNT(G7:K7)</f>
        <v>5</v>
      </c>
      <c r="AE7" s="157">
        <f t="shared" ref="AE7:AE70" si="2">+COUNT(L7:S7)</f>
        <v>8</v>
      </c>
      <c r="AF7" s="157">
        <f t="shared" ref="AF7:AF70" si="3">+COUNT(T7:X7)</f>
        <v>5</v>
      </c>
      <c r="AG7" s="159">
        <f t="shared" ref="AG7:AG70" si="4">+COUNT(Z7:AB7)</f>
        <v>3</v>
      </c>
      <c r="AI7" s="166">
        <v>101</v>
      </c>
      <c r="AJ7" s="18" t="s">
        <v>174</v>
      </c>
      <c r="AK7" s="158">
        <f t="shared" ref="AK7:AK38" si="5">+SUMIF($C$7:$C$2674,$AJ7,F$7:F$2674)</f>
        <v>34</v>
      </c>
      <c r="AL7" s="157">
        <f t="shared" ref="AL7:AL38" si="6">+SUMIF($C$7:$C$2674,$AJ7,G$7:G$2674)</f>
        <v>30</v>
      </c>
      <c r="AM7" s="157">
        <f t="shared" ref="AM7:AM38" si="7">+SUMIF($C$7:$C$2674,$AJ7,H$7:H$2674)</f>
        <v>23</v>
      </c>
      <c r="AN7" s="157">
        <f t="shared" ref="AN7:AN38" si="8">+SUMIF($C$7:$C$2674,$AJ7,I$7:I$2674)</f>
        <v>31</v>
      </c>
      <c r="AO7" s="157">
        <f t="shared" ref="AO7:AO38" si="9">+SUMIF($C$7:$C$2674,$AJ7,J$7:J$2674)</f>
        <v>30</v>
      </c>
      <c r="AP7" s="157">
        <f t="shared" ref="AP7:AP38" si="10">+SUMIF($C$7:$C$2674,$AJ7,K$7:K$2674)</f>
        <v>26</v>
      </c>
      <c r="AQ7" s="157">
        <f t="shared" ref="AQ7:AQ38" si="11">+SUMIF($C$7:$C$2674,$AJ7,L$7:L$2674)</f>
        <v>39</v>
      </c>
      <c r="AR7" s="157">
        <f t="shared" ref="AR7:AR38" si="12">+SUMIF($C$7:$C$2674,$AJ7,M$7:M$2674)</f>
        <v>28</v>
      </c>
      <c r="AS7" s="157">
        <f t="shared" ref="AS7:AS38" si="13">+SUMIF($C$7:$C$2674,$AJ7,N$7:N$2674)</f>
        <v>31</v>
      </c>
      <c r="AT7" s="157">
        <f t="shared" ref="AT7:AT38" si="14">+SUMIF($C$7:$C$2674,$AJ7,O$7:O$2674)</f>
        <v>35</v>
      </c>
      <c r="AU7" s="157">
        <f t="shared" ref="AU7:AU38" si="15">+SUMIF($C$7:$C$2674,$AJ7,P$7:P$2674)</f>
        <v>33</v>
      </c>
      <c r="AV7" s="157">
        <f t="shared" ref="AV7:AV38" si="16">+SUMIF($C$7:$C$2674,$AJ7,Q$7:Q$2674)</f>
        <v>34</v>
      </c>
      <c r="AW7" s="157">
        <f t="shared" ref="AW7:AW38" si="17">+SUMIF($C$7:$C$2674,$AJ7,R$7:R$2674)</f>
        <v>32</v>
      </c>
      <c r="AX7" s="157">
        <f t="shared" ref="AX7:AX38" si="18">+SUMIF($C$7:$C$2674,$AJ7,S$7:S$2674)</f>
        <v>36</v>
      </c>
      <c r="AY7" s="157">
        <f t="shared" ref="AY7:AY38" si="19">+SUMIF($C$7:$C$2674,$AJ7,T$7:T$2674)</f>
        <v>39</v>
      </c>
      <c r="AZ7" s="157">
        <f t="shared" ref="AZ7:AZ38" si="20">+SUMIF($C$7:$C$2674,$AJ7,U$7:U$2674)</f>
        <v>38</v>
      </c>
      <c r="BA7" s="157">
        <f t="shared" ref="BA7:BA38" si="21">+SUMIF($C$7:$C$2674,$AJ7,V$7:V$2674)</f>
        <v>38</v>
      </c>
      <c r="BB7" s="157">
        <f t="shared" ref="BB7:BB38" si="22">+SUMIF($C$7:$C$2674,$AJ7,W$7:W$2674)</f>
        <v>44</v>
      </c>
      <c r="BC7" s="157">
        <f t="shared" ref="BC7:BC38" si="23">+SUMIF($C$7:$C$2674,$AJ7,X$7:X$2674)</f>
        <v>44</v>
      </c>
      <c r="BD7" s="157">
        <f t="shared" ref="BD7:BD38" si="24">+SUMIF($C$7:$C$2674,$AJ7,Y$7:Y$2674)</f>
        <v>37</v>
      </c>
      <c r="BE7" s="157">
        <f t="shared" ref="BE7:BE38" si="25">+SUMIF($C$7:$C$2674,$AJ7,Z$7:Z$2674)</f>
        <v>35</v>
      </c>
      <c r="BF7" s="157">
        <f t="shared" ref="BF7:BF38" si="26">+SUMIF($C$7:$C$2674,$AJ7,AA$7:AA$2674)</f>
        <v>31</v>
      </c>
      <c r="BG7" s="157">
        <f t="shared" ref="BG7:BG38" si="27">+SUMIF($C$7:$C$2674,$AJ7,AB$7:AB$2674)</f>
        <v>33</v>
      </c>
      <c r="BH7" s="158">
        <f t="shared" ref="BH7:BH38" si="28">SUM(AK7:BG7)</f>
        <v>781</v>
      </c>
      <c r="BI7" s="157">
        <f t="shared" ref="BI7:BI38" si="29">+SUMIF($C$7:$C$2674,AJ7,$AC$7:$AC$2674)</f>
        <v>248</v>
      </c>
      <c r="BJ7" s="157">
        <f t="shared" ref="BJ7:BJ38" si="30">+SUM(AL7:AP7)</f>
        <v>140</v>
      </c>
      <c r="BK7" s="157">
        <f t="shared" ref="BK7:BK38" si="31">+SUMIF($C$7:$C$2674,$AJ7,$AD$7:$AD$2674)</f>
        <v>53</v>
      </c>
      <c r="BL7" s="157">
        <f t="shared" ref="BL7:BL38" si="32">+SUM(AQ7:AX7)</f>
        <v>268</v>
      </c>
      <c r="BM7" s="157">
        <f t="shared" ref="BM7:BM38" si="33">+SUMIF($C$7:$C$2674,$AJ7,$AE$7:$AE$2674)</f>
        <v>87</v>
      </c>
      <c r="BN7" s="157">
        <f t="shared" ref="BN7:BN38" si="34">+SUM(AY7:BC7)</f>
        <v>203</v>
      </c>
      <c r="BO7" s="157">
        <f t="shared" ref="BO7:BO38" si="35">+SUMIF($C$7:$C$2674,$AJ7,$AF$7:$AF$2674)</f>
        <v>55</v>
      </c>
      <c r="BP7" s="157">
        <f t="shared" ref="BP7:BP38" si="36">+SUM(BE7:BG7)</f>
        <v>99</v>
      </c>
      <c r="BQ7" s="159">
        <f t="shared" ref="BQ7:BQ38" si="37">+SUMIF($C$7:$C$2674,$AJ7,$AG$7:$AG$2674)</f>
        <v>31</v>
      </c>
      <c r="BS7" s="162">
        <v>101</v>
      </c>
      <c r="BT7" s="157">
        <f>+SUMIF($AI$7:$AI$117,Centros!B32,$BH$7:$BH$117)</f>
        <v>3708</v>
      </c>
      <c r="BU7" s="159">
        <f>+SUMIF($AI$7:$AI$117,Centros!B32,$BI$7:$BI$117)</f>
        <v>1162</v>
      </c>
      <c r="CT7" s="158">
        <f t="shared" ref="CT7:DP7" si="38">+SUMIFS(F$7:F$2674,$C$7:$C$2674,$AJ7,$E$7:$E$2674,"MUL")</f>
        <v>29</v>
      </c>
      <c r="CU7" s="157">
        <f t="shared" si="38"/>
        <v>25</v>
      </c>
      <c r="CV7" s="157">
        <f t="shared" si="38"/>
        <v>18</v>
      </c>
      <c r="CW7" s="157">
        <f t="shared" si="38"/>
        <v>26</v>
      </c>
      <c r="CX7" s="157">
        <f t="shared" si="38"/>
        <v>25</v>
      </c>
      <c r="CY7" s="157">
        <f t="shared" si="38"/>
        <v>21</v>
      </c>
      <c r="CZ7" s="157">
        <f t="shared" si="38"/>
        <v>32</v>
      </c>
      <c r="DA7" s="157">
        <f t="shared" si="38"/>
        <v>23</v>
      </c>
      <c r="DB7" s="157">
        <f t="shared" si="38"/>
        <v>26</v>
      </c>
      <c r="DC7" s="157">
        <f t="shared" si="38"/>
        <v>30</v>
      </c>
      <c r="DD7" s="157">
        <f t="shared" si="38"/>
        <v>27</v>
      </c>
      <c r="DE7" s="157">
        <f t="shared" si="38"/>
        <v>29</v>
      </c>
      <c r="DF7" s="157">
        <f t="shared" si="38"/>
        <v>26</v>
      </c>
      <c r="DG7" s="157">
        <f t="shared" si="38"/>
        <v>31</v>
      </c>
      <c r="DH7" s="157">
        <f t="shared" si="38"/>
        <v>32</v>
      </c>
      <c r="DI7" s="157">
        <f t="shared" si="38"/>
        <v>31</v>
      </c>
      <c r="DJ7" s="157">
        <f t="shared" si="38"/>
        <v>33</v>
      </c>
      <c r="DK7" s="157">
        <f t="shared" si="38"/>
        <v>37</v>
      </c>
      <c r="DL7" s="157">
        <f t="shared" si="38"/>
        <v>37</v>
      </c>
      <c r="DM7" s="157">
        <f t="shared" si="38"/>
        <v>29</v>
      </c>
      <c r="DN7" s="157">
        <f t="shared" si="38"/>
        <v>29</v>
      </c>
      <c r="DO7" s="157">
        <f t="shared" si="38"/>
        <v>26</v>
      </c>
      <c r="DP7" s="159">
        <f t="shared" si="38"/>
        <v>26</v>
      </c>
      <c r="DQ7" s="121">
        <f t="shared" ref="DQ7:DQ38" si="39">SUM(CT7:DP7)</f>
        <v>648</v>
      </c>
      <c r="DR7" s="159">
        <f>+SUMIFS(Brutos!$AC$7:$AC$2674,Brutos!$C$7:$C$2674,Brutos!AJ7,Brutos!$E$7:$E$2674,"MUL")</f>
        <v>202</v>
      </c>
      <c r="DS7" s="81"/>
      <c r="DT7" s="158">
        <f t="shared" ref="DT7:DT38" si="40">+SUMIFS(F$7:F$2674,$C$7:$C$2674,$AJ7,$E$7:$E$2674,"HOM")</f>
        <v>5</v>
      </c>
      <c r="DU7" s="157">
        <f t="shared" ref="DU7:DU38" si="41">+SUMIFS(G$7:G$2674,$C$7:$C$2674,$AJ7,$E$7:$E$2674,"HOM")</f>
        <v>5</v>
      </c>
      <c r="DV7" s="157">
        <f t="shared" ref="DV7:DV38" si="42">+SUMIFS(H$7:H$2674,$C$7:$C$2674,$AJ7,$E$7:$E$2674,"HOM")</f>
        <v>5</v>
      </c>
      <c r="DW7" s="157">
        <f t="shared" ref="DW7:DW38" si="43">+SUMIFS(I$7:I$2674,$C$7:$C$2674,$AJ7,$E$7:$E$2674,"HOM")</f>
        <v>5</v>
      </c>
      <c r="DX7" s="157">
        <f t="shared" ref="DX7:DX38" si="44">+SUMIFS(J$7:J$2674,$C$7:$C$2674,$AJ7,$E$7:$E$2674,"HOM")</f>
        <v>5</v>
      </c>
      <c r="DY7" s="157">
        <f t="shared" ref="DY7:DY38" si="45">+SUMIFS(K$7:K$2674,$C$7:$C$2674,$AJ7,$E$7:$E$2674,"HOM")</f>
        <v>5</v>
      </c>
      <c r="DZ7" s="157">
        <f t="shared" ref="DZ7:DZ38" si="46">+SUMIFS(L$7:L$2674,$C$7:$C$2674,$AJ7,$E$7:$E$2674,"HOM")</f>
        <v>7</v>
      </c>
      <c r="EA7" s="157">
        <f t="shared" ref="EA7:EA38" si="47">+SUMIFS(M$7:M$2674,$C$7:$C$2674,$AJ7,$E$7:$E$2674,"HOM")</f>
        <v>5</v>
      </c>
      <c r="EB7" s="157">
        <f t="shared" ref="EB7:EB38" si="48">+SUMIFS(N$7:N$2674,$C$7:$C$2674,$AJ7,$E$7:$E$2674,"HOM")</f>
        <v>5</v>
      </c>
      <c r="EC7" s="157">
        <f t="shared" ref="EC7:EC38" si="49">+SUMIFS(O$7:O$2674,$C$7:$C$2674,$AJ7,$E$7:$E$2674,"HOM")</f>
        <v>5</v>
      </c>
      <c r="ED7" s="157">
        <f t="shared" ref="ED7:ED38" si="50">+SUMIFS(P$7:P$2674,$C$7:$C$2674,$AJ7,$E$7:$E$2674,"HOM")</f>
        <v>6</v>
      </c>
      <c r="EE7" s="157">
        <f t="shared" ref="EE7:EE38" si="51">+SUMIFS(Q$7:Q$2674,$C$7:$C$2674,$AJ7,$E$7:$E$2674,"HOM")</f>
        <v>5</v>
      </c>
      <c r="EF7" s="157">
        <f t="shared" ref="EF7:EF38" si="52">+SUMIFS(R$7:R$2674,$C$7:$C$2674,$AJ7,$E$7:$E$2674,"HOM")</f>
        <v>6</v>
      </c>
      <c r="EG7" s="157">
        <f t="shared" ref="EG7:EG38" si="53">+SUMIFS(S$7:S$2674,$C$7:$C$2674,$AJ7,$E$7:$E$2674,"HOM")</f>
        <v>5</v>
      </c>
      <c r="EH7" s="157">
        <f t="shared" ref="EH7:EH38" si="54">+SUMIFS(T$7:T$2674,$C$7:$C$2674,$AJ7,$E$7:$E$2674,"HOM")</f>
        <v>7</v>
      </c>
      <c r="EI7" s="157">
        <f t="shared" ref="EI7:EI38" si="55">+SUMIFS(U$7:U$2674,$C$7:$C$2674,$AJ7,$E$7:$E$2674,"HOM")</f>
        <v>7</v>
      </c>
      <c r="EJ7" s="157">
        <f t="shared" ref="EJ7:EJ38" si="56">+SUMIFS(V$7:V$2674,$C$7:$C$2674,$AJ7,$E$7:$E$2674,"HOM")</f>
        <v>5</v>
      </c>
      <c r="EK7" s="157">
        <f t="shared" ref="EK7:EK38" si="57">+SUMIFS(W$7:W$2674,$C$7:$C$2674,$AJ7,$E$7:$E$2674,"HOM")</f>
        <v>7</v>
      </c>
      <c r="EL7" s="157">
        <f t="shared" ref="EL7:EL38" si="58">+SUMIFS(X$7:X$2674,$C$7:$C$2674,$AJ7,$E$7:$E$2674,"HOM")</f>
        <v>7</v>
      </c>
      <c r="EM7" s="157">
        <f t="shared" ref="EM7:EM38" si="59">+SUMIFS(Y$7:Y$2674,$C$7:$C$2674,$AJ7,$E$7:$E$2674,"HOM")</f>
        <v>8</v>
      </c>
      <c r="EN7" s="157">
        <f t="shared" ref="EN7:EN38" si="60">+SUMIFS(Z$7:Z$2674,$C$7:$C$2674,$AJ7,$E$7:$E$2674,"HOM")</f>
        <v>6</v>
      </c>
      <c r="EO7" s="157">
        <f t="shared" ref="EO7:EO38" si="61">+SUMIFS(AA$7:AA$2674,$C$7:$C$2674,$AJ7,$E$7:$E$2674,"HOM")</f>
        <v>5</v>
      </c>
      <c r="EP7" s="159">
        <f t="shared" ref="EP7:EP38" si="62">+SUMIFS(AB$7:AB$2674,$C$7:$C$2674,$AJ7,$E$7:$E$2674,"HOM")</f>
        <v>7</v>
      </c>
      <c r="EQ7" s="121">
        <f t="shared" ref="EQ7:EQ38" si="63">SUM(DT7:EP7)</f>
        <v>133</v>
      </c>
      <c r="ER7" s="159">
        <f t="shared" ref="ER7:ER38" si="64">+SUMIFS($AC$7:$AC$2674,$C$7:$C$2674,AJ7,$E$7:$E$2674,"HOM")</f>
        <v>46</v>
      </c>
    </row>
    <row r="8" spans="1:148" x14ac:dyDescent="0.25">
      <c r="A8" s="169">
        <v>101</v>
      </c>
      <c r="B8" s="170" t="s">
        <v>3</v>
      </c>
      <c r="C8" s="170" t="s">
        <v>174</v>
      </c>
      <c r="D8" s="170" t="s">
        <v>175</v>
      </c>
      <c r="E8" s="18" t="s">
        <v>403</v>
      </c>
      <c r="F8" s="158">
        <v>4</v>
      </c>
      <c r="G8" s="157">
        <v>4</v>
      </c>
      <c r="H8" s="157">
        <v>4</v>
      </c>
      <c r="I8" s="157">
        <v>4</v>
      </c>
      <c r="J8" s="157">
        <v>4</v>
      </c>
      <c r="K8" s="157">
        <v>3</v>
      </c>
      <c r="L8" s="157">
        <v>4</v>
      </c>
      <c r="M8" s="157">
        <v>4</v>
      </c>
      <c r="N8" s="157">
        <v>4</v>
      </c>
      <c r="O8" s="157">
        <v>3</v>
      </c>
      <c r="P8" s="157">
        <v>3</v>
      </c>
      <c r="Q8" s="157">
        <v>3</v>
      </c>
      <c r="R8" s="157">
        <v>4</v>
      </c>
      <c r="S8" s="157">
        <v>4</v>
      </c>
      <c r="T8" s="157">
        <v>4</v>
      </c>
      <c r="U8" s="157">
        <v>4</v>
      </c>
      <c r="V8" s="157">
        <v>3</v>
      </c>
      <c r="W8" s="157">
        <v>4</v>
      </c>
      <c r="X8" s="157">
        <v>4</v>
      </c>
      <c r="Y8" s="157">
        <v>5</v>
      </c>
      <c r="Z8" s="157">
        <v>3</v>
      </c>
      <c r="AA8" s="157">
        <v>3</v>
      </c>
      <c r="AB8" s="159">
        <v>4</v>
      </c>
      <c r="AC8" s="158">
        <f t="shared" si="0"/>
        <v>23</v>
      </c>
      <c r="AD8" s="157">
        <f t="shared" si="1"/>
        <v>5</v>
      </c>
      <c r="AE8" s="157">
        <f t="shared" si="2"/>
        <v>8</v>
      </c>
      <c r="AF8" s="157">
        <f t="shared" si="3"/>
        <v>5</v>
      </c>
      <c r="AG8" s="159">
        <f t="shared" si="4"/>
        <v>3</v>
      </c>
      <c r="AI8" s="166">
        <v>101</v>
      </c>
      <c r="AJ8" s="18" t="s">
        <v>108</v>
      </c>
      <c r="AK8" s="158">
        <f t="shared" si="5"/>
        <v>65</v>
      </c>
      <c r="AL8" s="157">
        <f t="shared" si="6"/>
        <v>63</v>
      </c>
      <c r="AM8" s="157">
        <f t="shared" si="7"/>
        <v>53</v>
      </c>
      <c r="AN8" s="157">
        <f t="shared" si="8"/>
        <v>52</v>
      </c>
      <c r="AO8" s="157">
        <f t="shared" si="9"/>
        <v>48</v>
      </c>
      <c r="AP8" s="157">
        <f t="shared" si="10"/>
        <v>51</v>
      </c>
      <c r="AQ8" s="157">
        <f t="shared" si="11"/>
        <v>71</v>
      </c>
      <c r="AR8" s="157">
        <f t="shared" si="12"/>
        <v>51</v>
      </c>
      <c r="AS8" s="157">
        <f t="shared" si="13"/>
        <v>66</v>
      </c>
      <c r="AT8" s="157">
        <f t="shared" si="14"/>
        <v>71</v>
      </c>
      <c r="AU8" s="157">
        <f t="shared" si="15"/>
        <v>50</v>
      </c>
      <c r="AV8" s="157">
        <f t="shared" si="16"/>
        <v>56</v>
      </c>
      <c r="AW8" s="157">
        <f t="shared" si="17"/>
        <v>55</v>
      </c>
      <c r="AX8" s="157">
        <f t="shared" si="18"/>
        <v>55</v>
      </c>
      <c r="AY8" s="157">
        <f t="shared" si="19"/>
        <v>61</v>
      </c>
      <c r="AZ8" s="157">
        <f t="shared" si="20"/>
        <v>53</v>
      </c>
      <c r="BA8" s="157">
        <f t="shared" si="21"/>
        <v>58</v>
      </c>
      <c r="BB8" s="157">
        <f t="shared" si="22"/>
        <v>54</v>
      </c>
      <c r="BC8" s="157">
        <f t="shared" si="23"/>
        <v>64</v>
      </c>
      <c r="BD8" s="157">
        <f t="shared" si="24"/>
        <v>61</v>
      </c>
      <c r="BE8" s="157">
        <f t="shared" si="25"/>
        <v>46</v>
      </c>
      <c r="BF8" s="157">
        <f t="shared" si="26"/>
        <v>48</v>
      </c>
      <c r="BG8" s="157">
        <f t="shared" si="27"/>
        <v>45</v>
      </c>
      <c r="BH8" s="158">
        <f t="shared" si="28"/>
        <v>1297</v>
      </c>
      <c r="BI8" s="157">
        <f t="shared" si="29"/>
        <v>420</v>
      </c>
      <c r="BJ8" s="157">
        <f t="shared" si="30"/>
        <v>267</v>
      </c>
      <c r="BK8" s="157">
        <f t="shared" si="31"/>
        <v>91</v>
      </c>
      <c r="BL8" s="157">
        <f t="shared" si="32"/>
        <v>475</v>
      </c>
      <c r="BM8" s="157">
        <f t="shared" si="33"/>
        <v>149</v>
      </c>
      <c r="BN8" s="157">
        <f t="shared" si="34"/>
        <v>290</v>
      </c>
      <c r="BO8" s="157">
        <f t="shared" si="35"/>
        <v>93</v>
      </c>
      <c r="BP8" s="157">
        <f t="shared" si="36"/>
        <v>139</v>
      </c>
      <c r="BQ8" s="159">
        <f t="shared" si="37"/>
        <v>49</v>
      </c>
      <c r="BS8" s="162">
        <v>102</v>
      </c>
      <c r="BT8" s="157">
        <f>+SUMIF($AI$7:$AI$117,Centros!B33,$BH$7:$BH$117)</f>
        <v>4262</v>
      </c>
      <c r="BU8" s="159">
        <f>+SUMIF($AI$7:$AI$117,Centros!B33,$BI$7:$BI$117)</f>
        <v>1268</v>
      </c>
      <c r="CT8" s="158">
        <f t="shared" ref="CT8:CT71" si="65">+SUMIFS(F$7:F$2674,$C$7:$C$2674,$AJ8,$E$7:$E$2674,"MUL")</f>
        <v>36</v>
      </c>
      <c r="CU8" s="157">
        <f t="shared" ref="CU8:CU71" si="66">+SUMIFS(G$7:G$2674,$C$7:$C$2674,$AJ8,$E$7:$E$2674,"MUL")</f>
        <v>33</v>
      </c>
      <c r="CV8" s="157">
        <f t="shared" ref="CV8:CV71" si="67">+SUMIFS(H$7:H$2674,$C$7:$C$2674,$AJ8,$E$7:$E$2674,"MUL")</f>
        <v>29</v>
      </c>
      <c r="CW8" s="157">
        <f t="shared" ref="CW8:CW71" si="68">+SUMIFS(I$7:I$2674,$C$7:$C$2674,$AJ8,$E$7:$E$2674,"MUL")</f>
        <v>26</v>
      </c>
      <c r="CX8" s="157">
        <f t="shared" ref="CX8:CX71" si="69">+SUMIFS(J$7:J$2674,$C$7:$C$2674,$AJ8,$E$7:$E$2674,"MUL")</f>
        <v>23</v>
      </c>
      <c r="CY8" s="157">
        <f t="shared" ref="CY8:CY71" si="70">+SUMIFS(K$7:K$2674,$C$7:$C$2674,$AJ8,$E$7:$E$2674,"MUL")</f>
        <v>28</v>
      </c>
      <c r="CZ8" s="157">
        <f t="shared" ref="CZ8:CZ71" si="71">+SUMIFS(L$7:L$2674,$C$7:$C$2674,$AJ8,$E$7:$E$2674,"MUL")</f>
        <v>37</v>
      </c>
      <c r="DA8" s="157">
        <f t="shared" ref="DA8:DA71" si="72">+SUMIFS(M$7:M$2674,$C$7:$C$2674,$AJ8,$E$7:$E$2674,"MUL")</f>
        <v>25</v>
      </c>
      <c r="DB8" s="157">
        <f t="shared" ref="DB8:DB71" si="73">+SUMIFS(N$7:N$2674,$C$7:$C$2674,$AJ8,$E$7:$E$2674,"MUL")</f>
        <v>34</v>
      </c>
      <c r="DC8" s="157">
        <f t="shared" ref="DC8:DC71" si="74">+SUMIFS(O$7:O$2674,$C$7:$C$2674,$AJ8,$E$7:$E$2674,"MUL")</f>
        <v>41</v>
      </c>
      <c r="DD8" s="157">
        <f t="shared" ref="DD8:DD71" si="75">+SUMIFS(P$7:P$2674,$C$7:$C$2674,$AJ8,$E$7:$E$2674,"MUL")</f>
        <v>25</v>
      </c>
      <c r="DE8" s="157">
        <f t="shared" ref="DE8:DE71" si="76">+SUMIFS(Q$7:Q$2674,$C$7:$C$2674,$AJ8,$E$7:$E$2674,"MUL")</f>
        <v>28</v>
      </c>
      <c r="DF8" s="157">
        <f t="shared" ref="DF8:DF71" si="77">+SUMIFS(R$7:R$2674,$C$7:$C$2674,$AJ8,$E$7:$E$2674,"MUL")</f>
        <v>31</v>
      </c>
      <c r="DG8" s="157">
        <f t="shared" ref="DG8:DG71" si="78">+SUMIFS(S$7:S$2674,$C$7:$C$2674,$AJ8,$E$7:$E$2674,"MUL")</f>
        <v>31</v>
      </c>
      <c r="DH8" s="157">
        <f t="shared" ref="DH8:DH71" si="79">+SUMIFS(T$7:T$2674,$C$7:$C$2674,$AJ8,$E$7:$E$2674,"MUL")</f>
        <v>35</v>
      </c>
      <c r="DI8" s="157">
        <f t="shared" ref="DI8:DI71" si="80">+SUMIFS(U$7:U$2674,$C$7:$C$2674,$AJ8,$E$7:$E$2674,"MUL")</f>
        <v>29</v>
      </c>
      <c r="DJ8" s="157">
        <f t="shared" ref="DJ8:DJ71" si="81">+SUMIFS(V$7:V$2674,$C$7:$C$2674,$AJ8,$E$7:$E$2674,"MUL")</f>
        <v>33</v>
      </c>
      <c r="DK8" s="157">
        <f t="shared" ref="DK8:DK71" si="82">+SUMIFS(W$7:W$2674,$C$7:$C$2674,$AJ8,$E$7:$E$2674,"MUL")</f>
        <v>31</v>
      </c>
      <c r="DL8" s="157">
        <f t="shared" ref="DL8:DL71" si="83">+SUMIFS(X$7:X$2674,$C$7:$C$2674,$AJ8,$E$7:$E$2674,"MUL")</f>
        <v>37</v>
      </c>
      <c r="DM8" s="157">
        <f t="shared" ref="DM8:DM71" si="84">+SUMIFS(Y$7:Y$2674,$C$7:$C$2674,$AJ8,$E$7:$E$2674,"MUL")</f>
        <v>33</v>
      </c>
      <c r="DN8" s="157">
        <f t="shared" ref="DN8:DN71" si="85">+SUMIFS(Z$7:Z$2674,$C$7:$C$2674,$AJ8,$E$7:$E$2674,"MUL")</f>
        <v>28</v>
      </c>
      <c r="DO8" s="157">
        <f t="shared" ref="DO8:DO71" si="86">+SUMIFS(AA$7:AA$2674,$C$7:$C$2674,$AJ8,$E$7:$E$2674,"MUL")</f>
        <v>27</v>
      </c>
      <c r="DP8" s="159">
        <f t="shared" ref="DP8:DP71" si="87">+SUMIFS(AB$7:AB$2674,$C$7:$C$2674,$AJ8,$E$7:$E$2674,"MUL")</f>
        <v>23</v>
      </c>
      <c r="DQ8" s="121">
        <f t="shared" si="39"/>
        <v>703</v>
      </c>
      <c r="DR8" s="159">
        <f>+SUMIFS(Brutos!$AC$7:$AC$2674,Brutos!$C$7:$C$2674,Brutos!AJ8,Brutos!$E$7:$E$2674,"MUL")</f>
        <v>223</v>
      </c>
      <c r="DS8" s="81"/>
      <c r="DT8" s="158">
        <f t="shared" si="40"/>
        <v>29</v>
      </c>
      <c r="DU8" s="157">
        <f t="shared" si="41"/>
        <v>30</v>
      </c>
      <c r="DV8" s="157">
        <f t="shared" si="42"/>
        <v>24</v>
      </c>
      <c r="DW8" s="157">
        <f t="shared" si="43"/>
        <v>26</v>
      </c>
      <c r="DX8" s="157">
        <f t="shared" si="44"/>
        <v>25</v>
      </c>
      <c r="DY8" s="157">
        <f t="shared" si="45"/>
        <v>23</v>
      </c>
      <c r="DZ8" s="157">
        <f t="shared" si="46"/>
        <v>34</v>
      </c>
      <c r="EA8" s="157">
        <f t="shared" si="47"/>
        <v>26</v>
      </c>
      <c r="EB8" s="157">
        <f t="shared" si="48"/>
        <v>32</v>
      </c>
      <c r="EC8" s="157">
        <f t="shared" si="49"/>
        <v>30</v>
      </c>
      <c r="ED8" s="157">
        <f t="shared" si="50"/>
        <v>25</v>
      </c>
      <c r="EE8" s="157">
        <f t="shared" si="51"/>
        <v>28</v>
      </c>
      <c r="EF8" s="157">
        <f t="shared" si="52"/>
        <v>24</v>
      </c>
      <c r="EG8" s="157">
        <f t="shared" si="53"/>
        <v>24</v>
      </c>
      <c r="EH8" s="157">
        <f t="shared" si="54"/>
        <v>26</v>
      </c>
      <c r="EI8" s="157">
        <f t="shared" si="55"/>
        <v>24</v>
      </c>
      <c r="EJ8" s="157">
        <f t="shared" si="56"/>
        <v>25</v>
      </c>
      <c r="EK8" s="157">
        <f t="shared" si="57"/>
        <v>23</v>
      </c>
      <c r="EL8" s="157">
        <f t="shared" si="58"/>
        <v>27</v>
      </c>
      <c r="EM8" s="157">
        <f t="shared" si="59"/>
        <v>28</v>
      </c>
      <c r="EN8" s="157">
        <f t="shared" si="60"/>
        <v>18</v>
      </c>
      <c r="EO8" s="157">
        <f t="shared" si="61"/>
        <v>21</v>
      </c>
      <c r="EP8" s="159">
        <f t="shared" si="62"/>
        <v>22</v>
      </c>
      <c r="EQ8" s="121">
        <f t="shared" si="63"/>
        <v>594</v>
      </c>
      <c r="ER8" s="159">
        <f t="shared" si="64"/>
        <v>197</v>
      </c>
    </row>
    <row r="9" spans="1:148" x14ac:dyDescent="0.25">
      <c r="A9" s="169">
        <v>101</v>
      </c>
      <c r="B9" s="170" t="s">
        <v>3</v>
      </c>
      <c r="C9" s="170" t="s">
        <v>174</v>
      </c>
      <c r="D9" s="170" t="s">
        <v>175</v>
      </c>
      <c r="E9" s="18" t="s">
        <v>466</v>
      </c>
      <c r="F9" s="158">
        <v>1</v>
      </c>
      <c r="G9" s="157">
        <v>1</v>
      </c>
      <c r="H9" s="157">
        <v>1</v>
      </c>
      <c r="I9" s="157">
        <v>1</v>
      </c>
      <c r="J9" s="157">
        <v>1</v>
      </c>
      <c r="K9" s="157">
        <v>1</v>
      </c>
      <c r="L9" s="157">
        <v>1</v>
      </c>
      <c r="M9" s="157">
        <v>1</v>
      </c>
      <c r="N9" s="157">
        <v>2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2</v>
      </c>
      <c r="U9" s="157">
        <v>2</v>
      </c>
      <c r="V9" s="157">
        <v>1</v>
      </c>
      <c r="W9" s="157">
        <v>2</v>
      </c>
      <c r="X9" s="157">
        <v>3</v>
      </c>
      <c r="Y9" s="157">
        <v>2</v>
      </c>
      <c r="Z9" s="157">
        <v>2</v>
      </c>
      <c r="AA9" s="157">
        <v>1</v>
      </c>
      <c r="AB9" s="159">
        <v>2</v>
      </c>
      <c r="AC9" s="158">
        <f t="shared" si="0"/>
        <v>23</v>
      </c>
      <c r="AD9" s="157">
        <f t="shared" si="1"/>
        <v>5</v>
      </c>
      <c r="AE9" s="157">
        <f t="shared" si="2"/>
        <v>8</v>
      </c>
      <c r="AF9" s="157">
        <f t="shared" si="3"/>
        <v>5</v>
      </c>
      <c r="AG9" s="159">
        <f t="shared" si="4"/>
        <v>3</v>
      </c>
      <c r="AI9" s="166">
        <v>101</v>
      </c>
      <c r="AJ9" s="18" t="s">
        <v>178</v>
      </c>
      <c r="AK9" s="158">
        <f t="shared" si="5"/>
        <v>19</v>
      </c>
      <c r="AL9" s="157">
        <f t="shared" si="6"/>
        <v>13</v>
      </c>
      <c r="AM9" s="157">
        <f t="shared" si="7"/>
        <v>10</v>
      </c>
      <c r="AN9" s="157">
        <f t="shared" si="8"/>
        <v>12</v>
      </c>
      <c r="AO9" s="157">
        <f t="shared" si="9"/>
        <v>12</v>
      </c>
      <c r="AP9" s="157">
        <f t="shared" si="10"/>
        <v>16</v>
      </c>
      <c r="AQ9" s="157">
        <f t="shared" si="11"/>
        <v>21</v>
      </c>
      <c r="AR9" s="157">
        <f t="shared" si="12"/>
        <v>19</v>
      </c>
      <c r="AS9" s="157">
        <f t="shared" si="13"/>
        <v>21</v>
      </c>
      <c r="AT9" s="157">
        <f t="shared" si="14"/>
        <v>18</v>
      </c>
      <c r="AU9" s="157">
        <f t="shared" si="15"/>
        <v>18</v>
      </c>
      <c r="AV9" s="157">
        <f t="shared" si="16"/>
        <v>16</v>
      </c>
      <c r="AW9" s="157">
        <f t="shared" si="17"/>
        <v>17</v>
      </c>
      <c r="AX9" s="157">
        <f t="shared" si="18"/>
        <v>21</v>
      </c>
      <c r="AY9" s="157">
        <f t="shared" si="19"/>
        <v>22</v>
      </c>
      <c r="AZ9" s="157">
        <f t="shared" si="20"/>
        <v>24</v>
      </c>
      <c r="BA9" s="157">
        <f t="shared" si="21"/>
        <v>20</v>
      </c>
      <c r="BB9" s="157">
        <f t="shared" si="22"/>
        <v>24</v>
      </c>
      <c r="BC9" s="157">
        <f t="shared" si="23"/>
        <v>25</v>
      </c>
      <c r="BD9" s="157">
        <f t="shared" si="24"/>
        <v>16</v>
      </c>
      <c r="BE9" s="157">
        <f t="shared" si="25"/>
        <v>16</v>
      </c>
      <c r="BF9" s="157">
        <f t="shared" si="26"/>
        <v>16</v>
      </c>
      <c r="BG9" s="157">
        <f t="shared" si="27"/>
        <v>15</v>
      </c>
      <c r="BH9" s="158">
        <f t="shared" si="28"/>
        <v>411</v>
      </c>
      <c r="BI9" s="157">
        <f t="shared" si="29"/>
        <v>133</v>
      </c>
      <c r="BJ9" s="157">
        <f t="shared" si="30"/>
        <v>63</v>
      </c>
      <c r="BK9" s="157">
        <f t="shared" si="31"/>
        <v>29</v>
      </c>
      <c r="BL9" s="157">
        <f t="shared" si="32"/>
        <v>151</v>
      </c>
      <c r="BM9" s="157">
        <f t="shared" si="33"/>
        <v>48</v>
      </c>
      <c r="BN9" s="157">
        <f t="shared" si="34"/>
        <v>115</v>
      </c>
      <c r="BO9" s="157">
        <f t="shared" si="35"/>
        <v>30</v>
      </c>
      <c r="BP9" s="157">
        <f t="shared" si="36"/>
        <v>47</v>
      </c>
      <c r="BQ9" s="159">
        <f t="shared" si="37"/>
        <v>14</v>
      </c>
      <c r="BS9" s="162">
        <v>103</v>
      </c>
      <c r="BT9" s="157">
        <f>+SUMIF($AI$7:$AI$117,Centros!B34,$BH$7:$BH$117)</f>
        <v>6580</v>
      </c>
      <c r="BU9" s="159">
        <f>+SUMIF($AI$7:$AI$117,Centros!B34,$BI$7:$BI$117)</f>
        <v>1922</v>
      </c>
      <c r="CT9" s="158">
        <f t="shared" si="65"/>
        <v>5</v>
      </c>
      <c r="CU9" s="157">
        <f t="shared" si="66"/>
        <v>2</v>
      </c>
      <c r="CV9" s="157">
        <f t="shared" si="67"/>
        <v>2</v>
      </c>
      <c r="CW9" s="157">
        <f t="shared" si="68"/>
        <v>2</v>
      </c>
      <c r="CX9" s="157">
        <f t="shared" si="69"/>
        <v>2</v>
      </c>
      <c r="CY9" s="157">
        <f t="shared" si="70"/>
        <v>2</v>
      </c>
      <c r="CZ9" s="157">
        <f t="shared" si="71"/>
        <v>6</v>
      </c>
      <c r="DA9" s="157">
        <f t="shared" si="72"/>
        <v>5</v>
      </c>
      <c r="DB9" s="157">
        <f t="shared" si="73"/>
        <v>8</v>
      </c>
      <c r="DC9" s="157">
        <f t="shared" si="74"/>
        <v>6</v>
      </c>
      <c r="DD9" s="157">
        <f t="shared" si="75"/>
        <v>8</v>
      </c>
      <c r="DE9" s="157">
        <f t="shared" si="76"/>
        <v>5</v>
      </c>
      <c r="DF9" s="157">
        <f t="shared" si="77"/>
        <v>4</v>
      </c>
      <c r="DG9" s="157">
        <f t="shared" si="78"/>
        <v>7</v>
      </c>
      <c r="DH9" s="157">
        <f t="shared" si="79"/>
        <v>8</v>
      </c>
      <c r="DI9" s="157">
        <f t="shared" si="80"/>
        <v>9</v>
      </c>
      <c r="DJ9" s="157">
        <f t="shared" si="81"/>
        <v>6</v>
      </c>
      <c r="DK9" s="157">
        <f t="shared" si="82"/>
        <v>8</v>
      </c>
      <c r="DL9" s="157">
        <f t="shared" si="83"/>
        <v>8</v>
      </c>
      <c r="DM9" s="157">
        <f t="shared" si="84"/>
        <v>4</v>
      </c>
      <c r="DN9" s="157">
        <f t="shared" si="85"/>
        <v>6</v>
      </c>
      <c r="DO9" s="157">
        <f t="shared" si="86"/>
        <v>9</v>
      </c>
      <c r="DP9" s="159">
        <f t="shared" si="87"/>
        <v>6</v>
      </c>
      <c r="DQ9" s="121">
        <f t="shared" si="39"/>
        <v>128</v>
      </c>
      <c r="DR9" s="159">
        <f>+SUMIFS(Brutos!$AC$7:$AC$2674,Brutos!$C$7:$C$2674,Brutos!AJ9,Brutos!$E$7:$E$2674,"MUL")</f>
        <v>46</v>
      </c>
      <c r="DS9" s="81"/>
      <c r="DT9" s="158">
        <f t="shared" si="40"/>
        <v>14</v>
      </c>
      <c r="DU9" s="157">
        <f t="shared" si="41"/>
        <v>11</v>
      </c>
      <c r="DV9" s="157">
        <f t="shared" si="42"/>
        <v>8</v>
      </c>
      <c r="DW9" s="157">
        <f t="shared" si="43"/>
        <v>10</v>
      </c>
      <c r="DX9" s="157">
        <f t="shared" si="44"/>
        <v>10</v>
      </c>
      <c r="DY9" s="157">
        <f t="shared" si="45"/>
        <v>14</v>
      </c>
      <c r="DZ9" s="157">
        <f t="shared" si="46"/>
        <v>15</v>
      </c>
      <c r="EA9" s="157">
        <f t="shared" si="47"/>
        <v>14</v>
      </c>
      <c r="EB9" s="157">
        <f t="shared" si="48"/>
        <v>13</v>
      </c>
      <c r="EC9" s="157">
        <f t="shared" si="49"/>
        <v>12</v>
      </c>
      <c r="ED9" s="157">
        <f t="shared" si="50"/>
        <v>10</v>
      </c>
      <c r="EE9" s="157">
        <f t="shared" si="51"/>
        <v>11</v>
      </c>
      <c r="EF9" s="157">
        <f t="shared" si="52"/>
        <v>13</v>
      </c>
      <c r="EG9" s="157">
        <f t="shared" si="53"/>
        <v>14</v>
      </c>
      <c r="EH9" s="157">
        <f t="shared" si="54"/>
        <v>14</v>
      </c>
      <c r="EI9" s="157">
        <f t="shared" si="55"/>
        <v>15</v>
      </c>
      <c r="EJ9" s="157">
        <f t="shared" si="56"/>
        <v>14</v>
      </c>
      <c r="EK9" s="157">
        <f t="shared" si="57"/>
        <v>16</v>
      </c>
      <c r="EL9" s="157">
        <f t="shared" si="58"/>
        <v>17</v>
      </c>
      <c r="EM9" s="157">
        <f t="shared" si="59"/>
        <v>12</v>
      </c>
      <c r="EN9" s="157">
        <f t="shared" si="60"/>
        <v>10</v>
      </c>
      <c r="EO9" s="157">
        <f t="shared" si="61"/>
        <v>7</v>
      </c>
      <c r="EP9" s="159">
        <f t="shared" si="62"/>
        <v>9</v>
      </c>
      <c r="EQ9" s="121">
        <f t="shared" si="63"/>
        <v>283</v>
      </c>
      <c r="ER9" s="159">
        <f t="shared" si="64"/>
        <v>87</v>
      </c>
    </row>
    <row r="10" spans="1:148" x14ac:dyDescent="0.25">
      <c r="A10" s="169">
        <v>101</v>
      </c>
      <c r="B10" s="170" t="s">
        <v>3</v>
      </c>
      <c r="C10" s="170" t="s">
        <v>174</v>
      </c>
      <c r="D10" s="170" t="s">
        <v>175</v>
      </c>
      <c r="E10" s="18" t="s">
        <v>466</v>
      </c>
      <c r="F10" s="158">
        <v>2</v>
      </c>
      <c r="G10" s="157">
        <v>1</v>
      </c>
      <c r="H10" s="157">
        <v>1</v>
      </c>
      <c r="I10" s="157">
        <v>1</v>
      </c>
      <c r="J10" s="157">
        <v>1</v>
      </c>
      <c r="K10" s="157">
        <v>1</v>
      </c>
      <c r="L10" s="157">
        <v>2</v>
      </c>
      <c r="M10" s="157">
        <v>2</v>
      </c>
      <c r="N10" s="157">
        <v>2</v>
      </c>
      <c r="O10" s="157">
        <v>2</v>
      </c>
      <c r="P10" s="157">
        <v>1</v>
      </c>
      <c r="Q10" s="157">
        <v>2</v>
      </c>
      <c r="R10" s="157">
        <v>2</v>
      </c>
      <c r="S10" s="157">
        <v>3</v>
      </c>
      <c r="T10" s="157">
        <v>3</v>
      </c>
      <c r="U10" s="157">
        <v>2</v>
      </c>
      <c r="V10" s="157">
        <v>2</v>
      </c>
      <c r="W10" s="157">
        <v>4</v>
      </c>
      <c r="X10" s="157">
        <v>4</v>
      </c>
      <c r="Y10" s="157">
        <v>2</v>
      </c>
      <c r="Z10" s="157">
        <v>2</v>
      </c>
      <c r="AA10" s="157">
        <v>2</v>
      </c>
      <c r="AB10" s="159">
        <v>2</v>
      </c>
      <c r="AC10" s="158">
        <f t="shared" si="0"/>
        <v>23</v>
      </c>
      <c r="AD10" s="157">
        <f t="shared" si="1"/>
        <v>5</v>
      </c>
      <c r="AE10" s="157">
        <f t="shared" si="2"/>
        <v>8</v>
      </c>
      <c r="AF10" s="157">
        <f t="shared" si="3"/>
        <v>5</v>
      </c>
      <c r="AG10" s="159">
        <f t="shared" si="4"/>
        <v>3</v>
      </c>
      <c r="AI10" s="166">
        <v>101</v>
      </c>
      <c r="AJ10" s="18" t="s">
        <v>248</v>
      </c>
      <c r="AK10" s="158">
        <f t="shared" si="5"/>
        <v>0</v>
      </c>
      <c r="AL10" s="157">
        <f t="shared" si="6"/>
        <v>0</v>
      </c>
      <c r="AM10" s="157">
        <f t="shared" si="7"/>
        <v>0</v>
      </c>
      <c r="AN10" s="157">
        <f t="shared" si="8"/>
        <v>0</v>
      </c>
      <c r="AO10" s="157">
        <f t="shared" si="9"/>
        <v>0</v>
      </c>
      <c r="AP10" s="157">
        <f t="shared" si="10"/>
        <v>0</v>
      </c>
      <c r="AQ10" s="157">
        <f t="shared" si="11"/>
        <v>0</v>
      </c>
      <c r="AR10" s="157">
        <f t="shared" si="12"/>
        <v>0</v>
      </c>
      <c r="AS10" s="157">
        <f t="shared" si="13"/>
        <v>0</v>
      </c>
      <c r="AT10" s="157">
        <f t="shared" si="14"/>
        <v>0</v>
      </c>
      <c r="AU10" s="157">
        <f t="shared" si="15"/>
        <v>0</v>
      </c>
      <c r="AV10" s="157">
        <f t="shared" si="16"/>
        <v>0</v>
      </c>
      <c r="AW10" s="157">
        <f t="shared" si="17"/>
        <v>0</v>
      </c>
      <c r="AX10" s="157">
        <f t="shared" si="18"/>
        <v>0</v>
      </c>
      <c r="AY10" s="157">
        <f t="shared" si="19"/>
        <v>0</v>
      </c>
      <c r="AZ10" s="157">
        <f t="shared" si="20"/>
        <v>0</v>
      </c>
      <c r="BA10" s="157">
        <f t="shared" si="21"/>
        <v>0</v>
      </c>
      <c r="BB10" s="157">
        <f t="shared" si="22"/>
        <v>0</v>
      </c>
      <c r="BC10" s="157">
        <f t="shared" si="23"/>
        <v>0</v>
      </c>
      <c r="BD10" s="157">
        <f t="shared" si="24"/>
        <v>0</v>
      </c>
      <c r="BE10" s="157">
        <f t="shared" si="25"/>
        <v>0</v>
      </c>
      <c r="BF10" s="157">
        <f t="shared" si="26"/>
        <v>0</v>
      </c>
      <c r="BG10" s="157">
        <f t="shared" si="27"/>
        <v>0</v>
      </c>
      <c r="BH10" s="158">
        <f t="shared" si="28"/>
        <v>0</v>
      </c>
      <c r="BI10" s="157">
        <f t="shared" si="29"/>
        <v>0</v>
      </c>
      <c r="BJ10" s="157">
        <f t="shared" si="30"/>
        <v>0</v>
      </c>
      <c r="BK10" s="157">
        <f t="shared" si="31"/>
        <v>0</v>
      </c>
      <c r="BL10" s="157">
        <f t="shared" si="32"/>
        <v>0</v>
      </c>
      <c r="BM10" s="157">
        <f t="shared" si="33"/>
        <v>0</v>
      </c>
      <c r="BN10" s="157">
        <f t="shared" si="34"/>
        <v>0</v>
      </c>
      <c r="BO10" s="157">
        <f t="shared" si="35"/>
        <v>0</v>
      </c>
      <c r="BP10" s="157">
        <f t="shared" si="36"/>
        <v>0</v>
      </c>
      <c r="BQ10" s="159">
        <f t="shared" si="37"/>
        <v>0</v>
      </c>
      <c r="BS10" s="162">
        <v>104</v>
      </c>
      <c r="BT10" s="157">
        <f>+SUMIF($AI$7:$AI$117,Centros!B35,$BH$7:$BH$117)</f>
        <v>9130</v>
      </c>
      <c r="BU10" s="159">
        <f>+SUMIF($AI$7:$AI$117,Centros!B35,$BI$7:$BI$117)</f>
        <v>2847</v>
      </c>
      <c r="CT10" s="158">
        <f t="shared" si="65"/>
        <v>0</v>
      </c>
      <c r="CU10" s="157">
        <f t="shared" si="66"/>
        <v>0</v>
      </c>
      <c r="CV10" s="157">
        <f t="shared" si="67"/>
        <v>0</v>
      </c>
      <c r="CW10" s="157">
        <f t="shared" si="68"/>
        <v>0</v>
      </c>
      <c r="CX10" s="157">
        <f t="shared" si="69"/>
        <v>0</v>
      </c>
      <c r="CY10" s="157">
        <f t="shared" si="70"/>
        <v>0</v>
      </c>
      <c r="CZ10" s="157">
        <f t="shared" si="71"/>
        <v>0</v>
      </c>
      <c r="DA10" s="157">
        <f t="shared" si="72"/>
        <v>0</v>
      </c>
      <c r="DB10" s="157">
        <f t="shared" si="73"/>
        <v>0</v>
      </c>
      <c r="DC10" s="157">
        <f t="shared" si="74"/>
        <v>0</v>
      </c>
      <c r="DD10" s="157">
        <f t="shared" si="75"/>
        <v>0</v>
      </c>
      <c r="DE10" s="157">
        <f t="shared" si="76"/>
        <v>0</v>
      </c>
      <c r="DF10" s="157">
        <f t="shared" si="77"/>
        <v>0</v>
      </c>
      <c r="DG10" s="157">
        <f t="shared" si="78"/>
        <v>0</v>
      </c>
      <c r="DH10" s="157">
        <f t="shared" si="79"/>
        <v>0</v>
      </c>
      <c r="DI10" s="157">
        <f t="shared" si="80"/>
        <v>0</v>
      </c>
      <c r="DJ10" s="157">
        <f t="shared" si="81"/>
        <v>0</v>
      </c>
      <c r="DK10" s="157">
        <f t="shared" si="82"/>
        <v>0</v>
      </c>
      <c r="DL10" s="157">
        <f t="shared" si="83"/>
        <v>0</v>
      </c>
      <c r="DM10" s="157">
        <f t="shared" si="84"/>
        <v>0</v>
      </c>
      <c r="DN10" s="157">
        <f t="shared" si="85"/>
        <v>0</v>
      </c>
      <c r="DO10" s="157">
        <f t="shared" si="86"/>
        <v>0</v>
      </c>
      <c r="DP10" s="159">
        <f t="shared" si="87"/>
        <v>0</v>
      </c>
      <c r="DQ10" s="121">
        <f t="shared" si="39"/>
        <v>0</v>
      </c>
      <c r="DR10" s="159">
        <f>+SUMIFS(Brutos!$AC$7:$AC$2674,Brutos!$C$7:$C$2674,Brutos!AJ10,Brutos!$E$7:$E$2674,"MUL")</f>
        <v>0</v>
      </c>
      <c r="DS10" s="81"/>
      <c r="DT10" s="158">
        <f t="shared" si="40"/>
        <v>0</v>
      </c>
      <c r="DU10" s="157">
        <f t="shared" si="41"/>
        <v>0</v>
      </c>
      <c r="DV10" s="157">
        <f t="shared" si="42"/>
        <v>0</v>
      </c>
      <c r="DW10" s="157">
        <f t="shared" si="43"/>
        <v>0</v>
      </c>
      <c r="DX10" s="157">
        <f t="shared" si="44"/>
        <v>0</v>
      </c>
      <c r="DY10" s="157">
        <f t="shared" si="45"/>
        <v>0</v>
      </c>
      <c r="DZ10" s="157">
        <f t="shared" si="46"/>
        <v>0</v>
      </c>
      <c r="EA10" s="157">
        <f t="shared" si="47"/>
        <v>0</v>
      </c>
      <c r="EB10" s="157">
        <f t="shared" si="48"/>
        <v>0</v>
      </c>
      <c r="EC10" s="157">
        <f t="shared" si="49"/>
        <v>0</v>
      </c>
      <c r="ED10" s="157">
        <f t="shared" si="50"/>
        <v>0</v>
      </c>
      <c r="EE10" s="157">
        <f t="shared" si="51"/>
        <v>0</v>
      </c>
      <c r="EF10" s="157">
        <f t="shared" si="52"/>
        <v>0</v>
      </c>
      <c r="EG10" s="157">
        <f t="shared" si="53"/>
        <v>0</v>
      </c>
      <c r="EH10" s="157">
        <f t="shared" si="54"/>
        <v>0</v>
      </c>
      <c r="EI10" s="157">
        <f t="shared" si="55"/>
        <v>0</v>
      </c>
      <c r="EJ10" s="157">
        <f t="shared" si="56"/>
        <v>0</v>
      </c>
      <c r="EK10" s="157">
        <f t="shared" si="57"/>
        <v>0</v>
      </c>
      <c r="EL10" s="157">
        <f t="shared" si="58"/>
        <v>0</v>
      </c>
      <c r="EM10" s="157">
        <f t="shared" si="59"/>
        <v>0</v>
      </c>
      <c r="EN10" s="157">
        <f t="shared" si="60"/>
        <v>0</v>
      </c>
      <c r="EO10" s="157">
        <f t="shared" si="61"/>
        <v>0</v>
      </c>
      <c r="EP10" s="159">
        <f t="shared" si="62"/>
        <v>0</v>
      </c>
      <c r="EQ10" s="121">
        <f t="shared" si="63"/>
        <v>0</v>
      </c>
      <c r="ER10" s="159">
        <f t="shared" si="64"/>
        <v>0</v>
      </c>
    </row>
    <row r="11" spans="1:148" x14ac:dyDescent="0.25">
      <c r="A11" s="169">
        <v>101</v>
      </c>
      <c r="B11" s="170" t="s">
        <v>3</v>
      </c>
      <c r="C11" s="170" t="s">
        <v>174</v>
      </c>
      <c r="D11" s="170" t="s">
        <v>175</v>
      </c>
      <c r="E11" s="18" t="s">
        <v>466</v>
      </c>
      <c r="F11" s="158">
        <v>2</v>
      </c>
      <c r="G11" s="157">
        <v>2</v>
      </c>
      <c r="H11" s="157">
        <v>3</v>
      </c>
      <c r="I11" s="157">
        <v>1</v>
      </c>
      <c r="J11" s="157">
        <v>1</v>
      </c>
      <c r="K11" s="157">
        <v>1</v>
      </c>
      <c r="L11" s="157">
        <v>3</v>
      </c>
      <c r="M11" s="157">
        <v>2</v>
      </c>
      <c r="N11" s="157">
        <v>3</v>
      </c>
      <c r="O11" s="157">
        <v>3</v>
      </c>
      <c r="P11" s="157">
        <v>2</v>
      </c>
      <c r="Q11" s="157">
        <v>3</v>
      </c>
      <c r="R11" s="157">
        <v>2</v>
      </c>
      <c r="S11" s="157">
        <v>3</v>
      </c>
      <c r="T11" s="157">
        <v>3</v>
      </c>
      <c r="U11" s="157">
        <v>3</v>
      </c>
      <c r="V11" s="157">
        <v>3</v>
      </c>
      <c r="W11" s="157">
        <v>4</v>
      </c>
      <c r="X11" s="157">
        <v>4</v>
      </c>
      <c r="Y11" s="157">
        <v>3</v>
      </c>
      <c r="Z11" s="157">
        <v>3</v>
      </c>
      <c r="AA11" s="157">
        <v>3</v>
      </c>
      <c r="AB11" s="159">
        <v>3</v>
      </c>
      <c r="AC11" s="158">
        <f t="shared" si="0"/>
        <v>23</v>
      </c>
      <c r="AD11" s="157">
        <f t="shared" si="1"/>
        <v>5</v>
      </c>
      <c r="AE11" s="157">
        <f t="shared" si="2"/>
        <v>8</v>
      </c>
      <c r="AF11" s="157">
        <f t="shared" si="3"/>
        <v>5</v>
      </c>
      <c r="AG11" s="159">
        <f t="shared" si="4"/>
        <v>3</v>
      </c>
      <c r="AI11" s="166">
        <v>101</v>
      </c>
      <c r="AJ11" s="18" t="s">
        <v>260</v>
      </c>
      <c r="AK11" s="158">
        <f t="shared" si="5"/>
        <v>9</v>
      </c>
      <c r="AL11" s="157">
        <f t="shared" si="6"/>
        <v>5</v>
      </c>
      <c r="AM11" s="157">
        <f t="shared" si="7"/>
        <v>1</v>
      </c>
      <c r="AN11" s="157">
        <f t="shared" si="8"/>
        <v>1</v>
      </c>
      <c r="AO11" s="157">
        <f t="shared" si="9"/>
        <v>1</v>
      </c>
      <c r="AP11" s="157">
        <f t="shared" si="10"/>
        <v>1</v>
      </c>
      <c r="AQ11" s="157">
        <f t="shared" si="11"/>
        <v>6</v>
      </c>
      <c r="AR11" s="157">
        <f t="shared" si="12"/>
        <v>4</v>
      </c>
      <c r="AS11" s="157">
        <f t="shared" si="13"/>
        <v>7</v>
      </c>
      <c r="AT11" s="157">
        <f t="shared" si="14"/>
        <v>9</v>
      </c>
      <c r="AU11" s="157">
        <f t="shared" si="15"/>
        <v>0</v>
      </c>
      <c r="AV11" s="157">
        <f t="shared" si="16"/>
        <v>5</v>
      </c>
      <c r="AW11" s="157">
        <f t="shared" si="17"/>
        <v>5</v>
      </c>
      <c r="AX11" s="157">
        <f t="shared" si="18"/>
        <v>8</v>
      </c>
      <c r="AY11" s="157">
        <f t="shared" si="19"/>
        <v>8</v>
      </c>
      <c r="AZ11" s="157">
        <f t="shared" si="20"/>
        <v>0</v>
      </c>
      <c r="BA11" s="157">
        <f t="shared" si="21"/>
        <v>5</v>
      </c>
      <c r="BB11" s="157">
        <f t="shared" si="22"/>
        <v>9</v>
      </c>
      <c r="BC11" s="157">
        <f t="shared" si="23"/>
        <v>9</v>
      </c>
      <c r="BD11" s="157">
        <f t="shared" si="24"/>
        <v>7</v>
      </c>
      <c r="BE11" s="157">
        <f t="shared" si="25"/>
        <v>5</v>
      </c>
      <c r="BF11" s="157">
        <f t="shared" si="26"/>
        <v>5</v>
      </c>
      <c r="BG11" s="157">
        <f t="shared" si="27"/>
        <v>5</v>
      </c>
      <c r="BH11" s="158">
        <f t="shared" si="28"/>
        <v>115</v>
      </c>
      <c r="BI11" s="157">
        <f t="shared" si="29"/>
        <v>34</v>
      </c>
      <c r="BJ11" s="157">
        <f t="shared" si="30"/>
        <v>9</v>
      </c>
      <c r="BK11" s="157">
        <f t="shared" si="31"/>
        <v>6</v>
      </c>
      <c r="BL11" s="157">
        <f t="shared" si="32"/>
        <v>44</v>
      </c>
      <c r="BM11" s="157">
        <f t="shared" si="33"/>
        <v>14</v>
      </c>
      <c r="BN11" s="157">
        <f t="shared" si="34"/>
        <v>31</v>
      </c>
      <c r="BO11" s="157">
        <f t="shared" si="35"/>
        <v>7</v>
      </c>
      <c r="BP11" s="157">
        <f t="shared" si="36"/>
        <v>15</v>
      </c>
      <c r="BQ11" s="159">
        <f t="shared" si="37"/>
        <v>3</v>
      </c>
      <c r="BS11" s="162">
        <v>105</v>
      </c>
      <c r="BT11" s="157">
        <f>+SUMIF($AI$7:$AI$117,Centros!B36,$BH$7:$BH$117)</f>
        <v>16518</v>
      </c>
      <c r="BU11" s="159">
        <f>+SUMIF($AI$7:$AI$117,Centros!B36,$BI$7:$BI$117)</f>
        <v>5345</v>
      </c>
      <c r="CT11" s="158">
        <f t="shared" si="65"/>
        <v>9</v>
      </c>
      <c r="CU11" s="157">
        <f t="shared" si="66"/>
        <v>5</v>
      </c>
      <c r="CV11" s="157">
        <f t="shared" si="67"/>
        <v>1</v>
      </c>
      <c r="CW11" s="157">
        <f t="shared" si="68"/>
        <v>1</v>
      </c>
      <c r="CX11" s="157">
        <f t="shared" si="69"/>
        <v>1</v>
      </c>
      <c r="CY11" s="157">
        <f t="shared" si="70"/>
        <v>1</v>
      </c>
      <c r="CZ11" s="157">
        <f t="shared" si="71"/>
        <v>6</v>
      </c>
      <c r="DA11" s="157">
        <f t="shared" si="72"/>
        <v>4</v>
      </c>
      <c r="DB11" s="157">
        <f t="shared" si="73"/>
        <v>7</v>
      </c>
      <c r="DC11" s="157">
        <f t="shared" si="74"/>
        <v>9</v>
      </c>
      <c r="DD11" s="157">
        <f t="shared" si="75"/>
        <v>0</v>
      </c>
      <c r="DE11" s="157">
        <f t="shared" si="76"/>
        <v>5</v>
      </c>
      <c r="DF11" s="157">
        <f t="shared" si="77"/>
        <v>5</v>
      </c>
      <c r="DG11" s="157">
        <f t="shared" si="78"/>
        <v>8</v>
      </c>
      <c r="DH11" s="157">
        <f t="shared" si="79"/>
        <v>8</v>
      </c>
      <c r="DI11" s="157">
        <f t="shared" si="80"/>
        <v>0</v>
      </c>
      <c r="DJ11" s="157">
        <f t="shared" si="81"/>
        <v>5</v>
      </c>
      <c r="DK11" s="157">
        <f t="shared" si="82"/>
        <v>9</v>
      </c>
      <c r="DL11" s="157">
        <f t="shared" si="83"/>
        <v>9</v>
      </c>
      <c r="DM11" s="157">
        <f t="shared" si="84"/>
        <v>7</v>
      </c>
      <c r="DN11" s="157">
        <f t="shared" si="85"/>
        <v>5</v>
      </c>
      <c r="DO11" s="157">
        <f t="shared" si="86"/>
        <v>5</v>
      </c>
      <c r="DP11" s="159">
        <f t="shared" si="87"/>
        <v>5</v>
      </c>
      <c r="DQ11" s="121">
        <f t="shared" si="39"/>
        <v>115</v>
      </c>
      <c r="DR11" s="159">
        <f>+SUMIFS(Brutos!$AC$7:$AC$2674,Brutos!$C$7:$C$2674,Brutos!AJ11,Brutos!$E$7:$E$2674,"MUL")</f>
        <v>34</v>
      </c>
      <c r="DS11" s="81"/>
      <c r="DT11" s="158">
        <f t="shared" si="40"/>
        <v>0</v>
      </c>
      <c r="DU11" s="157">
        <f t="shared" si="41"/>
        <v>0</v>
      </c>
      <c r="DV11" s="157">
        <f t="shared" si="42"/>
        <v>0</v>
      </c>
      <c r="DW11" s="157">
        <f t="shared" si="43"/>
        <v>0</v>
      </c>
      <c r="DX11" s="157">
        <f t="shared" si="44"/>
        <v>0</v>
      </c>
      <c r="DY11" s="157">
        <f t="shared" si="45"/>
        <v>0</v>
      </c>
      <c r="DZ11" s="157">
        <f t="shared" si="46"/>
        <v>0</v>
      </c>
      <c r="EA11" s="157">
        <f t="shared" si="47"/>
        <v>0</v>
      </c>
      <c r="EB11" s="157">
        <f t="shared" si="48"/>
        <v>0</v>
      </c>
      <c r="EC11" s="157">
        <f t="shared" si="49"/>
        <v>0</v>
      </c>
      <c r="ED11" s="157">
        <f t="shared" si="50"/>
        <v>0</v>
      </c>
      <c r="EE11" s="157">
        <f t="shared" si="51"/>
        <v>0</v>
      </c>
      <c r="EF11" s="157">
        <f t="shared" si="52"/>
        <v>0</v>
      </c>
      <c r="EG11" s="157">
        <f t="shared" si="53"/>
        <v>0</v>
      </c>
      <c r="EH11" s="157">
        <f t="shared" si="54"/>
        <v>0</v>
      </c>
      <c r="EI11" s="157">
        <f t="shared" si="55"/>
        <v>0</v>
      </c>
      <c r="EJ11" s="157">
        <f t="shared" si="56"/>
        <v>0</v>
      </c>
      <c r="EK11" s="157">
        <f t="shared" si="57"/>
        <v>0</v>
      </c>
      <c r="EL11" s="157">
        <f t="shared" si="58"/>
        <v>0</v>
      </c>
      <c r="EM11" s="157">
        <f t="shared" si="59"/>
        <v>0</v>
      </c>
      <c r="EN11" s="157">
        <f t="shared" si="60"/>
        <v>0</v>
      </c>
      <c r="EO11" s="157">
        <f t="shared" si="61"/>
        <v>0</v>
      </c>
      <c r="EP11" s="159">
        <f t="shared" si="62"/>
        <v>0</v>
      </c>
      <c r="EQ11" s="121">
        <f t="shared" si="63"/>
        <v>0</v>
      </c>
      <c r="ER11" s="159">
        <f t="shared" si="64"/>
        <v>0</v>
      </c>
    </row>
    <row r="12" spans="1:148" x14ac:dyDescent="0.25">
      <c r="A12" s="169">
        <v>101</v>
      </c>
      <c r="B12" s="170" t="s">
        <v>3</v>
      </c>
      <c r="C12" s="170" t="s">
        <v>174</v>
      </c>
      <c r="D12" s="170" t="s">
        <v>175</v>
      </c>
      <c r="E12" s="18" t="s">
        <v>466</v>
      </c>
      <c r="F12" s="158">
        <v>3</v>
      </c>
      <c r="G12" s="157">
        <v>3</v>
      </c>
      <c r="H12" s="157">
        <v>3</v>
      </c>
      <c r="I12" s="157">
        <v>3</v>
      </c>
      <c r="J12" s="157">
        <v>2</v>
      </c>
      <c r="K12" s="157">
        <v>2</v>
      </c>
      <c r="L12" s="157">
        <v>3</v>
      </c>
      <c r="M12" s="157">
        <v>2</v>
      </c>
      <c r="N12" s="157">
        <v>3</v>
      </c>
      <c r="O12" s="157">
        <v>3</v>
      </c>
      <c r="P12" s="157">
        <v>3</v>
      </c>
      <c r="Q12" s="157">
        <v>3</v>
      </c>
      <c r="R12" s="157">
        <v>3</v>
      </c>
      <c r="S12" s="157">
        <v>3</v>
      </c>
      <c r="T12" s="157">
        <v>3</v>
      </c>
      <c r="U12" s="157">
        <v>3</v>
      </c>
      <c r="V12" s="157">
        <v>4</v>
      </c>
      <c r="W12" s="157">
        <v>4</v>
      </c>
      <c r="X12" s="157">
        <v>4</v>
      </c>
      <c r="Y12" s="157">
        <v>3</v>
      </c>
      <c r="Z12" s="157">
        <v>3</v>
      </c>
      <c r="AA12" s="157">
        <v>3</v>
      </c>
      <c r="AB12" s="159">
        <v>3</v>
      </c>
      <c r="AC12" s="158">
        <f t="shared" si="0"/>
        <v>23</v>
      </c>
      <c r="AD12" s="157">
        <f t="shared" si="1"/>
        <v>5</v>
      </c>
      <c r="AE12" s="157">
        <f t="shared" si="2"/>
        <v>8</v>
      </c>
      <c r="AF12" s="157">
        <f t="shared" si="3"/>
        <v>5</v>
      </c>
      <c r="AG12" s="159">
        <f t="shared" si="4"/>
        <v>3</v>
      </c>
      <c r="AI12" s="166">
        <v>101</v>
      </c>
      <c r="AJ12" s="18" t="s">
        <v>110</v>
      </c>
      <c r="AK12" s="158">
        <f t="shared" si="5"/>
        <v>52</v>
      </c>
      <c r="AL12" s="157">
        <f t="shared" si="6"/>
        <v>49</v>
      </c>
      <c r="AM12" s="157">
        <f t="shared" si="7"/>
        <v>39</v>
      </c>
      <c r="AN12" s="157">
        <f t="shared" si="8"/>
        <v>47</v>
      </c>
      <c r="AO12" s="157">
        <f t="shared" si="9"/>
        <v>38</v>
      </c>
      <c r="AP12" s="157">
        <f t="shared" si="10"/>
        <v>48</v>
      </c>
      <c r="AQ12" s="157">
        <f t="shared" si="11"/>
        <v>48</v>
      </c>
      <c r="AR12" s="157">
        <f t="shared" si="12"/>
        <v>47</v>
      </c>
      <c r="AS12" s="157">
        <f t="shared" si="13"/>
        <v>50</v>
      </c>
      <c r="AT12" s="157">
        <f t="shared" si="14"/>
        <v>50</v>
      </c>
      <c r="AU12" s="157">
        <f t="shared" si="15"/>
        <v>40</v>
      </c>
      <c r="AV12" s="157">
        <f t="shared" si="16"/>
        <v>46</v>
      </c>
      <c r="AW12" s="157">
        <f t="shared" si="17"/>
        <v>42</v>
      </c>
      <c r="AX12" s="157">
        <f t="shared" si="18"/>
        <v>56</v>
      </c>
      <c r="AY12" s="157">
        <f t="shared" si="19"/>
        <v>56</v>
      </c>
      <c r="AZ12" s="157">
        <f t="shared" si="20"/>
        <v>54</v>
      </c>
      <c r="BA12" s="157">
        <f t="shared" si="21"/>
        <v>53</v>
      </c>
      <c r="BB12" s="157">
        <f t="shared" si="22"/>
        <v>57</v>
      </c>
      <c r="BC12" s="157">
        <f t="shared" si="23"/>
        <v>58</v>
      </c>
      <c r="BD12" s="157">
        <f t="shared" si="24"/>
        <v>40</v>
      </c>
      <c r="BE12" s="157">
        <f t="shared" si="25"/>
        <v>46</v>
      </c>
      <c r="BF12" s="157">
        <f t="shared" si="26"/>
        <v>46</v>
      </c>
      <c r="BG12" s="157">
        <f t="shared" si="27"/>
        <v>42</v>
      </c>
      <c r="BH12" s="158">
        <f t="shared" si="28"/>
        <v>1104</v>
      </c>
      <c r="BI12" s="157">
        <f t="shared" si="29"/>
        <v>327</v>
      </c>
      <c r="BJ12" s="157">
        <f t="shared" si="30"/>
        <v>221</v>
      </c>
      <c r="BK12" s="157">
        <f t="shared" si="31"/>
        <v>72</v>
      </c>
      <c r="BL12" s="157">
        <f t="shared" si="32"/>
        <v>379</v>
      </c>
      <c r="BM12" s="157">
        <f t="shared" si="33"/>
        <v>117</v>
      </c>
      <c r="BN12" s="157">
        <f t="shared" si="34"/>
        <v>278</v>
      </c>
      <c r="BO12" s="157">
        <f t="shared" si="35"/>
        <v>71</v>
      </c>
      <c r="BP12" s="157">
        <f t="shared" si="36"/>
        <v>134</v>
      </c>
      <c r="BQ12" s="159">
        <f t="shared" si="37"/>
        <v>39</v>
      </c>
      <c r="BS12" s="162">
        <v>106</v>
      </c>
      <c r="BT12" s="157">
        <f>+SUMIF($AI$7:$AI$117,Centros!B37,$BH$7:$BH$117)</f>
        <v>8720</v>
      </c>
      <c r="BU12" s="159">
        <f>+SUMIF($AI$7:$AI$117,Centros!B37,$BI$7:$BI$117)</f>
        <v>2730</v>
      </c>
      <c r="CT12" s="158">
        <f t="shared" si="65"/>
        <v>31</v>
      </c>
      <c r="CU12" s="157">
        <f t="shared" si="66"/>
        <v>27</v>
      </c>
      <c r="CV12" s="157">
        <f t="shared" si="67"/>
        <v>20</v>
      </c>
      <c r="CW12" s="157">
        <f t="shared" si="68"/>
        <v>27</v>
      </c>
      <c r="CX12" s="157">
        <f t="shared" si="69"/>
        <v>25</v>
      </c>
      <c r="CY12" s="157">
        <f t="shared" si="70"/>
        <v>31</v>
      </c>
      <c r="CZ12" s="157">
        <f t="shared" si="71"/>
        <v>27</v>
      </c>
      <c r="DA12" s="157">
        <f t="shared" si="72"/>
        <v>23</v>
      </c>
      <c r="DB12" s="157">
        <f t="shared" si="73"/>
        <v>29</v>
      </c>
      <c r="DC12" s="157">
        <f t="shared" si="74"/>
        <v>28</v>
      </c>
      <c r="DD12" s="157">
        <f t="shared" si="75"/>
        <v>25</v>
      </c>
      <c r="DE12" s="157">
        <f t="shared" si="76"/>
        <v>30</v>
      </c>
      <c r="DF12" s="157">
        <f t="shared" si="77"/>
        <v>24</v>
      </c>
      <c r="DG12" s="157">
        <f t="shared" si="78"/>
        <v>33</v>
      </c>
      <c r="DH12" s="157">
        <f t="shared" si="79"/>
        <v>34</v>
      </c>
      <c r="DI12" s="157">
        <f t="shared" si="80"/>
        <v>33</v>
      </c>
      <c r="DJ12" s="157">
        <f t="shared" si="81"/>
        <v>30</v>
      </c>
      <c r="DK12" s="157">
        <f t="shared" si="82"/>
        <v>34</v>
      </c>
      <c r="DL12" s="157">
        <f t="shared" si="83"/>
        <v>34</v>
      </c>
      <c r="DM12" s="157">
        <f t="shared" si="84"/>
        <v>28</v>
      </c>
      <c r="DN12" s="157">
        <f t="shared" si="85"/>
        <v>27</v>
      </c>
      <c r="DO12" s="157">
        <f t="shared" si="86"/>
        <v>23</v>
      </c>
      <c r="DP12" s="159">
        <f t="shared" si="87"/>
        <v>19</v>
      </c>
      <c r="DQ12" s="121">
        <f t="shared" si="39"/>
        <v>642</v>
      </c>
      <c r="DR12" s="159">
        <f>+SUMIFS(Brutos!$AC$7:$AC$2674,Brutos!$C$7:$C$2674,Brutos!AJ12,Brutos!$E$7:$E$2674,"MUL")</f>
        <v>192</v>
      </c>
      <c r="DS12" s="81"/>
      <c r="DT12" s="158">
        <f t="shared" si="40"/>
        <v>21</v>
      </c>
      <c r="DU12" s="157">
        <f t="shared" si="41"/>
        <v>22</v>
      </c>
      <c r="DV12" s="157">
        <f t="shared" si="42"/>
        <v>19</v>
      </c>
      <c r="DW12" s="157">
        <f t="shared" si="43"/>
        <v>20</v>
      </c>
      <c r="DX12" s="157">
        <f t="shared" si="44"/>
        <v>13</v>
      </c>
      <c r="DY12" s="157">
        <f t="shared" si="45"/>
        <v>17</v>
      </c>
      <c r="DZ12" s="157">
        <f t="shared" si="46"/>
        <v>21</v>
      </c>
      <c r="EA12" s="157">
        <f t="shared" si="47"/>
        <v>24</v>
      </c>
      <c r="EB12" s="157">
        <f t="shared" si="48"/>
        <v>21</v>
      </c>
      <c r="EC12" s="157">
        <f t="shared" si="49"/>
        <v>22</v>
      </c>
      <c r="ED12" s="157">
        <f t="shared" si="50"/>
        <v>15</v>
      </c>
      <c r="EE12" s="157">
        <f t="shared" si="51"/>
        <v>16</v>
      </c>
      <c r="EF12" s="157">
        <f t="shared" si="52"/>
        <v>18</v>
      </c>
      <c r="EG12" s="157">
        <f t="shared" si="53"/>
        <v>23</v>
      </c>
      <c r="EH12" s="157">
        <f t="shared" si="54"/>
        <v>22</v>
      </c>
      <c r="EI12" s="157">
        <f t="shared" si="55"/>
        <v>21</v>
      </c>
      <c r="EJ12" s="157">
        <f t="shared" si="56"/>
        <v>23</v>
      </c>
      <c r="EK12" s="157">
        <f t="shared" si="57"/>
        <v>23</v>
      </c>
      <c r="EL12" s="157">
        <f t="shared" si="58"/>
        <v>24</v>
      </c>
      <c r="EM12" s="157">
        <f t="shared" si="59"/>
        <v>12</v>
      </c>
      <c r="EN12" s="157">
        <f t="shared" si="60"/>
        <v>19</v>
      </c>
      <c r="EO12" s="157">
        <f t="shared" si="61"/>
        <v>23</v>
      </c>
      <c r="EP12" s="159">
        <f t="shared" si="62"/>
        <v>23</v>
      </c>
      <c r="EQ12" s="121">
        <f t="shared" si="63"/>
        <v>462</v>
      </c>
      <c r="ER12" s="159">
        <f t="shared" si="64"/>
        <v>135</v>
      </c>
    </row>
    <row r="13" spans="1:148" x14ac:dyDescent="0.25">
      <c r="A13" s="169">
        <v>101</v>
      </c>
      <c r="B13" s="170" t="s">
        <v>3</v>
      </c>
      <c r="C13" s="170" t="s">
        <v>174</v>
      </c>
      <c r="D13" s="170" t="s">
        <v>175</v>
      </c>
      <c r="E13" s="18" t="s">
        <v>466</v>
      </c>
      <c r="F13" s="158">
        <v>4</v>
      </c>
      <c r="G13" s="157">
        <v>3</v>
      </c>
      <c r="H13" s="157">
        <v>3</v>
      </c>
      <c r="I13" s="157">
        <v>3</v>
      </c>
      <c r="J13" s="157">
        <v>3</v>
      </c>
      <c r="K13" s="157">
        <v>2</v>
      </c>
      <c r="L13" s="157">
        <v>4</v>
      </c>
      <c r="M13" s="157">
        <v>2</v>
      </c>
      <c r="N13" s="157">
        <v>3</v>
      </c>
      <c r="O13" s="157">
        <v>4</v>
      </c>
      <c r="P13" s="157">
        <v>4</v>
      </c>
      <c r="Q13" s="157">
        <v>3</v>
      </c>
      <c r="R13" s="157">
        <v>3</v>
      </c>
      <c r="S13" s="157">
        <v>4</v>
      </c>
      <c r="T13" s="157">
        <v>4</v>
      </c>
      <c r="U13" s="157">
        <v>4</v>
      </c>
      <c r="V13" s="157">
        <v>4</v>
      </c>
      <c r="W13" s="157">
        <v>4</v>
      </c>
      <c r="X13" s="157">
        <v>4</v>
      </c>
      <c r="Y13" s="157">
        <v>3</v>
      </c>
      <c r="Z13" s="157">
        <v>3</v>
      </c>
      <c r="AA13" s="157">
        <v>4</v>
      </c>
      <c r="AB13" s="159">
        <v>4</v>
      </c>
      <c r="AC13" s="158">
        <f t="shared" si="0"/>
        <v>23</v>
      </c>
      <c r="AD13" s="157">
        <f t="shared" si="1"/>
        <v>5</v>
      </c>
      <c r="AE13" s="157">
        <f t="shared" si="2"/>
        <v>8</v>
      </c>
      <c r="AF13" s="157">
        <f t="shared" si="3"/>
        <v>5</v>
      </c>
      <c r="AG13" s="159">
        <f t="shared" si="4"/>
        <v>3</v>
      </c>
      <c r="AI13" s="166">
        <v>102</v>
      </c>
      <c r="AJ13" s="18" t="s">
        <v>228</v>
      </c>
      <c r="AK13" s="158">
        <f t="shared" si="5"/>
        <v>148</v>
      </c>
      <c r="AL13" s="157">
        <f t="shared" si="6"/>
        <v>135</v>
      </c>
      <c r="AM13" s="157">
        <f t="shared" si="7"/>
        <v>123</v>
      </c>
      <c r="AN13" s="157">
        <f t="shared" si="8"/>
        <v>115</v>
      </c>
      <c r="AO13" s="157">
        <f t="shared" si="9"/>
        <v>120</v>
      </c>
      <c r="AP13" s="157">
        <f t="shared" si="10"/>
        <v>129</v>
      </c>
      <c r="AQ13" s="157">
        <f t="shared" si="11"/>
        <v>147</v>
      </c>
      <c r="AR13" s="157">
        <f t="shared" si="12"/>
        <v>130</v>
      </c>
      <c r="AS13" s="157">
        <f t="shared" si="13"/>
        <v>149</v>
      </c>
      <c r="AT13" s="157">
        <f t="shared" si="14"/>
        <v>139</v>
      </c>
      <c r="AU13" s="157">
        <f t="shared" si="15"/>
        <v>122</v>
      </c>
      <c r="AV13" s="157">
        <f t="shared" si="16"/>
        <v>126</v>
      </c>
      <c r="AW13" s="157">
        <f t="shared" si="17"/>
        <v>124</v>
      </c>
      <c r="AX13" s="157">
        <f t="shared" si="18"/>
        <v>136</v>
      </c>
      <c r="AY13" s="157">
        <f t="shared" si="19"/>
        <v>137</v>
      </c>
      <c r="AZ13" s="157">
        <f t="shared" si="20"/>
        <v>142</v>
      </c>
      <c r="BA13" s="157">
        <f t="shared" si="21"/>
        <v>135</v>
      </c>
      <c r="BB13" s="157">
        <f t="shared" si="22"/>
        <v>153</v>
      </c>
      <c r="BC13" s="157">
        <f t="shared" si="23"/>
        <v>147</v>
      </c>
      <c r="BD13" s="157">
        <f t="shared" si="24"/>
        <v>135</v>
      </c>
      <c r="BE13" s="157">
        <f t="shared" si="25"/>
        <v>126</v>
      </c>
      <c r="BF13" s="157">
        <f t="shared" si="26"/>
        <v>125</v>
      </c>
      <c r="BG13" s="157">
        <f t="shared" si="27"/>
        <v>125</v>
      </c>
      <c r="BH13" s="158">
        <f t="shared" si="28"/>
        <v>3068</v>
      </c>
      <c r="BI13" s="157">
        <f t="shared" si="29"/>
        <v>920</v>
      </c>
      <c r="BJ13" s="157">
        <f t="shared" si="30"/>
        <v>622</v>
      </c>
      <c r="BK13" s="157">
        <f t="shared" si="31"/>
        <v>203</v>
      </c>
      <c r="BL13" s="157">
        <f t="shared" si="32"/>
        <v>1073</v>
      </c>
      <c r="BM13" s="157">
        <f t="shared" si="33"/>
        <v>320</v>
      </c>
      <c r="BN13" s="157">
        <f t="shared" si="34"/>
        <v>714</v>
      </c>
      <c r="BO13" s="157">
        <f t="shared" si="35"/>
        <v>198</v>
      </c>
      <c r="BP13" s="157">
        <f t="shared" si="36"/>
        <v>376</v>
      </c>
      <c r="BQ13" s="159">
        <f t="shared" si="37"/>
        <v>118</v>
      </c>
      <c r="BS13" s="162">
        <v>151</v>
      </c>
      <c r="BT13" s="157">
        <f>+SUMIF($AI$7:$AI$117,Centros!B38,$BH$7:$BH$117)</f>
        <v>1421</v>
      </c>
      <c r="BU13" s="159">
        <f>+SUMIF($AI$7:$AI$117,Centros!B38,$BI$7:$BI$117)</f>
        <v>659</v>
      </c>
      <c r="CT13" s="158">
        <f t="shared" si="65"/>
        <v>56</v>
      </c>
      <c r="CU13" s="157">
        <f t="shared" si="66"/>
        <v>47</v>
      </c>
      <c r="CV13" s="157">
        <f t="shared" si="67"/>
        <v>48</v>
      </c>
      <c r="CW13" s="157">
        <f t="shared" si="68"/>
        <v>41</v>
      </c>
      <c r="CX13" s="157">
        <f t="shared" si="69"/>
        <v>39</v>
      </c>
      <c r="CY13" s="157">
        <f t="shared" si="70"/>
        <v>46</v>
      </c>
      <c r="CZ13" s="157">
        <f t="shared" si="71"/>
        <v>56</v>
      </c>
      <c r="DA13" s="157">
        <f t="shared" si="72"/>
        <v>46</v>
      </c>
      <c r="DB13" s="157">
        <f t="shared" si="73"/>
        <v>58</v>
      </c>
      <c r="DC13" s="157">
        <f t="shared" si="74"/>
        <v>47</v>
      </c>
      <c r="DD13" s="157">
        <f t="shared" si="75"/>
        <v>45</v>
      </c>
      <c r="DE13" s="157">
        <f t="shared" si="76"/>
        <v>46</v>
      </c>
      <c r="DF13" s="157">
        <f t="shared" si="77"/>
        <v>44</v>
      </c>
      <c r="DG13" s="157">
        <f t="shared" si="78"/>
        <v>48</v>
      </c>
      <c r="DH13" s="157">
        <f t="shared" si="79"/>
        <v>51</v>
      </c>
      <c r="DI13" s="157">
        <f t="shared" si="80"/>
        <v>49</v>
      </c>
      <c r="DJ13" s="157">
        <f t="shared" si="81"/>
        <v>51</v>
      </c>
      <c r="DK13" s="157">
        <f t="shared" si="82"/>
        <v>56</v>
      </c>
      <c r="DL13" s="157">
        <f t="shared" si="83"/>
        <v>55</v>
      </c>
      <c r="DM13" s="157">
        <f t="shared" si="84"/>
        <v>45</v>
      </c>
      <c r="DN13" s="157">
        <f t="shared" si="85"/>
        <v>45</v>
      </c>
      <c r="DO13" s="157">
        <f t="shared" si="86"/>
        <v>44</v>
      </c>
      <c r="DP13" s="159">
        <f t="shared" si="87"/>
        <v>44</v>
      </c>
      <c r="DQ13" s="121">
        <f t="shared" si="39"/>
        <v>1107</v>
      </c>
      <c r="DR13" s="159">
        <f>+SUMIFS(Brutos!$AC$7:$AC$2674,Brutos!$C$7:$C$2674,Brutos!AJ13,Brutos!$E$7:$E$2674,"MUL")</f>
        <v>330</v>
      </c>
      <c r="DS13" s="81"/>
      <c r="DT13" s="158">
        <f t="shared" si="40"/>
        <v>92</v>
      </c>
      <c r="DU13" s="157">
        <f t="shared" si="41"/>
        <v>88</v>
      </c>
      <c r="DV13" s="157">
        <f t="shared" si="42"/>
        <v>75</v>
      </c>
      <c r="DW13" s="157">
        <f t="shared" si="43"/>
        <v>74</v>
      </c>
      <c r="DX13" s="157">
        <f t="shared" si="44"/>
        <v>81</v>
      </c>
      <c r="DY13" s="157">
        <f t="shared" si="45"/>
        <v>83</v>
      </c>
      <c r="DZ13" s="157">
        <f t="shared" si="46"/>
        <v>91</v>
      </c>
      <c r="EA13" s="157">
        <f t="shared" si="47"/>
        <v>84</v>
      </c>
      <c r="EB13" s="157">
        <f t="shared" si="48"/>
        <v>91</v>
      </c>
      <c r="EC13" s="157">
        <f t="shared" si="49"/>
        <v>92</v>
      </c>
      <c r="ED13" s="157">
        <f t="shared" si="50"/>
        <v>77</v>
      </c>
      <c r="EE13" s="157">
        <f t="shared" si="51"/>
        <v>80</v>
      </c>
      <c r="EF13" s="157">
        <f t="shared" si="52"/>
        <v>80</v>
      </c>
      <c r="EG13" s="157">
        <f t="shared" si="53"/>
        <v>88</v>
      </c>
      <c r="EH13" s="157">
        <f t="shared" si="54"/>
        <v>86</v>
      </c>
      <c r="EI13" s="157">
        <f t="shared" si="55"/>
        <v>93</v>
      </c>
      <c r="EJ13" s="157">
        <f t="shared" si="56"/>
        <v>84</v>
      </c>
      <c r="EK13" s="157">
        <f t="shared" si="57"/>
        <v>97</v>
      </c>
      <c r="EL13" s="157">
        <f t="shared" si="58"/>
        <v>92</v>
      </c>
      <c r="EM13" s="157">
        <f t="shared" si="59"/>
        <v>90</v>
      </c>
      <c r="EN13" s="157">
        <f t="shared" si="60"/>
        <v>81</v>
      </c>
      <c r="EO13" s="157">
        <f t="shared" si="61"/>
        <v>81</v>
      </c>
      <c r="EP13" s="159">
        <f t="shared" si="62"/>
        <v>81</v>
      </c>
      <c r="EQ13" s="121">
        <f t="shared" si="63"/>
        <v>1961</v>
      </c>
      <c r="ER13" s="159">
        <f t="shared" si="64"/>
        <v>590</v>
      </c>
    </row>
    <row r="14" spans="1:148" x14ac:dyDescent="0.25">
      <c r="A14" s="169">
        <v>101</v>
      </c>
      <c r="B14" s="170" t="s">
        <v>3</v>
      </c>
      <c r="C14" s="170" t="s">
        <v>174</v>
      </c>
      <c r="D14" s="170" t="s">
        <v>175</v>
      </c>
      <c r="E14" s="18" t="s">
        <v>466</v>
      </c>
      <c r="F14" s="158">
        <v>4</v>
      </c>
      <c r="G14" s="157">
        <v>3</v>
      </c>
      <c r="H14" s="157">
        <v>3</v>
      </c>
      <c r="I14" s="157">
        <v>4</v>
      </c>
      <c r="J14" s="157">
        <v>4</v>
      </c>
      <c r="K14" s="157">
        <v>3</v>
      </c>
      <c r="L14" s="157">
        <v>4</v>
      </c>
      <c r="M14" s="157">
        <v>3</v>
      </c>
      <c r="N14" s="157">
        <v>4</v>
      </c>
      <c r="O14" s="157">
        <v>4</v>
      </c>
      <c r="P14" s="157">
        <v>4</v>
      </c>
      <c r="Q14" s="157">
        <v>4</v>
      </c>
      <c r="R14" s="157">
        <v>3</v>
      </c>
      <c r="S14" s="157">
        <v>4</v>
      </c>
      <c r="T14" s="157">
        <v>4</v>
      </c>
      <c r="U14" s="157">
        <v>4</v>
      </c>
      <c r="V14" s="157">
        <v>4</v>
      </c>
      <c r="W14" s="157">
        <v>4</v>
      </c>
      <c r="X14" s="157">
        <v>4</v>
      </c>
      <c r="Y14" s="157">
        <v>4</v>
      </c>
      <c r="Z14" s="157">
        <v>4</v>
      </c>
      <c r="AA14" s="157">
        <v>4</v>
      </c>
      <c r="AB14" s="159">
        <v>4</v>
      </c>
      <c r="AC14" s="158">
        <f t="shared" si="0"/>
        <v>23</v>
      </c>
      <c r="AD14" s="157">
        <f t="shared" si="1"/>
        <v>5</v>
      </c>
      <c r="AE14" s="157">
        <f t="shared" si="2"/>
        <v>8</v>
      </c>
      <c r="AF14" s="157">
        <f t="shared" si="3"/>
        <v>5</v>
      </c>
      <c r="AG14" s="159">
        <f t="shared" si="4"/>
        <v>3</v>
      </c>
      <c r="AI14" s="166">
        <v>102</v>
      </c>
      <c r="AJ14" s="18" t="s">
        <v>180</v>
      </c>
      <c r="AK14" s="158">
        <f t="shared" si="5"/>
        <v>56</v>
      </c>
      <c r="AL14" s="157">
        <f t="shared" si="6"/>
        <v>52</v>
      </c>
      <c r="AM14" s="157">
        <f t="shared" si="7"/>
        <v>39</v>
      </c>
      <c r="AN14" s="157">
        <f t="shared" si="8"/>
        <v>42</v>
      </c>
      <c r="AO14" s="157">
        <f t="shared" si="9"/>
        <v>37</v>
      </c>
      <c r="AP14" s="157">
        <f t="shared" si="10"/>
        <v>48</v>
      </c>
      <c r="AQ14" s="157">
        <f t="shared" si="11"/>
        <v>40</v>
      </c>
      <c r="AR14" s="157">
        <f t="shared" si="12"/>
        <v>38</v>
      </c>
      <c r="AS14" s="157">
        <f t="shared" si="13"/>
        <v>45</v>
      </c>
      <c r="AT14" s="157">
        <f t="shared" si="14"/>
        <v>43</v>
      </c>
      <c r="AU14" s="157">
        <f t="shared" si="15"/>
        <v>42</v>
      </c>
      <c r="AV14" s="157">
        <f t="shared" si="16"/>
        <v>44</v>
      </c>
      <c r="AW14" s="157">
        <f t="shared" si="17"/>
        <v>39</v>
      </c>
      <c r="AX14" s="157">
        <f t="shared" si="18"/>
        <v>52</v>
      </c>
      <c r="AY14" s="157">
        <f t="shared" si="19"/>
        <v>12</v>
      </c>
      <c r="AZ14" s="157">
        <f t="shared" si="20"/>
        <v>10</v>
      </c>
      <c r="BA14" s="157">
        <f t="shared" si="21"/>
        <v>15</v>
      </c>
      <c r="BB14" s="157">
        <f t="shared" si="22"/>
        <v>39</v>
      </c>
      <c r="BC14" s="157">
        <f t="shared" si="23"/>
        <v>49</v>
      </c>
      <c r="BD14" s="157">
        <f t="shared" si="24"/>
        <v>49</v>
      </c>
      <c r="BE14" s="157">
        <f t="shared" si="25"/>
        <v>42</v>
      </c>
      <c r="BF14" s="157">
        <f t="shared" si="26"/>
        <v>47</v>
      </c>
      <c r="BG14" s="157">
        <f t="shared" si="27"/>
        <v>51</v>
      </c>
      <c r="BH14" s="158">
        <f t="shared" si="28"/>
        <v>931</v>
      </c>
      <c r="BI14" s="157">
        <f t="shared" si="29"/>
        <v>279</v>
      </c>
      <c r="BJ14" s="157">
        <f t="shared" si="30"/>
        <v>218</v>
      </c>
      <c r="BK14" s="157">
        <f t="shared" si="31"/>
        <v>64</v>
      </c>
      <c r="BL14" s="157">
        <f t="shared" si="32"/>
        <v>343</v>
      </c>
      <c r="BM14" s="157">
        <f t="shared" si="33"/>
        <v>112</v>
      </c>
      <c r="BN14" s="157">
        <f t="shared" si="34"/>
        <v>125</v>
      </c>
      <c r="BO14" s="157">
        <f t="shared" si="35"/>
        <v>36</v>
      </c>
      <c r="BP14" s="157">
        <f t="shared" si="36"/>
        <v>140</v>
      </c>
      <c r="BQ14" s="159">
        <f t="shared" si="37"/>
        <v>39</v>
      </c>
      <c r="BS14" s="162">
        <v>201</v>
      </c>
      <c r="BT14" s="157">
        <f>+SUMIF($AI$7:$AI$117,Centros!B39,$BH$7:$BH$117)</f>
        <v>4365</v>
      </c>
      <c r="BU14" s="159">
        <f>+SUMIF($AI$7:$AI$117,Centros!B39,$BI$7:$BI$117)</f>
        <v>1473</v>
      </c>
      <c r="CT14" s="158">
        <f t="shared" si="65"/>
        <v>41</v>
      </c>
      <c r="CU14" s="157">
        <f t="shared" si="66"/>
        <v>36</v>
      </c>
      <c r="CV14" s="157">
        <f t="shared" si="67"/>
        <v>29</v>
      </c>
      <c r="CW14" s="157">
        <f t="shared" si="68"/>
        <v>32</v>
      </c>
      <c r="CX14" s="157">
        <f t="shared" si="69"/>
        <v>27</v>
      </c>
      <c r="CY14" s="157">
        <f t="shared" si="70"/>
        <v>32</v>
      </c>
      <c r="CZ14" s="157">
        <f t="shared" si="71"/>
        <v>28</v>
      </c>
      <c r="DA14" s="157">
        <f t="shared" si="72"/>
        <v>27</v>
      </c>
      <c r="DB14" s="157">
        <f t="shared" si="73"/>
        <v>33</v>
      </c>
      <c r="DC14" s="157">
        <f t="shared" si="74"/>
        <v>29</v>
      </c>
      <c r="DD14" s="157">
        <f t="shared" si="75"/>
        <v>30</v>
      </c>
      <c r="DE14" s="157">
        <f t="shared" si="76"/>
        <v>30</v>
      </c>
      <c r="DF14" s="157">
        <f t="shared" si="77"/>
        <v>30</v>
      </c>
      <c r="DG14" s="157">
        <f t="shared" si="78"/>
        <v>36</v>
      </c>
      <c r="DH14" s="157">
        <f t="shared" si="79"/>
        <v>6</v>
      </c>
      <c r="DI14" s="157">
        <f t="shared" si="80"/>
        <v>4</v>
      </c>
      <c r="DJ14" s="157">
        <f t="shared" si="81"/>
        <v>5</v>
      </c>
      <c r="DK14" s="157">
        <f t="shared" si="82"/>
        <v>29</v>
      </c>
      <c r="DL14" s="157">
        <f t="shared" si="83"/>
        <v>33</v>
      </c>
      <c r="DM14" s="157">
        <f t="shared" si="84"/>
        <v>32</v>
      </c>
      <c r="DN14" s="157">
        <f t="shared" si="85"/>
        <v>27</v>
      </c>
      <c r="DO14" s="157">
        <f t="shared" si="86"/>
        <v>33</v>
      </c>
      <c r="DP14" s="159">
        <f t="shared" si="87"/>
        <v>35</v>
      </c>
      <c r="DQ14" s="121">
        <f t="shared" si="39"/>
        <v>644</v>
      </c>
      <c r="DR14" s="159">
        <f>+SUMIFS(Brutos!$AC$7:$AC$2674,Brutos!$C$7:$C$2674,Brutos!AJ14,Brutos!$E$7:$E$2674,"MUL")</f>
        <v>196</v>
      </c>
      <c r="DS14" s="81"/>
      <c r="DT14" s="158">
        <f t="shared" si="40"/>
        <v>15</v>
      </c>
      <c r="DU14" s="157">
        <f t="shared" si="41"/>
        <v>16</v>
      </c>
      <c r="DV14" s="157">
        <f t="shared" si="42"/>
        <v>10</v>
      </c>
      <c r="DW14" s="157">
        <f t="shared" si="43"/>
        <v>10</v>
      </c>
      <c r="DX14" s="157">
        <f t="shared" si="44"/>
        <v>10</v>
      </c>
      <c r="DY14" s="157">
        <f t="shared" si="45"/>
        <v>16</v>
      </c>
      <c r="DZ14" s="157">
        <f t="shared" si="46"/>
        <v>12</v>
      </c>
      <c r="EA14" s="157">
        <f t="shared" si="47"/>
        <v>11</v>
      </c>
      <c r="EB14" s="157">
        <f t="shared" si="48"/>
        <v>12</v>
      </c>
      <c r="EC14" s="157">
        <f t="shared" si="49"/>
        <v>14</v>
      </c>
      <c r="ED14" s="157">
        <f t="shared" si="50"/>
        <v>12</v>
      </c>
      <c r="EE14" s="157">
        <f t="shared" si="51"/>
        <v>14</v>
      </c>
      <c r="EF14" s="157">
        <f t="shared" si="52"/>
        <v>9</v>
      </c>
      <c r="EG14" s="157">
        <f t="shared" si="53"/>
        <v>16</v>
      </c>
      <c r="EH14" s="157">
        <f t="shared" si="54"/>
        <v>6</v>
      </c>
      <c r="EI14" s="157">
        <f t="shared" si="55"/>
        <v>6</v>
      </c>
      <c r="EJ14" s="157">
        <f t="shared" si="56"/>
        <v>10</v>
      </c>
      <c r="EK14" s="157">
        <f t="shared" si="57"/>
        <v>10</v>
      </c>
      <c r="EL14" s="157">
        <f t="shared" si="58"/>
        <v>16</v>
      </c>
      <c r="EM14" s="157">
        <f t="shared" si="59"/>
        <v>17</v>
      </c>
      <c r="EN14" s="157">
        <f t="shared" si="60"/>
        <v>15</v>
      </c>
      <c r="EO14" s="157">
        <f t="shared" si="61"/>
        <v>14</v>
      </c>
      <c r="EP14" s="159">
        <f t="shared" si="62"/>
        <v>16</v>
      </c>
      <c r="EQ14" s="121">
        <f t="shared" si="63"/>
        <v>287</v>
      </c>
      <c r="ER14" s="159">
        <f t="shared" si="64"/>
        <v>83</v>
      </c>
    </row>
    <row r="15" spans="1:148" x14ac:dyDescent="0.25">
      <c r="A15" s="169">
        <v>101</v>
      </c>
      <c r="B15" s="170" t="s">
        <v>3</v>
      </c>
      <c r="C15" s="170" t="s">
        <v>174</v>
      </c>
      <c r="D15" s="170" t="s">
        <v>175</v>
      </c>
      <c r="E15" s="18" t="s">
        <v>466</v>
      </c>
      <c r="F15" s="158">
        <v>4</v>
      </c>
      <c r="G15" s="157">
        <v>4</v>
      </c>
      <c r="H15" s="157">
        <v>4</v>
      </c>
      <c r="I15" s="157">
        <v>4</v>
      </c>
      <c r="J15" s="157">
        <v>4</v>
      </c>
      <c r="K15" s="157">
        <v>3</v>
      </c>
      <c r="L15" s="157">
        <v>5</v>
      </c>
      <c r="M15" s="157">
        <v>3</v>
      </c>
      <c r="N15" s="157">
        <v>4</v>
      </c>
      <c r="O15" s="157">
        <v>4</v>
      </c>
      <c r="P15" s="157">
        <v>4</v>
      </c>
      <c r="Q15" s="157">
        <v>4</v>
      </c>
      <c r="R15" s="157">
        <v>4</v>
      </c>
      <c r="S15" s="157">
        <v>4</v>
      </c>
      <c r="T15" s="157">
        <v>4</v>
      </c>
      <c r="U15" s="157">
        <v>4</v>
      </c>
      <c r="V15" s="157">
        <v>5</v>
      </c>
      <c r="W15" s="157">
        <v>5</v>
      </c>
      <c r="X15" s="157">
        <v>4</v>
      </c>
      <c r="Y15" s="157">
        <v>4</v>
      </c>
      <c r="Z15" s="157">
        <v>4</v>
      </c>
      <c r="AA15" s="157">
        <v>4</v>
      </c>
      <c r="AB15" s="159">
        <v>4</v>
      </c>
      <c r="AC15" s="158">
        <f t="shared" si="0"/>
        <v>23</v>
      </c>
      <c r="AD15" s="157">
        <f t="shared" si="1"/>
        <v>5</v>
      </c>
      <c r="AE15" s="157">
        <f t="shared" si="2"/>
        <v>8</v>
      </c>
      <c r="AF15" s="157">
        <f t="shared" si="3"/>
        <v>5</v>
      </c>
      <c r="AG15" s="159">
        <f t="shared" si="4"/>
        <v>3</v>
      </c>
      <c r="AI15" s="166">
        <v>102</v>
      </c>
      <c r="AJ15" s="18" t="s">
        <v>264</v>
      </c>
      <c r="AK15" s="158">
        <f t="shared" si="5"/>
        <v>13</v>
      </c>
      <c r="AL15" s="157">
        <f t="shared" si="6"/>
        <v>10</v>
      </c>
      <c r="AM15" s="157">
        <f t="shared" si="7"/>
        <v>12</v>
      </c>
      <c r="AN15" s="157">
        <f t="shared" si="8"/>
        <v>14</v>
      </c>
      <c r="AO15" s="157">
        <f t="shared" si="9"/>
        <v>14</v>
      </c>
      <c r="AP15" s="157">
        <f t="shared" si="10"/>
        <v>15</v>
      </c>
      <c r="AQ15" s="157">
        <f t="shared" si="11"/>
        <v>12</v>
      </c>
      <c r="AR15" s="157">
        <f t="shared" si="12"/>
        <v>13</v>
      </c>
      <c r="AS15" s="157">
        <f t="shared" si="13"/>
        <v>14</v>
      </c>
      <c r="AT15" s="157">
        <f t="shared" si="14"/>
        <v>12</v>
      </c>
      <c r="AU15" s="157">
        <f t="shared" si="15"/>
        <v>9</v>
      </c>
      <c r="AV15" s="157">
        <f t="shared" si="16"/>
        <v>10</v>
      </c>
      <c r="AW15" s="157">
        <f t="shared" si="17"/>
        <v>11</v>
      </c>
      <c r="AX15" s="157">
        <f t="shared" si="18"/>
        <v>12</v>
      </c>
      <c r="AY15" s="157">
        <f t="shared" si="19"/>
        <v>8</v>
      </c>
      <c r="AZ15" s="157">
        <f t="shared" si="20"/>
        <v>9</v>
      </c>
      <c r="BA15" s="157">
        <f t="shared" si="21"/>
        <v>8</v>
      </c>
      <c r="BB15" s="157">
        <f t="shared" si="22"/>
        <v>14</v>
      </c>
      <c r="BC15" s="157">
        <f t="shared" si="23"/>
        <v>7</v>
      </c>
      <c r="BD15" s="157">
        <f t="shared" si="24"/>
        <v>11</v>
      </c>
      <c r="BE15" s="157">
        <f t="shared" si="25"/>
        <v>11</v>
      </c>
      <c r="BF15" s="157">
        <f t="shared" si="26"/>
        <v>13</v>
      </c>
      <c r="BG15" s="157">
        <f t="shared" si="27"/>
        <v>11</v>
      </c>
      <c r="BH15" s="158">
        <f t="shared" si="28"/>
        <v>263</v>
      </c>
      <c r="BI15" s="157">
        <f t="shared" si="29"/>
        <v>69</v>
      </c>
      <c r="BJ15" s="157">
        <f t="shared" si="30"/>
        <v>65</v>
      </c>
      <c r="BK15" s="157">
        <f t="shared" si="31"/>
        <v>15</v>
      </c>
      <c r="BL15" s="157">
        <f t="shared" si="32"/>
        <v>93</v>
      </c>
      <c r="BM15" s="157">
        <f t="shared" si="33"/>
        <v>24</v>
      </c>
      <c r="BN15" s="157">
        <f t="shared" si="34"/>
        <v>46</v>
      </c>
      <c r="BO15" s="157">
        <f t="shared" si="35"/>
        <v>15</v>
      </c>
      <c r="BP15" s="157">
        <f t="shared" si="36"/>
        <v>35</v>
      </c>
      <c r="BQ15" s="159">
        <f t="shared" si="37"/>
        <v>9</v>
      </c>
      <c r="BS15" s="162">
        <v>202</v>
      </c>
      <c r="BT15" s="157">
        <f>+SUMIF($AI$7:$AI$117,Centros!B40,$BH$7:$BH$117)</f>
        <v>8357</v>
      </c>
      <c r="BU15" s="159">
        <f>+SUMIF($AI$7:$AI$117,Centros!B40,$BI$7:$BI$117)</f>
        <v>2960</v>
      </c>
      <c r="CT15" s="158">
        <f t="shared" si="65"/>
        <v>4</v>
      </c>
      <c r="CU15" s="157">
        <f t="shared" si="66"/>
        <v>3</v>
      </c>
      <c r="CV15" s="157">
        <f t="shared" si="67"/>
        <v>3</v>
      </c>
      <c r="CW15" s="157">
        <f t="shared" si="68"/>
        <v>5</v>
      </c>
      <c r="CX15" s="157">
        <f t="shared" si="69"/>
        <v>5</v>
      </c>
      <c r="CY15" s="157">
        <f t="shared" si="70"/>
        <v>5</v>
      </c>
      <c r="CZ15" s="157">
        <f t="shared" si="71"/>
        <v>4</v>
      </c>
      <c r="DA15" s="157">
        <f t="shared" si="72"/>
        <v>4</v>
      </c>
      <c r="DB15" s="157">
        <f t="shared" si="73"/>
        <v>4</v>
      </c>
      <c r="DC15" s="157">
        <f t="shared" si="74"/>
        <v>3</v>
      </c>
      <c r="DD15" s="157">
        <f t="shared" si="75"/>
        <v>3</v>
      </c>
      <c r="DE15" s="157">
        <f t="shared" si="76"/>
        <v>4</v>
      </c>
      <c r="DF15" s="157">
        <f t="shared" si="77"/>
        <v>4</v>
      </c>
      <c r="DG15" s="157">
        <f t="shared" si="78"/>
        <v>4</v>
      </c>
      <c r="DH15" s="157">
        <f t="shared" si="79"/>
        <v>1</v>
      </c>
      <c r="DI15" s="157">
        <f t="shared" si="80"/>
        <v>2</v>
      </c>
      <c r="DJ15" s="157">
        <f t="shared" si="81"/>
        <v>1</v>
      </c>
      <c r="DK15" s="157">
        <f t="shared" si="82"/>
        <v>5</v>
      </c>
      <c r="DL15" s="157">
        <f t="shared" si="83"/>
        <v>1</v>
      </c>
      <c r="DM15" s="157">
        <f t="shared" si="84"/>
        <v>3</v>
      </c>
      <c r="DN15" s="157">
        <f t="shared" si="85"/>
        <v>3</v>
      </c>
      <c r="DO15" s="157">
        <f t="shared" si="86"/>
        <v>4</v>
      </c>
      <c r="DP15" s="159">
        <f t="shared" si="87"/>
        <v>3</v>
      </c>
      <c r="DQ15" s="121">
        <f t="shared" si="39"/>
        <v>78</v>
      </c>
      <c r="DR15" s="159">
        <f>+SUMIFS(Brutos!$AC$7:$AC$2674,Brutos!$C$7:$C$2674,Brutos!AJ15,Brutos!$E$7:$E$2674,"MUL")</f>
        <v>23</v>
      </c>
      <c r="DS15" s="81"/>
      <c r="DT15" s="158">
        <f t="shared" si="40"/>
        <v>9</v>
      </c>
      <c r="DU15" s="157">
        <f t="shared" si="41"/>
        <v>7</v>
      </c>
      <c r="DV15" s="157">
        <f t="shared" si="42"/>
        <v>9</v>
      </c>
      <c r="DW15" s="157">
        <f t="shared" si="43"/>
        <v>9</v>
      </c>
      <c r="DX15" s="157">
        <f t="shared" si="44"/>
        <v>9</v>
      </c>
      <c r="DY15" s="157">
        <f t="shared" si="45"/>
        <v>10</v>
      </c>
      <c r="DZ15" s="157">
        <f t="shared" si="46"/>
        <v>8</v>
      </c>
      <c r="EA15" s="157">
        <f t="shared" si="47"/>
        <v>9</v>
      </c>
      <c r="EB15" s="157">
        <f t="shared" si="48"/>
        <v>10</v>
      </c>
      <c r="EC15" s="157">
        <f t="shared" si="49"/>
        <v>9</v>
      </c>
      <c r="ED15" s="157">
        <f t="shared" si="50"/>
        <v>6</v>
      </c>
      <c r="EE15" s="157">
        <f t="shared" si="51"/>
        <v>6</v>
      </c>
      <c r="EF15" s="157">
        <f t="shared" si="52"/>
        <v>7</v>
      </c>
      <c r="EG15" s="157">
        <f t="shared" si="53"/>
        <v>8</v>
      </c>
      <c r="EH15" s="157">
        <f t="shared" si="54"/>
        <v>7</v>
      </c>
      <c r="EI15" s="157">
        <f t="shared" si="55"/>
        <v>7</v>
      </c>
      <c r="EJ15" s="157">
        <f t="shared" si="56"/>
        <v>7</v>
      </c>
      <c r="EK15" s="157">
        <f t="shared" si="57"/>
        <v>9</v>
      </c>
      <c r="EL15" s="157">
        <f t="shared" si="58"/>
        <v>6</v>
      </c>
      <c r="EM15" s="157">
        <f t="shared" si="59"/>
        <v>8</v>
      </c>
      <c r="EN15" s="157">
        <f t="shared" si="60"/>
        <v>8</v>
      </c>
      <c r="EO15" s="157">
        <f t="shared" si="61"/>
        <v>9</v>
      </c>
      <c r="EP15" s="159">
        <f t="shared" si="62"/>
        <v>8</v>
      </c>
      <c r="EQ15" s="121">
        <f t="shared" si="63"/>
        <v>185</v>
      </c>
      <c r="ER15" s="159">
        <f t="shared" si="64"/>
        <v>46</v>
      </c>
    </row>
    <row r="16" spans="1:148" x14ac:dyDescent="0.25">
      <c r="A16" s="169">
        <v>101</v>
      </c>
      <c r="B16" s="170" t="s">
        <v>3</v>
      </c>
      <c r="C16" s="170" t="s">
        <v>174</v>
      </c>
      <c r="D16" s="170" t="s">
        <v>175</v>
      </c>
      <c r="E16" s="18" t="s">
        <v>466</v>
      </c>
      <c r="F16" s="158">
        <v>4</v>
      </c>
      <c r="G16" s="157">
        <v>4</v>
      </c>
      <c r="H16" s="157"/>
      <c r="I16" s="157">
        <v>4</v>
      </c>
      <c r="J16" s="157">
        <v>4</v>
      </c>
      <c r="K16" s="157">
        <v>4</v>
      </c>
      <c r="L16" s="157">
        <v>5</v>
      </c>
      <c r="M16" s="157">
        <v>4</v>
      </c>
      <c r="N16" s="157">
        <v>5</v>
      </c>
      <c r="O16" s="157">
        <v>4</v>
      </c>
      <c r="P16" s="157">
        <v>4</v>
      </c>
      <c r="Q16" s="157">
        <v>4</v>
      </c>
      <c r="R16" s="157">
        <v>4</v>
      </c>
      <c r="S16" s="157">
        <v>4</v>
      </c>
      <c r="T16" s="157">
        <v>4</v>
      </c>
      <c r="U16" s="157">
        <v>4</v>
      </c>
      <c r="V16" s="157">
        <v>5</v>
      </c>
      <c r="W16" s="157">
        <v>5</v>
      </c>
      <c r="X16" s="157">
        <v>5</v>
      </c>
      <c r="Y16" s="157">
        <v>4</v>
      </c>
      <c r="Z16" s="157">
        <v>4</v>
      </c>
      <c r="AA16" s="157">
        <v>5</v>
      </c>
      <c r="AB16" s="159">
        <v>4</v>
      </c>
      <c r="AC16" s="158">
        <f t="shared" si="0"/>
        <v>22</v>
      </c>
      <c r="AD16" s="157">
        <f t="shared" si="1"/>
        <v>4</v>
      </c>
      <c r="AE16" s="157">
        <f t="shared" si="2"/>
        <v>8</v>
      </c>
      <c r="AF16" s="157">
        <f t="shared" si="3"/>
        <v>5</v>
      </c>
      <c r="AG16" s="159">
        <f t="shared" si="4"/>
        <v>3</v>
      </c>
      <c r="AI16" s="166">
        <v>103</v>
      </c>
      <c r="AJ16" s="18" t="s">
        <v>81</v>
      </c>
      <c r="AK16" s="158">
        <f t="shared" si="5"/>
        <v>206</v>
      </c>
      <c r="AL16" s="157">
        <f t="shared" si="6"/>
        <v>178</v>
      </c>
      <c r="AM16" s="157">
        <f t="shared" si="7"/>
        <v>152</v>
      </c>
      <c r="AN16" s="157">
        <f t="shared" si="8"/>
        <v>165</v>
      </c>
      <c r="AO16" s="157">
        <f t="shared" si="9"/>
        <v>160</v>
      </c>
      <c r="AP16" s="157">
        <f t="shared" si="10"/>
        <v>170</v>
      </c>
      <c r="AQ16" s="157">
        <f t="shared" si="11"/>
        <v>211</v>
      </c>
      <c r="AR16" s="157">
        <f t="shared" si="12"/>
        <v>178</v>
      </c>
      <c r="AS16" s="157">
        <f t="shared" si="13"/>
        <v>187</v>
      </c>
      <c r="AT16" s="157">
        <f t="shared" si="14"/>
        <v>157</v>
      </c>
      <c r="AU16" s="157">
        <f t="shared" si="15"/>
        <v>174</v>
      </c>
      <c r="AV16" s="157">
        <f t="shared" si="16"/>
        <v>173</v>
      </c>
      <c r="AW16" s="157">
        <f t="shared" si="17"/>
        <v>159</v>
      </c>
      <c r="AX16" s="157">
        <f t="shared" si="18"/>
        <v>176</v>
      </c>
      <c r="AY16" s="157">
        <f t="shared" si="19"/>
        <v>219</v>
      </c>
      <c r="AZ16" s="157">
        <f t="shared" si="20"/>
        <v>205</v>
      </c>
      <c r="BA16" s="157">
        <f t="shared" si="21"/>
        <v>209</v>
      </c>
      <c r="BB16" s="157">
        <f t="shared" si="22"/>
        <v>203</v>
      </c>
      <c r="BC16" s="157">
        <f t="shared" si="23"/>
        <v>210</v>
      </c>
      <c r="BD16" s="157">
        <f t="shared" si="24"/>
        <v>186</v>
      </c>
      <c r="BE16" s="157">
        <f t="shared" si="25"/>
        <v>176</v>
      </c>
      <c r="BF16" s="157">
        <f t="shared" si="26"/>
        <v>164</v>
      </c>
      <c r="BG16" s="157">
        <f t="shared" si="27"/>
        <v>166</v>
      </c>
      <c r="BH16" s="158">
        <f t="shared" si="28"/>
        <v>4184</v>
      </c>
      <c r="BI16" s="157">
        <f t="shared" si="29"/>
        <v>1334</v>
      </c>
      <c r="BJ16" s="157">
        <f t="shared" si="30"/>
        <v>825</v>
      </c>
      <c r="BK16" s="157">
        <f t="shared" si="31"/>
        <v>291</v>
      </c>
      <c r="BL16" s="157">
        <f t="shared" si="32"/>
        <v>1415</v>
      </c>
      <c r="BM16" s="157">
        <f t="shared" si="33"/>
        <v>463</v>
      </c>
      <c r="BN16" s="157">
        <f t="shared" si="34"/>
        <v>1046</v>
      </c>
      <c r="BO16" s="157">
        <f t="shared" si="35"/>
        <v>289</v>
      </c>
      <c r="BP16" s="157">
        <f t="shared" si="36"/>
        <v>506</v>
      </c>
      <c r="BQ16" s="159">
        <f t="shared" si="37"/>
        <v>175</v>
      </c>
      <c r="BS16" s="162">
        <v>203</v>
      </c>
      <c r="BT16" s="157">
        <f>+SUMIF($AI$7:$AI$117,Centros!B41,$BH$7:$BH$117)</f>
        <v>2384</v>
      </c>
      <c r="BU16" s="159">
        <f>+SUMIF($AI$7:$AI$117,Centros!B41,$BI$7:$BI$117)</f>
        <v>713</v>
      </c>
      <c r="CT16" s="158">
        <f t="shared" si="65"/>
        <v>149</v>
      </c>
      <c r="CU16" s="157">
        <f t="shared" si="66"/>
        <v>130</v>
      </c>
      <c r="CV16" s="157">
        <f t="shared" si="67"/>
        <v>120</v>
      </c>
      <c r="CW16" s="157">
        <f t="shared" si="68"/>
        <v>129</v>
      </c>
      <c r="CX16" s="157">
        <f t="shared" si="69"/>
        <v>120</v>
      </c>
      <c r="CY16" s="157">
        <f t="shared" si="70"/>
        <v>127</v>
      </c>
      <c r="CZ16" s="157">
        <f t="shared" si="71"/>
        <v>153</v>
      </c>
      <c r="DA16" s="157">
        <f t="shared" si="72"/>
        <v>135</v>
      </c>
      <c r="DB16" s="157">
        <f t="shared" si="73"/>
        <v>135</v>
      </c>
      <c r="DC16" s="157">
        <f t="shared" si="74"/>
        <v>120</v>
      </c>
      <c r="DD16" s="157">
        <f t="shared" si="75"/>
        <v>128</v>
      </c>
      <c r="DE16" s="157">
        <f t="shared" si="76"/>
        <v>129</v>
      </c>
      <c r="DF16" s="157">
        <f t="shared" si="77"/>
        <v>113</v>
      </c>
      <c r="DG16" s="157">
        <f t="shared" si="78"/>
        <v>133</v>
      </c>
      <c r="DH16" s="157">
        <f t="shared" si="79"/>
        <v>152</v>
      </c>
      <c r="DI16" s="157">
        <f t="shared" si="80"/>
        <v>147</v>
      </c>
      <c r="DJ16" s="157">
        <f t="shared" si="81"/>
        <v>146</v>
      </c>
      <c r="DK16" s="157">
        <f t="shared" si="82"/>
        <v>146</v>
      </c>
      <c r="DL16" s="157">
        <f t="shared" si="83"/>
        <v>148</v>
      </c>
      <c r="DM16" s="157">
        <f t="shared" si="84"/>
        <v>135</v>
      </c>
      <c r="DN16" s="157">
        <f t="shared" si="85"/>
        <v>135</v>
      </c>
      <c r="DO16" s="157">
        <f t="shared" si="86"/>
        <v>122</v>
      </c>
      <c r="DP16" s="159">
        <f t="shared" si="87"/>
        <v>123</v>
      </c>
      <c r="DQ16" s="121">
        <f t="shared" si="39"/>
        <v>3075</v>
      </c>
      <c r="DR16" s="159">
        <f>+SUMIFS(Brutos!$AC$7:$AC$2674,Brutos!$C$7:$C$2674,Brutos!AJ16,Brutos!$E$7:$E$2674,"MUL")</f>
        <v>972</v>
      </c>
      <c r="DS16" s="81"/>
      <c r="DT16" s="158">
        <f t="shared" si="40"/>
        <v>57</v>
      </c>
      <c r="DU16" s="157">
        <f t="shared" si="41"/>
        <v>48</v>
      </c>
      <c r="DV16" s="157">
        <f t="shared" si="42"/>
        <v>32</v>
      </c>
      <c r="DW16" s="157">
        <f t="shared" si="43"/>
        <v>36</v>
      </c>
      <c r="DX16" s="157">
        <f t="shared" si="44"/>
        <v>40</v>
      </c>
      <c r="DY16" s="157">
        <f t="shared" si="45"/>
        <v>43</v>
      </c>
      <c r="DZ16" s="157">
        <f t="shared" si="46"/>
        <v>58</v>
      </c>
      <c r="EA16" s="157">
        <f t="shared" si="47"/>
        <v>43</v>
      </c>
      <c r="EB16" s="157">
        <f t="shared" si="48"/>
        <v>52</v>
      </c>
      <c r="EC16" s="157">
        <f t="shared" si="49"/>
        <v>37</v>
      </c>
      <c r="ED16" s="157">
        <f t="shared" si="50"/>
        <v>46</v>
      </c>
      <c r="EE16" s="157">
        <f t="shared" si="51"/>
        <v>44</v>
      </c>
      <c r="EF16" s="157">
        <f t="shared" si="52"/>
        <v>46</v>
      </c>
      <c r="EG16" s="157">
        <f t="shared" si="53"/>
        <v>43</v>
      </c>
      <c r="EH16" s="157">
        <f t="shared" si="54"/>
        <v>67</v>
      </c>
      <c r="EI16" s="157">
        <f t="shared" si="55"/>
        <v>58</v>
      </c>
      <c r="EJ16" s="157">
        <f t="shared" si="56"/>
        <v>63</v>
      </c>
      <c r="EK16" s="157">
        <f t="shared" si="57"/>
        <v>57</v>
      </c>
      <c r="EL16" s="157">
        <f t="shared" si="58"/>
        <v>62</v>
      </c>
      <c r="EM16" s="157">
        <f t="shared" si="59"/>
        <v>51</v>
      </c>
      <c r="EN16" s="157">
        <f t="shared" si="60"/>
        <v>41</v>
      </c>
      <c r="EO16" s="157">
        <f t="shared" si="61"/>
        <v>42</v>
      </c>
      <c r="EP16" s="159">
        <f t="shared" si="62"/>
        <v>43</v>
      </c>
      <c r="EQ16" s="121">
        <f t="shared" si="63"/>
        <v>1109</v>
      </c>
      <c r="ER16" s="159">
        <f t="shared" si="64"/>
        <v>362</v>
      </c>
    </row>
    <row r="17" spans="1:148" x14ac:dyDescent="0.25">
      <c r="A17" s="169">
        <v>101</v>
      </c>
      <c r="B17" s="170" t="s">
        <v>3</v>
      </c>
      <c r="C17" s="170" t="s">
        <v>174</v>
      </c>
      <c r="D17" s="170" t="s">
        <v>175</v>
      </c>
      <c r="E17" s="18" t="s">
        <v>466</v>
      </c>
      <c r="F17" s="158">
        <v>5</v>
      </c>
      <c r="G17" s="157">
        <v>4</v>
      </c>
      <c r="H17" s="157"/>
      <c r="I17" s="157">
        <v>5</v>
      </c>
      <c r="J17" s="157">
        <v>5</v>
      </c>
      <c r="K17" s="157">
        <v>4</v>
      </c>
      <c r="L17" s="157">
        <v>5</v>
      </c>
      <c r="M17" s="157">
        <v>4</v>
      </c>
      <c r="N17" s="157"/>
      <c r="O17" s="157">
        <v>5</v>
      </c>
      <c r="P17" s="157">
        <v>4</v>
      </c>
      <c r="Q17" s="157">
        <v>5</v>
      </c>
      <c r="R17" s="157">
        <v>4</v>
      </c>
      <c r="S17" s="157">
        <v>5</v>
      </c>
      <c r="T17" s="157">
        <v>5</v>
      </c>
      <c r="U17" s="157">
        <v>5</v>
      </c>
      <c r="V17" s="157">
        <v>5</v>
      </c>
      <c r="W17" s="157">
        <v>5</v>
      </c>
      <c r="X17" s="157">
        <v>5</v>
      </c>
      <c r="Y17" s="157">
        <v>4</v>
      </c>
      <c r="Z17" s="157">
        <v>4</v>
      </c>
      <c r="AA17" s="157"/>
      <c r="AB17" s="159"/>
      <c r="AC17" s="158">
        <f t="shared" si="0"/>
        <v>19</v>
      </c>
      <c r="AD17" s="157">
        <f t="shared" si="1"/>
        <v>4</v>
      </c>
      <c r="AE17" s="157">
        <f t="shared" si="2"/>
        <v>7</v>
      </c>
      <c r="AF17" s="157">
        <f t="shared" si="3"/>
        <v>5</v>
      </c>
      <c r="AG17" s="159">
        <f t="shared" si="4"/>
        <v>1</v>
      </c>
      <c r="AI17" s="166">
        <v>103</v>
      </c>
      <c r="AJ17" s="18" t="s">
        <v>83</v>
      </c>
      <c r="AK17" s="158">
        <f t="shared" si="5"/>
        <v>116</v>
      </c>
      <c r="AL17" s="157">
        <f t="shared" si="6"/>
        <v>108</v>
      </c>
      <c r="AM17" s="157">
        <f t="shared" si="7"/>
        <v>100</v>
      </c>
      <c r="AN17" s="157">
        <f t="shared" si="8"/>
        <v>101</v>
      </c>
      <c r="AO17" s="157">
        <f t="shared" si="9"/>
        <v>99</v>
      </c>
      <c r="AP17" s="157">
        <f t="shared" si="10"/>
        <v>99</v>
      </c>
      <c r="AQ17" s="157">
        <f t="shared" si="11"/>
        <v>118</v>
      </c>
      <c r="AR17" s="157">
        <f t="shared" si="12"/>
        <v>104</v>
      </c>
      <c r="AS17" s="157">
        <f t="shared" si="13"/>
        <v>101</v>
      </c>
      <c r="AT17" s="157">
        <f t="shared" si="14"/>
        <v>109</v>
      </c>
      <c r="AU17" s="157">
        <f t="shared" si="15"/>
        <v>90</v>
      </c>
      <c r="AV17" s="157">
        <f t="shared" si="16"/>
        <v>103</v>
      </c>
      <c r="AW17" s="157">
        <f t="shared" si="17"/>
        <v>101</v>
      </c>
      <c r="AX17" s="157">
        <f t="shared" si="18"/>
        <v>106</v>
      </c>
      <c r="AY17" s="157">
        <f t="shared" si="19"/>
        <v>107</v>
      </c>
      <c r="AZ17" s="157">
        <f t="shared" si="20"/>
        <v>106</v>
      </c>
      <c r="BA17" s="157">
        <f t="shared" si="21"/>
        <v>103</v>
      </c>
      <c r="BB17" s="157">
        <f t="shared" si="22"/>
        <v>97</v>
      </c>
      <c r="BC17" s="157">
        <f t="shared" si="23"/>
        <v>113</v>
      </c>
      <c r="BD17" s="157">
        <f t="shared" si="24"/>
        <v>104</v>
      </c>
      <c r="BE17" s="157">
        <f t="shared" si="25"/>
        <v>104</v>
      </c>
      <c r="BF17" s="157">
        <f t="shared" si="26"/>
        <v>102</v>
      </c>
      <c r="BG17" s="157">
        <f t="shared" si="27"/>
        <v>105</v>
      </c>
      <c r="BH17" s="158">
        <f t="shared" si="28"/>
        <v>2396</v>
      </c>
      <c r="BI17" s="157">
        <f t="shared" si="29"/>
        <v>588</v>
      </c>
      <c r="BJ17" s="157">
        <f t="shared" si="30"/>
        <v>507</v>
      </c>
      <c r="BK17" s="157">
        <f t="shared" si="31"/>
        <v>130</v>
      </c>
      <c r="BL17" s="157">
        <f t="shared" si="32"/>
        <v>832</v>
      </c>
      <c r="BM17" s="157">
        <f t="shared" si="33"/>
        <v>207</v>
      </c>
      <c r="BN17" s="157">
        <f t="shared" si="34"/>
        <v>526</v>
      </c>
      <c r="BO17" s="157">
        <f t="shared" si="35"/>
        <v>123</v>
      </c>
      <c r="BP17" s="157">
        <f t="shared" si="36"/>
        <v>311</v>
      </c>
      <c r="BQ17" s="159">
        <f t="shared" si="37"/>
        <v>77</v>
      </c>
      <c r="BS17" s="162">
        <v>204</v>
      </c>
      <c r="BT17" s="157">
        <f>+SUMIF($AI$7:$AI$117,Centros!B42,$BH$7:$BH$117)</f>
        <v>7837</v>
      </c>
      <c r="BU17" s="159">
        <f>+SUMIF($AI$7:$AI$117,Centros!B42,$BI$7:$BI$117)</f>
        <v>2362</v>
      </c>
      <c r="CT17" s="158">
        <f t="shared" si="65"/>
        <v>93</v>
      </c>
      <c r="CU17" s="157">
        <f t="shared" si="66"/>
        <v>85</v>
      </c>
      <c r="CV17" s="157">
        <f t="shared" si="67"/>
        <v>84</v>
      </c>
      <c r="CW17" s="157">
        <f t="shared" si="68"/>
        <v>77</v>
      </c>
      <c r="CX17" s="157">
        <f t="shared" si="69"/>
        <v>75</v>
      </c>
      <c r="CY17" s="157">
        <f t="shared" si="70"/>
        <v>81</v>
      </c>
      <c r="CZ17" s="157">
        <f t="shared" si="71"/>
        <v>96</v>
      </c>
      <c r="DA17" s="157">
        <f t="shared" si="72"/>
        <v>82</v>
      </c>
      <c r="DB17" s="157">
        <f t="shared" si="73"/>
        <v>86</v>
      </c>
      <c r="DC17" s="157">
        <f t="shared" si="74"/>
        <v>86</v>
      </c>
      <c r="DD17" s="157">
        <f t="shared" si="75"/>
        <v>71</v>
      </c>
      <c r="DE17" s="157">
        <f t="shared" si="76"/>
        <v>81</v>
      </c>
      <c r="DF17" s="157">
        <f t="shared" si="77"/>
        <v>79</v>
      </c>
      <c r="DG17" s="157">
        <f t="shared" si="78"/>
        <v>82</v>
      </c>
      <c r="DH17" s="157">
        <f t="shared" si="79"/>
        <v>90</v>
      </c>
      <c r="DI17" s="157">
        <f t="shared" si="80"/>
        <v>88</v>
      </c>
      <c r="DJ17" s="157">
        <f t="shared" si="81"/>
        <v>84</v>
      </c>
      <c r="DK17" s="157">
        <f t="shared" si="82"/>
        <v>80</v>
      </c>
      <c r="DL17" s="157">
        <f t="shared" si="83"/>
        <v>96</v>
      </c>
      <c r="DM17" s="157">
        <f t="shared" si="84"/>
        <v>82</v>
      </c>
      <c r="DN17" s="157">
        <f t="shared" si="85"/>
        <v>80</v>
      </c>
      <c r="DO17" s="157">
        <f t="shared" si="86"/>
        <v>80</v>
      </c>
      <c r="DP17" s="159">
        <f t="shared" si="87"/>
        <v>83</v>
      </c>
      <c r="DQ17" s="121">
        <f t="shared" si="39"/>
        <v>1921</v>
      </c>
      <c r="DR17" s="159">
        <f>+SUMIFS(Brutos!$AC$7:$AC$2674,Brutos!$C$7:$C$2674,Brutos!AJ17,Brutos!$E$7:$E$2674,"MUL")</f>
        <v>478</v>
      </c>
      <c r="DS17" s="81"/>
      <c r="DT17" s="158">
        <f t="shared" si="40"/>
        <v>23</v>
      </c>
      <c r="DU17" s="157">
        <f t="shared" si="41"/>
        <v>23</v>
      </c>
      <c r="DV17" s="157">
        <f t="shared" si="42"/>
        <v>16</v>
      </c>
      <c r="DW17" s="157">
        <f t="shared" si="43"/>
        <v>24</v>
      </c>
      <c r="DX17" s="157">
        <f t="shared" si="44"/>
        <v>24</v>
      </c>
      <c r="DY17" s="157">
        <f t="shared" si="45"/>
        <v>18</v>
      </c>
      <c r="DZ17" s="157">
        <f t="shared" si="46"/>
        <v>22</v>
      </c>
      <c r="EA17" s="157">
        <f t="shared" si="47"/>
        <v>22</v>
      </c>
      <c r="EB17" s="157">
        <f t="shared" si="48"/>
        <v>15</v>
      </c>
      <c r="EC17" s="157">
        <f t="shared" si="49"/>
        <v>23</v>
      </c>
      <c r="ED17" s="157">
        <f t="shared" si="50"/>
        <v>19</v>
      </c>
      <c r="EE17" s="157">
        <f t="shared" si="51"/>
        <v>22</v>
      </c>
      <c r="EF17" s="157">
        <f t="shared" si="52"/>
        <v>22</v>
      </c>
      <c r="EG17" s="157">
        <f t="shared" si="53"/>
        <v>24</v>
      </c>
      <c r="EH17" s="157">
        <f t="shared" si="54"/>
        <v>17</v>
      </c>
      <c r="EI17" s="157">
        <f t="shared" si="55"/>
        <v>18</v>
      </c>
      <c r="EJ17" s="157">
        <f t="shared" si="56"/>
        <v>19</v>
      </c>
      <c r="EK17" s="157">
        <f t="shared" si="57"/>
        <v>17</v>
      </c>
      <c r="EL17" s="157">
        <f t="shared" si="58"/>
        <v>17</v>
      </c>
      <c r="EM17" s="157">
        <f t="shared" si="59"/>
        <v>22</v>
      </c>
      <c r="EN17" s="157">
        <f t="shared" si="60"/>
        <v>24</v>
      </c>
      <c r="EO17" s="157">
        <f t="shared" si="61"/>
        <v>22</v>
      </c>
      <c r="EP17" s="159">
        <f t="shared" si="62"/>
        <v>22</v>
      </c>
      <c r="EQ17" s="121">
        <f t="shared" si="63"/>
        <v>475</v>
      </c>
      <c r="ER17" s="159">
        <f t="shared" si="64"/>
        <v>110</v>
      </c>
    </row>
    <row r="18" spans="1:148" x14ac:dyDescent="0.25">
      <c r="A18" s="169">
        <v>101</v>
      </c>
      <c r="B18" s="170" t="s">
        <v>3</v>
      </c>
      <c r="C18" s="170" t="s">
        <v>108</v>
      </c>
      <c r="D18" s="170" t="s">
        <v>109</v>
      </c>
      <c r="E18" s="18" t="s">
        <v>403</v>
      </c>
      <c r="F18" s="158">
        <v>2</v>
      </c>
      <c r="G18" s="157">
        <v>1</v>
      </c>
      <c r="H18" s="157">
        <v>2</v>
      </c>
      <c r="I18" s="157">
        <v>1</v>
      </c>
      <c r="J18" s="157">
        <v>1</v>
      </c>
      <c r="K18" s="157">
        <v>1</v>
      </c>
      <c r="L18" s="157">
        <v>3</v>
      </c>
      <c r="M18" s="157">
        <v>1</v>
      </c>
      <c r="N18" s="157">
        <v>1</v>
      </c>
      <c r="O18" s="157">
        <v>2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V18" s="157">
        <v>1</v>
      </c>
      <c r="W18" s="157">
        <v>1</v>
      </c>
      <c r="X18" s="157">
        <v>2</v>
      </c>
      <c r="Y18" s="157">
        <v>1</v>
      </c>
      <c r="Z18" s="157">
        <v>2</v>
      </c>
      <c r="AA18" s="157">
        <v>1</v>
      </c>
      <c r="AB18" s="159">
        <v>1</v>
      </c>
      <c r="AC18" s="158">
        <f t="shared" si="0"/>
        <v>23</v>
      </c>
      <c r="AD18" s="157">
        <f t="shared" si="1"/>
        <v>5</v>
      </c>
      <c r="AE18" s="157">
        <f t="shared" si="2"/>
        <v>8</v>
      </c>
      <c r="AF18" s="157">
        <f t="shared" si="3"/>
        <v>5</v>
      </c>
      <c r="AG18" s="159">
        <f t="shared" si="4"/>
        <v>3</v>
      </c>
      <c r="AI18" s="166">
        <v>104</v>
      </c>
      <c r="AJ18" s="18" t="s">
        <v>140</v>
      </c>
      <c r="AK18" s="158">
        <f t="shared" si="5"/>
        <v>232</v>
      </c>
      <c r="AL18" s="157">
        <f t="shared" si="6"/>
        <v>190</v>
      </c>
      <c r="AM18" s="157">
        <f t="shared" si="7"/>
        <v>159</v>
      </c>
      <c r="AN18" s="157">
        <f t="shared" si="8"/>
        <v>168</v>
      </c>
      <c r="AO18" s="157">
        <f t="shared" si="9"/>
        <v>159</v>
      </c>
      <c r="AP18" s="157">
        <f t="shared" si="10"/>
        <v>176</v>
      </c>
      <c r="AQ18" s="157">
        <f t="shared" si="11"/>
        <v>241</v>
      </c>
      <c r="AR18" s="157">
        <f t="shared" si="12"/>
        <v>202</v>
      </c>
      <c r="AS18" s="157">
        <f t="shared" si="13"/>
        <v>229</v>
      </c>
      <c r="AT18" s="157">
        <f t="shared" si="14"/>
        <v>200</v>
      </c>
      <c r="AU18" s="157">
        <f t="shared" si="15"/>
        <v>182</v>
      </c>
      <c r="AV18" s="157">
        <f t="shared" si="16"/>
        <v>197</v>
      </c>
      <c r="AW18" s="157">
        <f t="shared" si="17"/>
        <v>197</v>
      </c>
      <c r="AX18" s="157">
        <f t="shared" si="18"/>
        <v>208</v>
      </c>
      <c r="AY18" s="157">
        <f t="shared" si="19"/>
        <v>268</v>
      </c>
      <c r="AZ18" s="157">
        <f t="shared" si="20"/>
        <v>248</v>
      </c>
      <c r="BA18" s="157">
        <f t="shared" si="21"/>
        <v>232</v>
      </c>
      <c r="BB18" s="157">
        <f t="shared" si="22"/>
        <v>220</v>
      </c>
      <c r="BC18" s="157">
        <f t="shared" si="23"/>
        <v>243</v>
      </c>
      <c r="BD18" s="157">
        <f t="shared" si="24"/>
        <v>193</v>
      </c>
      <c r="BE18" s="157">
        <f t="shared" si="25"/>
        <v>209</v>
      </c>
      <c r="BF18" s="157">
        <f t="shared" si="26"/>
        <v>194</v>
      </c>
      <c r="BG18" s="157">
        <f t="shared" si="27"/>
        <v>176</v>
      </c>
      <c r="BH18" s="158">
        <f t="shared" si="28"/>
        <v>4723</v>
      </c>
      <c r="BI18" s="157">
        <f t="shared" si="29"/>
        <v>1483</v>
      </c>
      <c r="BJ18" s="157">
        <f t="shared" si="30"/>
        <v>852</v>
      </c>
      <c r="BK18" s="157">
        <f t="shared" si="31"/>
        <v>315</v>
      </c>
      <c r="BL18" s="157">
        <f t="shared" si="32"/>
        <v>1656</v>
      </c>
      <c r="BM18" s="157">
        <f t="shared" si="33"/>
        <v>524</v>
      </c>
      <c r="BN18" s="157">
        <f t="shared" si="34"/>
        <v>1211</v>
      </c>
      <c r="BO18" s="157">
        <f t="shared" si="35"/>
        <v>323</v>
      </c>
      <c r="BP18" s="157">
        <f t="shared" si="36"/>
        <v>579</v>
      </c>
      <c r="BQ18" s="159">
        <f t="shared" si="37"/>
        <v>190</v>
      </c>
      <c r="BS18" s="162">
        <v>205</v>
      </c>
      <c r="BT18" s="157">
        <f>+SUMIF($AI$7:$AI$117,Centros!B43,$BH$7:$BH$117)</f>
        <v>4255</v>
      </c>
      <c r="BU18" s="159">
        <f>+SUMIF($AI$7:$AI$117,Centros!B43,$BI$7:$BI$117)</f>
        <v>1201</v>
      </c>
      <c r="CT18" s="158">
        <f t="shared" si="65"/>
        <v>146</v>
      </c>
      <c r="CU18" s="157">
        <f t="shared" si="66"/>
        <v>110</v>
      </c>
      <c r="CV18" s="157">
        <f t="shared" si="67"/>
        <v>96</v>
      </c>
      <c r="CW18" s="157">
        <f t="shared" si="68"/>
        <v>105</v>
      </c>
      <c r="CX18" s="157">
        <f t="shared" si="69"/>
        <v>94</v>
      </c>
      <c r="CY18" s="157">
        <f t="shared" si="70"/>
        <v>103</v>
      </c>
      <c r="CZ18" s="157">
        <f t="shared" si="71"/>
        <v>155</v>
      </c>
      <c r="DA18" s="157">
        <f t="shared" si="72"/>
        <v>127</v>
      </c>
      <c r="DB18" s="157">
        <f t="shared" si="73"/>
        <v>147</v>
      </c>
      <c r="DC18" s="157">
        <f t="shared" si="74"/>
        <v>122</v>
      </c>
      <c r="DD18" s="157">
        <f t="shared" si="75"/>
        <v>116</v>
      </c>
      <c r="DE18" s="157">
        <f t="shared" si="76"/>
        <v>124</v>
      </c>
      <c r="DF18" s="157">
        <f t="shared" si="77"/>
        <v>128</v>
      </c>
      <c r="DG18" s="157">
        <f t="shared" si="78"/>
        <v>127</v>
      </c>
      <c r="DH18" s="157">
        <f t="shared" si="79"/>
        <v>167</v>
      </c>
      <c r="DI18" s="157">
        <f t="shared" si="80"/>
        <v>154</v>
      </c>
      <c r="DJ18" s="157">
        <f t="shared" si="81"/>
        <v>144</v>
      </c>
      <c r="DK18" s="157">
        <f t="shared" si="82"/>
        <v>145</v>
      </c>
      <c r="DL18" s="157">
        <f t="shared" si="83"/>
        <v>160</v>
      </c>
      <c r="DM18" s="157">
        <f t="shared" si="84"/>
        <v>123</v>
      </c>
      <c r="DN18" s="157">
        <f t="shared" si="85"/>
        <v>136</v>
      </c>
      <c r="DO18" s="157">
        <f t="shared" si="86"/>
        <v>127</v>
      </c>
      <c r="DP18" s="159">
        <f t="shared" si="87"/>
        <v>115</v>
      </c>
      <c r="DQ18" s="121">
        <f t="shared" si="39"/>
        <v>2971</v>
      </c>
      <c r="DR18" s="159">
        <f>+SUMIFS(Brutos!$AC$7:$AC$2674,Brutos!$C$7:$C$2674,Brutos!AJ18,Brutos!$E$7:$E$2674,"MUL")</f>
        <v>946</v>
      </c>
      <c r="DS18" s="81"/>
      <c r="DT18" s="158">
        <f t="shared" si="40"/>
        <v>86</v>
      </c>
      <c r="DU18" s="157">
        <f t="shared" si="41"/>
        <v>80</v>
      </c>
      <c r="DV18" s="157">
        <f t="shared" si="42"/>
        <v>63</v>
      </c>
      <c r="DW18" s="157">
        <f t="shared" si="43"/>
        <v>63</v>
      </c>
      <c r="DX18" s="157">
        <f t="shared" si="44"/>
        <v>65</v>
      </c>
      <c r="DY18" s="157">
        <f t="shared" si="45"/>
        <v>73</v>
      </c>
      <c r="DZ18" s="157">
        <f t="shared" si="46"/>
        <v>86</v>
      </c>
      <c r="EA18" s="157">
        <f t="shared" si="47"/>
        <v>75</v>
      </c>
      <c r="EB18" s="157">
        <f t="shared" si="48"/>
        <v>82</v>
      </c>
      <c r="EC18" s="157">
        <f t="shared" si="49"/>
        <v>78</v>
      </c>
      <c r="ED18" s="157">
        <f t="shared" si="50"/>
        <v>66</v>
      </c>
      <c r="EE18" s="157">
        <f t="shared" si="51"/>
        <v>73</v>
      </c>
      <c r="EF18" s="157">
        <f t="shared" si="52"/>
        <v>69</v>
      </c>
      <c r="EG18" s="157">
        <f t="shared" si="53"/>
        <v>81</v>
      </c>
      <c r="EH18" s="157">
        <f t="shared" si="54"/>
        <v>101</v>
      </c>
      <c r="EI18" s="157">
        <f t="shared" si="55"/>
        <v>94</v>
      </c>
      <c r="EJ18" s="157">
        <f t="shared" si="56"/>
        <v>88</v>
      </c>
      <c r="EK18" s="157">
        <f t="shared" si="57"/>
        <v>75</v>
      </c>
      <c r="EL18" s="157">
        <f t="shared" si="58"/>
        <v>83</v>
      </c>
      <c r="EM18" s="157">
        <f t="shared" si="59"/>
        <v>70</v>
      </c>
      <c r="EN18" s="157">
        <f t="shared" si="60"/>
        <v>73</v>
      </c>
      <c r="EO18" s="157">
        <f t="shared" si="61"/>
        <v>67</v>
      </c>
      <c r="EP18" s="159">
        <f t="shared" si="62"/>
        <v>61</v>
      </c>
      <c r="EQ18" s="121">
        <f t="shared" si="63"/>
        <v>1752</v>
      </c>
      <c r="ER18" s="159">
        <f t="shared" si="64"/>
        <v>537</v>
      </c>
    </row>
    <row r="19" spans="1:148" x14ac:dyDescent="0.25">
      <c r="A19" s="169">
        <v>101</v>
      </c>
      <c r="B19" s="170" t="s">
        <v>3</v>
      </c>
      <c r="C19" s="170" t="s">
        <v>108</v>
      </c>
      <c r="D19" s="170" t="s">
        <v>109</v>
      </c>
      <c r="E19" s="18" t="s">
        <v>403</v>
      </c>
      <c r="F19" s="158">
        <v>2</v>
      </c>
      <c r="G19" s="157">
        <v>3</v>
      </c>
      <c r="H19" s="157">
        <v>3</v>
      </c>
      <c r="I19" s="157">
        <v>1</v>
      </c>
      <c r="J19" s="157">
        <v>1</v>
      </c>
      <c r="K19" s="157">
        <v>2</v>
      </c>
      <c r="L19" s="157">
        <v>3</v>
      </c>
      <c r="M19" s="157">
        <v>2</v>
      </c>
      <c r="N19" s="157">
        <v>3</v>
      </c>
      <c r="O19" s="157">
        <v>2</v>
      </c>
      <c r="P19" s="157">
        <v>1</v>
      </c>
      <c r="Q19" s="157">
        <v>1</v>
      </c>
      <c r="R19" s="157">
        <v>1</v>
      </c>
      <c r="S19" s="157">
        <v>2</v>
      </c>
      <c r="T19" s="157">
        <v>2</v>
      </c>
      <c r="U19" s="157">
        <v>2</v>
      </c>
      <c r="V19" s="157">
        <v>2</v>
      </c>
      <c r="W19" s="157">
        <v>2</v>
      </c>
      <c r="X19" s="157">
        <v>2</v>
      </c>
      <c r="Y19" s="157">
        <v>2</v>
      </c>
      <c r="Z19" s="157">
        <v>2</v>
      </c>
      <c r="AA19" s="157">
        <v>2</v>
      </c>
      <c r="AB19" s="159">
        <v>2</v>
      </c>
      <c r="AC19" s="158">
        <f t="shared" si="0"/>
        <v>23</v>
      </c>
      <c r="AD19" s="157">
        <f t="shared" si="1"/>
        <v>5</v>
      </c>
      <c r="AE19" s="157">
        <f t="shared" si="2"/>
        <v>8</v>
      </c>
      <c r="AF19" s="157">
        <f t="shared" si="3"/>
        <v>5</v>
      </c>
      <c r="AG19" s="159">
        <f t="shared" si="4"/>
        <v>3</v>
      </c>
      <c r="AI19" s="166">
        <v>104</v>
      </c>
      <c r="AJ19" s="18" t="s">
        <v>141</v>
      </c>
      <c r="AK19" s="158">
        <f t="shared" si="5"/>
        <v>157</v>
      </c>
      <c r="AL19" s="157">
        <f t="shared" si="6"/>
        <v>124</v>
      </c>
      <c r="AM19" s="157">
        <f t="shared" si="7"/>
        <v>102</v>
      </c>
      <c r="AN19" s="157">
        <f t="shared" si="8"/>
        <v>96</v>
      </c>
      <c r="AO19" s="157">
        <f t="shared" si="9"/>
        <v>102</v>
      </c>
      <c r="AP19" s="157">
        <f t="shared" si="10"/>
        <v>107</v>
      </c>
      <c r="AQ19" s="157">
        <f t="shared" si="11"/>
        <v>161</v>
      </c>
      <c r="AR19" s="157">
        <f t="shared" si="12"/>
        <v>132</v>
      </c>
      <c r="AS19" s="157">
        <f t="shared" si="13"/>
        <v>144</v>
      </c>
      <c r="AT19" s="157">
        <f t="shared" si="14"/>
        <v>136</v>
      </c>
      <c r="AU19" s="157">
        <f t="shared" si="15"/>
        <v>126</v>
      </c>
      <c r="AV19" s="157">
        <f t="shared" si="16"/>
        <v>133</v>
      </c>
      <c r="AW19" s="157">
        <f t="shared" si="17"/>
        <v>126</v>
      </c>
      <c r="AX19" s="157">
        <f t="shared" si="18"/>
        <v>142</v>
      </c>
      <c r="AY19" s="157">
        <f t="shared" si="19"/>
        <v>177</v>
      </c>
      <c r="AZ19" s="157">
        <f t="shared" si="20"/>
        <v>171</v>
      </c>
      <c r="BA19" s="157">
        <f t="shared" si="21"/>
        <v>170</v>
      </c>
      <c r="BB19" s="157">
        <f t="shared" si="22"/>
        <v>164</v>
      </c>
      <c r="BC19" s="157">
        <f t="shared" si="23"/>
        <v>172</v>
      </c>
      <c r="BD19" s="157">
        <f t="shared" si="24"/>
        <v>145</v>
      </c>
      <c r="BE19" s="157">
        <f t="shared" si="25"/>
        <v>129</v>
      </c>
      <c r="BF19" s="157">
        <f t="shared" si="26"/>
        <v>128</v>
      </c>
      <c r="BG19" s="157">
        <f t="shared" si="27"/>
        <v>116</v>
      </c>
      <c r="BH19" s="158">
        <f t="shared" si="28"/>
        <v>3160</v>
      </c>
      <c r="BI19" s="157">
        <f t="shared" si="29"/>
        <v>1020</v>
      </c>
      <c r="BJ19" s="157">
        <f t="shared" si="30"/>
        <v>531</v>
      </c>
      <c r="BK19" s="157">
        <f t="shared" si="31"/>
        <v>219</v>
      </c>
      <c r="BL19" s="157">
        <f t="shared" si="32"/>
        <v>1100</v>
      </c>
      <c r="BM19" s="157">
        <f t="shared" si="33"/>
        <v>361</v>
      </c>
      <c r="BN19" s="157">
        <f t="shared" si="34"/>
        <v>854</v>
      </c>
      <c r="BO19" s="157">
        <f t="shared" si="35"/>
        <v>225</v>
      </c>
      <c r="BP19" s="157">
        <f t="shared" si="36"/>
        <v>373</v>
      </c>
      <c r="BQ19" s="159">
        <f t="shared" si="37"/>
        <v>123</v>
      </c>
      <c r="BS19" s="162">
        <v>251</v>
      </c>
      <c r="BT19" s="157">
        <f>+SUMIF($AI$7:$AI$117,Centros!B44,$BH$7:$BH$117)</f>
        <v>1462</v>
      </c>
      <c r="BU19" s="159">
        <f>+SUMIF($AI$7:$AI$117,Centros!B44,$BI$7:$BI$117)</f>
        <v>510</v>
      </c>
      <c r="CT19" s="158">
        <f t="shared" si="65"/>
        <v>117</v>
      </c>
      <c r="CU19" s="157">
        <f t="shared" si="66"/>
        <v>89</v>
      </c>
      <c r="CV19" s="157">
        <f t="shared" si="67"/>
        <v>76</v>
      </c>
      <c r="CW19" s="157">
        <f t="shared" si="68"/>
        <v>72</v>
      </c>
      <c r="CX19" s="157">
        <f t="shared" si="69"/>
        <v>74</v>
      </c>
      <c r="CY19" s="157">
        <f t="shared" si="70"/>
        <v>78</v>
      </c>
      <c r="CZ19" s="157">
        <f t="shared" si="71"/>
        <v>126</v>
      </c>
      <c r="DA19" s="157">
        <f t="shared" si="72"/>
        <v>109</v>
      </c>
      <c r="DB19" s="157">
        <f t="shared" si="73"/>
        <v>108</v>
      </c>
      <c r="DC19" s="157">
        <f t="shared" si="74"/>
        <v>104</v>
      </c>
      <c r="DD19" s="157">
        <f t="shared" si="75"/>
        <v>95</v>
      </c>
      <c r="DE19" s="157">
        <f t="shared" si="76"/>
        <v>102</v>
      </c>
      <c r="DF19" s="157">
        <f t="shared" si="77"/>
        <v>98</v>
      </c>
      <c r="DG19" s="157">
        <f t="shared" si="78"/>
        <v>108</v>
      </c>
      <c r="DH19" s="157">
        <f t="shared" si="79"/>
        <v>128</v>
      </c>
      <c r="DI19" s="157">
        <f t="shared" si="80"/>
        <v>125</v>
      </c>
      <c r="DJ19" s="157">
        <f t="shared" si="81"/>
        <v>123</v>
      </c>
      <c r="DK19" s="157">
        <f t="shared" si="82"/>
        <v>123</v>
      </c>
      <c r="DL19" s="157">
        <f t="shared" si="83"/>
        <v>127</v>
      </c>
      <c r="DM19" s="157">
        <f t="shared" si="84"/>
        <v>113</v>
      </c>
      <c r="DN19" s="157">
        <f t="shared" si="85"/>
        <v>96</v>
      </c>
      <c r="DO19" s="157">
        <f t="shared" si="86"/>
        <v>89</v>
      </c>
      <c r="DP19" s="159">
        <f t="shared" si="87"/>
        <v>86</v>
      </c>
      <c r="DQ19" s="121">
        <f t="shared" si="39"/>
        <v>2366</v>
      </c>
      <c r="DR19" s="159">
        <f>+SUMIFS(Brutos!$AC$7:$AC$2674,Brutos!$C$7:$C$2674,Brutos!AJ19,Brutos!$E$7:$E$2674,"MUL")</f>
        <v>736</v>
      </c>
      <c r="DS19" s="81"/>
      <c r="DT19" s="158">
        <f t="shared" si="40"/>
        <v>40</v>
      </c>
      <c r="DU19" s="157">
        <f t="shared" si="41"/>
        <v>35</v>
      </c>
      <c r="DV19" s="157">
        <f t="shared" si="42"/>
        <v>26</v>
      </c>
      <c r="DW19" s="157">
        <f t="shared" si="43"/>
        <v>24</v>
      </c>
      <c r="DX19" s="157">
        <f t="shared" si="44"/>
        <v>28</v>
      </c>
      <c r="DY19" s="157">
        <f t="shared" si="45"/>
        <v>29</v>
      </c>
      <c r="DZ19" s="157">
        <f t="shared" si="46"/>
        <v>35</v>
      </c>
      <c r="EA19" s="157">
        <f t="shared" si="47"/>
        <v>23</v>
      </c>
      <c r="EB19" s="157">
        <f t="shared" si="48"/>
        <v>36</v>
      </c>
      <c r="EC19" s="157">
        <f t="shared" si="49"/>
        <v>32</v>
      </c>
      <c r="ED19" s="157">
        <f t="shared" si="50"/>
        <v>31</v>
      </c>
      <c r="EE19" s="157">
        <f t="shared" si="51"/>
        <v>31</v>
      </c>
      <c r="EF19" s="157">
        <f t="shared" si="52"/>
        <v>28</v>
      </c>
      <c r="EG19" s="157">
        <f t="shared" si="53"/>
        <v>34</v>
      </c>
      <c r="EH19" s="157">
        <f t="shared" si="54"/>
        <v>49</v>
      </c>
      <c r="EI19" s="157">
        <f t="shared" si="55"/>
        <v>46</v>
      </c>
      <c r="EJ19" s="157">
        <f t="shared" si="56"/>
        <v>47</v>
      </c>
      <c r="EK19" s="157">
        <f t="shared" si="57"/>
        <v>41</v>
      </c>
      <c r="EL19" s="157">
        <f t="shared" si="58"/>
        <v>45</v>
      </c>
      <c r="EM19" s="157">
        <f t="shared" si="59"/>
        <v>32</v>
      </c>
      <c r="EN19" s="157">
        <f t="shared" si="60"/>
        <v>33</v>
      </c>
      <c r="EO19" s="157">
        <f t="shared" si="61"/>
        <v>39</v>
      </c>
      <c r="EP19" s="159">
        <f t="shared" si="62"/>
        <v>30</v>
      </c>
      <c r="EQ19" s="121">
        <f t="shared" si="63"/>
        <v>794</v>
      </c>
      <c r="ER19" s="159">
        <f t="shared" si="64"/>
        <v>284</v>
      </c>
    </row>
    <row r="20" spans="1:148" x14ac:dyDescent="0.25">
      <c r="A20" s="169">
        <v>101</v>
      </c>
      <c r="B20" s="170" t="s">
        <v>3</v>
      </c>
      <c r="C20" s="170" t="s">
        <v>108</v>
      </c>
      <c r="D20" s="170" t="s">
        <v>109</v>
      </c>
      <c r="E20" s="18" t="s">
        <v>403</v>
      </c>
      <c r="F20" s="158">
        <v>3</v>
      </c>
      <c r="G20" s="157">
        <v>3</v>
      </c>
      <c r="H20" s="157">
        <v>3</v>
      </c>
      <c r="I20" s="157">
        <v>2</v>
      </c>
      <c r="J20" s="157">
        <v>2</v>
      </c>
      <c r="K20" s="157">
        <v>2</v>
      </c>
      <c r="L20" s="157">
        <v>3</v>
      </c>
      <c r="M20" s="157">
        <v>2</v>
      </c>
      <c r="N20" s="157">
        <v>3</v>
      </c>
      <c r="O20" s="157">
        <v>3</v>
      </c>
      <c r="P20" s="157">
        <v>1</v>
      </c>
      <c r="Q20" s="157">
        <v>3</v>
      </c>
      <c r="R20" s="157">
        <v>2</v>
      </c>
      <c r="S20" s="157">
        <v>2</v>
      </c>
      <c r="T20" s="157">
        <v>3</v>
      </c>
      <c r="U20" s="157">
        <v>2</v>
      </c>
      <c r="V20" s="157">
        <v>2</v>
      </c>
      <c r="W20" s="157">
        <v>2</v>
      </c>
      <c r="X20" s="157">
        <v>3</v>
      </c>
      <c r="Y20" s="157">
        <v>2</v>
      </c>
      <c r="Z20" s="157">
        <v>3</v>
      </c>
      <c r="AA20" s="157">
        <v>2</v>
      </c>
      <c r="AB20" s="159">
        <v>2</v>
      </c>
      <c r="AC20" s="158">
        <f t="shared" si="0"/>
        <v>23</v>
      </c>
      <c r="AD20" s="157">
        <f t="shared" si="1"/>
        <v>5</v>
      </c>
      <c r="AE20" s="157">
        <f t="shared" si="2"/>
        <v>8</v>
      </c>
      <c r="AF20" s="157">
        <f t="shared" si="3"/>
        <v>5</v>
      </c>
      <c r="AG20" s="159">
        <f t="shared" si="4"/>
        <v>3</v>
      </c>
      <c r="AI20" s="166">
        <v>104</v>
      </c>
      <c r="AJ20" s="18" t="s">
        <v>244</v>
      </c>
      <c r="AK20" s="158">
        <f t="shared" si="5"/>
        <v>1</v>
      </c>
      <c r="AL20" s="157">
        <f t="shared" si="6"/>
        <v>1</v>
      </c>
      <c r="AM20" s="157">
        <f t="shared" si="7"/>
        <v>1</v>
      </c>
      <c r="AN20" s="157">
        <f t="shared" si="8"/>
        <v>1</v>
      </c>
      <c r="AO20" s="157">
        <f t="shared" si="9"/>
        <v>1</v>
      </c>
      <c r="AP20" s="157">
        <f t="shared" si="10"/>
        <v>1</v>
      </c>
      <c r="AQ20" s="157">
        <f t="shared" si="11"/>
        <v>1</v>
      </c>
      <c r="AR20" s="157">
        <f t="shared" si="12"/>
        <v>1</v>
      </c>
      <c r="AS20" s="157">
        <f t="shared" si="13"/>
        <v>1</v>
      </c>
      <c r="AT20" s="157">
        <f t="shared" si="14"/>
        <v>1</v>
      </c>
      <c r="AU20" s="157">
        <f t="shared" si="15"/>
        <v>1</v>
      </c>
      <c r="AV20" s="157">
        <f t="shared" si="16"/>
        <v>1</v>
      </c>
      <c r="AW20" s="157">
        <f t="shared" si="17"/>
        <v>1</v>
      </c>
      <c r="AX20" s="157">
        <f t="shared" si="18"/>
        <v>1</v>
      </c>
      <c r="AY20" s="157">
        <f t="shared" si="19"/>
        <v>1</v>
      </c>
      <c r="AZ20" s="157">
        <f t="shared" si="20"/>
        <v>1</v>
      </c>
      <c r="BA20" s="157">
        <f t="shared" si="21"/>
        <v>1</v>
      </c>
      <c r="BB20" s="157">
        <f t="shared" si="22"/>
        <v>1</v>
      </c>
      <c r="BC20" s="157">
        <f t="shared" si="23"/>
        <v>1</v>
      </c>
      <c r="BD20" s="157">
        <f t="shared" si="24"/>
        <v>1</v>
      </c>
      <c r="BE20" s="157">
        <f t="shared" si="25"/>
        <v>1</v>
      </c>
      <c r="BF20" s="157">
        <f t="shared" si="26"/>
        <v>1</v>
      </c>
      <c r="BG20" s="157">
        <f t="shared" si="27"/>
        <v>1</v>
      </c>
      <c r="BH20" s="158">
        <f t="shared" si="28"/>
        <v>23</v>
      </c>
      <c r="BI20" s="157">
        <f t="shared" si="29"/>
        <v>23</v>
      </c>
      <c r="BJ20" s="157">
        <f t="shared" si="30"/>
        <v>5</v>
      </c>
      <c r="BK20" s="157">
        <f t="shared" si="31"/>
        <v>5</v>
      </c>
      <c r="BL20" s="157">
        <f t="shared" si="32"/>
        <v>8</v>
      </c>
      <c r="BM20" s="157">
        <f t="shared" si="33"/>
        <v>8</v>
      </c>
      <c r="BN20" s="157">
        <f t="shared" si="34"/>
        <v>5</v>
      </c>
      <c r="BO20" s="157">
        <f t="shared" si="35"/>
        <v>5</v>
      </c>
      <c r="BP20" s="157">
        <f t="shared" si="36"/>
        <v>3</v>
      </c>
      <c r="BQ20" s="159">
        <f t="shared" si="37"/>
        <v>3</v>
      </c>
      <c r="BS20" s="162">
        <v>252</v>
      </c>
      <c r="BT20" s="157">
        <f>+SUMIF($AI$7:$AI$117,Centros!B45,$BH$7:$BH$117)</f>
        <v>1672</v>
      </c>
      <c r="BU20" s="159">
        <f>+SUMIF($AI$7:$AI$117,Centros!B45,$BI$7:$BI$117)</f>
        <v>830</v>
      </c>
      <c r="CT20" s="158">
        <f t="shared" si="65"/>
        <v>0</v>
      </c>
      <c r="CU20" s="157">
        <f t="shared" si="66"/>
        <v>0</v>
      </c>
      <c r="CV20" s="157">
        <f t="shared" si="67"/>
        <v>0</v>
      </c>
      <c r="CW20" s="157">
        <f t="shared" si="68"/>
        <v>0</v>
      </c>
      <c r="CX20" s="157">
        <f t="shared" si="69"/>
        <v>0</v>
      </c>
      <c r="CY20" s="157">
        <f t="shared" si="70"/>
        <v>0</v>
      </c>
      <c r="CZ20" s="157">
        <f t="shared" si="71"/>
        <v>0</v>
      </c>
      <c r="DA20" s="157">
        <f t="shared" si="72"/>
        <v>0</v>
      </c>
      <c r="DB20" s="157">
        <f t="shared" si="73"/>
        <v>0</v>
      </c>
      <c r="DC20" s="157">
        <f t="shared" si="74"/>
        <v>0</v>
      </c>
      <c r="DD20" s="157">
        <f t="shared" si="75"/>
        <v>0</v>
      </c>
      <c r="DE20" s="157">
        <f t="shared" si="76"/>
        <v>0</v>
      </c>
      <c r="DF20" s="157">
        <f t="shared" si="77"/>
        <v>0</v>
      </c>
      <c r="DG20" s="157">
        <f t="shared" si="78"/>
        <v>0</v>
      </c>
      <c r="DH20" s="157">
        <f t="shared" si="79"/>
        <v>0</v>
      </c>
      <c r="DI20" s="157">
        <f t="shared" si="80"/>
        <v>0</v>
      </c>
      <c r="DJ20" s="157">
        <f t="shared" si="81"/>
        <v>0</v>
      </c>
      <c r="DK20" s="157">
        <f t="shared" si="82"/>
        <v>0</v>
      </c>
      <c r="DL20" s="157">
        <f t="shared" si="83"/>
        <v>0</v>
      </c>
      <c r="DM20" s="157">
        <f t="shared" si="84"/>
        <v>0</v>
      </c>
      <c r="DN20" s="157">
        <f t="shared" si="85"/>
        <v>0</v>
      </c>
      <c r="DO20" s="157">
        <f t="shared" si="86"/>
        <v>0</v>
      </c>
      <c r="DP20" s="159">
        <f t="shared" si="87"/>
        <v>0</v>
      </c>
      <c r="DQ20" s="121">
        <f t="shared" si="39"/>
        <v>0</v>
      </c>
      <c r="DR20" s="159">
        <f>+SUMIFS(Brutos!$AC$7:$AC$2674,Brutos!$C$7:$C$2674,Brutos!AJ20,Brutos!$E$7:$E$2674,"MUL")</f>
        <v>0</v>
      </c>
      <c r="DS20" s="81"/>
      <c r="DT20" s="158">
        <f t="shared" si="40"/>
        <v>1</v>
      </c>
      <c r="DU20" s="157">
        <f t="shared" si="41"/>
        <v>1</v>
      </c>
      <c r="DV20" s="157">
        <f t="shared" si="42"/>
        <v>1</v>
      </c>
      <c r="DW20" s="157">
        <f t="shared" si="43"/>
        <v>1</v>
      </c>
      <c r="DX20" s="157">
        <f t="shared" si="44"/>
        <v>1</v>
      </c>
      <c r="DY20" s="157">
        <f t="shared" si="45"/>
        <v>1</v>
      </c>
      <c r="DZ20" s="157">
        <f t="shared" si="46"/>
        <v>1</v>
      </c>
      <c r="EA20" s="157">
        <f t="shared" si="47"/>
        <v>1</v>
      </c>
      <c r="EB20" s="157">
        <f t="shared" si="48"/>
        <v>1</v>
      </c>
      <c r="EC20" s="157">
        <f t="shared" si="49"/>
        <v>1</v>
      </c>
      <c r="ED20" s="157">
        <f t="shared" si="50"/>
        <v>1</v>
      </c>
      <c r="EE20" s="157">
        <f t="shared" si="51"/>
        <v>1</v>
      </c>
      <c r="EF20" s="157">
        <f t="shared" si="52"/>
        <v>1</v>
      </c>
      <c r="EG20" s="157">
        <f t="shared" si="53"/>
        <v>1</v>
      </c>
      <c r="EH20" s="157">
        <f t="shared" si="54"/>
        <v>1</v>
      </c>
      <c r="EI20" s="157">
        <f t="shared" si="55"/>
        <v>1</v>
      </c>
      <c r="EJ20" s="157">
        <f t="shared" si="56"/>
        <v>1</v>
      </c>
      <c r="EK20" s="157">
        <f t="shared" si="57"/>
        <v>1</v>
      </c>
      <c r="EL20" s="157">
        <f t="shared" si="58"/>
        <v>1</v>
      </c>
      <c r="EM20" s="157">
        <f t="shared" si="59"/>
        <v>1</v>
      </c>
      <c r="EN20" s="157">
        <f t="shared" si="60"/>
        <v>1</v>
      </c>
      <c r="EO20" s="157">
        <f t="shared" si="61"/>
        <v>1</v>
      </c>
      <c r="EP20" s="159">
        <f t="shared" si="62"/>
        <v>1</v>
      </c>
      <c r="EQ20" s="121">
        <f t="shared" si="63"/>
        <v>23</v>
      </c>
      <c r="ER20" s="159">
        <f t="shared" si="64"/>
        <v>23</v>
      </c>
    </row>
    <row r="21" spans="1:148" x14ac:dyDescent="0.25">
      <c r="A21" s="169">
        <v>101</v>
      </c>
      <c r="B21" s="170" t="s">
        <v>3</v>
      </c>
      <c r="C21" s="170" t="s">
        <v>108</v>
      </c>
      <c r="D21" s="170" t="s">
        <v>109</v>
      </c>
      <c r="E21" s="18" t="s">
        <v>403</v>
      </c>
      <c r="F21" s="158">
        <v>3</v>
      </c>
      <c r="G21" s="157">
        <v>3</v>
      </c>
      <c r="H21" s="157">
        <v>3</v>
      </c>
      <c r="I21" s="157">
        <v>3</v>
      </c>
      <c r="J21" s="157">
        <v>3</v>
      </c>
      <c r="K21" s="157">
        <v>2</v>
      </c>
      <c r="L21" s="157">
        <v>4</v>
      </c>
      <c r="M21" s="157">
        <v>2</v>
      </c>
      <c r="N21" s="157">
        <v>3</v>
      </c>
      <c r="O21" s="157">
        <v>3</v>
      </c>
      <c r="P21" s="157">
        <v>2</v>
      </c>
      <c r="Q21" s="157">
        <v>3</v>
      </c>
      <c r="R21" s="157">
        <v>3</v>
      </c>
      <c r="S21" s="157">
        <v>3</v>
      </c>
      <c r="T21" s="157">
        <v>3</v>
      </c>
      <c r="U21" s="157">
        <v>2</v>
      </c>
      <c r="V21" s="157">
        <v>3</v>
      </c>
      <c r="W21" s="157">
        <v>3</v>
      </c>
      <c r="X21" s="157">
        <v>4</v>
      </c>
      <c r="Y21" s="157">
        <v>3</v>
      </c>
      <c r="Z21" s="157">
        <v>3</v>
      </c>
      <c r="AA21" s="157">
        <v>2</v>
      </c>
      <c r="AB21" s="159">
        <v>2</v>
      </c>
      <c r="AC21" s="158">
        <f t="shared" si="0"/>
        <v>23</v>
      </c>
      <c r="AD21" s="157">
        <f t="shared" si="1"/>
        <v>5</v>
      </c>
      <c r="AE21" s="157">
        <f t="shared" si="2"/>
        <v>8</v>
      </c>
      <c r="AF21" s="157">
        <f t="shared" si="3"/>
        <v>5</v>
      </c>
      <c r="AG21" s="159">
        <f t="shared" si="4"/>
        <v>3</v>
      </c>
      <c r="AI21" s="166">
        <v>104</v>
      </c>
      <c r="AJ21" s="18" t="s">
        <v>94</v>
      </c>
      <c r="AK21" s="158">
        <f t="shared" si="5"/>
        <v>38</v>
      </c>
      <c r="AL21" s="157">
        <f t="shared" si="6"/>
        <v>38</v>
      </c>
      <c r="AM21" s="157">
        <f t="shared" si="7"/>
        <v>37</v>
      </c>
      <c r="AN21" s="157">
        <f t="shared" si="8"/>
        <v>36</v>
      </c>
      <c r="AO21" s="157">
        <f t="shared" si="9"/>
        <v>32</v>
      </c>
      <c r="AP21" s="157">
        <f t="shared" si="10"/>
        <v>35</v>
      </c>
      <c r="AQ21" s="157">
        <f t="shared" si="11"/>
        <v>37</v>
      </c>
      <c r="AR21" s="157">
        <f t="shared" si="12"/>
        <v>35</v>
      </c>
      <c r="AS21" s="157">
        <f t="shared" si="13"/>
        <v>30</v>
      </c>
      <c r="AT21" s="157">
        <f t="shared" si="14"/>
        <v>38</v>
      </c>
      <c r="AU21" s="157">
        <f t="shared" si="15"/>
        <v>30</v>
      </c>
      <c r="AV21" s="157">
        <f t="shared" si="16"/>
        <v>35</v>
      </c>
      <c r="AW21" s="157">
        <f t="shared" si="17"/>
        <v>24</v>
      </c>
      <c r="AX21" s="157">
        <f t="shared" si="18"/>
        <v>39</v>
      </c>
      <c r="AY21" s="157">
        <f t="shared" si="19"/>
        <v>39</v>
      </c>
      <c r="AZ21" s="157">
        <f t="shared" si="20"/>
        <v>34</v>
      </c>
      <c r="BA21" s="157">
        <f t="shared" si="21"/>
        <v>29</v>
      </c>
      <c r="BB21" s="157">
        <f t="shared" si="22"/>
        <v>37</v>
      </c>
      <c r="BC21" s="157">
        <f t="shared" si="23"/>
        <v>30</v>
      </c>
      <c r="BD21" s="157">
        <f t="shared" si="24"/>
        <v>39</v>
      </c>
      <c r="BE21" s="157">
        <f t="shared" si="25"/>
        <v>37</v>
      </c>
      <c r="BF21" s="157">
        <f t="shared" si="26"/>
        <v>31</v>
      </c>
      <c r="BG21" s="157">
        <f t="shared" si="27"/>
        <v>36</v>
      </c>
      <c r="BH21" s="158">
        <f t="shared" si="28"/>
        <v>796</v>
      </c>
      <c r="BI21" s="157">
        <f t="shared" si="29"/>
        <v>229</v>
      </c>
      <c r="BJ21" s="157">
        <f t="shared" si="30"/>
        <v>178</v>
      </c>
      <c r="BK21" s="157">
        <f t="shared" si="31"/>
        <v>55</v>
      </c>
      <c r="BL21" s="157">
        <f t="shared" si="32"/>
        <v>268</v>
      </c>
      <c r="BM21" s="157">
        <f t="shared" si="33"/>
        <v>78</v>
      </c>
      <c r="BN21" s="157">
        <f t="shared" si="34"/>
        <v>169</v>
      </c>
      <c r="BO21" s="157">
        <f t="shared" si="35"/>
        <v>46</v>
      </c>
      <c r="BP21" s="157">
        <f t="shared" si="36"/>
        <v>104</v>
      </c>
      <c r="BQ21" s="159">
        <f t="shared" si="37"/>
        <v>29</v>
      </c>
      <c r="BS21" s="162">
        <v>301</v>
      </c>
      <c r="BT21" s="157">
        <f>+SUMIF($AI$7:$AI$117,Centros!B46,$BH$7:$BH$117)</f>
        <v>8252</v>
      </c>
      <c r="BU21" s="159">
        <f>+SUMIF($AI$7:$AI$117,Centros!B46,$BI$7:$BI$117)</f>
        <v>2997</v>
      </c>
      <c r="CT21" s="158">
        <f t="shared" si="65"/>
        <v>18</v>
      </c>
      <c r="CU21" s="157">
        <f t="shared" si="66"/>
        <v>18</v>
      </c>
      <c r="CV21" s="157">
        <f t="shared" si="67"/>
        <v>16</v>
      </c>
      <c r="CW21" s="157">
        <f t="shared" si="68"/>
        <v>16</v>
      </c>
      <c r="CX21" s="157">
        <f t="shared" si="69"/>
        <v>15</v>
      </c>
      <c r="CY21" s="157">
        <f t="shared" si="70"/>
        <v>19</v>
      </c>
      <c r="CZ21" s="157">
        <f t="shared" si="71"/>
        <v>20</v>
      </c>
      <c r="DA21" s="157">
        <f t="shared" si="72"/>
        <v>18</v>
      </c>
      <c r="DB21" s="157">
        <f t="shared" si="73"/>
        <v>13</v>
      </c>
      <c r="DC21" s="157">
        <f t="shared" si="74"/>
        <v>20</v>
      </c>
      <c r="DD21" s="157">
        <f t="shared" si="75"/>
        <v>16</v>
      </c>
      <c r="DE21" s="157">
        <f t="shared" si="76"/>
        <v>17</v>
      </c>
      <c r="DF21" s="157">
        <f t="shared" si="77"/>
        <v>10</v>
      </c>
      <c r="DG21" s="157">
        <f t="shared" si="78"/>
        <v>19</v>
      </c>
      <c r="DH21" s="157">
        <f t="shared" si="79"/>
        <v>19</v>
      </c>
      <c r="DI21" s="157">
        <f t="shared" si="80"/>
        <v>17</v>
      </c>
      <c r="DJ21" s="157">
        <f t="shared" si="81"/>
        <v>17</v>
      </c>
      <c r="DK21" s="157">
        <f t="shared" si="82"/>
        <v>20</v>
      </c>
      <c r="DL21" s="157">
        <f t="shared" si="83"/>
        <v>15</v>
      </c>
      <c r="DM21" s="157">
        <f t="shared" si="84"/>
        <v>20</v>
      </c>
      <c r="DN21" s="157">
        <f t="shared" si="85"/>
        <v>20</v>
      </c>
      <c r="DO21" s="157">
        <f t="shared" si="86"/>
        <v>17</v>
      </c>
      <c r="DP21" s="159">
        <f t="shared" si="87"/>
        <v>18</v>
      </c>
      <c r="DQ21" s="121">
        <f t="shared" si="39"/>
        <v>398</v>
      </c>
      <c r="DR21" s="159">
        <f>+SUMIFS(Brutos!$AC$7:$AC$2674,Brutos!$C$7:$C$2674,Brutos!AJ21,Brutos!$E$7:$E$2674,"MUL")</f>
        <v>112</v>
      </c>
      <c r="DS21" s="81"/>
      <c r="DT21" s="158">
        <f t="shared" si="40"/>
        <v>20</v>
      </c>
      <c r="DU21" s="157">
        <f t="shared" si="41"/>
        <v>20</v>
      </c>
      <c r="DV21" s="157">
        <f t="shared" si="42"/>
        <v>21</v>
      </c>
      <c r="DW21" s="157">
        <f t="shared" si="43"/>
        <v>20</v>
      </c>
      <c r="DX21" s="157">
        <f t="shared" si="44"/>
        <v>17</v>
      </c>
      <c r="DY21" s="157">
        <f t="shared" si="45"/>
        <v>16</v>
      </c>
      <c r="DZ21" s="157">
        <f t="shared" si="46"/>
        <v>17</v>
      </c>
      <c r="EA21" s="157">
        <f t="shared" si="47"/>
        <v>17</v>
      </c>
      <c r="EB21" s="157">
        <f t="shared" si="48"/>
        <v>17</v>
      </c>
      <c r="EC21" s="157">
        <f t="shared" si="49"/>
        <v>18</v>
      </c>
      <c r="ED21" s="157">
        <f t="shared" si="50"/>
        <v>14</v>
      </c>
      <c r="EE21" s="157">
        <f t="shared" si="51"/>
        <v>18</v>
      </c>
      <c r="EF21" s="157">
        <f t="shared" si="52"/>
        <v>14</v>
      </c>
      <c r="EG21" s="157">
        <f t="shared" si="53"/>
        <v>20</v>
      </c>
      <c r="EH21" s="157">
        <f t="shared" si="54"/>
        <v>20</v>
      </c>
      <c r="EI21" s="157">
        <f t="shared" si="55"/>
        <v>17</v>
      </c>
      <c r="EJ21" s="157">
        <f t="shared" si="56"/>
        <v>12</v>
      </c>
      <c r="EK21" s="157">
        <f t="shared" si="57"/>
        <v>17</v>
      </c>
      <c r="EL21" s="157">
        <f t="shared" si="58"/>
        <v>15</v>
      </c>
      <c r="EM21" s="157">
        <f t="shared" si="59"/>
        <v>19</v>
      </c>
      <c r="EN21" s="157">
        <f t="shared" si="60"/>
        <v>17</v>
      </c>
      <c r="EO21" s="157">
        <f t="shared" si="61"/>
        <v>14</v>
      </c>
      <c r="EP21" s="159">
        <f t="shared" si="62"/>
        <v>18</v>
      </c>
      <c r="EQ21" s="121">
        <f t="shared" si="63"/>
        <v>398</v>
      </c>
      <c r="ER21" s="159">
        <f t="shared" si="64"/>
        <v>117</v>
      </c>
    </row>
    <row r="22" spans="1:148" x14ac:dyDescent="0.25">
      <c r="A22" s="169">
        <v>101</v>
      </c>
      <c r="B22" s="170" t="s">
        <v>3</v>
      </c>
      <c r="C22" s="170" t="s">
        <v>108</v>
      </c>
      <c r="D22" s="170" t="s">
        <v>109</v>
      </c>
      <c r="E22" s="18" t="s">
        <v>403</v>
      </c>
      <c r="F22" s="158">
        <v>3</v>
      </c>
      <c r="G22" s="157">
        <v>3</v>
      </c>
      <c r="H22" s="157">
        <v>4</v>
      </c>
      <c r="I22" s="157">
        <v>3</v>
      </c>
      <c r="J22" s="157">
        <v>3</v>
      </c>
      <c r="K22" s="157">
        <v>2</v>
      </c>
      <c r="L22" s="157">
        <v>4</v>
      </c>
      <c r="M22" s="157">
        <v>3</v>
      </c>
      <c r="N22" s="157">
        <v>4</v>
      </c>
      <c r="O22" s="157">
        <v>3</v>
      </c>
      <c r="P22" s="157">
        <v>3</v>
      </c>
      <c r="Q22" s="157">
        <v>3</v>
      </c>
      <c r="R22" s="157">
        <v>3</v>
      </c>
      <c r="S22" s="157">
        <v>3</v>
      </c>
      <c r="T22" s="157">
        <v>3</v>
      </c>
      <c r="U22" s="157">
        <v>3</v>
      </c>
      <c r="V22" s="157">
        <v>3</v>
      </c>
      <c r="W22" s="157">
        <v>3</v>
      </c>
      <c r="X22" s="157">
        <v>4</v>
      </c>
      <c r="Y22" s="157">
        <v>3</v>
      </c>
      <c r="Z22" s="157">
        <v>4</v>
      </c>
      <c r="AA22" s="157">
        <v>3</v>
      </c>
      <c r="AB22" s="159">
        <v>3</v>
      </c>
      <c r="AC22" s="158">
        <f t="shared" si="0"/>
        <v>23</v>
      </c>
      <c r="AD22" s="157">
        <f t="shared" si="1"/>
        <v>5</v>
      </c>
      <c r="AE22" s="157">
        <f t="shared" si="2"/>
        <v>8</v>
      </c>
      <c r="AF22" s="157">
        <f t="shared" si="3"/>
        <v>5</v>
      </c>
      <c r="AG22" s="159">
        <f t="shared" si="4"/>
        <v>3</v>
      </c>
      <c r="AI22" s="166">
        <v>104</v>
      </c>
      <c r="AJ22" s="18" t="s">
        <v>143</v>
      </c>
      <c r="AK22" s="158">
        <f t="shared" si="5"/>
        <v>19</v>
      </c>
      <c r="AL22" s="157">
        <f t="shared" si="6"/>
        <v>18</v>
      </c>
      <c r="AM22" s="157">
        <f t="shared" si="7"/>
        <v>18</v>
      </c>
      <c r="AN22" s="157">
        <f t="shared" si="8"/>
        <v>19</v>
      </c>
      <c r="AO22" s="157">
        <f t="shared" si="9"/>
        <v>17</v>
      </c>
      <c r="AP22" s="157">
        <f t="shared" si="10"/>
        <v>18</v>
      </c>
      <c r="AQ22" s="157">
        <f t="shared" si="11"/>
        <v>20</v>
      </c>
      <c r="AR22" s="157">
        <f t="shared" si="12"/>
        <v>19</v>
      </c>
      <c r="AS22" s="157">
        <f t="shared" si="13"/>
        <v>19</v>
      </c>
      <c r="AT22" s="157">
        <f t="shared" si="14"/>
        <v>20</v>
      </c>
      <c r="AU22" s="157">
        <f t="shared" si="15"/>
        <v>18</v>
      </c>
      <c r="AV22" s="157">
        <f t="shared" si="16"/>
        <v>19</v>
      </c>
      <c r="AW22" s="157">
        <f t="shared" si="17"/>
        <v>19</v>
      </c>
      <c r="AX22" s="157">
        <f t="shared" si="18"/>
        <v>17</v>
      </c>
      <c r="AY22" s="157">
        <f t="shared" si="19"/>
        <v>18</v>
      </c>
      <c r="AZ22" s="157">
        <f t="shared" si="20"/>
        <v>18</v>
      </c>
      <c r="BA22" s="157">
        <f t="shared" si="21"/>
        <v>19</v>
      </c>
      <c r="BB22" s="157">
        <f t="shared" si="22"/>
        <v>19</v>
      </c>
      <c r="BC22" s="157">
        <f t="shared" si="23"/>
        <v>19</v>
      </c>
      <c r="BD22" s="157">
        <f t="shared" si="24"/>
        <v>18</v>
      </c>
      <c r="BE22" s="157">
        <f t="shared" si="25"/>
        <v>19</v>
      </c>
      <c r="BF22" s="157">
        <f t="shared" si="26"/>
        <v>19</v>
      </c>
      <c r="BG22" s="157">
        <f t="shared" si="27"/>
        <v>19</v>
      </c>
      <c r="BH22" s="158">
        <f t="shared" si="28"/>
        <v>428</v>
      </c>
      <c r="BI22" s="157">
        <f t="shared" si="29"/>
        <v>92</v>
      </c>
      <c r="BJ22" s="157">
        <f t="shared" si="30"/>
        <v>90</v>
      </c>
      <c r="BK22" s="157">
        <f t="shared" si="31"/>
        <v>20</v>
      </c>
      <c r="BL22" s="157">
        <f t="shared" si="32"/>
        <v>151</v>
      </c>
      <c r="BM22" s="157">
        <f t="shared" si="33"/>
        <v>32</v>
      </c>
      <c r="BN22" s="157">
        <f t="shared" si="34"/>
        <v>93</v>
      </c>
      <c r="BO22" s="157">
        <f t="shared" si="35"/>
        <v>20</v>
      </c>
      <c r="BP22" s="157">
        <f t="shared" si="36"/>
        <v>57</v>
      </c>
      <c r="BQ22" s="159">
        <f t="shared" si="37"/>
        <v>12</v>
      </c>
      <c r="BS22" s="162">
        <v>302</v>
      </c>
      <c r="BT22" s="157">
        <f>+SUMIF($AI$7:$AI$117,Centros!B47,$BH$7:$BH$117)</f>
        <v>13158</v>
      </c>
      <c r="BU22" s="159">
        <f>+SUMIF($AI$7:$AI$117,Centros!B47,$BI$7:$BI$117)</f>
        <v>4089</v>
      </c>
      <c r="CT22" s="158">
        <f t="shared" si="65"/>
        <v>14</v>
      </c>
      <c r="CU22" s="157">
        <f t="shared" si="66"/>
        <v>13</v>
      </c>
      <c r="CV22" s="157">
        <f t="shared" si="67"/>
        <v>13</v>
      </c>
      <c r="CW22" s="157">
        <f t="shared" si="68"/>
        <v>14</v>
      </c>
      <c r="CX22" s="157">
        <f t="shared" si="69"/>
        <v>12</v>
      </c>
      <c r="CY22" s="157">
        <f t="shared" si="70"/>
        <v>13</v>
      </c>
      <c r="CZ22" s="157">
        <f t="shared" si="71"/>
        <v>15</v>
      </c>
      <c r="DA22" s="157">
        <f t="shared" si="72"/>
        <v>14</v>
      </c>
      <c r="DB22" s="157">
        <f t="shared" si="73"/>
        <v>14</v>
      </c>
      <c r="DC22" s="157">
        <f t="shared" si="74"/>
        <v>15</v>
      </c>
      <c r="DD22" s="157">
        <f t="shared" si="75"/>
        <v>13</v>
      </c>
      <c r="DE22" s="157">
        <f t="shared" si="76"/>
        <v>14</v>
      </c>
      <c r="DF22" s="157">
        <f t="shared" si="77"/>
        <v>14</v>
      </c>
      <c r="DG22" s="157">
        <f t="shared" si="78"/>
        <v>12</v>
      </c>
      <c r="DH22" s="157">
        <f t="shared" si="79"/>
        <v>13</v>
      </c>
      <c r="DI22" s="157">
        <f t="shared" si="80"/>
        <v>13</v>
      </c>
      <c r="DJ22" s="157">
        <f t="shared" si="81"/>
        <v>14</v>
      </c>
      <c r="DK22" s="157">
        <f t="shared" si="82"/>
        <v>14</v>
      </c>
      <c r="DL22" s="157">
        <f t="shared" si="83"/>
        <v>14</v>
      </c>
      <c r="DM22" s="157">
        <f t="shared" si="84"/>
        <v>13</v>
      </c>
      <c r="DN22" s="157">
        <f t="shared" si="85"/>
        <v>14</v>
      </c>
      <c r="DO22" s="157">
        <f t="shared" si="86"/>
        <v>14</v>
      </c>
      <c r="DP22" s="159">
        <f t="shared" si="87"/>
        <v>14</v>
      </c>
      <c r="DQ22" s="121">
        <f t="shared" si="39"/>
        <v>313</v>
      </c>
      <c r="DR22" s="159">
        <f>+SUMIFS(Brutos!$AC$7:$AC$2674,Brutos!$C$7:$C$2674,Brutos!AJ22,Brutos!$E$7:$E$2674,"MUL")</f>
        <v>69</v>
      </c>
      <c r="DS22" s="81"/>
      <c r="DT22" s="158">
        <f t="shared" si="40"/>
        <v>5</v>
      </c>
      <c r="DU22" s="157">
        <f t="shared" si="41"/>
        <v>5</v>
      </c>
      <c r="DV22" s="157">
        <f t="shared" si="42"/>
        <v>5</v>
      </c>
      <c r="DW22" s="157">
        <f t="shared" si="43"/>
        <v>5</v>
      </c>
      <c r="DX22" s="157">
        <f t="shared" si="44"/>
        <v>5</v>
      </c>
      <c r="DY22" s="157">
        <f t="shared" si="45"/>
        <v>5</v>
      </c>
      <c r="DZ22" s="157">
        <f t="shared" si="46"/>
        <v>5</v>
      </c>
      <c r="EA22" s="157">
        <f t="shared" si="47"/>
        <v>5</v>
      </c>
      <c r="EB22" s="157">
        <f t="shared" si="48"/>
        <v>5</v>
      </c>
      <c r="EC22" s="157">
        <f t="shared" si="49"/>
        <v>5</v>
      </c>
      <c r="ED22" s="157">
        <f t="shared" si="50"/>
        <v>5</v>
      </c>
      <c r="EE22" s="157">
        <f t="shared" si="51"/>
        <v>5</v>
      </c>
      <c r="EF22" s="157">
        <f t="shared" si="52"/>
        <v>5</v>
      </c>
      <c r="EG22" s="157">
        <f t="shared" si="53"/>
        <v>5</v>
      </c>
      <c r="EH22" s="157">
        <f t="shared" si="54"/>
        <v>5</v>
      </c>
      <c r="EI22" s="157">
        <f t="shared" si="55"/>
        <v>5</v>
      </c>
      <c r="EJ22" s="157">
        <f t="shared" si="56"/>
        <v>5</v>
      </c>
      <c r="EK22" s="157">
        <f t="shared" si="57"/>
        <v>5</v>
      </c>
      <c r="EL22" s="157">
        <f t="shared" si="58"/>
        <v>5</v>
      </c>
      <c r="EM22" s="157">
        <f t="shared" si="59"/>
        <v>5</v>
      </c>
      <c r="EN22" s="157">
        <f t="shared" si="60"/>
        <v>5</v>
      </c>
      <c r="EO22" s="157">
        <f t="shared" si="61"/>
        <v>5</v>
      </c>
      <c r="EP22" s="159">
        <f t="shared" si="62"/>
        <v>5</v>
      </c>
      <c r="EQ22" s="121">
        <f t="shared" si="63"/>
        <v>115</v>
      </c>
      <c r="ER22" s="159">
        <f t="shared" si="64"/>
        <v>23</v>
      </c>
    </row>
    <row r="23" spans="1:148" x14ac:dyDescent="0.25">
      <c r="A23" s="169">
        <v>101</v>
      </c>
      <c r="B23" s="170" t="s">
        <v>3</v>
      </c>
      <c r="C23" s="170" t="s">
        <v>108</v>
      </c>
      <c r="D23" s="170" t="s">
        <v>109</v>
      </c>
      <c r="E23" s="18" t="s">
        <v>403</v>
      </c>
      <c r="F23" s="158">
        <v>3</v>
      </c>
      <c r="G23" s="157">
        <v>4</v>
      </c>
      <c r="H23" s="157">
        <v>4</v>
      </c>
      <c r="I23" s="157">
        <v>3</v>
      </c>
      <c r="J23" s="157">
        <v>3</v>
      </c>
      <c r="K23" s="157">
        <v>2</v>
      </c>
      <c r="L23" s="157">
        <v>4</v>
      </c>
      <c r="M23" s="157">
        <v>3</v>
      </c>
      <c r="N23" s="157">
        <v>4</v>
      </c>
      <c r="O23" s="157">
        <v>4</v>
      </c>
      <c r="P23" s="157">
        <v>4</v>
      </c>
      <c r="Q23" s="157">
        <v>4</v>
      </c>
      <c r="R23" s="157">
        <v>3</v>
      </c>
      <c r="S23" s="157">
        <v>4</v>
      </c>
      <c r="T23" s="157">
        <v>3</v>
      </c>
      <c r="U23" s="157">
        <v>3</v>
      </c>
      <c r="V23" s="157">
        <v>3</v>
      </c>
      <c r="W23" s="157">
        <v>4</v>
      </c>
      <c r="X23" s="157">
        <v>4</v>
      </c>
      <c r="Y23" s="157">
        <v>4</v>
      </c>
      <c r="Z23" s="157">
        <v>4</v>
      </c>
      <c r="AA23" s="157">
        <v>3</v>
      </c>
      <c r="AB23" s="159">
        <v>3</v>
      </c>
      <c r="AC23" s="158">
        <f t="shared" si="0"/>
        <v>23</v>
      </c>
      <c r="AD23" s="157">
        <f t="shared" si="1"/>
        <v>5</v>
      </c>
      <c r="AE23" s="157">
        <f t="shared" si="2"/>
        <v>8</v>
      </c>
      <c r="AF23" s="157">
        <f t="shared" si="3"/>
        <v>5</v>
      </c>
      <c r="AG23" s="159">
        <f t="shared" si="4"/>
        <v>3</v>
      </c>
      <c r="AI23" s="166">
        <v>105</v>
      </c>
      <c r="AJ23" s="18" t="s">
        <v>215</v>
      </c>
      <c r="AK23" s="158">
        <f t="shared" si="5"/>
        <v>74</v>
      </c>
      <c r="AL23" s="157">
        <f t="shared" si="6"/>
        <v>60</v>
      </c>
      <c r="AM23" s="157">
        <f t="shared" si="7"/>
        <v>44</v>
      </c>
      <c r="AN23" s="157">
        <f t="shared" si="8"/>
        <v>58</v>
      </c>
      <c r="AO23" s="157">
        <f t="shared" si="9"/>
        <v>57</v>
      </c>
      <c r="AP23" s="157">
        <f t="shared" si="10"/>
        <v>46</v>
      </c>
      <c r="AQ23" s="157">
        <f t="shared" si="11"/>
        <v>76</v>
      </c>
      <c r="AR23" s="157">
        <f t="shared" si="12"/>
        <v>53</v>
      </c>
      <c r="AS23" s="157">
        <f t="shared" si="13"/>
        <v>66</v>
      </c>
      <c r="AT23" s="157">
        <f t="shared" si="14"/>
        <v>75</v>
      </c>
      <c r="AU23" s="157">
        <f t="shared" si="15"/>
        <v>45</v>
      </c>
      <c r="AV23" s="157">
        <f t="shared" si="16"/>
        <v>50</v>
      </c>
      <c r="AW23" s="157">
        <f t="shared" si="17"/>
        <v>39</v>
      </c>
      <c r="AX23" s="157">
        <f t="shared" si="18"/>
        <v>51</v>
      </c>
      <c r="AY23" s="157">
        <f t="shared" si="19"/>
        <v>70</v>
      </c>
      <c r="AZ23" s="157">
        <f t="shared" si="20"/>
        <v>64</v>
      </c>
      <c r="BA23" s="157">
        <f t="shared" si="21"/>
        <v>68</v>
      </c>
      <c r="BB23" s="157">
        <f t="shared" si="22"/>
        <v>61</v>
      </c>
      <c r="BC23" s="157">
        <f t="shared" si="23"/>
        <v>76</v>
      </c>
      <c r="BD23" s="157">
        <f t="shared" si="24"/>
        <v>56</v>
      </c>
      <c r="BE23" s="157">
        <f t="shared" si="25"/>
        <v>42</v>
      </c>
      <c r="BF23" s="157">
        <f t="shared" si="26"/>
        <v>41</v>
      </c>
      <c r="BG23" s="157">
        <f t="shared" si="27"/>
        <v>39</v>
      </c>
      <c r="BH23" s="158">
        <f t="shared" si="28"/>
        <v>1311</v>
      </c>
      <c r="BI23" s="157">
        <f t="shared" si="29"/>
        <v>554</v>
      </c>
      <c r="BJ23" s="157">
        <f t="shared" si="30"/>
        <v>265</v>
      </c>
      <c r="BK23" s="157">
        <f t="shared" si="31"/>
        <v>122</v>
      </c>
      <c r="BL23" s="157">
        <f t="shared" si="32"/>
        <v>455</v>
      </c>
      <c r="BM23" s="157">
        <f t="shared" si="33"/>
        <v>199</v>
      </c>
      <c r="BN23" s="157">
        <f t="shared" si="34"/>
        <v>339</v>
      </c>
      <c r="BO23" s="157">
        <f t="shared" si="35"/>
        <v>117</v>
      </c>
      <c r="BP23" s="157">
        <f t="shared" si="36"/>
        <v>122</v>
      </c>
      <c r="BQ23" s="159">
        <f t="shared" si="37"/>
        <v>66</v>
      </c>
      <c r="BS23" s="162">
        <v>303</v>
      </c>
      <c r="BT23" s="157">
        <f>+SUMIF($AI$7:$AI$117,Centros!B48,$BH$7:$BH$117)</f>
        <v>9175</v>
      </c>
      <c r="BU23" s="159">
        <f>+SUMIF($AI$7:$AI$117,Centros!B48,$BI$7:$BI$117)</f>
        <v>3122</v>
      </c>
      <c r="CT23" s="158">
        <f t="shared" si="65"/>
        <v>35</v>
      </c>
      <c r="CU23" s="157">
        <f t="shared" si="66"/>
        <v>27</v>
      </c>
      <c r="CV23" s="157">
        <f t="shared" si="67"/>
        <v>23</v>
      </c>
      <c r="CW23" s="157">
        <f t="shared" si="68"/>
        <v>24</v>
      </c>
      <c r="CX23" s="157">
        <f t="shared" si="69"/>
        <v>27</v>
      </c>
      <c r="CY23" s="157">
        <f t="shared" si="70"/>
        <v>22</v>
      </c>
      <c r="CZ23" s="157">
        <f t="shared" si="71"/>
        <v>39</v>
      </c>
      <c r="DA23" s="157">
        <f t="shared" si="72"/>
        <v>31</v>
      </c>
      <c r="DB23" s="157">
        <f t="shared" si="73"/>
        <v>37</v>
      </c>
      <c r="DC23" s="157">
        <f t="shared" si="74"/>
        <v>41</v>
      </c>
      <c r="DD23" s="157">
        <f t="shared" si="75"/>
        <v>26</v>
      </c>
      <c r="DE23" s="157">
        <f t="shared" si="76"/>
        <v>27</v>
      </c>
      <c r="DF23" s="157">
        <f t="shared" si="77"/>
        <v>19</v>
      </c>
      <c r="DG23" s="157">
        <f t="shared" si="78"/>
        <v>27</v>
      </c>
      <c r="DH23" s="157">
        <f t="shared" si="79"/>
        <v>37</v>
      </c>
      <c r="DI23" s="157">
        <f t="shared" si="80"/>
        <v>35</v>
      </c>
      <c r="DJ23" s="157">
        <f t="shared" si="81"/>
        <v>41</v>
      </c>
      <c r="DK23" s="157">
        <f t="shared" si="82"/>
        <v>39</v>
      </c>
      <c r="DL23" s="157">
        <f t="shared" si="83"/>
        <v>43</v>
      </c>
      <c r="DM23" s="157">
        <f t="shared" si="84"/>
        <v>31</v>
      </c>
      <c r="DN23" s="157">
        <f t="shared" si="85"/>
        <v>30</v>
      </c>
      <c r="DO23" s="157">
        <f t="shared" si="86"/>
        <v>26</v>
      </c>
      <c r="DP23" s="159">
        <f t="shared" si="87"/>
        <v>24</v>
      </c>
      <c r="DQ23" s="121">
        <f t="shared" si="39"/>
        <v>711</v>
      </c>
      <c r="DR23" s="159">
        <f>+SUMIFS(Brutos!$AC$7:$AC$2674,Brutos!$C$7:$C$2674,Brutos!AJ23,Brutos!$E$7:$E$2674,"MUL")</f>
        <v>317</v>
      </c>
      <c r="DS23" s="81"/>
      <c r="DT23" s="158">
        <f t="shared" si="40"/>
        <v>39</v>
      </c>
      <c r="DU23" s="157">
        <f t="shared" si="41"/>
        <v>33</v>
      </c>
      <c r="DV23" s="157">
        <f t="shared" si="42"/>
        <v>21</v>
      </c>
      <c r="DW23" s="157">
        <f t="shared" si="43"/>
        <v>34</v>
      </c>
      <c r="DX23" s="157">
        <f t="shared" si="44"/>
        <v>30</v>
      </c>
      <c r="DY23" s="157">
        <f t="shared" si="45"/>
        <v>24</v>
      </c>
      <c r="DZ23" s="157">
        <f t="shared" si="46"/>
        <v>37</v>
      </c>
      <c r="EA23" s="157">
        <f t="shared" si="47"/>
        <v>22</v>
      </c>
      <c r="EB23" s="157">
        <f t="shared" si="48"/>
        <v>29</v>
      </c>
      <c r="EC23" s="157">
        <f t="shared" si="49"/>
        <v>34</v>
      </c>
      <c r="ED23" s="157">
        <f t="shared" si="50"/>
        <v>19</v>
      </c>
      <c r="EE23" s="157">
        <f t="shared" si="51"/>
        <v>23</v>
      </c>
      <c r="EF23" s="157">
        <f t="shared" si="52"/>
        <v>20</v>
      </c>
      <c r="EG23" s="157">
        <f t="shared" si="53"/>
        <v>24</v>
      </c>
      <c r="EH23" s="157">
        <f t="shared" si="54"/>
        <v>33</v>
      </c>
      <c r="EI23" s="157">
        <f t="shared" si="55"/>
        <v>29</v>
      </c>
      <c r="EJ23" s="157">
        <f t="shared" si="56"/>
        <v>27</v>
      </c>
      <c r="EK23" s="157">
        <f t="shared" si="57"/>
        <v>22</v>
      </c>
      <c r="EL23" s="157">
        <f t="shared" si="58"/>
        <v>33</v>
      </c>
      <c r="EM23" s="157">
        <f t="shared" si="59"/>
        <v>25</v>
      </c>
      <c r="EN23" s="157">
        <f t="shared" si="60"/>
        <v>12</v>
      </c>
      <c r="EO23" s="157">
        <f t="shared" si="61"/>
        <v>15</v>
      </c>
      <c r="EP23" s="159">
        <f t="shared" si="62"/>
        <v>15</v>
      </c>
      <c r="EQ23" s="121">
        <f t="shared" si="63"/>
        <v>600</v>
      </c>
      <c r="ER23" s="159">
        <f t="shared" si="64"/>
        <v>237</v>
      </c>
    </row>
    <row r="24" spans="1:148" x14ac:dyDescent="0.25">
      <c r="A24" s="169">
        <v>101</v>
      </c>
      <c r="B24" s="170" t="s">
        <v>3</v>
      </c>
      <c r="C24" s="170" t="s">
        <v>108</v>
      </c>
      <c r="D24" s="170" t="s">
        <v>109</v>
      </c>
      <c r="E24" s="18" t="s">
        <v>403</v>
      </c>
      <c r="F24" s="158">
        <v>4</v>
      </c>
      <c r="G24" s="157">
        <v>4</v>
      </c>
      <c r="H24" s="157">
        <v>5</v>
      </c>
      <c r="I24" s="157">
        <v>4</v>
      </c>
      <c r="J24" s="157">
        <v>3</v>
      </c>
      <c r="K24" s="157">
        <v>4</v>
      </c>
      <c r="L24" s="157">
        <v>4</v>
      </c>
      <c r="M24" s="157">
        <v>4</v>
      </c>
      <c r="N24" s="157">
        <v>4</v>
      </c>
      <c r="O24" s="157">
        <v>4</v>
      </c>
      <c r="P24" s="157">
        <v>4</v>
      </c>
      <c r="Q24" s="157">
        <v>4</v>
      </c>
      <c r="R24" s="157">
        <v>3</v>
      </c>
      <c r="S24" s="157">
        <v>4</v>
      </c>
      <c r="T24" s="157">
        <v>3</v>
      </c>
      <c r="U24" s="157">
        <v>3</v>
      </c>
      <c r="V24" s="157">
        <v>3</v>
      </c>
      <c r="W24" s="157">
        <v>4</v>
      </c>
      <c r="X24" s="157">
        <v>4</v>
      </c>
      <c r="Y24" s="157">
        <v>4</v>
      </c>
      <c r="Z24" s="157"/>
      <c r="AA24" s="157">
        <v>3</v>
      </c>
      <c r="AB24" s="159">
        <v>4</v>
      </c>
      <c r="AC24" s="158">
        <f t="shared" si="0"/>
        <v>22</v>
      </c>
      <c r="AD24" s="157">
        <f t="shared" si="1"/>
        <v>5</v>
      </c>
      <c r="AE24" s="157">
        <f t="shared" si="2"/>
        <v>8</v>
      </c>
      <c r="AF24" s="157">
        <f t="shared" si="3"/>
        <v>5</v>
      </c>
      <c r="AG24" s="159">
        <f t="shared" si="4"/>
        <v>2</v>
      </c>
      <c r="AI24" s="166">
        <v>105</v>
      </c>
      <c r="AJ24" s="18" t="s">
        <v>149</v>
      </c>
      <c r="AK24" s="158">
        <f t="shared" si="5"/>
        <v>158</v>
      </c>
      <c r="AL24" s="157">
        <f t="shared" si="6"/>
        <v>128</v>
      </c>
      <c r="AM24" s="157">
        <f t="shared" si="7"/>
        <v>124</v>
      </c>
      <c r="AN24" s="157">
        <f t="shared" si="8"/>
        <v>126</v>
      </c>
      <c r="AO24" s="157">
        <f t="shared" si="9"/>
        <v>120</v>
      </c>
      <c r="AP24" s="157">
        <f t="shared" si="10"/>
        <v>147</v>
      </c>
      <c r="AQ24" s="157">
        <f t="shared" si="11"/>
        <v>170</v>
      </c>
      <c r="AR24" s="157">
        <f t="shared" si="12"/>
        <v>138</v>
      </c>
      <c r="AS24" s="157">
        <f t="shared" si="13"/>
        <v>135</v>
      </c>
      <c r="AT24" s="157">
        <f t="shared" si="14"/>
        <v>131</v>
      </c>
      <c r="AU24" s="157">
        <f t="shared" si="15"/>
        <v>129</v>
      </c>
      <c r="AV24" s="157">
        <f t="shared" si="16"/>
        <v>140</v>
      </c>
      <c r="AW24" s="157">
        <f t="shared" si="17"/>
        <v>134</v>
      </c>
      <c r="AX24" s="157">
        <f t="shared" si="18"/>
        <v>146</v>
      </c>
      <c r="AY24" s="157">
        <f t="shared" si="19"/>
        <v>135</v>
      </c>
      <c r="AZ24" s="157">
        <f t="shared" si="20"/>
        <v>144</v>
      </c>
      <c r="BA24" s="157">
        <f t="shared" si="21"/>
        <v>141</v>
      </c>
      <c r="BB24" s="157">
        <f t="shared" si="22"/>
        <v>158</v>
      </c>
      <c r="BC24" s="157">
        <f t="shared" si="23"/>
        <v>158</v>
      </c>
      <c r="BD24" s="157">
        <f t="shared" si="24"/>
        <v>154</v>
      </c>
      <c r="BE24" s="157">
        <f t="shared" si="25"/>
        <v>135</v>
      </c>
      <c r="BF24" s="157">
        <f t="shared" si="26"/>
        <v>119</v>
      </c>
      <c r="BG24" s="157">
        <f t="shared" si="27"/>
        <v>123</v>
      </c>
      <c r="BH24" s="158">
        <f t="shared" si="28"/>
        <v>3193</v>
      </c>
      <c r="BI24" s="157">
        <f t="shared" si="29"/>
        <v>1021</v>
      </c>
      <c r="BJ24" s="157">
        <f t="shared" si="30"/>
        <v>645</v>
      </c>
      <c r="BK24" s="157">
        <f t="shared" si="31"/>
        <v>222</v>
      </c>
      <c r="BL24" s="157">
        <f t="shared" si="32"/>
        <v>1123</v>
      </c>
      <c r="BM24" s="157">
        <f t="shared" si="33"/>
        <v>360</v>
      </c>
      <c r="BN24" s="157">
        <f t="shared" si="34"/>
        <v>736</v>
      </c>
      <c r="BO24" s="157">
        <f t="shared" si="35"/>
        <v>224</v>
      </c>
      <c r="BP24" s="157">
        <f t="shared" si="36"/>
        <v>377</v>
      </c>
      <c r="BQ24" s="159">
        <f t="shared" si="37"/>
        <v>123</v>
      </c>
      <c r="BS24" s="162">
        <v>305</v>
      </c>
      <c r="BT24" s="157">
        <f>+SUMIF($AI$7:$AI$117,Centros!B49,$BH$7:$BH$117)</f>
        <v>7885</v>
      </c>
      <c r="BU24" s="159">
        <f>+SUMIF($AI$7:$AI$117,Centros!B49,$BI$7:$BI$117)</f>
        <v>2541</v>
      </c>
      <c r="CT24" s="158">
        <f t="shared" si="65"/>
        <v>154</v>
      </c>
      <c r="CU24" s="157">
        <f t="shared" si="66"/>
        <v>124</v>
      </c>
      <c r="CV24" s="157">
        <f t="shared" si="67"/>
        <v>120</v>
      </c>
      <c r="CW24" s="157">
        <f t="shared" si="68"/>
        <v>123</v>
      </c>
      <c r="CX24" s="157">
        <f t="shared" si="69"/>
        <v>117</v>
      </c>
      <c r="CY24" s="157">
        <f t="shared" si="70"/>
        <v>144</v>
      </c>
      <c r="CZ24" s="157">
        <f t="shared" si="71"/>
        <v>165</v>
      </c>
      <c r="DA24" s="157">
        <f t="shared" si="72"/>
        <v>135</v>
      </c>
      <c r="DB24" s="157">
        <f t="shared" si="73"/>
        <v>132</v>
      </c>
      <c r="DC24" s="157">
        <f t="shared" si="74"/>
        <v>127</v>
      </c>
      <c r="DD24" s="157">
        <f t="shared" si="75"/>
        <v>125</v>
      </c>
      <c r="DE24" s="157">
        <f t="shared" si="76"/>
        <v>136</v>
      </c>
      <c r="DF24" s="157">
        <f t="shared" si="77"/>
        <v>131</v>
      </c>
      <c r="DG24" s="157">
        <f t="shared" si="78"/>
        <v>143</v>
      </c>
      <c r="DH24" s="157">
        <f t="shared" si="79"/>
        <v>133</v>
      </c>
      <c r="DI24" s="157">
        <f t="shared" si="80"/>
        <v>141</v>
      </c>
      <c r="DJ24" s="157">
        <f t="shared" si="81"/>
        <v>139</v>
      </c>
      <c r="DK24" s="157">
        <f t="shared" si="82"/>
        <v>154</v>
      </c>
      <c r="DL24" s="157">
        <f t="shared" si="83"/>
        <v>155</v>
      </c>
      <c r="DM24" s="157">
        <f t="shared" si="84"/>
        <v>151</v>
      </c>
      <c r="DN24" s="157">
        <f t="shared" si="85"/>
        <v>132</v>
      </c>
      <c r="DO24" s="157">
        <f t="shared" si="86"/>
        <v>119</v>
      </c>
      <c r="DP24" s="159">
        <f t="shared" si="87"/>
        <v>123</v>
      </c>
      <c r="DQ24" s="121">
        <f t="shared" si="39"/>
        <v>3123</v>
      </c>
      <c r="DR24" s="159">
        <f>+SUMIFS(Brutos!$AC$7:$AC$2674,Brutos!$C$7:$C$2674,Brutos!AJ24,Brutos!$E$7:$E$2674,"MUL")</f>
        <v>1000</v>
      </c>
      <c r="DS24" s="81"/>
      <c r="DT24" s="158">
        <f t="shared" si="40"/>
        <v>4</v>
      </c>
      <c r="DU24" s="157">
        <f t="shared" si="41"/>
        <v>4</v>
      </c>
      <c r="DV24" s="157">
        <f t="shared" si="42"/>
        <v>4</v>
      </c>
      <c r="DW24" s="157">
        <f t="shared" si="43"/>
        <v>3</v>
      </c>
      <c r="DX24" s="157">
        <f t="shared" si="44"/>
        <v>3</v>
      </c>
      <c r="DY24" s="157">
        <f t="shared" si="45"/>
        <v>3</v>
      </c>
      <c r="DZ24" s="157">
        <f t="shared" si="46"/>
        <v>5</v>
      </c>
      <c r="EA24" s="157">
        <f t="shared" si="47"/>
        <v>3</v>
      </c>
      <c r="EB24" s="157">
        <f t="shared" si="48"/>
        <v>3</v>
      </c>
      <c r="EC24" s="157">
        <f t="shared" si="49"/>
        <v>4</v>
      </c>
      <c r="ED24" s="157">
        <f t="shared" si="50"/>
        <v>4</v>
      </c>
      <c r="EE24" s="157">
        <f t="shared" si="51"/>
        <v>4</v>
      </c>
      <c r="EF24" s="157">
        <f t="shared" si="52"/>
        <v>3</v>
      </c>
      <c r="EG24" s="157">
        <f t="shared" si="53"/>
        <v>3</v>
      </c>
      <c r="EH24" s="157">
        <f t="shared" si="54"/>
        <v>2</v>
      </c>
      <c r="EI24" s="157">
        <f t="shared" si="55"/>
        <v>3</v>
      </c>
      <c r="EJ24" s="157">
        <f t="shared" si="56"/>
        <v>2</v>
      </c>
      <c r="EK24" s="157">
        <f t="shared" si="57"/>
        <v>4</v>
      </c>
      <c r="EL24" s="157">
        <f t="shared" si="58"/>
        <v>3</v>
      </c>
      <c r="EM24" s="157">
        <f t="shared" si="59"/>
        <v>3</v>
      </c>
      <c r="EN24" s="157">
        <f t="shared" si="60"/>
        <v>3</v>
      </c>
      <c r="EO24" s="157">
        <f t="shared" si="61"/>
        <v>0</v>
      </c>
      <c r="EP24" s="159">
        <f t="shared" si="62"/>
        <v>0</v>
      </c>
      <c r="EQ24" s="121">
        <f t="shared" si="63"/>
        <v>70</v>
      </c>
      <c r="ER24" s="159">
        <f t="shared" si="64"/>
        <v>21</v>
      </c>
    </row>
    <row r="25" spans="1:148" x14ac:dyDescent="0.25">
      <c r="A25" s="169">
        <v>101</v>
      </c>
      <c r="B25" s="170" t="s">
        <v>3</v>
      </c>
      <c r="C25" s="170" t="s">
        <v>108</v>
      </c>
      <c r="D25" s="170" t="s">
        <v>109</v>
      </c>
      <c r="E25" s="18" t="s">
        <v>403</v>
      </c>
      <c r="F25" s="158">
        <v>4</v>
      </c>
      <c r="G25" s="157">
        <v>4</v>
      </c>
      <c r="H25" s="157"/>
      <c r="I25" s="157">
        <v>4</v>
      </c>
      <c r="J25" s="157">
        <v>4</v>
      </c>
      <c r="K25" s="157">
        <v>4</v>
      </c>
      <c r="L25" s="157">
        <v>4</v>
      </c>
      <c r="M25" s="157">
        <v>4</v>
      </c>
      <c r="N25" s="157">
        <v>5</v>
      </c>
      <c r="O25" s="157">
        <v>4</v>
      </c>
      <c r="P25" s="157">
        <v>4</v>
      </c>
      <c r="Q25" s="157">
        <v>4</v>
      </c>
      <c r="R25" s="157">
        <v>4</v>
      </c>
      <c r="S25" s="157">
        <v>5</v>
      </c>
      <c r="T25" s="157">
        <v>4</v>
      </c>
      <c r="U25" s="157">
        <v>3</v>
      </c>
      <c r="V25" s="157">
        <v>4</v>
      </c>
      <c r="W25" s="157">
        <v>4</v>
      </c>
      <c r="X25" s="157">
        <v>4</v>
      </c>
      <c r="Y25" s="157">
        <v>4</v>
      </c>
      <c r="Z25" s="157"/>
      <c r="AA25" s="157">
        <v>5</v>
      </c>
      <c r="AB25" s="159">
        <v>5</v>
      </c>
      <c r="AC25" s="158">
        <f t="shared" si="0"/>
        <v>21</v>
      </c>
      <c r="AD25" s="157">
        <f t="shared" si="1"/>
        <v>4</v>
      </c>
      <c r="AE25" s="157">
        <f t="shared" si="2"/>
        <v>8</v>
      </c>
      <c r="AF25" s="157">
        <f t="shared" si="3"/>
        <v>5</v>
      </c>
      <c r="AG25" s="159">
        <f t="shared" si="4"/>
        <v>2</v>
      </c>
      <c r="AI25" s="166">
        <v>105</v>
      </c>
      <c r="AJ25" s="18" t="s">
        <v>150</v>
      </c>
      <c r="AK25" s="158">
        <f t="shared" si="5"/>
        <v>183</v>
      </c>
      <c r="AL25" s="157">
        <f t="shared" si="6"/>
        <v>150</v>
      </c>
      <c r="AM25" s="157">
        <f t="shared" si="7"/>
        <v>133</v>
      </c>
      <c r="AN25" s="157">
        <f t="shared" si="8"/>
        <v>145</v>
      </c>
      <c r="AO25" s="157">
        <f t="shared" si="9"/>
        <v>134</v>
      </c>
      <c r="AP25" s="157">
        <f t="shared" si="10"/>
        <v>155</v>
      </c>
      <c r="AQ25" s="157">
        <f t="shared" si="11"/>
        <v>195</v>
      </c>
      <c r="AR25" s="157">
        <f t="shared" si="12"/>
        <v>168</v>
      </c>
      <c r="AS25" s="157">
        <f t="shared" si="13"/>
        <v>179</v>
      </c>
      <c r="AT25" s="157">
        <f t="shared" si="14"/>
        <v>161</v>
      </c>
      <c r="AU25" s="157">
        <f t="shared" si="15"/>
        <v>160</v>
      </c>
      <c r="AV25" s="157">
        <f t="shared" si="16"/>
        <v>165</v>
      </c>
      <c r="AW25" s="157">
        <f t="shared" si="17"/>
        <v>149</v>
      </c>
      <c r="AX25" s="157">
        <f t="shared" si="18"/>
        <v>171</v>
      </c>
      <c r="AY25" s="157">
        <f t="shared" si="19"/>
        <v>165</v>
      </c>
      <c r="AZ25" s="157">
        <f t="shared" si="20"/>
        <v>177</v>
      </c>
      <c r="BA25" s="157">
        <f t="shared" si="21"/>
        <v>166</v>
      </c>
      <c r="BB25" s="157">
        <f t="shared" si="22"/>
        <v>176</v>
      </c>
      <c r="BC25" s="157">
        <f t="shared" si="23"/>
        <v>189</v>
      </c>
      <c r="BD25" s="157">
        <f t="shared" si="24"/>
        <v>166</v>
      </c>
      <c r="BE25" s="157">
        <f t="shared" si="25"/>
        <v>155</v>
      </c>
      <c r="BF25" s="157">
        <f t="shared" si="26"/>
        <v>159</v>
      </c>
      <c r="BG25" s="157">
        <f t="shared" si="27"/>
        <v>152</v>
      </c>
      <c r="BH25" s="158">
        <f t="shared" si="28"/>
        <v>3753</v>
      </c>
      <c r="BI25" s="157">
        <f t="shared" si="29"/>
        <v>1290</v>
      </c>
      <c r="BJ25" s="157">
        <f t="shared" si="30"/>
        <v>717</v>
      </c>
      <c r="BK25" s="157">
        <f t="shared" si="31"/>
        <v>279</v>
      </c>
      <c r="BL25" s="157">
        <f t="shared" si="32"/>
        <v>1348</v>
      </c>
      <c r="BM25" s="157">
        <f t="shared" si="33"/>
        <v>450</v>
      </c>
      <c r="BN25" s="157">
        <f t="shared" si="34"/>
        <v>873</v>
      </c>
      <c r="BO25" s="157">
        <f t="shared" si="35"/>
        <v>285</v>
      </c>
      <c r="BP25" s="157">
        <f t="shared" si="36"/>
        <v>466</v>
      </c>
      <c r="BQ25" s="159">
        <f t="shared" si="37"/>
        <v>164</v>
      </c>
      <c r="BS25" s="162">
        <v>306</v>
      </c>
      <c r="BT25" s="157">
        <f>+SUMIF($AI$7:$AI$117,Centros!B50,$BH$7:$BH$117)</f>
        <v>4216</v>
      </c>
      <c r="BU25" s="159">
        <f>+SUMIF($AI$7:$AI$117,Centros!B50,$BI$7:$BI$117)</f>
        <v>1329</v>
      </c>
      <c r="CT25" s="158">
        <f t="shared" si="65"/>
        <v>127</v>
      </c>
      <c r="CU25" s="157">
        <f t="shared" si="66"/>
        <v>101</v>
      </c>
      <c r="CV25" s="157">
        <f t="shared" si="67"/>
        <v>87</v>
      </c>
      <c r="CW25" s="157">
        <f t="shared" si="68"/>
        <v>101</v>
      </c>
      <c r="CX25" s="157">
        <f t="shared" si="69"/>
        <v>90</v>
      </c>
      <c r="CY25" s="157">
        <f t="shared" si="70"/>
        <v>110</v>
      </c>
      <c r="CZ25" s="157">
        <f t="shared" si="71"/>
        <v>142</v>
      </c>
      <c r="DA25" s="157">
        <f t="shared" si="72"/>
        <v>124</v>
      </c>
      <c r="DB25" s="157">
        <f t="shared" si="73"/>
        <v>133</v>
      </c>
      <c r="DC25" s="157">
        <f t="shared" si="74"/>
        <v>120</v>
      </c>
      <c r="DD25" s="157">
        <f t="shared" si="75"/>
        <v>110</v>
      </c>
      <c r="DE25" s="157">
        <f t="shared" si="76"/>
        <v>116</v>
      </c>
      <c r="DF25" s="157">
        <f t="shared" si="77"/>
        <v>105</v>
      </c>
      <c r="DG25" s="157">
        <f t="shared" si="78"/>
        <v>116</v>
      </c>
      <c r="DH25" s="157">
        <f t="shared" si="79"/>
        <v>117</v>
      </c>
      <c r="DI25" s="157">
        <f t="shared" si="80"/>
        <v>126</v>
      </c>
      <c r="DJ25" s="157">
        <f t="shared" si="81"/>
        <v>120</v>
      </c>
      <c r="DK25" s="157">
        <f t="shared" si="82"/>
        <v>121</v>
      </c>
      <c r="DL25" s="157">
        <f t="shared" si="83"/>
        <v>140</v>
      </c>
      <c r="DM25" s="157">
        <f t="shared" si="84"/>
        <v>118</v>
      </c>
      <c r="DN25" s="157">
        <f t="shared" si="85"/>
        <v>112</v>
      </c>
      <c r="DO25" s="157">
        <f t="shared" si="86"/>
        <v>110</v>
      </c>
      <c r="DP25" s="159">
        <f t="shared" si="87"/>
        <v>106</v>
      </c>
      <c r="DQ25" s="121">
        <f t="shared" si="39"/>
        <v>2652</v>
      </c>
      <c r="DR25" s="159">
        <f>+SUMIFS(Brutos!$AC$7:$AC$2674,Brutos!$C$7:$C$2674,Brutos!AJ25,Brutos!$E$7:$E$2674,"MUL")</f>
        <v>904</v>
      </c>
      <c r="DS25" s="81"/>
      <c r="DT25" s="158">
        <f t="shared" si="40"/>
        <v>56</v>
      </c>
      <c r="DU25" s="157">
        <f t="shared" si="41"/>
        <v>49</v>
      </c>
      <c r="DV25" s="157">
        <f t="shared" si="42"/>
        <v>46</v>
      </c>
      <c r="DW25" s="157">
        <f t="shared" si="43"/>
        <v>44</v>
      </c>
      <c r="DX25" s="157">
        <f t="shared" si="44"/>
        <v>44</v>
      </c>
      <c r="DY25" s="157">
        <f t="shared" si="45"/>
        <v>45</v>
      </c>
      <c r="DZ25" s="157">
        <f t="shared" si="46"/>
        <v>53</v>
      </c>
      <c r="EA25" s="157">
        <f t="shared" si="47"/>
        <v>44</v>
      </c>
      <c r="EB25" s="157">
        <f t="shared" si="48"/>
        <v>46</v>
      </c>
      <c r="EC25" s="157">
        <f t="shared" si="49"/>
        <v>41</v>
      </c>
      <c r="ED25" s="157">
        <f t="shared" si="50"/>
        <v>50</v>
      </c>
      <c r="EE25" s="157">
        <f t="shared" si="51"/>
        <v>49</v>
      </c>
      <c r="EF25" s="157">
        <f t="shared" si="52"/>
        <v>44</v>
      </c>
      <c r="EG25" s="157">
        <f t="shared" si="53"/>
        <v>55</v>
      </c>
      <c r="EH25" s="157">
        <f t="shared" si="54"/>
        <v>48</v>
      </c>
      <c r="EI25" s="157">
        <f t="shared" si="55"/>
        <v>51</v>
      </c>
      <c r="EJ25" s="157">
        <f t="shared" si="56"/>
        <v>46</v>
      </c>
      <c r="EK25" s="157">
        <f t="shared" si="57"/>
        <v>55</v>
      </c>
      <c r="EL25" s="157">
        <f t="shared" si="58"/>
        <v>49</v>
      </c>
      <c r="EM25" s="157">
        <f t="shared" si="59"/>
        <v>48</v>
      </c>
      <c r="EN25" s="157">
        <f t="shared" si="60"/>
        <v>43</v>
      </c>
      <c r="EO25" s="157">
        <f t="shared" si="61"/>
        <v>49</v>
      </c>
      <c r="EP25" s="159">
        <f t="shared" si="62"/>
        <v>46</v>
      </c>
      <c r="EQ25" s="121">
        <f t="shared" si="63"/>
        <v>1101</v>
      </c>
      <c r="ER25" s="159">
        <f t="shared" si="64"/>
        <v>386</v>
      </c>
    </row>
    <row r="26" spans="1:148" x14ac:dyDescent="0.25">
      <c r="A26" s="169">
        <v>101</v>
      </c>
      <c r="B26" s="170" t="s">
        <v>3</v>
      </c>
      <c r="C26" s="170" t="s">
        <v>108</v>
      </c>
      <c r="D26" s="170" t="s">
        <v>109</v>
      </c>
      <c r="E26" s="18" t="s">
        <v>403</v>
      </c>
      <c r="F26" s="158">
        <v>5</v>
      </c>
      <c r="G26" s="157">
        <v>5</v>
      </c>
      <c r="H26" s="157"/>
      <c r="I26" s="157">
        <v>5</v>
      </c>
      <c r="J26" s="157">
        <v>5</v>
      </c>
      <c r="K26" s="157">
        <v>4</v>
      </c>
      <c r="L26" s="157">
        <v>5</v>
      </c>
      <c r="M26" s="157">
        <v>5</v>
      </c>
      <c r="N26" s="157">
        <v>5</v>
      </c>
      <c r="O26" s="157">
        <v>5</v>
      </c>
      <c r="P26" s="157">
        <v>5</v>
      </c>
      <c r="Q26" s="157">
        <v>5</v>
      </c>
      <c r="R26" s="157">
        <v>4</v>
      </c>
      <c r="S26" s="157"/>
      <c r="T26" s="157">
        <v>4</v>
      </c>
      <c r="U26" s="157">
        <v>5</v>
      </c>
      <c r="V26" s="157">
        <v>4</v>
      </c>
      <c r="W26" s="157"/>
      <c r="X26" s="157"/>
      <c r="Y26" s="157">
        <v>5</v>
      </c>
      <c r="Z26" s="157"/>
      <c r="AA26" s="157"/>
      <c r="AB26" s="159"/>
      <c r="AC26" s="158">
        <f t="shared" si="0"/>
        <v>16</v>
      </c>
      <c r="AD26" s="157">
        <f t="shared" si="1"/>
        <v>4</v>
      </c>
      <c r="AE26" s="157">
        <f t="shared" si="2"/>
        <v>7</v>
      </c>
      <c r="AF26" s="157">
        <f t="shared" si="3"/>
        <v>3</v>
      </c>
      <c r="AG26" s="159">
        <f t="shared" si="4"/>
        <v>0</v>
      </c>
      <c r="AI26" s="166">
        <v>105</v>
      </c>
      <c r="AJ26" s="18" t="s">
        <v>193</v>
      </c>
      <c r="AK26" s="158">
        <f t="shared" si="5"/>
        <v>186</v>
      </c>
      <c r="AL26" s="157">
        <f t="shared" si="6"/>
        <v>144</v>
      </c>
      <c r="AM26" s="157">
        <f t="shared" si="7"/>
        <v>152</v>
      </c>
      <c r="AN26" s="157">
        <f t="shared" si="8"/>
        <v>141</v>
      </c>
      <c r="AO26" s="157">
        <f t="shared" si="9"/>
        <v>125</v>
      </c>
      <c r="AP26" s="157">
        <f t="shared" si="10"/>
        <v>151</v>
      </c>
      <c r="AQ26" s="157">
        <f t="shared" si="11"/>
        <v>201</v>
      </c>
      <c r="AR26" s="157">
        <f t="shared" si="12"/>
        <v>170</v>
      </c>
      <c r="AS26" s="157">
        <f t="shared" si="13"/>
        <v>161</v>
      </c>
      <c r="AT26" s="157">
        <f t="shared" si="14"/>
        <v>179</v>
      </c>
      <c r="AU26" s="157">
        <f t="shared" si="15"/>
        <v>149</v>
      </c>
      <c r="AV26" s="157">
        <f t="shared" si="16"/>
        <v>164</v>
      </c>
      <c r="AW26" s="157">
        <f t="shared" si="17"/>
        <v>142</v>
      </c>
      <c r="AX26" s="157">
        <f t="shared" si="18"/>
        <v>158</v>
      </c>
      <c r="AY26" s="157">
        <f t="shared" si="19"/>
        <v>136</v>
      </c>
      <c r="AZ26" s="157">
        <f t="shared" si="20"/>
        <v>159</v>
      </c>
      <c r="BA26" s="157">
        <f t="shared" si="21"/>
        <v>175</v>
      </c>
      <c r="BB26" s="157">
        <f t="shared" si="22"/>
        <v>164</v>
      </c>
      <c r="BC26" s="157">
        <f t="shared" si="23"/>
        <v>177</v>
      </c>
      <c r="BD26" s="157">
        <f t="shared" si="24"/>
        <v>171</v>
      </c>
      <c r="BE26" s="157">
        <f t="shared" si="25"/>
        <v>140</v>
      </c>
      <c r="BF26" s="157">
        <f t="shared" si="26"/>
        <v>141</v>
      </c>
      <c r="BG26" s="157">
        <f t="shared" si="27"/>
        <v>139</v>
      </c>
      <c r="BH26" s="158">
        <f t="shared" si="28"/>
        <v>3625</v>
      </c>
      <c r="BI26" s="157">
        <f t="shared" si="29"/>
        <v>1101</v>
      </c>
      <c r="BJ26" s="157">
        <f t="shared" si="30"/>
        <v>713</v>
      </c>
      <c r="BK26" s="157">
        <f t="shared" si="31"/>
        <v>242</v>
      </c>
      <c r="BL26" s="157">
        <f t="shared" si="32"/>
        <v>1324</v>
      </c>
      <c r="BM26" s="157">
        <f t="shared" si="33"/>
        <v>389</v>
      </c>
      <c r="BN26" s="157">
        <f t="shared" si="34"/>
        <v>811</v>
      </c>
      <c r="BO26" s="157">
        <f t="shared" si="35"/>
        <v>237</v>
      </c>
      <c r="BP26" s="157">
        <f t="shared" si="36"/>
        <v>420</v>
      </c>
      <c r="BQ26" s="159">
        <f t="shared" si="37"/>
        <v>136</v>
      </c>
      <c r="BS26" s="162">
        <v>308</v>
      </c>
      <c r="BT26" s="157">
        <f>+SUMIF($AI$7:$AI$117,Centros!B51,$BH$7:$BH$117)</f>
        <v>7704</v>
      </c>
      <c r="BU26" s="159">
        <f>+SUMIF($AI$7:$AI$117,Centros!B51,$BI$7:$BI$117)</f>
        <v>2661</v>
      </c>
      <c r="CT26" s="158">
        <f t="shared" si="65"/>
        <v>161</v>
      </c>
      <c r="CU26" s="157">
        <f t="shared" si="66"/>
        <v>122</v>
      </c>
      <c r="CV26" s="157">
        <f t="shared" si="67"/>
        <v>130</v>
      </c>
      <c r="CW26" s="157">
        <f t="shared" si="68"/>
        <v>120</v>
      </c>
      <c r="CX26" s="157">
        <f t="shared" si="69"/>
        <v>105</v>
      </c>
      <c r="CY26" s="157">
        <f t="shared" si="70"/>
        <v>134</v>
      </c>
      <c r="CZ26" s="157">
        <f t="shared" si="71"/>
        <v>176</v>
      </c>
      <c r="DA26" s="157">
        <f t="shared" si="72"/>
        <v>149</v>
      </c>
      <c r="DB26" s="157">
        <f t="shared" si="73"/>
        <v>138</v>
      </c>
      <c r="DC26" s="157">
        <f t="shared" si="74"/>
        <v>154</v>
      </c>
      <c r="DD26" s="157">
        <f t="shared" si="75"/>
        <v>134</v>
      </c>
      <c r="DE26" s="157">
        <f t="shared" si="76"/>
        <v>140</v>
      </c>
      <c r="DF26" s="157">
        <f t="shared" si="77"/>
        <v>122</v>
      </c>
      <c r="DG26" s="157">
        <f t="shared" si="78"/>
        <v>135</v>
      </c>
      <c r="DH26" s="157">
        <f t="shared" si="79"/>
        <v>120</v>
      </c>
      <c r="DI26" s="157">
        <f t="shared" si="80"/>
        <v>140</v>
      </c>
      <c r="DJ26" s="157">
        <f t="shared" si="81"/>
        <v>153</v>
      </c>
      <c r="DK26" s="157">
        <f t="shared" si="82"/>
        <v>143</v>
      </c>
      <c r="DL26" s="157">
        <f t="shared" si="83"/>
        <v>154</v>
      </c>
      <c r="DM26" s="157">
        <f t="shared" si="84"/>
        <v>151</v>
      </c>
      <c r="DN26" s="157">
        <f t="shared" si="85"/>
        <v>121</v>
      </c>
      <c r="DO26" s="157">
        <f t="shared" si="86"/>
        <v>122</v>
      </c>
      <c r="DP26" s="159">
        <f t="shared" si="87"/>
        <v>120</v>
      </c>
      <c r="DQ26" s="121">
        <f t="shared" si="39"/>
        <v>3144</v>
      </c>
      <c r="DR26" s="159">
        <f>+SUMIFS(Brutos!$AC$7:$AC$2674,Brutos!$C$7:$C$2674,Brutos!AJ26,Brutos!$E$7:$E$2674,"MUL")</f>
        <v>963</v>
      </c>
      <c r="DS26" s="81"/>
      <c r="DT26" s="158">
        <f t="shared" si="40"/>
        <v>25</v>
      </c>
      <c r="DU26" s="157">
        <f t="shared" si="41"/>
        <v>22</v>
      </c>
      <c r="DV26" s="157">
        <f t="shared" si="42"/>
        <v>22</v>
      </c>
      <c r="DW26" s="157">
        <f t="shared" si="43"/>
        <v>21</v>
      </c>
      <c r="DX26" s="157">
        <f t="shared" si="44"/>
        <v>20</v>
      </c>
      <c r="DY26" s="157">
        <f t="shared" si="45"/>
        <v>17</v>
      </c>
      <c r="DZ26" s="157">
        <f t="shared" si="46"/>
        <v>25</v>
      </c>
      <c r="EA26" s="157">
        <f t="shared" si="47"/>
        <v>21</v>
      </c>
      <c r="EB26" s="157">
        <f t="shared" si="48"/>
        <v>23</v>
      </c>
      <c r="EC26" s="157">
        <f t="shared" si="49"/>
        <v>25</v>
      </c>
      <c r="ED26" s="157">
        <f t="shared" si="50"/>
        <v>15</v>
      </c>
      <c r="EE26" s="157">
        <f t="shared" si="51"/>
        <v>24</v>
      </c>
      <c r="EF26" s="157">
        <f t="shared" si="52"/>
        <v>20</v>
      </c>
      <c r="EG26" s="157">
        <f t="shared" si="53"/>
        <v>23</v>
      </c>
      <c r="EH26" s="157">
        <f t="shared" si="54"/>
        <v>16</v>
      </c>
      <c r="EI26" s="157">
        <f t="shared" si="55"/>
        <v>19</v>
      </c>
      <c r="EJ26" s="157">
        <f t="shared" si="56"/>
        <v>22</v>
      </c>
      <c r="EK26" s="157">
        <f t="shared" si="57"/>
        <v>21</v>
      </c>
      <c r="EL26" s="157">
        <f t="shared" si="58"/>
        <v>23</v>
      </c>
      <c r="EM26" s="157">
        <f t="shared" si="59"/>
        <v>20</v>
      </c>
      <c r="EN26" s="157">
        <f t="shared" si="60"/>
        <v>19</v>
      </c>
      <c r="EO26" s="157">
        <f t="shared" si="61"/>
        <v>19</v>
      </c>
      <c r="EP26" s="159">
        <f t="shared" si="62"/>
        <v>19</v>
      </c>
      <c r="EQ26" s="121">
        <f t="shared" si="63"/>
        <v>481</v>
      </c>
      <c r="ER26" s="159">
        <f t="shared" si="64"/>
        <v>138</v>
      </c>
    </row>
    <row r="27" spans="1:148" x14ac:dyDescent="0.25">
      <c r="A27" s="169">
        <v>101</v>
      </c>
      <c r="B27" s="170" t="s">
        <v>3</v>
      </c>
      <c r="C27" s="170" t="s">
        <v>108</v>
      </c>
      <c r="D27" s="170" t="s">
        <v>109</v>
      </c>
      <c r="E27" s="18" t="s">
        <v>403</v>
      </c>
      <c r="F27" s="158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9"/>
      <c r="AC27" s="158">
        <f t="shared" si="0"/>
        <v>0</v>
      </c>
      <c r="AD27" s="157">
        <f t="shared" si="1"/>
        <v>0</v>
      </c>
      <c r="AE27" s="157">
        <f t="shared" si="2"/>
        <v>0</v>
      </c>
      <c r="AF27" s="157">
        <f t="shared" si="3"/>
        <v>0</v>
      </c>
      <c r="AG27" s="159">
        <f t="shared" si="4"/>
        <v>0</v>
      </c>
      <c r="AI27" s="166">
        <v>105</v>
      </c>
      <c r="AJ27" s="18" t="s">
        <v>85</v>
      </c>
      <c r="AK27" s="158">
        <f t="shared" si="5"/>
        <v>97</v>
      </c>
      <c r="AL27" s="157">
        <f t="shared" si="6"/>
        <v>79</v>
      </c>
      <c r="AM27" s="157">
        <f t="shared" si="7"/>
        <v>64</v>
      </c>
      <c r="AN27" s="157">
        <f t="shared" si="8"/>
        <v>64</v>
      </c>
      <c r="AO27" s="157">
        <f t="shared" si="9"/>
        <v>67</v>
      </c>
      <c r="AP27" s="157">
        <f t="shared" si="10"/>
        <v>75</v>
      </c>
      <c r="AQ27" s="157">
        <f t="shared" si="11"/>
        <v>104</v>
      </c>
      <c r="AR27" s="157">
        <f t="shared" si="12"/>
        <v>74</v>
      </c>
      <c r="AS27" s="157">
        <f t="shared" si="13"/>
        <v>77</v>
      </c>
      <c r="AT27" s="157">
        <f t="shared" si="14"/>
        <v>80</v>
      </c>
      <c r="AU27" s="157">
        <f t="shared" si="15"/>
        <v>70</v>
      </c>
      <c r="AV27" s="157">
        <f t="shared" si="16"/>
        <v>81</v>
      </c>
      <c r="AW27" s="157">
        <f t="shared" si="17"/>
        <v>71</v>
      </c>
      <c r="AX27" s="157">
        <f t="shared" si="18"/>
        <v>82</v>
      </c>
      <c r="AY27" s="157">
        <f t="shared" si="19"/>
        <v>88</v>
      </c>
      <c r="AZ27" s="157">
        <f t="shared" si="20"/>
        <v>91</v>
      </c>
      <c r="BA27" s="157">
        <f t="shared" si="21"/>
        <v>94</v>
      </c>
      <c r="BB27" s="157">
        <f t="shared" si="22"/>
        <v>97</v>
      </c>
      <c r="BC27" s="157">
        <f t="shared" si="23"/>
        <v>94</v>
      </c>
      <c r="BD27" s="157">
        <f t="shared" si="24"/>
        <v>86</v>
      </c>
      <c r="BE27" s="157">
        <f t="shared" si="25"/>
        <v>79</v>
      </c>
      <c r="BF27" s="157">
        <f t="shared" si="26"/>
        <v>70</v>
      </c>
      <c r="BG27" s="157">
        <f t="shared" si="27"/>
        <v>71</v>
      </c>
      <c r="BH27" s="158">
        <f t="shared" si="28"/>
        <v>1855</v>
      </c>
      <c r="BI27" s="157">
        <f t="shared" si="29"/>
        <v>585</v>
      </c>
      <c r="BJ27" s="157">
        <f t="shared" si="30"/>
        <v>349</v>
      </c>
      <c r="BK27" s="157">
        <f t="shared" si="31"/>
        <v>126</v>
      </c>
      <c r="BL27" s="157">
        <f t="shared" si="32"/>
        <v>639</v>
      </c>
      <c r="BM27" s="157">
        <f t="shared" si="33"/>
        <v>205</v>
      </c>
      <c r="BN27" s="157">
        <f t="shared" si="34"/>
        <v>464</v>
      </c>
      <c r="BO27" s="157">
        <f t="shared" si="35"/>
        <v>130</v>
      </c>
      <c r="BP27" s="157">
        <f t="shared" si="36"/>
        <v>220</v>
      </c>
      <c r="BQ27" s="159">
        <f t="shared" si="37"/>
        <v>74</v>
      </c>
      <c r="BS27" s="162">
        <v>309</v>
      </c>
      <c r="BT27" s="157">
        <f>+SUMIF($AI$7:$AI$117,Centros!B52,$BH$7:$BH$117)</f>
        <v>6359</v>
      </c>
      <c r="BU27" s="159">
        <f>+SUMIF($AI$7:$AI$117,Centros!B52,$BI$7:$BI$117)</f>
        <v>2052</v>
      </c>
      <c r="CT27" s="158">
        <f t="shared" si="65"/>
        <v>79</v>
      </c>
      <c r="CU27" s="157">
        <f t="shared" si="66"/>
        <v>64</v>
      </c>
      <c r="CV27" s="157">
        <f t="shared" si="67"/>
        <v>48</v>
      </c>
      <c r="CW27" s="157">
        <f t="shared" si="68"/>
        <v>50</v>
      </c>
      <c r="CX27" s="157">
        <f t="shared" si="69"/>
        <v>52</v>
      </c>
      <c r="CY27" s="157">
        <f t="shared" si="70"/>
        <v>61</v>
      </c>
      <c r="CZ27" s="157">
        <f t="shared" si="71"/>
        <v>86</v>
      </c>
      <c r="DA27" s="157">
        <f t="shared" si="72"/>
        <v>61</v>
      </c>
      <c r="DB27" s="157">
        <f t="shared" si="73"/>
        <v>65</v>
      </c>
      <c r="DC27" s="157">
        <f t="shared" si="74"/>
        <v>64</v>
      </c>
      <c r="DD27" s="157">
        <f t="shared" si="75"/>
        <v>58</v>
      </c>
      <c r="DE27" s="157">
        <f t="shared" si="76"/>
        <v>66</v>
      </c>
      <c r="DF27" s="157">
        <f t="shared" si="77"/>
        <v>59</v>
      </c>
      <c r="DG27" s="157">
        <f t="shared" si="78"/>
        <v>64</v>
      </c>
      <c r="DH27" s="157">
        <f t="shared" si="79"/>
        <v>72</v>
      </c>
      <c r="DI27" s="157">
        <f t="shared" si="80"/>
        <v>73</v>
      </c>
      <c r="DJ27" s="157">
        <f t="shared" si="81"/>
        <v>74</v>
      </c>
      <c r="DK27" s="157">
        <f t="shared" si="82"/>
        <v>78</v>
      </c>
      <c r="DL27" s="157">
        <f t="shared" si="83"/>
        <v>76</v>
      </c>
      <c r="DM27" s="157">
        <f t="shared" si="84"/>
        <v>72</v>
      </c>
      <c r="DN27" s="157">
        <f t="shared" si="85"/>
        <v>67</v>
      </c>
      <c r="DO27" s="157">
        <f t="shared" si="86"/>
        <v>59</v>
      </c>
      <c r="DP27" s="159">
        <f t="shared" si="87"/>
        <v>59</v>
      </c>
      <c r="DQ27" s="121">
        <f t="shared" si="39"/>
        <v>1507</v>
      </c>
      <c r="DR27" s="159">
        <f>+SUMIFS(Brutos!$AC$7:$AC$2674,Brutos!$C$7:$C$2674,Brutos!AJ27,Brutos!$E$7:$E$2674,"MUL")</f>
        <v>475</v>
      </c>
      <c r="DS27" s="81"/>
      <c r="DT27" s="158">
        <f t="shared" si="40"/>
        <v>18</v>
      </c>
      <c r="DU27" s="157">
        <f t="shared" si="41"/>
        <v>15</v>
      </c>
      <c r="DV27" s="157">
        <f t="shared" si="42"/>
        <v>16</v>
      </c>
      <c r="DW27" s="157">
        <f t="shared" si="43"/>
        <v>14</v>
      </c>
      <c r="DX27" s="157">
        <f t="shared" si="44"/>
        <v>15</v>
      </c>
      <c r="DY27" s="157">
        <f t="shared" si="45"/>
        <v>14</v>
      </c>
      <c r="DZ27" s="157">
        <f t="shared" si="46"/>
        <v>18</v>
      </c>
      <c r="EA27" s="157">
        <f t="shared" si="47"/>
        <v>13</v>
      </c>
      <c r="EB27" s="157">
        <f t="shared" si="48"/>
        <v>12</v>
      </c>
      <c r="EC27" s="157">
        <f t="shared" si="49"/>
        <v>16</v>
      </c>
      <c r="ED27" s="157">
        <f t="shared" si="50"/>
        <v>12</v>
      </c>
      <c r="EE27" s="157">
        <f t="shared" si="51"/>
        <v>15</v>
      </c>
      <c r="EF27" s="157">
        <f t="shared" si="52"/>
        <v>12</v>
      </c>
      <c r="EG27" s="157">
        <f t="shared" si="53"/>
        <v>18</v>
      </c>
      <c r="EH27" s="157">
        <f t="shared" si="54"/>
        <v>16</v>
      </c>
      <c r="EI27" s="157">
        <f t="shared" si="55"/>
        <v>18</v>
      </c>
      <c r="EJ27" s="157">
        <f t="shared" si="56"/>
        <v>20</v>
      </c>
      <c r="EK27" s="157">
        <f t="shared" si="57"/>
        <v>19</v>
      </c>
      <c r="EL27" s="157">
        <f t="shared" si="58"/>
        <v>18</v>
      </c>
      <c r="EM27" s="157">
        <f t="shared" si="59"/>
        <v>14</v>
      </c>
      <c r="EN27" s="157">
        <f t="shared" si="60"/>
        <v>12</v>
      </c>
      <c r="EO27" s="157">
        <f t="shared" si="61"/>
        <v>11</v>
      </c>
      <c r="EP27" s="159">
        <f t="shared" si="62"/>
        <v>12</v>
      </c>
      <c r="EQ27" s="121">
        <f t="shared" si="63"/>
        <v>348</v>
      </c>
      <c r="ER27" s="159">
        <f t="shared" si="64"/>
        <v>110</v>
      </c>
    </row>
    <row r="28" spans="1:148" x14ac:dyDescent="0.25">
      <c r="A28" s="169">
        <v>101</v>
      </c>
      <c r="B28" s="170" t="s">
        <v>3</v>
      </c>
      <c r="C28" s="170" t="s">
        <v>108</v>
      </c>
      <c r="D28" s="170" t="s">
        <v>109</v>
      </c>
      <c r="E28" s="18" t="s">
        <v>466</v>
      </c>
      <c r="F28" s="158">
        <v>3</v>
      </c>
      <c r="G28" s="157">
        <v>1</v>
      </c>
      <c r="H28" s="157">
        <v>2</v>
      </c>
      <c r="I28" s="157">
        <v>1</v>
      </c>
      <c r="J28" s="157">
        <v>1</v>
      </c>
      <c r="K28" s="157">
        <v>1</v>
      </c>
      <c r="L28" s="157">
        <v>3</v>
      </c>
      <c r="M28" s="157">
        <v>1</v>
      </c>
      <c r="N28" s="157">
        <v>1</v>
      </c>
      <c r="O28" s="157">
        <v>2</v>
      </c>
      <c r="P28" s="157">
        <v>1</v>
      </c>
      <c r="Q28" s="157">
        <v>3</v>
      </c>
      <c r="R28" s="157">
        <v>2</v>
      </c>
      <c r="S28" s="157">
        <v>2</v>
      </c>
      <c r="T28" s="157">
        <v>2</v>
      </c>
      <c r="U28" s="157">
        <v>2</v>
      </c>
      <c r="V28" s="157">
        <v>1</v>
      </c>
      <c r="W28" s="157">
        <v>1</v>
      </c>
      <c r="X28" s="157">
        <v>1</v>
      </c>
      <c r="Y28" s="157">
        <v>3</v>
      </c>
      <c r="Z28" s="157">
        <v>2</v>
      </c>
      <c r="AA28" s="157">
        <v>2</v>
      </c>
      <c r="AB28" s="159">
        <v>1</v>
      </c>
      <c r="AC28" s="158">
        <f t="shared" si="0"/>
        <v>23</v>
      </c>
      <c r="AD28" s="157">
        <f t="shared" si="1"/>
        <v>5</v>
      </c>
      <c r="AE28" s="157">
        <f t="shared" si="2"/>
        <v>8</v>
      </c>
      <c r="AF28" s="157">
        <f t="shared" si="3"/>
        <v>5</v>
      </c>
      <c r="AG28" s="159">
        <f t="shared" si="4"/>
        <v>3</v>
      </c>
      <c r="AI28" s="166">
        <v>105</v>
      </c>
      <c r="AJ28" s="18" t="s">
        <v>151</v>
      </c>
      <c r="AK28" s="158">
        <f t="shared" si="5"/>
        <v>75</v>
      </c>
      <c r="AL28" s="157">
        <f t="shared" si="6"/>
        <v>69</v>
      </c>
      <c r="AM28" s="157">
        <f t="shared" si="7"/>
        <v>61</v>
      </c>
      <c r="AN28" s="157">
        <f t="shared" si="8"/>
        <v>61</v>
      </c>
      <c r="AO28" s="157">
        <f t="shared" si="9"/>
        <v>59</v>
      </c>
      <c r="AP28" s="157">
        <f t="shared" si="10"/>
        <v>57</v>
      </c>
      <c r="AQ28" s="157">
        <f t="shared" si="11"/>
        <v>73</v>
      </c>
      <c r="AR28" s="157">
        <f t="shared" si="12"/>
        <v>68</v>
      </c>
      <c r="AS28" s="157">
        <f t="shared" si="13"/>
        <v>71</v>
      </c>
      <c r="AT28" s="157">
        <f t="shared" si="14"/>
        <v>73</v>
      </c>
      <c r="AU28" s="157">
        <f t="shared" si="15"/>
        <v>56</v>
      </c>
      <c r="AV28" s="157">
        <f t="shared" si="16"/>
        <v>69</v>
      </c>
      <c r="AW28" s="157">
        <f t="shared" si="17"/>
        <v>63</v>
      </c>
      <c r="AX28" s="157">
        <f t="shared" si="18"/>
        <v>74</v>
      </c>
      <c r="AY28" s="157">
        <f t="shared" si="19"/>
        <v>75</v>
      </c>
      <c r="AZ28" s="157">
        <f t="shared" si="20"/>
        <v>65</v>
      </c>
      <c r="BA28" s="157">
        <f t="shared" si="21"/>
        <v>76</v>
      </c>
      <c r="BB28" s="157">
        <f t="shared" si="22"/>
        <v>78</v>
      </c>
      <c r="BC28" s="157">
        <f t="shared" si="23"/>
        <v>73</v>
      </c>
      <c r="BD28" s="157">
        <f t="shared" si="24"/>
        <v>72</v>
      </c>
      <c r="BE28" s="157">
        <f t="shared" si="25"/>
        <v>68</v>
      </c>
      <c r="BF28" s="157">
        <f t="shared" si="26"/>
        <v>66</v>
      </c>
      <c r="BG28" s="157">
        <f t="shared" si="27"/>
        <v>66</v>
      </c>
      <c r="BH28" s="158">
        <f t="shared" si="28"/>
        <v>1568</v>
      </c>
      <c r="BI28" s="157">
        <f t="shared" si="29"/>
        <v>407</v>
      </c>
      <c r="BJ28" s="157">
        <f t="shared" si="30"/>
        <v>307</v>
      </c>
      <c r="BK28" s="157">
        <f t="shared" si="31"/>
        <v>88</v>
      </c>
      <c r="BL28" s="157">
        <f t="shared" si="32"/>
        <v>547</v>
      </c>
      <c r="BM28" s="157">
        <f t="shared" si="33"/>
        <v>142</v>
      </c>
      <c r="BN28" s="157">
        <f t="shared" si="34"/>
        <v>367</v>
      </c>
      <c r="BO28" s="157">
        <f t="shared" si="35"/>
        <v>89</v>
      </c>
      <c r="BP28" s="157">
        <f t="shared" si="36"/>
        <v>200</v>
      </c>
      <c r="BQ28" s="159">
        <f t="shared" si="37"/>
        <v>52</v>
      </c>
      <c r="BS28" s="162">
        <v>310</v>
      </c>
      <c r="BT28" s="157">
        <f>+SUMIF($AI$7:$AI$117,Centros!B53,$BH$7:$BH$117)</f>
        <v>1343</v>
      </c>
      <c r="BU28" s="159">
        <f>+SUMIF($AI$7:$AI$117,Centros!B53,$BI$7:$BI$117)</f>
        <v>520</v>
      </c>
      <c r="CT28" s="158">
        <f t="shared" si="65"/>
        <v>60</v>
      </c>
      <c r="CU28" s="157">
        <f t="shared" si="66"/>
        <v>55</v>
      </c>
      <c r="CV28" s="157">
        <f t="shared" si="67"/>
        <v>52</v>
      </c>
      <c r="CW28" s="157">
        <f t="shared" si="68"/>
        <v>49</v>
      </c>
      <c r="CX28" s="157">
        <f t="shared" si="69"/>
        <v>45</v>
      </c>
      <c r="CY28" s="157">
        <f t="shared" si="70"/>
        <v>48</v>
      </c>
      <c r="CZ28" s="157">
        <f t="shared" si="71"/>
        <v>58</v>
      </c>
      <c r="DA28" s="157">
        <f t="shared" si="72"/>
        <v>56</v>
      </c>
      <c r="DB28" s="157">
        <f t="shared" si="73"/>
        <v>60</v>
      </c>
      <c r="DC28" s="157">
        <f t="shared" si="74"/>
        <v>59</v>
      </c>
      <c r="DD28" s="157">
        <f t="shared" si="75"/>
        <v>46</v>
      </c>
      <c r="DE28" s="157">
        <f t="shared" si="76"/>
        <v>55</v>
      </c>
      <c r="DF28" s="157">
        <f t="shared" si="77"/>
        <v>50</v>
      </c>
      <c r="DG28" s="157">
        <f t="shared" si="78"/>
        <v>59</v>
      </c>
      <c r="DH28" s="157">
        <f t="shared" si="79"/>
        <v>63</v>
      </c>
      <c r="DI28" s="157">
        <f t="shared" si="80"/>
        <v>54</v>
      </c>
      <c r="DJ28" s="157">
        <f t="shared" si="81"/>
        <v>62</v>
      </c>
      <c r="DK28" s="157">
        <f t="shared" si="82"/>
        <v>65</v>
      </c>
      <c r="DL28" s="157">
        <f t="shared" si="83"/>
        <v>60</v>
      </c>
      <c r="DM28" s="157">
        <f t="shared" si="84"/>
        <v>59</v>
      </c>
      <c r="DN28" s="157">
        <f t="shared" si="85"/>
        <v>54</v>
      </c>
      <c r="DO28" s="157">
        <f t="shared" si="86"/>
        <v>51</v>
      </c>
      <c r="DP28" s="159">
        <f t="shared" si="87"/>
        <v>52</v>
      </c>
      <c r="DQ28" s="121">
        <f t="shared" si="39"/>
        <v>1272</v>
      </c>
      <c r="DR28" s="159">
        <f>+SUMIFS(Brutos!$AC$7:$AC$2674,Brutos!$C$7:$C$2674,Brutos!AJ28,Brutos!$E$7:$E$2674,"MUL")</f>
        <v>340</v>
      </c>
      <c r="DS28" s="81"/>
      <c r="DT28" s="158">
        <f t="shared" si="40"/>
        <v>15</v>
      </c>
      <c r="DU28" s="157">
        <f t="shared" si="41"/>
        <v>14</v>
      </c>
      <c r="DV28" s="157">
        <f t="shared" si="42"/>
        <v>9</v>
      </c>
      <c r="DW28" s="157">
        <f t="shared" si="43"/>
        <v>12</v>
      </c>
      <c r="DX28" s="157">
        <f t="shared" si="44"/>
        <v>14</v>
      </c>
      <c r="DY28" s="157">
        <f t="shared" si="45"/>
        <v>9</v>
      </c>
      <c r="DZ28" s="157">
        <f t="shared" si="46"/>
        <v>15</v>
      </c>
      <c r="EA28" s="157">
        <f t="shared" si="47"/>
        <v>12</v>
      </c>
      <c r="EB28" s="157">
        <f t="shared" si="48"/>
        <v>11</v>
      </c>
      <c r="EC28" s="157">
        <f t="shared" si="49"/>
        <v>14</v>
      </c>
      <c r="ED28" s="157">
        <f t="shared" si="50"/>
        <v>10</v>
      </c>
      <c r="EE28" s="157">
        <f t="shared" si="51"/>
        <v>14</v>
      </c>
      <c r="EF28" s="157">
        <f t="shared" si="52"/>
        <v>13</v>
      </c>
      <c r="EG28" s="157">
        <f t="shared" si="53"/>
        <v>15</v>
      </c>
      <c r="EH28" s="157">
        <f t="shared" si="54"/>
        <v>12</v>
      </c>
      <c r="EI28" s="157">
        <f t="shared" si="55"/>
        <v>11</v>
      </c>
      <c r="EJ28" s="157">
        <f t="shared" si="56"/>
        <v>14</v>
      </c>
      <c r="EK28" s="157">
        <f t="shared" si="57"/>
        <v>13</v>
      </c>
      <c r="EL28" s="157">
        <f t="shared" si="58"/>
        <v>13</v>
      </c>
      <c r="EM28" s="157">
        <f t="shared" si="59"/>
        <v>13</v>
      </c>
      <c r="EN28" s="157">
        <f t="shared" si="60"/>
        <v>14</v>
      </c>
      <c r="EO28" s="157">
        <f t="shared" si="61"/>
        <v>15</v>
      </c>
      <c r="EP28" s="159">
        <f t="shared" si="62"/>
        <v>14</v>
      </c>
      <c r="EQ28" s="121">
        <f t="shared" si="63"/>
        <v>296</v>
      </c>
      <c r="ER28" s="159">
        <f t="shared" si="64"/>
        <v>67</v>
      </c>
    </row>
    <row r="29" spans="1:148" x14ac:dyDescent="0.25">
      <c r="A29" s="169">
        <v>101</v>
      </c>
      <c r="B29" s="170" t="s">
        <v>3</v>
      </c>
      <c r="C29" s="170" t="s">
        <v>108</v>
      </c>
      <c r="D29" s="170" t="s">
        <v>109</v>
      </c>
      <c r="E29" s="18" t="s">
        <v>466</v>
      </c>
      <c r="F29" s="158">
        <v>3</v>
      </c>
      <c r="G29" s="157">
        <v>3</v>
      </c>
      <c r="H29" s="157">
        <v>3</v>
      </c>
      <c r="I29" s="157">
        <v>2</v>
      </c>
      <c r="J29" s="157">
        <v>1</v>
      </c>
      <c r="K29" s="157">
        <v>2</v>
      </c>
      <c r="L29" s="157">
        <v>3</v>
      </c>
      <c r="M29" s="157">
        <v>1</v>
      </c>
      <c r="N29" s="157">
        <v>2</v>
      </c>
      <c r="O29" s="157">
        <v>3</v>
      </c>
      <c r="P29" s="157">
        <v>1</v>
      </c>
      <c r="Q29" s="157">
        <v>3</v>
      </c>
      <c r="R29" s="157">
        <v>2</v>
      </c>
      <c r="S29" s="157">
        <v>3</v>
      </c>
      <c r="T29" s="157">
        <v>2</v>
      </c>
      <c r="U29" s="157">
        <v>2</v>
      </c>
      <c r="V29" s="157">
        <v>2</v>
      </c>
      <c r="W29" s="157">
        <v>2</v>
      </c>
      <c r="X29" s="157">
        <v>2</v>
      </c>
      <c r="Y29" s="157">
        <v>3</v>
      </c>
      <c r="Z29" s="157">
        <v>2</v>
      </c>
      <c r="AA29" s="157">
        <v>2</v>
      </c>
      <c r="AB29" s="159">
        <v>2</v>
      </c>
      <c r="AC29" s="158">
        <f t="shared" si="0"/>
        <v>23</v>
      </c>
      <c r="AD29" s="157">
        <f t="shared" si="1"/>
        <v>5</v>
      </c>
      <c r="AE29" s="157">
        <f t="shared" si="2"/>
        <v>8</v>
      </c>
      <c r="AF29" s="157">
        <f t="shared" si="3"/>
        <v>5</v>
      </c>
      <c r="AG29" s="159">
        <f t="shared" si="4"/>
        <v>3</v>
      </c>
      <c r="AI29" s="166">
        <v>105</v>
      </c>
      <c r="AJ29" s="18" t="s">
        <v>256</v>
      </c>
      <c r="AK29" s="158">
        <f t="shared" si="5"/>
        <v>57</v>
      </c>
      <c r="AL29" s="157">
        <f t="shared" si="6"/>
        <v>55</v>
      </c>
      <c r="AM29" s="157">
        <f t="shared" si="7"/>
        <v>55</v>
      </c>
      <c r="AN29" s="157">
        <f t="shared" si="8"/>
        <v>46</v>
      </c>
      <c r="AO29" s="157">
        <f t="shared" si="9"/>
        <v>39</v>
      </c>
      <c r="AP29" s="157">
        <f t="shared" si="10"/>
        <v>55</v>
      </c>
      <c r="AQ29" s="157">
        <f t="shared" si="11"/>
        <v>57</v>
      </c>
      <c r="AR29" s="157">
        <f t="shared" si="12"/>
        <v>56</v>
      </c>
      <c r="AS29" s="157">
        <f t="shared" si="13"/>
        <v>56</v>
      </c>
      <c r="AT29" s="157">
        <f t="shared" si="14"/>
        <v>58</v>
      </c>
      <c r="AU29" s="157">
        <f t="shared" si="15"/>
        <v>47</v>
      </c>
      <c r="AV29" s="157">
        <f t="shared" si="16"/>
        <v>46</v>
      </c>
      <c r="AW29" s="157">
        <f t="shared" si="17"/>
        <v>41</v>
      </c>
      <c r="AX29" s="157">
        <f t="shared" si="18"/>
        <v>45</v>
      </c>
      <c r="AY29" s="157">
        <f t="shared" si="19"/>
        <v>59</v>
      </c>
      <c r="AZ29" s="157">
        <f t="shared" si="20"/>
        <v>60</v>
      </c>
      <c r="BA29" s="157">
        <f t="shared" si="21"/>
        <v>56</v>
      </c>
      <c r="BB29" s="157">
        <f t="shared" si="22"/>
        <v>59</v>
      </c>
      <c r="BC29" s="157">
        <f t="shared" si="23"/>
        <v>62</v>
      </c>
      <c r="BD29" s="157">
        <f t="shared" si="24"/>
        <v>52</v>
      </c>
      <c r="BE29" s="157">
        <f t="shared" si="25"/>
        <v>51</v>
      </c>
      <c r="BF29" s="157">
        <f t="shared" si="26"/>
        <v>51</v>
      </c>
      <c r="BG29" s="157">
        <f t="shared" si="27"/>
        <v>50</v>
      </c>
      <c r="BH29" s="158">
        <f t="shared" si="28"/>
        <v>1213</v>
      </c>
      <c r="BI29" s="157">
        <f t="shared" si="29"/>
        <v>387</v>
      </c>
      <c r="BJ29" s="157">
        <f t="shared" si="30"/>
        <v>250</v>
      </c>
      <c r="BK29" s="157">
        <f t="shared" si="31"/>
        <v>85</v>
      </c>
      <c r="BL29" s="157">
        <f t="shared" si="32"/>
        <v>406</v>
      </c>
      <c r="BM29" s="157">
        <f t="shared" si="33"/>
        <v>134</v>
      </c>
      <c r="BN29" s="157">
        <f t="shared" si="34"/>
        <v>296</v>
      </c>
      <c r="BO29" s="157">
        <f t="shared" si="35"/>
        <v>85</v>
      </c>
      <c r="BP29" s="157">
        <f t="shared" si="36"/>
        <v>152</v>
      </c>
      <c r="BQ29" s="159">
        <f t="shared" si="37"/>
        <v>49</v>
      </c>
      <c r="BS29" s="162">
        <v>311</v>
      </c>
      <c r="BT29" s="157">
        <f>+SUMIF($AI$7:$AI$117,Centros!B54,$BH$7:$BH$117)</f>
        <v>4392</v>
      </c>
      <c r="BU29" s="159">
        <f>+SUMIF($AI$7:$AI$117,Centros!B54,$BI$7:$BI$117)</f>
        <v>1321</v>
      </c>
      <c r="CT29" s="158">
        <f t="shared" si="65"/>
        <v>49</v>
      </c>
      <c r="CU29" s="157">
        <f t="shared" si="66"/>
        <v>48</v>
      </c>
      <c r="CV29" s="157">
        <f t="shared" si="67"/>
        <v>49</v>
      </c>
      <c r="CW29" s="157">
        <f t="shared" si="68"/>
        <v>40</v>
      </c>
      <c r="CX29" s="157">
        <f t="shared" si="69"/>
        <v>35</v>
      </c>
      <c r="CY29" s="157">
        <f t="shared" si="70"/>
        <v>46</v>
      </c>
      <c r="CZ29" s="157">
        <f t="shared" si="71"/>
        <v>48</v>
      </c>
      <c r="DA29" s="157">
        <f t="shared" si="72"/>
        <v>47</v>
      </c>
      <c r="DB29" s="157">
        <f t="shared" si="73"/>
        <v>48</v>
      </c>
      <c r="DC29" s="157">
        <f t="shared" si="74"/>
        <v>49</v>
      </c>
      <c r="DD29" s="157">
        <f t="shared" si="75"/>
        <v>39</v>
      </c>
      <c r="DE29" s="157">
        <f t="shared" si="76"/>
        <v>39</v>
      </c>
      <c r="DF29" s="157">
        <f t="shared" si="77"/>
        <v>37</v>
      </c>
      <c r="DG29" s="157">
        <f t="shared" si="78"/>
        <v>40</v>
      </c>
      <c r="DH29" s="157">
        <f t="shared" si="79"/>
        <v>49</v>
      </c>
      <c r="DI29" s="157">
        <f t="shared" si="80"/>
        <v>50</v>
      </c>
      <c r="DJ29" s="157">
        <f t="shared" si="81"/>
        <v>46</v>
      </c>
      <c r="DK29" s="157">
        <f t="shared" si="82"/>
        <v>52</v>
      </c>
      <c r="DL29" s="157">
        <f t="shared" si="83"/>
        <v>53</v>
      </c>
      <c r="DM29" s="157">
        <f t="shared" si="84"/>
        <v>44</v>
      </c>
      <c r="DN29" s="157">
        <f t="shared" si="85"/>
        <v>43</v>
      </c>
      <c r="DO29" s="157">
        <f t="shared" si="86"/>
        <v>44</v>
      </c>
      <c r="DP29" s="159">
        <f t="shared" si="87"/>
        <v>43</v>
      </c>
      <c r="DQ29" s="121">
        <f t="shared" si="39"/>
        <v>1038</v>
      </c>
      <c r="DR29" s="159">
        <f>+SUMIFS(Brutos!$AC$7:$AC$2674,Brutos!$C$7:$C$2674,Brutos!AJ29,Brutos!$E$7:$E$2674,"MUL")</f>
        <v>318</v>
      </c>
      <c r="DS29" s="81"/>
      <c r="DT29" s="158">
        <f t="shared" si="40"/>
        <v>8</v>
      </c>
      <c r="DU29" s="157">
        <f t="shared" si="41"/>
        <v>7</v>
      </c>
      <c r="DV29" s="157">
        <f t="shared" si="42"/>
        <v>6</v>
      </c>
      <c r="DW29" s="157">
        <f t="shared" si="43"/>
        <v>6</v>
      </c>
      <c r="DX29" s="157">
        <f t="shared" si="44"/>
        <v>4</v>
      </c>
      <c r="DY29" s="157">
        <f t="shared" si="45"/>
        <v>9</v>
      </c>
      <c r="DZ29" s="157">
        <f t="shared" si="46"/>
        <v>9</v>
      </c>
      <c r="EA29" s="157">
        <f t="shared" si="47"/>
        <v>9</v>
      </c>
      <c r="EB29" s="157">
        <f t="shared" si="48"/>
        <v>8</v>
      </c>
      <c r="EC29" s="157">
        <f t="shared" si="49"/>
        <v>9</v>
      </c>
      <c r="ED29" s="157">
        <f t="shared" si="50"/>
        <v>8</v>
      </c>
      <c r="EE29" s="157">
        <f t="shared" si="51"/>
        <v>7</v>
      </c>
      <c r="EF29" s="157">
        <f t="shared" si="52"/>
        <v>4</v>
      </c>
      <c r="EG29" s="157">
        <f t="shared" si="53"/>
        <v>5</v>
      </c>
      <c r="EH29" s="157">
        <f t="shared" si="54"/>
        <v>10</v>
      </c>
      <c r="EI29" s="157">
        <f t="shared" si="55"/>
        <v>10</v>
      </c>
      <c r="EJ29" s="157">
        <f t="shared" si="56"/>
        <v>10</v>
      </c>
      <c r="EK29" s="157">
        <f t="shared" si="57"/>
        <v>7</v>
      </c>
      <c r="EL29" s="157">
        <f t="shared" si="58"/>
        <v>9</v>
      </c>
      <c r="EM29" s="157">
        <f t="shared" si="59"/>
        <v>8</v>
      </c>
      <c r="EN29" s="157">
        <f t="shared" si="60"/>
        <v>8</v>
      </c>
      <c r="EO29" s="157">
        <f t="shared" si="61"/>
        <v>7</v>
      </c>
      <c r="EP29" s="159">
        <f t="shared" si="62"/>
        <v>7</v>
      </c>
      <c r="EQ29" s="121">
        <f t="shared" si="63"/>
        <v>175</v>
      </c>
      <c r="ER29" s="159">
        <f t="shared" si="64"/>
        <v>69</v>
      </c>
    </row>
    <row r="30" spans="1:148" x14ac:dyDescent="0.25">
      <c r="A30" s="169">
        <v>101</v>
      </c>
      <c r="B30" s="170" t="s">
        <v>3</v>
      </c>
      <c r="C30" s="170" t="s">
        <v>108</v>
      </c>
      <c r="D30" s="170" t="s">
        <v>109</v>
      </c>
      <c r="E30" s="18" t="s">
        <v>466</v>
      </c>
      <c r="F30" s="158">
        <v>3</v>
      </c>
      <c r="G30" s="157">
        <v>3</v>
      </c>
      <c r="H30" s="157">
        <v>3</v>
      </c>
      <c r="I30" s="157">
        <v>2</v>
      </c>
      <c r="J30" s="157">
        <v>2</v>
      </c>
      <c r="K30" s="157">
        <v>2</v>
      </c>
      <c r="L30" s="157">
        <v>3</v>
      </c>
      <c r="M30" s="157">
        <v>1</v>
      </c>
      <c r="N30" s="157">
        <v>2</v>
      </c>
      <c r="O30" s="157">
        <v>3</v>
      </c>
      <c r="P30" s="157">
        <v>2</v>
      </c>
      <c r="Q30" s="157">
        <v>3</v>
      </c>
      <c r="R30" s="157">
        <v>2</v>
      </c>
      <c r="S30" s="157">
        <v>3</v>
      </c>
      <c r="T30" s="157">
        <v>2</v>
      </c>
      <c r="U30" s="157">
        <v>2</v>
      </c>
      <c r="V30" s="157">
        <v>2</v>
      </c>
      <c r="W30" s="157">
        <v>2</v>
      </c>
      <c r="X30" s="157">
        <v>3</v>
      </c>
      <c r="Y30" s="157">
        <v>3</v>
      </c>
      <c r="Z30" s="157">
        <v>2</v>
      </c>
      <c r="AA30" s="157">
        <v>2</v>
      </c>
      <c r="AB30" s="159">
        <v>2</v>
      </c>
      <c r="AC30" s="158">
        <f t="shared" si="0"/>
        <v>23</v>
      </c>
      <c r="AD30" s="157">
        <f t="shared" si="1"/>
        <v>5</v>
      </c>
      <c r="AE30" s="157">
        <f t="shared" si="2"/>
        <v>8</v>
      </c>
      <c r="AF30" s="157">
        <f t="shared" si="3"/>
        <v>5</v>
      </c>
      <c r="AG30" s="159">
        <f t="shared" si="4"/>
        <v>3</v>
      </c>
      <c r="AI30" s="166">
        <v>106</v>
      </c>
      <c r="AJ30" s="18" t="s">
        <v>249</v>
      </c>
      <c r="AK30" s="158">
        <f t="shared" si="5"/>
        <v>367</v>
      </c>
      <c r="AL30" s="157">
        <f t="shared" si="6"/>
        <v>313</v>
      </c>
      <c r="AM30" s="157">
        <f t="shared" si="7"/>
        <v>243</v>
      </c>
      <c r="AN30" s="157">
        <f t="shared" si="8"/>
        <v>306</v>
      </c>
      <c r="AO30" s="157">
        <f t="shared" si="9"/>
        <v>263</v>
      </c>
      <c r="AP30" s="157">
        <f t="shared" si="10"/>
        <v>263</v>
      </c>
      <c r="AQ30" s="157">
        <f t="shared" si="11"/>
        <v>349</v>
      </c>
      <c r="AR30" s="157">
        <f t="shared" si="12"/>
        <v>287</v>
      </c>
      <c r="AS30" s="157">
        <f t="shared" si="13"/>
        <v>350</v>
      </c>
      <c r="AT30" s="157">
        <f t="shared" si="14"/>
        <v>308</v>
      </c>
      <c r="AU30" s="157">
        <f t="shared" si="15"/>
        <v>291</v>
      </c>
      <c r="AV30" s="157">
        <f t="shared" si="16"/>
        <v>291</v>
      </c>
      <c r="AW30" s="157">
        <f t="shared" si="17"/>
        <v>282</v>
      </c>
      <c r="AX30" s="157">
        <f t="shared" si="18"/>
        <v>307</v>
      </c>
      <c r="AY30" s="157">
        <f t="shared" si="19"/>
        <v>321</v>
      </c>
      <c r="AZ30" s="157">
        <f t="shared" si="20"/>
        <v>321</v>
      </c>
      <c r="BA30" s="157">
        <f t="shared" si="21"/>
        <v>341</v>
      </c>
      <c r="BB30" s="157">
        <f t="shared" si="22"/>
        <v>343</v>
      </c>
      <c r="BC30" s="157">
        <f t="shared" si="23"/>
        <v>314</v>
      </c>
      <c r="BD30" s="157">
        <f t="shared" si="24"/>
        <v>317</v>
      </c>
      <c r="BE30" s="157">
        <f t="shared" si="25"/>
        <v>288</v>
      </c>
      <c r="BF30" s="157">
        <f t="shared" si="26"/>
        <v>273</v>
      </c>
      <c r="BG30" s="157">
        <f t="shared" si="27"/>
        <v>250</v>
      </c>
      <c r="BH30" s="158">
        <f t="shared" si="28"/>
        <v>6988</v>
      </c>
      <c r="BI30" s="157">
        <f t="shared" si="29"/>
        <v>2243</v>
      </c>
      <c r="BJ30" s="157">
        <f t="shared" si="30"/>
        <v>1388</v>
      </c>
      <c r="BK30" s="157">
        <f t="shared" si="31"/>
        <v>478</v>
      </c>
      <c r="BL30" s="157">
        <f t="shared" si="32"/>
        <v>2465</v>
      </c>
      <c r="BM30" s="157">
        <f t="shared" si="33"/>
        <v>799</v>
      </c>
      <c r="BN30" s="157">
        <f t="shared" si="34"/>
        <v>1640</v>
      </c>
      <c r="BO30" s="157">
        <f t="shared" si="35"/>
        <v>495</v>
      </c>
      <c r="BP30" s="157">
        <f t="shared" si="36"/>
        <v>811</v>
      </c>
      <c r="BQ30" s="159">
        <f t="shared" si="37"/>
        <v>272</v>
      </c>
      <c r="BS30" s="162">
        <v>312</v>
      </c>
      <c r="BT30" s="157">
        <f>+SUMIF($AI$7:$AI$117,Centros!B55,$BH$7:$BH$117)</f>
        <v>23315</v>
      </c>
      <c r="BU30" s="159">
        <f>+SUMIF($AI$7:$AI$117,Centros!B55,$BI$7:$BI$117)</f>
        <v>8237</v>
      </c>
      <c r="CT30" s="158">
        <f t="shared" si="65"/>
        <v>49</v>
      </c>
      <c r="CU30" s="157">
        <f t="shared" si="66"/>
        <v>34</v>
      </c>
      <c r="CV30" s="157">
        <f t="shared" si="67"/>
        <v>39</v>
      </c>
      <c r="CW30" s="157">
        <f t="shared" si="68"/>
        <v>43</v>
      </c>
      <c r="CX30" s="157">
        <f t="shared" si="69"/>
        <v>37</v>
      </c>
      <c r="CY30" s="157">
        <f t="shared" si="70"/>
        <v>42</v>
      </c>
      <c r="CZ30" s="157">
        <f t="shared" si="71"/>
        <v>45</v>
      </c>
      <c r="DA30" s="157">
        <f t="shared" si="72"/>
        <v>35</v>
      </c>
      <c r="DB30" s="157">
        <f t="shared" si="73"/>
        <v>39</v>
      </c>
      <c r="DC30" s="157">
        <f t="shared" si="74"/>
        <v>33</v>
      </c>
      <c r="DD30" s="157">
        <f t="shared" si="75"/>
        <v>34</v>
      </c>
      <c r="DE30" s="157">
        <f t="shared" si="76"/>
        <v>36</v>
      </c>
      <c r="DF30" s="157">
        <f t="shared" si="77"/>
        <v>35</v>
      </c>
      <c r="DG30" s="157">
        <f t="shared" si="78"/>
        <v>36</v>
      </c>
      <c r="DH30" s="157">
        <f t="shared" si="79"/>
        <v>40</v>
      </c>
      <c r="DI30" s="157">
        <f t="shared" si="80"/>
        <v>37</v>
      </c>
      <c r="DJ30" s="157">
        <f t="shared" si="81"/>
        <v>40</v>
      </c>
      <c r="DK30" s="157">
        <f t="shared" si="82"/>
        <v>46</v>
      </c>
      <c r="DL30" s="157">
        <f t="shared" si="83"/>
        <v>44</v>
      </c>
      <c r="DM30" s="157">
        <f t="shared" si="84"/>
        <v>41</v>
      </c>
      <c r="DN30" s="157">
        <f t="shared" si="85"/>
        <v>40</v>
      </c>
      <c r="DO30" s="157">
        <f t="shared" si="86"/>
        <v>38</v>
      </c>
      <c r="DP30" s="159">
        <f t="shared" si="87"/>
        <v>35</v>
      </c>
      <c r="DQ30" s="121">
        <f t="shared" si="39"/>
        <v>898</v>
      </c>
      <c r="DR30" s="159">
        <f>+SUMIFS(Brutos!$AC$7:$AC$2674,Brutos!$C$7:$C$2674,Brutos!AJ30,Brutos!$E$7:$E$2674,"MUL")</f>
        <v>315</v>
      </c>
      <c r="DS30" s="81"/>
      <c r="DT30" s="158">
        <f t="shared" si="40"/>
        <v>318</v>
      </c>
      <c r="DU30" s="157">
        <f t="shared" si="41"/>
        <v>279</v>
      </c>
      <c r="DV30" s="157">
        <f t="shared" si="42"/>
        <v>204</v>
      </c>
      <c r="DW30" s="157">
        <f t="shared" si="43"/>
        <v>263</v>
      </c>
      <c r="DX30" s="157">
        <f t="shared" si="44"/>
        <v>226</v>
      </c>
      <c r="DY30" s="157">
        <f t="shared" si="45"/>
        <v>221</v>
      </c>
      <c r="DZ30" s="157">
        <f t="shared" si="46"/>
        <v>304</v>
      </c>
      <c r="EA30" s="157">
        <f t="shared" si="47"/>
        <v>252</v>
      </c>
      <c r="EB30" s="157">
        <f t="shared" si="48"/>
        <v>311</v>
      </c>
      <c r="EC30" s="157">
        <f t="shared" si="49"/>
        <v>275</v>
      </c>
      <c r="ED30" s="157">
        <f t="shared" si="50"/>
        <v>257</v>
      </c>
      <c r="EE30" s="157">
        <f t="shared" si="51"/>
        <v>255</v>
      </c>
      <c r="EF30" s="157">
        <f t="shared" si="52"/>
        <v>247</v>
      </c>
      <c r="EG30" s="157">
        <f t="shared" si="53"/>
        <v>271</v>
      </c>
      <c r="EH30" s="157">
        <f t="shared" si="54"/>
        <v>281</v>
      </c>
      <c r="EI30" s="157">
        <f t="shared" si="55"/>
        <v>284</v>
      </c>
      <c r="EJ30" s="157">
        <f t="shared" si="56"/>
        <v>301</v>
      </c>
      <c r="EK30" s="157">
        <f t="shared" si="57"/>
        <v>297</v>
      </c>
      <c r="EL30" s="157">
        <f t="shared" si="58"/>
        <v>270</v>
      </c>
      <c r="EM30" s="157">
        <f t="shared" si="59"/>
        <v>276</v>
      </c>
      <c r="EN30" s="157">
        <f t="shared" si="60"/>
        <v>248</v>
      </c>
      <c r="EO30" s="157">
        <f t="shared" si="61"/>
        <v>235</v>
      </c>
      <c r="EP30" s="159">
        <f t="shared" si="62"/>
        <v>215</v>
      </c>
      <c r="EQ30" s="121">
        <f t="shared" si="63"/>
        <v>6090</v>
      </c>
      <c r="ER30" s="159">
        <f t="shared" si="64"/>
        <v>1928</v>
      </c>
    </row>
    <row r="31" spans="1:148" x14ac:dyDescent="0.25">
      <c r="A31" s="169">
        <v>101</v>
      </c>
      <c r="B31" s="170" t="s">
        <v>3</v>
      </c>
      <c r="C31" s="170" t="s">
        <v>108</v>
      </c>
      <c r="D31" s="170" t="s">
        <v>109</v>
      </c>
      <c r="E31" s="18" t="s">
        <v>466</v>
      </c>
      <c r="F31" s="158">
        <v>3</v>
      </c>
      <c r="G31" s="157">
        <v>3</v>
      </c>
      <c r="H31" s="157">
        <v>3</v>
      </c>
      <c r="I31" s="157">
        <v>3</v>
      </c>
      <c r="J31" s="157">
        <v>2</v>
      </c>
      <c r="K31" s="157">
        <v>2</v>
      </c>
      <c r="L31" s="157">
        <v>4</v>
      </c>
      <c r="M31" s="157">
        <v>1</v>
      </c>
      <c r="N31" s="157">
        <v>2</v>
      </c>
      <c r="O31" s="157">
        <v>4</v>
      </c>
      <c r="P31" s="157">
        <v>2</v>
      </c>
      <c r="Q31" s="157">
        <v>3</v>
      </c>
      <c r="R31" s="157">
        <v>3</v>
      </c>
      <c r="S31" s="157">
        <v>3</v>
      </c>
      <c r="T31" s="157">
        <v>3</v>
      </c>
      <c r="U31" s="157">
        <v>2</v>
      </c>
      <c r="V31" s="157">
        <v>3</v>
      </c>
      <c r="W31" s="157">
        <v>3</v>
      </c>
      <c r="X31" s="157">
        <v>4</v>
      </c>
      <c r="Y31" s="157">
        <v>3</v>
      </c>
      <c r="Z31" s="157">
        <v>3</v>
      </c>
      <c r="AA31" s="157">
        <v>2</v>
      </c>
      <c r="AB31" s="159">
        <v>3</v>
      </c>
      <c r="AC31" s="158">
        <f t="shared" si="0"/>
        <v>23</v>
      </c>
      <c r="AD31" s="157">
        <f t="shared" si="1"/>
        <v>5</v>
      </c>
      <c r="AE31" s="157">
        <f t="shared" si="2"/>
        <v>8</v>
      </c>
      <c r="AF31" s="157">
        <f t="shared" si="3"/>
        <v>5</v>
      </c>
      <c r="AG31" s="159">
        <f t="shared" si="4"/>
        <v>3</v>
      </c>
      <c r="AI31" s="166">
        <v>106</v>
      </c>
      <c r="AJ31" s="18" t="s">
        <v>203</v>
      </c>
      <c r="AK31" s="158">
        <f t="shared" si="5"/>
        <v>8</v>
      </c>
      <c r="AL31" s="157">
        <f t="shared" si="6"/>
        <v>5</v>
      </c>
      <c r="AM31" s="157">
        <f t="shared" si="7"/>
        <v>5</v>
      </c>
      <c r="AN31" s="157">
        <f t="shared" si="8"/>
        <v>4</v>
      </c>
      <c r="AO31" s="157">
        <f t="shared" si="9"/>
        <v>4</v>
      </c>
      <c r="AP31" s="157">
        <f t="shared" si="10"/>
        <v>7</v>
      </c>
      <c r="AQ31" s="157">
        <f t="shared" si="11"/>
        <v>7</v>
      </c>
      <c r="AR31" s="157">
        <f t="shared" si="12"/>
        <v>4</v>
      </c>
      <c r="AS31" s="157">
        <f t="shared" si="13"/>
        <v>6</v>
      </c>
      <c r="AT31" s="157">
        <f t="shared" si="14"/>
        <v>5</v>
      </c>
      <c r="AU31" s="157">
        <f t="shared" si="15"/>
        <v>2</v>
      </c>
      <c r="AV31" s="157">
        <f t="shared" si="16"/>
        <v>4</v>
      </c>
      <c r="AW31" s="157">
        <f t="shared" si="17"/>
        <v>5</v>
      </c>
      <c r="AX31" s="157">
        <f t="shared" si="18"/>
        <v>4</v>
      </c>
      <c r="AY31" s="157">
        <f t="shared" si="19"/>
        <v>5</v>
      </c>
      <c r="AZ31" s="157">
        <f t="shared" si="20"/>
        <v>5</v>
      </c>
      <c r="BA31" s="157">
        <f t="shared" si="21"/>
        <v>7</v>
      </c>
      <c r="BB31" s="157">
        <f t="shared" si="22"/>
        <v>8</v>
      </c>
      <c r="BC31" s="157">
        <f t="shared" si="23"/>
        <v>7</v>
      </c>
      <c r="BD31" s="157">
        <f t="shared" si="24"/>
        <v>4</v>
      </c>
      <c r="BE31" s="157">
        <f t="shared" si="25"/>
        <v>1</v>
      </c>
      <c r="BF31" s="157">
        <f t="shared" si="26"/>
        <v>1</v>
      </c>
      <c r="BG31" s="157">
        <f t="shared" si="27"/>
        <v>1</v>
      </c>
      <c r="BH31" s="158">
        <f t="shared" si="28"/>
        <v>109</v>
      </c>
      <c r="BI31" s="157">
        <f t="shared" si="29"/>
        <v>41</v>
      </c>
      <c r="BJ31" s="157">
        <f t="shared" si="30"/>
        <v>25</v>
      </c>
      <c r="BK31" s="157">
        <f t="shared" si="31"/>
        <v>9</v>
      </c>
      <c r="BL31" s="157">
        <f t="shared" si="32"/>
        <v>37</v>
      </c>
      <c r="BM31" s="157">
        <f t="shared" si="33"/>
        <v>15</v>
      </c>
      <c r="BN31" s="157">
        <f t="shared" si="34"/>
        <v>32</v>
      </c>
      <c r="BO31" s="157">
        <f t="shared" si="35"/>
        <v>10</v>
      </c>
      <c r="BP31" s="157">
        <f t="shared" si="36"/>
        <v>3</v>
      </c>
      <c r="BQ31" s="159">
        <f t="shared" si="37"/>
        <v>3</v>
      </c>
      <c r="BS31" s="162">
        <v>351</v>
      </c>
      <c r="BT31" s="157">
        <f>+SUMIF($AI$7:$AI$117,Centros!B56,$BH$7:$BH$117)</f>
        <v>2128</v>
      </c>
      <c r="BU31" s="159">
        <f>+SUMIF($AI$7:$AI$117,Centros!B56,$BI$7:$BI$117)</f>
        <v>720</v>
      </c>
      <c r="CT31" s="158">
        <f t="shared" si="65"/>
        <v>0</v>
      </c>
      <c r="CU31" s="157">
        <f t="shared" si="66"/>
        <v>0</v>
      </c>
      <c r="CV31" s="157">
        <f t="shared" si="67"/>
        <v>0</v>
      </c>
      <c r="CW31" s="157">
        <f t="shared" si="68"/>
        <v>0</v>
      </c>
      <c r="CX31" s="157">
        <f t="shared" si="69"/>
        <v>0</v>
      </c>
      <c r="CY31" s="157">
        <f t="shared" si="70"/>
        <v>0</v>
      </c>
      <c r="CZ31" s="157">
        <f t="shared" si="71"/>
        <v>0</v>
      </c>
      <c r="DA31" s="157">
        <f t="shared" si="72"/>
        <v>0</v>
      </c>
      <c r="DB31" s="157">
        <f t="shared" si="73"/>
        <v>0</v>
      </c>
      <c r="DC31" s="157">
        <f t="shared" si="74"/>
        <v>0</v>
      </c>
      <c r="DD31" s="157">
        <f t="shared" si="75"/>
        <v>0</v>
      </c>
      <c r="DE31" s="157">
        <f t="shared" si="76"/>
        <v>0</v>
      </c>
      <c r="DF31" s="157">
        <f t="shared" si="77"/>
        <v>0</v>
      </c>
      <c r="DG31" s="157">
        <f t="shared" si="78"/>
        <v>0</v>
      </c>
      <c r="DH31" s="157">
        <f t="shared" si="79"/>
        <v>0</v>
      </c>
      <c r="DI31" s="157">
        <f t="shared" si="80"/>
        <v>0</v>
      </c>
      <c r="DJ31" s="157">
        <f t="shared" si="81"/>
        <v>0</v>
      </c>
      <c r="DK31" s="157">
        <f t="shared" si="82"/>
        <v>0</v>
      </c>
      <c r="DL31" s="157">
        <f t="shared" si="83"/>
        <v>0</v>
      </c>
      <c r="DM31" s="157">
        <f t="shared" si="84"/>
        <v>0</v>
      </c>
      <c r="DN31" s="157">
        <f t="shared" si="85"/>
        <v>0</v>
      </c>
      <c r="DO31" s="157">
        <f t="shared" si="86"/>
        <v>0</v>
      </c>
      <c r="DP31" s="159">
        <f t="shared" si="87"/>
        <v>0</v>
      </c>
      <c r="DQ31" s="121">
        <f t="shared" si="39"/>
        <v>0</v>
      </c>
      <c r="DR31" s="159">
        <f>+SUMIFS(Brutos!$AC$7:$AC$2674,Brutos!$C$7:$C$2674,Brutos!AJ31,Brutos!$E$7:$E$2674,"MUL")</f>
        <v>0</v>
      </c>
      <c r="DS31" s="81"/>
      <c r="DT31" s="158">
        <f t="shared" si="40"/>
        <v>8</v>
      </c>
      <c r="DU31" s="157">
        <f t="shared" si="41"/>
        <v>5</v>
      </c>
      <c r="DV31" s="157">
        <f t="shared" si="42"/>
        <v>5</v>
      </c>
      <c r="DW31" s="157">
        <f t="shared" si="43"/>
        <v>4</v>
      </c>
      <c r="DX31" s="157">
        <f t="shared" si="44"/>
        <v>4</v>
      </c>
      <c r="DY31" s="157">
        <f t="shared" si="45"/>
        <v>7</v>
      </c>
      <c r="DZ31" s="157">
        <f t="shared" si="46"/>
        <v>7</v>
      </c>
      <c r="EA31" s="157">
        <f t="shared" si="47"/>
        <v>4</v>
      </c>
      <c r="EB31" s="157">
        <f t="shared" si="48"/>
        <v>6</v>
      </c>
      <c r="EC31" s="157">
        <f t="shared" si="49"/>
        <v>5</v>
      </c>
      <c r="ED31" s="157">
        <f t="shared" si="50"/>
        <v>2</v>
      </c>
      <c r="EE31" s="157">
        <f t="shared" si="51"/>
        <v>4</v>
      </c>
      <c r="EF31" s="157">
        <f t="shared" si="52"/>
        <v>5</v>
      </c>
      <c r="EG31" s="157">
        <f t="shared" si="53"/>
        <v>4</v>
      </c>
      <c r="EH31" s="157">
        <f t="shared" si="54"/>
        <v>5</v>
      </c>
      <c r="EI31" s="157">
        <f t="shared" si="55"/>
        <v>5</v>
      </c>
      <c r="EJ31" s="157">
        <f t="shared" si="56"/>
        <v>7</v>
      </c>
      <c r="EK31" s="157">
        <f t="shared" si="57"/>
        <v>8</v>
      </c>
      <c r="EL31" s="157">
        <f t="shared" si="58"/>
        <v>7</v>
      </c>
      <c r="EM31" s="157">
        <f t="shared" si="59"/>
        <v>4</v>
      </c>
      <c r="EN31" s="157">
        <f t="shared" si="60"/>
        <v>1</v>
      </c>
      <c r="EO31" s="157">
        <f t="shared" si="61"/>
        <v>1</v>
      </c>
      <c r="EP31" s="159">
        <f t="shared" si="62"/>
        <v>1</v>
      </c>
      <c r="EQ31" s="121">
        <f t="shared" si="63"/>
        <v>109</v>
      </c>
      <c r="ER31" s="159">
        <f t="shared" si="64"/>
        <v>41</v>
      </c>
    </row>
    <row r="32" spans="1:148" x14ac:dyDescent="0.25">
      <c r="A32" s="169">
        <v>101</v>
      </c>
      <c r="B32" s="170" t="s">
        <v>3</v>
      </c>
      <c r="C32" s="170" t="s">
        <v>108</v>
      </c>
      <c r="D32" s="170" t="s">
        <v>109</v>
      </c>
      <c r="E32" s="18" t="s">
        <v>466</v>
      </c>
      <c r="F32" s="158">
        <v>3</v>
      </c>
      <c r="G32" s="157">
        <v>3</v>
      </c>
      <c r="H32" s="157">
        <v>3</v>
      </c>
      <c r="I32" s="157">
        <v>3</v>
      </c>
      <c r="J32" s="157">
        <v>2</v>
      </c>
      <c r="K32" s="157">
        <v>2</v>
      </c>
      <c r="L32" s="157">
        <v>4</v>
      </c>
      <c r="M32" s="157">
        <v>2</v>
      </c>
      <c r="N32" s="157">
        <v>3</v>
      </c>
      <c r="O32" s="157">
        <v>4</v>
      </c>
      <c r="P32" s="157">
        <v>2</v>
      </c>
      <c r="Q32" s="157">
        <v>3</v>
      </c>
      <c r="R32" s="157">
        <v>3</v>
      </c>
      <c r="S32" s="157">
        <v>3</v>
      </c>
      <c r="T32" s="157">
        <v>3</v>
      </c>
      <c r="U32" s="157">
        <v>2</v>
      </c>
      <c r="V32" s="157">
        <v>3</v>
      </c>
      <c r="W32" s="157">
        <v>3</v>
      </c>
      <c r="X32" s="157">
        <v>4</v>
      </c>
      <c r="Y32" s="157">
        <v>3</v>
      </c>
      <c r="Z32" s="157">
        <v>3</v>
      </c>
      <c r="AA32" s="157">
        <v>3</v>
      </c>
      <c r="AB32" s="159">
        <v>3</v>
      </c>
      <c r="AC32" s="158">
        <f t="shared" si="0"/>
        <v>23</v>
      </c>
      <c r="AD32" s="157">
        <f t="shared" si="1"/>
        <v>5</v>
      </c>
      <c r="AE32" s="157">
        <f t="shared" si="2"/>
        <v>8</v>
      </c>
      <c r="AF32" s="157">
        <f t="shared" si="3"/>
        <v>5</v>
      </c>
      <c r="AG32" s="159">
        <f t="shared" si="4"/>
        <v>3</v>
      </c>
      <c r="AI32" s="166">
        <v>106</v>
      </c>
      <c r="AJ32" s="18" t="s">
        <v>251</v>
      </c>
      <c r="AK32" s="158">
        <f t="shared" si="5"/>
        <v>81</v>
      </c>
      <c r="AL32" s="157">
        <f t="shared" si="6"/>
        <v>76</v>
      </c>
      <c r="AM32" s="157">
        <f t="shared" si="7"/>
        <v>55</v>
      </c>
      <c r="AN32" s="157">
        <f t="shared" si="8"/>
        <v>68</v>
      </c>
      <c r="AO32" s="157">
        <f t="shared" si="9"/>
        <v>72</v>
      </c>
      <c r="AP32" s="157">
        <f t="shared" si="10"/>
        <v>68</v>
      </c>
      <c r="AQ32" s="157">
        <f t="shared" si="11"/>
        <v>77</v>
      </c>
      <c r="AR32" s="157">
        <f t="shared" si="12"/>
        <v>73</v>
      </c>
      <c r="AS32" s="157">
        <f t="shared" si="13"/>
        <v>76</v>
      </c>
      <c r="AT32" s="157">
        <f t="shared" si="14"/>
        <v>83</v>
      </c>
      <c r="AU32" s="157">
        <f t="shared" si="15"/>
        <v>73</v>
      </c>
      <c r="AV32" s="157">
        <f t="shared" si="16"/>
        <v>70</v>
      </c>
      <c r="AW32" s="157">
        <f t="shared" si="17"/>
        <v>74</v>
      </c>
      <c r="AX32" s="157">
        <f t="shared" si="18"/>
        <v>69</v>
      </c>
      <c r="AY32" s="157">
        <f t="shared" si="19"/>
        <v>64</v>
      </c>
      <c r="AZ32" s="157">
        <f t="shared" si="20"/>
        <v>65</v>
      </c>
      <c r="BA32" s="157">
        <f t="shared" si="21"/>
        <v>71</v>
      </c>
      <c r="BB32" s="157">
        <f t="shared" si="22"/>
        <v>60</v>
      </c>
      <c r="BC32" s="157">
        <f t="shared" si="23"/>
        <v>60</v>
      </c>
      <c r="BD32" s="157">
        <f t="shared" si="24"/>
        <v>73</v>
      </c>
      <c r="BE32" s="157">
        <f t="shared" si="25"/>
        <v>73</v>
      </c>
      <c r="BF32" s="157">
        <f t="shared" si="26"/>
        <v>72</v>
      </c>
      <c r="BG32" s="157">
        <f t="shared" si="27"/>
        <v>70</v>
      </c>
      <c r="BH32" s="158">
        <f t="shared" si="28"/>
        <v>1623</v>
      </c>
      <c r="BI32" s="157">
        <f t="shared" si="29"/>
        <v>446</v>
      </c>
      <c r="BJ32" s="157">
        <f t="shared" si="30"/>
        <v>339</v>
      </c>
      <c r="BK32" s="157">
        <f t="shared" si="31"/>
        <v>97</v>
      </c>
      <c r="BL32" s="157">
        <f t="shared" si="32"/>
        <v>595</v>
      </c>
      <c r="BM32" s="157">
        <f t="shared" si="33"/>
        <v>158</v>
      </c>
      <c r="BN32" s="157">
        <f t="shared" si="34"/>
        <v>320</v>
      </c>
      <c r="BO32" s="157">
        <f t="shared" si="35"/>
        <v>93</v>
      </c>
      <c r="BP32" s="157">
        <f t="shared" si="36"/>
        <v>215</v>
      </c>
      <c r="BQ32" s="159">
        <f t="shared" si="37"/>
        <v>58</v>
      </c>
      <c r="BS32" s="162">
        <v>352</v>
      </c>
      <c r="BT32" s="157">
        <f>+SUMIF($AI$7:$AI$117,Centros!B57,$BH$7:$BH$117)</f>
        <v>1151</v>
      </c>
      <c r="BU32" s="159">
        <f>+SUMIF($AI$7:$AI$117,Centros!B57,$BI$7:$BI$117)</f>
        <v>475</v>
      </c>
      <c r="CT32" s="158">
        <f t="shared" si="65"/>
        <v>14</v>
      </c>
      <c r="CU32" s="157">
        <f t="shared" si="66"/>
        <v>11</v>
      </c>
      <c r="CV32" s="157">
        <f t="shared" si="67"/>
        <v>9</v>
      </c>
      <c r="CW32" s="157">
        <f t="shared" si="68"/>
        <v>12</v>
      </c>
      <c r="CX32" s="157">
        <f t="shared" si="69"/>
        <v>12</v>
      </c>
      <c r="CY32" s="157">
        <f t="shared" si="70"/>
        <v>10</v>
      </c>
      <c r="CZ32" s="157">
        <f t="shared" si="71"/>
        <v>13</v>
      </c>
      <c r="DA32" s="157">
        <f t="shared" si="72"/>
        <v>9</v>
      </c>
      <c r="DB32" s="157">
        <f t="shared" si="73"/>
        <v>10</v>
      </c>
      <c r="DC32" s="157">
        <f t="shared" si="74"/>
        <v>11</v>
      </c>
      <c r="DD32" s="157">
        <f t="shared" si="75"/>
        <v>11</v>
      </c>
      <c r="DE32" s="157">
        <f t="shared" si="76"/>
        <v>12</v>
      </c>
      <c r="DF32" s="157">
        <f t="shared" si="77"/>
        <v>12</v>
      </c>
      <c r="DG32" s="157">
        <f t="shared" si="78"/>
        <v>13</v>
      </c>
      <c r="DH32" s="157">
        <f t="shared" si="79"/>
        <v>10</v>
      </c>
      <c r="DI32" s="157">
        <f t="shared" si="80"/>
        <v>11</v>
      </c>
      <c r="DJ32" s="157">
        <f t="shared" si="81"/>
        <v>11</v>
      </c>
      <c r="DK32" s="157">
        <f t="shared" si="82"/>
        <v>12</v>
      </c>
      <c r="DL32" s="157">
        <f t="shared" si="83"/>
        <v>8</v>
      </c>
      <c r="DM32" s="157">
        <f t="shared" si="84"/>
        <v>12</v>
      </c>
      <c r="DN32" s="157">
        <f t="shared" si="85"/>
        <v>12</v>
      </c>
      <c r="DO32" s="157">
        <f t="shared" si="86"/>
        <v>13</v>
      </c>
      <c r="DP32" s="159">
        <f t="shared" si="87"/>
        <v>13</v>
      </c>
      <c r="DQ32" s="121">
        <f t="shared" si="39"/>
        <v>261</v>
      </c>
      <c r="DR32" s="159">
        <f>+SUMIFS(Brutos!$AC$7:$AC$2674,Brutos!$C$7:$C$2674,Brutos!AJ32,Brutos!$E$7:$E$2674,"MUL")</f>
        <v>69</v>
      </c>
      <c r="DS32" s="81"/>
      <c r="DT32" s="158">
        <f t="shared" si="40"/>
        <v>67</v>
      </c>
      <c r="DU32" s="157">
        <f t="shared" si="41"/>
        <v>65</v>
      </c>
      <c r="DV32" s="157">
        <f t="shared" si="42"/>
        <v>46</v>
      </c>
      <c r="DW32" s="157">
        <f t="shared" si="43"/>
        <v>56</v>
      </c>
      <c r="DX32" s="157">
        <f t="shared" si="44"/>
        <v>60</v>
      </c>
      <c r="DY32" s="157">
        <f t="shared" si="45"/>
        <v>58</v>
      </c>
      <c r="DZ32" s="157">
        <f t="shared" si="46"/>
        <v>64</v>
      </c>
      <c r="EA32" s="157">
        <f t="shared" si="47"/>
        <v>64</v>
      </c>
      <c r="EB32" s="157">
        <f t="shared" si="48"/>
        <v>66</v>
      </c>
      <c r="EC32" s="157">
        <f t="shared" si="49"/>
        <v>72</v>
      </c>
      <c r="ED32" s="157">
        <f t="shared" si="50"/>
        <v>62</v>
      </c>
      <c r="EE32" s="157">
        <f t="shared" si="51"/>
        <v>58</v>
      </c>
      <c r="EF32" s="157">
        <f t="shared" si="52"/>
        <v>62</v>
      </c>
      <c r="EG32" s="157">
        <f t="shared" si="53"/>
        <v>56</v>
      </c>
      <c r="EH32" s="157">
        <f t="shared" si="54"/>
        <v>54</v>
      </c>
      <c r="EI32" s="157">
        <f t="shared" si="55"/>
        <v>54</v>
      </c>
      <c r="EJ32" s="157">
        <f t="shared" si="56"/>
        <v>60</v>
      </c>
      <c r="EK32" s="157">
        <f t="shared" si="57"/>
        <v>48</v>
      </c>
      <c r="EL32" s="157">
        <f t="shared" si="58"/>
        <v>52</v>
      </c>
      <c r="EM32" s="157">
        <f t="shared" si="59"/>
        <v>61</v>
      </c>
      <c r="EN32" s="157">
        <f t="shared" si="60"/>
        <v>61</v>
      </c>
      <c r="EO32" s="157">
        <f t="shared" si="61"/>
        <v>59</v>
      </c>
      <c r="EP32" s="159">
        <f t="shared" si="62"/>
        <v>57</v>
      </c>
      <c r="EQ32" s="121">
        <f t="shared" si="63"/>
        <v>1362</v>
      </c>
      <c r="ER32" s="159">
        <f t="shared" si="64"/>
        <v>377</v>
      </c>
    </row>
    <row r="33" spans="1:148" x14ac:dyDescent="0.25">
      <c r="A33" s="169">
        <v>101</v>
      </c>
      <c r="B33" s="170" t="s">
        <v>3</v>
      </c>
      <c r="C33" s="170" t="s">
        <v>108</v>
      </c>
      <c r="D33" s="170" t="s">
        <v>109</v>
      </c>
      <c r="E33" s="18" t="s">
        <v>466</v>
      </c>
      <c r="F33" s="158">
        <v>3</v>
      </c>
      <c r="G33" s="157">
        <v>3</v>
      </c>
      <c r="H33" s="157">
        <v>3</v>
      </c>
      <c r="I33" s="157">
        <v>3</v>
      </c>
      <c r="J33" s="157">
        <v>2</v>
      </c>
      <c r="K33" s="157">
        <v>3</v>
      </c>
      <c r="L33" s="157">
        <v>5</v>
      </c>
      <c r="M33" s="157">
        <v>2</v>
      </c>
      <c r="N33" s="157">
        <v>4</v>
      </c>
      <c r="O33" s="157">
        <v>5</v>
      </c>
      <c r="P33" s="157">
        <v>2</v>
      </c>
      <c r="Q33" s="157">
        <v>3</v>
      </c>
      <c r="R33" s="157">
        <v>3</v>
      </c>
      <c r="S33" s="157">
        <v>3</v>
      </c>
      <c r="T33" s="157">
        <v>4</v>
      </c>
      <c r="U33" s="157">
        <v>3</v>
      </c>
      <c r="V33" s="157">
        <v>3</v>
      </c>
      <c r="W33" s="157">
        <v>3</v>
      </c>
      <c r="X33" s="157">
        <v>4</v>
      </c>
      <c r="Y33" s="157">
        <v>3</v>
      </c>
      <c r="Z33" s="157">
        <v>3</v>
      </c>
      <c r="AA33" s="157">
        <v>3</v>
      </c>
      <c r="AB33" s="159">
        <v>3</v>
      </c>
      <c r="AC33" s="158">
        <f t="shared" si="0"/>
        <v>23</v>
      </c>
      <c r="AD33" s="157">
        <f t="shared" si="1"/>
        <v>5</v>
      </c>
      <c r="AE33" s="157">
        <f t="shared" si="2"/>
        <v>8</v>
      </c>
      <c r="AF33" s="157">
        <f t="shared" si="3"/>
        <v>5</v>
      </c>
      <c r="AG33" s="159">
        <f t="shared" si="4"/>
        <v>3</v>
      </c>
      <c r="AI33" s="166">
        <v>151</v>
      </c>
      <c r="AJ33" s="18" t="s">
        <v>208</v>
      </c>
      <c r="AK33" s="158">
        <f t="shared" si="5"/>
        <v>83</v>
      </c>
      <c r="AL33" s="157">
        <f t="shared" si="6"/>
        <v>72</v>
      </c>
      <c r="AM33" s="157">
        <f t="shared" si="7"/>
        <v>64</v>
      </c>
      <c r="AN33" s="157">
        <f t="shared" si="8"/>
        <v>56</v>
      </c>
      <c r="AO33" s="157">
        <f t="shared" si="9"/>
        <v>58</v>
      </c>
      <c r="AP33" s="157">
        <f t="shared" si="10"/>
        <v>49</v>
      </c>
      <c r="AQ33" s="157">
        <f t="shared" si="11"/>
        <v>86</v>
      </c>
      <c r="AR33" s="157">
        <f t="shared" si="12"/>
        <v>68</v>
      </c>
      <c r="AS33" s="157">
        <f t="shared" si="13"/>
        <v>63</v>
      </c>
      <c r="AT33" s="157">
        <f t="shared" si="14"/>
        <v>84</v>
      </c>
      <c r="AU33" s="157">
        <f t="shared" si="15"/>
        <v>66</v>
      </c>
      <c r="AV33" s="157">
        <f t="shared" si="16"/>
        <v>68</v>
      </c>
      <c r="AW33" s="157">
        <f t="shared" si="17"/>
        <v>72</v>
      </c>
      <c r="AX33" s="157">
        <f t="shared" si="18"/>
        <v>66</v>
      </c>
      <c r="AY33" s="157">
        <f t="shared" si="19"/>
        <v>43</v>
      </c>
      <c r="AZ33" s="157">
        <f t="shared" si="20"/>
        <v>35</v>
      </c>
      <c r="BA33" s="157">
        <f t="shared" si="21"/>
        <v>36</v>
      </c>
      <c r="BB33" s="157">
        <f t="shared" si="22"/>
        <v>44</v>
      </c>
      <c r="BC33" s="157">
        <f t="shared" si="23"/>
        <v>54</v>
      </c>
      <c r="BD33" s="157">
        <f t="shared" si="24"/>
        <v>89</v>
      </c>
      <c r="BE33" s="157">
        <f t="shared" si="25"/>
        <v>58</v>
      </c>
      <c r="BF33" s="157">
        <f t="shared" si="26"/>
        <v>58</v>
      </c>
      <c r="BG33" s="157">
        <f t="shared" si="27"/>
        <v>49</v>
      </c>
      <c r="BH33" s="158">
        <f t="shared" si="28"/>
        <v>1421</v>
      </c>
      <c r="BI33" s="157">
        <f t="shared" si="29"/>
        <v>659</v>
      </c>
      <c r="BJ33" s="157">
        <f t="shared" si="30"/>
        <v>299</v>
      </c>
      <c r="BK33" s="157">
        <f t="shared" si="31"/>
        <v>144</v>
      </c>
      <c r="BL33" s="157">
        <f t="shared" si="32"/>
        <v>573</v>
      </c>
      <c r="BM33" s="157">
        <f t="shared" si="33"/>
        <v>230</v>
      </c>
      <c r="BN33" s="157">
        <f t="shared" si="34"/>
        <v>212</v>
      </c>
      <c r="BO33" s="157">
        <f t="shared" si="35"/>
        <v>142</v>
      </c>
      <c r="BP33" s="157">
        <f t="shared" si="36"/>
        <v>165</v>
      </c>
      <c r="BQ33" s="159">
        <f t="shared" si="37"/>
        <v>85</v>
      </c>
      <c r="BS33" s="162">
        <v>353</v>
      </c>
      <c r="BT33" s="157">
        <f>+SUMIF($AI$7:$AI$117,Centros!B58,$BH$7:$BH$117)</f>
        <v>2645</v>
      </c>
      <c r="BU33" s="159">
        <f>+SUMIF($AI$7:$AI$117,Centros!B58,$BI$7:$BI$117)</f>
        <v>799</v>
      </c>
      <c r="CT33" s="158">
        <f t="shared" si="65"/>
        <v>64</v>
      </c>
      <c r="CU33" s="157">
        <f t="shared" si="66"/>
        <v>53</v>
      </c>
      <c r="CV33" s="157">
        <f t="shared" si="67"/>
        <v>48</v>
      </c>
      <c r="CW33" s="157">
        <f t="shared" si="68"/>
        <v>41</v>
      </c>
      <c r="CX33" s="157">
        <f t="shared" si="69"/>
        <v>42</v>
      </c>
      <c r="CY33" s="157">
        <f t="shared" si="70"/>
        <v>34</v>
      </c>
      <c r="CZ33" s="157">
        <f t="shared" si="71"/>
        <v>66</v>
      </c>
      <c r="DA33" s="157">
        <f t="shared" si="72"/>
        <v>51</v>
      </c>
      <c r="DB33" s="157">
        <f t="shared" si="73"/>
        <v>48</v>
      </c>
      <c r="DC33" s="157">
        <f t="shared" si="74"/>
        <v>64</v>
      </c>
      <c r="DD33" s="157">
        <f t="shared" si="75"/>
        <v>47</v>
      </c>
      <c r="DE33" s="157">
        <f t="shared" si="76"/>
        <v>50</v>
      </c>
      <c r="DF33" s="157">
        <f t="shared" si="77"/>
        <v>52</v>
      </c>
      <c r="DG33" s="157">
        <f t="shared" si="78"/>
        <v>45</v>
      </c>
      <c r="DH33" s="157">
        <f t="shared" si="79"/>
        <v>30</v>
      </c>
      <c r="DI33" s="157">
        <f t="shared" si="80"/>
        <v>23</v>
      </c>
      <c r="DJ33" s="157">
        <f t="shared" si="81"/>
        <v>23</v>
      </c>
      <c r="DK33" s="157">
        <f t="shared" si="82"/>
        <v>27</v>
      </c>
      <c r="DL33" s="157">
        <f t="shared" si="83"/>
        <v>40</v>
      </c>
      <c r="DM33" s="157">
        <f t="shared" si="84"/>
        <v>70</v>
      </c>
      <c r="DN33" s="157">
        <f t="shared" si="85"/>
        <v>42</v>
      </c>
      <c r="DO33" s="157">
        <f t="shared" si="86"/>
        <v>41</v>
      </c>
      <c r="DP33" s="159">
        <f t="shared" si="87"/>
        <v>33</v>
      </c>
      <c r="DQ33" s="121">
        <f t="shared" si="39"/>
        <v>1034</v>
      </c>
      <c r="DR33" s="159">
        <f>+SUMIFS(Brutos!$AC$7:$AC$2674,Brutos!$C$7:$C$2674,Brutos!AJ33,Brutos!$E$7:$E$2674,"MUL")</f>
        <v>521</v>
      </c>
      <c r="DS33" s="81"/>
      <c r="DT33" s="158">
        <f t="shared" si="40"/>
        <v>19</v>
      </c>
      <c r="DU33" s="157">
        <f t="shared" si="41"/>
        <v>19</v>
      </c>
      <c r="DV33" s="157">
        <f t="shared" si="42"/>
        <v>16</v>
      </c>
      <c r="DW33" s="157">
        <f t="shared" si="43"/>
        <v>15</v>
      </c>
      <c r="DX33" s="157">
        <f t="shared" si="44"/>
        <v>16</v>
      </c>
      <c r="DY33" s="157">
        <f t="shared" si="45"/>
        <v>15</v>
      </c>
      <c r="DZ33" s="157">
        <f t="shared" si="46"/>
        <v>20</v>
      </c>
      <c r="EA33" s="157">
        <f t="shared" si="47"/>
        <v>17</v>
      </c>
      <c r="EB33" s="157">
        <f t="shared" si="48"/>
        <v>15</v>
      </c>
      <c r="EC33" s="157">
        <f t="shared" si="49"/>
        <v>20</v>
      </c>
      <c r="ED33" s="157">
        <f t="shared" si="50"/>
        <v>19</v>
      </c>
      <c r="EE33" s="157">
        <f t="shared" si="51"/>
        <v>18</v>
      </c>
      <c r="EF33" s="157">
        <f t="shared" si="52"/>
        <v>20</v>
      </c>
      <c r="EG33" s="157">
        <f t="shared" si="53"/>
        <v>21</v>
      </c>
      <c r="EH33" s="157">
        <f t="shared" si="54"/>
        <v>13</v>
      </c>
      <c r="EI33" s="157">
        <f t="shared" si="55"/>
        <v>12</v>
      </c>
      <c r="EJ33" s="157">
        <f t="shared" si="56"/>
        <v>13</v>
      </c>
      <c r="EK33" s="157">
        <f t="shared" si="57"/>
        <v>17</v>
      </c>
      <c r="EL33" s="157">
        <f t="shared" si="58"/>
        <v>14</v>
      </c>
      <c r="EM33" s="157">
        <f t="shared" si="59"/>
        <v>19</v>
      </c>
      <c r="EN33" s="157">
        <f t="shared" si="60"/>
        <v>16</v>
      </c>
      <c r="EO33" s="157">
        <f t="shared" si="61"/>
        <v>17</v>
      </c>
      <c r="EP33" s="159">
        <f t="shared" si="62"/>
        <v>16</v>
      </c>
      <c r="EQ33" s="121">
        <f t="shared" si="63"/>
        <v>387</v>
      </c>
      <c r="ER33" s="159">
        <f t="shared" si="64"/>
        <v>138</v>
      </c>
    </row>
    <row r="34" spans="1:148" ht="15.75" thickBot="1" x14ac:dyDescent="0.3">
      <c r="A34" s="169">
        <v>101</v>
      </c>
      <c r="B34" s="170" t="s">
        <v>3</v>
      </c>
      <c r="C34" s="170" t="s">
        <v>108</v>
      </c>
      <c r="D34" s="170" t="s">
        <v>109</v>
      </c>
      <c r="E34" s="18" t="s">
        <v>466</v>
      </c>
      <c r="F34" s="158">
        <v>4</v>
      </c>
      <c r="G34" s="157">
        <v>4</v>
      </c>
      <c r="H34" s="157">
        <v>3</v>
      </c>
      <c r="I34" s="157">
        <v>3</v>
      </c>
      <c r="J34" s="157">
        <v>3</v>
      </c>
      <c r="K34" s="157">
        <v>4</v>
      </c>
      <c r="L34" s="157">
        <v>5</v>
      </c>
      <c r="M34" s="157">
        <v>3</v>
      </c>
      <c r="N34" s="157">
        <v>5</v>
      </c>
      <c r="O34" s="157">
        <v>5</v>
      </c>
      <c r="P34" s="157">
        <v>3</v>
      </c>
      <c r="Q34" s="157">
        <v>3</v>
      </c>
      <c r="R34" s="157">
        <v>3</v>
      </c>
      <c r="S34" s="157">
        <v>3</v>
      </c>
      <c r="T34" s="157">
        <v>4</v>
      </c>
      <c r="U34" s="157">
        <v>3</v>
      </c>
      <c r="V34" s="157">
        <v>4</v>
      </c>
      <c r="W34" s="157">
        <v>4</v>
      </c>
      <c r="X34" s="157">
        <v>4</v>
      </c>
      <c r="Y34" s="157">
        <v>3</v>
      </c>
      <c r="Z34" s="157">
        <v>3</v>
      </c>
      <c r="AA34" s="157">
        <v>3</v>
      </c>
      <c r="AB34" s="159">
        <v>3</v>
      </c>
      <c r="AC34" s="158">
        <f t="shared" si="0"/>
        <v>23</v>
      </c>
      <c r="AD34" s="157">
        <f t="shared" si="1"/>
        <v>5</v>
      </c>
      <c r="AE34" s="157">
        <f t="shared" si="2"/>
        <v>8</v>
      </c>
      <c r="AF34" s="157">
        <f t="shared" si="3"/>
        <v>5</v>
      </c>
      <c r="AG34" s="159">
        <f t="shared" si="4"/>
        <v>3</v>
      </c>
      <c r="AI34" s="166">
        <v>201</v>
      </c>
      <c r="AJ34" s="18" t="s">
        <v>190</v>
      </c>
      <c r="AK34" s="158">
        <f t="shared" si="5"/>
        <v>179</v>
      </c>
      <c r="AL34" s="157">
        <f t="shared" si="6"/>
        <v>181</v>
      </c>
      <c r="AM34" s="157">
        <f t="shared" si="7"/>
        <v>155</v>
      </c>
      <c r="AN34" s="157">
        <f t="shared" si="8"/>
        <v>143</v>
      </c>
      <c r="AO34" s="157">
        <f t="shared" si="9"/>
        <v>139</v>
      </c>
      <c r="AP34" s="157">
        <f t="shared" si="10"/>
        <v>155</v>
      </c>
      <c r="AQ34" s="157">
        <f t="shared" si="11"/>
        <v>212</v>
      </c>
      <c r="AR34" s="157">
        <f t="shared" si="12"/>
        <v>175</v>
      </c>
      <c r="AS34" s="157">
        <f t="shared" si="13"/>
        <v>171</v>
      </c>
      <c r="AT34" s="157">
        <f t="shared" si="14"/>
        <v>196</v>
      </c>
      <c r="AU34" s="157">
        <f t="shared" si="15"/>
        <v>183</v>
      </c>
      <c r="AV34" s="157">
        <f t="shared" si="16"/>
        <v>178</v>
      </c>
      <c r="AW34" s="157">
        <f t="shared" si="17"/>
        <v>154</v>
      </c>
      <c r="AX34" s="157">
        <f t="shared" si="18"/>
        <v>173</v>
      </c>
      <c r="AY34" s="157">
        <f t="shared" si="19"/>
        <v>204</v>
      </c>
      <c r="AZ34" s="157">
        <f t="shared" si="20"/>
        <v>225</v>
      </c>
      <c r="BA34" s="157">
        <f t="shared" si="21"/>
        <v>201</v>
      </c>
      <c r="BB34" s="157">
        <f t="shared" si="22"/>
        <v>221</v>
      </c>
      <c r="BC34" s="157">
        <f t="shared" si="23"/>
        <v>180</v>
      </c>
      <c r="BD34" s="157">
        <f t="shared" si="24"/>
        <v>194</v>
      </c>
      <c r="BE34" s="157">
        <f t="shared" si="25"/>
        <v>162</v>
      </c>
      <c r="BF34" s="157">
        <f t="shared" si="26"/>
        <v>150</v>
      </c>
      <c r="BG34" s="157">
        <f t="shared" si="27"/>
        <v>150</v>
      </c>
      <c r="BH34" s="158">
        <f t="shared" si="28"/>
        <v>4081</v>
      </c>
      <c r="BI34" s="157">
        <f t="shared" si="29"/>
        <v>1360</v>
      </c>
      <c r="BJ34" s="157">
        <f t="shared" si="30"/>
        <v>773</v>
      </c>
      <c r="BK34" s="157">
        <f t="shared" si="31"/>
        <v>290</v>
      </c>
      <c r="BL34" s="157">
        <f t="shared" si="32"/>
        <v>1442</v>
      </c>
      <c r="BM34" s="157">
        <f t="shared" si="33"/>
        <v>479</v>
      </c>
      <c r="BN34" s="157">
        <f t="shared" si="34"/>
        <v>1031</v>
      </c>
      <c r="BO34" s="157">
        <f t="shared" si="35"/>
        <v>306</v>
      </c>
      <c r="BP34" s="157">
        <f t="shared" si="36"/>
        <v>462</v>
      </c>
      <c r="BQ34" s="159">
        <f t="shared" si="37"/>
        <v>166</v>
      </c>
      <c r="BS34" s="163">
        <v>355</v>
      </c>
      <c r="BT34" s="60">
        <f>+SUMIF($AI$7:$AI$117,Centros!B59,$BH$7:$BH$117)</f>
        <v>6984</v>
      </c>
      <c r="BU34" s="161">
        <f>+SUMIF($AI$7:$AI$117,Centros!B59,$BI$7:$BI$117)</f>
        <v>1830</v>
      </c>
      <c r="CT34" s="158">
        <f t="shared" si="65"/>
        <v>105</v>
      </c>
      <c r="CU34" s="157">
        <f t="shared" si="66"/>
        <v>106</v>
      </c>
      <c r="CV34" s="157">
        <f t="shared" si="67"/>
        <v>94</v>
      </c>
      <c r="CW34" s="157">
        <f t="shared" si="68"/>
        <v>79</v>
      </c>
      <c r="CX34" s="157">
        <f t="shared" si="69"/>
        <v>83</v>
      </c>
      <c r="CY34" s="157">
        <f t="shared" si="70"/>
        <v>91</v>
      </c>
      <c r="CZ34" s="157">
        <f t="shared" si="71"/>
        <v>126</v>
      </c>
      <c r="DA34" s="157">
        <f t="shared" si="72"/>
        <v>109</v>
      </c>
      <c r="DB34" s="157">
        <f t="shared" si="73"/>
        <v>112</v>
      </c>
      <c r="DC34" s="157">
        <f t="shared" si="74"/>
        <v>123</v>
      </c>
      <c r="DD34" s="157">
        <f t="shared" si="75"/>
        <v>112</v>
      </c>
      <c r="DE34" s="157">
        <f t="shared" si="76"/>
        <v>105</v>
      </c>
      <c r="DF34" s="157">
        <f t="shared" si="77"/>
        <v>94</v>
      </c>
      <c r="DG34" s="157">
        <f t="shared" si="78"/>
        <v>104</v>
      </c>
      <c r="DH34" s="157">
        <f t="shared" si="79"/>
        <v>129</v>
      </c>
      <c r="DI34" s="157">
        <f t="shared" si="80"/>
        <v>140</v>
      </c>
      <c r="DJ34" s="157">
        <f t="shared" si="81"/>
        <v>124</v>
      </c>
      <c r="DK34" s="157">
        <f t="shared" si="82"/>
        <v>141</v>
      </c>
      <c r="DL34" s="157">
        <f t="shared" si="83"/>
        <v>121</v>
      </c>
      <c r="DM34" s="157">
        <f t="shared" si="84"/>
        <v>117</v>
      </c>
      <c r="DN34" s="157">
        <f t="shared" si="85"/>
        <v>102</v>
      </c>
      <c r="DO34" s="157">
        <f t="shared" si="86"/>
        <v>91</v>
      </c>
      <c r="DP34" s="159">
        <f t="shared" si="87"/>
        <v>88</v>
      </c>
      <c r="DQ34" s="121">
        <f t="shared" si="39"/>
        <v>2496</v>
      </c>
      <c r="DR34" s="159">
        <f>+SUMIFS(Brutos!$AC$7:$AC$2674,Brutos!$C$7:$C$2674,Brutos!AJ34,Brutos!$E$7:$E$2674,"MUL")</f>
        <v>824</v>
      </c>
      <c r="DS34" s="81"/>
      <c r="DT34" s="158">
        <f t="shared" si="40"/>
        <v>74</v>
      </c>
      <c r="DU34" s="157">
        <f t="shared" si="41"/>
        <v>75</v>
      </c>
      <c r="DV34" s="157">
        <f t="shared" si="42"/>
        <v>61</v>
      </c>
      <c r="DW34" s="157">
        <f t="shared" si="43"/>
        <v>64</v>
      </c>
      <c r="DX34" s="157">
        <f t="shared" si="44"/>
        <v>56</v>
      </c>
      <c r="DY34" s="157">
        <f t="shared" si="45"/>
        <v>64</v>
      </c>
      <c r="DZ34" s="157">
        <f t="shared" si="46"/>
        <v>86</v>
      </c>
      <c r="EA34" s="157">
        <f t="shared" si="47"/>
        <v>66</v>
      </c>
      <c r="EB34" s="157">
        <f t="shared" si="48"/>
        <v>59</v>
      </c>
      <c r="EC34" s="157">
        <f t="shared" si="49"/>
        <v>73</v>
      </c>
      <c r="ED34" s="157">
        <f t="shared" si="50"/>
        <v>71</v>
      </c>
      <c r="EE34" s="157">
        <f t="shared" si="51"/>
        <v>73</v>
      </c>
      <c r="EF34" s="157">
        <f t="shared" si="52"/>
        <v>60</v>
      </c>
      <c r="EG34" s="157">
        <f t="shared" si="53"/>
        <v>69</v>
      </c>
      <c r="EH34" s="157">
        <f t="shared" si="54"/>
        <v>75</v>
      </c>
      <c r="EI34" s="157">
        <f t="shared" si="55"/>
        <v>85</v>
      </c>
      <c r="EJ34" s="157">
        <f t="shared" si="56"/>
        <v>77</v>
      </c>
      <c r="EK34" s="157">
        <f t="shared" si="57"/>
        <v>80</v>
      </c>
      <c r="EL34" s="157">
        <f t="shared" si="58"/>
        <v>59</v>
      </c>
      <c r="EM34" s="157">
        <f t="shared" si="59"/>
        <v>77</v>
      </c>
      <c r="EN34" s="157">
        <f t="shared" si="60"/>
        <v>60</v>
      </c>
      <c r="EO34" s="157">
        <f t="shared" si="61"/>
        <v>59</v>
      </c>
      <c r="EP34" s="159">
        <f t="shared" si="62"/>
        <v>62</v>
      </c>
      <c r="EQ34" s="121">
        <f t="shared" si="63"/>
        <v>1585</v>
      </c>
      <c r="ER34" s="159">
        <f t="shared" si="64"/>
        <v>536</v>
      </c>
    </row>
    <row r="35" spans="1:148" x14ac:dyDescent="0.25">
      <c r="A35" s="169">
        <v>101</v>
      </c>
      <c r="B35" s="170" t="s">
        <v>3</v>
      </c>
      <c r="C35" s="170" t="s">
        <v>108</v>
      </c>
      <c r="D35" s="170" t="s">
        <v>109</v>
      </c>
      <c r="E35" s="18" t="s">
        <v>466</v>
      </c>
      <c r="F35" s="158">
        <v>4</v>
      </c>
      <c r="G35" s="157">
        <v>4</v>
      </c>
      <c r="H35" s="157">
        <v>4</v>
      </c>
      <c r="I35" s="157">
        <v>4</v>
      </c>
      <c r="J35" s="157">
        <v>3</v>
      </c>
      <c r="K35" s="157">
        <v>4</v>
      </c>
      <c r="L35" s="157">
        <v>5</v>
      </c>
      <c r="M35" s="157">
        <v>4</v>
      </c>
      <c r="N35" s="157">
        <v>5</v>
      </c>
      <c r="O35" s="157">
        <v>5</v>
      </c>
      <c r="P35" s="157">
        <v>3</v>
      </c>
      <c r="Q35" s="157">
        <v>3</v>
      </c>
      <c r="R35" s="157">
        <v>3</v>
      </c>
      <c r="S35" s="157">
        <v>3</v>
      </c>
      <c r="T35" s="157">
        <v>5</v>
      </c>
      <c r="U35" s="157">
        <v>4</v>
      </c>
      <c r="V35" s="157">
        <v>5</v>
      </c>
      <c r="W35" s="157">
        <v>4</v>
      </c>
      <c r="X35" s="157">
        <v>5</v>
      </c>
      <c r="Y35" s="157">
        <v>4</v>
      </c>
      <c r="Z35" s="157">
        <v>5</v>
      </c>
      <c r="AA35" s="157">
        <v>5</v>
      </c>
      <c r="AB35" s="159">
        <v>3</v>
      </c>
      <c r="AC35" s="158">
        <f t="shared" si="0"/>
        <v>23</v>
      </c>
      <c r="AD35" s="157">
        <f t="shared" si="1"/>
        <v>5</v>
      </c>
      <c r="AE35" s="157">
        <f t="shared" si="2"/>
        <v>8</v>
      </c>
      <c r="AF35" s="157">
        <f t="shared" si="3"/>
        <v>5</v>
      </c>
      <c r="AG35" s="159">
        <f t="shared" si="4"/>
        <v>3</v>
      </c>
      <c r="AI35" s="166">
        <v>201</v>
      </c>
      <c r="AJ35" s="18" t="s">
        <v>192</v>
      </c>
      <c r="AK35" s="158">
        <f t="shared" si="5"/>
        <v>0</v>
      </c>
      <c r="AL35" s="157">
        <f t="shared" si="6"/>
        <v>0</v>
      </c>
      <c r="AM35" s="157">
        <f t="shared" si="7"/>
        <v>0</v>
      </c>
      <c r="AN35" s="157">
        <f t="shared" si="8"/>
        <v>0</v>
      </c>
      <c r="AO35" s="157">
        <f t="shared" si="9"/>
        <v>0</v>
      </c>
      <c r="AP35" s="157">
        <f t="shared" si="10"/>
        <v>0</v>
      </c>
      <c r="AQ35" s="157">
        <f t="shared" si="11"/>
        <v>0</v>
      </c>
      <c r="AR35" s="157">
        <f t="shared" si="12"/>
        <v>0</v>
      </c>
      <c r="AS35" s="157">
        <f t="shared" si="13"/>
        <v>0</v>
      </c>
      <c r="AT35" s="157">
        <f t="shared" si="14"/>
        <v>0</v>
      </c>
      <c r="AU35" s="157">
        <f t="shared" si="15"/>
        <v>0</v>
      </c>
      <c r="AV35" s="157">
        <f t="shared" si="16"/>
        <v>0</v>
      </c>
      <c r="AW35" s="157">
        <f t="shared" si="17"/>
        <v>0</v>
      </c>
      <c r="AX35" s="157">
        <f t="shared" si="18"/>
        <v>0</v>
      </c>
      <c r="AY35" s="157">
        <f t="shared" si="19"/>
        <v>0</v>
      </c>
      <c r="AZ35" s="157">
        <f t="shared" si="20"/>
        <v>0</v>
      </c>
      <c r="BA35" s="157">
        <f t="shared" si="21"/>
        <v>0</v>
      </c>
      <c r="BB35" s="157">
        <f t="shared" si="22"/>
        <v>0</v>
      </c>
      <c r="BC35" s="157">
        <f t="shared" si="23"/>
        <v>0</v>
      </c>
      <c r="BD35" s="157">
        <f t="shared" si="24"/>
        <v>0</v>
      </c>
      <c r="BE35" s="157">
        <f t="shared" si="25"/>
        <v>0</v>
      </c>
      <c r="BF35" s="157">
        <f t="shared" si="26"/>
        <v>0</v>
      </c>
      <c r="BG35" s="157">
        <f t="shared" si="27"/>
        <v>0</v>
      </c>
      <c r="BH35" s="158">
        <f t="shared" si="28"/>
        <v>0</v>
      </c>
      <c r="BI35" s="157">
        <f t="shared" si="29"/>
        <v>0</v>
      </c>
      <c r="BJ35" s="157">
        <f t="shared" si="30"/>
        <v>0</v>
      </c>
      <c r="BK35" s="157">
        <f t="shared" si="31"/>
        <v>0</v>
      </c>
      <c r="BL35" s="157">
        <f t="shared" si="32"/>
        <v>0</v>
      </c>
      <c r="BM35" s="157">
        <f t="shared" si="33"/>
        <v>0</v>
      </c>
      <c r="BN35" s="157">
        <f t="shared" si="34"/>
        <v>0</v>
      </c>
      <c r="BO35" s="157">
        <f t="shared" si="35"/>
        <v>0</v>
      </c>
      <c r="BP35" s="157">
        <f t="shared" si="36"/>
        <v>0</v>
      </c>
      <c r="BQ35" s="159">
        <f t="shared" si="37"/>
        <v>0</v>
      </c>
      <c r="BS35" s="80"/>
      <c r="BT35" s="80"/>
      <c r="BU35" s="80"/>
      <c r="CT35" s="158">
        <f t="shared" si="65"/>
        <v>0</v>
      </c>
      <c r="CU35" s="157">
        <f t="shared" si="66"/>
        <v>0</v>
      </c>
      <c r="CV35" s="157">
        <f t="shared" si="67"/>
        <v>0</v>
      </c>
      <c r="CW35" s="157">
        <f t="shared" si="68"/>
        <v>0</v>
      </c>
      <c r="CX35" s="157">
        <f t="shared" si="69"/>
        <v>0</v>
      </c>
      <c r="CY35" s="157">
        <f t="shared" si="70"/>
        <v>0</v>
      </c>
      <c r="CZ35" s="157">
        <f t="shared" si="71"/>
        <v>0</v>
      </c>
      <c r="DA35" s="157">
        <f t="shared" si="72"/>
        <v>0</v>
      </c>
      <c r="DB35" s="157">
        <f t="shared" si="73"/>
        <v>0</v>
      </c>
      <c r="DC35" s="157">
        <f t="shared" si="74"/>
        <v>0</v>
      </c>
      <c r="DD35" s="157">
        <f t="shared" si="75"/>
        <v>0</v>
      </c>
      <c r="DE35" s="157">
        <f t="shared" si="76"/>
        <v>0</v>
      </c>
      <c r="DF35" s="157">
        <f t="shared" si="77"/>
        <v>0</v>
      </c>
      <c r="DG35" s="157">
        <f t="shared" si="78"/>
        <v>0</v>
      </c>
      <c r="DH35" s="157">
        <f t="shared" si="79"/>
        <v>0</v>
      </c>
      <c r="DI35" s="157">
        <f t="shared" si="80"/>
        <v>0</v>
      </c>
      <c r="DJ35" s="157">
        <f t="shared" si="81"/>
        <v>0</v>
      </c>
      <c r="DK35" s="157">
        <f t="shared" si="82"/>
        <v>0</v>
      </c>
      <c r="DL35" s="157">
        <f t="shared" si="83"/>
        <v>0</v>
      </c>
      <c r="DM35" s="157">
        <f t="shared" si="84"/>
        <v>0</v>
      </c>
      <c r="DN35" s="157">
        <f t="shared" si="85"/>
        <v>0</v>
      </c>
      <c r="DO35" s="157">
        <f t="shared" si="86"/>
        <v>0</v>
      </c>
      <c r="DP35" s="159">
        <f t="shared" si="87"/>
        <v>0</v>
      </c>
      <c r="DQ35" s="121">
        <f t="shared" si="39"/>
        <v>0</v>
      </c>
      <c r="DR35" s="159">
        <f>+SUMIFS(Brutos!$AC$7:$AC$2674,Brutos!$C$7:$C$2674,Brutos!AJ35,Brutos!$E$7:$E$2674,"MUL")</f>
        <v>0</v>
      </c>
      <c r="DS35" s="81"/>
      <c r="DT35" s="158">
        <f t="shared" si="40"/>
        <v>0</v>
      </c>
      <c r="DU35" s="157">
        <f t="shared" si="41"/>
        <v>0</v>
      </c>
      <c r="DV35" s="157">
        <f t="shared" si="42"/>
        <v>0</v>
      </c>
      <c r="DW35" s="157">
        <f t="shared" si="43"/>
        <v>0</v>
      </c>
      <c r="DX35" s="157">
        <f t="shared" si="44"/>
        <v>0</v>
      </c>
      <c r="DY35" s="157">
        <f t="shared" si="45"/>
        <v>0</v>
      </c>
      <c r="DZ35" s="157">
        <f t="shared" si="46"/>
        <v>0</v>
      </c>
      <c r="EA35" s="157">
        <f t="shared" si="47"/>
        <v>0</v>
      </c>
      <c r="EB35" s="157">
        <f t="shared" si="48"/>
        <v>0</v>
      </c>
      <c r="EC35" s="157">
        <f t="shared" si="49"/>
        <v>0</v>
      </c>
      <c r="ED35" s="157">
        <f t="shared" si="50"/>
        <v>0</v>
      </c>
      <c r="EE35" s="157">
        <f t="shared" si="51"/>
        <v>0</v>
      </c>
      <c r="EF35" s="157">
        <f t="shared" si="52"/>
        <v>0</v>
      </c>
      <c r="EG35" s="157">
        <f t="shared" si="53"/>
        <v>0</v>
      </c>
      <c r="EH35" s="157">
        <f t="shared" si="54"/>
        <v>0</v>
      </c>
      <c r="EI35" s="157">
        <f t="shared" si="55"/>
        <v>0</v>
      </c>
      <c r="EJ35" s="157">
        <f t="shared" si="56"/>
        <v>0</v>
      </c>
      <c r="EK35" s="157">
        <f t="shared" si="57"/>
        <v>0</v>
      </c>
      <c r="EL35" s="157">
        <f t="shared" si="58"/>
        <v>0</v>
      </c>
      <c r="EM35" s="157">
        <f t="shared" si="59"/>
        <v>0</v>
      </c>
      <c r="EN35" s="157">
        <f t="shared" si="60"/>
        <v>0</v>
      </c>
      <c r="EO35" s="157">
        <f t="shared" si="61"/>
        <v>0</v>
      </c>
      <c r="EP35" s="159">
        <f t="shared" si="62"/>
        <v>0</v>
      </c>
      <c r="EQ35" s="121">
        <f t="shared" si="63"/>
        <v>0</v>
      </c>
      <c r="ER35" s="159">
        <f t="shared" si="64"/>
        <v>0</v>
      </c>
    </row>
    <row r="36" spans="1:148" x14ac:dyDescent="0.25">
      <c r="A36" s="169">
        <v>101</v>
      </c>
      <c r="B36" s="170" t="s">
        <v>3</v>
      </c>
      <c r="C36" s="170" t="s">
        <v>108</v>
      </c>
      <c r="D36" s="170" t="s">
        <v>109</v>
      </c>
      <c r="E36" s="18" t="s">
        <v>466</v>
      </c>
      <c r="F36" s="158">
        <v>5</v>
      </c>
      <c r="G36" s="157">
        <v>4</v>
      </c>
      <c r="H36" s="157">
        <v>5</v>
      </c>
      <c r="I36" s="157">
        <v>5</v>
      </c>
      <c r="J36" s="157">
        <v>3</v>
      </c>
      <c r="K36" s="157">
        <v>4</v>
      </c>
      <c r="L36" s="157">
        <v>5</v>
      </c>
      <c r="M36" s="157">
        <v>5</v>
      </c>
      <c r="N36" s="157">
        <v>5</v>
      </c>
      <c r="O36" s="157">
        <v>5</v>
      </c>
      <c r="P36" s="157">
        <v>4</v>
      </c>
      <c r="Q36" s="157">
        <v>4</v>
      </c>
      <c r="R36" s="157">
        <v>5</v>
      </c>
      <c r="S36" s="157">
        <v>3</v>
      </c>
      <c r="T36" s="157">
        <v>5</v>
      </c>
      <c r="U36" s="157">
        <v>4</v>
      </c>
      <c r="V36" s="157">
        <v>5</v>
      </c>
      <c r="W36" s="157">
        <v>4</v>
      </c>
      <c r="X36" s="157">
        <v>5</v>
      </c>
      <c r="Y36" s="157">
        <v>4</v>
      </c>
      <c r="Z36" s="157">
        <v>5</v>
      </c>
      <c r="AA36" s="157">
        <v>5</v>
      </c>
      <c r="AB36" s="159">
        <v>3</v>
      </c>
      <c r="AC36" s="158">
        <f t="shared" si="0"/>
        <v>23</v>
      </c>
      <c r="AD36" s="157">
        <f t="shared" si="1"/>
        <v>5</v>
      </c>
      <c r="AE36" s="157">
        <f t="shared" si="2"/>
        <v>8</v>
      </c>
      <c r="AF36" s="157">
        <f t="shared" si="3"/>
        <v>5</v>
      </c>
      <c r="AG36" s="159">
        <f t="shared" si="4"/>
        <v>3</v>
      </c>
      <c r="AI36" s="166">
        <v>201</v>
      </c>
      <c r="AJ36" s="18" t="s">
        <v>246</v>
      </c>
      <c r="AK36" s="158">
        <f t="shared" si="5"/>
        <v>14</v>
      </c>
      <c r="AL36" s="157">
        <f t="shared" si="6"/>
        <v>10</v>
      </c>
      <c r="AM36" s="157">
        <f t="shared" si="7"/>
        <v>11</v>
      </c>
      <c r="AN36" s="157">
        <f t="shared" si="8"/>
        <v>10</v>
      </c>
      <c r="AO36" s="157">
        <f t="shared" si="9"/>
        <v>11</v>
      </c>
      <c r="AP36" s="157">
        <f t="shared" si="10"/>
        <v>9</v>
      </c>
      <c r="AQ36" s="157">
        <f t="shared" si="11"/>
        <v>13</v>
      </c>
      <c r="AR36" s="157">
        <f t="shared" si="12"/>
        <v>9</v>
      </c>
      <c r="AS36" s="157">
        <f t="shared" si="13"/>
        <v>9</v>
      </c>
      <c r="AT36" s="157">
        <f t="shared" si="14"/>
        <v>10</v>
      </c>
      <c r="AU36" s="157">
        <f t="shared" si="15"/>
        <v>9</v>
      </c>
      <c r="AV36" s="157">
        <f t="shared" si="16"/>
        <v>9</v>
      </c>
      <c r="AW36" s="157">
        <f t="shared" si="17"/>
        <v>6</v>
      </c>
      <c r="AX36" s="157">
        <f t="shared" si="18"/>
        <v>12</v>
      </c>
      <c r="AY36" s="157">
        <f t="shared" si="19"/>
        <v>21</v>
      </c>
      <c r="AZ36" s="157">
        <f t="shared" si="20"/>
        <v>20</v>
      </c>
      <c r="BA36" s="157">
        <f t="shared" si="21"/>
        <v>21</v>
      </c>
      <c r="BB36" s="157">
        <f t="shared" si="22"/>
        <v>21</v>
      </c>
      <c r="BC36" s="157">
        <f t="shared" si="23"/>
        <v>18</v>
      </c>
      <c r="BD36" s="157">
        <f t="shared" si="24"/>
        <v>11</v>
      </c>
      <c r="BE36" s="157">
        <f t="shared" si="25"/>
        <v>10</v>
      </c>
      <c r="BF36" s="157">
        <f t="shared" si="26"/>
        <v>10</v>
      </c>
      <c r="BG36" s="157">
        <f t="shared" si="27"/>
        <v>10</v>
      </c>
      <c r="BH36" s="158">
        <f t="shared" si="28"/>
        <v>284</v>
      </c>
      <c r="BI36" s="157">
        <f t="shared" si="29"/>
        <v>113</v>
      </c>
      <c r="BJ36" s="157">
        <f t="shared" si="30"/>
        <v>51</v>
      </c>
      <c r="BK36" s="157">
        <f t="shared" si="31"/>
        <v>24</v>
      </c>
      <c r="BL36" s="157">
        <f t="shared" si="32"/>
        <v>77</v>
      </c>
      <c r="BM36" s="157">
        <f t="shared" si="33"/>
        <v>40</v>
      </c>
      <c r="BN36" s="157">
        <f t="shared" si="34"/>
        <v>101</v>
      </c>
      <c r="BO36" s="157">
        <f t="shared" si="35"/>
        <v>25</v>
      </c>
      <c r="BP36" s="157">
        <f t="shared" si="36"/>
        <v>30</v>
      </c>
      <c r="BQ36" s="159">
        <f t="shared" si="37"/>
        <v>14</v>
      </c>
      <c r="CT36" s="158">
        <f t="shared" si="65"/>
        <v>6</v>
      </c>
      <c r="CU36" s="157">
        <f t="shared" si="66"/>
        <v>2</v>
      </c>
      <c r="CV36" s="157">
        <f t="shared" si="67"/>
        <v>3</v>
      </c>
      <c r="CW36" s="157">
        <f t="shared" si="68"/>
        <v>2</v>
      </c>
      <c r="CX36" s="157">
        <f t="shared" si="69"/>
        <v>4</v>
      </c>
      <c r="CY36" s="157">
        <f t="shared" si="70"/>
        <v>6</v>
      </c>
      <c r="CZ36" s="157">
        <f t="shared" si="71"/>
        <v>6</v>
      </c>
      <c r="DA36" s="157">
        <f t="shared" si="72"/>
        <v>2</v>
      </c>
      <c r="DB36" s="157">
        <f t="shared" si="73"/>
        <v>4</v>
      </c>
      <c r="DC36" s="157">
        <f t="shared" si="74"/>
        <v>6</v>
      </c>
      <c r="DD36" s="157">
        <f t="shared" si="75"/>
        <v>2</v>
      </c>
      <c r="DE36" s="157">
        <f t="shared" si="76"/>
        <v>3</v>
      </c>
      <c r="DF36" s="157">
        <f t="shared" si="77"/>
        <v>2</v>
      </c>
      <c r="DG36" s="157">
        <f t="shared" si="78"/>
        <v>4</v>
      </c>
      <c r="DH36" s="157">
        <f t="shared" si="79"/>
        <v>10</v>
      </c>
      <c r="DI36" s="157">
        <f t="shared" si="80"/>
        <v>10</v>
      </c>
      <c r="DJ36" s="157">
        <f t="shared" si="81"/>
        <v>10</v>
      </c>
      <c r="DK36" s="157">
        <f t="shared" si="82"/>
        <v>10</v>
      </c>
      <c r="DL36" s="157">
        <f t="shared" si="83"/>
        <v>8</v>
      </c>
      <c r="DM36" s="157">
        <f t="shared" si="84"/>
        <v>3</v>
      </c>
      <c r="DN36" s="157">
        <f t="shared" si="85"/>
        <v>3</v>
      </c>
      <c r="DO36" s="157">
        <f t="shared" si="86"/>
        <v>3</v>
      </c>
      <c r="DP36" s="159">
        <f t="shared" si="87"/>
        <v>3</v>
      </c>
      <c r="DQ36" s="121">
        <f t="shared" si="39"/>
        <v>112</v>
      </c>
      <c r="DR36" s="159">
        <f>+SUMIFS(Brutos!$AC$7:$AC$2674,Brutos!$C$7:$C$2674,Brutos!AJ36,Brutos!$E$7:$E$2674,"MUL")</f>
        <v>46</v>
      </c>
      <c r="DS36" s="81"/>
      <c r="DT36" s="158">
        <f t="shared" si="40"/>
        <v>8</v>
      </c>
      <c r="DU36" s="157">
        <f t="shared" si="41"/>
        <v>8</v>
      </c>
      <c r="DV36" s="157">
        <f t="shared" si="42"/>
        <v>8</v>
      </c>
      <c r="DW36" s="157">
        <f t="shared" si="43"/>
        <v>8</v>
      </c>
      <c r="DX36" s="157">
        <f t="shared" si="44"/>
        <v>7</v>
      </c>
      <c r="DY36" s="157">
        <f t="shared" si="45"/>
        <v>3</v>
      </c>
      <c r="DZ36" s="157">
        <f t="shared" si="46"/>
        <v>7</v>
      </c>
      <c r="EA36" s="157">
        <f t="shared" si="47"/>
        <v>7</v>
      </c>
      <c r="EB36" s="157">
        <f t="shared" si="48"/>
        <v>5</v>
      </c>
      <c r="EC36" s="157">
        <f t="shared" si="49"/>
        <v>4</v>
      </c>
      <c r="ED36" s="157">
        <f t="shared" si="50"/>
        <v>7</v>
      </c>
      <c r="EE36" s="157">
        <f t="shared" si="51"/>
        <v>6</v>
      </c>
      <c r="EF36" s="157">
        <f t="shared" si="52"/>
        <v>4</v>
      </c>
      <c r="EG36" s="157">
        <f t="shared" si="53"/>
        <v>8</v>
      </c>
      <c r="EH36" s="157">
        <f t="shared" si="54"/>
        <v>11</v>
      </c>
      <c r="EI36" s="157">
        <f t="shared" si="55"/>
        <v>10</v>
      </c>
      <c r="EJ36" s="157">
        <f t="shared" si="56"/>
        <v>11</v>
      </c>
      <c r="EK36" s="157">
        <f t="shared" si="57"/>
        <v>11</v>
      </c>
      <c r="EL36" s="157">
        <f t="shared" si="58"/>
        <v>10</v>
      </c>
      <c r="EM36" s="157">
        <f t="shared" si="59"/>
        <v>8</v>
      </c>
      <c r="EN36" s="157">
        <f t="shared" si="60"/>
        <v>7</v>
      </c>
      <c r="EO36" s="157">
        <f t="shared" si="61"/>
        <v>7</v>
      </c>
      <c r="EP36" s="159">
        <f t="shared" si="62"/>
        <v>7</v>
      </c>
      <c r="EQ36" s="121">
        <f t="shared" si="63"/>
        <v>172</v>
      </c>
      <c r="ER36" s="159">
        <f t="shared" si="64"/>
        <v>67</v>
      </c>
    </row>
    <row r="37" spans="1:148" x14ac:dyDescent="0.25">
      <c r="A37" s="169">
        <v>101</v>
      </c>
      <c r="B37" s="170" t="s">
        <v>3</v>
      </c>
      <c r="C37" s="170" t="s">
        <v>108</v>
      </c>
      <c r="D37" s="170" t="s">
        <v>109</v>
      </c>
      <c r="E37" s="18" t="s">
        <v>466</v>
      </c>
      <c r="F37" s="158">
        <v>5</v>
      </c>
      <c r="G37" s="157">
        <v>5</v>
      </c>
      <c r="H37" s="157"/>
      <c r="I37" s="157"/>
      <c r="J37" s="157">
        <v>4</v>
      </c>
      <c r="K37" s="157">
        <v>4</v>
      </c>
      <c r="L37" s="157"/>
      <c r="M37" s="157">
        <v>5</v>
      </c>
      <c r="N37" s="157">
        <v>5</v>
      </c>
      <c r="O37" s="157">
        <v>5</v>
      </c>
      <c r="P37" s="157">
        <v>5</v>
      </c>
      <c r="Q37" s="157"/>
      <c r="R37" s="157">
        <v>5</v>
      </c>
      <c r="S37" s="157">
        <v>5</v>
      </c>
      <c r="T37" s="157">
        <v>5</v>
      </c>
      <c r="U37" s="157">
        <v>5</v>
      </c>
      <c r="V37" s="157">
        <v>5</v>
      </c>
      <c r="W37" s="157">
        <v>5</v>
      </c>
      <c r="X37" s="157">
        <v>5</v>
      </c>
      <c r="Y37" s="157">
        <v>4</v>
      </c>
      <c r="Z37" s="157"/>
      <c r="AA37" s="157"/>
      <c r="AB37" s="159"/>
      <c r="AC37" s="158">
        <f t="shared" si="0"/>
        <v>16</v>
      </c>
      <c r="AD37" s="157">
        <f t="shared" si="1"/>
        <v>3</v>
      </c>
      <c r="AE37" s="157">
        <f t="shared" si="2"/>
        <v>6</v>
      </c>
      <c r="AF37" s="157">
        <f t="shared" si="3"/>
        <v>5</v>
      </c>
      <c r="AG37" s="159">
        <f t="shared" si="4"/>
        <v>0</v>
      </c>
      <c r="AI37" s="166">
        <v>202</v>
      </c>
      <c r="AJ37" s="18" t="s">
        <v>41</v>
      </c>
      <c r="AK37" s="158">
        <f t="shared" si="5"/>
        <v>96</v>
      </c>
      <c r="AL37" s="157">
        <f t="shared" si="6"/>
        <v>78</v>
      </c>
      <c r="AM37" s="157">
        <f t="shared" si="7"/>
        <v>60</v>
      </c>
      <c r="AN37" s="157">
        <f t="shared" si="8"/>
        <v>65</v>
      </c>
      <c r="AO37" s="157">
        <f t="shared" si="9"/>
        <v>59</v>
      </c>
      <c r="AP37" s="157">
        <f t="shared" si="10"/>
        <v>78</v>
      </c>
      <c r="AQ37" s="157">
        <f t="shared" si="11"/>
        <v>109</v>
      </c>
      <c r="AR37" s="157">
        <f t="shared" si="12"/>
        <v>82</v>
      </c>
      <c r="AS37" s="157">
        <f t="shared" si="13"/>
        <v>65</v>
      </c>
      <c r="AT37" s="157">
        <f t="shared" si="14"/>
        <v>66</v>
      </c>
      <c r="AU37" s="157">
        <f t="shared" si="15"/>
        <v>83</v>
      </c>
      <c r="AV37" s="157">
        <f t="shared" si="16"/>
        <v>83</v>
      </c>
      <c r="AW37" s="157">
        <f t="shared" si="17"/>
        <v>65</v>
      </c>
      <c r="AX37" s="157">
        <f t="shared" si="18"/>
        <v>81</v>
      </c>
      <c r="AY37" s="157">
        <f t="shared" si="19"/>
        <v>116</v>
      </c>
      <c r="AZ37" s="157">
        <f t="shared" si="20"/>
        <v>108</v>
      </c>
      <c r="BA37" s="157">
        <f t="shared" si="21"/>
        <v>91</v>
      </c>
      <c r="BB37" s="157">
        <f t="shared" si="22"/>
        <v>108</v>
      </c>
      <c r="BC37" s="157">
        <f t="shared" si="23"/>
        <v>101</v>
      </c>
      <c r="BD37" s="157">
        <f t="shared" si="24"/>
        <v>81</v>
      </c>
      <c r="BE37" s="157">
        <f t="shared" si="25"/>
        <v>74</v>
      </c>
      <c r="BF37" s="157">
        <f t="shared" si="26"/>
        <v>71</v>
      </c>
      <c r="BG37" s="157">
        <f t="shared" si="27"/>
        <v>61</v>
      </c>
      <c r="BH37" s="158">
        <f t="shared" si="28"/>
        <v>1881</v>
      </c>
      <c r="BI37" s="157">
        <f t="shared" si="29"/>
        <v>689</v>
      </c>
      <c r="BJ37" s="157">
        <f t="shared" si="30"/>
        <v>340</v>
      </c>
      <c r="BK37" s="157">
        <f t="shared" si="31"/>
        <v>149</v>
      </c>
      <c r="BL37" s="157">
        <f t="shared" si="32"/>
        <v>634</v>
      </c>
      <c r="BM37" s="157">
        <f t="shared" si="33"/>
        <v>247</v>
      </c>
      <c r="BN37" s="157">
        <f t="shared" si="34"/>
        <v>524</v>
      </c>
      <c r="BO37" s="157">
        <f t="shared" si="35"/>
        <v>151</v>
      </c>
      <c r="BP37" s="157">
        <f t="shared" si="36"/>
        <v>206</v>
      </c>
      <c r="BQ37" s="159">
        <f t="shared" si="37"/>
        <v>81</v>
      </c>
      <c r="CT37" s="158">
        <f t="shared" si="65"/>
        <v>21</v>
      </c>
      <c r="CU37" s="157">
        <f t="shared" si="66"/>
        <v>11</v>
      </c>
      <c r="CV37" s="157">
        <f t="shared" si="67"/>
        <v>8</v>
      </c>
      <c r="CW37" s="157">
        <f t="shared" si="68"/>
        <v>10</v>
      </c>
      <c r="CX37" s="157">
        <f t="shared" si="69"/>
        <v>9</v>
      </c>
      <c r="CY37" s="157">
        <f t="shared" si="70"/>
        <v>14</v>
      </c>
      <c r="CZ37" s="157">
        <f t="shared" si="71"/>
        <v>22</v>
      </c>
      <c r="DA37" s="157">
        <f t="shared" si="72"/>
        <v>15</v>
      </c>
      <c r="DB37" s="157">
        <f t="shared" si="73"/>
        <v>9</v>
      </c>
      <c r="DC37" s="157">
        <f t="shared" si="74"/>
        <v>11</v>
      </c>
      <c r="DD37" s="157">
        <f t="shared" si="75"/>
        <v>17</v>
      </c>
      <c r="DE37" s="157">
        <f t="shared" si="76"/>
        <v>12</v>
      </c>
      <c r="DF37" s="157">
        <f t="shared" si="77"/>
        <v>7</v>
      </c>
      <c r="DG37" s="157">
        <f t="shared" si="78"/>
        <v>13</v>
      </c>
      <c r="DH37" s="157">
        <f t="shared" si="79"/>
        <v>22</v>
      </c>
      <c r="DI37" s="157">
        <f t="shared" si="80"/>
        <v>19</v>
      </c>
      <c r="DJ37" s="157">
        <f t="shared" si="81"/>
        <v>19</v>
      </c>
      <c r="DK37" s="157">
        <f t="shared" si="82"/>
        <v>24</v>
      </c>
      <c r="DL37" s="157">
        <f t="shared" si="83"/>
        <v>20</v>
      </c>
      <c r="DM37" s="157">
        <f t="shared" si="84"/>
        <v>15</v>
      </c>
      <c r="DN37" s="157">
        <f t="shared" si="85"/>
        <v>12</v>
      </c>
      <c r="DO37" s="157">
        <f t="shared" si="86"/>
        <v>18</v>
      </c>
      <c r="DP37" s="159">
        <f t="shared" si="87"/>
        <v>10</v>
      </c>
      <c r="DQ37" s="121">
        <f t="shared" si="39"/>
        <v>338</v>
      </c>
      <c r="DR37" s="159">
        <f>+SUMIFS(Brutos!$AC$7:$AC$2674,Brutos!$C$7:$C$2674,Brutos!AJ37,Brutos!$E$7:$E$2674,"MUL")</f>
        <v>131</v>
      </c>
      <c r="DS37" s="81"/>
      <c r="DT37" s="158">
        <f t="shared" si="40"/>
        <v>75</v>
      </c>
      <c r="DU37" s="157">
        <f t="shared" si="41"/>
        <v>67</v>
      </c>
      <c r="DV37" s="157">
        <f t="shared" si="42"/>
        <v>52</v>
      </c>
      <c r="DW37" s="157">
        <f t="shared" si="43"/>
        <v>55</v>
      </c>
      <c r="DX37" s="157">
        <f t="shared" si="44"/>
        <v>50</v>
      </c>
      <c r="DY37" s="157">
        <f t="shared" si="45"/>
        <v>64</v>
      </c>
      <c r="DZ37" s="157">
        <f t="shared" si="46"/>
        <v>87</v>
      </c>
      <c r="EA37" s="157">
        <f t="shared" si="47"/>
        <v>67</v>
      </c>
      <c r="EB37" s="157">
        <f t="shared" si="48"/>
        <v>56</v>
      </c>
      <c r="EC37" s="157">
        <f t="shared" si="49"/>
        <v>55</v>
      </c>
      <c r="ED37" s="157">
        <f t="shared" si="50"/>
        <v>66</v>
      </c>
      <c r="EE37" s="157">
        <f t="shared" si="51"/>
        <v>71</v>
      </c>
      <c r="EF37" s="157">
        <f t="shared" si="52"/>
        <v>58</v>
      </c>
      <c r="EG37" s="157">
        <f t="shared" si="53"/>
        <v>68</v>
      </c>
      <c r="EH37" s="157">
        <f t="shared" si="54"/>
        <v>94</v>
      </c>
      <c r="EI37" s="157">
        <f t="shared" si="55"/>
        <v>89</v>
      </c>
      <c r="EJ37" s="157">
        <f t="shared" si="56"/>
        <v>72</v>
      </c>
      <c r="EK37" s="157">
        <f t="shared" si="57"/>
        <v>84</v>
      </c>
      <c r="EL37" s="157">
        <f t="shared" si="58"/>
        <v>81</v>
      </c>
      <c r="EM37" s="157">
        <f t="shared" si="59"/>
        <v>66</v>
      </c>
      <c r="EN37" s="157">
        <f t="shared" si="60"/>
        <v>62</v>
      </c>
      <c r="EO37" s="157">
        <f t="shared" si="61"/>
        <v>53</v>
      </c>
      <c r="EP37" s="159">
        <f t="shared" si="62"/>
        <v>51</v>
      </c>
      <c r="EQ37" s="121">
        <f t="shared" si="63"/>
        <v>1543</v>
      </c>
      <c r="ER37" s="159">
        <f t="shared" si="64"/>
        <v>558</v>
      </c>
    </row>
    <row r="38" spans="1:148" x14ac:dyDescent="0.25">
      <c r="A38" s="169">
        <v>101</v>
      </c>
      <c r="B38" s="170" t="s">
        <v>3</v>
      </c>
      <c r="C38" s="170" t="s">
        <v>178</v>
      </c>
      <c r="D38" s="170" t="s">
        <v>179</v>
      </c>
      <c r="E38" s="18" t="s">
        <v>403</v>
      </c>
      <c r="F38" s="158">
        <v>3</v>
      </c>
      <c r="G38" s="157">
        <v>2</v>
      </c>
      <c r="H38" s="157">
        <v>2</v>
      </c>
      <c r="I38" s="157">
        <v>1</v>
      </c>
      <c r="J38" s="157">
        <v>1</v>
      </c>
      <c r="K38" s="157">
        <v>3</v>
      </c>
      <c r="L38" s="157">
        <v>3</v>
      </c>
      <c r="M38" s="157">
        <v>3</v>
      </c>
      <c r="N38" s="157">
        <v>2</v>
      </c>
      <c r="O38" s="157">
        <v>1</v>
      </c>
      <c r="P38" s="157">
        <v>1</v>
      </c>
      <c r="Q38" s="157">
        <v>1</v>
      </c>
      <c r="R38" s="157">
        <v>2</v>
      </c>
      <c r="S38" s="157">
        <v>3</v>
      </c>
      <c r="T38" s="157">
        <v>2</v>
      </c>
      <c r="U38" s="157">
        <v>3</v>
      </c>
      <c r="V38" s="157">
        <v>3</v>
      </c>
      <c r="W38" s="157">
        <v>3</v>
      </c>
      <c r="X38" s="157">
        <v>4</v>
      </c>
      <c r="Y38" s="157">
        <v>2</v>
      </c>
      <c r="Z38" s="157">
        <v>3</v>
      </c>
      <c r="AA38" s="157">
        <v>3</v>
      </c>
      <c r="AB38" s="159">
        <v>2</v>
      </c>
      <c r="AC38" s="158">
        <f t="shared" si="0"/>
        <v>23</v>
      </c>
      <c r="AD38" s="157">
        <f t="shared" si="1"/>
        <v>5</v>
      </c>
      <c r="AE38" s="157">
        <f t="shared" si="2"/>
        <v>8</v>
      </c>
      <c r="AF38" s="157">
        <f t="shared" si="3"/>
        <v>5</v>
      </c>
      <c r="AG38" s="159">
        <f t="shared" si="4"/>
        <v>3</v>
      </c>
      <c r="AI38" s="166">
        <v>202</v>
      </c>
      <c r="AJ38" s="18" t="s">
        <v>43</v>
      </c>
      <c r="AK38" s="158">
        <f t="shared" si="5"/>
        <v>81</v>
      </c>
      <c r="AL38" s="157">
        <f t="shared" si="6"/>
        <v>62</v>
      </c>
      <c r="AM38" s="157">
        <f t="shared" si="7"/>
        <v>61</v>
      </c>
      <c r="AN38" s="157">
        <f t="shared" si="8"/>
        <v>52</v>
      </c>
      <c r="AO38" s="157">
        <f t="shared" si="9"/>
        <v>45</v>
      </c>
      <c r="AP38" s="157">
        <f t="shared" si="10"/>
        <v>57</v>
      </c>
      <c r="AQ38" s="157">
        <f t="shared" si="11"/>
        <v>84</v>
      </c>
      <c r="AR38" s="157">
        <f t="shared" si="12"/>
        <v>64</v>
      </c>
      <c r="AS38" s="157">
        <f t="shared" si="13"/>
        <v>66</v>
      </c>
      <c r="AT38" s="157">
        <f t="shared" si="14"/>
        <v>84</v>
      </c>
      <c r="AU38" s="157">
        <f t="shared" si="15"/>
        <v>60</v>
      </c>
      <c r="AV38" s="157">
        <f t="shared" si="16"/>
        <v>55</v>
      </c>
      <c r="AW38" s="157">
        <f t="shared" si="17"/>
        <v>55</v>
      </c>
      <c r="AX38" s="157">
        <f t="shared" si="18"/>
        <v>57</v>
      </c>
      <c r="AY38" s="157">
        <f t="shared" si="19"/>
        <v>71</v>
      </c>
      <c r="AZ38" s="157">
        <f t="shared" si="20"/>
        <v>81</v>
      </c>
      <c r="BA38" s="157">
        <f t="shared" si="21"/>
        <v>66</v>
      </c>
      <c r="BB38" s="157">
        <f t="shared" si="22"/>
        <v>83</v>
      </c>
      <c r="BC38" s="157">
        <f t="shared" si="23"/>
        <v>77</v>
      </c>
      <c r="BD38" s="157">
        <f t="shared" si="24"/>
        <v>65</v>
      </c>
      <c r="BE38" s="157">
        <f t="shared" si="25"/>
        <v>57</v>
      </c>
      <c r="BF38" s="157">
        <f t="shared" si="26"/>
        <v>59</v>
      </c>
      <c r="BG38" s="157">
        <f t="shared" si="27"/>
        <v>53</v>
      </c>
      <c r="BH38" s="158">
        <f t="shared" si="28"/>
        <v>1495</v>
      </c>
      <c r="BI38" s="157">
        <f t="shared" si="29"/>
        <v>610</v>
      </c>
      <c r="BJ38" s="157">
        <f t="shared" si="30"/>
        <v>277</v>
      </c>
      <c r="BK38" s="157">
        <f t="shared" si="31"/>
        <v>134</v>
      </c>
      <c r="BL38" s="157">
        <f t="shared" si="32"/>
        <v>525</v>
      </c>
      <c r="BM38" s="157">
        <f t="shared" si="33"/>
        <v>214</v>
      </c>
      <c r="BN38" s="157">
        <f t="shared" si="34"/>
        <v>378</v>
      </c>
      <c r="BO38" s="157">
        <f t="shared" si="35"/>
        <v>133</v>
      </c>
      <c r="BP38" s="157">
        <f t="shared" si="36"/>
        <v>169</v>
      </c>
      <c r="BQ38" s="159">
        <f t="shared" si="37"/>
        <v>76</v>
      </c>
      <c r="CT38" s="158">
        <f t="shared" si="65"/>
        <v>81</v>
      </c>
      <c r="CU38" s="157">
        <f t="shared" si="66"/>
        <v>62</v>
      </c>
      <c r="CV38" s="157">
        <f t="shared" si="67"/>
        <v>61</v>
      </c>
      <c r="CW38" s="157">
        <f t="shared" si="68"/>
        <v>52</v>
      </c>
      <c r="CX38" s="157">
        <f t="shared" si="69"/>
        <v>45</v>
      </c>
      <c r="CY38" s="157">
        <f t="shared" si="70"/>
        <v>57</v>
      </c>
      <c r="CZ38" s="157">
        <f t="shared" si="71"/>
        <v>84</v>
      </c>
      <c r="DA38" s="157">
        <f t="shared" si="72"/>
        <v>64</v>
      </c>
      <c r="DB38" s="157">
        <f t="shared" si="73"/>
        <v>66</v>
      </c>
      <c r="DC38" s="157">
        <f t="shared" si="74"/>
        <v>84</v>
      </c>
      <c r="DD38" s="157">
        <f t="shared" si="75"/>
        <v>60</v>
      </c>
      <c r="DE38" s="157">
        <f t="shared" si="76"/>
        <v>55</v>
      </c>
      <c r="DF38" s="157">
        <f t="shared" si="77"/>
        <v>55</v>
      </c>
      <c r="DG38" s="157">
        <f t="shared" si="78"/>
        <v>57</v>
      </c>
      <c r="DH38" s="157">
        <f t="shared" si="79"/>
        <v>71</v>
      </c>
      <c r="DI38" s="157">
        <f t="shared" si="80"/>
        <v>81</v>
      </c>
      <c r="DJ38" s="157">
        <f t="shared" si="81"/>
        <v>66</v>
      </c>
      <c r="DK38" s="157">
        <f t="shared" si="82"/>
        <v>83</v>
      </c>
      <c r="DL38" s="157">
        <f t="shared" si="83"/>
        <v>77</v>
      </c>
      <c r="DM38" s="157">
        <f t="shared" si="84"/>
        <v>65</v>
      </c>
      <c r="DN38" s="157">
        <f t="shared" si="85"/>
        <v>57</v>
      </c>
      <c r="DO38" s="157">
        <f t="shared" si="86"/>
        <v>59</v>
      </c>
      <c r="DP38" s="159">
        <f t="shared" si="87"/>
        <v>53</v>
      </c>
      <c r="DQ38" s="121">
        <f t="shared" si="39"/>
        <v>1495</v>
      </c>
      <c r="DR38" s="159">
        <f>+SUMIFS(Brutos!$AC$7:$AC$2674,Brutos!$C$7:$C$2674,Brutos!AJ38,Brutos!$E$7:$E$2674,"MUL")</f>
        <v>610</v>
      </c>
      <c r="DS38" s="81"/>
      <c r="DT38" s="158">
        <f t="shared" si="40"/>
        <v>0</v>
      </c>
      <c r="DU38" s="157">
        <f t="shared" si="41"/>
        <v>0</v>
      </c>
      <c r="DV38" s="157">
        <f t="shared" si="42"/>
        <v>0</v>
      </c>
      <c r="DW38" s="157">
        <f t="shared" si="43"/>
        <v>0</v>
      </c>
      <c r="DX38" s="157">
        <f t="shared" si="44"/>
        <v>0</v>
      </c>
      <c r="DY38" s="157">
        <f t="shared" si="45"/>
        <v>0</v>
      </c>
      <c r="DZ38" s="157">
        <f t="shared" si="46"/>
        <v>0</v>
      </c>
      <c r="EA38" s="157">
        <f t="shared" si="47"/>
        <v>0</v>
      </c>
      <c r="EB38" s="157">
        <f t="shared" si="48"/>
        <v>0</v>
      </c>
      <c r="EC38" s="157">
        <f t="shared" si="49"/>
        <v>0</v>
      </c>
      <c r="ED38" s="157">
        <f t="shared" si="50"/>
        <v>0</v>
      </c>
      <c r="EE38" s="157">
        <f t="shared" si="51"/>
        <v>0</v>
      </c>
      <c r="EF38" s="157">
        <f t="shared" si="52"/>
        <v>0</v>
      </c>
      <c r="EG38" s="157">
        <f t="shared" si="53"/>
        <v>0</v>
      </c>
      <c r="EH38" s="157">
        <f t="shared" si="54"/>
        <v>0</v>
      </c>
      <c r="EI38" s="157">
        <f t="shared" si="55"/>
        <v>0</v>
      </c>
      <c r="EJ38" s="157">
        <f t="shared" si="56"/>
        <v>0</v>
      </c>
      <c r="EK38" s="157">
        <f t="shared" si="57"/>
        <v>0</v>
      </c>
      <c r="EL38" s="157">
        <f t="shared" si="58"/>
        <v>0</v>
      </c>
      <c r="EM38" s="157">
        <f t="shared" si="59"/>
        <v>0</v>
      </c>
      <c r="EN38" s="157">
        <f t="shared" si="60"/>
        <v>0</v>
      </c>
      <c r="EO38" s="157">
        <f t="shared" si="61"/>
        <v>0</v>
      </c>
      <c r="EP38" s="159">
        <f t="shared" si="62"/>
        <v>0</v>
      </c>
      <c r="EQ38" s="121">
        <f t="shared" si="63"/>
        <v>0</v>
      </c>
      <c r="ER38" s="159">
        <f t="shared" si="64"/>
        <v>0</v>
      </c>
    </row>
    <row r="39" spans="1:148" x14ac:dyDescent="0.25">
      <c r="A39" s="169">
        <v>101</v>
      </c>
      <c r="B39" s="170" t="s">
        <v>3</v>
      </c>
      <c r="C39" s="170" t="s">
        <v>178</v>
      </c>
      <c r="D39" s="170" t="s">
        <v>179</v>
      </c>
      <c r="E39" s="18" t="s">
        <v>403</v>
      </c>
      <c r="F39" s="158">
        <v>3</v>
      </c>
      <c r="G39" s="157">
        <v>2</v>
      </c>
      <c r="H39" s="157">
        <v>2</v>
      </c>
      <c r="I39" s="157">
        <v>1</v>
      </c>
      <c r="J39" s="157">
        <v>1</v>
      </c>
      <c r="K39" s="157">
        <v>3</v>
      </c>
      <c r="L39" s="157">
        <v>4</v>
      </c>
      <c r="M39" s="157">
        <v>3</v>
      </c>
      <c r="N39" s="157">
        <v>3</v>
      </c>
      <c r="O39" s="157">
        <v>2</v>
      </c>
      <c r="P39" s="157">
        <v>1</v>
      </c>
      <c r="Q39" s="157">
        <v>2</v>
      </c>
      <c r="R39" s="157">
        <v>3</v>
      </c>
      <c r="S39" s="157">
        <v>3</v>
      </c>
      <c r="T39" s="157">
        <v>3</v>
      </c>
      <c r="U39" s="157">
        <v>3</v>
      </c>
      <c r="V39" s="157">
        <v>3</v>
      </c>
      <c r="W39" s="157">
        <v>4</v>
      </c>
      <c r="X39" s="157">
        <v>4</v>
      </c>
      <c r="Y39" s="157">
        <v>3</v>
      </c>
      <c r="Z39" s="157">
        <v>3</v>
      </c>
      <c r="AA39" s="157">
        <v>4</v>
      </c>
      <c r="AB39" s="159">
        <v>3</v>
      </c>
      <c r="AC39" s="158">
        <f t="shared" ref="AC39:AC70" si="88">+COUNT(F39:AB39)</f>
        <v>23</v>
      </c>
      <c r="AD39" s="157">
        <f t="shared" si="1"/>
        <v>5</v>
      </c>
      <c r="AE39" s="157">
        <f t="shared" si="2"/>
        <v>8</v>
      </c>
      <c r="AF39" s="157">
        <f t="shared" si="3"/>
        <v>5</v>
      </c>
      <c r="AG39" s="159">
        <f t="shared" si="4"/>
        <v>3</v>
      </c>
      <c r="AI39" s="166">
        <v>202</v>
      </c>
      <c r="AJ39" s="18" t="s">
        <v>88</v>
      </c>
      <c r="AK39" s="158">
        <f t="shared" ref="AK39:AK70" si="89">+SUMIF($C$7:$C$2674,$AJ39,F$7:F$2674)</f>
        <v>83</v>
      </c>
      <c r="AL39" s="157">
        <f t="shared" ref="AL39:AL70" si="90">+SUMIF($C$7:$C$2674,$AJ39,G$7:G$2674)</f>
        <v>63</v>
      </c>
      <c r="AM39" s="157">
        <f t="shared" ref="AM39:AM70" si="91">+SUMIF($C$7:$C$2674,$AJ39,H$7:H$2674)</f>
        <v>55</v>
      </c>
      <c r="AN39" s="157">
        <f t="shared" ref="AN39:AN70" si="92">+SUMIF($C$7:$C$2674,$AJ39,I$7:I$2674)</f>
        <v>59</v>
      </c>
      <c r="AO39" s="157">
        <f t="shared" ref="AO39:AO70" si="93">+SUMIF($C$7:$C$2674,$AJ39,J$7:J$2674)</f>
        <v>53</v>
      </c>
      <c r="AP39" s="157">
        <f t="shared" ref="AP39:AP70" si="94">+SUMIF($C$7:$C$2674,$AJ39,K$7:K$2674)</f>
        <v>66</v>
      </c>
      <c r="AQ39" s="157">
        <f t="shared" ref="AQ39:AQ70" si="95">+SUMIF($C$7:$C$2674,$AJ39,L$7:L$2674)</f>
        <v>102</v>
      </c>
      <c r="AR39" s="157">
        <f t="shared" ref="AR39:AR70" si="96">+SUMIF($C$7:$C$2674,$AJ39,M$7:M$2674)</f>
        <v>89</v>
      </c>
      <c r="AS39" s="157">
        <f t="shared" ref="AS39:AS70" si="97">+SUMIF($C$7:$C$2674,$AJ39,N$7:N$2674)</f>
        <v>73</v>
      </c>
      <c r="AT39" s="157">
        <f t="shared" ref="AT39:AT70" si="98">+SUMIF($C$7:$C$2674,$AJ39,O$7:O$2674)</f>
        <v>90</v>
      </c>
      <c r="AU39" s="157">
        <f t="shared" ref="AU39:AU70" si="99">+SUMIF($C$7:$C$2674,$AJ39,P$7:P$2674)</f>
        <v>75</v>
      </c>
      <c r="AV39" s="157">
        <f t="shared" ref="AV39:AV70" si="100">+SUMIF($C$7:$C$2674,$AJ39,Q$7:Q$2674)</f>
        <v>66</v>
      </c>
      <c r="AW39" s="157">
        <f t="shared" ref="AW39:AW70" si="101">+SUMIF($C$7:$C$2674,$AJ39,R$7:R$2674)</f>
        <v>53</v>
      </c>
      <c r="AX39" s="157">
        <f t="shared" ref="AX39:AX70" si="102">+SUMIF($C$7:$C$2674,$AJ39,S$7:S$2674)</f>
        <v>64</v>
      </c>
      <c r="AY39" s="157">
        <f t="shared" ref="AY39:AY70" si="103">+SUMIF($C$7:$C$2674,$AJ39,T$7:T$2674)</f>
        <v>76</v>
      </c>
      <c r="AZ39" s="157">
        <f t="shared" ref="AZ39:AZ70" si="104">+SUMIF($C$7:$C$2674,$AJ39,U$7:U$2674)</f>
        <v>95</v>
      </c>
      <c r="BA39" s="157">
        <f t="shared" ref="BA39:BA70" si="105">+SUMIF($C$7:$C$2674,$AJ39,V$7:V$2674)</f>
        <v>71</v>
      </c>
      <c r="BB39" s="157">
        <f t="shared" ref="BB39:BB70" si="106">+SUMIF($C$7:$C$2674,$AJ39,W$7:W$2674)</f>
        <v>78</v>
      </c>
      <c r="BC39" s="157">
        <f t="shared" ref="BC39:BC70" si="107">+SUMIF($C$7:$C$2674,$AJ39,X$7:X$2674)</f>
        <v>91</v>
      </c>
      <c r="BD39" s="157">
        <f t="shared" ref="BD39:BD70" si="108">+SUMIF($C$7:$C$2674,$AJ39,Y$7:Y$2674)</f>
        <v>73</v>
      </c>
      <c r="BE39" s="157">
        <f t="shared" ref="BE39:BE70" si="109">+SUMIF($C$7:$C$2674,$AJ39,Z$7:Z$2674)</f>
        <v>67</v>
      </c>
      <c r="BF39" s="157">
        <f t="shared" ref="BF39:BF70" si="110">+SUMIF($C$7:$C$2674,$AJ39,AA$7:AA$2674)</f>
        <v>68</v>
      </c>
      <c r="BG39" s="157">
        <f t="shared" ref="BG39:BG70" si="111">+SUMIF($C$7:$C$2674,$AJ39,AB$7:AB$2674)</f>
        <v>70</v>
      </c>
      <c r="BH39" s="158">
        <f t="shared" ref="BH39:BH70" si="112">SUM(AK39:BG39)</f>
        <v>1680</v>
      </c>
      <c r="BI39" s="157">
        <f t="shared" ref="BI39:BI70" si="113">+SUMIF($C$7:$C$2674,AJ39,$AC$7:$AC$2674)</f>
        <v>627</v>
      </c>
      <c r="BJ39" s="157">
        <f t="shared" ref="BJ39:BJ70" si="114">+SUM(AL39:AP39)</f>
        <v>296</v>
      </c>
      <c r="BK39" s="157">
        <f t="shared" ref="BK39:BK70" si="115">+SUMIF($C$7:$C$2674,$AJ39,$AD$7:$AD$2674)</f>
        <v>140</v>
      </c>
      <c r="BL39" s="157">
        <f t="shared" ref="BL39:BL70" si="116">+SUM(AQ39:AX39)</f>
        <v>612</v>
      </c>
      <c r="BM39" s="157">
        <f t="shared" ref="BM39:BM70" si="117">+SUMIF($C$7:$C$2674,$AJ39,$AE$7:$AE$2674)</f>
        <v>219</v>
      </c>
      <c r="BN39" s="157">
        <f t="shared" ref="BN39:BN70" si="118">+SUM(AY39:BC39)</f>
        <v>411</v>
      </c>
      <c r="BO39" s="157">
        <f t="shared" ref="BO39:BO70" si="119">+SUMIF($C$7:$C$2674,$AJ39,$AF$7:$AF$2674)</f>
        <v>136</v>
      </c>
      <c r="BP39" s="157">
        <f t="shared" ref="BP39:BP70" si="120">+SUM(BE39:BG39)</f>
        <v>205</v>
      </c>
      <c r="BQ39" s="159">
        <f t="shared" ref="BQ39:BQ70" si="121">+SUMIF($C$7:$C$2674,$AJ39,$AG$7:$AG$2674)</f>
        <v>76</v>
      </c>
      <c r="CT39" s="158">
        <f t="shared" si="65"/>
        <v>71</v>
      </c>
      <c r="CU39" s="157">
        <f t="shared" si="66"/>
        <v>53</v>
      </c>
      <c r="CV39" s="157">
        <f t="shared" si="67"/>
        <v>47</v>
      </c>
      <c r="CW39" s="157">
        <f t="shared" si="68"/>
        <v>51</v>
      </c>
      <c r="CX39" s="157">
        <f t="shared" si="69"/>
        <v>46</v>
      </c>
      <c r="CY39" s="157">
        <f t="shared" si="70"/>
        <v>53</v>
      </c>
      <c r="CZ39" s="157">
        <f t="shared" si="71"/>
        <v>88</v>
      </c>
      <c r="DA39" s="157">
        <f t="shared" si="72"/>
        <v>77</v>
      </c>
      <c r="DB39" s="157">
        <f t="shared" si="73"/>
        <v>68</v>
      </c>
      <c r="DC39" s="157">
        <f t="shared" si="74"/>
        <v>82</v>
      </c>
      <c r="DD39" s="157">
        <f t="shared" si="75"/>
        <v>68</v>
      </c>
      <c r="DE39" s="157">
        <f t="shared" si="76"/>
        <v>60</v>
      </c>
      <c r="DF39" s="157">
        <f t="shared" si="77"/>
        <v>50</v>
      </c>
      <c r="DG39" s="157">
        <f t="shared" si="78"/>
        <v>58</v>
      </c>
      <c r="DH39" s="157">
        <f t="shared" si="79"/>
        <v>67</v>
      </c>
      <c r="DI39" s="157">
        <f t="shared" si="80"/>
        <v>85</v>
      </c>
      <c r="DJ39" s="157">
        <f t="shared" si="81"/>
        <v>60</v>
      </c>
      <c r="DK39" s="157">
        <f t="shared" si="82"/>
        <v>72</v>
      </c>
      <c r="DL39" s="157">
        <f t="shared" si="83"/>
        <v>79</v>
      </c>
      <c r="DM39" s="157">
        <f t="shared" si="84"/>
        <v>62</v>
      </c>
      <c r="DN39" s="157">
        <f t="shared" si="85"/>
        <v>55</v>
      </c>
      <c r="DO39" s="157">
        <f t="shared" si="86"/>
        <v>56</v>
      </c>
      <c r="DP39" s="159">
        <f t="shared" si="87"/>
        <v>58</v>
      </c>
      <c r="DQ39" s="121">
        <f t="shared" ref="DQ39:DQ70" si="122">SUM(CT39:DP39)</f>
        <v>1466</v>
      </c>
      <c r="DR39" s="159">
        <f>+SUMIFS(Brutos!$AC$7:$AC$2674,Brutos!$C$7:$C$2674,Brutos!AJ39,Brutos!$E$7:$E$2674,"MUL")</f>
        <v>554</v>
      </c>
      <c r="DS39" s="81"/>
      <c r="DT39" s="158">
        <f t="shared" ref="DT39:DT70" si="123">+SUMIFS(F$7:F$2674,$C$7:$C$2674,$AJ39,$E$7:$E$2674,"HOM")</f>
        <v>12</v>
      </c>
      <c r="DU39" s="157">
        <f t="shared" ref="DU39:DU70" si="124">+SUMIFS(G$7:G$2674,$C$7:$C$2674,$AJ39,$E$7:$E$2674,"HOM")</f>
        <v>10</v>
      </c>
      <c r="DV39" s="157">
        <f t="shared" ref="DV39:DV70" si="125">+SUMIFS(H$7:H$2674,$C$7:$C$2674,$AJ39,$E$7:$E$2674,"HOM")</f>
        <v>8</v>
      </c>
      <c r="DW39" s="157">
        <f t="shared" ref="DW39:DW70" si="126">+SUMIFS(I$7:I$2674,$C$7:$C$2674,$AJ39,$E$7:$E$2674,"HOM")</f>
        <v>8</v>
      </c>
      <c r="DX39" s="157">
        <f t="shared" ref="DX39:DX70" si="127">+SUMIFS(J$7:J$2674,$C$7:$C$2674,$AJ39,$E$7:$E$2674,"HOM")</f>
        <v>7</v>
      </c>
      <c r="DY39" s="157">
        <f t="shared" ref="DY39:DY70" si="128">+SUMIFS(K$7:K$2674,$C$7:$C$2674,$AJ39,$E$7:$E$2674,"HOM")</f>
        <v>13</v>
      </c>
      <c r="DZ39" s="157">
        <f t="shared" ref="DZ39:DZ70" si="129">+SUMIFS(L$7:L$2674,$C$7:$C$2674,$AJ39,$E$7:$E$2674,"HOM")</f>
        <v>14</v>
      </c>
      <c r="EA39" s="157">
        <f t="shared" ref="EA39:EA70" si="130">+SUMIFS(M$7:M$2674,$C$7:$C$2674,$AJ39,$E$7:$E$2674,"HOM")</f>
        <v>12</v>
      </c>
      <c r="EB39" s="157">
        <f t="shared" ref="EB39:EB70" si="131">+SUMIFS(N$7:N$2674,$C$7:$C$2674,$AJ39,$E$7:$E$2674,"HOM")</f>
        <v>5</v>
      </c>
      <c r="EC39" s="157">
        <f t="shared" ref="EC39:EC70" si="132">+SUMIFS(O$7:O$2674,$C$7:$C$2674,$AJ39,$E$7:$E$2674,"HOM")</f>
        <v>8</v>
      </c>
      <c r="ED39" s="157">
        <f t="shared" ref="ED39:ED70" si="133">+SUMIFS(P$7:P$2674,$C$7:$C$2674,$AJ39,$E$7:$E$2674,"HOM")</f>
        <v>7</v>
      </c>
      <c r="EE39" s="157">
        <f t="shared" ref="EE39:EE70" si="134">+SUMIFS(Q$7:Q$2674,$C$7:$C$2674,$AJ39,$E$7:$E$2674,"HOM")</f>
        <v>6</v>
      </c>
      <c r="EF39" s="157">
        <f t="shared" ref="EF39:EF70" si="135">+SUMIFS(R$7:R$2674,$C$7:$C$2674,$AJ39,$E$7:$E$2674,"HOM")</f>
        <v>3</v>
      </c>
      <c r="EG39" s="157">
        <f t="shared" ref="EG39:EG70" si="136">+SUMIFS(S$7:S$2674,$C$7:$C$2674,$AJ39,$E$7:$E$2674,"HOM")</f>
        <v>6</v>
      </c>
      <c r="EH39" s="157">
        <f t="shared" ref="EH39:EH70" si="137">+SUMIFS(T$7:T$2674,$C$7:$C$2674,$AJ39,$E$7:$E$2674,"HOM")</f>
        <v>9</v>
      </c>
      <c r="EI39" s="157">
        <f t="shared" ref="EI39:EI70" si="138">+SUMIFS(U$7:U$2674,$C$7:$C$2674,$AJ39,$E$7:$E$2674,"HOM")</f>
        <v>10</v>
      </c>
      <c r="EJ39" s="157">
        <f t="shared" ref="EJ39:EJ70" si="139">+SUMIFS(V$7:V$2674,$C$7:$C$2674,$AJ39,$E$7:$E$2674,"HOM")</f>
        <v>11</v>
      </c>
      <c r="EK39" s="157">
        <f t="shared" ref="EK39:EK70" si="140">+SUMIFS(W$7:W$2674,$C$7:$C$2674,$AJ39,$E$7:$E$2674,"HOM")</f>
        <v>6</v>
      </c>
      <c r="EL39" s="157">
        <f t="shared" ref="EL39:EL70" si="141">+SUMIFS(X$7:X$2674,$C$7:$C$2674,$AJ39,$E$7:$E$2674,"HOM")</f>
        <v>12</v>
      </c>
      <c r="EM39" s="157">
        <f t="shared" ref="EM39:EM70" si="142">+SUMIFS(Y$7:Y$2674,$C$7:$C$2674,$AJ39,$E$7:$E$2674,"HOM")</f>
        <v>11</v>
      </c>
      <c r="EN39" s="157">
        <f t="shared" ref="EN39:EN70" si="143">+SUMIFS(Z$7:Z$2674,$C$7:$C$2674,$AJ39,$E$7:$E$2674,"HOM")</f>
        <v>12</v>
      </c>
      <c r="EO39" s="157">
        <f t="shared" ref="EO39:EO70" si="144">+SUMIFS(AA$7:AA$2674,$C$7:$C$2674,$AJ39,$E$7:$E$2674,"HOM")</f>
        <v>12</v>
      </c>
      <c r="EP39" s="159">
        <f t="shared" ref="EP39:EP70" si="145">+SUMIFS(AB$7:AB$2674,$C$7:$C$2674,$AJ39,$E$7:$E$2674,"HOM")</f>
        <v>12</v>
      </c>
      <c r="EQ39" s="121">
        <f t="shared" ref="EQ39:EQ70" si="146">SUM(DT39:EP39)</f>
        <v>214</v>
      </c>
      <c r="ER39" s="159">
        <f t="shared" ref="ER39:ER70" si="147">+SUMIFS($AC$7:$AC$2674,$C$7:$C$2674,AJ39,$E$7:$E$2674,"HOM")</f>
        <v>73</v>
      </c>
    </row>
    <row r="40" spans="1:148" x14ac:dyDescent="0.25">
      <c r="A40" s="169">
        <v>101</v>
      </c>
      <c r="B40" s="170" t="s">
        <v>3</v>
      </c>
      <c r="C40" s="170" t="s">
        <v>178</v>
      </c>
      <c r="D40" s="170" t="s">
        <v>179</v>
      </c>
      <c r="E40" s="18" t="s">
        <v>403</v>
      </c>
      <c r="F40" s="158">
        <v>4</v>
      </c>
      <c r="G40" s="157">
        <v>3</v>
      </c>
      <c r="H40" s="157">
        <v>4</v>
      </c>
      <c r="I40" s="157">
        <v>4</v>
      </c>
      <c r="J40" s="157">
        <v>4</v>
      </c>
      <c r="K40" s="157">
        <v>4</v>
      </c>
      <c r="L40" s="157">
        <v>4</v>
      </c>
      <c r="M40" s="157">
        <v>4</v>
      </c>
      <c r="N40" s="157">
        <v>4</v>
      </c>
      <c r="O40" s="157">
        <v>4</v>
      </c>
      <c r="P40" s="157">
        <v>4</v>
      </c>
      <c r="Q40" s="157">
        <v>4</v>
      </c>
      <c r="R40" s="157">
        <v>4</v>
      </c>
      <c r="S40" s="157">
        <v>4</v>
      </c>
      <c r="T40" s="157">
        <v>4</v>
      </c>
      <c r="U40" s="157">
        <v>4</v>
      </c>
      <c r="V40" s="157">
        <v>4</v>
      </c>
      <c r="W40" s="157">
        <v>4</v>
      </c>
      <c r="X40" s="157">
        <v>4</v>
      </c>
      <c r="Y40" s="157">
        <v>3</v>
      </c>
      <c r="Z40" s="157">
        <v>4</v>
      </c>
      <c r="AA40" s="157"/>
      <c r="AB40" s="159">
        <v>4</v>
      </c>
      <c r="AC40" s="158">
        <f t="shared" si="88"/>
        <v>22</v>
      </c>
      <c r="AD40" s="157">
        <f t="shared" si="1"/>
        <v>5</v>
      </c>
      <c r="AE40" s="157">
        <f t="shared" si="2"/>
        <v>8</v>
      </c>
      <c r="AF40" s="157">
        <f t="shared" si="3"/>
        <v>5</v>
      </c>
      <c r="AG40" s="159">
        <f t="shared" si="4"/>
        <v>2</v>
      </c>
      <c r="AI40" s="166">
        <v>202</v>
      </c>
      <c r="AJ40" s="18" t="s">
        <v>217</v>
      </c>
      <c r="AK40" s="158">
        <f t="shared" si="89"/>
        <v>5</v>
      </c>
      <c r="AL40" s="157">
        <f t="shared" si="90"/>
        <v>4</v>
      </c>
      <c r="AM40" s="157">
        <f t="shared" si="91"/>
        <v>3</v>
      </c>
      <c r="AN40" s="157">
        <f t="shared" si="92"/>
        <v>4</v>
      </c>
      <c r="AO40" s="157">
        <f t="shared" si="93"/>
        <v>1</v>
      </c>
      <c r="AP40" s="157">
        <f t="shared" si="94"/>
        <v>2</v>
      </c>
      <c r="AQ40" s="157">
        <f t="shared" si="95"/>
        <v>4</v>
      </c>
      <c r="AR40" s="157">
        <f t="shared" si="96"/>
        <v>3</v>
      </c>
      <c r="AS40" s="157">
        <f t="shared" si="97"/>
        <v>3</v>
      </c>
      <c r="AT40" s="157">
        <f t="shared" si="98"/>
        <v>3</v>
      </c>
      <c r="AU40" s="157">
        <f t="shared" si="99"/>
        <v>3</v>
      </c>
      <c r="AV40" s="157">
        <f t="shared" si="100"/>
        <v>2</v>
      </c>
      <c r="AW40" s="157">
        <f t="shared" si="101"/>
        <v>3</v>
      </c>
      <c r="AX40" s="157">
        <f t="shared" si="102"/>
        <v>3</v>
      </c>
      <c r="AY40" s="157">
        <f t="shared" si="103"/>
        <v>4</v>
      </c>
      <c r="AZ40" s="157">
        <f t="shared" si="104"/>
        <v>4</v>
      </c>
      <c r="BA40" s="157">
        <f t="shared" si="105"/>
        <v>4</v>
      </c>
      <c r="BB40" s="157">
        <f t="shared" si="106"/>
        <v>4</v>
      </c>
      <c r="BC40" s="157">
        <f t="shared" si="107"/>
        <v>4</v>
      </c>
      <c r="BD40" s="157">
        <f t="shared" si="108"/>
        <v>1</v>
      </c>
      <c r="BE40" s="157">
        <f t="shared" si="109"/>
        <v>3</v>
      </c>
      <c r="BF40" s="157">
        <f t="shared" si="110"/>
        <v>2</v>
      </c>
      <c r="BG40" s="157">
        <f t="shared" si="111"/>
        <v>3</v>
      </c>
      <c r="BH40" s="158">
        <f t="shared" si="112"/>
        <v>72</v>
      </c>
      <c r="BI40" s="157">
        <f t="shared" si="113"/>
        <v>23</v>
      </c>
      <c r="BJ40" s="157">
        <f t="shared" si="114"/>
        <v>14</v>
      </c>
      <c r="BK40" s="157">
        <f t="shared" si="115"/>
        <v>5</v>
      </c>
      <c r="BL40" s="157">
        <f t="shared" si="116"/>
        <v>24</v>
      </c>
      <c r="BM40" s="157">
        <f t="shared" si="117"/>
        <v>8</v>
      </c>
      <c r="BN40" s="157">
        <f t="shared" si="118"/>
        <v>20</v>
      </c>
      <c r="BO40" s="157">
        <f t="shared" si="119"/>
        <v>5</v>
      </c>
      <c r="BP40" s="157">
        <f t="shared" si="120"/>
        <v>8</v>
      </c>
      <c r="BQ40" s="159">
        <f t="shared" si="121"/>
        <v>3</v>
      </c>
      <c r="CT40" s="158">
        <f t="shared" si="65"/>
        <v>0</v>
      </c>
      <c r="CU40" s="157">
        <f t="shared" si="66"/>
        <v>0</v>
      </c>
      <c r="CV40" s="157">
        <f t="shared" si="67"/>
        <v>0</v>
      </c>
      <c r="CW40" s="157">
        <f t="shared" si="68"/>
        <v>0</v>
      </c>
      <c r="CX40" s="157">
        <f t="shared" si="69"/>
        <v>0</v>
      </c>
      <c r="CY40" s="157">
        <f t="shared" si="70"/>
        <v>0</v>
      </c>
      <c r="CZ40" s="157">
        <f t="shared" si="71"/>
        <v>0</v>
      </c>
      <c r="DA40" s="157">
        <f t="shared" si="72"/>
        <v>0</v>
      </c>
      <c r="DB40" s="157">
        <f t="shared" si="73"/>
        <v>0</v>
      </c>
      <c r="DC40" s="157">
        <f t="shared" si="74"/>
        <v>0</v>
      </c>
      <c r="DD40" s="157">
        <f t="shared" si="75"/>
        <v>0</v>
      </c>
      <c r="DE40" s="157">
        <f t="shared" si="76"/>
        <v>0</v>
      </c>
      <c r="DF40" s="157">
        <f t="shared" si="77"/>
        <v>0</v>
      </c>
      <c r="DG40" s="157">
        <f t="shared" si="78"/>
        <v>0</v>
      </c>
      <c r="DH40" s="157">
        <f t="shared" si="79"/>
        <v>0</v>
      </c>
      <c r="DI40" s="157">
        <f t="shared" si="80"/>
        <v>0</v>
      </c>
      <c r="DJ40" s="157">
        <f t="shared" si="81"/>
        <v>0</v>
      </c>
      <c r="DK40" s="157">
        <f t="shared" si="82"/>
        <v>0</v>
      </c>
      <c r="DL40" s="157">
        <f t="shared" si="83"/>
        <v>0</v>
      </c>
      <c r="DM40" s="157">
        <f t="shared" si="84"/>
        <v>0</v>
      </c>
      <c r="DN40" s="157">
        <f t="shared" si="85"/>
        <v>0</v>
      </c>
      <c r="DO40" s="157">
        <f t="shared" si="86"/>
        <v>0</v>
      </c>
      <c r="DP40" s="159">
        <f t="shared" si="87"/>
        <v>0</v>
      </c>
      <c r="DQ40" s="121">
        <f t="shared" si="122"/>
        <v>0</v>
      </c>
      <c r="DR40" s="159">
        <f>+SUMIFS(Brutos!$AC$7:$AC$2674,Brutos!$C$7:$C$2674,Brutos!AJ40,Brutos!$E$7:$E$2674,"MUL")</f>
        <v>0</v>
      </c>
      <c r="DS40" s="81"/>
      <c r="DT40" s="158">
        <f t="shared" si="123"/>
        <v>5</v>
      </c>
      <c r="DU40" s="157">
        <f t="shared" si="124"/>
        <v>4</v>
      </c>
      <c r="DV40" s="157">
        <f t="shared" si="125"/>
        <v>3</v>
      </c>
      <c r="DW40" s="157">
        <f t="shared" si="126"/>
        <v>4</v>
      </c>
      <c r="DX40" s="157">
        <f t="shared" si="127"/>
        <v>1</v>
      </c>
      <c r="DY40" s="157">
        <f t="shared" si="128"/>
        <v>2</v>
      </c>
      <c r="DZ40" s="157">
        <f t="shared" si="129"/>
        <v>4</v>
      </c>
      <c r="EA40" s="157">
        <f t="shared" si="130"/>
        <v>3</v>
      </c>
      <c r="EB40" s="157">
        <f t="shared" si="131"/>
        <v>3</v>
      </c>
      <c r="EC40" s="157">
        <f t="shared" si="132"/>
        <v>3</v>
      </c>
      <c r="ED40" s="157">
        <f t="shared" si="133"/>
        <v>3</v>
      </c>
      <c r="EE40" s="157">
        <f t="shared" si="134"/>
        <v>2</v>
      </c>
      <c r="EF40" s="157">
        <f t="shared" si="135"/>
        <v>3</v>
      </c>
      <c r="EG40" s="157">
        <f t="shared" si="136"/>
        <v>3</v>
      </c>
      <c r="EH40" s="157">
        <f t="shared" si="137"/>
        <v>4</v>
      </c>
      <c r="EI40" s="157">
        <f t="shared" si="138"/>
        <v>4</v>
      </c>
      <c r="EJ40" s="157">
        <f t="shared" si="139"/>
        <v>4</v>
      </c>
      <c r="EK40" s="157">
        <f t="shared" si="140"/>
        <v>4</v>
      </c>
      <c r="EL40" s="157">
        <f t="shared" si="141"/>
        <v>4</v>
      </c>
      <c r="EM40" s="157">
        <f t="shared" si="142"/>
        <v>1</v>
      </c>
      <c r="EN40" s="157">
        <f t="shared" si="143"/>
        <v>3</v>
      </c>
      <c r="EO40" s="157">
        <f t="shared" si="144"/>
        <v>2</v>
      </c>
      <c r="EP40" s="159">
        <f t="shared" si="145"/>
        <v>3</v>
      </c>
      <c r="EQ40" s="121">
        <f t="shared" si="146"/>
        <v>72</v>
      </c>
      <c r="ER40" s="159">
        <f t="shared" si="147"/>
        <v>23</v>
      </c>
    </row>
    <row r="41" spans="1:148" x14ac:dyDescent="0.25">
      <c r="A41" s="169">
        <v>101</v>
      </c>
      <c r="B41" s="170" t="s">
        <v>3</v>
      </c>
      <c r="C41" s="170" t="s">
        <v>178</v>
      </c>
      <c r="D41" s="170" t="s">
        <v>179</v>
      </c>
      <c r="E41" s="18" t="s">
        <v>403</v>
      </c>
      <c r="F41" s="158">
        <v>4</v>
      </c>
      <c r="G41" s="157">
        <v>4</v>
      </c>
      <c r="H41" s="157"/>
      <c r="I41" s="157">
        <v>4</v>
      </c>
      <c r="J41" s="157">
        <v>4</v>
      </c>
      <c r="K41" s="157">
        <v>4</v>
      </c>
      <c r="L41" s="157">
        <v>4</v>
      </c>
      <c r="M41" s="157">
        <v>4</v>
      </c>
      <c r="N41" s="157">
        <v>4</v>
      </c>
      <c r="O41" s="157">
        <v>5</v>
      </c>
      <c r="P41" s="157">
        <v>4</v>
      </c>
      <c r="Q41" s="157">
        <v>4</v>
      </c>
      <c r="R41" s="157">
        <v>4</v>
      </c>
      <c r="S41" s="157">
        <v>4</v>
      </c>
      <c r="T41" s="157">
        <v>5</v>
      </c>
      <c r="U41" s="157">
        <v>5</v>
      </c>
      <c r="V41" s="157">
        <v>4</v>
      </c>
      <c r="W41" s="157">
        <v>5</v>
      </c>
      <c r="X41" s="157">
        <v>5</v>
      </c>
      <c r="Y41" s="157">
        <v>4</v>
      </c>
      <c r="Z41" s="157"/>
      <c r="AA41" s="157"/>
      <c r="AB41" s="159"/>
      <c r="AC41" s="158">
        <f t="shared" si="88"/>
        <v>19</v>
      </c>
      <c r="AD41" s="157">
        <f t="shared" si="1"/>
        <v>4</v>
      </c>
      <c r="AE41" s="157">
        <f t="shared" si="2"/>
        <v>8</v>
      </c>
      <c r="AF41" s="157">
        <f t="shared" si="3"/>
        <v>5</v>
      </c>
      <c r="AG41" s="159">
        <f t="shared" si="4"/>
        <v>0</v>
      </c>
      <c r="AI41" s="166">
        <v>202</v>
      </c>
      <c r="AJ41" s="18" t="s">
        <v>243</v>
      </c>
      <c r="AK41" s="158">
        <f t="shared" si="89"/>
        <v>0</v>
      </c>
      <c r="AL41" s="157">
        <f t="shared" si="90"/>
        <v>0</v>
      </c>
      <c r="AM41" s="157">
        <f t="shared" si="91"/>
        <v>0</v>
      </c>
      <c r="AN41" s="157">
        <f t="shared" si="92"/>
        <v>0</v>
      </c>
      <c r="AO41" s="157">
        <f t="shared" si="93"/>
        <v>0</v>
      </c>
      <c r="AP41" s="157">
        <f t="shared" si="94"/>
        <v>0</v>
      </c>
      <c r="AQ41" s="157">
        <f t="shared" si="95"/>
        <v>0</v>
      </c>
      <c r="AR41" s="157">
        <f t="shared" si="96"/>
        <v>0</v>
      </c>
      <c r="AS41" s="157">
        <f t="shared" si="97"/>
        <v>0</v>
      </c>
      <c r="AT41" s="157">
        <f t="shared" si="98"/>
        <v>0</v>
      </c>
      <c r="AU41" s="157">
        <f t="shared" si="99"/>
        <v>0</v>
      </c>
      <c r="AV41" s="157">
        <f t="shared" si="100"/>
        <v>0</v>
      </c>
      <c r="AW41" s="157">
        <f t="shared" si="101"/>
        <v>0</v>
      </c>
      <c r="AX41" s="157">
        <f t="shared" si="102"/>
        <v>0</v>
      </c>
      <c r="AY41" s="157">
        <f t="shared" si="103"/>
        <v>0</v>
      </c>
      <c r="AZ41" s="157">
        <f t="shared" si="104"/>
        <v>0</v>
      </c>
      <c r="BA41" s="157">
        <f t="shared" si="105"/>
        <v>0</v>
      </c>
      <c r="BB41" s="157">
        <f t="shared" si="106"/>
        <v>0</v>
      </c>
      <c r="BC41" s="157">
        <f t="shared" si="107"/>
        <v>0</v>
      </c>
      <c r="BD41" s="157">
        <f t="shared" si="108"/>
        <v>0</v>
      </c>
      <c r="BE41" s="157">
        <f t="shared" si="109"/>
        <v>0</v>
      </c>
      <c r="BF41" s="157">
        <f t="shared" si="110"/>
        <v>0</v>
      </c>
      <c r="BG41" s="157">
        <f t="shared" si="111"/>
        <v>0</v>
      </c>
      <c r="BH41" s="158">
        <f t="shared" si="112"/>
        <v>0</v>
      </c>
      <c r="BI41" s="157">
        <f t="shared" si="113"/>
        <v>0</v>
      </c>
      <c r="BJ41" s="157">
        <f t="shared" si="114"/>
        <v>0</v>
      </c>
      <c r="BK41" s="157">
        <f t="shared" si="115"/>
        <v>0</v>
      </c>
      <c r="BL41" s="157">
        <f t="shared" si="116"/>
        <v>0</v>
      </c>
      <c r="BM41" s="157">
        <f t="shared" si="117"/>
        <v>0</v>
      </c>
      <c r="BN41" s="157">
        <f t="shared" si="118"/>
        <v>0</v>
      </c>
      <c r="BO41" s="157">
        <f t="shared" si="119"/>
        <v>0</v>
      </c>
      <c r="BP41" s="157">
        <f t="shared" si="120"/>
        <v>0</v>
      </c>
      <c r="BQ41" s="159">
        <f t="shared" si="121"/>
        <v>0</v>
      </c>
      <c r="CT41" s="158">
        <f t="shared" si="65"/>
        <v>0</v>
      </c>
      <c r="CU41" s="157">
        <f t="shared" si="66"/>
        <v>0</v>
      </c>
      <c r="CV41" s="157">
        <f t="shared" si="67"/>
        <v>0</v>
      </c>
      <c r="CW41" s="157">
        <f t="shared" si="68"/>
        <v>0</v>
      </c>
      <c r="CX41" s="157">
        <f t="shared" si="69"/>
        <v>0</v>
      </c>
      <c r="CY41" s="157">
        <f t="shared" si="70"/>
        <v>0</v>
      </c>
      <c r="CZ41" s="157">
        <f t="shared" si="71"/>
        <v>0</v>
      </c>
      <c r="DA41" s="157">
        <f t="shared" si="72"/>
        <v>0</v>
      </c>
      <c r="DB41" s="157">
        <f t="shared" si="73"/>
        <v>0</v>
      </c>
      <c r="DC41" s="157">
        <f t="shared" si="74"/>
        <v>0</v>
      </c>
      <c r="DD41" s="157">
        <f t="shared" si="75"/>
        <v>0</v>
      </c>
      <c r="DE41" s="157">
        <f t="shared" si="76"/>
        <v>0</v>
      </c>
      <c r="DF41" s="157">
        <f t="shared" si="77"/>
        <v>0</v>
      </c>
      <c r="DG41" s="157">
        <f t="shared" si="78"/>
        <v>0</v>
      </c>
      <c r="DH41" s="157">
        <f t="shared" si="79"/>
        <v>0</v>
      </c>
      <c r="DI41" s="157">
        <f t="shared" si="80"/>
        <v>0</v>
      </c>
      <c r="DJ41" s="157">
        <f t="shared" si="81"/>
        <v>0</v>
      </c>
      <c r="DK41" s="157">
        <f t="shared" si="82"/>
        <v>0</v>
      </c>
      <c r="DL41" s="157">
        <f t="shared" si="83"/>
        <v>0</v>
      </c>
      <c r="DM41" s="157">
        <f t="shared" si="84"/>
        <v>0</v>
      </c>
      <c r="DN41" s="157">
        <f t="shared" si="85"/>
        <v>0</v>
      </c>
      <c r="DO41" s="157">
        <f t="shared" si="86"/>
        <v>0</v>
      </c>
      <c r="DP41" s="159">
        <f t="shared" si="87"/>
        <v>0</v>
      </c>
      <c r="DQ41" s="121">
        <f t="shared" si="122"/>
        <v>0</v>
      </c>
      <c r="DR41" s="159">
        <f>+SUMIFS(Brutos!$AC$7:$AC$2674,Brutos!$C$7:$C$2674,Brutos!AJ41,Brutos!$E$7:$E$2674,"MUL")</f>
        <v>0</v>
      </c>
      <c r="DS41" s="81"/>
      <c r="DT41" s="158">
        <f t="shared" si="123"/>
        <v>0</v>
      </c>
      <c r="DU41" s="157">
        <f t="shared" si="124"/>
        <v>0</v>
      </c>
      <c r="DV41" s="157">
        <f t="shared" si="125"/>
        <v>0</v>
      </c>
      <c r="DW41" s="157">
        <f t="shared" si="126"/>
        <v>0</v>
      </c>
      <c r="DX41" s="157">
        <f t="shared" si="127"/>
        <v>0</v>
      </c>
      <c r="DY41" s="157">
        <f t="shared" si="128"/>
        <v>0</v>
      </c>
      <c r="DZ41" s="157">
        <f t="shared" si="129"/>
        <v>0</v>
      </c>
      <c r="EA41" s="157">
        <f t="shared" si="130"/>
        <v>0</v>
      </c>
      <c r="EB41" s="157">
        <f t="shared" si="131"/>
        <v>0</v>
      </c>
      <c r="EC41" s="157">
        <f t="shared" si="132"/>
        <v>0</v>
      </c>
      <c r="ED41" s="157">
        <f t="shared" si="133"/>
        <v>0</v>
      </c>
      <c r="EE41" s="157">
        <f t="shared" si="134"/>
        <v>0</v>
      </c>
      <c r="EF41" s="157">
        <f t="shared" si="135"/>
        <v>0</v>
      </c>
      <c r="EG41" s="157">
        <f t="shared" si="136"/>
        <v>0</v>
      </c>
      <c r="EH41" s="157">
        <f t="shared" si="137"/>
        <v>0</v>
      </c>
      <c r="EI41" s="157">
        <f t="shared" si="138"/>
        <v>0</v>
      </c>
      <c r="EJ41" s="157">
        <f t="shared" si="139"/>
        <v>0</v>
      </c>
      <c r="EK41" s="157">
        <f t="shared" si="140"/>
        <v>0</v>
      </c>
      <c r="EL41" s="157">
        <f t="shared" si="141"/>
        <v>0</v>
      </c>
      <c r="EM41" s="157">
        <f t="shared" si="142"/>
        <v>0</v>
      </c>
      <c r="EN41" s="157">
        <f t="shared" si="143"/>
        <v>0</v>
      </c>
      <c r="EO41" s="157">
        <f t="shared" si="144"/>
        <v>0</v>
      </c>
      <c r="EP41" s="159">
        <f t="shared" si="145"/>
        <v>0</v>
      </c>
      <c r="EQ41" s="121">
        <f t="shared" si="146"/>
        <v>0</v>
      </c>
      <c r="ER41" s="159">
        <f t="shared" si="147"/>
        <v>0</v>
      </c>
    </row>
    <row r="42" spans="1:148" x14ac:dyDescent="0.25">
      <c r="A42" s="169">
        <v>101</v>
      </c>
      <c r="B42" s="170" t="s">
        <v>3</v>
      </c>
      <c r="C42" s="170" t="s">
        <v>178</v>
      </c>
      <c r="D42" s="170" t="s">
        <v>179</v>
      </c>
      <c r="E42" s="18" t="s">
        <v>466</v>
      </c>
      <c r="F42" s="158">
        <v>2</v>
      </c>
      <c r="G42" s="157">
        <v>1</v>
      </c>
      <c r="H42" s="157">
        <v>1</v>
      </c>
      <c r="I42" s="157">
        <v>1</v>
      </c>
      <c r="J42" s="157">
        <v>1</v>
      </c>
      <c r="K42" s="157">
        <v>1</v>
      </c>
      <c r="L42" s="157">
        <v>3</v>
      </c>
      <c r="M42" s="157">
        <v>2</v>
      </c>
      <c r="N42" s="157">
        <v>4</v>
      </c>
      <c r="O42" s="157">
        <v>1</v>
      </c>
      <c r="P42" s="157">
        <v>4</v>
      </c>
      <c r="Q42" s="157">
        <v>2</v>
      </c>
      <c r="R42" s="157">
        <v>1</v>
      </c>
      <c r="S42" s="157">
        <v>3</v>
      </c>
      <c r="T42" s="157">
        <v>4</v>
      </c>
      <c r="U42" s="157">
        <v>4</v>
      </c>
      <c r="V42" s="157">
        <v>2</v>
      </c>
      <c r="W42" s="157">
        <v>4</v>
      </c>
      <c r="X42" s="157">
        <v>4</v>
      </c>
      <c r="Y42" s="157">
        <v>1</v>
      </c>
      <c r="Z42" s="157">
        <v>3</v>
      </c>
      <c r="AA42" s="157">
        <v>4</v>
      </c>
      <c r="AB42" s="159">
        <v>3</v>
      </c>
      <c r="AC42" s="158">
        <f t="shared" si="88"/>
        <v>23</v>
      </c>
      <c r="AD42" s="157">
        <f t="shared" si="1"/>
        <v>5</v>
      </c>
      <c r="AE42" s="157">
        <f t="shared" si="2"/>
        <v>8</v>
      </c>
      <c r="AF42" s="157">
        <f t="shared" si="3"/>
        <v>5</v>
      </c>
      <c r="AG42" s="159">
        <f t="shared" si="4"/>
        <v>3</v>
      </c>
      <c r="AI42" s="166">
        <v>202</v>
      </c>
      <c r="AJ42" s="18" t="s">
        <v>232</v>
      </c>
      <c r="AK42" s="158">
        <f t="shared" si="89"/>
        <v>48</v>
      </c>
      <c r="AL42" s="157">
        <f t="shared" si="90"/>
        <v>39</v>
      </c>
      <c r="AM42" s="157">
        <f t="shared" si="91"/>
        <v>32</v>
      </c>
      <c r="AN42" s="157">
        <f t="shared" si="92"/>
        <v>38</v>
      </c>
      <c r="AO42" s="157">
        <f t="shared" si="93"/>
        <v>37</v>
      </c>
      <c r="AP42" s="157">
        <f t="shared" si="94"/>
        <v>26</v>
      </c>
      <c r="AQ42" s="157">
        <f t="shared" si="95"/>
        <v>41</v>
      </c>
      <c r="AR42" s="157">
        <f t="shared" si="96"/>
        <v>37</v>
      </c>
      <c r="AS42" s="157">
        <f t="shared" si="97"/>
        <v>39</v>
      </c>
      <c r="AT42" s="157">
        <f t="shared" si="98"/>
        <v>32</v>
      </c>
      <c r="AU42" s="157">
        <f t="shared" si="99"/>
        <v>27</v>
      </c>
      <c r="AV42" s="157">
        <f t="shared" si="100"/>
        <v>27</v>
      </c>
      <c r="AW42" s="157">
        <f t="shared" si="101"/>
        <v>27</v>
      </c>
      <c r="AX42" s="157">
        <f t="shared" si="102"/>
        <v>26</v>
      </c>
      <c r="AY42" s="157">
        <f t="shared" si="103"/>
        <v>37</v>
      </c>
      <c r="AZ42" s="157">
        <f t="shared" si="104"/>
        <v>32</v>
      </c>
      <c r="BA42" s="157">
        <f t="shared" si="105"/>
        <v>35</v>
      </c>
      <c r="BB42" s="157">
        <f t="shared" si="106"/>
        <v>33</v>
      </c>
      <c r="BC42" s="157">
        <f t="shared" si="107"/>
        <v>38</v>
      </c>
      <c r="BD42" s="157">
        <f t="shared" si="108"/>
        <v>31</v>
      </c>
      <c r="BE42" s="157">
        <f t="shared" si="109"/>
        <v>29</v>
      </c>
      <c r="BF42" s="157">
        <f t="shared" si="110"/>
        <v>27</v>
      </c>
      <c r="BG42" s="157">
        <f t="shared" si="111"/>
        <v>25</v>
      </c>
      <c r="BH42" s="158">
        <f t="shared" si="112"/>
        <v>763</v>
      </c>
      <c r="BI42" s="157">
        <f t="shared" si="113"/>
        <v>283</v>
      </c>
      <c r="BJ42" s="157">
        <f t="shared" si="114"/>
        <v>172</v>
      </c>
      <c r="BK42" s="157">
        <f t="shared" si="115"/>
        <v>62</v>
      </c>
      <c r="BL42" s="157">
        <f t="shared" si="116"/>
        <v>256</v>
      </c>
      <c r="BM42" s="157">
        <f t="shared" si="117"/>
        <v>100</v>
      </c>
      <c r="BN42" s="157">
        <f t="shared" si="118"/>
        <v>175</v>
      </c>
      <c r="BO42" s="157">
        <f t="shared" si="119"/>
        <v>59</v>
      </c>
      <c r="BP42" s="157">
        <f t="shared" si="120"/>
        <v>81</v>
      </c>
      <c r="BQ42" s="159">
        <f t="shared" si="121"/>
        <v>36</v>
      </c>
      <c r="CT42" s="158">
        <f t="shared" si="65"/>
        <v>27</v>
      </c>
      <c r="CU42" s="157">
        <f t="shared" si="66"/>
        <v>24</v>
      </c>
      <c r="CV42" s="157">
        <f t="shared" si="67"/>
        <v>18</v>
      </c>
      <c r="CW42" s="157">
        <f t="shared" si="68"/>
        <v>21</v>
      </c>
      <c r="CX42" s="157">
        <f t="shared" si="69"/>
        <v>19</v>
      </c>
      <c r="CY42" s="157">
        <f t="shared" si="70"/>
        <v>13</v>
      </c>
      <c r="CZ42" s="157">
        <f t="shared" si="71"/>
        <v>24</v>
      </c>
      <c r="DA42" s="157">
        <f t="shared" si="72"/>
        <v>23</v>
      </c>
      <c r="DB42" s="157">
        <f t="shared" si="73"/>
        <v>22</v>
      </c>
      <c r="DC42" s="157">
        <f t="shared" si="74"/>
        <v>23</v>
      </c>
      <c r="DD42" s="157">
        <f t="shared" si="75"/>
        <v>15</v>
      </c>
      <c r="DE42" s="157">
        <f t="shared" si="76"/>
        <v>18</v>
      </c>
      <c r="DF42" s="157">
        <f t="shared" si="77"/>
        <v>17</v>
      </c>
      <c r="DG42" s="157">
        <f t="shared" si="78"/>
        <v>18</v>
      </c>
      <c r="DH42" s="157">
        <f t="shared" si="79"/>
        <v>19</v>
      </c>
      <c r="DI42" s="157">
        <f t="shared" si="80"/>
        <v>16</v>
      </c>
      <c r="DJ42" s="157">
        <f t="shared" si="81"/>
        <v>19</v>
      </c>
      <c r="DK42" s="157">
        <f t="shared" si="82"/>
        <v>20</v>
      </c>
      <c r="DL42" s="157">
        <f t="shared" si="83"/>
        <v>18</v>
      </c>
      <c r="DM42" s="157">
        <f t="shared" si="84"/>
        <v>19</v>
      </c>
      <c r="DN42" s="157">
        <f t="shared" si="85"/>
        <v>17</v>
      </c>
      <c r="DO42" s="157">
        <f t="shared" si="86"/>
        <v>16</v>
      </c>
      <c r="DP42" s="159">
        <f t="shared" si="87"/>
        <v>11</v>
      </c>
      <c r="DQ42" s="121">
        <f t="shared" si="122"/>
        <v>437</v>
      </c>
      <c r="DR42" s="159">
        <f>+SUMIFS(Brutos!$AC$7:$AC$2674,Brutos!$C$7:$C$2674,Brutos!AJ42,Brutos!$E$7:$E$2674,"MUL")</f>
        <v>154</v>
      </c>
      <c r="DS42" s="81"/>
      <c r="DT42" s="158">
        <f t="shared" si="123"/>
        <v>21</v>
      </c>
      <c r="DU42" s="157">
        <f t="shared" si="124"/>
        <v>15</v>
      </c>
      <c r="DV42" s="157">
        <f t="shared" si="125"/>
        <v>14</v>
      </c>
      <c r="DW42" s="157">
        <f t="shared" si="126"/>
        <v>17</v>
      </c>
      <c r="DX42" s="157">
        <f t="shared" si="127"/>
        <v>18</v>
      </c>
      <c r="DY42" s="157">
        <f t="shared" si="128"/>
        <v>13</v>
      </c>
      <c r="DZ42" s="157">
        <f t="shared" si="129"/>
        <v>17</v>
      </c>
      <c r="EA42" s="157">
        <f t="shared" si="130"/>
        <v>14</v>
      </c>
      <c r="EB42" s="157">
        <f t="shared" si="131"/>
        <v>17</v>
      </c>
      <c r="EC42" s="157">
        <f t="shared" si="132"/>
        <v>9</v>
      </c>
      <c r="ED42" s="157">
        <f t="shared" si="133"/>
        <v>12</v>
      </c>
      <c r="EE42" s="157">
        <f t="shared" si="134"/>
        <v>9</v>
      </c>
      <c r="EF42" s="157">
        <f t="shared" si="135"/>
        <v>10</v>
      </c>
      <c r="EG42" s="157">
        <f t="shared" si="136"/>
        <v>8</v>
      </c>
      <c r="EH42" s="157">
        <f t="shared" si="137"/>
        <v>18</v>
      </c>
      <c r="EI42" s="157">
        <f t="shared" si="138"/>
        <v>16</v>
      </c>
      <c r="EJ42" s="157">
        <f t="shared" si="139"/>
        <v>16</v>
      </c>
      <c r="EK42" s="157">
        <f t="shared" si="140"/>
        <v>13</v>
      </c>
      <c r="EL42" s="157">
        <f t="shared" si="141"/>
        <v>20</v>
      </c>
      <c r="EM42" s="157">
        <f t="shared" si="142"/>
        <v>12</v>
      </c>
      <c r="EN42" s="157">
        <f t="shared" si="143"/>
        <v>12</v>
      </c>
      <c r="EO42" s="157">
        <f t="shared" si="144"/>
        <v>11</v>
      </c>
      <c r="EP42" s="159">
        <f t="shared" si="145"/>
        <v>14</v>
      </c>
      <c r="EQ42" s="121">
        <f t="shared" si="146"/>
        <v>326</v>
      </c>
      <c r="ER42" s="159">
        <f t="shared" si="147"/>
        <v>129</v>
      </c>
    </row>
    <row r="43" spans="1:148" x14ac:dyDescent="0.25">
      <c r="A43" s="169">
        <v>101</v>
      </c>
      <c r="B43" s="170" t="s">
        <v>3</v>
      </c>
      <c r="C43" s="170" t="s">
        <v>178</v>
      </c>
      <c r="D43" s="170" t="s">
        <v>179</v>
      </c>
      <c r="E43" s="18" t="s">
        <v>466</v>
      </c>
      <c r="F43" s="158">
        <v>3</v>
      </c>
      <c r="G43" s="157">
        <v>1</v>
      </c>
      <c r="H43" s="157">
        <v>1</v>
      </c>
      <c r="I43" s="157">
        <v>1</v>
      </c>
      <c r="J43" s="157">
        <v>1</v>
      </c>
      <c r="K43" s="157">
        <v>1</v>
      </c>
      <c r="L43" s="157">
        <v>3</v>
      </c>
      <c r="M43" s="157">
        <v>3</v>
      </c>
      <c r="N43" s="157">
        <v>4</v>
      </c>
      <c r="O43" s="157">
        <v>5</v>
      </c>
      <c r="P43" s="157">
        <v>4</v>
      </c>
      <c r="Q43" s="157">
        <v>3</v>
      </c>
      <c r="R43" s="157">
        <v>3</v>
      </c>
      <c r="S43" s="157">
        <v>4</v>
      </c>
      <c r="T43" s="157">
        <v>4</v>
      </c>
      <c r="U43" s="157">
        <v>5</v>
      </c>
      <c r="V43" s="157">
        <v>4</v>
      </c>
      <c r="W43" s="157">
        <v>4</v>
      </c>
      <c r="X43" s="157">
        <v>4</v>
      </c>
      <c r="Y43" s="157">
        <v>3</v>
      </c>
      <c r="Z43" s="157">
        <v>3</v>
      </c>
      <c r="AA43" s="157">
        <v>5</v>
      </c>
      <c r="AB43" s="159">
        <v>3</v>
      </c>
      <c r="AC43" s="158">
        <f t="shared" si="88"/>
        <v>23</v>
      </c>
      <c r="AD43" s="157">
        <f t="shared" si="1"/>
        <v>5</v>
      </c>
      <c r="AE43" s="157">
        <f t="shared" si="2"/>
        <v>8</v>
      </c>
      <c r="AF43" s="157">
        <f t="shared" si="3"/>
        <v>5</v>
      </c>
      <c r="AG43" s="159">
        <f t="shared" si="4"/>
        <v>3</v>
      </c>
      <c r="AI43" s="166">
        <v>202</v>
      </c>
      <c r="AJ43" s="18" t="s">
        <v>153</v>
      </c>
      <c r="AK43" s="158">
        <f t="shared" si="89"/>
        <v>123</v>
      </c>
      <c r="AL43" s="157">
        <f t="shared" si="90"/>
        <v>109</v>
      </c>
      <c r="AM43" s="157">
        <f t="shared" si="91"/>
        <v>88</v>
      </c>
      <c r="AN43" s="157">
        <f t="shared" si="92"/>
        <v>104</v>
      </c>
      <c r="AO43" s="157">
        <f t="shared" si="93"/>
        <v>90</v>
      </c>
      <c r="AP43" s="157">
        <f t="shared" si="94"/>
        <v>95</v>
      </c>
      <c r="AQ43" s="157">
        <f t="shared" si="95"/>
        <v>137</v>
      </c>
      <c r="AR43" s="157">
        <f t="shared" si="96"/>
        <v>115</v>
      </c>
      <c r="AS43" s="157">
        <f t="shared" si="97"/>
        <v>115</v>
      </c>
      <c r="AT43" s="157">
        <f t="shared" si="98"/>
        <v>132</v>
      </c>
      <c r="AU43" s="157">
        <f t="shared" si="99"/>
        <v>96</v>
      </c>
      <c r="AV43" s="157">
        <f t="shared" si="100"/>
        <v>101</v>
      </c>
      <c r="AW43" s="157">
        <f t="shared" si="101"/>
        <v>97</v>
      </c>
      <c r="AX43" s="157">
        <f t="shared" si="102"/>
        <v>102</v>
      </c>
      <c r="AY43" s="157">
        <f t="shared" si="103"/>
        <v>118</v>
      </c>
      <c r="AZ43" s="157">
        <f t="shared" si="104"/>
        <v>98</v>
      </c>
      <c r="BA43" s="157">
        <f t="shared" si="105"/>
        <v>100</v>
      </c>
      <c r="BB43" s="157">
        <f t="shared" si="106"/>
        <v>107</v>
      </c>
      <c r="BC43" s="157">
        <f t="shared" si="107"/>
        <v>128</v>
      </c>
      <c r="BD43" s="157">
        <f t="shared" si="108"/>
        <v>107</v>
      </c>
      <c r="BE43" s="157">
        <f t="shared" si="109"/>
        <v>100</v>
      </c>
      <c r="BF43" s="157">
        <f t="shared" si="110"/>
        <v>102</v>
      </c>
      <c r="BG43" s="157">
        <f t="shared" si="111"/>
        <v>102</v>
      </c>
      <c r="BH43" s="158">
        <f t="shared" si="112"/>
        <v>2466</v>
      </c>
      <c r="BI43" s="157">
        <f t="shared" si="113"/>
        <v>728</v>
      </c>
      <c r="BJ43" s="157">
        <f t="shared" si="114"/>
        <v>486</v>
      </c>
      <c r="BK43" s="157">
        <f t="shared" si="115"/>
        <v>156</v>
      </c>
      <c r="BL43" s="157">
        <f t="shared" si="116"/>
        <v>895</v>
      </c>
      <c r="BM43" s="157">
        <f t="shared" si="117"/>
        <v>261</v>
      </c>
      <c r="BN43" s="157">
        <f t="shared" si="118"/>
        <v>551</v>
      </c>
      <c r="BO43" s="157">
        <f t="shared" si="119"/>
        <v>154</v>
      </c>
      <c r="BP43" s="157">
        <f t="shared" si="120"/>
        <v>304</v>
      </c>
      <c r="BQ43" s="159">
        <f t="shared" si="121"/>
        <v>91</v>
      </c>
      <c r="CT43" s="158">
        <f t="shared" si="65"/>
        <v>114</v>
      </c>
      <c r="CU43" s="157">
        <f t="shared" si="66"/>
        <v>101</v>
      </c>
      <c r="CV43" s="157">
        <f t="shared" si="67"/>
        <v>79</v>
      </c>
      <c r="CW43" s="157">
        <f t="shared" si="68"/>
        <v>96</v>
      </c>
      <c r="CX43" s="157">
        <f t="shared" si="69"/>
        <v>83</v>
      </c>
      <c r="CY43" s="157">
        <f t="shared" si="70"/>
        <v>86</v>
      </c>
      <c r="CZ43" s="157">
        <f t="shared" si="71"/>
        <v>128</v>
      </c>
      <c r="DA43" s="157">
        <f t="shared" si="72"/>
        <v>106</v>
      </c>
      <c r="DB43" s="157">
        <f t="shared" si="73"/>
        <v>107</v>
      </c>
      <c r="DC43" s="157">
        <f t="shared" si="74"/>
        <v>123</v>
      </c>
      <c r="DD43" s="157">
        <f t="shared" si="75"/>
        <v>86</v>
      </c>
      <c r="DE43" s="157">
        <f t="shared" si="76"/>
        <v>93</v>
      </c>
      <c r="DF43" s="157">
        <f t="shared" si="77"/>
        <v>90</v>
      </c>
      <c r="DG43" s="157">
        <f t="shared" si="78"/>
        <v>94</v>
      </c>
      <c r="DH43" s="157">
        <f t="shared" si="79"/>
        <v>109</v>
      </c>
      <c r="DI43" s="157">
        <f t="shared" si="80"/>
        <v>89</v>
      </c>
      <c r="DJ43" s="157">
        <f t="shared" si="81"/>
        <v>91</v>
      </c>
      <c r="DK43" s="157">
        <f t="shared" si="82"/>
        <v>99</v>
      </c>
      <c r="DL43" s="157">
        <f t="shared" si="83"/>
        <v>119</v>
      </c>
      <c r="DM43" s="157">
        <f t="shared" si="84"/>
        <v>99</v>
      </c>
      <c r="DN43" s="157">
        <f t="shared" si="85"/>
        <v>91</v>
      </c>
      <c r="DO43" s="157">
        <f t="shared" si="86"/>
        <v>93</v>
      </c>
      <c r="DP43" s="159">
        <f t="shared" si="87"/>
        <v>93</v>
      </c>
      <c r="DQ43" s="121">
        <f t="shared" si="122"/>
        <v>2269</v>
      </c>
      <c r="DR43" s="159">
        <f>+SUMIFS(Brutos!$AC$7:$AC$2674,Brutos!$C$7:$C$2674,Brutos!AJ43,Brutos!$E$7:$E$2674,"MUL")</f>
        <v>682</v>
      </c>
      <c r="DS43" s="81"/>
      <c r="DT43" s="158">
        <f t="shared" si="123"/>
        <v>9</v>
      </c>
      <c r="DU43" s="157">
        <f t="shared" si="124"/>
        <v>8</v>
      </c>
      <c r="DV43" s="157">
        <f t="shared" si="125"/>
        <v>9</v>
      </c>
      <c r="DW43" s="157">
        <f t="shared" si="126"/>
        <v>8</v>
      </c>
      <c r="DX43" s="157">
        <f t="shared" si="127"/>
        <v>7</v>
      </c>
      <c r="DY43" s="157">
        <f t="shared" si="128"/>
        <v>9</v>
      </c>
      <c r="DZ43" s="157">
        <f t="shared" si="129"/>
        <v>9</v>
      </c>
      <c r="EA43" s="157">
        <f t="shared" si="130"/>
        <v>9</v>
      </c>
      <c r="EB43" s="157">
        <f t="shared" si="131"/>
        <v>8</v>
      </c>
      <c r="EC43" s="157">
        <f t="shared" si="132"/>
        <v>9</v>
      </c>
      <c r="ED43" s="157">
        <f t="shared" si="133"/>
        <v>10</v>
      </c>
      <c r="EE43" s="157">
        <f t="shared" si="134"/>
        <v>8</v>
      </c>
      <c r="EF43" s="157">
        <f t="shared" si="135"/>
        <v>7</v>
      </c>
      <c r="EG43" s="157">
        <f t="shared" si="136"/>
        <v>8</v>
      </c>
      <c r="EH43" s="157">
        <f t="shared" si="137"/>
        <v>9</v>
      </c>
      <c r="EI43" s="157">
        <f t="shared" si="138"/>
        <v>9</v>
      </c>
      <c r="EJ43" s="157">
        <f t="shared" si="139"/>
        <v>9</v>
      </c>
      <c r="EK43" s="157">
        <f t="shared" si="140"/>
        <v>8</v>
      </c>
      <c r="EL43" s="157">
        <f t="shared" si="141"/>
        <v>9</v>
      </c>
      <c r="EM43" s="157">
        <f t="shared" si="142"/>
        <v>8</v>
      </c>
      <c r="EN43" s="157">
        <f t="shared" si="143"/>
        <v>9</v>
      </c>
      <c r="EO43" s="157">
        <f t="shared" si="144"/>
        <v>9</v>
      </c>
      <c r="EP43" s="159">
        <f t="shared" si="145"/>
        <v>9</v>
      </c>
      <c r="EQ43" s="121">
        <f t="shared" si="146"/>
        <v>197</v>
      </c>
      <c r="ER43" s="159">
        <f t="shared" si="147"/>
        <v>46</v>
      </c>
    </row>
    <row r="44" spans="1:148" x14ac:dyDescent="0.25">
      <c r="A44" s="169">
        <v>101</v>
      </c>
      <c r="B44" s="170" t="s">
        <v>3</v>
      </c>
      <c r="C44" s="170" t="s">
        <v>260</v>
      </c>
      <c r="D44" s="170" t="s">
        <v>261</v>
      </c>
      <c r="E44" s="18" t="s">
        <v>466</v>
      </c>
      <c r="F44" s="158">
        <v>4</v>
      </c>
      <c r="G44" s="157">
        <v>1</v>
      </c>
      <c r="H44" s="157">
        <v>1</v>
      </c>
      <c r="I44" s="157">
        <v>1</v>
      </c>
      <c r="J44" s="157">
        <v>1</v>
      </c>
      <c r="K44" s="157">
        <v>1</v>
      </c>
      <c r="L44" s="157">
        <v>1</v>
      </c>
      <c r="M44" s="157">
        <v>1</v>
      </c>
      <c r="N44" s="157">
        <v>3</v>
      </c>
      <c r="O44" s="157">
        <v>4</v>
      </c>
      <c r="P44" s="157"/>
      <c r="Q44" s="157">
        <v>1</v>
      </c>
      <c r="R44" s="157">
        <v>1</v>
      </c>
      <c r="S44" s="157">
        <v>3</v>
      </c>
      <c r="T44" s="157">
        <v>4</v>
      </c>
      <c r="U44" s="157"/>
      <c r="V44" s="157">
        <v>5</v>
      </c>
      <c r="W44" s="157">
        <v>4</v>
      </c>
      <c r="X44" s="157">
        <v>4</v>
      </c>
      <c r="Y44" s="157">
        <v>3</v>
      </c>
      <c r="Z44" s="157">
        <v>5</v>
      </c>
      <c r="AA44" s="157">
        <v>5</v>
      </c>
      <c r="AB44" s="159">
        <v>5</v>
      </c>
      <c r="AC44" s="158">
        <f t="shared" si="88"/>
        <v>21</v>
      </c>
      <c r="AD44" s="157">
        <f t="shared" si="1"/>
        <v>5</v>
      </c>
      <c r="AE44" s="157">
        <f t="shared" si="2"/>
        <v>7</v>
      </c>
      <c r="AF44" s="157">
        <f t="shared" si="3"/>
        <v>4</v>
      </c>
      <c r="AG44" s="159">
        <f t="shared" si="4"/>
        <v>3</v>
      </c>
      <c r="AI44" s="166">
        <v>203</v>
      </c>
      <c r="AJ44" s="18" t="s">
        <v>53</v>
      </c>
      <c r="AK44" s="158">
        <f t="shared" si="89"/>
        <v>121</v>
      </c>
      <c r="AL44" s="157">
        <f t="shared" si="90"/>
        <v>114</v>
      </c>
      <c r="AM44" s="157">
        <f t="shared" si="91"/>
        <v>96</v>
      </c>
      <c r="AN44" s="157">
        <f t="shared" si="92"/>
        <v>91</v>
      </c>
      <c r="AO44" s="157">
        <f t="shared" si="93"/>
        <v>89</v>
      </c>
      <c r="AP44" s="157">
        <f t="shared" si="94"/>
        <v>84</v>
      </c>
      <c r="AQ44" s="157">
        <f t="shared" si="95"/>
        <v>111</v>
      </c>
      <c r="AR44" s="157">
        <f t="shared" si="96"/>
        <v>96</v>
      </c>
      <c r="AS44" s="157">
        <f t="shared" si="97"/>
        <v>104</v>
      </c>
      <c r="AT44" s="157">
        <f t="shared" si="98"/>
        <v>98</v>
      </c>
      <c r="AU44" s="157">
        <f t="shared" si="99"/>
        <v>95</v>
      </c>
      <c r="AV44" s="157">
        <f t="shared" si="100"/>
        <v>103</v>
      </c>
      <c r="AW44" s="157">
        <f t="shared" si="101"/>
        <v>100</v>
      </c>
      <c r="AX44" s="157">
        <f t="shared" si="102"/>
        <v>110</v>
      </c>
      <c r="AY44" s="157">
        <f t="shared" si="103"/>
        <v>116</v>
      </c>
      <c r="AZ44" s="157">
        <f t="shared" si="104"/>
        <v>113</v>
      </c>
      <c r="BA44" s="157">
        <f t="shared" si="105"/>
        <v>103</v>
      </c>
      <c r="BB44" s="157">
        <f t="shared" si="106"/>
        <v>113</v>
      </c>
      <c r="BC44" s="157">
        <f t="shared" si="107"/>
        <v>125</v>
      </c>
      <c r="BD44" s="157">
        <f t="shared" si="108"/>
        <v>108</v>
      </c>
      <c r="BE44" s="157">
        <f t="shared" si="109"/>
        <v>101</v>
      </c>
      <c r="BF44" s="157">
        <f t="shared" si="110"/>
        <v>96</v>
      </c>
      <c r="BG44" s="157">
        <f t="shared" si="111"/>
        <v>97</v>
      </c>
      <c r="BH44" s="158">
        <f t="shared" si="112"/>
        <v>2384</v>
      </c>
      <c r="BI44" s="157">
        <f t="shared" si="113"/>
        <v>713</v>
      </c>
      <c r="BJ44" s="157">
        <f t="shared" si="114"/>
        <v>474</v>
      </c>
      <c r="BK44" s="157">
        <f t="shared" si="115"/>
        <v>156</v>
      </c>
      <c r="BL44" s="157">
        <f t="shared" si="116"/>
        <v>817</v>
      </c>
      <c r="BM44" s="157">
        <f t="shared" si="117"/>
        <v>251</v>
      </c>
      <c r="BN44" s="157">
        <f t="shared" si="118"/>
        <v>570</v>
      </c>
      <c r="BO44" s="157">
        <f t="shared" si="119"/>
        <v>158</v>
      </c>
      <c r="BP44" s="157">
        <f t="shared" si="120"/>
        <v>294</v>
      </c>
      <c r="BQ44" s="159">
        <f t="shared" si="121"/>
        <v>85</v>
      </c>
      <c r="CT44" s="158">
        <f t="shared" si="65"/>
        <v>38</v>
      </c>
      <c r="CU44" s="157">
        <f t="shared" si="66"/>
        <v>33</v>
      </c>
      <c r="CV44" s="157">
        <f t="shared" si="67"/>
        <v>25</v>
      </c>
      <c r="CW44" s="157">
        <f t="shared" si="68"/>
        <v>25</v>
      </c>
      <c r="CX44" s="157">
        <f t="shared" si="69"/>
        <v>27</v>
      </c>
      <c r="CY44" s="157">
        <f t="shared" si="70"/>
        <v>25</v>
      </c>
      <c r="CZ44" s="157">
        <f t="shared" si="71"/>
        <v>39</v>
      </c>
      <c r="DA44" s="157">
        <f t="shared" si="72"/>
        <v>29</v>
      </c>
      <c r="DB44" s="157">
        <f t="shared" si="73"/>
        <v>34</v>
      </c>
      <c r="DC44" s="157">
        <f t="shared" si="74"/>
        <v>26</v>
      </c>
      <c r="DD44" s="157">
        <f t="shared" si="75"/>
        <v>33</v>
      </c>
      <c r="DE44" s="157">
        <f t="shared" si="76"/>
        <v>30</v>
      </c>
      <c r="DF44" s="157">
        <f t="shared" si="77"/>
        <v>32</v>
      </c>
      <c r="DG44" s="157">
        <f t="shared" si="78"/>
        <v>33</v>
      </c>
      <c r="DH44" s="157">
        <f t="shared" si="79"/>
        <v>35</v>
      </c>
      <c r="DI44" s="157">
        <f t="shared" si="80"/>
        <v>34</v>
      </c>
      <c r="DJ44" s="157">
        <f t="shared" si="81"/>
        <v>30</v>
      </c>
      <c r="DK44" s="157">
        <f t="shared" si="82"/>
        <v>34</v>
      </c>
      <c r="DL44" s="157">
        <f t="shared" si="83"/>
        <v>36</v>
      </c>
      <c r="DM44" s="157">
        <f t="shared" si="84"/>
        <v>27</v>
      </c>
      <c r="DN44" s="157">
        <f t="shared" si="85"/>
        <v>30</v>
      </c>
      <c r="DO44" s="157">
        <f t="shared" si="86"/>
        <v>27</v>
      </c>
      <c r="DP44" s="159">
        <f t="shared" si="87"/>
        <v>28</v>
      </c>
      <c r="DQ44" s="121">
        <f t="shared" si="122"/>
        <v>710</v>
      </c>
      <c r="DR44" s="159">
        <f>+SUMIFS(Brutos!$AC$7:$AC$2674,Brutos!$C$7:$C$2674,Brutos!AJ44,Brutos!$E$7:$E$2674,"MUL")</f>
        <v>199</v>
      </c>
      <c r="DS44" s="81"/>
      <c r="DT44" s="158">
        <f t="shared" si="123"/>
        <v>83</v>
      </c>
      <c r="DU44" s="157">
        <f t="shared" si="124"/>
        <v>81</v>
      </c>
      <c r="DV44" s="157">
        <f t="shared" si="125"/>
        <v>71</v>
      </c>
      <c r="DW44" s="157">
        <f t="shared" si="126"/>
        <v>66</v>
      </c>
      <c r="DX44" s="157">
        <f t="shared" si="127"/>
        <v>62</v>
      </c>
      <c r="DY44" s="157">
        <f t="shared" si="128"/>
        <v>59</v>
      </c>
      <c r="DZ44" s="157">
        <f t="shared" si="129"/>
        <v>72</v>
      </c>
      <c r="EA44" s="157">
        <f t="shared" si="130"/>
        <v>67</v>
      </c>
      <c r="EB44" s="157">
        <f t="shared" si="131"/>
        <v>70</v>
      </c>
      <c r="EC44" s="157">
        <f t="shared" si="132"/>
        <v>72</v>
      </c>
      <c r="ED44" s="157">
        <f t="shared" si="133"/>
        <v>62</v>
      </c>
      <c r="EE44" s="157">
        <f t="shared" si="134"/>
        <v>73</v>
      </c>
      <c r="EF44" s="157">
        <f t="shared" si="135"/>
        <v>68</v>
      </c>
      <c r="EG44" s="157">
        <f t="shared" si="136"/>
        <v>77</v>
      </c>
      <c r="EH44" s="157">
        <f t="shared" si="137"/>
        <v>81</v>
      </c>
      <c r="EI44" s="157">
        <f t="shared" si="138"/>
        <v>79</v>
      </c>
      <c r="EJ44" s="157">
        <f t="shared" si="139"/>
        <v>73</v>
      </c>
      <c r="EK44" s="157">
        <f t="shared" si="140"/>
        <v>79</v>
      </c>
      <c r="EL44" s="157">
        <f t="shared" si="141"/>
        <v>89</v>
      </c>
      <c r="EM44" s="157">
        <f t="shared" si="142"/>
        <v>81</v>
      </c>
      <c r="EN44" s="157">
        <f t="shared" si="143"/>
        <v>71</v>
      </c>
      <c r="EO44" s="157">
        <f t="shared" si="144"/>
        <v>69</v>
      </c>
      <c r="EP44" s="159">
        <f t="shared" si="145"/>
        <v>69</v>
      </c>
      <c r="EQ44" s="121">
        <f t="shared" si="146"/>
        <v>1674</v>
      </c>
      <c r="ER44" s="159">
        <f t="shared" si="147"/>
        <v>514</v>
      </c>
    </row>
    <row r="45" spans="1:148" x14ac:dyDescent="0.25">
      <c r="A45" s="169">
        <v>101</v>
      </c>
      <c r="B45" s="170" t="s">
        <v>3</v>
      </c>
      <c r="C45" s="170" t="s">
        <v>260</v>
      </c>
      <c r="D45" s="170" t="s">
        <v>261</v>
      </c>
      <c r="E45" s="18" t="s">
        <v>466</v>
      </c>
      <c r="F45" s="158">
        <v>5</v>
      </c>
      <c r="G45" s="157">
        <v>4</v>
      </c>
      <c r="H45" s="157"/>
      <c r="I45" s="157"/>
      <c r="J45" s="157"/>
      <c r="K45" s="157"/>
      <c r="L45" s="157">
        <v>5</v>
      </c>
      <c r="M45" s="157">
        <v>3</v>
      </c>
      <c r="N45" s="157">
        <v>4</v>
      </c>
      <c r="O45" s="157">
        <v>5</v>
      </c>
      <c r="P45" s="157"/>
      <c r="Q45" s="157">
        <v>4</v>
      </c>
      <c r="R45" s="157">
        <v>4</v>
      </c>
      <c r="S45" s="157">
        <v>5</v>
      </c>
      <c r="T45" s="157">
        <v>4</v>
      </c>
      <c r="U45" s="157"/>
      <c r="V45" s="157"/>
      <c r="W45" s="157">
        <v>5</v>
      </c>
      <c r="X45" s="157">
        <v>5</v>
      </c>
      <c r="Y45" s="157">
        <v>4</v>
      </c>
      <c r="Z45" s="157"/>
      <c r="AA45" s="157"/>
      <c r="AB45" s="159"/>
      <c r="AC45" s="158">
        <f t="shared" si="88"/>
        <v>13</v>
      </c>
      <c r="AD45" s="157">
        <f t="shared" si="1"/>
        <v>1</v>
      </c>
      <c r="AE45" s="157">
        <f t="shared" si="2"/>
        <v>7</v>
      </c>
      <c r="AF45" s="157">
        <f t="shared" si="3"/>
        <v>3</v>
      </c>
      <c r="AG45" s="159">
        <f t="shared" si="4"/>
        <v>0</v>
      </c>
      <c r="AI45" s="166">
        <v>204</v>
      </c>
      <c r="AJ45" s="18" t="s">
        <v>239</v>
      </c>
      <c r="AK45" s="158">
        <f t="shared" si="89"/>
        <v>66</v>
      </c>
      <c r="AL45" s="157">
        <f t="shared" si="90"/>
        <v>63</v>
      </c>
      <c r="AM45" s="157">
        <f t="shared" si="91"/>
        <v>58</v>
      </c>
      <c r="AN45" s="157">
        <f t="shared" si="92"/>
        <v>48</v>
      </c>
      <c r="AO45" s="157">
        <f t="shared" si="93"/>
        <v>47</v>
      </c>
      <c r="AP45" s="157">
        <f t="shared" si="94"/>
        <v>57</v>
      </c>
      <c r="AQ45" s="157">
        <f t="shared" si="95"/>
        <v>62</v>
      </c>
      <c r="AR45" s="157">
        <f t="shared" si="96"/>
        <v>50</v>
      </c>
      <c r="AS45" s="157">
        <f t="shared" si="97"/>
        <v>52</v>
      </c>
      <c r="AT45" s="157">
        <f t="shared" si="98"/>
        <v>64</v>
      </c>
      <c r="AU45" s="157">
        <f t="shared" si="99"/>
        <v>55</v>
      </c>
      <c r="AV45" s="157">
        <f t="shared" si="100"/>
        <v>54</v>
      </c>
      <c r="AW45" s="157">
        <f t="shared" si="101"/>
        <v>43</v>
      </c>
      <c r="AX45" s="157">
        <f t="shared" si="102"/>
        <v>63</v>
      </c>
      <c r="AY45" s="157">
        <f t="shared" si="103"/>
        <v>56</v>
      </c>
      <c r="AZ45" s="157">
        <f t="shared" si="104"/>
        <v>60</v>
      </c>
      <c r="BA45" s="157">
        <f t="shared" si="105"/>
        <v>49</v>
      </c>
      <c r="BB45" s="157">
        <f t="shared" si="106"/>
        <v>62</v>
      </c>
      <c r="BC45" s="157">
        <f t="shared" si="107"/>
        <v>55</v>
      </c>
      <c r="BD45" s="157">
        <f t="shared" si="108"/>
        <v>67</v>
      </c>
      <c r="BE45" s="157">
        <f t="shared" si="109"/>
        <v>52</v>
      </c>
      <c r="BF45" s="157">
        <f t="shared" si="110"/>
        <v>47</v>
      </c>
      <c r="BG45" s="157">
        <f t="shared" si="111"/>
        <v>50</v>
      </c>
      <c r="BH45" s="158">
        <f t="shared" si="112"/>
        <v>1280</v>
      </c>
      <c r="BI45" s="157">
        <f t="shared" si="113"/>
        <v>422</v>
      </c>
      <c r="BJ45" s="157">
        <f t="shared" si="114"/>
        <v>273</v>
      </c>
      <c r="BK45" s="157">
        <f t="shared" si="115"/>
        <v>97</v>
      </c>
      <c r="BL45" s="157">
        <f t="shared" si="116"/>
        <v>443</v>
      </c>
      <c r="BM45" s="157">
        <f t="shared" si="117"/>
        <v>148</v>
      </c>
      <c r="BN45" s="157">
        <f t="shared" si="118"/>
        <v>282</v>
      </c>
      <c r="BO45" s="157">
        <f t="shared" si="119"/>
        <v>85</v>
      </c>
      <c r="BP45" s="157">
        <f t="shared" si="120"/>
        <v>149</v>
      </c>
      <c r="BQ45" s="159">
        <f t="shared" si="121"/>
        <v>53</v>
      </c>
      <c r="CT45" s="158">
        <f t="shared" si="65"/>
        <v>40</v>
      </c>
      <c r="CU45" s="157">
        <f t="shared" si="66"/>
        <v>38</v>
      </c>
      <c r="CV45" s="157">
        <f t="shared" si="67"/>
        <v>39</v>
      </c>
      <c r="CW45" s="157">
        <f t="shared" si="68"/>
        <v>31</v>
      </c>
      <c r="CX45" s="157">
        <f t="shared" si="69"/>
        <v>31</v>
      </c>
      <c r="CY45" s="157">
        <f t="shared" si="70"/>
        <v>39</v>
      </c>
      <c r="CZ45" s="157">
        <f t="shared" si="71"/>
        <v>38</v>
      </c>
      <c r="DA45" s="157">
        <f t="shared" si="72"/>
        <v>30</v>
      </c>
      <c r="DB45" s="157">
        <f t="shared" si="73"/>
        <v>31</v>
      </c>
      <c r="DC45" s="157">
        <f t="shared" si="74"/>
        <v>35</v>
      </c>
      <c r="DD45" s="157">
        <f t="shared" si="75"/>
        <v>34</v>
      </c>
      <c r="DE45" s="157">
        <f t="shared" si="76"/>
        <v>29</v>
      </c>
      <c r="DF45" s="157">
        <f t="shared" si="77"/>
        <v>27</v>
      </c>
      <c r="DG45" s="157">
        <f t="shared" si="78"/>
        <v>37</v>
      </c>
      <c r="DH45" s="157">
        <f t="shared" si="79"/>
        <v>35</v>
      </c>
      <c r="DI45" s="157">
        <f t="shared" si="80"/>
        <v>37</v>
      </c>
      <c r="DJ45" s="157">
        <f t="shared" si="81"/>
        <v>31</v>
      </c>
      <c r="DK45" s="157">
        <f t="shared" si="82"/>
        <v>37</v>
      </c>
      <c r="DL45" s="157">
        <f t="shared" si="83"/>
        <v>35</v>
      </c>
      <c r="DM45" s="157">
        <f t="shared" si="84"/>
        <v>39</v>
      </c>
      <c r="DN45" s="157">
        <f t="shared" si="85"/>
        <v>29</v>
      </c>
      <c r="DO45" s="157">
        <f t="shared" si="86"/>
        <v>32</v>
      </c>
      <c r="DP45" s="159">
        <f t="shared" si="87"/>
        <v>30</v>
      </c>
      <c r="DQ45" s="121">
        <f t="shared" si="122"/>
        <v>784</v>
      </c>
      <c r="DR45" s="159">
        <f>+SUMIFS(Brutos!$AC$7:$AC$2674,Brutos!$C$7:$C$2674,Brutos!AJ45,Brutos!$E$7:$E$2674,"MUL")</f>
        <v>249</v>
      </c>
      <c r="DS45" s="81"/>
      <c r="DT45" s="158">
        <f t="shared" si="123"/>
        <v>26</v>
      </c>
      <c r="DU45" s="157">
        <f t="shared" si="124"/>
        <v>25</v>
      </c>
      <c r="DV45" s="157">
        <f t="shared" si="125"/>
        <v>19</v>
      </c>
      <c r="DW45" s="157">
        <f t="shared" si="126"/>
        <v>17</v>
      </c>
      <c r="DX45" s="157">
        <f t="shared" si="127"/>
        <v>16</v>
      </c>
      <c r="DY45" s="157">
        <f t="shared" si="128"/>
        <v>18</v>
      </c>
      <c r="DZ45" s="157">
        <f t="shared" si="129"/>
        <v>24</v>
      </c>
      <c r="EA45" s="157">
        <f t="shared" si="130"/>
        <v>20</v>
      </c>
      <c r="EB45" s="157">
        <f t="shared" si="131"/>
        <v>21</v>
      </c>
      <c r="EC45" s="157">
        <f t="shared" si="132"/>
        <v>29</v>
      </c>
      <c r="ED45" s="157">
        <f t="shared" si="133"/>
        <v>21</v>
      </c>
      <c r="EE45" s="157">
        <f t="shared" si="134"/>
        <v>25</v>
      </c>
      <c r="EF45" s="157">
        <f t="shared" si="135"/>
        <v>16</v>
      </c>
      <c r="EG45" s="157">
        <f t="shared" si="136"/>
        <v>26</v>
      </c>
      <c r="EH45" s="157">
        <f t="shared" si="137"/>
        <v>21</v>
      </c>
      <c r="EI45" s="157">
        <f t="shared" si="138"/>
        <v>23</v>
      </c>
      <c r="EJ45" s="157">
        <f t="shared" si="139"/>
        <v>18</v>
      </c>
      <c r="EK45" s="157">
        <f t="shared" si="140"/>
        <v>25</v>
      </c>
      <c r="EL45" s="157">
        <f t="shared" si="141"/>
        <v>20</v>
      </c>
      <c r="EM45" s="157">
        <f t="shared" si="142"/>
        <v>28</v>
      </c>
      <c r="EN45" s="157">
        <f t="shared" si="143"/>
        <v>23</v>
      </c>
      <c r="EO45" s="157">
        <f t="shared" si="144"/>
        <v>15</v>
      </c>
      <c r="EP45" s="159">
        <f t="shared" si="145"/>
        <v>20</v>
      </c>
      <c r="EQ45" s="121">
        <f t="shared" si="146"/>
        <v>496</v>
      </c>
      <c r="ER45" s="159">
        <f t="shared" si="147"/>
        <v>173</v>
      </c>
    </row>
    <row r="46" spans="1:148" x14ac:dyDescent="0.25">
      <c r="A46" s="169">
        <v>101</v>
      </c>
      <c r="B46" s="170" t="s">
        <v>3</v>
      </c>
      <c r="C46" s="170" t="s">
        <v>110</v>
      </c>
      <c r="D46" s="170" t="s">
        <v>111</v>
      </c>
      <c r="E46" s="18" t="s">
        <v>403</v>
      </c>
      <c r="F46" s="158">
        <v>1</v>
      </c>
      <c r="G46" s="157">
        <v>3</v>
      </c>
      <c r="H46" s="157">
        <v>3</v>
      </c>
      <c r="I46" s="157">
        <v>2</v>
      </c>
      <c r="J46" s="157">
        <v>1</v>
      </c>
      <c r="K46" s="157">
        <v>1</v>
      </c>
      <c r="L46" s="157">
        <v>2</v>
      </c>
      <c r="M46" s="157">
        <v>3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3</v>
      </c>
      <c r="T46" s="157">
        <v>1</v>
      </c>
      <c r="U46" s="157">
        <v>2</v>
      </c>
      <c r="V46" s="157">
        <v>3</v>
      </c>
      <c r="W46" s="157">
        <v>2</v>
      </c>
      <c r="X46" s="157">
        <v>2</v>
      </c>
      <c r="Y46" s="157">
        <v>2</v>
      </c>
      <c r="Z46" s="157">
        <v>2</v>
      </c>
      <c r="AA46" s="157">
        <v>2</v>
      </c>
      <c r="AB46" s="159">
        <v>2</v>
      </c>
      <c r="AC46" s="158">
        <f t="shared" si="88"/>
        <v>23</v>
      </c>
      <c r="AD46" s="157">
        <f t="shared" si="1"/>
        <v>5</v>
      </c>
      <c r="AE46" s="157">
        <f t="shared" si="2"/>
        <v>8</v>
      </c>
      <c r="AF46" s="157">
        <f t="shared" si="3"/>
        <v>5</v>
      </c>
      <c r="AG46" s="159">
        <f t="shared" si="4"/>
        <v>3</v>
      </c>
      <c r="AI46" s="166">
        <v>204</v>
      </c>
      <c r="AJ46" s="18" t="s">
        <v>253</v>
      </c>
      <c r="AK46" s="158">
        <f t="shared" si="89"/>
        <v>67</v>
      </c>
      <c r="AL46" s="157">
        <f t="shared" si="90"/>
        <v>63</v>
      </c>
      <c r="AM46" s="157">
        <f t="shared" si="91"/>
        <v>54</v>
      </c>
      <c r="AN46" s="157">
        <f t="shared" si="92"/>
        <v>52</v>
      </c>
      <c r="AO46" s="157">
        <f t="shared" si="93"/>
        <v>49</v>
      </c>
      <c r="AP46" s="157">
        <f t="shared" si="94"/>
        <v>54</v>
      </c>
      <c r="AQ46" s="157">
        <f t="shared" si="95"/>
        <v>76</v>
      </c>
      <c r="AR46" s="157">
        <f t="shared" si="96"/>
        <v>67</v>
      </c>
      <c r="AS46" s="157">
        <f t="shared" si="97"/>
        <v>63</v>
      </c>
      <c r="AT46" s="157">
        <f t="shared" si="98"/>
        <v>68</v>
      </c>
      <c r="AU46" s="157">
        <f t="shared" si="99"/>
        <v>72</v>
      </c>
      <c r="AV46" s="157">
        <f t="shared" si="100"/>
        <v>67</v>
      </c>
      <c r="AW46" s="157">
        <f t="shared" si="101"/>
        <v>62</v>
      </c>
      <c r="AX46" s="157">
        <f t="shared" si="102"/>
        <v>74</v>
      </c>
      <c r="AY46" s="157">
        <f t="shared" si="103"/>
        <v>69</v>
      </c>
      <c r="AZ46" s="157">
        <f t="shared" si="104"/>
        <v>73</v>
      </c>
      <c r="BA46" s="157">
        <f t="shared" si="105"/>
        <v>76</v>
      </c>
      <c r="BB46" s="157">
        <f t="shared" si="106"/>
        <v>73</v>
      </c>
      <c r="BC46" s="157">
        <f t="shared" si="107"/>
        <v>71</v>
      </c>
      <c r="BD46" s="157">
        <f t="shared" si="108"/>
        <v>68</v>
      </c>
      <c r="BE46" s="157">
        <f t="shared" si="109"/>
        <v>58</v>
      </c>
      <c r="BF46" s="157">
        <f t="shared" si="110"/>
        <v>64</v>
      </c>
      <c r="BG46" s="157">
        <f t="shared" si="111"/>
        <v>59</v>
      </c>
      <c r="BH46" s="158">
        <f t="shared" si="112"/>
        <v>1499</v>
      </c>
      <c r="BI46" s="157">
        <f t="shared" si="113"/>
        <v>385</v>
      </c>
      <c r="BJ46" s="157">
        <f t="shared" si="114"/>
        <v>272</v>
      </c>
      <c r="BK46" s="157">
        <f t="shared" si="115"/>
        <v>82</v>
      </c>
      <c r="BL46" s="157">
        <f t="shared" si="116"/>
        <v>549</v>
      </c>
      <c r="BM46" s="157">
        <f t="shared" si="117"/>
        <v>135</v>
      </c>
      <c r="BN46" s="157">
        <f t="shared" si="118"/>
        <v>362</v>
      </c>
      <c r="BO46" s="157">
        <f t="shared" si="119"/>
        <v>84</v>
      </c>
      <c r="BP46" s="157">
        <f t="shared" si="120"/>
        <v>181</v>
      </c>
      <c r="BQ46" s="159">
        <f t="shared" si="121"/>
        <v>50</v>
      </c>
      <c r="CT46" s="158">
        <f t="shared" si="65"/>
        <v>39</v>
      </c>
      <c r="CU46" s="157">
        <f t="shared" si="66"/>
        <v>35</v>
      </c>
      <c r="CV46" s="157">
        <f t="shared" si="67"/>
        <v>33</v>
      </c>
      <c r="CW46" s="157">
        <f t="shared" si="68"/>
        <v>34</v>
      </c>
      <c r="CX46" s="157">
        <f t="shared" si="69"/>
        <v>28</v>
      </c>
      <c r="CY46" s="157">
        <f t="shared" si="70"/>
        <v>30</v>
      </c>
      <c r="CZ46" s="157">
        <f t="shared" si="71"/>
        <v>45</v>
      </c>
      <c r="DA46" s="157">
        <f t="shared" si="72"/>
        <v>39</v>
      </c>
      <c r="DB46" s="157">
        <f t="shared" si="73"/>
        <v>35</v>
      </c>
      <c r="DC46" s="157">
        <f t="shared" si="74"/>
        <v>41</v>
      </c>
      <c r="DD46" s="157">
        <f t="shared" si="75"/>
        <v>41</v>
      </c>
      <c r="DE46" s="157">
        <f t="shared" si="76"/>
        <v>38</v>
      </c>
      <c r="DF46" s="157">
        <f t="shared" si="77"/>
        <v>40</v>
      </c>
      <c r="DG46" s="157">
        <f t="shared" si="78"/>
        <v>44</v>
      </c>
      <c r="DH46" s="157">
        <f t="shared" si="79"/>
        <v>43</v>
      </c>
      <c r="DI46" s="157">
        <f t="shared" si="80"/>
        <v>43</v>
      </c>
      <c r="DJ46" s="157">
        <f t="shared" si="81"/>
        <v>43</v>
      </c>
      <c r="DK46" s="157">
        <f t="shared" si="82"/>
        <v>43</v>
      </c>
      <c r="DL46" s="157">
        <f t="shared" si="83"/>
        <v>41</v>
      </c>
      <c r="DM46" s="157">
        <f t="shared" si="84"/>
        <v>40</v>
      </c>
      <c r="DN46" s="157">
        <f t="shared" si="85"/>
        <v>34</v>
      </c>
      <c r="DO46" s="157">
        <f t="shared" si="86"/>
        <v>36</v>
      </c>
      <c r="DP46" s="159">
        <f t="shared" si="87"/>
        <v>33</v>
      </c>
      <c r="DQ46" s="121">
        <f t="shared" si="122"/>
        <v>878</v>
      </c>
      <c r="DR46" s="159">
        <f>+SUMIFS(Brutos!$AC$7:$AC$2674,Brutos!$C$7:$C$2674,Brutos!AJ46,Brutos!$E$7:$E$2674,"MUL")</f>
        <v>226</v>
      </c>
      <c r="DS46" s="81"/>
      <c r="DT46" s="158">
        <f t="shared" si="123"/>
        <v>28</v>
      </c>
      <c r="DU46" s="157">
        <f t="shared" si="124"/>
        <v>28</v>
      </c>
      <c r="DV46" s="157">
        <f t="shared" si="125"/>
        <v>21</v>
      </c>
      <c r="DW46" s="157">
        <f t="shared" si="126"/>
        <v>18</v>
      </c>
      <c r="DX46" s="157">
        <f t="shared" si="127"/>
        <v>21</v>
      </c>
      <c r="DY46" s="157">
        <f t="shared" si="128"/>
        <v>24</v>
      </c>
      <c r="DZ46" s="157">
        <f t="shared" si="129"/>
        <v>31</v>
      </c>
      <c r="EA46" s="157">
        <f t="shared" si="130"/>
        <v>28</v>
      </c>
      <c r="EB46" s="157">
        <f t="shared" si="131"/>
        <v>28</v>
      </c>
      <c r="EC46" s="157">
        <f t="shared" si="132"/>
        <v>27</v>
      </c>
      <c r="ED46" s="157">
        <f t="shared" si="133"/>
        <v>31</v>
      </c>
      <c r="EE46" s="157">
        <f t="shared" si="134"/>
        <v>29</v>
      </c>
      <c r="EF46" s="157">
        <f t="shared" si="135"/>
        <v>22</v>
      </c>
      <c r="EG46" s="157">
        <f t="shared" si="136"/>
        <v>30</v>
      </c>
      <c r="EH46" s="157">
        <f t="shared" si="137"/>
        <v>26</v>
      </c>
      <c r="EI46" s="157">
        <f t="shared" si="138"/>
        <v>30</v>
      </c>
      <c r="EJ46" s="157">
        <f t="shared" si="139"/>
        <v>33</v>
      </c>
      <c r="EK46" s="157">
        <f t="shared" si="140"/>
        <v>30</v>
      </c>
      <c r="EL46" s="157">
        <f t="shared" si="141"/>
        <v>30</v>
      </c>
      <c r="EM46" s="157">
        <f t="shared" si="142"/>
        <v>28</v>
      </c>
      <c r="EN46" s="157">
        <f t="shared" si="143"/>
        <v>24</v>
      </c>
      <c r="EO46" s="157">
        <f t="shared" si="144"/>
        <v>28</v>
      </c>
      <c r="EP46" s="159">
        <f t="shared" si="145"/>
        <v>26</v>
      </c>
      <c r="EQ46" s="121">
        <f t="shared" si="146"/>
        <v>621</v>
      </c>
      <c r="ER46" s="159">
        <f t="shared" si="147"/>
        <v>159</v>
      </c>
    </row>
    <row r="47" spans="1:148" x14ac:dyDescent="0.25">
      <c r="A47" s="169">
        <v>101</v>
      </c>
      <c r="B47" s="170" t="s">
        <v>3</v>
      </c>
      <c r="C47" s="170" t="s">
        <v>110</v>
      </c>
      <c r="D47" s="170" t="s">
        <v>111</v>
      </c>
      <c r="E47" s="18" t="s">
        <v>403</v>
      </c>
      <c r="F47" s="158">
        <v>3</v>
      </c>
      <c r="G47" s="157">
        <v>3</v>
      </c>
      <c r="H47" s="157">
        <v>3</v>
      </c>
      <c r="I47" s="157">
        <v>3</v>
      </c>
      <c r="J47" s="157">
        <v>1</v>
      </c>
      <c r="K47" s="157">
        <v>2</v>
      </c>
      <c r="L47" s="157">
        <v>3</v>
      </c>
      <c r="M47" s="157">
        <v>4</v>
      </c>
      <c r="N47" s="157">
        <v>2</v>
      </c>
      <c r="O47" s="157">
        <v>3</v>
      </c>
      <c r="P47" s="157">
        <v>2</v>
      </c>
      <c r="Q47" s="157">
        <v>2</v>
      </c>
      <c r="R47" s="157">
        <v>2</v>
      </c>
      <c r="S47" s="157">
        <v>3</v>
      </c>
      <c r="T47" s="157">
        <v>4</v>
      </c>
      <c r="U47" s="157">
        <v>2</v>
      </c>
      <c r="V47" s="157">
        <v>3</v>
      </c>
      <c r="W47" s="157">
        <v>3</v>
      </c>
      <c r="X47" s="157">
        <v>3</v>
      </c>
      <c r="Y47" s="157">
        <v>3</v>
      </c>
      <c r="Z47" s="157">
        <v>3</v>
      </c>
      <c r="AA47" s="157">
        <v>3</v>
      </c>
      <c r="AB47" s="159">
        <v>3</v>
      </c>
      <c r="AC47" s="158">
        <f t="shared" si="88"/>
        <v>23</v>
      </c>
      <c r="AD47" s="157">
        <f t="shared" si="1"/>
        <v>5</v>
      </c>
      <c r="AE47" s="157">
        <f t="shared" si="2"/>
        <v>8</v>
      </c>
      <c r="AF47" s="157">
        <f t="shared" si="3"/>
        <v>5</v>
      </c>
      <c r="AG47" s="159">
        <f t="shared" si="4"/>
        <v>3</v>
      </c>
      <c r="AI47" s="166">
        <v>204</v>
      </c>
      <c r="AJ47" s="18" t="s">
        <v>224</v>
      </c>
      <c r="AK47" s="158">
        <f t="shared" si="89"/>
        <v>171</v>
      </c>
      <c r="AL47" s="157">
        <f t="shared" si="90"/>
        <v>150</v>
      </c>
      <c r="AM47" s="157">
        <f t="shared" si="91"/>
        <v>152</v>
      </c>
      <c r="AN47" s="157">
        <f t="shared" si="92"/>
        <v>118</v>
      </c>
      <c r="AO47" s="157">
        <f t="shared" si="93"/>
        <v>121</v>
      </c>
      <c r="AP47" s="157">
        <f t="shared" si="94"/>
        <v>128</v>
      </c>
      <c r="AQ47" s="157">
        <f t="shared" si="95"/>
        <v>177</v>
      </c>
      <c r="AR47" s="157">
        <f t="shared" si="96"/>
        <v>157</v>
      </c>
      <c r="AS47" s="157">
        <f t="shared" si="97"/>
        <v>205</v>
      </c>
      <c r="AT47" s="157">
        <f t="shared" si="98"/>
        <v>184</v>
      </c>
      <c r="AU47" s="157">
        <f t="shared" si="99"/>
        <v>169</v>
      </c>
      <c r="AV47" s="157">
        <f t="shared" si="100"/>
        <v>159</v>
      </c>
      <c r="AW47" s="157">
        <f t="shared" si="101"/>
        <v>136</v>
      </c>
      <c r="AX47" s="157">
        <f t="shared" si="102"/>
        <v>158</v>
      </c>
      <c r="AY47" s="157">
        <f t="shared" si="103"/>
        <v>139</v>
      </c>
      <c r="AZ47" s="157">
        <f t="shared" si="104"/>
        <v>130</v>
      </c>
      <c r="BA47" s="157">
        <f t="shared" si="105"/>
        <v>111</v>
      </c>
      <c r="BB47" s="157">
        <f t="shared" si="106"/>
        <v>160</v>
      </c>
      <c r="BC47" s="157">
        <f t="shared" si="107"/>
        <v>154</v>
      </c>
      <c r="BD47" s="157">
        <f t="shared" si="108"/>
        <v>167</v>
      </c>
      <c r="BE47" s="157">
        <f t="shared" si="109"/>
        <v>152</v>
      </c>
      <c r="BF47" s="157">
        <f t="shared" si="110"/>
        <v>129</v>
      </c>
      <c r="BG47" s="157">
        <f t="shared" si="111"/>
        <v>118</v>
      </c>
      <c r="BH47" s="158">
        <f t="shared" si="112"/>
        <v>3445</v>
      </c>
      <c r="BI47" s="157">
        <f t="shared" si="113"/>
        <v>1132</v>
      </c>
      <c r="BJ47" s="157">
        <f t="shared" si="114"/>
        <v>669</v>
      </c>
      <c r="BK47" s="157">
        <f t="shared" si="115"/>
        <v>244</v>
      </c>
      <c r="BL47" s="157">
        <f t="shared" si="116"/>
        <v>1345</v>
      </c>
      <c r="BM47" s="157">
        <f t="shared" si="117"/>
        <v>398</v>
      </c>
      <c r="BN47" s="157">
        <f t="shared" si="118"/>
        <v>694</v>
      </c>
      <c r="BO47" s="157">
        <f t="shared" si="119"/>
        <v>249</v>
      </c>
      <c r="BP47" s="157">
        <f t="shared" si="120"/>
        <v>399</v>
      </c>
      <c r="BQ47" s="159">
        <f t="shared" si="121"/>
        <v>139</v>
      </c>
      <c r="CT47" s="158">
        <f t="shared" si="65"/>
        <v>125</v>
      </c>
      <c r="CU47" s="157">
        <f t="shared" si="66"/>
        <v>112</v>
      </c>
      <c r="CV47" s="157">
        <f t="shared" si="67"/>
        <v>113</v>
      </c>
      <c r="CW47" s="157">
        <f t="shared" si="68"/>
        <v>85</v>
      </c>
      <c r="CX47" s="157">
        <f t="shared" si="69"/>
        <v>87</v>
      </c>
      <c r="CY47" s="157">
        <f t="shared" si="70"/>
        <v>93</v>
      </c>
      <c r="CZ47" s="157">
        <f t="shared" si="71"/>
        <v>133</v>
      </c>
      <c r="DA47" s="157">
        <f t="shared" si="72"/>
        <v>117</v>
      </c>
      <c r="DB47" s="157">
        <f t="shared" si="73"/>
        <v>155</v>
      </c>
      <c r="DC47" s="157">
        <f t="shared" si="74"/>
        <v>140</v>
      </c>
      <c r="DD47" s="157">
        <f t="shared" si="75"/>
        <v>129</v>
      </c>
      <c r="DE47" s="157">
        <f t="shared" si="76"/>
        <v>120</v>
      </c>
      <c r="DF47" s="157">
        <f t="shared" si="77"/>
        <v>101</v>
      </c>
      <c r="DG47" s="157">
        <f t="shared" si="78"/>
        <v>115</v>
      </c>
      <c r="DH47" s="157">
        <f t="shared" si="79"/>
        <v>100</v>
      </c>
      <c r="DI47" s="157">
        <f t="shared" si="80"/>
        <v>93</v>
      </c>
      <c r="DJ47" s="157">
        <f t="shared" si="81"/>
        <v>81</v>
      </c>
      <c r="DK47" s="157">
        <f t="shared" si="82"/>
        <v>114</v>
      </c>
      <c r="DL47" s="157">
        <f t="shared" si="83"/>
        <v>112</v>
      </c>
      <c r="DM47" s="157">
        <f t="shared" si="84"/>
        <v>123</v>
      </c>
      <c r="DN47" s="157">
        <f t="shared" si="85"/>
        <v>109</v>
      </c>
      <c r="DO47" s="157">
        <f t="shared" si="86"/>
        <v>90</v>
      </c>
      <c r="DP47" s="159">
        <f t="shared" si="87"/>
        <v>80</v>
      </c>
      <c r="DQ47" s="121">
        <f t="shared" si="122"/>
        <v>2527</v>
      </c>
      <c r="DR47" s="159">
        <f>+SUMIFS(Brutos!$AC$7:$AC$2674,Brutos!$C$7:$C$2674,Brutos!AJ47,Brutos!$E$7:$E$2674,"MUL")</f>
        <v>838</v>
      </c>
      <c r="DS47" s="81"/>
      <c r="DT47" s="158">
        <f t="shared" si="123"/>
        <v>46</v>
      </c>
      <c r="DU47" s="157">
        <f t="shared" si="124"/>
        <v>38</v>
      </c>
      <c r="DV47" s="157">
        <f t="shared" si="125"/>
        <v>39</v>
      </c>
      <c r="DW47" s="157">
        <f t="shared" si="126"/>
        <v>33</v>
      </c>
      <c r="DX47" s="157">
        <f t="shared" si="127"/>
        <v>34</v>
      </c>
      <c r="DY47" s="157">
        <f t="shared" si="128"/>
        <v>35</v>
      </c>
      <c r="DZ47" s="157">
        <f t="shared" si="129"/>
        <v>44</v>
      </c>
      <c r="EA47" s="157">
        <f t="shared" si="130"/>
        <v>40</v>
      </c>
      <c r="EB47" s="157">
        <f t="shared" si="131"/>
        <v>50</v>
      </c>
      <c r="EC47" s="157">
        <f t="shared" si="132"/>
        <v>44</v>
      </c>
      <c r="ED47" s="157">
        <f t="shared" si="133"/>
        <v>40</v>
      </c>
      <c r="EE47" s="157">
        <f t="shared" si="134"/>
        <v>39</v>
      </c>
      <c r="EF47" s="157">
        <f t="shared" si="135"/>
        <v>35</v>
      </c>
      <c r="EG47" s="157">
        <f t="shared" si="136"/>
        <v>43</v>
      </c>
      <c r="EH47" s="157">
        <f t="shared" si="137"/>
        <v>39</v>
      </c>
      <c r="EI47" s="157">
        <f t="shared" si="138"/>
        <v>37</v>
      </c>
      <c r="EJ47" s="157">
        <f t="shared" si="139"/>
        <v>30</v>
      </c>
      <c r="EK47" s="157">
        <f t="shared" si="140"/>
        <v>46</v>
      </c>
      <c r="EL47" s="157">
        <f t="shared" si="141"/>
        <v>42</v>
      </c>
      <c r="EM47" s="157">
        <f t="shared" si="142"/>
        <v>44</v>
      </c>
      <c r="EN47" s="157">
        <f t="shared" si="143"/>
        <v>43</v>
      </c>
      <c r="EO47" s="157">
        <f t="shared" si="144"/>
        <v>39</v>
      </c>
      <c r="EP47" s="159">
        <f t="shared" si="145"/>
        <v>38</v>
      </c>
      <c r="EQ47" s="121">
        <f t="shared" si="146"/>
        <v>918</v>
      </c>
      <c r="ER47" s="159">
        <f t="shared" si="147"/>
        <v>294</v>
      </c>
    </row>
    <row r="48" spans="1:148" x14ac:dyDescent="0.25">
      <c r="A48" s="169">
        <v>101</v>
      </c>
      <c r="B48" s="170" t="s">
        <v>3</v>
      </c>
      <c r="C48" s="170" t="s">
        <v>110</v>
      </c>
      <c r="D48" s="170" t="s">
        <v>111</v>
      </c>
      <c r="E48" s="18" t="s">
        <v>403</v>
      </c>
      <c r="F48" s="158">
        <v>4</v>
      </c>
      <c r="G48" s="157">
        <v>3</v>
      </c>
      <c r="H48" s="157">
        <v>4</v>
      </c>
      <c r="I48" s="157">
        <v>3</v>
      </c>
      <c r="J48" s="157">
        <v>2</v>
      </c>
      <c r="K48" s="157">
        <v>3</v>
      </c>
      <c r="L48" s="157">
        <v>3</v>
      </c>
      <c r="M48" s="157">
        <v>4</v>
      </c>
      <c r="N48" s="157">
        <v>4</v>
      </c>
      <c r="O48" s="157">
        <v>4</v>
      </c>
      <c r="P48" s="157">
        <v>2</v>
      </c>
      <c r="Q48" s="157">
        <v>3</v>
      </c>
      <c r="R48" s="157">
        <v>2</v>
      </c>
      <c r="S48" s="157">
        <v>4</v>
      </c>
      <c r="T48" s="157">
        <v>4</v>
      </c>
      <c r="U48" s="157">
        <v>4</v>
      </c>
      <c r="V48" s="157">
        <v>4</v>
      </c>
      <c r="W48" s="157">
        <v>4</v>
      </c>
      <c r="X48" s="157">
        <v>4</v>
      </c>
      <c r="Y48" s="157">
        <v>3</v>
      </c>
      <c r="Z48" s="157">
        <v>3</v>
      </c>
      <c r="AA48" s="157">
        <v>4</v>
      </c>
      <c r="AB48" s="159">
        <v>4</v>
      </c>
      <c r="AC48" s="158">
        <f t="shared" si="88"/>
        <v>23</v>
      </c>
      <c r="AD48" s="157">
        <f t="shared" si="1"/>
        <v>5</v>
      </c>
      <c r="AE48" s="157">
        <f t="shared" si="2"/>
        <v>8</v>
      </c>
      <c r="AF48" s="157">
        <f t="shared" si="3"/>
        <v>5</v>
      </c>
      <c r="AG48" s="159">
        <f t="shared" si="4"/>
        <v>3</v>
      </c>
      <c r="AI48" s="166">
        <v>204</v>
      </c>
      <c r="AJ48" s="18" t="s">
        <v>145</v>
      </c>
      <c r="AK48" s="158">
        <f t="shared" si="89"/>
        <v>14</v>
      </c>
      <c r="AL48" s="157">
        <f t="shared" si="90"/>
        <v>12</v>
      </c>
      <c r="AM48" s="157">
        <f t="shared" si="91"/>
        <v>13</v>
      </c>
      <c r="AN48" s="157">
        <f t="shared" si="92"/>
        <v>12</v>
      </c>
      <c r="AO48" s="157">
        <f t="shared" si="93"/>
        <v>14</v>
      </c>
      <c r="AP48" s="157">
        <f t="shared" si="94"/>
        <v>12</v>
      </c>
      <c r="AQ48" s="157">
        <f t="shared" si="95"/>
        <v>9</v>
      </c>
      <c r="AR48" s="157">
        <f t="shared" si="96"/>
        <v>9</v>
      </c>
      <c r="AS48" s="157">
        <f t="shared" si="97"/>
        <v>14</v>
      </c>
      <c r="AT48" s="157">
        <f t="shared" si="98"/>
        <v>18</v>
      </c>
      <c r="AU48" s="157">
        <f t="shared" si="99"/>
        <v>13</v>
      </c>
      <c r="AV48" s="157">
        <f t="shared" si="100"/>
        <v>14</v>
      </c>
      <c r="AW48" s="157">
        <f t="shared" si="101"/>
        <v>15</v>
      </c>
      <c r="AX48" s="157">
        <f t="shared" si="102"/>
        <v>15</v>
      </c>
      <c r="AY48" s="157">
        <f t="shared" si="103"/>
        <v>17</v>
      </c>
      <c r="AZ48" s="157">
        <f t="shared" si="104"/>
        <v>15</v>
      </c>
      <c r="BA48" s="157">
        <f t="shared" si="105"/>
        <v>21</v>
      </c>
      <c r="BB48" s="157">
        <f t="shared" si="106"/>
        <v>19</v>
      </c>
      <c r="BC48" s="157">
        <f t="shared" si="107"/>
        <v>18</v>
      </c>
      <c r="BD48" s="157">
        <f t="shared" si="108"/>
        <v>12</v>
      </c>
      <c r="BE48" s="157">
        <f t="shared" si="109"/>
        <v>13</v>
      </c>
      <c r="BF48" s="157">
        <f t="shared" si="110"/>
        <v>15</v>
      </c>
      <c r="BG48" s="157">
        <f t="shared" si="111"/>
        <v>14</v>
      </c>
      <c r="BH48" s="158">
        <f t="shared" si="112"/>
        <v>328</v>
      </c>
      <c r="BI48" s="157">
        <f t="shared" si="113"/>
        <v>132</v>
      </c>
      <c r="BJ48" s="157">
        <f t="shared" si="114"/>
        <v>63</v>
      </c>
      <c r="BK48" s="157">
        <f t="shared" si="115"/>
        <v>29</v>
      </c>
      <c r="BL48" s="157">
        <f t="shared" si="116"/>
        <v>107</v>
      </c>
      <c r="BM48" s="157">
        <f t="shared" si="117"/>
        <v>47</v>
      </c>
      <c r="BN48" s="157">
        <f t="shared" si="118"/>
        <v>90</v>
      </c>
      <c r="BO48" s="157">
        <f t="shared" si="119"/>
        <v>29</v>
      </c>
      <c r="BP48" s="157">
        <f t="shared" si="120"/>
        <v>42</v>
      </c>
      <c r="BQ48" s="159">
        <f t="shared" si="121"/>
        <v>16</v>
      </c>
      <c r="CT48" s="158">
        <f t="shared" si="65"/>
        <v>8</v>
      </c>
      <c r="CU48" s="157">
        <f t="shared" si="66"/>
        <v>7</v>
      </c>
      <c r="CV48" s="157">
        <f t="shared" si="67"/>
        <v>7</v>
      </c>
      <c r="CW48" s="157">
        <f t="shared" si="68"/>
        <v>7</v>
      </c>
      <c r="CX48" s="157">
        <f t="shared" si="69"/>
        <v>9</v>
      </c>
      <c r="CY48" s="157">
        <f t="shared" si="70"/>
        <v>7</v>
      </c>
      <c r="CZ48" s="157">
        <f t="shared" si="71"/>
        <v>6</v>
      </c>
      <c r="DA48" s="157">
        <f t="shared" si="72"/>
        <v>5</v>
      </c>
      <c r="DB48" s="157">
        <f t="shared" si="73"/>
        <v>7</v>
      </c>
      <c r="DC48" s="157">
        <f t="shared" si="74"/>
        <v>11</v>
      </c>
      <c r="DD48" s="157">
        <f t="shared" si="75"/>
        <v>9</v>
      </c>
      <c r="DE48" s="157">
        <f t="shared" si="76"/>
        <v>9</v>
      </c>
      <c r="DF48" s="157">
        <f t="shared" si="77"/>
        <v>11</v>
      </c>
      <c r="DG48" s="157">
        <f t="shared" si="78"/>
        <v>8</v>
      </c>
      <c r="DH48" s="157">
        <f t="shared" si="79"/>
        <v>12</v>
      </c>
      <c r="DI48" s="157">
        <f t="shared" si="80"/>
        <v>11</v>
      </c>
      <c r="DJ48" s="157">
        <f t="shared" si="81"/>
        <v>14</v>
      </c>
      <c r="DK48" s="157">
        <f t="shared" si="82"/>
        <v>12</v>
      </c>
      <c r="DL48" s="157">
        <f t="shared" si="83"/>
        <v>11</v>
      </c>
      <c r="DM48" s="157">
        <f t="shared" si="84"/>
        <v>7</v>
      </c>
      <c r="DN48" s="157">
        <f t="shared" si="85"/>
        <v>7</v>
      </c>
      <c r="DO48" s="157">
        <f t="shared" si="86"/>
        <v>10</v>
      </c>
      <c r="DP48" s="159">
        <f t="shared" si="87"/>
        <v>9</v>
      </c>
      <c r="DQ48" s="121">
        <f t="shared" si="122"/>
        <v>204</v>
      </c>
      <c r="DR48" s="159">
        <f>+SUMIFS(Brutos!$AC$7:$AC$2674,Brutos!$C$7:$C$2674,Brutos!AJ48,Brutos!$E$7:$E$2674,"MUL")</f>
        <v>87</v>
      </c>
      <c r="DS48" s="81"/>
      <c r="DT48" s="158">
        <f t="shared" si="123"/>
        <v>6</v>
      </c>
      <c r="DU48" s="157">
        <f t="shared" si="124"/>
        <v>5</v>
      </c>
      <c r="DV48" s="157">
        <f t="shared" si="125"/>
        <v>6</v>
      </c>
      <c r="DW48" s="157">
        <f t="shared" si="126"/>
        <v>5</v>
      </c>
      <c r="DX48" s="157">
        <f t="shared" si="127"/>
        <v>5</v>
      </c>
      <c r="DY48" s="157">
        <f t="shared" si="128"/>
        <v>5</v>
      </c>
      <c r="DZ48" s="157">
        <f t="shared" si="129"/>
        <v>3</v>
      </c>
      <c r="EA48" s="157">
        <f t="shared" si="130"/>
        <v>4</v>
      </c>
      <c r="EB48" s="157">
        <f t="shared" si="131"/>
        <v>7</v>
      </c>
      <c r="EC48" s="157">
        <f t="shared" si="132"/>
        <v>7</v>
      </c>
      <c r="ED48" s="157">
        <f t="shared" si="133"/>
        <v>4</v>
      </c>
      <c r="EE48" s="157">
        <f t="shared" si="134"/>
        <v>5</v>
      </c>
      <c r="EF48" s="157">
        <f t="shared" si="135"/>
        <v>4</v>
      </c>
      <c r="EG48" s="157">
        <f t="shared" si="136"/>
        <v>7</v>
      </c>
      <c r="EH48" s="157">
        <f t="shared" si="137"/>
        <v>5</v>
      </c>
      <c r="EI48" s="157">
        <f t="shared" si="138"/>
        <v>4</v>
      </c>
      <c r="EJ48" s="157">
        <f t="shared" si="139"/>
        <v>7</v>
      </c>
      <c r="EK48" s="157">
        <f t="shared" si="140"/>
        <v>7</v>
      </c>
      <c r="EL48" s="157">
        <f t="shared" si="141"/>
        <v>7</v>
      </c>
      <c r="EM48" s="157">
        <f t="shared" si="142"/>
        <v>5</v>
      </c>
      <c r="EN48" s="157">
        <f t="shared" si="143"/>
        <v>6</v>
      </c>
      <c r="EO48" s="157">
        <f t="shared" si="144"/>
        <v>5</v>
      </c>
      <c r="EP48" s="159">
        <f t="shared" si="145"/>
        <v>5</v>
      </c>
      <c r="EQ48" s="121">
        <f t="shared" si="146"/>
        <v>124</v>
      </c>
      <c r="ER48" s="159">
        <f t="shared" si="147"/>
        <v>45</v>
      </c>
    </row>
    <row r="49" spans="1:148" x14ac:dyDescent="0.25">
      <c r="A49" s="169">
        <v>101</v>
      </c>
      <c r="B49" s="170" t="s">
        <v>3</v>
      </c>
      <c r="C49" s="170" t="s">
        <v>110</v>
      </c>
      <c r="D49" s="170" t="s">
        <v>111</v>
      </c>
      <c r="E49" s="18" t="s">
        <v>403</v>
      </c>
      <c r="F49" s="158">
        <v>4</v>
      </c>
      <c r="G49" s="157">
        <v>4</v>
      </c>
      <c r="H49" s="157">
        <v>4</v>
      </c>
      <c r="I49" s="157">
        <v>4</v>
      </c>
      <c r="J49" s="157">
        <v>2</v>
      </c>
      <c r="K49" s="157">
        <v>3</v>
      </c>
      <c r="L49" s="157">
        <v>3</v>
      </c>
      <c r="M49" s="157">
        <v>4</v>
      </c>
      <c r="N49" s="157">
        <v>4</v>
      </c>
      <c r="O49" s="157">
        <v>4</v>
      </c>
      <c r="P49" s="157">
        <v>3</v>
      </c>
      <c r="Q49" s="157">
        <v>3</v>
      </c>
      <c r="R49" s="157">
        <v>4</v>
      </c>
      <c r="S49" s="157">
        <v>4</v>
      </c>
      <c r="T49" s="157">
        <v>4</v>
      </c>
      <c r="U49" s="157">
        <v>4</v>
      </c>
      <c r="V49" s="157">
        <v>4</v>
      </c>
      <c r="W49" s="157">
        <v>4</v>
      </c>
      <c r="X49" s="157">
        <v>5</v>
      </c>
      <c r="Y49" s="157">
        <v>4</v>
      </c>
      <c r="Z49" s="157">
        <v>3</v>
      </c>
      <c r="AA49" s="157">
        <v>4</v>
      </c>
      <c r="AB49" s="159">
        <v>4</v>
      </c>
      <c r="AC49" s="158">
        <f t="shared" si="88"/>
        <v>23</v>
      </c>
      <c r="AD49" s="157">
        <f t="shared" si="1"/>
        <v>5</v>
      </c>
      <c r="AE49" s="157">
        <f t="shared" si="2"/>
        <v>8</v>
      </c>
      <c r="AF49" s="157">
        <f t="shared" si="3"/>
        <v>5</v>
      </c>
      <c r="AG49" s="159">
        <f t="shared" si="4"/>
        <v>3</v>
      </c>
      <c r="AI49" s="166">
        <v>204</v>
      </c>
      <c r="AJ49" s="18" t="s">
        <v>201</v>
      </c>
      <c r="AK49" s="158">
        <f t="shared" si="89"/>
        <v>70</v>
      </c>
      <c r="AL49" s="157">
        <f t="shared" si="90"/>
        <v>68</v>
      </c>
      <c r="AM49" s="157">
        <f t="shared" si="91"/>
        <v>63</v>
      </c>
      <c r="AN49" s="157">
        <f t="shared" si="92"/>
        <v>50</v>
      </c>
      <c r="AO49" s="157">
        <f t="shared" si="93"/>
        <v>45</v>
      </c>
      <c r="AP49" s="157">
        <f t="shared" si="94"/>
        <v>52</v>
      </c>
      <c r="AQ49" s="157">
        <f t="shared" si="95"/>
        <v>68</v>
      </c>
      <c r="AR49" s="157">
        <f t="shared" si="96"/>
        <v>63</v>
      </c>
      <c r="AS49" s="157">
        <f t="shared" si="97"/>
        <v>64</v>
      </c>
      <c r="AT49" s="157">
        <f t="shared" si="98"/>
        <v>63</v>
      </c>
      <c r="AU49" s="157">
        <f t="shared" si="99"/>
        <v>58</v>
      </c>
      <c r="AV49" s="157">
        <f t="shared" si="100"/>
        <v>68</v>
      </c>
      <c r="AW49" s="157">
        <f t="shared" si="101"/>
        <v>64</v>
      </c>
      <c r="AX49" s="157">
        <f t="shared" si="102"/>
        <v>71</v>
      </c>
      <c r="AY49" s="157">
        <f t="shared" si="103"/>
        <v>15</v>
      </c>
      <c r="AZ49" s="157">
        <f t="shared" si="104"/>
        <v>15</v>
      </c>
      <c r="BA49" s="157">
        <f t="shared" si="105"/>
        <v>15</v>
      </c>
      <c r="BB49" s="157">
        <f t="shared" si="106"/>
        <v>52</v>
      </c>
      <c r="BC49" s="157">
        <f t="shared" si="107"/>
        <v>59</v>
      </c>
      <c r="BD49" s="157">
        <f t="shared" si="108"/>
        <v>70</v>
      </c>
      <c r="BE49" s="157">
        <f t="shared" si="109"/>
        <v>63</v>
      </c>
      <c r="BF49" s="157">
        <f t="shared" si="110"/>
        <v>69</v>
      </c>
      <c r="BG49" s="157">
        <f t="shared" si="111"/>
        <v>60</v>
      </c>
      <c r="BH49" s="158">
        <f t="shared" si="112"/>
        <v>1285</v>
      </c>
      <c r="BI49" s="157">
        <f t="shared" si="113"/>
        <v>291</v>
      </c>
      <c r="BJ49" s="157">
        <f t="shared" si="114"/>
        <v>278</v>
      </c>
      <c r="BK49" s="157">
        <f t="shared" si="115"/>
        <v>66</v>
      </c>
      <c r="BL49" s="157">
        <f t="shared" si="116"/>
        <v>519</v>
      </c>
      <c r="BM49" s="157">
        <f t="shared" si="117"/>
        <v>118</v>
      </c>
      <c r="BN49" s="157">
        <f t="shared" si="118"/>
        <v>156</v>
      </c>
      <c r="BO49" s="157">
        <f t="shared" si="119"/>
        <v>34</v>
      </c>
      <c r="BP49" s="157">
        <f t="shared" si="120"/>
        <v>192</v>
      </c>
      <c r="BQ49" s="159">
        <f t="shared" si="121"/>
        <v>43</v>
      </c>
      <c r="CT49" s="158">
        <f t="shared" si="65"/>
        <v>27</v>
      </c>
      <c r="CU49" s="157">
        <f t="shared" si="66"/>
        <v>27</v>
      </c>
      <c r="CV49" s="157">
        <f t="shared" si="67"/>
        <v>23</v>
      </c>
      <c r="CW49" s="157">
        <f t="shared" si="68"/>
        <v>11</v>
      </c>
      <c r="CX49" s="157">
        <f t="shared" si="69"/>
        <v>10</v>
      </c>
      <c r="CY49" s="157">
        <f t="shared" si="70"/>
        <v>14</v>
      </c>
      <c r="CZ49" s="157">
        <f t="shared" si="71"/>
        <v>26</v>
      </c>
      <c r="DA49" s="157">
        <f t="shared" si="72"/>
        <v>21</v>
      </c>
      <c r="DB49" s="157">
        <f t="shared" si="73"/>
        <v>27</v>
      </c>
      <c r="DC49" s="157">
        <f t="shared" si="74"/>
        <v>22</v>
      </c>
      <c r="DD49" s="157">
        <f t="shared" si="75"/>
        <v>23</v>
      </c>
      <c r="DE49" s="157">
        <f t="shared" si="76"/>
        <v>25</v>
      </c>
      <c r="DF49" s="157">
        <f t="shared" si="77"/>
        <v>23</v>
      </c>
      <c r="DG49" s="157">
        <f t="shared" si="78"/>
        <v>28</v>
      </c>
      <c r="DH49" s="157">
        <f t="shared" si="79"/>
        <v>0</v>
      </c>
      <c r="DI49" s="157">
        <f t="shared" si="80"/>
        <v>0</v>
      </c>
      <c r="DJ49" s="157">
        <f t="shared" si="81"/>
        <v>0</v>
      </c>
      <c r="DK49" s="157">
        <f t="shared" si="82"/>
        <v>21</v>
      </c>
      <c r="DL49" s="157">
        <f t="shared" si="83"/>
        <v>22</v>
      </c>
      <c r="DM49" s="157">
        <f t="shared" si="84"/>
        <v>28</v>
      </c>
      <c r="DN49" s="157">
        <f t="shared" si="85"/>
        <v>22</v>
      </c>
      <c r="DO49" s="157">
        <f t="shared" si="86"/>
        <v>28</v>
      </c>
      <c r="DP49" s="159">
        <f t="shared" si="87"/>
        <v>26</v>
      </c>
      <c r="DQ49" s="121">
        <f t="shared" si="122"/>
        <v>454</v>
      </c>
      <c r="DR49" s="159">
        <f>+SUMIFS(Brutos!$AC$7:$AC$2674,Brutos!$C$7:$C$2674,Brutos!AJ49,Brutos!$E$7:$E$2674,"MUL")</f>
        <v>109</v>
      </c>
      <c r="DS49" s="81"/>
      <c r="DT49" s="158">
        <f t="shared" si="123"/>
        <v>43</v>
      </c>
      <c r="DU49" s="157">
        <f t="shared" si="124"/>
        <v>41</v>
      </c>
      <c r="DV49" s="157">
        <f t="shared" si="125"/>
        <v>40</v>
      </c>
      <c r="DW49" s="157">
        <f t="shared" si="126"/>
        <v>39</v>
      </c>
      <c r="DX49" s="157">
        <f t="shared" si="127"/>
        <v>35</v>
      </c>
      <c r="DY49" s="157">
        <f t="shared" si="128"/>
        <v>38</v>
      </c>
      <c r="DZ49" s="157">
        <f t="shared" si="129"/>
        <v>42</v>
      </c>
      <c r="EA49" s="157">
        <f t="shared" si="130"/>
        <v>42</v>
      </c>
      <c r="EB49" s="157">
        <f t="shared" si="131"/>
        <v>37</v>
      </c>
      <c r="EC49" s="157">
        <f t="shared" si="132"/>
        <v>41</v>
      </c>
      <c r="ED49" s="157">
        <f t="shared" si="133"/>
        <v>35</v>
      </c>
      <c r="EE49" s="157">
        <f t="shared" si="134"/>
        <v>43</v>
      </c>
      <c r="EF49" s="157">
        <f t="shared" si="135"/>
        <v>41</v>
      </c>
      <c r="EG49" s="157">
        <f t="shared" si="136"/>
        <v>43</v>
      </c>
      <c r="EH49" s="157">
        <f t="shared" si="137"/>
        <v>15</v>
      </c>
      <c r="EI49" s="157">
        <f t="shared" si="138"/>
        <v>15</v>
      </c>
      <c r="EJ49" s="157">
        <f t="shared" si="139"/>
        <v>15</v>
      </c>
      <c r="EK49" s="157">
        <f t="shared" si="140"/>
        <v>31</v>
      </c>
      <c r="EL49" s="157">
        <f t="shared" si="141"/>
        <v>37</v>
      </c>
      <c r="EM49" s="157">
        <f t="shared" si="142"/>
        <v>42</v>
      </c>
      <c r="EN49" s="157">
        <f t="shared" si="143"/>
        <v>41</v>
      </c>
      <c r="EO49" s="157">
        <f t="shared" si="144"/>
        <v>41</v>
      </c>
      <c r="EP49" s="159">
        <f t="shared" si="145"/>
        <v>34</v>
      </c>
      <c r="EQ49" s="121">
        <f t="shared" si="146"/>
        <v>831</v>
      </c>
      <c r="ER49" s="159">
        <f t="shared" si="147"/>
        <v>182</v>
      </c>
    </row>
    <row r="50" spans="1:148" x14ac:dyDescent="0.25">
      <c r="A50" s="169">
        <v>101</v>
      </c>
      <c r="B50" s="170" t="s">
        <v>3</v>
      </c>
      <c r="C50" s="170" t="s">
        <v>110</v>
      </c>
      <c r="D50" s="170" t="s">
        <v>111</v>
      </c>
      <c r="E50" s="18" t="s">
        <v>403</v>
      </c>
      <c r="F50" s="158">
        <v>4</v>
      </c>
      <c r="G50" s="157">
        <v>4</v>
      </c>
      <c r="H50" s="157">
        <v>5</v>
      </c>
      <c r="I50" s="157">
        <v>4</v>
      </c>
      <c r="J50" s="157">
        <v>3</v>
      </c>
      <c r="K50" s="157">
        <v>4</v>
      </c>
      <c r="L50" s="157">
        <v>5</v>
      </c>
      <c r="M50" s="157">
        <v>4</v>
      </c>
      <c r="N50" s="157">
        <v>5</v>
      </c>
      <c r="O50" s="157">
        <v>5</v>
      </c>
      <c r="P50" s="157">
        <v>3</v>
      </c>
      <c r="Q50" s="157">
        <v>3</v>
      </c>
      <c r="R50" s="157">
        <v>4</v>
      </c>
      <c r="S50" s="157">
        <v>4</v>
      </c>
      <c r="T50" s="157">
        <v>4</v>
      </c>
      <c r="U50" s="157">
        <v>4</v>
      </c>
      <c r="V50" s="157">
        <v>4</v>
      </c>
      <c r="W50" s="157">
        <v>5</v>
      </c>
      <c r="X50" s="157">
        <v>5</v>
      </c>
      <c r="Y50" s="157"/>
      <c r="Z50" s="157">
        <v>4</v>
      </c>
      <c r="AA50" s="157">
        <v>5</v>
      </c>
      <c r="AB50" s="159">
        <v>5</v>
      </c>
      <c r="AC50" s="158">
        <f t="shared" si="88"/>
        <v>22</v>
      </c>
      <c r="AD50" s="157">
        <f t="shared" si="1"/>
        <v>5</v>
      </c>
      <c r="AE50" s="157">
        <f t="shared" si="2"/>
        <v>8</v>
      </c>
      <c r="AF50" s="157">
        <f t="shared" si="3"/>
        <v>5</v>
      </c>
      <c r="AG50" s="159">
        <f t="shared" si="4"/>
        <v>3</v>
      </c>
      <c r="AI50" s="166">
        <v>205</v>
      </c>
      <c r="AJ50" s="18" t="s">
        <v>39</v>
      </c>
      <c r="AK50" s="158">
        <f t="shared" si="89"/>
        <v>208</v>
      </c>
      <c r="AL50" s="157">
        <f t="shared" si="90"/>
        <v>194</v>
      </c>
      <c r="AM50" s="157">
        <f t="shared" si="91"/>
        <v>181</v>
      </c>
      <c r="AN50" s="157">
        <f t="shared" si="92"/>
        <v>178</v>
      </c>
      <c r="AO50" s="157">
        <f t="shared" si="93"/>
        <v>172</v>
      </c>
      <c r="AP50" s="157">
        <f t="shared" si="94"/>
        <v>178</v>
      </c>
      <c r="AQ50" s="157">
        <f t="shared" si="95"/>
        <v>201</v>
      </c>
      <c r="AR50" s="157">
        <f t="shared" si="96"/>
        <v>174</v>
      </c>
      <c r="AS50" s="157">
        <f t="shared" si="97"/>
        <v>150</v>
      </c>
      <c r="AT50" s="157">
        <f t="shared" si="98"/>
        <v>168</v>
      </c>
      <c r="AU50" s="157">
        <f t="shared" si="99"/>
        <v>164</v>
      </c>
      <c r="AV50" s="157">
        <f t="shared" si="100"/>
        <v>182</v>
      </c>
      <c r="AW50" s="157">
        <f t="shared" si="101"/>
        <v>182</v>
      </c>
      <c r="AX50" s="157">
        <f t="shared" si="102"/>
        <v>190</v>
      </c>
      <c r="AY50" s="157">
        <f t="shared" si="103"/>
        <v>211</v>
      </c>
      <c r="AZ50" s="157">
        <f t="shared" si="104"/>
        <v>205</v>
      </c>
      <c r="BA50" s="157">
        <f t="shared" si="105"/>
        <v>188</v>
      </c>
      <c r="BB50" s="157">
        <f t="shared" si="106"/>
        <v>189</v>
      </c>
      <c r="BC50" s="157">
        <f t="shared" si="107"/>
        <v>194</v>
      </c>
      <c r="BD50" s="157">
        <f t="shared" si="108"/>
        <v>198</v>
      </c>
      <c r="BE50" s="157">
        <f t="shared" si="109"/>
        <v>187</v>
      </c>
      <c r="BF50" s="157">
        <f t="shared" si="110"/>
        <v>184</v>
      </c>
      <c r="BG50" s="157">
        <f t="shared" si="111"/>
        <v>177</v>
      </c>
      <c r="BH50" s="158">
        <f t="shared" si="112"/>
        <v>4255</v>
      </c>
      <c r="BI50" s="157">
        <f t="shared" si="113"/>
        <v>1201</v>
      </c>
      <c r="BJ50" s="157">
        <f t="shared" si="114"/>
        <v>903</v>
      </c>
      <c r="BK50" s="157">
        <f t="shared" si="115"/>
        <v>261</v>
      </c>
      <c r="BL50" s="157">
        <f t="shared" si="116"/>
        <v>1411</v>
      </c>
      <c r="BM50" s="157">
        <f t="shared" si="117"/>
        <v>418</v>
      </c>
      <c r="BN50" s="157">
        <f t="shared" si="118"/>
        <v>987</v>
      </c>
      <c r="BO50" s="157">
        <f t="shared" si="119"/>
        <v>264</v>
      </c>
      <c r="BP50" s="157">
        <f t="shared" si="120"/>
        <v>548</v>
      </c>
      <c r="BQ50" s="159">
        <f t="shared" si="121"/>
        <v>152</v>
      </c>
      <c r="CT50" s="158">
        <f t="shared" si="65"/>
        <v>124</v>
      </c>
      <c r="CU50" s="157">
        <f t="shared" si="66"/>
        <v>116</v>
      </c>
      <c r="CV50" s="157">
        <f t="shared" si="67"/>
        <v>107</v>
      </c>
      <c r="CW50" s="157">
        <f t="shared" si="68"/>
        <v>101</v>
      </c>
      <c r="CX50" s="157">
        <f t="shared" si="69"/>
        <v>103</v>
      </c>
      <c r="CY50" s="157">
        <f t="shared" si="70"/>
        <v>105</v>
      </c>
      <c r="CZ50" s="157">
        <f t="shared" si="71"/>
        <v>128</v>
      </c>
      <c r="DA50" s="157">
        <f t="shared" si="72"/>
        <v>100</v>
      </c>
      <c r="DB50" s="157">
        <f t="shared" si="73"/>
        <v>84</v>
      </c>
      <c r="DC50" s="157">
        <f t="shared" si="74"/>
        <v>108</v>
      </c>
      <c r="DD50" s="157">
        <f t="shared" si="75"/>
        <v>98</v>
      </c>
      <c r="DE50" s="157">
        <f t="shared" si="76"/>
        <v>114</v>
      </c>
      <c r="DF50" s="157">
        <f t="shared" si="77"/>
        <v>110</v>
      </c>
      <c r="DG50" s="157">
        <f t="shared" si="78"/>
        <v>118</v>
      </c>
      <c r="DH50" s="157">
        <f t="shared" si="79"/>
        <v>130</v>
      </c>
      <c r="DI50" s="157">
        <f t="shared" si="80"/>
        <v>128</v>
      </c>
      <c r="DJ50" s="157">
        <f t="shared" si="81"/>
        <v>117</v>
      </c>
      <c r="DK50" s="157">
        <f t="shared" si="82"/>
        <v>117</v>
      </c>
      <c r="DL50" s="157">
        <f t="shared" si="83"/>
        <v>121</v>
      </c>
      <c r="DM50" s="157">
        <f t="shared" si="84"/>
        <v>120</v>
      </c>
      <c r="DN50" s="157">
        <f t="shared" si="85"/>
        <v>113</v>
      </c>
      <c r="DO50" s="157">
        <f t="shared" si="86"/>
        <v>112</v>
      </c>
      <c r="DP50" s="159">
        <f t="shared" si="87"/>
        <v>107</v>
      </c>
      <c r="DQ50" s="121">
        <f t="shared" si="122"/>
        <v>2581</v>
      </c>
      <c r="DR50" s="159">
        <f>+SUMIFS(Brutos!$AC$7:$AC$2674,Brutos!$C$7:$C$2674,Brutos!AJ50,Brutos!$E$7:$E$2674,"MUL")</f>
        <v>723</v>
      </c>
      <c r="DS50" s="81"/>
      <c r="DT50" s="158">
        <f t="shared" si="123"/>
        <v>84</v>
      </c>
      <c r="DU50" s="157">
        <f t="shared" si="124"/>
        <v>78</v>
      </c>
      <c r="DV50" s="157">
        <f t="shared" si="125"/>
        <v>74</v>
      </c>
      <c r="DW50" s="157">
        <f t="shared" si="126"/>
        <v>77</v>
      </c>
      <c r="DX50" s="157">
        <f t="shared" si="127"/>
        <v>69</v>
      </c>
      <c r="DY50" s="157">
        <f t="shared" si="128"/>
        <v>73</v>
      </c>
      <c r="DZ50" s="157">
        <f t="shared" si="129"/>
        <v>73</v>
      </c>
      <c r="EA50" s="157">
        <f t="shared" si="130"/>
        <v>74</v>
      </c>
      <c r="EB50" s="157">
        <f t="shared" si="131"/>
        <v>66</v>
      </c>
      <c r="EC50" s="157">
        <f t="shared" si="132"/>
        <v>60</v>
      </c>
      <c r="ED50" s="157">
        <f t="shared" si="133"/>
        <v>66</v>
      </c>
      <c r="EE50" s="157">
        <f t="shared" si="134"/>
        <v>68</v>
      </c>
      <c r="EF50" s="157">
        <f t="shared" si="135"/>
        <v>72</v>
      </c>
      <c r="EG50" s="157">
        <f t="shared" si="136"/>
        <v>72</v>
      </c>
      <c r="EH50" s="157">
        <f t="shared" si="137"/>
        <v>81</v>
      </c>
      <c r="EI50" s="157">
        <f t="shared" si="138"/>
        <v>77</v>
      </c>
      <c r="EJ50" s="157">
        <f t="shared" si="139"/>
        <v>71</v>
      </c>
      <c r="EK50" s="157">
        <f t="shared" si="140"/>
        <v>72</v>
      </c>
      <c r="EL50" s="157">
        <f t="shared" si="141"/>
        <v>73</v>
      </c>
      <c r="EM50" s="157">
        <f t="shared" si="142"/>
        <v>78</v>
      </c>
      <c r="EN50" s="157">
        <f t="shared" si="143"/>
        <v>74</v>
      </c>
      <c r="EO50" s="157">
        <f t="shared" si="144"/>
        <v>72</v>
      </c>
      <c r="EP50" s="159">
        <f t="shared" si="145"/>
        <v>70</v>
      </c>
      <c r="EQ50" s="121">
        <f t="shared" si="146"/>
        <v>1674</v>
      </c>
      <c r="ER50" s="159">
        <f t="shared" si="147"/>
        <v>478</v>
      </c>
    </row>
    <row r="51" spans="1:148" x14ac:dyDescent="0.25">
      <c r="A51" s="169">
        <v>101</v>
      </c>
      <c r="B51" s="170" t="s">
        <v>3</v>
      </c>
      <c r="C51" s="170" t="s">
        <v>110</v>
      </c>
      <c r="D51" s="170" t="s">
        <v>111</v>
      </c>
      <c r="E51" s="18" t="s">
        <v>403</v>
      </c>
      <c r="F51" s="158">
        <v>5</v>
      </c>
      <c r="G51" s="157">
        <v>5</v>
      </c>
      <c r="H51" s="157"/>
      <c r="I51" s="157">
        <v>4</v>
      </c>
      <c r="J51" s="157">
        <v>4</v>
      </c>
      <c r="K51" s="157">
        <v>4</v>
      </c>
      <c r="L51" s="157">
        <v>5</v>
      </c>
      <c r="M51" s="157">
        <v>5</v>
      </c>
      <c r="N51" s="157">
        <v>5</v>
      </c>
      <c r="O51" s="157">
        <v>5</v>
      </c>
      <c r="P51" s="157">
        <v>4</v>
      </c>
      <c r="Q51" s="157">
        <v>4</v>
      </c>
      <c r="R51" s="157">
        <v>5</v>
      </c>
      <c r="S51" s="157">
        <v>5</v>
      </c>
      <c r="T51" s="157">
        <v>5</v>
      </c>
      <c r="U51" s="157">
        <v>5</v>
      </c>
      <c r="V51" s="157">
        <v>5</v>
      </c>
      <c r="W51" s="157">
        <v>5</v>
      </c>
      <c r="X51" s="157">
        <v>5</v>
      </c>
      <c r="Y51" s="157"/>
      <c r="Z51" s="157">
        <v>4</v>
      </c>
      <c r="AA51" s="157">
        <v>5</v>
      </c>
      <c r="AB51" s="159">
        <v>5</v>
      </c>
      <c r="AC51" s="158">
        <f t="shared" si="88"/>
        <v>21</v>
      </c>
      <c r="AD51" s="157">
        <f t="shared" si="1"/>
        <v>4</v>
      </c>
      <c r="AE51" s="157">
        <f t="shared" si="2"/>
        <v>8</v>
      </c>
      <c r="AF51" s="157">
        <f t="shared" si="3"/>
        <v>5</v>
      </c>
      <c r="AG51" s="159">
        <f t="shared" si="4"/>
        <v>3</v>
      </c>
      <c r="AI51" s="166">
        <v>251</v>
      </c>
      <c r="AJ51" s="18" t="s">
        <v>234</v>
      </c>
      <c r="AK51" s="158">
        <f t="shared" si="89"/>
        <v>84</v>
      </c>
      <c r="AL51" s="157">
        <f t="shared" si="90"/>
        <v>69</v>
      </c>
      <c r="AM51" s="157">
        <f t="shared" si="91"/>
        <v>41</v>
      </c>
      <c r="AN51" s="157">
        <f t="shared" si="92"/>
        <v>56</v>
      </c>
      <c r="AO51" s="157">
        <f t="shared" si="93"/>
        <v>50</v>
      </c>
      <c r="AP51" s="157">
        <f t="shared" si="94"/>
        <v>38</v>
      </c>
      <c r="AQ51" s="157">
        <f t="shared" si="95"/>
        <v>93</v>
      </c>
      <c r="AR51" s="157">
        <f t="shared" si="96"/>
        <v>70</v>
      </c>
      <c r="AS51" s="157">
        <f t="shared" si="97"/>
        <v>57</v>
      </c>
      <c r="AT51" s="157">
        <f t="shared" si="98"/>
        <v>75</v>
      </c>
      <c r="AU51" s="157">
        <f t="shared" si="99"/>
        <v>65</v>
      </c>
      <c r="AV51" s="157">
        <f t="shared" si="100"/>
        <v>68</v>
      </c>
      <c r="AW51" s="157">
        <f t="shared" si="101"/>
        <v>61</v>
      </c>
      <c r="AX51" s="157">
        <f t="shared" si="102"/>
        <v>67</v>
      </c>
      <c r="AY51" s="157">
        <f t="shared" si="103"/>
        <v>62</v>
      </c>
      <c r="AZ51" s="157">
        <f t="shared" si="104"/>
        <v>68</v>
      </c>
      <c r="BA51" s="157">
        <f t="shared" si="105"/>
        <v>52</v>
      </c>
      <c r="BB51" s="157">
        <f t="shared" si="106"/>
        <v>64</v>
      </c>
      <c r="BC51" s="157">
        <f t="shared" si="107"/>
        <v>74</v>
      </c>
      <c r="BD51" s="157">
        <f t="shared" si="108"/>
        <v>86</v>
      </c>
      <c r="BE51" s="157">
        <f t="shared" si="109"/>
        <v>66</v>
      </c>
      <c r="BF51" s="157">
        <f t="shared" si="110"/>
        <v>52</v>
      </c>
      <c r="BG51" s="157">
        <f t="shared" si="111"/>
        <v>44</v>
      </c>
      <c r="BH51" s="158">
        <f t="shared" si="112"/>
        <v>1462</v>
      </c>
      <c r="BI51" s="157">
        <f t="shared" si="113"/>
        <v>510</v>
      </c>
      <c r="BJ51" s="157">
        <f t="shared" si="114"/>
        <v>254</v>
      </c>
      <c r="BK51" s="157">
        <f t="shared" si="115"/>
        <v>109</v>
      </c>
      <c r="BL51" s="157">
        <f t="shared" si="116"/>
        <v>556</v>
      </c>
      <c r="BM51" s="157">
        <f t="shared" si="117"/>
        <v>180</v>
      </c>
      <c r="BN51" s="157">
        <f t="shared" si="118"/>
        <v>320</v>
      </c>
      <c r="BO51" s="157">
        <f t="shared" si="119"/>
        <v>114</v>
      </c>
      <c r="BP51" s="157">
        <f t="shared" si="120"/>
        <v>162</v>
      </c>
      <c r="BQ51" s="159">
        <f t="shared" si="121"/>
        <v>62</v>
      </c>
      <c r="CT51" s="158">
        <f t="shared" si="65"/>
        <v>75</v>
      </c>
      <c r="CU51" s="157">
        <f t="shared" si="66"/>
        <v>60</v>
      </c>
      <c r="CV51" s="157">
        <f t="shared" si="67"/>
        <v>39</v>
      </c>
      <c r="CW51" s="157">
        <f t="shared" si="68"/>
        <v>52</v>
      </c>
      <c r="CX51" s="157">
        <f t="shared" si="69"/>
        <v>48</v>
      </c>
      <c r="CY51" s="157">
        <f t="shared" si="70"/>
        <v>36</v>
      </c>
      <c r="CZ51" s="157">
        <f t="shared" si="71"/>
        <v>84</v>
      </c>
      <c r="DA51" s="157">
        <f t="shared" si="72"/>
        <v>66</v>
      </c>
      <c r="DB51" s="157">
        <f t="shared" si="73"/>
        <v>54</v>
      </c>
      <c r="DC51" s="157">
        <f t="shared" si="74"/>
        <v>69</v>
      </c>
      <c r="DD51" s="157">
        <f t="shared" si="75"/>
        <v>61</v>
      </c>
      <c r="DE51" s="157">
        <f t="shared" si="76"/>
        <v>63</v>
      </c>
      <c r="DF51" s="157">
        <f t="shared" si="77"/>
        <v>57</v>
      </c>
      <c r="DG51" s="157">
        <f t="shared" si="78"/>
        <v>62</v>
      </c>
      <c r="DH51" s="157">
        <f t="shared" si="79"/>
        <v>59</v>
      </c>
      <c r="DI51" s="157">
        <f t="shared" si="80"/>
        <v>62</v>
      </c>
      <c r="DJ51" s="157">
        <f t="shared" si="81"/>
        <v>46</v>
      </c>
      <c r="DK51" s="157">
        <f t="shared" si="82"/>
        <v>56</v>
      </c>
      <c r="DL51" s="157">
        <f t="shared" si="83"/>
        <v>66</v>
      </c>
      <c r="DM51" s="157">
        <f t="shared" si="84"/>
        <v>77</v>
      </c>
      <c r="DN51" s="157">
        <f t="shared" si="85"/>
        <v>57</v>
      </c>
      <c r="DO51" s="157">
        <f t="shared" si="86"/>
        <v>43</v>
      </c>
      <c r="DP51" s="159">
        <f t="shared" si="87"/>
        <v>40</v>
      </c>
      <c r="DQ51" s="121">
        <f t="shared" si="122"/>
        <v>1332</v>
      </c>
      <c r="DR51" s="159">
        <f>+SUMIFS(Brutos!$AC$7:$AC$2674,Brutos!$C$7:$C$2674,Brutos!AJ51,Brutos!$E$7:$E$2674,"MUL")</f>
        <v>464</v>
      </c>
      <c r="DS51" s="81"/>
      <c r="DT51" s="158">
        <f t="shared" si="123"/>
        <v>9</v>
      </c>
      <c r="DU51" s="157">
        <f t="shared" si="124"/>
        <v>9</v>
      </c>
      <c r="DV51" s="157">
        <f t="shared" si="125"/>
        <v>2</v>
      </c>
      <c r="DW51" s="157">
        <f t="shared" si="126"/>
        <v>4</v>
      </c>
      <c r="DX51" s="157">
        <f t="shared" si="127"/>
        <v>2</v>
      </c>
      <c r="DY51" s="157">
        <f t="shared" si="128"/>
        <v>2</v>
      </c>
      <c r="DZ51" s="157">
        <f t="shared" si="129"/>
        <v>9</v>
      </c>
      <c r="EA51" s="157">
        <f t="shared" si="130"/>
        <v>4</v>
      </c>
      <c r="EB51" s="157">
        <f t="shared" si="131"/>
        <v>3</v>
      </c>
      <c r="EC51" s="157">
        <f t="shared" si="132"/>
        <v>6</v>
      </c>
      <c r="ED51" s="157">
        <f t="shared" si="133"/>
        <v>4</v>
      </c>
      <c r="EE51" s="157">
        <f t="shared" si="134"/>
        <v>5</v>
      </c>
      <c r="EF51" s="157">
        <f t="shared" si="135"/>
        <v>4</v>
      </c>
      <c r="EG51" s="157">
        <f t="shared" si="136"/>
        <v>5</v>
      </c>
      <c r="EH51" s="157">
        <f t="shared" si="137"/>
        <v>3</v>
      </c>
      <c r="EI51" s="157">
        <f t="shared" si="138"/>
        <v>6</v>
      </c>
      <c r="EJ51" s="157">
        <f t="shared" si="139"/>
        <v>6</v>
      </c>
      <c r="EK51" s="157">
        <f t="shared" si="140"/>
        <v>8</v>
      </c>
      <c r="EL51" s="157">
        <f t="shared" si="141"/>
        <v>8</v>
      </c>
      <c r="EM51" s="157">
        <f t="shared" si="142"/>
        <v>9</v>
      </c>
      <c r="EN51" s="157">
        <f t="shared" si="143"/>
        <v>9</v>
      </c>
      <c r="EO51" s="157">
        <f t="shared" si="144"/>
        <v>9</v>
      </c>
      <c r="EP51" s="159">
        <f t="shared" si="145"/>
        <v>4</v>
      </c>
      <c r="EQ51" s="121">
        <f t="shared" si="146"/>
        <v>130</v>
      </c>
      <c r="ER51" s="159">
        <f t="shared" si="147"/>
        <v>46</v>
      </c>
    </row>
    <row r="52" spans="1:148" x14ac:dyDescent="0.25">
      <c r="A52" s="169">
        <v>101</v>
      </c>
      <c r="B52" s="170" t="s">
        <v>3</v>
      </c>
      <c r="C52" s="170" t="s">
        <v>110</v>
      </c>
      <c r="D52" s="170" t="s">
        <v>111</v>
      </c>
      <c r="E52" s="18" t="s">
        <v>466</v>
      </c>
      <c r="F52" s="158">
        <v>2</v>
      </c>
      <c r="G52" s="157">
        <v>1</v>
      </c>
      <c r="H52" s="157">
        <v>1</v>
      </c>
      <c r="I52" s="157">
        <v>1</v>
      </c>
      <c r="J52" s="157">
        <v>1</v>
      </c>
      <c r="K52" s="157">
        <v>1</v>
      </c>
      <c r="L52" s="157">
        <v>1</v>
      </c>
      <c r="M52" s="157">
        <v>1</v>
      </c>
      <c r="N52" s="157">
        <v>1</v>
      </c>
      <c r="O52" s="157">
        <v>3</v>
      </c>
      <c r="P52" s="157">
        <v>1</v>
      </c>
      <c r="Q52" s="157">
        <v>2</v>
      </c>
      <c r="R52" s="157">
        <v>1</v>
      </c>
      <c r="S52" s="157">
        <v>1</v>
      </c>
      <c r="T52" s="157">
        <v>2</v>
      </c>
      <c r="U52" s="157">
        <v>2</v>
      </c>
      <c r="V52" s="157">
        <v>1</v>
      </c>
      <c r="W52" s="157">
        <v>3</v>
      </c>
      <c r="X52" s="157">
        <v>2</v>
      </c>
      <c r="Y52" s="157">
        <v>1</v>
      </c>
      <c r="Z52" s="157">
        <v>2</v>
      </c>
      <c r="AA52" s="157">
        <v>1</v>
      </c>
      <c r="AB52" s="159">
        <v>1</v>
      </c>
      <c r="AC52" s="158">
        <f t="shared" si="88"/>
        <v>23</v>
      </c>
      <c r="AD52" s="157">
        <f t="shared" si="1"/>
        <v>5</v>
      </c>
      <c r="AE52" s="157">
        <f t="shared" si="2"/>
        <v>8</v>
      </c>
      <c r="AF52" s="157">
        <f t="shared" si="3"/>
        <v>5</v>
      </c>
      <c r="AG52" s="159">
        <f t="shared" si="4"/>
        <v>3</v>
      </c>
      <c r="AI52" s="166">
        <v>252</v>
      </c>
      <c r="AJ52" s="18" t="s">
        <v>147</v>
      </c>
      <c r="AK52" s="158">
        <f t="shared" si="89"/>
        <v>81</v>
      </c>
      <c r="AL52" s="157">
        <f t="shared" si="90"/>
        <v>76</v>
      </c>
      <c r="AM52" s="157">
        <f t="shared" si="91"/>
        <v>72</v>
      </c>
      <c r="AN52" s="157">
        <f t="shared" si="92"/>
        <v>66</v>
      </c>
      <c r="AO52" s="157">
        <f t="shared" si="93"/>
        <v>71</v>
      </c>
      <c r="AP52" s="157">
        <f t="shared" si="94"/>
        <v>62</v>
      </c>
      <c r="AQ52" s="157">
        <f t="shared" si="95"/>
        <v>85</v>
      </c>
      <c r="AR52" s="157">
        <f t="shared" si="96"/>
        <v>69</v>
      </c>
      <c r="AS52" s="157">
        <f t="shared" si="97"/>
        <v>72</v>
      </c>
      <c r="AT52" s="157">
        <f t="shared" si="98"/>
        <v>58</v>
      </c>
      <c r="AU52" s="157">
        <f t="shared" si="99"/>
        <v>71</v>
      </c>
      <c r="AV52" s="157">
        <f t="shared" si="100"/>
        <v>71</v>
      </c>
      <c r="AW52" s="157">
        <f t="shared" si="101"/>
        <v>66</v>
      </c>
      <c r="AX52" s="157">
        <f t="shared" si="102"/>
        <v>73</v>
      </c>
      <c r="AY52" s="157">
        <f t="shared" si="103"/>
        <v>90</v>
      </c>
      <c r="AZ52" s="157">
        <f t="shared" si="104"/>
        <v>96</v>
      </c>
      <c r="BA52" s="157">
        <f t="shared" si="105"/>
        <v>79</v>
      </c>
      <c r="BB52" s="157">
        <f t="shared" si="106"/>
        <v>76</v>
      </c>
      <c r="BC52" s="157">
        <f t="shared" si="107"/>
        <v>74</v>
      </c>
      <c r="BD52" s="157">
        <f t="shared" si="108"/>
        <v>77</v>
      </c>
      <c r="BE52" s="157">
        <f t="shared" si="109"/>
        <v>71</v>
      </c>
      <c r="BF52" s="157">
        <f t="shared" si="110"/>
        <v>57</v>
      </c>
      <c r="BG52" s="157">
        <f t="shared" si="111"/>
        <v>59</v>
      </c>
      <c r="BH52" s="158">
        <f t="shared" si="112"/>
        <v>1672</v>
      </c>
      <c r="BI52" s="157">
        <f t="shared" si="113"/>
        <v>830</v>
      </c>
      <c r="BJ52" s="157">
        <f t="shared" si="114"/>
        <v>347</v>
      </c>
      <c r="BK52" s="157">
        <f t="shared" si="115"/>
        <v>182</v>
      </c>
      <c r="BL52" s="157">
        <f t="shared" si="116"/>
        <v>565</v>
      </c>
      <c r="BM52" s="157">
        <f t="shared" si="117"/>
        <v>291</v>
      </c>
      <c r="BN52" s="157">
        <f t="shared" si="118"/>
        <v>415</v>
      </c>
      <c r="BO52" s="157">
        <f t="shared" si="119"/>
        <v>173</v>
      </c>
      <c r="BP52" s="157">
        <f t="shared" si="120"/>
        <v>187</v>
      </c>
      <c r="BQ52" s="159">
        <f t="shared" si="121"/>
        <v>111</v>
      </c>
      <c r="CT52" s="158">
        <f t="shared" si="65"/>
        <v>0</v>
      </c>
      <c r="CU52" s="157">
        <f t="shared" si="66"/>
        <v>0</v>
      </c>
      <c r="CV52" s="157">
        <f t="shared" si="67"/>
        <v>0</v>
      </c>
      <c r="CW52" s="157">
        <f t="shared" si="68"/>
        <v>0</v>
      </c>
      <c r="CX52" s="157">
        <f t="shared" si="69"/>
        <v>0</v>
      </c>
      <c r="CY52" s="157">
        <f t="shared" si="70"/>
        <v>0</v>
      </c>
      <c r="CZ52" s="157">
        <f t="shared" si="71"/>
        <v>0</v>
      </c>
      <c r="DA52" s="157">
        <f t="shared" si="72"/>
        <v>0</v>
      </c>
      <c r="DB52" s="157">
        <f t="shared" si="73"/>
        <v>0</v>
      </c>
      <c r="DC52" s="157">
        <f t="shared" si="74"/>
        <v>0</v>
      </c>
      <c r="DD52" s="157">
        <f t="shared" si="75"/>
        <v>0</v>
      </c>
      <c r="DE52" s="157">
        <f t="shared" si="76"/>
        <v>0</v>
      </c>
      <c r="DF52" s="157">
        <f t="shared" si="77"/>
        <v>0</v>
      </c>
      <c r="DG52" s="157">
        <f t="shared" si="78"/>
        <v>0</v>
      </c>
      <c r="DH52" s="157">
        <f t="shared" si="79"/>
        <v>0</v>
      </c>
      <c r="DI52" s="157">
        <f t="shared" si="80"/>
        <v>0</v>
      </c>
      <c r="DJ52" s="157">
        <f t="shared" si="81"/>
        <v>0</v>
      </c>
      <c r="DK52" s="157">
        <f t="shared" si="82"/>
        <v>0</v>
      </c>
      <c r="DL52" s="157">
        <f t="shared" si="83"/>
        <v>0</v>
      </c>
      <c r="DM52" s="157">
        <f t="shared" si="84"/>
        <v>0</v>
      </c>
      <c r="DN52" s="157">
        <f t="shared" si="85"/>
        <v>0</v>
      </c>
      <c r="DO52" s="157">
        <f t="shared" si="86"/>
        <v>0</v>
      </c>
      <c r="DP52" s="159">
        <f t="shared" si="87"/>
        <v>0</v>
      </c>
      <c r="DQ52" s="121">
        <f t="shared" si="122"/>
        <v>0</v>
      </c>
      <c r="DR52" s="159">
        <f>+SUMIFS(Brutos!$AC$7:$AC$2674,Brutos!$C$7:$C$2674,Brutos!AJ52,Brutos!$E$7:$E$2674,"MUL")</f>
        <v>0</v>
      </c>
      <c r="DS52" s="81"/>
      <c r="DT52" s="158">
        <f t="shared" si="123"/>
        <v>81</v>
      </c>
      <c r="DU52" s="157">
        <f t="shared" si="124"/>
        <v>76</v>
      </c>
      <c r="DV52" s="157">
        <f t="shared" si="125"/>
        <v>72</v>
      </c>
      <c r="DW52" s="157">
        <f t="shared" si="126"/>
        <v>66</v>
      </c>
      <c r="DX52" s="157">
        <f t="shared" si="127"/>
        <v>71</v>
      </c>
      <c r="DY52" s="157">
        <f t="shared" si="128"/>
        <v>62</v>
      </c>
      <c r="DZ52" s="157">
        <f t="shared" si="129"/>
        <v>85</v>
      </c>
      <c r="EA52" s="157">
        <f t="shared" si="130"/>
        <v>69</v>
      </c>
      <c r="EB52" s="157">
        <f t="shared" si="131"/>
        <v>72</v>
      </c>
      <c r="EC52" s="157">
        <f t="shared" si="132"/>
        <v>58</v>
      </c>
      <c r="ED52" s="157">
        <f t="shared" si="133"/>
        <v>71</v>
      </c>
      <c r="EE52" s="157">
        <f t="shared" si="134"/>
        <v>71</v>
      </c>
      <c r="EF52" s="157">
        <f t="shared" si="135"/>
        <v>66</v>
      </c>
      <c r="EG52" s="157">
        <f t="shared" si="136"/>
        <v>73</v>
      </c>
      <c r="EH52" s="157">
        <f t="shared" si="137"/>
        <v>90</v>
      </c>
      <c r="EI52" s="157">
        <f t="shared" si="138"/>
        <v>96</v>
      </c>
      <c r="EJ52" s="157">
        <f t="shared" si="139"/>
        <v>79</v>
      </c>
      <c r="EK52" s="157">
        <f t="shared" si="140"/>
        <v>76</v>
      </c>
      <c r="EL52" s="157">
        <f t="shared" si="141"/>
        <v>74</v>
      </c>
      <c r="EM52" s="157">
        <f t="shared" si="142"/>
        <v>77</v>
      </c>
      <c r="EN52" s="157">
        <f t="shared" si="143"/>
        <v>71</v>
      </c>
      <c r="EO52" s="157">
        <f t="shared" si="144"/>
        <v>57</v>
      </c>
      <c r="EP52" s="159">
        <f t="shared" si="145"/>
        <v>59</v>
      </c>
      <c r="EQ52" s="121">
        <f t="shared" si="146"/>
        <v>1672</v>
      </c>
      <c r="ER52" s="159">
        <f t="shared" si="147"/>
        <v>830</v>
      </c>
    </row>
    <row r="53" spans="1:148" x14ac:dyDescent="0.25">
      <c r="A53" s="169">
        <v>101</v>
      </c>
      <c r="B53" s="170" t="s">
        <v>3</v>
      </c>
      <c r="C53" s="170" t="s">
        <v>110</v>
      </c>
      <c r="D53" s="170" t="s">
        <v>111</v>
      </c>
      <c r="E53" s="18" t="s">
        <v>466</v>
      </c>
      <c r="F53" s="158">
        <v>3</v>
      </c>
      <c r="G53" s="157">
        <v>2</v>
      </c>
      <c r="H53" s="157">
        <v>1</v>
      </c>
      <c r="I53" s="157">
        <v>1</v>
      </c>
      <c r="J53" s="157">
        <v>2</v>
      </c>
      <c r="K53" s="157">
        <v>2</v>
      </c>
      <c r="L53" s="157">
        <v>2</v>
      </c>
      <c r="M53" s="157">
        <v>1</v>
      </c>
      <c r="N53" s="157">
        <v>3</v>
      </c>
      <c r="O53" s="157">
        <v>3</v>
      </c>
      <c r="P53" s="157">
        <v>2</v>
      </c>
      <c r="Q53" s="157">
        <v>2</v>
      </c>
      <c r="R53" s="157">
        <v>1</v>
      </c>
      <c r="S53" s="157">
        <v>3</v>
      </c>
      <c r="T53" s="157">
        <v>4</v>
      </c>
      <c r="U53" s="157">
        <v>4</v>
      </c>
      <c r="V53" s="157">
        <v>3</v>
      </c>
      <c r="W53" s="157">
        <v>4</v>
      </c>
      <c r="X53" s="157">
        <v>2</v>
      </c>
      <c r="Y53" s="157">
        <v>2</v>
      </c>
      <c r="Z53" s="157">
        <v>2</v>
      </c>
      <c r="AA53" s="157">
        <v>3</v>
      </c>
      <c r="AB53" s="159">
        <v>2</v>
      </c>
      <c r="AC53" s="158">
        <f t="shared" si="88"/>
        <v>23</v>
      </c>
      <c r="AD53" s="157">
        <f t="shared" si="1"/>
        <v>5</v>
      </c>
      <c r="AE53" s="157">
        <f t="shared" si="2"/>
        <v>8</v>
      </c>
      <c r="AF53" s="157">
        <f t="shared" si="3"/>
        <v>5</v>
      </c>
      <c r="AG53" s="159">
        <f t="shared" si="4"/>
        <v>3</v>
      </c>
      <c r="AI53" s="166">
        <v>301</v>
      </c>
      <c r="AJ53" s="18" t="s">
        <v>241</v>
      </c>
      <c r="AK53" s="158">
        <f t="shared" si="89"/>
        <v>28</v>
      </c>
      <c r="AL53" s="157">
        <f t="shared" si="90"/>
        <v>22</v>
      </c>
      <c r="AM53" s="157">
        <f t="shared" si="91"/>
        <v>16</v>
      </c>
      <c r="AN53" s="157">
        <f t="shared" si="92"/>
        <v>19</v>
      </c>
      <c r="AO53" s="157">
        <f t="shared" si="93"/>
        <v>16</v>
      </c>
      <c r="AP53" s="157">
        <f t="shared" si="94"/>
        <v>16</v>
      </c>
      <c r="AQ53" s="157">
        <f t="shared" si="95"/>
        <v>22</v>
      </c>
      <c r="AR53" s="157">
        <f t="shared" si="96"/>
        <v>18</v>
      </c>
      <c r="AS53" s="157">
        <f t="shared" si="97"/>
        <v>19</v>
      </c>
      <c r="AT53" s="157">
        <f t="shared" si="98"/>
        <v>20</v>
      </c>
      <c r="AU53" s="157">
        <f t="shared" si="99"/>
        <v>20</v>
      </c>
      <c r="AV53" s="157">
        <f t="shared" si="100"/>
        <v>25</v>
      </c>
      <c r="AW53" s="157">
        <f t="shared" si="101"/>
        <v>17</v>
      </c>
      <c r="AX53" s="157">
        <f t="shared" si="102"/>
        <v>24</v>
      </c>
      <c r="AY53" s="157">
        <f t="shared" si="103"/>
        <v>23</v>
      </c>
      <c r="AZ53" s="157">
        <f t="shared" si="104"/>
        <v>23</v>
      </c>
      <c r="BA53" s="157">
        <f t="shared" si="105"/>
        <v>25</v>
      </c>
      <c r="BB53" s="157">
        <f t="shared" si="106"/>
        <v>29</v>
      </c>
      <c r="BC53" s="157">
        <f t="shared" si="107"/>
        <v>28</v>
      </c>
      <c r="BD53" s="157">
        <f t="shared" si="108"/>
        <v>26</v>
      </c>
      <c r="BE53" s="157">
        <f t="shared" si="109"/>
        <v>18</v>
      </c>
      <c r="BF53" s="157">
        <f t="shared" si="110"/>
        <v>18</v>
      </c>
      <c r="BG53" s="157">
        <f t="shared" si="111"/>
        <v>16</v>
      </c>
      <c r="BH53" s="158">
        <f t="shared" si="112"/>
        <v>488</v>
      </c>
      <c r="BI53" s="157">
        <f t="shared" si="113"/>
        <v>160</v>
      </c>
      <c r="BJ53" s="157">
        <f t="shared" si="114"/>
        <v>89</v>
      </c>
      <c r="BK53" s="157">
        <f t="shared" si="115"/>
        <v>34</v>
      </c>
      <c r="BL53" s="157">
        <f t="shared" si="116"/>
        <v>165</v>
      </c>
      <c r="BM53" s="157">
        <f t="shared" si="117"/>
        <v>56</v>
      </c>
      <c r="BN53" s="157">
        <f t="shared" si="118"/>
        <v>128</v>
      </c>
      <c r="BO53" s="157">
        <f t="shared" si="119"/>
        <v>35</v>
      </c>
      <c r="BP53" s="157">
        <f t="shared" si="120"/>
        <v>52</v>
      </c>
      <c r="BQ53" s="159">
        <f t="shared" si="121"/>
        <v>21</v>
      </c>
      <c r="CT53" s="158">
        <f t="shared" si="65"/>
        <v>23</v>
      </c>
      <c r="CU53" s="157">
        <f t="shared" si="66"/>
        <v>17</v>
      </c>
      <c r="CV53" s="157">
        <f t="shared" si="67"/>
        <v>13</v>
      </c>
      <c r="CW53" s="157">
        <f t="shared" si="68"/>
        <v>16</v>
      </c>
      <c r="CX53" s="157">
        <f t="shared" si="69"/>
        <v>12</v>
      </c>
      <c r="CY53" s="157">
        <f t="shared" si="70"/>
        <v>12</v>
      </c>
      <c r="CZ53" s="157">
        <f t="shared" si="71"/>
        <v>18</v>
      </c>
      <c r="DA53" s="157">
        <f t="shared" si="72"/>
        <v>14</v>
      </c>
      <c r="DB53" s="157">
        <f t="shared" si="73"/>
        <v>16</v>
      </c>
      <c r="DC53" s="157">
        <f t="shared" si="74"/>
        <v>15</v>
      </c>
      <c r="DD53" s="157">
        <f t="shared" si="75"/>
        <v>18</v>
      </c>
      <c r="DE53" s="157">
        <f t="shared" si="76"/>
        <v>21</v>
      </c>
      <c r="DF53" s="157">
        <f t="shared" si="77"/>
        <v>13</v>
      </c>
      <c r="DG53" s="157">
        <f t="shared" si="78"/>
        <v>21</v>
      </c>
      <c r="DH53" s="157">
        <f t="shared" si="79"/>
        <v>19</v>
      </c>
      <c r="DI53" s="157">
        <f t="shared" si="80"/>
        <v>20</v>
      </c>
      <c r="DJ53" s="157">
        <f t="shared" si="81"/>
        <v>20</v>
      </c>
      <c r="DK53" s="157">
        <f t="shared" si="82"/>
        <v>24</v>
      </c>
      <c r="DL53" s="157">
        <f t="shared" si="83"/>
        <v>23</v>
      </c>
      <c r="DM53" s="157">
        <f t="shared" si="84"/>
        <v>22</v>
      </c>
      <c r="DN53" s="157">
        <f t="shared" si="85"/>
        <v>14</v>
      </c>
      <c r="DO53" s="157">
        <f t="shared" si="86"/>
        <v>14</v>
      </c>
      <c r="DP53" s="159">
        <f t="shared" si="87"/>
        <v>12</v>
      </c>
      <c r="DQ53" s="121">
        <f t="shared" si="122"/>
        <v>397</v>
      </c>
      <c r="DR53" s="159">
        <f>+SUMIFS(Brutos!$AC$7:$AC$2674,Brutos!$C$7:$C$2674,Brutos!AJ53,Brutos!$E$7:$E$2674,"MUL")</f>
        <v>137</v>
      </c>
      <c r="DS53" s="81"/>
      <c r="DT53" s="158">
        <f t="shared" si="123"/>
        <v>5</v>
      </c>
      <c r="DU53" s="157">
        <f t="shared" si="124"/>
        <v>5</v>
      </c>
      <c r="DV53" s="157">
        <f t="shared" si="125"/>
        <v>3</v>
      </c>
      <c r="DW53" s="157">
        <f t="shared" si="126"/>
        <v>3</v>
      </c>
      <c r="DX53" s="157">
        <f t="shared" si="127"/>
        <v>4</v>
      </c>
      <c r="DY53" s="157">
        <f t="shared" si="128"/>
        <v>4</v>
      </c>
      <c r="DZ53" s="157">
        <f t="shared" si="129"/>
        <v>4</v>
      </c>
      <c r="EA53" s="157">
        <f t="shared" si="130"/>
        <v>4</v>
      </c>
      <c r="EB53" s="157">
        <f t="shared" si="131"/>
        <v>3</v>
      </c>
      <c r="EC53" s="157">
        <f t="shared" si="132"/>
        <v>5</v>
      </c>
      <c r="ED53" s="157">
        <f t="shared" si="133"/>
        <v>2</v>
      </c>
      <c r="EE53" s="157">
        <f t="shared" si="134"/>
        <v>4</v>
      </c>
      <c r="EF53" s="157">
        <f t="shared" si="135"/>
        <v>4</v>
      </c>
      <c r="EG53" s="157">
        <f t="shared" si="136"/>
        <v>3</v>
      </c>
      <c r="EH53" s="157">
        <f t="shared" si="137"/>
        <v>4</v>
      </c>
      <c r="EI53" s="157">
        <f t="shared" si="138"/>
        <v>3</v>
      </c>
      <c r="EJ53" s="157">
        <f t="shared" si="139"/>
        <v>5</v>
      </c>
      <c r="EK53" s="157">
        <f t="shared" si="140"/>
        <v>5</v>
      </c>
      <c r="EL53" s="157">
        <f t="shared" si="141"/>
        <v>5</v>
      </c>
      <c r="EM53" s="157">
        <f t="shared" si="142"/>
        <v>4</v>
      </c>
      <c r="EN53" s="157">
        <f t="shared" si="143"/>
        <v>4</v>
      </c>
      <c r="EO53" s="157">
        <f t="shared" si="144"/>
        <v>4</v>
      </c>
      <c r="EP53" s="159">
        <f t="shared" si="145"/>
        <v>4</v>
      </c>
      <c r="EQ53" s="121">
        <f t="shared" si="146"/>
        <v>91</v>
      </c>
      <c r="ER53" s="159">
        <f t="shared" si="147"/>
        <v>23</v>
      </c>
    </row>
    <row r="54" spans="1:148" x14ac:dyDescent="0.25">
      <c r="A54" s="169">
        <v>101</v>
      </c>
      <c r="B54" s="170" t="s">
        <v>3</v>
      </c>
      <c r="C54" s="170" t="s">
        <v>110</v>
      </c>
      <c r="D54" s="170" t="s">
        <v>111</v>
      </c>
      <c r="E54" s="18" t="s">
        <v>466</v>
      </c>
      <c r="F54" s="158">
        <v>3</v>
      </c>
      <c r="G54" s="157">
        <v>2</v>
      </c>
      <c r="H54" s="157">
        <v>2</v>
      </c>
      <c r="I54" s="157">
        <v>2</v>
      </c>
      <c r="J54" s="157">
        <v>2</v>
      </c>
      <c r="K54" s="157">
        <v>3</v>
      </c>
      <c r="L54" s="157">
        <v>2</v>
      </c>
      <c r="M54" s="157">
        <v>2</v>
      </c>
      <c r="N54" s="157">
        <v>3</v>
      </c>
      <c r="O54" s="157">
        <v>3</v>
      </c>
      <c r="P54" s="157">
        <v>2</v>
      </c>
      <c r="Q54" s="157">
        <v>3</v>
      </c>
      <c r="R54" s="157">
        <v>1</v>
      </c>
      <c r="S54" s="157">
        <v>3</v>
      </c>
      <c r="T54" s="157">
        <v>4</v>
      </c>
      <c r="U54" s="157">
        <v>4</v>
      </c>
      <c r="V54" s="157">
        <v>4</v>
      </c>
      <c r="W54" s="157">
        <v>4</v>
      </c>
      <c r="X54" s="157">
        <v>3</v>
      </c>
      <c r="Y54" s="157">
        <v>2</v>
      </c>
      <c r="Z54" s="157">
        <v>3</v>
      </c>
      <c r="AA54" s="157">
        <v>3</v>
      </c>
      <c r="AB54" s="159">
        <v>3</v>
      </c>
      <c r="AC54" s="158">
        <f t="shared" si="88"/>
        <v>23</v>
      </c>
      <c r="AD54" s="157">
        <f t="shared" si="1"/>
        <v>5</v>
      </c>
      <c r="AE54" s="157">
        <f t="shared" si="2"/>
        <v>8</v>
      </c>
      <c r="AF54" s="157">
        <f t="shared" si="3"/>
        <v>5</v>
      </c>
      <c r="AG54" s="159">
        <f t="shared" si="4"/>
        <v>3</v>
      </c>
      <c r="AI54" s="166">
        <v>301</v>
      </c>
      <c r="AJ54" s="18" t="s">
        <v>169</v>
      </c>
      <c r="AK54" s="158">
        <f t="shared" si="89"/>
        <v>108</v>
      </c>
      <c r="AL54" s="157">
        <f t="shared" si="90"/>
        <v>72</v>
      </c>
      <c r="AM54" s="157">
        <f t="shared" si="91"/>
        <v>81</v>
      </c>
      <c r="AN54" s="157">
        <f t="shared" si="92"/>
        <v>69</v>
      </c>
      <c r="AO54" s="157">
        <f t="shared" si="93"/>
        <v>58</v>
      </c>
      <c r="AP54" s="157">
        <f t="shared" si="94"/>
        <v>78</v>
      </c>
      <c r="AQ54" s="157">
        <f t="shared" si="95"/>
        <v>101</v>
      </c>
      <c r="AR54" s="157">
        <f t="shared" si="96"/>
        <v>86</v>
      </c>
      <c r="AS54" s="157">
        <f t="shared" si="97"/>
        <v>87</v>
      </c>
      <c r="AT54" s="157">
        <f t="shared" si="98"/>
        <v>84</v>
      </c>
      <c r="AU54" s="157">
        <f t="shared" si="99"/>
        <v>86</v>
      </c>
      <c r="AV54" s="157">
        <f t="shared" si="100"/>
        <v>88</v>
      </c>
      <c r="AW54" s="157">
        <f t="shared" si="101"/>
        <v>91</v>
      </c>
      <c r="AX54" s="157">
        <f t="shared" si="102"/>
        <v>87</v>
      </c>
      <c r="AY54" s="157">
        <f t="shared" si="103"/>
        <v>96</v>
      </c>
      <c r="AZ54" s="157">
        <f t="shared" si="104"/>
        <v>87</v>
      </c>
      <c r="BA54" s="157">
        <f t="shared" si="105"/>
        <v>101</v>
      </c>
      <c r="BB54" s="157">
        <f t="shared" si="106"/>
        <v>112</v>
      </c>
      <c r="BC54" s="157">
        <f t="shared" si="107"/>
        <v>113</v>
      </c>
      <c r="BD54" s="157">
        <f t="shared" si="108"/>
        <v>96</v>
      </c>
      <c r="BE54" s="157">
        <f t="shared" si="109"/>
        <v>85</v>
      </c>
      <c r="BF54" s="157">
        <f t="shared" si="110"/>
        <v>85</v>
      </c>
      <c r="BG54" s="157">
        <f t="shared" si="111"/>
        <v>83</v>
      </c>
      <c r="BH54" s="158">
        <f t="shared" si="112"/>
        <v>2034</v>
      </c>
      <c r="BI54" s="157">
        <f t="shared" si="113"/>
        <v>705</v>
      </c>
      <c r="BJ54" s="157">
        <f t="shared" si="114"/>
        <v>358</v>
      </c>
      <c r="BK54" s="157">
        <f t="shared" si="115"/>
        <v>154</v>
      </c>
      <c r="BL54" s="157">
        <f t="shared" si="116"/>
        <v>710</v>
      </c>
      <c r="BM54" s="157">
        <f t="shared" si="117"/>
        <v>249</v>
      </c>
      <c r="BN54" s="157">
        <f t="shared" si="118"/>
        <v>509</v>
      </c>
      <c r="BO54" s="157">
        <f t="shared" si="119"/>
        <v>154</v>
      </c>
      <c r="BP54" s="157">
        <f t="shared" si="120"/>
        <v>253</v>
      </c>
      <c r="BQ54" s="159">
        <f t="shared" si="121"/>
        <v>86</v>
      </c>
      <c r="CT54" s="158">
        <f t="shared" si="65"/>
        <v>82</v>
      </c>
      <c r="CU54" s="157">
        <f t="shared" si="66"/>
        <v>54</v>
      </c>
      <c r="CV54" s="157">
        <f t="shared" si="67"/>
        <v>63</v>
      </c>
      <c r="CW54" s="157">
        <f t="shared" si="68"/>
        <v>51</v>
      </c>
      <c r="CX54" s="157">
        <f t="shared" si="69"/>
        <v>45</v>
      </c>
      <c r="CY54" s="157">
        <f t="shared" si="70"/>
        <v>61</v>
      </c>
      <c r="CZ54" s="157">
        <f t="shared" si="71"/>
        <v>79</v>
      </c>
      <c r="DA54" s="157">
        <f t="shared" si="72"/>
        <v>71</v>
      </c>
      <c r="DB54" s="157">
        <f t="shared" si="73"/>
        <v>65</v>
      </c>
      <c r="DC54" s="157">
        <f t="shared" si="74"/>
        <v>60</v>
      </c>
      <c r="DD54" s="157">
        <f t="shared" si="75"/>
        <v>65</v>
      </c>
      <c r="DE54" s="157">
        <f t="shared" si="76"/>
        <v>68</v>
      </c>
      <c r="DF54" s="157">
        <f t="shared" si="77"/>
        <v>72</v>
      </c>
      <c r="DG54" s="157">
        <f t="shared" si="78"/>
        <v>68</v>
      </c>
      <c r="DH54" s="157">
        <f t="shared" si="79"/>
        <v>74</v>
      </c>
      <c r="DI54" s="157">
        <f t="shared" si="80"/>
        <v>73</v>
      </c>
      <c r="DJ54" s="157">
        <f t="shared" si="81"/>
        <v>77</v>
      </c>
      <c r="DK54" s="157">
        <f t="shared" si="82"/>
        <v>90</v>
      </c>
      <c r="DL54" s="157">
        <f t="shared" si="83"/>
        <v>88</v>
      </c>
      <c r="DM54" s="157">
        <f t="shared" si="84"/>
        <v>74</v>
      </c>
      <c r="DN54" s="157">
        <f t="shared" si="85"/>
        <v>66</v>
      </c>
      <c r="DO54" s="157">
        <f t="shared" si="86"/>
        <v>65</v>
      </c>
      <c r="DP54" s="159">
        <f t="shared" si="87"/>
        <v>62</v>
      </c>
      <c r="DQ54" s="121">
        <f t="shared" si="122"/>
        <v>1573</v>
      </c>
      <c r="DR54" s="159">
        <f>+SUMIFS(Brutos!$AC$7:$AC$2674,Brutos!$C$7:$C$2674,Brutos!AJ54,Brutos!$E$7:$E$2674,"MUL")</f>
        <v>556</v>
      </c>
      <c r="DS54" s="81"/>
      <c r="DT54" s="158">
        <f t="shared" si="123"/>
        <v>26</v>
      </c>
      <c r="DU54" s="157">
        <f t="shared" si="124"/>
        <v>18</v>
      </c>
      <c r="DV54" s="157">
        <f t="shared" si="125"/>
        <v>18</v>
      </c>
      <c r="DW54" s="157">
        <f t="shared" si="126"/>
        <v>18</v>
      </c>
      <c r="DX54" s="157">
        <f t="shared" si="127"/>
        <v>13</v>
      </c>
      <c r="DY54" s="157">
        <f t="shared" si="128"/>
        <v>17</v>
      </c>
      <c r="DZ54" s="157">
        <f t="shared" si="129"/>
        <v>22</v>
      </c>
      <c r="EA54" s="157">
        <f t="shared" si="130"/>
        <v>15</v>
      </c>
      <c r="EB54" s="157">
        <f t="shared" si="131"/>
        <v>22</v>
      </c>
      <c r="EC54" s="157">
        <f t="shared" si="132"/>
        <v>24</v>
      </c>
      <c r="ED54" s="157">
        <f t="shared" si="133"/>
        <v>21</v>
      </c>
      <c r="EE54" s="157">
        <f t="shared" si="134"/>
        <v>20</v>
      </c>
      <c r="EF54" s="157">
        <f t="shared" si="135"/>
        <v>19</v>
      </c>
      <c r="EG54" s="157">
        <f t="shared" si="136"/>
        <v>19</v>
      </c>
      <c r="EH54" s="157">
        <f t="shared" si="137"/>
        <v>22</v>
      </c>
      <c r="EI54" s="157">
        <f t="shared" si="138"/>
        <v>14</v>
      </c>
      <c r="EJ54" s="157">
        <f t="shared" si="139"/>
        <v>24</v>
      </c>
      <c r="EK54" s="157">
        <f t="shared" si="140"/>
        <v>22</v>
      </c>
      <c r="EL54" s="157">
        <f t="shared" si="141"/>
        <v>25</v>
      </c>
      <c r="EM54" s="157">
        <f t="shared" si="142"/>
        <v>22</v>
      </c>
      <c r="EN54" s="157">
        <f t="shared" si="143"/>
        <v>19</v>
      </c>
      <c r="EO54" s="157">
        <f t="shared" si="144"/>
        <v>20</v>
      </c>
      <c r="EP54" s="159">
        <f t="shared" si="145"/>
        <v>21</v>
      </c>
      <c r="EQ54" s="121">
        <f t="shared" si="146"/>
        <v>461</v>
      </c>
      <c r="ER54" s="159">
        <f t="shared" si="147"/>
        <v>149</v>
      </c>
    </row>
    <row r="55" spans="1:148" x14ac:dyDescent="0.25">
      <c r="A55" s="169">
        <v>101</v>
      </c>
      <c r="B55" s="170" t="s">
        <v>3</v>
      </c>
      <c r="C55" s="170" t="s">
        <v>110</v>
      </c>
      <c r="D55" s="170" t="s">
        <v>111</v>
      </c>
      <c r="E55" s="18" t="s">
        <v>466</v>
      </c>
      <c r="F55" s="158">
        <v>3</v>
      </c>
      <c r="G55" s="157">
        <v>3</v>
      </c>
      <c r="H55" s="157">
        <v>3</v>
      </c>
      <c r="I55" s="157">
        <v>2</v>
      </c>
      <c r="J55" s="157">
        <v>2</v>
      </c>
      <c r="K55" s="157">
        <v>3</v>
      </c>
      <c r="L55" s="157">
        <v>2</v>
      </c>
      <c r="M55" s="157">
        <v>2</v>
      </c>
      <c r="N55" s="157">
        <v>3</v>
      </c>
      <c r="O55" s="157">
        <v>4</v>
      </c>
      <c r="P55" s="157">
        <v>2</v>
      </c>
      <c r="Q55" s="157">
        <v>3</v>
      </c>
      <c r="R55" s="157">
        <v>2</v>
      </c>
      <c r="S55" s="157">
        <v>4</v>
      </c>
      <c r="T55" s="157">
        <v>4</v>
      </c>
      <c r="U55" s="157">
        <v>4</v>
      </c>
      <c r="V55" s="157">
        <v>4</v>
      </c>
      <c r="W55" s="157">
        <v>4</v>
      </c>
      <c r="X55" s="157">
        <v>3</v>
      </c>
      <c r="Y55" s="157">
        <v>3</v>
      </c>
      <c r="Z55" s="157">
        <v>3</v>
      </c>
      <c r="AA55" s="157">
        <v>3</v>
      </c>
      <c r="AB55" s="159">
        <v>4</v>
      </c>
      <c r="AC55" s="158">
        <f t="shared" si="88"/>
        <v>23</v>
      </c>
      <c r="AD55" s="157">
        <f t="shared" si="1"/>
        <v>5</v>
      </c>
      <c r="AE55" s="157">
        <f t="shared" si="2"/>
        <v>8</v>
      </c>
      <c r="AF55" s="157">
        <f t="shared" si="3"/>
        <v>5</v>
      </c>
      <c r="AG55" s="159">
        <f t="shared" si="4"/>
        <v>3</v>
      </c>
      <c r="AI55" s="166">
        <v>301</v>
      </c>
      <c r="AJ55" s="18" t="s">
        <v>276</v>
      </c>
      <c r="AK55" s="158">
        <f t="shared" si="89"/>
        <v>216</v>
      </c>
      <c r="AL55" s="157">
        <f t="shared" si="90"/>
        <v>169</v>
      </c>
      <c r="AM55" s="157">
        <f t="shared" si="91"/>
        <v>164</v>
      </c>
      <c r="AN55" s="157">
        <f t="shared" si="92"/>
        <v>149</v>
      </c>
      <c r="AO55" s="157">
        <f t="shared" si="93"/>
        <v>135</v>
      </c>
      <c r="AP55" s="157">
        <f t="shared" si="94"/>
        <v>189</v>
      </c>
      <c r="AQ55" s="157">
        <f t="shared" si="95"/>
        <v>201</v>
      </c>
      <c r="AR55" s="157">
        <f t="shared" si="96"/>
        <v>144</v>
      </c>
      <c r="AS55" s="157">
        <f t="shared" si="97"/>
        <v>125</v>
      </c>
      <c r="AT55" s="157">
        <f t="shared" si="98"/>
        <v>145</v>
      </c>
      <c r="AU55" s="157">
        <f t="shared" si="99"/>
        <v>160</v>
      </c>
      <c r="AV55" s="157">
        <f t="shared" si="100"/>
        <v>154</v>
      </c>
      <c r="AW55" s="157">
        <f t="shared" si="101"/>
        <v>142</v>
      </c>
      <c r="AX55" s="157">
        <f t="shared" si="102"/>
        <v>169</v>
      </c>
      <c r="AY55" s="157">
        <f t="shared" si="103"/>
        <v>197</v>
      </c>
      <c r="AZ55" s="157">
        <f t="shared" si="104"/>
        <v>198</v>
      </c>
      <c r="BA55" s="157">
        <f t="shared" si="105"/>
        <v>226</v>
      </c>
      <c r="BB55" s="157">
        <f t="shared" si="106"/>
        <v>223</v>
      </c>
      <c r="BC55" s="157">
        <f t="shared" si="107"/>
        <v>241</v>
      </c>
      <c r="BD55" s="157">
        <f t="shared" si="108"/>
        <v>177</v>
      </c>
      <c r="BE55" s="157">
        <f t="shared" si="109"/>
        <v>150</v>
      </c>
      <c r="BF55" s="157">
        <f t="shared" si="110"/>
        <v>164</v>
      </c>
      <c r="BG55" s="157">
        <f t="shared" si="111"/>
        <v>155</v>
      </c>
      <c r="BH55" s="158">
        <f t="shared" si="112"/>
        <v>3993</v>
      </c>
      <c r="BI55" s="157">
        <f t="shared" si="113"/>
        <v>1625</v>
      </c>
      <c r="BJ55" s="157">
        <f t="shared" si="114"/>
        <v>806</v>
      </c>
      <c r="BK55" s="157">
        <f t="shared" si="115"/>
        <v>349</v>
      </c>
      <c r="BL55" s="157">
        <f t="shared" si="116"/>
        <v>1240</v>
      </c>
      <c r="BM55" s="157">
        <f t="shared" si="117"/>
        <v>576</v>
      </c>
      <c r="BN55" s="157">
        <f t="shared" si="118"/>
        <v>1085</v>
      </c>
      <c r="BO55" s="157">
        <f t="shared" si="119"/>
        <v>360</v>
      </c>
      <c r="BP55" s="157">
        <f t="shared" si="120"/>
        <v>469</v>
      </c>
      <c r="BQ55" s="159">
        <f t="shared" si="121"/>
        <v>196</v>
      </c>
      <c r="CT55" s="158">
        <f t="shared" si="65"/>
        <v>179</v>
      </c>
      <c r="CU55" s="157">
        <f t="shared" si="66"/>
        <v>141</v>
      </c>
      <c r="CV55" s="157">
        <f t="shared" si="67"/>
        <v>136</v>
      </c>
      <c r="CW55" s="157">
        <f t="shared" si="68"/>
        <v>126</v>
      </c>
      <c r="CX55" s="157">
        <f t="shared" si="69"/>
        <v>116</v>
      </c>
      <c r="CY55" s="157">
        <f t="shared" si="70"/>
        <v>152</v>
      </c>
      <c r="CZ55" s="157">
        <f t="shared" si="71"/>
        <v>169</v>
      </c>
      <c r="DA55" s="157">
        <f t="shared" si="72"/>
        <v>120</v>
      </c>
      <c r="DB55" s="157">
        <f t="shared" si="73"/>
        <v>100</v>
      </c>
      <c r="DC55" s="157">
        <f t="shared" si="74"/>
        <v>125</v>
      </c>
      <c r="DD55" s="157">
        <f t="shared" si="75"/>
        <v>134</v>
      </c>
      <c r="DE55" s="157">
        <f t="shared" si="76"/>
        <v>136</v>
      </c>
      <c r="DF55" s="157">
        <f t="shared" si="77"/>
        <v>119</v>
      </c>
      <c r="DG55" s="157">
        <f t="shared" si="78"/>
        <v>142</v>
      </c>
      <c r="DH55" s="157">
        <f t="shared" si="79"/>
        <v>166</v>
      </c>
      <c r="DI55" s="157">
        <f t="shared" si="80"/>
        <v>164</v>
      </c>
      <c r="DJ55" s="157">
        <f t="shared" si="81"/>
        <v>188</v>
      </c>
      <c r="DK55" s="157">
        <f t="shared" si="82"/>
        <v>183</v>
      </c>
      <c r="DL55" s="157">
        <f t="shared" si="83"/>
        <v>201</v>
      </c>
      <c r="DM55" s="157">
        <f t="shared" si="84"/>
        <v>148</v>
      </c>
      <c r="DN55" s="157">
        <f t="shared" si="85"/>
        <v>126</v>
      </c>
      <c r="DO55" s="157">
        <f t="shared" si="86"/>
        <v>135</v>
      </c>
      <c r="DP55" s="159">
        <f t="shared" si="87"/>
        <v>127</v>
      </c>
      <c r="DQ55" s="121">
        <f t="shared" si="122"/>
        <v>3333</v>
      </c>
      <c r="DR55" s="159">
        <f>+SUMIFS(Brutos!$AC$7:$AC$2674,Brutos!$C$7:$C$2674,Brutos!AJ55,Brutos!$E$7:$E$2674,"MUL")</f>
        <v>1355</v>
      </c>
      <c r="DS55" s="81"/>
      <c r="DT55" s="158">
        <f t="shared" si="123"/>
        <v>37</v>
      </c>
      <c r="DU55" s="157">
        <f t="shared" si="124"/>
        <v>28</v>
      </c>
      <c r="DV55" s="157">
        <f t="shared" si="125"/>
        <v>28</v>
      </c>
      <c r="DW55" s="157">
        <f t="shared" si="126"/>
        <v>23</v>
      </c>
      <c r="DX55" s="157">
        <f t="shared" si="127"/>
        <v>19</v>
      </c>
      <c r="DY55" s="157">
        <f t="shared" si="128"/>
        <v>37</v>
      </c>
      <c r="DZ55" s="157">
        <f t="shared" si="129"/>
        <v>32</v>
      </c>
      <c r="EA55" s="157">
        <f t="shared" si="130"/>
        <v>24</v>
      </c>
      <c r="EB55" s="157">
        <f t="shared" si="131"/>
        <v>25</v>
      </c>
      <c r="EC55" s="157">
        <f t="shared" si="132"/>
        <v>20</v>
      </c>
      <c r="ED55" s="157">
        <f t="shared" si="133"/>
        <v>26</v>
      </c>
      <c r="EE55" s="157">
        <f t="shared" si="134"/>
        <v>18</v>
      </c>
      <c r="EF55" s="157">
        <f t="shared" si="135"/>
        <v>23</v>
      </c>
      <c r="EG55" s="157">
        <f t="shared" si="136"/>
        <v>27</v>
      </c>
      <c r="EH55" s="157">
        <f t="shared" si="137"/>
        <v>31</v>
      </c>
      <c r="EI55" s="157">
        <f t="shared" si="138"/>
        <v>34</v>
      </c>
      <c r="EJ55" s="157">
        <f t="shared" si="139"/>
        <v>38</v>
      </c>
      <c r="EK55" s="157">
        <f t="shared" si="140"/>
        <v>40</v>
      </c>
      <c r="EL55" s="157">
        <f t="shared" si="141"/>
        <v>40</v>
      </c>
      <c r="EM55" s="157">
        <f t="shared" si="142"/>
        <v>29</v>
      </c>
      <c r="EN55" s="157">
        <f t="shared" si="143"/>
        <v>24</v>
      </c>
      <c r="EO55" s="157">
        <f t="shared" si="144"/>
        <v>29</v>
      </c>
      <c r="EP55" s="159">
        <f t="shared" si="145"/>
        <v>28</v>
      </c>
      <c r="EQ55" s="121">
        <f t="shared" si="146"/>
        <v>660</v>
      </c>
      <c r="ER55" s="159">
        <f t="shared" si="147"/>
        <v>270</v>
      </c>
    </row>
    <row r="56" spans="1:148" x14ac:dyDescent="0.25">
      <c r="A56" s="169">
        <v>101</v>
      </c>
      <c r="B56" s="170" t="s">
        <v>3</v>
      </c>
      <c r="C56" s="170" t="s">
        <v>110</v>
      </c>
      <c r="D56" s="170" t="s">
        <v>111</v>
      </c>
      <c r="E56" s="18" t="s">
        <v>466</v>
      </c>
      <c r="F56" s="158">
        <v>3</v>
      </c>
      <c r="G56" s="157">
        <v>3</v>
      </c>
      <c r="H56" s="157">
        <v>4</v>
      </c>
      <c r="I56" s="157">
        <v>3</v>
      </c>
      <c r="J56" s="157">
        <v>2</v>
      </c>
      <c r="K56" s="157">
        <v>4</v>
      </c>
      <c r="L56" s="157">
        <v>3</v>
      </c>
      <c r="M56" s="157">
        <v>3</v>
      </c>
      <c r="N56" s="157">
        <v>3</v>
      </c>
      <c r="O56" s="157">
        <v>5</v>
      </c>
      <c r="P56" s="157">
        <v>4</v>
      </c>
      <c r="Q56" s="157">
        <v>3</v>
      </c>
      <c r="R56" s="157">
        <v>3</v>
      </c>
      <c r="S56" s="157">
        <v>4</v>
      </c>
      <c r="T56" s="157">
        <v>5</v>
      </c>
      <c r="U56" s="157">
        <v>4</v>
      </c>
      <c r="V56" s="157">
        <v>4</v>
      </c>
      <c r="W56" s="157">
        <v>4</v>
      </c>
      <c r="X56" s="157">
        <v>4</v>
      </c>
      <c r="Y56" s="157">
        <v>3</v>
      </c>
      <c r="Z56" s="157">
        <v>3</v>
      </c>
      <c r="AA56" s="157">
        <v>4</v>
      </c>
      <c r="AB56" s="159">
        <v>4</v>
      </c>
      <c r="AC56" s="158">
        <f t="shared" si="88"/>
        <v>23</v>
      </c>
      <c r="AD56" s="157">
        <f t="shared" si="1"/>
        <v>5</v>
      </c>
      <c r="AE56" s="157">
        <f t="shared" si="2"/>
        <v>8</v>
      </c>
      <c r="AF56" s="157">
        <f t="shared" si="3"/>
        <v>5</v>
      </c>
      <c r="AG56" s="159">
        <f t="shared" si="4"/>
        <v>3</v>
      </c>
      <c r="AI56" s="166">
        <v>301</v>
      </c>
      <c r="AJ56" s="18" t="s">
        <v>98</v>
      </c>
      <c r="AK56" s="158">
        <f t="shared" si="89"/>
        <v>67</v>
      </c>
      <c r="AL56" s="157">
        <f t="shared" si="90"/>
        <v>61</v>
      </c>
      <c r="AM56" s="157">
        <f t="shared" si="91"/>
        <v>46</v>
      </c>
      <c r="AN56" s="157">
        <f t="shared" si="92"/>
        <v>61</v>
      </c>
      <c r="AO56" s="157">
        <f t="shared" si="93"/>
        <v>56</v>
      </c>
      <c r="AP56" s="157">
        <f t="shared" si="94"/>
        <v>51</v>
      </c>
      <c r="AQ56" s="157">
        <f t="shared" si="95"/>
        <v>65</v>
      </c>
      <c r="AR56" s="157">
        <f t="shared" si="96"/>
        <v>56</v>
      </c>
      <c r="AS56" s="157">
        <f t="shared" si="97"/>
        <v>49</v>
      </c>
      <c r="AT56" s="157">
        <f t="shared" si="98"/>
        <v>59</v>
      </c>
      <c r="AU56" s="157">
        <f t="shared" si="99"/>
        <v>57</v>
      </c>
      <c r="AV56" s="157">
        <f t="shared" si="100"/>
        <v>65</v>
      </c>
      <c r="AW56" s="157">
        <f t="shared" si="101"/>
        <v>57</v>
      </c>
      <c r="AX56" s="157">
        <f t="shared" si="102"/>
        <v>59</v>
      </c>
      <c r="AY56" s="157">
        <f t="shared" si="103"/>
        <v>28</v>
      </c>
      <c r="AZ56" s="157">
        <f t="shared" si="104"/>
        <v>33</v>
      </c>
      <c r="BA56" s="157">
        <f t="shared" si="105"/>
        <v>21</v>
      </c>
      <c r="BB56" s="157">
        <f t="shared" si="106"/>
        <v>43</v>
      </c>
      <c r="BC56" s="157">
        <f t="shared" si="107"/>
        <v>63</v>
      </c>
      <c r="BD56" s="157">
        <f t="shared" si="108"/>
        <v>58</v>
      </c>
      <c r="BE56" s="157">
        <f t="shared" si="109"/>
        <v>52</v>
      </c>
      <c r="BF56" s="157">
        <f t="shared" si="110"/>
        <v>45</v>
      </c>
      <c r="BG56" s="157">
        <f t="shared" si="111"/>
        <v>41</v>
      </c>
      <c r="BH56" s="158">
        <f t="shared" si="112"/>
        <v>1193</v>
      </c>
      <c r="BI56" s="157">
        <f t="shared" si="113"/>
        <v>310</v>
      </c>
      <c r="BJ56" s="157">
        <f t="shared" si="114"/>
        <v>275</v>
      </c>
      <c r="BK56" s="157">
        <f t="shared" si="115"/>
        <v>70</v>
      </c>
      <c r="BL56" s="157">
        <f t="shared" si="116"/>
        <v>467</v>
      </c>
      <c r="BM56" s="157">
        <f t="shared" si="117"/>
        <v>121</v>
      </c>
      <c r="BN56" s="157">
        <f t="shared" si="118"/>
        <v>188</v>
      </c>
      <c r="BO56" s="157">
        <f t="shared" si="119"/>
        <v>51</v>
      </c>
      <c r="BP56" s="157">
        <f t="shared" si="120"/>
        <v>138</v>
      </c>
      <c r="BQ56" s="159">
        <f t="shared" si="121"/>
        <v>37</v>
      </c>
      <c r="CT56" s="158">
        <f t="shared" si="65"/>
        <v>46</v>
      </c>
      <c r="CU56" s="157">
        <f t="shared" si="66"/>
        <v>45</v>
      </c>
      <c r="CV56" s="157">
        <f t="shared" si="67"/>
        <v>42</v>
      </c>
      <c r="CW56" s="157">
        <f t="shared" si="68"/>
        <v>46</v>
      </c>
      <c r="CX56" s="157">
        <f t="shared" si="69"/>
        <v>40</v>
      </c>
      <c r="CY56" s="157">
        <f t="shared" si="70"/>
        <v>39</v>
      </c>
      <c r="CZ56" s="157">
        <f t="shared" si="71"/>
        <v>46</v>
      </c>
      <c r="DA56" s="157">
        <f t="shared" si="72"/>
        <v>39</v>
      </c>
      <c r="DB56" s="157">
        <f t="shared" si="73"/>
        <v>40</v>
      </c>
      <c r="DC56" s="157">
        <f t="shared" si="74"/>
        <v>44</v>
      </c>
      <c r="DD56" s="157">
        <f t="shared" si="75"/>
        <v>40</v>
      </c>
      <c r="DE56" s="157">
        <f t="shared" si="76"/>
        <v>45</v>
      </c>
      <c r="DF56" s="157">
        <f t="shared" si="77"/>
        <v>41</v>
      </c>
      <c r="DG56" s="157">
        <f t="shared" si="78"/>
        <v>41</v>
      </c>
      <c r="DH56" s="157">
        <f t="shared" si="79"/>
        <v>25</v>
      </c>
      <c r="DI56" s="157">
        <f t="shared" si="80"/>
        <v>28</v>
      </c>
      <c r="DJ56" s="157">
        <f t="shared" si="81"/>
        <v>21</v>
      </c>
      <c r="DK56" s="157">
        <f t="shared" si="82"/>
        <v>39</v>
      </c>
      <c r="DL56" s="157">
        <f t="shared" si="83"/>
        <v>46</v>
      </c>
      <c r="DM56" s="157">
        <f t="shared" si="84"/>
        <v>40</v>
      </c>
      <c r="DN56" s="157">
        <f t="shared" si="85"/>
        <v>42</v>
      </c>
      <c r="DO56" s="157">
        <f t="shared" si="86"/>
        <v>39</v>
      </c>
      <c r="DP56" s="159">
        <f t="shared" si="87"/>
        <v>35</v>
      </c>
      <c r="DQ56" s="121">
        <f t="shared" si="122"/>
        <v>909</v>
      </c>
      <c r="DR56" s="159">
        <f>+SUMIFS(Brutos!$AC$7:$AC$2674,Brutos!$C$7:$C$2674,Brutos!AJ56,Brutos!$E$7:$E$2674,"MUL")</f>
        <v>233</v>
      </c>
      <c r="DS56" s="81"/>
      <c r="DT56" s="158">
        <f t="shared" si="123"/>
        <v>21</v>
      </c>
      <c r="DU56" s="157">
        <f t="shared" si="124"/>
        <v>16</v>
      </c>
      <c r="DV56" s="157">
        <f t="shared" si="125"/>
        <v>4</v>
      </c>
      <c r="DW56" s="157">
        <f t="shared" si="126"/>
        <v>15</v>
      </c>
      <c r="DX56" s="157">
        <f t="shared" si="127"/>
        <v>16</v>
      </c>
      <c r="DY56" s="157">
        <f t="shared" si="128"/>
        <v>12</v>
      </c>
      <c r="DZ56" s="157">
        <f t="shared" si="129"/>
        <v>19</v>
      </c>
      <c r="EA56" s="157">
        <f t="shared" si="130"/>
        <v>17</v>
      </c>
      <c r="EB56" s="157">
        <f t="shared" si="131"/>
        <v>9</v>
      </c>
      <c r="EC56" s="157">
        <f t="shared" si="132"/>
        <v>15</v>
      </c>
      <c r="ED56" s="157">
        <f t="shared" si="133"/>
        <v>17</v>
      </c>
      <c r="EE56" s="157">
        <f t="shared" si="134"/>
        <v>20</v>
      </c>
      <c r="EF56" s="157">
        <f t="shared" si="135"/>
        <v>16</v>
      </c>
      <c r="EG56" s="157">
        <f t="shared" si="136"/>
        <v>18</v>
      </c>
      <c r="EH56" s="157">
        <f t="shared" si="137"/>
        <v>3</v>
      </c>
      <c r="EI56" s="157">
        <f t="shared" si="138"/>
        <v>5</v>
      </c>
      <c r="EJ56" s="157">
        <f t="shared" si="139"/>
        <v>0</v>
      </c>
      <c r="EK56" s="157">
        <f t="shared" si="140"/>
        <v>4</v>
      </c>
      <c r="EL56" s="157">
        <f t="shared" si="141"/>
        <v>17</v>
      </c>
      <c r="EM56" s="157">
        <f t="shared" si="142"/>
        <v>18</v>
      </c>
      <c r="EN56" s="157">
        <f t="shared" si="143"/>
        <v>10</v>
      </c>
      <c r="EO56" s="157">
        <f t="shared" si="144"/>
        <v>6</v>
      </c>
      <c r="EP56" s="159">
        <f t="shared" si="145"/>
        <v>6</v>
      </c>
      <c r="EQ56" s="121">
        <f t="shared" si="146"/>
        <v>284</v>
      </c>
      <c r="ER56" s="159">
        <f t="shared" si="147"/>
        <v>77</v>
      </c>
    </row>
    <row r="57" spans="1:148" x14ac:dyDescent="0.25">
      <c r="A57" s="169">
        <v>101</v>
      </c>
      <c r="B57" s="170" t="s">
        <v>3</v>
      </c>
      <c r="C57" s="170" t="s">
        <v>110</v>
      </c>
      <c r="D57" s="170" t="s">
        <v>111</v>
      </c>
      <c r="E57" s="18" t="s">
        <v>466</v>
      </c>
      <c r="F57" s="158">
        <v>4</v>
      </c>
      <c r="G57" s="157">
        <v>3</v>
      </c>
      <c r="H57" s="157">
        <v>4</v>
      </c>
      <c r="I57" s="157">
        <v>4</v>
      </c>
      <c r="J57" s="157">
        <v>3</v>
      </c>
      <c r="K57" s="157">
        <v>4</v>
      </c>
      <c r="L57" s="157">
        <v>4</v>
      </c>
      <c r="M57" s="157">
        <v>3</v>
      </c>
      <c r="N57" s="157">
        <v>3</v>
      </c>
      <c r="O57" s="157">
        <v>5</v>
      </c>
      <c r="P57" s="157">
        <v>4</v>
      </c>
      <c r="Q57" s="157">
        <v>4</v>
      </c>
      <c r="R57" s="157">
        <v>4</v>
      </c>
      <c r="S57" s="157">
        <v>4</v>
      </c>
      <c r="T57" s="157">
        <v>5</v>
      </c>
      <c r="U57" s="157">
        <v>5</v>
      </c>
      <c r="V57" s="157">
        <v>4</v>
      </c>
      <c r="W57" s="157">
        <v>5</v>
      </c>
      <c r="X57" s="157">
        <v>5</v>
      </c>
      <c r="Y57" s="157">
        <v>4</v>
      </c>
      <c r="Z57" s="157">
        <v>4</v>
      </c>
      <c r="AA57" s="157">
        <v>4</v>
      </c>
      <c r="AB57" s="159">
        <v>5</v>
      </c>
      <c r="AC57" s="158">
        <f t="shared" si="88"/>
        <v>23</v>
      </c>
      <c r="AD57" s="157">
        <f t="shared" si="1"/>
        <v>5</v>
      </c>
      <c r="AE57" s="157">
        <f t="shared" si="2"/>
        <v>8</v>
      </c>
      <c r="AF57" s="157">
        <f t="shared" si="3"/>
        <v>5</v>
      </c>
      <c r="AG57" s="159">
        <f t="shared" si="4"/>
        <v>3</v>
      </c>
      <c r="AI57" s="166">
        <v>301</v>
      </c>
      <c r="AJ57" s="18" t="s">
        <v>167</v>
      </c>
      <c r="AK57" s="158">
        <f t="shared" si="89"/>
        <v>5</v>
      </c>
      <c r="AL57" s="157">
        <f t="shared" si="90"/>
        <v>4</v>
      </c>
      <c r="AM57" s="157">
        <f t="shared" si="91"/>
        <v>0</v>
      </c>
      <c r="AN57" s="157">
        <f t="shared" si="92"/>
        <v>4</v>
      </c>
      <c r="AO57" s="157">
        <f t="shared" si="93"/>
        <v>3</v>
      </c>
      <c r="AP57" s="157">
        <f t="shared" si="94"/>
        <v>5</v>
      </c>
      <c r="AQ57" s="157">
        <f t="shared" si="95"/>
        <v>4</v>
      </c>
      <c r="AR57" s="157">
        <f t="shared" si="96"/>
        <v>4</v>
      </c>
      <c r="AS57" s="157">
        <f t="shared" si="97"/>
        <v>3</v>
      </c>
      <c r="AT57" s="157">
        <f t="shared" si="98"/>
        <v>0</v>
      </c>
      <c r="AU57" s="157">
        <f t="shared" si="99"/>
        <v>0</v>
      </c>
      <c r="AV57" s="157">
        <f t="shared" si="100"/>
        <v>4</v>
      </c>
      <c r="AW57" s="157">
        <f t="shared" si="101"/>
        <v>4</v>
      </c>
      <c r="AX57" s="157">
        <f t="shared" si="102"/>
        <v>5</v>
      </c>
      <c r="AY57" s="157">
        <f t="shared" si="103"/>
        <v>2</v>
      </c>
      <c r="AZ57" s="157">
        <f t="shared" si="104"/>
        <v>0</v>
      </c>
      <c r="BA57" s="157">
        <f t="shared" si="105"/>
        <v>3</v>
      </c>
      <c r="BB57" s="157">
        <f t="shared" si="106"/>
        <v>5</v>
      </c>
      <c r="BC57" s="157">
        <f t="shared" si="107"/>
        <v>4</v>
      </c>
      <c r="BD57" s="157">
        <f t="shared" si="108"/>
        <v>5</v>
      </c>
      <c r="BE57" s="157">
        <f t="shared" si="109"/>
        <v>4</v>
      </c>
      <c r="BF57" s="157">
        <f t="shared" si="110"/>
        <v>4</v>
      </c>
      <c r="BG57" s="157">
        <f t="shared" si="111"/>
        <v>4</v>
      </c>
      <c r="BH57" s="158">
        <f t="shared" si="112"/>
        <v>76</v>
      </c>
      <c r="BI57" s="157">
        <f t="shared" si="113"/>
        <v>19</v>
      </c>
      <c r="BJ57" s="157">
        <f t="shared" si="114"/>
        <v>16</v>
      </c>
      <c r="BK57" s="157">
        <f t="shared" si="115"/>
        <v>4</v>
      </c>
      <c r="BL57" s="157">
        <f t="shared" si="116"/>
        <v>24</v>
      </c>
      <c r="BM57" s="157">
        <f t="shared" si="117"/>
        <v>6</v>
      </c>
      <c r="BN57" s="157">
        <f t="shared" si="118"/>
        <v>14</v>
      </c>
      <c r="BO57" s="157">
        <f t="shared" si="119"/>
        <v>4</v>
      </c>
      <c r="BP57" s="157">
        <f t="shared" si="120"/>
        <v>12</v>
      </c>
      <c r="BQ57" s="159">
        <f t="shared" si="121"/>
        <v>3</v>
      </c>
      <c r="CT57" s="158">
        <f t="shared" si="65"/>
        <v>5</v>
      </c>
      <c r="CU57" s="157">
        <f t="shared" si="66"/>
        <v>4</v>
      </c>
      <c r="CV57" s="157">
        <f t="shared" si="67"/>
        <v>0</v>
      </c>
      <c r="CW57" s="157">
        <f t="shared" si="68"/>
        <v>4</v>
      </c>
      <c r="CX57" s="157">
        <f t="shared" si="69"/>
        <v>3</v>
      </c>
      <c r="CY57" s="157">
        <f t="shared" si="70"/>
        <v>5</v>
      </c>
      <c r="CZ57" s="157">
        <f t="shared" si="71"/>
        <v>4</v>
      </c>
      <c r="DA57" s="157">
        <f t="shared" si="72"/>
        <v>4</v>
      </c>
      <c r="DB57" s="157">
        <f t="shared" si="73"/>
        <v>3</v>
      </c>
      <c r="DC57" s="157">
        <f t="shared" si="74"/>
        <v>0</v>
      </c>
      <c r="DD57" s="157">
        <f t="shared" si="75"/>
        <v>0</v>
      </c>
      <c r="DE57" s="157">
        <f t="shared" si="76"/>
        <v>4</v>
      </c>
      <c r="DF57" s="157">
        <f t="shared" si="77"/>
        <v>4</v>
      </c>
      <c r="DG57" s="157">
        <f t="shared" si="78"/>
        <v>5</v>
      </c>
      <c r="DH57" s="157">
        <f t="shared" si="79"/>
        <v>2</v>
      </c>
      <c r="DI57" s="157">
        <f t="shared" si="80"/>
        <v>0</v>
      </c>
      <c r="DJ57" s="157">
        <f t="shared" si="81"/>
        <v>3</v>
      </c>
      <c r="DK57" s="157">
        <f t="shared" si="82"/>
        <v>5</v>
      </c>
      <c r="DL57" s="157">
        <f t="shared" si="83"/>
        <v>4</v>
      </c>
      <c r="DM57" s="157">
        <f t="shared" si="84"/>
        <v>5</v>
      </c>
      <c r="DN57" s="157">
        <f t="shared" si="85"/>
        <v>4</v>
      </c>
      <c r="DO57" s="157">
        <f t="shared" si="86"/>
        <v>4</v>
      </c>
      <c r="DP57" s="159">
        <f t="shared" si="87"/>
        <v>4</v>
      </c>
      <c r="DQ57" s="121">
        <f t="shared" si="122"/>
        <v>76</v>
      </c>
      <c r="DR57" s="159">
        <f>+SUMIFS(Brutos!$AC$7:$AC$2674,Brutos!$C$7:$C$2674,Brutos!AJ57,Brutos!$E$7:$E$2674,"MUL")</f>
        <v>19</v>
      </c>
      <c r="DS57" s="81"/>
      <c r="DT57" s="158">
        <f t="shared" si="123"/>
        <v>0</v>
      </c>
      <c r="DU57" s="157">
        <f t="shared" si="124"/>
        <v>0</v>
      </c>
      <c r="DV57" s="157">
        <f t="shared" si="125"/>
        <v>0</v>
      </c>
      <c r="DW57" s="157">
        <f t="shared" si="126"/>
        <v>0</v>
      </c>
      <c r="DX57" s="157">
        <f t="shared" si="127"/>
        <v>0</v>
      </c>
      <c r="DY57" s="157">
        <f t="shared" si="128"/>
        <v>0</v>
      </c>
      <c r="DZ57" s="157">
        <f t="shared" si="129"/>
        <v>0</v>
      </c>
      <c r="EA57" s="157">
        <f t="shared" si="130"/>
        <v>0</v>
      </c>
      <c r="EB57" s="157">
        <f t="shared" si="131"/>
        <v>0</v>
      </c>
      <c r="EC57" s="157">
        <f t="shared" si="132"/>
        <v>0</v>
      </c>
      <c r="ED57" s="157">
        <f t="shared" si="133"/>
        <v>0</v>
      </c>
      <c r="EE57" s="157">
        <f t="shared" si="134"/>
        <v>0</v>
      </c>
      <c r="EF57" s="157">
        <f t="shared" si="135"/>
        <v>0</v>
      </c>
      <c r="EG57" s="157">
        <f t="shared" si="136"/>
        <v>0</v>
      </c>
      <c r="EH57" s="157">
        <f t="shared" si="137"/>
        <v>0</v>
      </c>
      <c r="EI57" s="157">
        <f t="shared" si="138"/>
        <v>0</v>
      </c>
      <c r="EJ57" s="157">
        <f t="shared" si="139"/>
        <v>0</v>
      </c>
      <c r="EK57" s="157">
        <f t="shared" si="140"/>
        <v>0</v>
      </c>
      <c r="EL57" s="157">
        <f t="shared" si="141"/>
        <v>0</v>
      </c>
      <c r="EM57" s="157">
        <f t="shared" si="142"/>
        <v>0</v>
      </c>
      <c r="EN57" s="157">
        <f t="shared" si="143"/>
        <v>0</v>
      </c>
      <c r="EO57" s="157">
        <f t="shared" si="144"/>
        <v>0</v>
      </c>
      <c r="EP57" s="159">
        <f t="shared" si="145"/>
        <v>0</v>
      </c>
      <c r="EQ57" s="121">
        <f t="shared" si="146"/>
        <v>0</v>
      </c>
      <c r="ER57" s="159">
        <f t="shared" si="147"/>
        <v>0</v>
      </c>
    </row>
    <row r="58" spans="1:148" x14ac:dyDescent="0.25">
      <c r="A58" s="169">
        <v>101</v>
      </c>
      <c r="B58" s="170" t="s">
        <v>3</v>
      </c>
      <c r="C58" s="170" t="s">
        <v>110</v>
      </c>
      <c r="D58" s="170" t="s">
        <v>111</v>
      </c>
      <c r="E58" s="18" t="s">
        <v>466</v>
      </c>
      <c r="F58" s="158">
        <v>4</v>
      </c>
      <c r="G58" s="157">
        <v>4</v>
      </c>
      <c r="H58" s="157">
        <v>5</v>
      </c>
      <c r="I58" s="157">
        <v>4</v>
      </c>
      <c r="J58" s="157">
        <v>4</v>
      </c>
      <c r="K58" s="157">
        <v>4</v>
      </c>
      <c r="L58" s="157">
        <v>4</v>
      </c>
      <c r="M58" s="157">
        <v>3</v>
      </c>
      <c r="N58" s="157">
        <v>4</v>
      </c>
      <c r="O58" s="157">
        <v>5</v>
      </c>
      <c r="P58" s="157">
        <v>5</v>
      </c>
      <c r="Q58" s="157">
        <v>4</v>
      </c>
      <c r="R58" s="157">
        <v>4</v>
      </c>
      <c r="S58" s="157">
        <v>4</v>
      </c>
      <c r="T58" s="157">
        <v>5</v>
      </c>
      <c r="U58" s="157">
        <v>5</v>
      </c>
      <c r="V58" s="157">
        <v>5</v>
      </c>
      <c r="W58" s="157">
        <v>5</v>
      </c>
      <c r="X58" s="157">
        <v>5</v>
      </c>
      <c r="Y58" s="157">
        <v>4</v>
      </c>
      <c r="Z58" s="157">
        <v>5</v>
      </c>
      <c r="AA58" s="157">
        <v>5</v>
      </c>
      <c r="AB58" s="159"/>
      <c r="AC58" s="158">
        <f t="shared" si="88"/>
        <v>22</v>
      </c>
      <c r="AD58" s="157">
        <f t="shared" si="1"/>
        <v>5</v>
      </c>
      <c r="AE58" s="157">
        <f t="shared" si="2"/>
        <v>8</v>
      </c>
      <c r="AF58" s="157">
        <f t="shared" si="3"/>
        <v>5</v>
      </c>
      <c r="AG58" s="159">
        <f t="shared" si="4"/>
        <v>2</v>
      </c>
      <c r="AI58" s="166">
        <v>301</v>
      </c>
      <c r="AJ58" s="18" t="s">
        <v>186</v>
      </c>
      <c r="AK58" s="158">
        <f t="shared" si="89"/>
        <v>5</v>
      </c>
      <c r="AL58" s="157">
        <f t="shared" si="90"/>
        <v>3</v>
      </c>
      <c r="AM58" s="157">
        <f t="shared" si="91"/>
        <v>3</v>
      </c>
      <c r="AN58" s="157">
        <f t="shared" si="92"/>
        <v>3</v>
      </c>
      <c r="AO58" s="157">
        <f t="shared" si="93"/>
        <v>3</v>
      </c>
      <c r="AP58" s="157">
        <f t="shared" si="94"/>
        <v>3</v>
      </c>
      <c r="AQ58" s="157">
        <f t="shared" si="95"/>
        <v>2</v>
      </c>
      <c r="AR58" s="157">
        <f t="shared" si="96"/>
        <v>2</v>
      </c>
      <c r="AS58" s="157">
        <f t="shared" si="97"/>
        <v>2</v>
      </c>
      <c r="AT58" s="157">
        <f t="shared" si="98"/>
        <v>5</v>
      </c>
      <c r="AU58" s="157">
        <f t="shared" si="99"/>
        <v>4</v>
      </c>
      <c r="AV58" s="157">
        <f t="shared" si="100"/>
        <v>3</v>
      </c>
      <c r="AW58" s="157">
        <f t="shared" si="101"/>
        <v>2</v>
      </c>
      <c r="AX58" s="157">
        <f t="shared" si="102"/>
        <v>4</v>
      </c>
      <c r="AY58" s="157">
        <f t="shared" si="103"/>
        <v>3</v>
      </c>
      <c r="AZ58" s="157">
        <f t="shared" si="104"/>
        <v>3</v>
      </c>
      <c r="BA58" s="157">
        <f t="shared" si="105"/>
        <v>0</v>
      </c>
      <c r="BB58" s="157">
        <f t="shared" si="106"/>
        <v>4</v>
      </c>
      <c r="BC58" s="157">
        <f t="shared" si="107"/>
        <v>3</v>
      </c>
      <c r="BD58" s="157">
        <f t="shared" si="108"/>
        <v>4</v>
      </c>
      <c r="BE58" s="157">
        <f t="shared" si="109"/>
        <v>0</v>
      </c>
      <c r="BF58" s="157">
        <f t="shared" si="110"/>
        <v>0</v>
      </c>
      <c r="BG58" s="157">
        <f t="shared" si="111"/>
        <v>0</v>
      </c>
      <c r="BH58" s="158">
        <f t="shared" si="112"/>
        <v>61</v>
      </c>
      <c r="BI58" s="157">
        <f t="shared" si="113"/>
        <v>19</v>
      </c>
      <c r="BJ58" s="157">
        <f t="shared" si="114"/>
        <v>15</v>
      </c>
      <c r="BK58" s="157">
        <f t="shared" si="115"/>
        <v>5</v>
      </c>
      <c r="BL58" s="157">
        <f t="shared" si="116"/>
        <v>24</v>
      </c>
      <c r="BM58" s="157">
        <f t="shared" si="117"/>
        <v>8</v>
      </c>
      <c r="BN58" s="157">
        <f t="shared" si="118"/>
        <v>13</v>
      </c>
      <c r="BO58" s="157">
        <f t="shared" si="119"/>
        <v>4</v>
      </c>
      <c r="BP58" s="157">
        <f t="shared" si="120"/>
        <v>0</v>
      </c>
      <c r="BQ58" s="159">
        <f t="shared" si="121"/>
        <v>0</v>
      </c>
      <c r="CT58" s="158">
        <f t="shared" si="65"/>
        <v>5</v>
      </c>
      <c r="CU58" s="157">
        <f t="shared" si="66"/>
        <v>3</v>
      </c>
      <c r="CV58" s="157">
        <f t="shared" si="67"/>
        <v>3</v>
      </c>
      <c r="CW58" s="157">
        <f t="shared" si="68"/>
        <v>3</v>
      </c>
      <c r="CX58" s="157">
        <f t="shared" si="69"/>
        <v>3</v>
      </c>
      <c r="CY58" s="157">
        <f t="shared" si="70"/>
        <v>3</v>
      </c>
      <c r="CZ58" s="157">
        <f t="shared" si="71"/>
        <v>2</v>
      </c>
      <c r="DA58" s="157">
        <f t="shared" si="72"/>
        <v>2</v>
      </c>
      <c r="DB58" s="157">
        <f t="shared" si="73"/>
        <v>2</v>
      </c>
      <c r="DC58" s="157">
        <f t="shared" si="74"/>
        <v>5</v>
      </c>
      <c r="DD58" s="157">
        <f t="shared" si="75"/>
        <v>4</v>
      </c>
      <c r="DE58" s="157">
        <f t="shared" si="76"/>
        <v>3</v>
      </c>
      <c r="DF58" s="157">
        <f t="shared" si="77"/>
        <v>2</v>
      </c>
      <c r="DG58" s="157">
        <f t="shared" si="78"/>
        <v>4</v>
      </c>
      <c r="DH58" s="157">
        <f t="shared" si="79"/>
        <v>3</v>
      </c>
      <c r="DI58" s="157">
        <f t="shared" si="80"/>
        <v>3</v>
      </c>
      <c r="DJ58" s="157">
        <f t="shared" si="81"/>
        <v>0</v>
      </c>
      <c r="DK58" s="157">
        <f t="shared" si="82"/>
        <v>4</v>
      </c>
      <c r="DL58" s="157">
        <f t="shared" si="83"/>
        <v>3</v>
      </c>
      <c r="DM58" s="157">
        <f t="shared" si="84"/>
        <v>4</v>
      </c>
      <c r="DN58" s="157">
        <f t="shared" si="85"/>
        <v>0</v>
      </c>
      <c r="DO58" s="157">
        <f t="shared" si="86"/>
        <v>0</v>
      </c>
      <c r="DP58" s="159">
        <f t="shared" si="87"/>
        <v>0</v>
      </c>
      <c r="DQ58" s="121">
        <f t="shared" si="122"/>
        <v>61</v>
      </c>
      <c r="DR58" s="159">
        <f>+SUMIFS(Brutos!$AC$7:$AC$2674,Brutos!$C$7:$C$2674,Brutos!AJ58,Brutos!$E$7:$E$2674,"MUL")</f>
        <v>19</v>
      </c>
      <c r="DS58" s="81"/>
      <c r="DT58" s="158">
        <f t="shared" si="123"/>
        <v>0</v>
      </c>
      <c r="DU58" s="157">
        <f t="shared" si="124"/>
        <v>0</v>
      </c>
      <c r="DV58" s="157">
        <f t="shared" si="125"/>
        <v>0</v>
      </c>
      <c r="DW58" s="157">
        <f t="shared" si="126"/>
        <v>0</v>
      </c>
      <c r="DX58" s="157">
        <f t="shared" si="127"/>
        <v>0</v>
      </c>
      <c r="DY58" s="157">
        <f t="shared" si="128"/>
        <v>0</v>
      </c>
      <c r="DZ58" s="157">
        <f t="shared" si="129"/>
        <v>0</v>
      </c>
      <c r="EA58" s="157">
        <f t="shared" si="130"/>
        <v>0</v>
      </c>
      <c r="EB58" s="157">
        <f t="shared" si="131"/>
        <v>0</v>
      </c>
      <c r="EC58" s="157">
        <f t="shared" si="132"/>
        <v>0</v>
      </c>
      <c r="ED58" s="157">
        <f t="shared" si="133"/>
        <v>0</v>
      </c>
      <c r="EE58" s="157">
        <f t="shared" si="134"/>
        <v>0</v>
      </c>
      <c r="EF58" s="157">
        <f t="shared" si="135"/>
        <v>0</v>
      </c>
      <c r="EG58" s="157">
        <f t="shared" si="136"/>
        <v>0</v>
      </c>
      <c r="EH58" s="157">
        <f t="shared" si="137"/>
        <v>0</v>
      </c>
      <c r="EI58" s="157">
        <f t="shared" si="138"/>
        <v>0</v>
      </c>
      <c r="EJ58" s="157">
        <f t="shared" si="139"/>
        <v>0</v>
      </c>
      <c r="EK58" s="157">
        <f t="shared" si="140"/>
        <v>0</v>
      </c>
      <c r="EL58" s="157">
        <f t="shared" si="141"/>
        <v>0</v>
      </c>
      <c r="EM58" s="157">
        <f t="shared" si="142"/>
        <v>0</v>
      </c>
      <c r="EN58" s="157">
        <f t="shared" si="143"/>
        <v>0</v>
      </c>
      <c r="EO58" s="157">
        <f t="shared" si="144"/>
        <v>0</v>
      </c>
      <c r="EP58" s="159">
        <f t="shared" si="145"/>
        <v>0</v>
      </c>
      <c r="EQ58" s="121">
        <f t="shared" si="146"/>
        <v>0</v>
      </c>
      <c r="ER58" s="159">
        <f t="shared" si="147"/>
        <v>0</v>
      </c>
    </row>
    <row r="59" spans="1:148" x14ac:dyDescent="0.25">
      <c r="A59" s="169">
        <v>101</v>
      </c>
      <c r="B59" s="170" t="s">
        <v>3</v>
      </c>
      <c r="C59" s="170" t="s">
        <v>110</v>
      </c>
      <c r="D59" s="170" t="s">
        <v>111</v>
      </c>
      <c r="E59" s="18" t="s">
        <v>466</v>
      </c>
      <c r="F59" s="158">
        <v>4</v>
      </c>
      <c r="G59" s="157">
        <v>4</v>
      </c>
      <c r="H59" s="157"/>
      <c r="I59" s="157">
        <v>5</v>
      </c>
      <c r="J59" s="157">
        <v>4</v>
      </c>
      <c r="K59" s="157">
        <v>5</v>
      </c>
      <c r="L59" s="157">
        <v>4</v>
      </c>
      <c r="M59" s="157">
        <v>4</v>
      </c>
      <c r="N59" s="157">
        <v>4</v>
      </c>
      <c r="O59" s="157"/>
      <c r="P59" s="157">
        <v>5</v>
      </c>
      <c r="Q59" s="157">
        <v>4</v>
      </c>
      <c r="R59" s="157">
        <v>4</v>
      </c>
      <c r="S59" s="157">
        <v>5</v>
      </c>
      <c r="T59" s="157">
        <v>5</v>
      </c>
      <c r="U59" s="157">
        <v>5</v>
      </c>
      <c r="V59" s="157">
        <v>5</v>
      </c>
      <c r="W59" s="157">
        <v>5</v>
      </c>
      <c r="X59" s="157">
        <v>5</v>
      </c>
      <c r="Y59" s="157">
        <v>4</v>
      </c>
      <c r="Z59" s="157">
        <v>5</v>
      </c>
      <c r="AA59" s="157"/>
      <c r="AB59" s="159"/>
      <c r="AC59" s="158">
        <f t="shared" si="88"/>
        <v>19</v>
      </c>
      <c r="AD59" s="157">
        <f t="shared" si="1"/>
        <v>4</v>
      </c>
      <c r="AE59" s="157">
        <f t="shared" si="2"/>
        <v>7</v>
      </c>
      <c r="AF59" s="157">
        <f t="shared" si="3"/>
        <v>5</v>
      </c>
      <c r="AG59" s="159">
        <f t="shared" si="4"/>
        <v>1</v>
      </c>
      <c r="AI59" s="166">
        <v>301</v>
      </c>
      <c r="AJ59" s="18" t="s">
        <v>220</v>
      </c>
      <c r="AK59" s="158">
        <f t="shared" si="89"/>
        <v>20</v>
      </c>
      <c r="AL59" s="157">
        <f t="shared" si="90"/>
        <v>17</v>
      </c>
      <c r="AM59" s="157">
        <f t="shared" si="91"/>
        <v>13</v>
      </c>
      <c r="AN59" s="157">
        <f t="shared" si="92"/>
        <v>15</v>
      </c>
      <c r="AO59" s="157">
        <f t="shared" si="93"/>
        <v>12</v>
      </c>
      <c r="AP59" s="157">
        <f t="shared" si="94"/>
        <v>18</v>
      </c>
      <c r="AQ59" s="157">
        <f t="shared" si="95"/>
        <v>12</v>
      </c>
      <c r="AR59" s="157">
        <f t="shared" si="96"/>
        <v>17</v>
      </c>
      <c r="AS59" s="157">
        <f t="shared" si="97"/>
        <v>16</v>
      </c>
      <c r="AT59" s="157">
        <f t="shared" si="98"/>
        <v>16</v>
      </c>
      <c r="AU59" s="157">
        <f t="shared" si="99"/>
        <v>10</v>
      </c>
      <c r="AV59" s="157">
        <f t="shared" si="100"/>
        <v>11</v>
      </c>
      <c r="AW59" s="157">
        <f t="shared" si="101"/>
        <v>9</v>
      </c>
      <c r="AX59" s="157">
        <f t="shared" si="102"/>
        <v>15</v>
      </c>
      <c r="AY59" s="157">
        <f t="shared" si="103"/>
        <v>15</v>
      </c>
      <c r="AZ59" s="157">
        <f t="shared" si="104"/>
        <v>12</v>
      </c>
      <c r="BA59" s="157">
        <f t="shared" si="105"/>
        <v>12</v>
      </c>
      <c r="BB59" s="157">
        <f t="shared" si="106"/>
        <v>13</v>
      </c>
      <c r="BC59" s="157">
        <f t="shared" si="107"/>
        <v>20</v>
      </c>
      <c r="BD59" s="157">
        <f t="shared" si="108"/>
        <v>12</v>
      </c>
      <c r="BE59" s="157">
        <f t="shared" si="109"/>
        <v>9</v>
      </c>
      <c r="BF59" s="157">
        <f t="shared" si="110"/>
        <v>14</v>
      </c>
      <c r="BG59" s="157">
        <f t="shared" si="111"/>
        <v>12</v>
      </c>
      <c r="BH59" s="158">
        <f t="shared" si="112"/>
        <v>320</v>
      </c>
      <c r="BI59" s="157">
        <f t="shared" si="113"/>
        <v>125</v>
      </c>
      <c r="BJ59" s="157">
        <f t="shared" si="114"/>
        <v>75</v>
      </c>
      <c r="BK59" s="157">
        <f t="shared" si="115"/>
        <v>29</v>
      </c>
      <c r="BL59" s="157">
        <f t="shared" si="116"/>
        <v>106</v>
      </c>
      <c r="BM59" s="157">
        <f t="shared" si="117"/>
        <v>45</v>
      </c>
      <c r="BN59" s="157">
        <f t="shared" si="118"/>
        <v>72</v>
      </c>
      <c r="BO59" s="157">
        <f t="shared" si="119"/>
        <v>23</v>
      </c>
      <c r="BP59" s="157">
        <f t="shared" si="120"/>
        <v>35</v>
      </c>
      <c r="BQ59" s="159">
        <f t="shared" si="121"/>
        <v>16</v>
      </c>
      <c r="CT59" s="158">
        <f t="shared" si="65"/>
        <v>17</v>
      </c>
      <c r="CU59" s="157">
        <f t="shared" si="66"/>
        <v>15</v>
      </c>
      <c r="CV59" s="157">
        <f t="shared" si="67"/>
        <v>11</v>
      </c>
      <c r="CW59" s="157">
        <f t="shared" si="68"/>
        <v>13</v>
      </c>
      <c r="CX59" s="157">
        <f t="shared" si="69"/>
        <v>11</v>
      </c>
      <c r="CY59" s="157">
        <f t="shared" si="70"/>
        <v>17</v>
      </c>
      <c r="CZ59" s="157">
        <f t="shared" si="71"/>
        <v>10</v>
      </c>
      <c r="DA59" s="157">
        <f t="shared" si="72"/>
        <v>14</v>
      </c>
      <c r="DB59" s="157">
        <f t="shared" si="73"/>
        <v>14</v>
      </c>
      <c r="DC59" s="157">
        <f t="shared" si="74"/>
        <v>14</v>
      </c>
      <c r="DD59" s="157">
        <f t="shared" si="75"/>
        <v>9</v>
      </c>
      <c r="DE59" s="157">
        <f t="shared" si="76"/>
        <v>10</v>
      </c>
      <c r="DF59" s="157">
        <f t="shared" si="77"/>
        <v>8</v>
      </c>
      <c r="DG59" s="157">
        <f t="shared" si="78"/>
        <v>13</v>
      </c>
      <c r="DH59" s="157">
        <f t="shared" si="79"/>
        <v>14</v>
      </c>
      <c r="DI59" s="157">
        <f t="shared" si="80"/>
        <v>11</v>
      </c>
      <c r="DJ59" s="157">
        <f t="shared" si="81"/>
        <v>9</v>
      </c>
      <c r="DK59" s="157">
        <f t="shared" si="82"/>
        <v>10</v>
      </c>
      <c r="DL59" s="157">
        <f t="shared" si="83"/>
        <v>17</v>
      </c>
      <c r="DM59" s="157">
        <f t="shared" si="84"/>
        <v>11</v>
      </c>
      <c r="DN59" s="157">
        <f t="shared" si="85"/>
        <v>7</v>
      </c>
      <c r="DO59" s="157">
        <f t="shared" si="86"/>
        <v>12</v>
      </c>
      <c r="DP59" s="159">
        <f t="shared" si="87"/>
        <v>10</v>
      </c>
      <c r="DQ59" s="121">
        <f t="shared" si="122"/>
        <v>277</v>
      </c>
      <c r="DR59" s="159">
        <f>+SUMIFS(Brutos!$AC$7:$AC$2674,Brutos!$C$7:$C$2674,Brutos!AJ59,Brutos!$E$7:$E$2674,"MUL")</f>
        <v>102</v>
      </c>
      <c r="DS59" s="81"/>
      <c r="DT59" s="158">
        <f t="shared" si="123"/>
        <v>3</v>
      </c>
      <c r="DU59" s="157">
        <f t="shared" si="124"/>
        <v>2</v>
      </c>
      <c r="DV59" s="157">
        <f t="shared" si="125"/>
        <v>2</v>
      </c>
      <c r="DW59" s="157">
        <f t="shared" si="126"/>
        <v>2</v>
      </c>
      <c r="DX59" s="157">
        <f t="shared" si="127"/>
        <v>1</v>
      </c>
      <c r="DY59" s="157">
        <f t="shared" si="128"/>
        <v>1</v>
      </c>
      <c r="DZ59" s="157">
        <f t="shared" si="129"/>
        <v>2</v>
      </c>
      <c r="EA59" s="157">
        <f t="shared" si="130"/>
        <v>3</v>
      </c>
      <c r="EB59" s="157">
        <f t="shared" si="131"/>
        <v>2</v>
      </c>
      <c r="EC59" s="157">
        <f t="shared" si="132"/>
        <v>2</v>
      </c>
      <c r="ED59" s="157">
        <f t="shared" si="133"/>
        <v>1</v>
      </c>
      <c r="EE59" s="157">
        <f t="shared" si="134"/>
        <v>1</v>
      </c>
      <c r="EF59" s="157">
        <f t="shared" si="135"/>
        <v>1</v>
      </c>
      <c r="EG59" s="157">
        <f t="shared" si="136"/>
        <v>2</v>
      </c>
      <c r="EH59" s="157">
        <f t="shared" si="137"/>
        <v>1</v>
      </c>
      <c r="EI59" s="157">
        <f t="shared" si="138"/>
        <v>1</v>
      </c>
      <c r="EJ59" s="157">
        <f t="shared" si="139"/>
        <v>3</v>
      </c>
      <c r="EK59" s="157">
        <f t="shared" si="140"/>
        <v>3</v>
      </c>
      <c r="EL59" s="157">
        <f t="shared" si="141"/>
        <v>3</v>
      </c>
      <c r="EM59" s="157">
        <f t="shared" si="142"/>
        <v>1</v>
      </c>
      <c r="EN59" s="157">
        <f t="shared" si="143"/>
        <v>2</v>
      </c>
      <c r="EO59" s="157">
        <f t="shared" si="144"/>
        <v>2</v>
      </c>
      <c r="EP59" s="159">
        <f t="shared" si="145"/>
        <v>2</v>
      </c>
      <c r="EQ59" s="121">
        <f t="shared" si="146"/>
        <v>43</v>
      </c>
      <c r="ER59" s="159">
        <f t="shared" si="147"/>
        <v>23</v>
      </c>
    </row>
    <row r="60" spans="1:148" x14ac:dyDescent="0.25">
      <c r="A60" s="169">
        <v>101</v>
      </c>
      <c r="B60" s="170" t="s">
        <v>3</v>
      </c>
      <c r="C60" s="170" t="s">
        <v>110</v>
      </c>
      <c r="D60" s="170" t="s">
        <v>111</v>
      </c>
      <c r="E60" s="18" t="s">
        <v>466</v>
      </c>
      <c r="F60" s="158">
        <v>5</v>
      </c>
      <c r="G60" s="157">
        <v>5</v>
      </c>
      <c r="H60" s="157"/>
      <c r="I60" s="157">
        <v>5</v>
      </c>
      <c r="J60" s="157">
        <v>5</v>
      </c>
      <c r="K60" s="157">
        <v>5</v>
      </c>
      <c r="L60" s="157">
        <v>5</v>
      </c>
      <c r="M60" s="157">
        <v>4</v>
      </c>
      <c r="N60" s="157">
        <v>5</v>
      </c>
      <c r="O60" s="157"/>
      <c r="P60" s="157"/>
      <c r="Q60" s="157">
        <v>5</v>
      </c>
      <c r="R60" s="157">
        <v>4</v>
      </c>
      <c r="S60" s="157">
        <v>5</v>
      </c>
      <c r="T60" s="157"/>
      <c r="U60" s="157"/>
      <c r="V60" s="157"/>
      <c r="W60" s="157"/>
      <c r="X60" s="157">
        <v>5</v>
      </c>
      <c r="Y60" s="157">
        <v>5</v>
      </c>
      <c r="Z60" s="157"/>
      <c r="AA60" s="157"/>
      <c r="AB60" s="159"/>
      <c r="AC60" s="158">
        <f t="shared" si="88"/>
        <v>13</v>
      </c>
      <c r="AD60" s="157">
        <f t="shared" si="1"/>
        <v>4</v>
      </c>
      <c r="AE60" s="157">
        <f t="shared" si="2"/>
        <v>6</v>
      </c>
      <c r="AF60" s="157">
        <f t="shared" si="3"/>
        <v>1</v>
      </c>
      <c r="AG60" s="159">
        <f t="shared" si="4"/>
        <v>0</v>
      </c>
      <c r="AI60" s="166">
        <v>301</v>
      </c>
      <c r="AJ60" s="18" t="s">
        <v>197</v>
      </c>
      <c r="AK60" s="158">
        <f t="shared" si="89"/>
        <v>7</v>
      </c>
      <c r="AL60" s="157">
        <f t="shared" si="90"/>
        <v>5</v>
      </c>
      <c r="AM60" s="157">
        <f t="shared" si="91"/>
        <v>2</v>
      </c>
      <c r="AN60" s="157">
        <f t="shared" si="92"/>
        <v>5</v>
      </c>
      <c r="AO60" s="157">
        <f t="shared" si="93"/>
        <v>5</v>
      </c>
      <c r="AP60" s="157">
        <f t="shared" si="94"/>
        <v>2</v>
      </c>
      <c r="AQ60" s="157">
        <f t="shared" si="95"/>
        <v>4</v>
      </c>
      <c r="AR60" s="157">
        <f t="shared" si="96"/>
        <v>6</v>
      </c>
      <c r="AS60" s="157">
        <f t="shared" si="97"/>
        <v>8</v>
      </c>
      <c r="AT60" s="157">
        <f t="shared" si="98"/>
        <v>0</v>
      </c>
      <c r="AU60" s="157">
        <f t="shared" si="99"/>
        <v>1</v>
      </c>
      <c r="AV60" s="157">
        <f t="shared" si="100"/>
        <v>2</v>
      </c>
      <c r="AW60" s="157">
        <f t="shared" si="101"/>
        <v>4</v>
      </c>
      <c r="AX60" s="157">
        <f t="shared" si="102"/>
        <v>4</v>
      </c>
      <c r="AY60" s="157">
        <f t="shared" si="103"/>
        <v>4</v>
      </c>
      <c r="AZ60" s="157">
        <f t="shared" si="104"/>
        <v>4</v>
      </c>
      <c r="BA60" s="157">
        <f t="shared" si="105"/>
        <v>4</v>
      </c>
      <c r="BB60" s="157">
        <f t="shared" si="106"/>
        <v>5</v>
      </c>
      <c r="BC60" s="157">
        <f t="shared" si="107"/>
        <v>5</v>
      </c>
      <c r="BD60" s="157">
        <f t="shared" si="108"/>
        <v>3</v>
      </c>
      <c r="BE60" s="157">
        <f t="shared" si="109"/>
        <v>2</v>
      </c>
      <c r="BF60" s="157">
        <f t="shared" si="110"/>
        <v>1</v>
      </c>
      <c r="BG60" s="157">
        <f t="shared" si="111"/>
        <v>4</v>
      </c>
      <c r="BH60" s="158">
        <f t="shared" si="112"/>
        <v>87</v>
      </c>
      <c r="BI60" s="157">
        <f t="shared" si="113"/>
        <v>34</v>
      </c>
      <c r="BJ60" s="157">
        <f t="shared" si="114"/>
        <v>19</v>
      </c>
      <c r="BK60" s="157">
        <f t="shared" si="115"/>
        <v>8</v>
      </c>
      <c r="BL60" s="157">
        <f t="shared" si="116"/>
        <v>29</v>
      </c>
      <c r="BM60" s="157">
        <f t="shared" si="117"/>
        <v>12</v>
      </c>
      <c r="BN60" s="157">
        <f t="shared" si="118"/>
        <v>22</v>
      </c>
      <c r="BO60" s="157">
        <f t="shared" si="119"/>
        <v>5</v>
      </c>
      <c r="BP60" s="157">
        <f t="shared" si="120"/>
        <v>7</v>
      </c>
      <c r="BQ60" s="159">
        <f t="shared" si="121"/>
        <v>4</v>
      </c>
      <c r="CT60" s="158">
        <f t="shared" si="65"/>
        <v>7</v>
      </c>
      <c r="CU60" s="157">
        <f t="shared" si="66"/>
        <v>5</v>
      </c>
      <c r="CV60" s="157">
        <f t="shared" si="67"/>
        <v>2</v>
      </c>
      <c r="CW60" s="157">
        <f t="shared" si="68"/>
        <v>5</v>
      </c>
      <c r="CX60" s="157">
        <f t="shared" si="69"/>
        <v>5</v>
      </c>
      <c r="CY60" s="157">
        <f t="shared" si="70"/>
        <v>2</v>
      </c>
      <c r="CZ60" s="157">
        <f t="shared" si="71"/>
        <v>4</v>
      </c>
      <c r="DA60" s="157">
        <f t="shared" si="72"/>
        <v>6</v>
      </c>
      <c r="DB60" s="157">
        <f t="shared" si="73"/>
        <v>8</v>
      </c>
      <c r="DC60" s="157">
        <f t="shared" si="74"/>
        <v>0</v>
      </c>
      <c r="DD60" s="157">
        <f t="shared" si="75"/>
        <v>1</v>
      </c>
      <c r="DE60" s="157">
        <f t="shared" si="76"/>
        <v>2</v>
      </c>
      <c r="DF60" s="157">
        <f t="shared" si="77"/>
        <v>4</v>
      </c>
      <c r="DG60" s="157">
        <f t="shared" si="78"/>
        <v>4</v>
      </c>
      <c r="DH60" s="157">
        <f t="shared" si="79"/>
        <v>4</v>
      </c>
      <c r="DI60" s="157">
        <f t="shared" si="80"/>
        <v>4</v>
      </c>
      <c r="DJ60" s="157">
        <f t="shared" si="81"/>
        <v>4</v>
      </c>
      <c r="DK60" s="157">
        <f t="shared" si="82"/>
        <v>5</v>
      </c>
      <c r="DL60" s="157">
        <f t="shared" si="83"/>
        <v>5</v>
      </c>
      <c r="DM60" s="157">
        <f t="shared" si="84"/>
        <v>3</v>
      </c>
      <c r="DN60" s="157">
        <f t="shared" si="85"/>
        <v>2</v>
      </c>
      <c r="DO60" s="157">
        <f t="shared" si="86"/>
        <v>1</v>
      </c>
      <c r="DP60" s="159">
        <f t="shared" si="87"/>
        <v>4</v>
      </c>
      <c r="DQ60" s="121">
        <f t="shared" si="122"/>
        <v>87</v>
      </c>
      <c r="DR60" s="159">
        <f>+SUMIFS(Brutos!$AC$7:$AC$2674,Brutos!$C$7:$C$2674,Brutos!AJ60,Brutos!$E$7:$E$2674,"MUL")</f>
        <v>34</v>
      </c>
      <c r="DS60" s="81"/>
      <c r="DT60" s="158">
        <f t="shared" si="123"/>
        <v>0</v>
      </c>
      <c r="DU60" s="157">
        <f t="shared" si="124"/>
        <v>0</v>
      </c>
      <c r="DV60" s="157">
        <f t="shared" si="125"/>
        <v>0</v>
      </c>
      <c r="DW60" s="157">
        <f t="shared" si="126"/>
        <v>0</v>
      </c>
      <c r="DX60" s="157">
        <f t="shared" si="127"/>
        <v>0</v>
      </c>
      <c r="DY60" s="157">
        <f t="shared" si="128"/>
        <v>0</v>
      </c>
      <c r="DZ60" s="157">
        <f t="shared" si="129"/>
        <v>0</v>
      </c>
      <c r="EA60" s="157">
        <f t="shared" si="130"/>
        <v>0</v>
      </c>
      <c r="EB60" s="157">
        <f t="shared" si="131"/>
        <v>0</v>
      </c>
      <c r="EC60" s="157">
        <f t="shared" si="132"/>
        <v>0</v>
      </c>
      <c r="ED60" s="157">
        <f t="shared" si="133"/>
        <v>0</v>
      </c>
      <c r="EE60" s="157">
        <f t="shared" si="134"/>
        <v>0</v>
      </c>
      <c r="EF60" s="157">
        <f t="shared" si="135"/>
        <v>0</v>
      </c>
      <c r="EG60" s="157">
        <f t="shared" si="136"/>
        <v>0</v>
      </c>
      <c r="EH60" s="157">
        <f t="shared" si="137"/>
        <v>0</v>
      </c>
      <c r="EI60" s="157">
        <f t="shared" si="138"/>
        <v>0</v>
      </c>
      <c r="EJ60" s="157">
        <f t="shared" si="139"/>
        <v>0</v>
      </c>
      <c r="EK60" s="157">
        <f t="shared" si="140"/>
        <v>0</v>
      </c>
      <c r="EL60" s="157">
        <f t="shared" si="141"/>
        <v>0</v>
      </c>
      <c r="EM60" s="157">
        <f t="shared" si="142"/>
        <v>0</v>
      </c>
      <c r="EN60" s="157">
        <f t="shared" si="143"/>
        <v>0</v>
      </c>
      <c r="EO60" s="157">
        <f t="shared" si="144"/>
        <v>0</v>
      </c>
      <c r="EP60" s="159">
        <f t="shared" si="145"/>
        <v>0</v>
      </c>
      <c r="EQ60" s="121">
        <f t="shared" si="146"/>
        <v>0</v>
      </c>
      <c r="ER60" s="159">
        <f t="shared" si="147"/>
        <v>0</v>
      </c>
    </row>
    <row r="61" spans="1:148" x14ac:dyDescent="0.25">
      <c r="A61" s="169">
        <v>102</v>
      </c>
      <c r="B61" s="170" t="s">
        <v>4</v>
      </c>
      <c r="C61" s="170" t="s">
        <v>228</v>
      </c>
      <c r="D61" s="170" t="s">
        <v>229</v>
      </c>
      <c r="E61" s="18" t="s">
        <v>403</v>
      </c>
      <c r="F61" s="158">
        <v>1</v>
      </c>
      <c r="G61" s="157">
        <v>1</v>
      </c>
      <c r="H61" s="157">
        <v>1</v>
      </c>
      <c r="I61" s="157">
        <v>1</v>
      </c>
      <c r="J61" s="157">
        <v>1</v>
      </c>
      <c r="K61" s="157">
        <v>1</v>
      </c>
      <c r="L61" s="157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157">
        <v>1</v>
      </c>
      <c r="W61" s="157">
        <v>1</v>
      </c>
      <c r="X61" s="157">
        <v>1</v>
      </c>
      <c r="Y61" s="157">
        <v>1</v>
      </c>
      <c r="Z61" s="157">
        <v>1</v>
      </c>
      <c r="AA61" s="157">
        <v>1</v>
      </c>
      <c r="AB61" s="159">
        <v>1</v>
      </c>
      <c r="AC61" s="158">
        <f t="shared" si="88"/>
        <v>23</v>
      </c>
      <c r="AD61" s="157">
        <f t="shared" si="1"/>
        <v>5</v>
      </c>
      <c r="AE61" s="157">
        <f t="shared" si="2"/>
        <v>8</v>
      </c>
      <c r="AF61" s="157">
        <f t="shared" si="3"/>
        <v>5</v>
      </c>
      <c r="AG61" s="159">
        <f t="shared" si="4"/>
        <v>3</v>
      </c>
      <c r="AI61" s="166">
        <v>302</v>
      </c>
      <c r="AJ61" s="18" t="s">
        <v>157</v>
      </c>
      <c r="AK61" s="158">
        <f t="shared" si="89"/>
        <v>285</v>
      </c>
      <c r="AL61" s="157">
        <f t="shared" si="90"/>
        <v>246</v>
      </c>
      <c r="AM61" s="157">
        <f t="shared" si="91"/>
        <v>276</v>
      </c>
      <c r="AN61" s="157">
        <f t="shared" si="92"/>
        <v>218</v>
      </c>
      <c r="AO61" s="157">
        <f t="shared" si="93"/>
        <v>204</v>
      </c>
      <c r="AP61" s="157">
        <f t="shared" si="94"/>
        <v>213</v>
      </c>
      <c r="AQ61" s="157">
        <f t="shared" si="95"/>
        <v>286</v>
      </c>
      <c r="AR61" s="157">
        <f t="shared" si="96"/>
        <v>214</v>
      </c>
      <c r="AS61" s="157">
        <f t="shared" si="97"/>
        <v>219</v>
      </c>
      <c r="AT61" s="157">
        <f t="shared" si="98"/>
        <v>231</v>
      </c>
      <c r="AU61" s="157">
        <f t="shared" si="99"/>
        <v>225</v>
      </c>
      <c r="AV61" s="157">
        <f t="shared" si="100"/>
        <v>256</v>
      </c>
      <c r="AW61" s="157">
        <f t="shared" si="101"/>
        <v>226</v>
      </c>
      <c r="AX61" s="157">
        <f t="shared" si="102"/>
        <v>257</v>
      </c>
      <c r="AY61" s="157">
        <f t="shared" si="103"/>
        <v>276</v>
      </c>
      <c r="AZ61" s="157">
        <f t="shared" si="104"/>
        <v>271</v>
      </c>
      <c r="BA61" s="157">
        <f t="shared" si="105"/>
        <v>275</v>
      </c>
      <c r="BB61" s="157">
        <f t="shared" si="106"/>
        <v>278</v>
      </c>
      <c r="BC61" s="157">
        <f t="shared" si="107"/>
        <v>276</v>
      </c>
      <c r="BD61" s="157">
        <f t="shared" si="108"/>
        <v>263</v>
      </c>
      <c r="BE61" s="157">
        <f t="shared" si="109"/>
        <v>238</v>
      </c>
      <c r="BF61" s="157">
        <f t="shared" si="110"/>
        <v>211</v>
      </c>
      <c r="BG61" s="157">
        <f t="shared" si="111"/>
        <v>219</v>
      </c>
      <c r="BH61" s="158">
        <f t="shared" si="112"/>
        <v>5663</v>
      </c>
      <c r="BI61" s="157">
        <f t="shared" si="113"/>
        <v>1719</v>
      </c>
      <c r="BJ61" s="157">
        <f t="shared" si="114"/>
        <v>1157</v>
      </c>
      <c r="BK61" s="157">
        <f t="shared" si="115"/>
        <v>372</v>
      </c>
      <c r="BL61" s="157">
        <f t="shared" si="116"/>
        <v>1914</v>
      </c>
      <c r="BM61" s="157">
        <f t="shared" si="117"/>
        <v>609</v>
      </c>
      <c r="BN61" s="157">
        <f t="shared" si="118"/>
        <v>1376</v>
      </c>
      <c r="BO61" s="157">
        <f t="shared" si="119"/>
        <v>371</v>
      </c>
      <c r="BP61" s="157">
        <f t="shared" si="120"/>
        <v>668</v>
      </c>
      <c r="BQ61" s="159">
        <f t="shared" si="121"/>
        <v>217</v>
      </c>
      <c r="CT61" s="158">
        <f t="shared" si="65"/>
        <v>150</v>
      </c>
      <c r="CU61" s="157">
        <f t="shared" si="66"/>
        <v>124</v>
      </c>
      <c r="CV61" s="157">
        <f t="shared" si="67"/>
        <v>146</v>
      </c>
      <c r="CW61" s="157">
        <f t="shared" si="68"/>
        <v>108</v>
      </c>
      <c r="CX61" s="157">
        <f t="shared" si="69"/>
        <v>108</v>
      </c>
      <c r="CY61" s="157">
        <f t="shared" si="70"/>
        <v>122</v>
      </c>
      <c r="CZ61" s="157">
        <f t="shared" si="71"/>
        <v>158</v>
      </c>
      <c r="DA61" s="157">
        <f t="shared" si="72"/>
        <v>115</v>
      </c>
      <c r="DB61" s="157">
        <f t="shared" si="73"/>
        <v>119</v>
      </c>
      <c r="DC61" s="157">
        <f t="shared" si="74"/>
        <v>117</v>
      </c>
      <c r="DD61" s="157">
        <f t="shared" si="75"/>
        <v>119</v>
      </c>
      <c r="DE61" s="157">
        <f t="shared" si="76"/>
        <v>135</v>
      </c>
      <c r="DF61" s="157">
        <f t="shared" si="77"/>
        <v>124</v>
      </c>
      <c r="DG61" s="157">
        <f t="shared" si="78"/>
        <v>132</v>
      </c>
      <c r="DH61" s="157">
        <f t="shared" si="79"/>
        <v>148</v>
      </c>
      <c r="DI61" s="157">
        <f t="shared" si="80"/>
        <v>139</v>
      </c>
      <c r="DJ61" s="157">
        <f t="shared" si="81"/>
        <v>149</v>
      </c>
      <c r="DK61" s="157">
        <f t="shared" si="82"/>
        <v>147</v>
      </c>
      <c r="DL61" s="157">
        <f t="shared" si="83"/>
        <v>147</v>
      </c>
      <c r="DM61" s="157">
        <f t="shared" si="84"/>
        <v>138</v>
      </c>
      <c r="DN61" s="157">
        <f t="shared" si="85"/>
        <v>125</v>
      </c>
      <c r="DO61" s="157">
        <f t="shared" si="86"/>
        <v>113</v>
      </c>
      <c r="DP61" s="159">
        <f t="shared" si="87"/>
        <v>113</v>
      </c>
      <c r="DQ61" s="121">
        <f t="shared" si="122"/>
        <v>2996</v>
      </c>
      <c r="DR61" s="159">
        <f>+SUMIFS(Brutos!$AC$7:$AC$2674,Brutos!$C$7:$C$2674,Brutos!AJ61,Brutos!$E$7:$E$2674,"MUL")</f>
        <v>918</v>
      </c>
      <c r="DS61" s="81"/>
      <c r="DT61" s="158">
        <f t="shared" si="123"/>
        <v>135</v>
      </c>
      <c r="DU61" s="157">
        <f t="shared" si="124"/>
        <v>122</v>
      </c>
      <c r="DV61" s="157">
        <f t="shared" si="125"/>
        <v>130</v>
      </c>
      <c r="DW61" s="157">
        <f t="shared" si="126"/>
        <v>110</v>
      </c>
      <c r="DX61" s="157">
        <f t="shared" si="127"/>
        <v>96</v>
      </c>
      <c r="DY61" s="157">
        <f t="shared" si="128"/>
        <v>91</v>
      </c>
      <c r="DZ61" s="157">
        <f t="shared" si="129"/>
        <v>128</v>
      </c>
      <c r="EA61" s="157">
        <f t="shared" si="130"/>
        <v>99</v>
      </c>
      <c r="EB61" s="157">
        <f t="shared" si="131"/>
        <v>100</v>
      </c>
      <c r="EC61" s="157">
        <f t="shared" si="132"/>
        <v>114</v>
      </c>
      <c r="ED61" s="157">
        <f t="shared" si="133"/>
        <v>106</v>
      </c>
      <c r="EE61" s="157">
        <f t="shared" si="134"/>
        <v>121</v>
      </c>
      <c r="EF61" s="157">
        <f t="shared" si="135"/>
        <v>102</v>
      </c>
      <c r="EG61" s="157">
        <f t="shared" si="136"/>
        <v>125</v>
      </c>
      <c r="EH61" s="157">
        <f t="shared" si="137"/>
        <v>128</v>
      </c>
      <c r="EI61" s="157">
        <f t="shared" si="138"/>
        <v>132</v>
      </c>
      <c r="EJ61" s="157">
        <f t="shared" si="139"/>
        <v>126</v>
      </c>
      <c r="EK61" s="157">
        <f t="shared" si="140"/>
        <v>131</v>
      </c>
      <c r="EL61" s="157">
        <f t="shared" si="141"/>
        <v>129</v>
      </c>
      <c r="EM61" s="157">
        <f t="shared" si="142"/>
        <v>125</v>
      </c>
      <c r="EN61" s="157">
        <f t="shared" si="143"/>
        <v>113</v>
      </c>
      <c r="EO61" s="157">
        <f t="shared" si="144"/>
        <v>98</v>
      </c>
      <c r="EP61" s="159">
        <f t="shared" si="145"/>
        <v>106</v>
      </c>
      <c r="EQ61" s="121">
        <f t="shared" si="146"/>
        <v>2667</v>
      </c>
      <c r="ER61" s="159">
        <f t="shared" si="147"/>
        <v>801</v>
      </c>
    </row>
    <row r="62" spans="1:148" x14ac:dyDescent="0.25">
      <c r="A62" s="169">
        <v>102</v>
      </c>
      <c r="B62" s="170" t="s">
        <v>4</v>
      </c>
      <c r="C62" s="170" t="s">
        <v>228</v>
      </c>
      <c r="D62" s="170" t="s">
        <v>229</v>
      </c>
      <c r="E62" s="18" t="s">
        <v>403</v>
      </c>
      <c r="F62" s="158">
        <v>2</v>
      </c>
      <c r="G62" s="157">
        <v>1</v>
      </c>
      <c r="H62" s="157">
        <v>1</v>
      </c>
      <c r="I62" s="157">
        <v>1</v>
      </c>
      <c r="J62" s="157">
        <v>1</v>
      </c>
      <c r="K62" s="157">
        <v>1</v>
      </c>
      <c r="L62" s="157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2</v>
      </c>
      <c r="T62" s="157">
        <v>1</v>
      </c>
      <c r="U62" s="157">
        <v>1</v>
      </c>
      <c r="V62" s="157">
        <v>1</v>
      </c>
      <c r="W62" s="157">
        <v>2</v>
      </c>
      <c r="X62" s="157">
        <v>2</v>
      </c>
      <c r="Y62" s="157">
        <v>2</v>
      </c>
      <c r="Z62" s="157">
        <v>1</v>
      </c>
      <c r="AA62" s="157">
        <v>1</v>
      </c>
      <c r="AB62" s="159">
        <v>1</v>
      </c>
      <c r="AC62" s="158">
        <f t="shared" si="88"/>
        <v>23</v>
      </c>
      <c r="AD62" s="157">
        <f t="shared" si="1"/>
        <v>5</v>
      </c>
      <c r="AE62" s="157">
        <f t="shared" si="2"/>
        <v>8</v>
      </c>
      <c r="AF62" s="157">
        <f t="shared" si="3"/>
        <v>5</v>
      </c>
      <c r="AG62" s="159">
        <f t="shared" si="4"/>
        <v>3</v>
      </c>
      <c r="AI62" s="166">
        <v>302</v>
      </c>
      <c r="AJ62" s="18" t="s">
        <v>262</v>
      </c>
      <c r="AK62" s="158">
        <f t="shared" si="89"/>
        <v>191</v>
      </c>
      <c r="AL62" s="157">
        <f t="shared" si="90"/>
        <v>172</v>
      </c>
      <c r="AM62" s="157">
        <f t="shared" si="91"/>
        <v>143</v>
      </c>
      <c r="AN62" s="157">
        <f t="shared" si="92"/>
        <v>165</v>
      </c>
      <c r="AO62" s="157">
        <f t="shared" si="93"/>
        <v>144</v>
      </c>
      <c r="AP62" s="157">
        <f t="shared" si="94"/>
        <v>113</v>
      </c>
      <c r="AQ62" s="157">
        <f t="shared" si="95"/>
        <v>188</v>
      </c>
      <c r="AR62" s="157">
        <f t="shared" si="96"/>
        <v>156</v>
      </c>
      <c r="AS62" s="157">
        <f t="shared" si="97"/>
        <v>176</v>
      </c>
      <c r="AT62" s="157">
        <f t="shared" si="98"/>
        <v>186</v>
      </c>
      <c r="AU62" s="157">
        <f t="shared" si="99"/>
        <v>125</v>
      </c>
      <c r="AV62" s="157">
        <f t="shared" si="100"/>
        <v>146</v>
      </c>
      <c r="AW62" s="157">
        <f t="shared" si="101"/>
        <v>146</v>
      </c>
      <c r="AX62" s="157">
        <f t="shared" si="102"/>
        <v>158</v>
      </c>
      <c r="AY62" s="157">
        <f t="shared" si="103"/>
        <v>184</v>
      </c>
      <c r="AZ62" s="157">
        <f t="shared" si="104"/>
        <v>148</v>
      </c>
      <c r="BA62" s="157">
        <f t="shared" si="105"/>
        <v>172</v>
      </c>
      <c r="BB62" s="157">
        <f t="shared" si="106"/>
        <v>167</v>
      </c>
      <c r="BC62" s="157">
        <f t="shared" si="107"/>
        <v>211</v>
      </c>
      <c r="BD62" s="157">
        <f t="shared" si="108"/>
        <v>178</v>
      </c>
      <c r="BE62" s="157">
        <f t="shared" si="109"/>
        <v>140</v>
      </c>
      <c r="BF62" s="157">
        <f t="shared" si="110"/>
        <v>164</v>
      </c>
      <c r="BG62" s="157">
        <f t="shared" si="111"/>
        <v>138</v>
      </c>
      <c r="BH62" s="158">
        <f t="shared" si="112"/>
        <v>3711</v>
      </c>
      <c r="BI62" s="157">
        <f t="shared" si="113"/>
        <v>1298</v>
      </c>
      <c r="BJ62" s="157">
        <f t="shared" si="114"/>
        <v>737</v>
      </c>
      <c r="BK62" s="157">
        <f t="shared" si="115"/>
        <v>283</v>
      </c>
      <c r="BL62" s="157">
        <f t="shared" si="116"/>
        <v>1281</v>
      </c>
      <c r="BM62" s="157">
        <f t="shared" si="117"/>
        <v>461</v>
      </c>
      <c r="BN62" s="157">
        <f t="shared" si="118"/>
        <v>882</v>
      </c>
      <c r="BO62" s="157">
        <f t="shared" si="119"/>
        <v>275</v>
      </c>
      <c r="BP62" s="157">
        <f t="shared" si="120"/>
        <v>442</v>
      </c>
      <c r="BQ62" s="159">
        <f t="shared" si="121"/>
        <v>162</v>
      </c>
      <c r="CT62" s="158">
        <f t="shared" si="65"/>
        <v>152</v>
      </c>
      <c r="CU62" s="157">
        <f t="shared" si="66"/>
        <v>130</v>
      </c>
      <c r="CV62" s="157">
        <f t="shared" si="67"/>
        <v>112</v>
      </c>
      <c r="CW62" s="157">
        <f t="shared" si="68"/>
        <v>122</v>
      </c>
      <c r="CX62" s="157">
        <f t="shared" si="69"/>
        <v>111</v>
      </c>
      <c r="CY62" s="157">
        <f t="shared" si="70"/>
        <v>88</v>
      </c>
      <c r="CZ62" s="157">
        <f t="shared" si="71"/>
        <v>144</v>
      </c>
      <c r="DA62" s="157">
        <f t="shared" si="72"/>
        <v>115</v>
      </c>
      <c r="DB62" s="157">
        <f t="shared" si="73"/>
        <v>127</v>
      </c>
      <c r="DC62" s="157">
        <f t="shared" si="74"/>
        <v>145</v>
      </c>
      <c r="DD62" s="157">
        <f t="shared" si="75"/>
        <v>93</v>
      </c>
      <c r="DE62" s="157">
        <f t="shared" si="76"/>
        <v>110</v>
      </c>
      <c r="DF62" s="157">
        <f t="shared" si="77"/>
        <v>110</v>
      </c>
      <c r="DG62" s="157">
        <f t="shared" si="78"/>
        <v>120</v>
      </c>
      <c r="DH62" s="157">
        <f t="shared" si="79"/>
        <v>137</v>
      </c>
      <c r="DI62" s="157">
        <f t="shared" si="80"/>
        <v>110</v>
      </c>
      <c r="DJ62" s="157">
        <f t="shared" si="81"/>
        <v>131</v>
      </c>
      <c r="DK62" s="157">
        <f t="shared" si="82"/>
        <v>127</v>
      </c>
      <c r="DL62" s="157">
        <f t="shared" si="83"/>
        <v>157</v>
      </c>
      <c r="DM62" s="157">
        <f t="shared" si="84"/>
        <v>136</v>
      </c>
      <c r="DN62" s="157">
        <f t="shared" si="85"/>
        <v>114</v>
      </c>
      <c r="DO62" s="157">
        <f t="shared" si="86"/>
        <v>133</v>
      </c>
      <c r="DP62" s="159">
        <f t="shared" si="87"/>
        <v>115</v>
      </c>
      <c r="DQ62" s="121">
        <f t="shared" si="122"/>
        <v>2839</v>
      </c>
      <c r="DR62" s="159">
        <f>+SUMIFS(Brutos!$AC$7:$AC$2674,Brutos!$C$7:$C$2674,Brutos!AJ62,Brutos!$E$7:$E$2674,"MUL")</f>
        <v>984</v>
      </c>
      <c r="DS62" s="81"/>
      <c r="DT62" s="158">
        <f t="shared" si="123"/>
        <v>39</v>
      </c>
      <c r="DU62" s="157">
        <f t="shared" si="124"/>
        <v>42</v>
      </c>
      <c r="DV62" s="157">
        <f t="shared" si="125"/>
        <v>31</v>
      </c>
      <c r="DW62" s="157">
        <f t="shared" si="126"/>
        <v>43</v>
      </c>
      <c r="DX62" s="157">
        <f t="shared" si="127"/>
        <v>33</v>
      </c>
      <c r="DY62" s="157">
        <f t="shared" si="128"/>
        <v>25</v>
      </c>
      <c r="DZ62" s="157">
        <f t="shared" si="129"/>
        <v>44</v>
      </c>
      <c r="EA62" s="157">
        <f t="shared" si="130"/>
        <v>41</v>
      </c>
      <c r="EB62" s="157">
        <f t="shared" si="131"/>
        <v>49</v>
      </c>
      <c r="EC62" s="157">
        <f t="shared" si="132"/>
        <v>41</v>
      </c>
      <c r="ED62" s="157">
        <f t="shared" si="133"/>
        <v>32</v>
      </c>
      <c r="EE62" s="157">
        <f t="shared" si="134"/>
        <v>36</v>
      </c>
      <c r="EF62" s="157">
        <f t="shared" si="135"/>
        <v>36</v>
      </c>
      <c r="EG62" s="157">
        <f t="shared" si="136"/>
        <v>38</v>
      </c>
      <c r="EH62" s="157">
        <f t="shared" si="137"/>
        <v>47</v>
      </c>
      <c r="EI62" s="157">
        <f t="shared" si="138"/>
        <v>38</v>
      </c>
      <c r="EJ62" s="157">
        <f t="shared" si="139"/>
        <v>41</v>
      </c>
      <c r="EK62" s="157">
        <f t="shared" si="140"/>
        <v>40</v>
      </c>
      <c r="EL62" s="157">
        <f t="shared" si="141"/>
        <v>54</v>
      </c>
      <c r="EM62" s="157">
        <f t="shared" si="142"/>
        <v>42</v>
      </c>
      <c r="EN62" s="157">
        <f t="shared" si="143"/>
        <v>26</v>
      </c>
      <c r="EO62" s="157">
        <f t="shared" si="144"/>
        <v>31</v>
      </c>
      <c r="EP62" s="159">
        <f t="shared" si="145"/>
        <v>23</v>
      </c>
      <c r="EQ62" s="121">
        <f t="shared" si="146"/>
        <v>872</v>
      </c>
      <c r="ER62" s="159">
        <f t="shared" si="147"/>
        <v>314</v>
      </c>
    </row>
    <row r="63" spans="1:148" x14ac:dyDescent="0.25">
      <c r="A63" s="169">
        <v>102</v>
      </c>
      <c r="B63" s="170" t="s">
        <v>4</v>
      </c>
      <c r="C63" s="170" t="s">
        <v>228</v>
      </c>
      <c r="D63" s="170" t="s">
        <v>229</v>
      </c>
      <c r="E63" s="18" t="s">
        <v>403</v>
      </c>
      <c r="F63" s="158">
        <v>2</v>
      </c>
      <c r="G63" s="157">
        <v>2</v>
      </c>
      <c r="H63" s="157">
        <v>1</v>
      </c>
      <c r="I63" s="157">
        <v>1</v>
      </c>
      <c r="J63" s="157">
        <v>1</v>
      </c>
      <c r="K63" s="157">
        <v>1</v>
      </c>
      <c r="L63" s="157">
        <v>2</v>
      </c>
      <c r="M63" s="157">
        <v>1</v>
      </c>
      <c r="N63" s="157">
        <v>1</v>
      </c>
      <c r="O63" s="157">
        <v>2</v>
      </c>
      <c r="P63" s="157">
        <v>1</v>
      </c>
      <c r="Q63" s="157">
        <v>1</v>
      </c>
      <c r="R63" s="157">
        <v>1</v>
      </c>
      <c r="S63" s="157">
        <v>2</v>
      </c>
      <c r="T63" s="157">
        <v>1</v>
      </c>
      <c r="U63" s="157">
        <v>2</v>
      </c>
      <c r="V63" s="157">
        <v>1</v>
      </c>
      <c r="W63" s="157">
        <v>2</v>
      </c>
      <c r="X63" s="157">
        <v>2</v>
      </c>
      <c r="Y63" s="157">
        <v>2</v>
      </c>
      <c r="Z63" s="157">
        <v>2</v>
      </c>
      <c r="AA63" s="157">
        <v>1</v>
      </c>
      <c r="AB63" s="159">
        <v>1</v>
      </c>
      <c r="AC63" s="158">
        <f t="shared" si="88"/>
        <v>23</v>
      </c>
      <c r="AD63" s="157">
        <f t="shared" si="1"/>
        <v>5</v>
      </c>
      <c r="AE63" s="157">
        <f t="shared" si="2"/>
        <v>8</v>
      </c>
      <c r="AF63" s="157">
        <f t="shared" si="3"/>
        <v>5</v>
      </c>
      <c r="AG63" s="159">
        <f t="shared" si="4"/>
        <v>3</v>
      </c>
      <c r="AI63" s="166">
        <v>302</v>
      </c>
      <c r="AJ63" s="18" t="s">
        <v>105</v>
      </c>
      <c r="AK63" s="158">
        <f t="shared" si="89"/>
        <v>95</v>
      </c>
      <c r="AL63" s="157">
        <f t="shared" si="90"/>
        <v>82</v>
      </c>
      <c r="AM63" s="157">
        <f t="shared" si="91"/>
        <v>94</v>
      </c>
      <c r="AN63" s="157">
        <f t="shared" si="92"/>
        <v>80</v>
      </c>
      <c r="AO63" s="157">
        <f t="shared" si="93"/>
        <v>71</v>
      </c>
      <c r="AP63" s="157">
        <f t="shared" si="94"/>
        <v>66</v>
      </c>
      <c r="AQ63" s="157">
        <f t="shared" si="95"/>
        <v>97</v>
      </c>
      <c r="AR63" s="157">
        <f t="shared" si="96"/>
        <v>72</v>
      </c>
      <c r="AS63" s="157">
        <f t="shared" si="97"/>
        <v>77</v>
      </c>
      <c r="AT63" s="157">
        <f t="shared" si="98"/>
        <v>82</v>
      </c>
      <c r="AU63" s="157">
        <f t="shared" si="99"/>
        <v>48</v>
      </c>
      <c r="AV63" s="157">
        <f t="shared" si="100"/>
        <v>81</v>
      </c>
      <c r="AW63" s="157">
        <f t="shared" si="101"/>
        <v>73</v>
      </c>
      <c r="AX63" s="157">
        <f t="shared" si="102"/>
        <v>84</v>
      </c>
      <c r="AY63" s="157">
        <f t="shared" si="103"/>
        <v>90</v>
      </c>
      <c r="AZ63" s="157">
        <f t="shared" si="104"/>
        <v>91</v>
      </c>
      <c r="BA63" s="157">
        <f t="shared" si="105"/>
        <v>94</v>
      </c>
      <c r="BB63" s="157">
        <f t="shared" si="106"/>
        <v>96</v>
      </c>
      <c r="BC63" s="157">
        <f t="shared" si="107"/>
        <v>95</v>
      </c>
      <c r="BD63" s="157">
        <f t="shared" si="108"/>
        <v>79</v>
      </c>
      <c r="BE63" s="157">
        <f t="shared" si="109"/>
        <v>84</v>
      </c>
      <c r="BF63" s="157">
        <f t="shared" si="110"/>
        <v>93</v>
      </c>
      <c r="BG63" s="157">
        <f t="shared" si="111"/>
        <v>92</v>
      </c>
      <c r="BH63" s="158">
        <f t="shared" si="112"/>
        <v>1916</v>
      </c>
      <c r="BI63" s="157">
        <f t="shared" si="113"/>
        <v>548</v>
      </c>
      <c r="BJ63" s="157">
        <f t="shared" si="114"/>
        <v>393</v>
      </c>
      <c r="BK63" s="157">
        <f t="shared" si="115"/>
        <v>119</v>
      </c>
      <c r="BL63" s="157">
        <f t="shared" si="116"/>
        <v>614</v>
      </c>
      <c r="BM63" s="157">
        <f t="shared" si="117"/>
        <v>191</v>
      </c>
      <c r="BN63" s="157">
        <f t="shared" si="118"/>
        <v>466</v>
      </c>
      <c r="BO63" s="157">
        <f t="shared" si="119"/>
        <v>120</v>
      </c>
      <c r="BP63" s="157">
        <f t="shared" si="120"/>
        <v>269</v>
      </c>
      <c r="BQ63" s="159">
        <f t="shared" si="121"/>
        <v>71</v>
      </c>
      <c r="CT63" s="158">
        <f t="shared" si="65"/>
        <v>72</v>
      </c>
      <c r="CU63" s="157">
        <f t="shared" si="66"/>
        <v>57</v>
      </c>
      <c r="CV63" s="157">
        <f t="shared" si="67"/>
        <v>66</v>
      </c>
      <c r="CW63" s="157">
        <f t="shared" si="68"/>
        <v>58</v>
      </c>
      <c r="CX63" s="157">
        <f t="shared" si="69"/>
        <v>51</v>
      </c>
      <c r="CY63" s="157">
        <f t="shared" si="70"/>
        <v>44</v>
      </c>
      <c r="CZ63" s="157">
        <f t="shared" si="71"/>
        <v>73</v>
      </c>
      <c r="DA63" s="157">
        <f t="shared" si="72"/>
        <v>48</v>
      </c>
      <c r="DB63" s="157">
        <f t="shared" si="73"/>
        <v>58</v>
      </c>
      <c r="DC63" s="157">
        <f t="shared" si="74"/>
        <v>57</v>
      </c>
      <c r="DD63" s="157">
        <f t="shared" si="75"/>
        <v>41</v>
      </c>
      <c r="DE63" s="157">
        <f t="shared" si="76"/>
        <v>61</v>
      </c>
      <c r="DF63" s="157">
        <f t="shared" si="77"/>
        <v>55</v>
      </c>
      <c r="DG63" s="157">
        <f t="shared" si="78"/>
        <v>62</v>
      </c>
      <c r="DH63" s="157">
        <f t="shared" si="79"/>
        <v>66</v>
      </c>
      <c r="DI63" s="157">
        <f t="shared" si="80"/>
        <v>65</v>
      </c>
      <c r="DJ63" s="157">
        <f t="shared" si="81"/>
        <v>69</v>
      </c>
      <c r="DK63" s="157">
        <f t="shared" si="82"/>
        <v>70</v>
      </c>
      <c r="DL63" s="157">
        <f t="shared" si="83"/>
        <v>68</v>
      </c>
      <c r="DM63" s="157">
        <f t="shared" si="84"/>
        <v>58</v>
      </c>
      <c r="DN63" s="157">
        <f t="shared" si="85"/>
        <v>66</v>
      </c>
      <c r="DO63" s="157">
        <f t="shared" si="86"/>
        <v>72</v>
      </c>
      <c r="DP63" s="159">
        <f t="shared" si="87"/>
        <v>70</v>
      </c>
      <c r="DQ63" s="121">
        <f t="shared" si="122"/>
        <v>1407</v>
      </c>
      <c r="DR63" s="159">
        <f>+SUMIFS(Brutos!$AC$7:$AC$2674,Brutos!$C$7:$C$2674,Brutos!AJ63,Brutos!$E$7:$E$2674,"MUL")</f>
        <v>411</v>
      </c>
      <c r="DS63" s="81"/>
      <c r="DT63" s="158">
        <f t="shared" si="123"/>
        <v>23</v>
      </c>
      <c r="DU63" s="157">
        <f t="shared" si="124"/>
        <v>25</v>
      </c>
      <c r="DV63" s="157">
        <f t="shared" si="125"/>
        <v>28</v>
      </c>
      <c r="DW63" s="157">
        <f t="shared" si="126"/>
        <v>22</v>
      </c>
      <c r="DX63" s="157">
        <f t="shared" si="127"/>
        <v>20</v>
      </c>
      <c r="DY63" s="157">
        <f t="shared" si="128"/>
        <v>22</v>
      </c>
      <c r="DZ63" s="157">
        <f t="shared" si="129"/>
        <v>24</v>
      </c>
      <c r="EA63" s="157">
        <f t="shared" si="130"/>
        <v>24</v>
      </c>
      <c r="EB63" s="157">
        <f t="shared" si="131"/>
        <v>19</v>
      </c>
      <c r="EC63" s="157">
        <f t="shared" si="132"/>
        <v>25</v>
      </c>
      <c r="ED63" s="157">
        <f t="shared" si="133"/>
        <v>7</v>
      </c>
      <c r="EE63" s="157">
        <f t="shared" si="134"/>
        <v>20</v>
      </c>
      <c r="EF63" s="157">
        <f t="shared" si="135"/>
        <v>18</v>
      </c>
      <c r="EG63" s="157">
        <f t="shared" si="136"/>
        <v>22</v>
      </c>
      <c r="EH63" s="157">
        <f t="shared" si="137"/>
        <v>24</v>
      </c>
      <c r="EI63" s="157">
        <f t="shared" si="138"/>
        <v>26</v>
      </c>
      <c r="EJ63" s="157">
        <f t="shared" si="139"/>
        <v>25</v>
      </c>
      <c r="EK63" s="157">
        <f t="shared" si="140"/>
        <v>26</v>
      </c>
      <c r="EL63" s="157">
        <f t="shared" si="141"/>
        <v>27</v>
      </c>
      <c r="EM63" s="157">
        <f t="shared" si="142"/>
        <v>21</v>
      </c>
      <c r="EN63" s="157">
        <f t="shared" si="143"/>
        <v>18</v>
      </c>
      <c r="EO63" s="157">
        <f t="shared" si="144"/>
        <v>21</v>
      </c>
      <c r="EP63" s="159">
        <f t="shared" si="145"/>
        <v>22</v>
      </c>
      <c r="EQ63" s="121">
        <f t="shared" si="146"/>
        <v>509</v>
      </c>
      <c r="ER63" s="159">
        <f t="shared" si="147"/>
        <v>137</v>
      </c>
    </row>
    <row r="64" spans="1:148" x14ac:dyDescent="0.25">
      <c r="A64" s="169">
        <v>102</v>
      </c>
      <c r="B64" s="170" t="s">
        <v>4</v>
      </c>
      <c r="C64" s="170" t="s">
        <v>228</v>
      </c>
      <c r="D64" s="170" t="s">
        <v>229</v>
      </c>
      <c r="E64" s="18" t="s">
        <v>403</v>
      </c>
      <c r="F64" s="158">
        <v>2</v>
      </c>
      <c r="G64" s="157">
        <v>2</v>
      </c>
      <c r="H64" s="157">
        <v>1</v>
      </c>
      <c r="I64" s="157">
        <v>1</v>
      </c>
      <c r="J64" s="157">
        <v>1</v>
      </c>
      <c r="K64" s="157">
        <v>1</v>
      </c>
      <c r="L64" s="157">
        <v>2</v>
      </c>
      <c r="M64" s="157">
        <v>1</v>
      </c>
      <c r="N64" s="157">
        <v>2</v>
      </c>
      <c r="O64" s="157">
        <v>2</v>
      </c>
      <c r="P64" s="157">
        <v>1</v>
      </c>
      <c r="Q64" s="157">
        <v>2</v>
      </c>
      <c r="R64" s="157">
        <v>1</v>
      </c>
      <c r="S64" s="157">
        <v>2</v>
      </c>
      <c r="T64" s="157">
        <v>2</v>
      </c>
      <c r="U64" s="157">
        <v>2</v>
      </c>
      <c r="V64" s="157">
        <v>2</v>
      </c>
      <c r="W64" s="157">
        <v>3</v>
      </c>
      <c r="X64" s="157">
        <v>2</v>
      </c>
      <c r="Y64" s="157">
        <v>2</v>
      </c>
      <c r="Z64" s="157">
        <v>2</v>
      </c>
      <c r="AA64" s="157">
        <v>2</v>
      </c>
      <c r="AB64" s="159">
        <v>1</v>
      </c>
      <c r="AC64" s="158">
        <f t="shared" si="88"/>
        <v>23</v>
      </c>
      <c r="AD64" s="157">
        <f t="shared" si="1"/>
        <v>5</v>
      </c>
      <c r="AE64" s="157">
        <f t="shared" si="2"/>
        <v>8</v>
      </c>
      <c r="AF64" s="157">
        <f t="shared" si="3"/>
        <v>5</v>
      </c>
      <c r="AG64" s="159">
        <f t="shared" si="4"/>
        <v>3</v>
      </c>
      <c r="AI64" s="166">
        <v>302</v>
      </c>
      <c r="AJ64" s="18" t="s">
        <v>37</v>
      </c>
      <c r="AK64" s="158">
        <f t="shared" si="89"/>
        <v>46</v>
      </c>
      <c r="AL64" s="157">
        <f t="shared" si="90"/>
        <v>42</v>
      </c>
      <c r="AM64" s="157">
        <f t="shared" si="91"/>
        <v>45</v>
      </c>
      <c r="AN64" s="157">
        <f t="shared" si="92"/>
        <v>42</v>
      </c>
      <c r="AO64" s="157">
        <f t="shared" si="93"/>
        <v>32</v>
      </c>
      <c r="AP64" s="157">
        <f t="shared" si="94"/>
        <v>45</v>
      </c>
      <c r="AQ64" s="157">
        <f t="shared" si="95"/>
        <v>55</v>
      </c>
      <c r="AR64" s="157">
        <f t="shared" si="96"/>
        <v>36</v>
      </c>
      <c r="AS64" s="157">
        <f t="shared" si="97"/>
        <v>52</v>
      </c>
      <c r="AT64" s="157">
        <f t="shared" si="98"/>
        <v>48</v>
      </c>
      <c r="AU64" s="157">
        <f t="shared" si="99"/>
        <v>22</v>
      </c>
      <c r="AV64" s="157">
        <f t="shared" si="100"/>
        <v>45</v>
      </c>
      <c r="AW64" s="157">
        <f t="shared" si="101"/>
        <v>41</v>
      </c>
      <c r="AX64" s="157">
        <f t="shared" si="102"/>
        <v>49</v>
      </c>
      <c r="AY64" s="157">
        <f t="shared" si="103"/>
        <v>56</v>
      </c>
      <c r="AZ64" s="157">
        <f t="shared" si="104"/>
        <v>47</v>
      </c>
      <c r="BA64" s="157">
        <f t="shared" si="105"/>
        <v>55</v>
      </c>
      <c r="BB64" s="157">
        <f t="shared" si="106"/>
        <v>64</v>
      </c>
      <c r="BC64" s="157">
        <f t="shared" si="107"/>
        <v>50</v>
      </c>
      <c r="BD64" s="157">
        <f t="shared" si="108"/>
        <v>50</v>
      </c>
      <c r="BE64" s="157">
        <f t="shared" si="109"/>
        <v>40</v>
      </c>
      <c r="BF64" s="157">
        <f t="shared" si="110"/>
        <v>45</v>
      </c>
      <c r="BG64" s="157">
        <f t="shared" si="111"/>
        <v>43</v>
      </c>
      <c r="BH64" s="158">
        <f t="shared" si="112"/>
        <v>1050</v>
      </c>
      <c r="BI64" s="157">
        <f t="shared" si="113"/>
        <v>306</v>
      </c>
      <c r="BJ64" s="157">
        <f t="shared" si="114"/>
        <v>206</v>
      </c>
      <c r="BK64" s="157">
        <f t="shared" si="115"/>
        <v>69</v>
      </c>
      <c r="BL64" s="157">
        <f t="shared" si="116"/>
        <v>348</v>
      </c>
      <c r="BM64" s="157">
        <f t="shared" si="117"/>
        <v>107</v>
      </c>
      <c r="BN64" s="157">
        <f t="shared" si="118"/>
        <v>272</v>
      </c>
      <c r="BO64" s="157">
        <f t="shared" si="119"/>
        <v>66</v>
      </c>
      <c r="BP64" s="157">
        <f t="shared" si="120"/>
        <v>128</v>
      </c>
      <c r="BQ64" s="159">
        <f t="shared" si="121"/>
        <v>37</v>
      </c>
      <c r="CT64" s="158">
        <f t="shared" si="65"/>
        <v>27</v>
      </c>
      <c r="CU64" s="157">
        <f t="shared" si="66"/>
        <v>24</v>
      </c>
      <c r="CV64" s="157">
        <f t="shared" si="67"/>
        <v>22</v>
      </c>
      <c r="CW64" s="157">
        <f t="shared" si="68"/>
        <v>22</v>
      </c>
      <c r="CX64" s="157">
        <f t="shared" si="69"/>
        <v>19</v>
      </c>
      <c r="CY64" s="157">
        <f t="shared" si="70"/>
        <v>26</v>
      </c>
      <c r="CZ64" s="157">
        <f t="shared" si="71"/>
        <v>31</v>
      </c>
      <c r="DA64" s="157">
        <f t="shared" si="72"/>
        <v>25</v>
      </c>
      <c r="DB64" s="157">
        <f t="shared" si="73"/>
        <v>27</v>
      </c>
      <c r="DC64" s="157">
        <f t="shared" si="74"/>
        <v>26</v>
      </c>
      <c r="DD64" s="157">
        <f t="shared" si="75"/>
        <v>12</v>
      </c>
      <c r="DE64" s="157">
        <f t="shared" si="76"/>
        <v>27</v>
      </c>
      <c r="DF64" s="157">
        <f t="shared" si="77"/>
        <v>23</v>
      </c>
      <c r="DG64" s="157">
        <f t="shared" si="78"/>
        <v>26</v>
      </c>
      <c r="DH64" s="157">
        <f t="shared" si="79"/>
        <v>33</v>
      </c>
      <c r="DI64" s="157">
        <f t="shared" si="80"/>
        <v>32</v>
      </c>
      <c r="DJ64" s="157">
        <f t="shared" si="81"/>
        <v>35</v>
      </c>
      <c r="DK64" s="157">
        <f t="shared" si="82"/>
        <v>38</v>
      </c>
      <c r="DL64" s="157">
        <f t="shared" si="83"/>
        <v>32</v>
      </c>
      <c r="DM64" s="157">
        <f t="shared" si="84"/>
        <v>27</v>
      </c>
      <c r="DN64" s="157">
        <f t="shared" si="85"/>
        <v>20</v>
      </c>
      <c r="DO64" s="157">
        <f t="shared" si="86"/>
        <v>30</v>
      </c>
      <c r="DP64" s="159">
        <f t="shared" si="87"/>
        <v>27</v>
      </c>
      <c r="DQ64" s="121">
        <f t="shared" si="122"/>
        <v>611</v>
      </c>
      <c r="DR64" s="159">
        <f>+SUMIFS(Brutos!$AC$7:$AC$2674,Brutos!$C$7:$C$2674,Brutos!AJ64,Brutos!$E$7:$E$2674,"MUL")</f>
        <v>179</v>
      </c>
      <c r="DS64" s="81"/>
      <c r="DT64" s="158">
        <f t="shared" si="123"/>
        <v>19</v>
      </c>
      <c r="DU64" s="157">
        <f t="shared" si="124"/>
        <v>18</v>
      </c>
      <c r="DV64" s="157">
        <f t="shared" si="125"/>
        <v>23</v>
      </c>
      <c r="DW64" s="157">
        <f t="shared" si="126"/>
        <v>20</v>
      </c>
      <c r="DX64" s="157">
        <f t="shared" si="127"/>
        <v>13</v>
      </c>
      <c r="DY64" s="157">
        <f t="shared" si="128"/>
        <v>19</v>
      </c>
      <c r="DZ64" s="157">
        <f t="shared" si="129"/>
        <v>24</v>
      </c>
      <c r="EA64" s="157">
        <f t="shared" si="130"/>
        <v>11</v>
      </c>
      <c r="EB64" s="157">
        <f t="shared" si="131"/>
        <v>25</v>
      </c>
      <c r="EC64" s="157">
        <f t="shared" si="132"/>
        <v>22</v>
      </c>
      <c r="ED64" s="157">
        <f t="shared" si="133"/>
        <v>10</v>
      </c>
      <c r="EE64" s="157">
        <f t="shared" si="134"/>
        <v>18</v>
      </c>
      <c r="EF64" s="157">
        <f t="shared" si="135"/>
        <v>18</v>
      </c>
      <c r="EG64" s="157">
        <f t="shared" si="136"/>
        <v>23</v>
      </c>
      <c r="EH64" s="157">
        <f t="shared" si="137"/>
        <v>23</v>
      </c>
      <c r="EI64" s="157">
        <f t="shared" si="138"/>
        <v>15</v>
      </c>
      <c r="EJ64" s="157">
        <f t="shared" si="139"/>
        <v>20</v>
      </c>
      <c r="EK64" s="157">
        <f t="shared" si="140"/>
        <v>26</v>
      </c>
      <c r="EL64" s="157">
        <f t="shared" si="141"/>
        <v>18</v>
      </c>
      <c r="EM64" s="157">
        <f t="shared" si="142"/>
        <v>23</v>
      </c>
      <c r="EN64" s="157">
        <f t="shared" si="143"/>
        <v>20</v>
      </c>
      <c r="EO64" s="157">
        <f t="shared" si="144"/>
        <v>15</v>
      </c>
      <c r="EP64" s="159">
        <f t="shared" si="145"/>
        <v>16</v>
      </c>
      <c r="EQ64" s="121">
        <f t="shared" si="146"/>
        <v>439</v>
      </c>
      <c r="ER64" s="159">
        <f t="shared" si="147"/>
        <v>127</v>
      </c>
    </row>
    <row r="65" spans="1:148" x14ac:dyDescent="0.25">
      <c r="A65" s="169">
        <v>102</v>
      </c>
      <c r="B65" s="170" t="s">
        <v>4</v>
      </c>
      <c r="C65" s="170" t="s">
        <v>228</v>
      </c>
      <c r="D65" s="170" t="s">
        <v>229</v>
      </c>
      <c r="E65" s="18" t="s">
        <v>403</v>
      </c>
      <c r="F65" s="158">
        <v>2</v>
      </c>
      <c r="G65" s="157">
        <v>2</v>
      </c>
      <c r="H65" s="157">
        <v>1</v>
      </c>
      <c r="I65" s="157">
        <v>1</v>
      </c>
      <c r="J65" s="157">
        <v>2</v>
      </c>
      <c r="K65" s="157">
        <v>2</v>
      </c>
      <c r="L65" s="157">
        <v>3</v>
      </c>
      <c r="M65" s="157">
        <v>1</v>
      </c>
      <c r="N65" s="157">
        <v>2</v>
      </c>
      <c r="O65" s="157">
        <v>2</v>
      </c>
      <c r="P65" s="157">
        <v>1</v>
      </c>
      <c r="Q65" s="157">
        <v>2</v>
      </c>
      <c r="R65" s="157">
        <v>1</v>
      </c>
      <c r="S65" s="157">
        <v>3</v>
      </c>
      <c r="T65" s="157">
        <v>2</v>
      </c>
      <c r="U65" s="157">
        <v>2</v>
      </c>
      <c r="V65" s="157">
        <v>2</v>
      </c>
      <c r="W65" s="157">
        <v>3</v>
      </c>
      <c r="X65" s="157">
        <v>3</v>
      </c>
      <c r="Y65" s="157">
        <v>2</v>
      </c>
      <c r="Z65" s="157">
        <v>2</v>
      </c>
      <c r="AA65" s="157">
        <v>2</v>
      </c>
      <c r="AB65" s="159">
        <v>1</v>
      </c>
      <c r="AC65" s="158">
        <f t="shared" si="88"/>
        <v>23</v>
      </c>
      <c r="AD65" s="157">
        <f t="shared" si="1"/>
        <v>5</v>
      </c>
      <c r="AE65" s="157">
        <f t="shared" si="2"/>
        <v>8</v>
      </c>
      <c r="AF65" s="157">
        <f t="shared" si="3"/>
        <v>5</v>
      </c>
      <c r="AG65" s="159">
        <f t="shared" si="4"/>
        <v>3</v>
      </c>
      <c r="AI65" s="166">
        <v>302</v>
      </c>
      <c r="AJ65" s="18" t="s">
        <v>92</v>
      </c>
      <c r="AK65" s="158">
        <f t="shared" si="89"/>
        <v>7</v>
      </c>
      <c r="AL65" s="157">
        <f t="shared" si="90"/>
        <v>5</v>
      </c>
      <c r="AM65" s="157">
        <f t="shared" si="91"/>
        <v>6</v>
      </c>
      <c r="AN65" s="157">
        <f t="shared" si="92"/>
        <v>4</v>
      </c>
      <c r="AO65" s="157">
        <f t="shared" si="93"/>
        <v>3</v>
      </c>
      <c r="AP65" s="157">
        <f t="shared" si="94"/>
        <v>4</v>
      </c>
      <c r="AQ65" s="157">
        <f t="shared" si="95"/>
        <v>8</v>
      </c>
      <c r="AR65" s="157">
        <f t="shared" si="96"/>
        <v>5</v>
      </c>
      <c r="AS65" s="157">
        <f t="shared" si="97"/>
        <v>6</v>
      </c>
      <c r="AT65" s="157">
        <f t="shared" si="98"/>
        <v>8</v>
      </c>
      <c r="AU65" s="157">
        <f t="shared" si="99"/>
        <v>5</v>
      </c>
      <c r="AV65" s="157">
        <f t="shared" si="100"/>
        <v>7</v>
      </c>
      <c r="AW65" s="157">
        <f t="shared" si="101"/>
        <v>8</v>
      </c>
      <c r="AX65" s="157">
        <f t="shared" si="102"/>
        <v>7</v>
      </c>
      <c r="AY65" s="157">
        <f t="shared" si="103"/>
        <v>9</v>
      </c>
      <c r="AZ65" s="157">
        <f t="shared" si="104"/>
        <v>9</v>
      </c>
      <c r="BA65" s="157">
        <f t="shared" si="105"/>
        <v>5</v>
      </c>
      <c r="BB65" s="157">
        <f t="shared" si="106"/>
        <v>6</v>
      </c>
      <c r="BC65" s="157">
        <f t="shared" si="107"/>
        <v>9</v>
      </c>
      <c r="BD65" s="157">
        <f t="shared" si="108"/>
        <v>7</v>
      </c>
      <c r="BE65" s="157">
        <f t="shared" si="109"/>
        <v>5</v>
      </c>
      <c r="BF65" s="157">
        <f t="shared" si="110"/>
        <v>4</v>
      </c>
      <c r="BG65" s="157">
        <f t="shared" si="111"/>
        <v>3</v>
      </c>
      <c r="BH65" s="158">
        <f t="shared" si="112"/>
        <v>140</v>
      </c>
      <c r="BI65" s="157">
        <f t="shared" si="113"/>
        <v>43</v>
      </c>
      <c r="BJ65" s="157">
        <f t="shared" si="114"/>
        <v>22</v>
      </c>
      <c r="BK65" s="157">
        <f t="shared" si="115"/>
        <v>10</v>
      </c>
      <c r="BL65" s="157">
        <f t="shared" si="116"/>
        <v>54</v>
      </c>
      <c r="BM65" s="157">
        <f t="shared" si="117"/>
        <v>16</v>
      </c>
      <c r="BN65" s="157">
        <f t="shared" si="118"/>
        <v>38</v>
      </c>
      <c r="BO65" s="157">
        <f t="shared" si="119"/>
        <v>9</v>
      </c>
      <c r="BP65" s="157">
        <f t="shared" si="120"/>
        <v>12</v>
      </c>
      <c r="BQ65" s="159">
        <f t="shared" si="121"/>
        <v>4</v>
      </c>
      <c r="CT65" s="158">
        <f t="shared" si="65"/>
        <v>7</v>
      </c>
      <c r="CU65" s="157">
        <f t="shared" si="66"/>
        <v>5</v>
      </c>
      <c r="CV65" s="157">
        <f t="shared" si="67"/>
        <v>6</v>
      </c>
      <c r="CW65" s="157">
        <f t="shared" si="68"/>
        <v>4</v>
      </c>
      <c r="CX65" s="157">
        <f t="shared" si="69"/>
        <v>3</v>
      </c>
      <c r="CY65" s="157">
        <f t="shared" si="70"/>
        <v>4</v>
      </c>
      <c r="CZ65" s="157">
        <f t="shared" si="71"/>
        <v>8</v>
      </c>
      <c r="DA65" s="157">
        <f t="shared" si="72"/>
        <v>5</v>
      </c>
      <c r="DB65" s="157">
        <f t="shared" si="73"/>
        <v>6</v>
      </c>
      <c r="DC65" s="157">
        <f t="shared" si="74"/>
        <v>8</v>
      </c>
      <c r="DD65" s="157">
        <f t="shared" si="75"/>
        <v>5</v>
      </c>
      <c r="DE65" s="157">
        <f t="shared" si="76"/>
        <v>7</v>
      </c>
      <c r="DF65" s="157">
        <f t="shared" si="77"/>
        <v>8</v>
      </c>
      <c r="DG65" s="157">
        <f t="shared" si="78"/>
        <v>7</v>
      </c>
      <c r="DH65" s="157">
        <f t="shared" si="79"/>
        <v>9</v>
      </c>
      <c r="DI65" s="157">
        <f t="shared" si="80"/>
        <v>9</v>
      </c>
      <c r="DJ65" s="157">
        <f t="shared" si="81"/>
        <v>5</v>
      </c>
      <c r="DK65" s="157">
        <f t="shared" si="82"/>
        <v>6</v>
      </c>
      <c r="DL65" s="157">
        <f t="shared" si="83"/>
        <v>9</v>
      </c>
      <c r="DM65" s="157">
        <f t="shared" si="84"/>
        <v>7</v>
      </c>
      <c r="DN65" s="157">
        <f t="shared" si="85"/>
        <v>5</v>
      </c>
      <c r="DO65" s="157">
        <f t="shared" si="86"/>
        <v>4</v>
      </c>
      <c r="DP65" s="159">
        <f t="shared" si="87"/>
        <v>3</v>
      </c>
      <c r="DQ65" s="121">
        <f t="shared" si="122"/>
        <v>140</v>
      </c>
      <c r="DR65" s="159">
        <f>+SUMIFS(Brutos!$AC$7:$AC$2674,Brutos!$C$7:$C$2674,Brutos!AJ65,Brutos!$E$7:$E$2674,"MUL")</f>
        <v>43</v>
      </c>
      <c r="DS65" s="81"/>
      <c r="DT65" s="158">
        <f t="shared" si="123"/>
        <v>0</v>
      </c>
      <c r="DU65" s="157">
        <f t="shared" si="124"/>
        <v>0</v>
      </c>
      <c r="DV65" s="157">
        <f t="shared" si="125"/>
        <v>0</v>
      </c>
      <c r="DW65" s="157">
        <f t="shared" si="126"/>
        <v>0</v>
      </c>
      <c r="DX65" s="157">
        <f t="shared" si="127"/>
        <v>0</v>
      </c>
      <c r="DY65" s="157">
        <f t="shared" si="128"/>
        <v>0</v>
      </c>
      <c r="DZ65" s="157">
        <f t="shared" si="129"/>
        <v>0</v>
      </c>
      <c r="EA65" s="157">
        <f t="shared" si="130"/>
        <v>0</v>
      </c>
      <c r="EB65" s="157">
        <f t="shared" si="131"/>
        <v>0</v>
      </c>
      <c r="EC65" s="157">
        <f t="shared" si="132"/>
        <v>0</v>
      </c>
      <c r="ED65" s="157">
        <f t="shared" si="133"/>
        <v>0</v>
      </c>
      <c r="EE65" s="157">
        <f t="shared" si="134"/>
        <v>0</v>
      </c>
      <c r="EF65" s="157">
        <f t="shared" si="135"/>
        <v>0</v>
      </c>
      <c r="EG65" s="157">
        <f t="shared" si="136"/>
        <v>0</v>
      </c>
      <c r="EH65" s="157">
        <f t="shared" si="137"/>
        <v>0</v>
      </c>
      <c r="EI65" s="157">
        <f t="shared" si="138"/>
        <v>0</v>
      </c>
      <c r="EJ65" s="157">
        <f t="shared" si="139"/>
        <v>0</v>
      </c>
      <c r="EK65" s="157">
        <f t="shared" si="140"/>
        <v>0</v>
      </c>
      <c r="EL65" s="157">
        <f t="shared" si="141"/>
        <v>0</v>
      </c>
      <c r="EM65" s="157">
        <f t="shared" si="142"/>
        <v>0</v>
      </c>
      <c r="EN65" s="157">
        <f t="shared" si="143"/>
        <v>0</v>
      </c>
      <c r="EO65" s="157">
        <f t="shared" si="144"/>
        <v>0</v>
      </c>
      <c r="EP65" s="159">
        <f t="shared" si="145"/>
        <v>0</v>
      </c>
      <c r="EQ65" s="121">
        <f t="shared" si="146"/>
        <v>0</v>
      </c>
      <c r="ER65" s="159">
        <f t="shared" si="147"/>
        <v>0</v>
      </c>
    </row>
    <row r="66" spans="1:148" x14ac:dyDescent="0.25">
      <c r="A66" s="169">
        <v>102</v>
      </c>
      <c r="B66" s="170" t="s">
        <v>4</v>
      </c>
      <c r="C66" s="170" t="s">
        <v>228</v>
      </c>
      <c r="D66" s="170" t="s">
        <v>229</v>
      </c>
      <c r="E66" s="18" t="s">
        <v>403</v>
      </c>
      <c r="F66" s="158">
        <v>3</v>
      </c>
      <c r="G66" s="157">
        <v>2</v>
      </c>
      <c r="H66" s="157">
        <v>1</v>
      </c>
      <c r="I66" s="157">
        <v>2</v>
      </c>
      <c r="J66" s="157">
        <v>2</v>
      </c>
      <c r="K66" s="157">
        <v>2</v>
      </c>
      <c r="L66" s="157">
        <v>3</v>
      </c>
      <c r="M66" s="157">
        <v>2</v>
      </c>
      <c r="N66" s="157">
        <v>3</v>
      </c>
      <c r="O66" s="157">
        <v>3</v>
      </c>
      <c r="P66" s="157">
        <v>1</v>
      </c>
      <c r="Q66" s="157">
        <v>2</v>
      </c>
      <c r="R66" s="157">
        <v>2</v>
      </c>
      <c r="S66" s="157">
        <v>3</v>
      </c>
      <c r="T66" s="157">
        <v>2</v>
      </c>
      <c r="U66" s="157">
        <v>2</v>
      </c>
      <c r="V66" s="157">
        <v>2</v>
      </c>
      <c r="W66" s="157">
        <v>3</v>
      </c>
      <c r="X66" s="157">
        <v>3</v>
      </c>
      <c r="Y66" s="157">
        <v>2</v>
      </c>
      <c r="Z66" s="157">
        <v>2</v>
      </c>
      <c r="AA66" s="157">
        <v>2</v>
      </c>
      <c r="AB66" s="159">
        <v>2</v>
      </c>
      <c r="AC66" s="158">
        <f t="shared" si="88"/>
        <v>23</v>
      </c>
      <c r="AD66" s="157">
        <f t="shared" si="1"/>
        <v>5</v>
      </c>
      <c r="AE66" s="157">
        <f t="shared" si="2"/>
        <v>8</v>
      </c>
      <c r="AF66" s="157">
        <f t="shared" si="3"/>
        <v>5</v>
      </c>
      <c r="AG66" s="159">
        <f t="shared" si="4"/>
        <v>3</v>
      </c>
      <c r="AI66" s="166">
        <v>302</v>
      </c>
      <c r="AJ66" s="18" t="s">
        <v>126</v>
      </c>
      <c r="AK66" s="158">
        <f t="shared" si="89"/>
        <v>30</v>
      </c>
      <c r="AL66" s="157">
        <f t="shared" si="90"/>
        <v>30</v>
      </c>
      <c r="AM66" s="157">
        <f t="shared" si="91"/>
        <v>19</v>
      </c>
      <c r="AN66" s="157">
        <f t="shared" si="92"/>
        <v>28</v>
      </c>
      <c r="AO66" s="157">
        <f t="shared" si="93"/>
        <v>26</v>
      </c>
      <c r="AP66" s="157">
        <f t="shared" si="94"/>
        <v>18</v>
      </c>
      <c r="AQ66" s="157">
        <f t="shared" si="95"/>
        <v>35</v>
      </c>
      <c r="AR66" s="157">
        <f t="shared" si="96"/>
        <v>31</v>
      </c>
      <c r="AS66" s="157">
        <f t="shared" si="97"/>
        <v>32</v>
      </c>
      <c r="AT66" s="157">
        <f t="shared" si="98"/>
        <v>32</v>
      </c>
      <c r="AU66" s="157">
        <f t="shared" si="99"/>
        <v>28</v>
      </c>
      <c r="AV66" s="157">
        <f t="shared" si="100"/>
        <v>33</v>
      </c>
      <c r="AW66" s="157">
        <f t="shared" si="101"/>
        <v>28</v>
      </c>
      <c r="AX66" s="157">
        <f t="shared" si="102"/>
        <v>35</v>
      </c>
      <c r="AY66" s="157">
        <f t="shared" si="103"/>
        <v>33</v>
      </c>
      <c r="AZ66" s="157">
        <f t="shared" si="104"/>
        <v>31</v>
      </c>
      <c r="BA66" s="157">
        <f t="shared" si="105"/>
        <v>25</v>
      </c>
      <c r="BB66" s="157">
        <f t="shared" si="106"/>
        <v>30</v>
      </c>
      <c r="BC66" s="157">
        <f t="shared" si="107"/>
        <v>25</v>
      </c>
      <c r="BD66" s="157">
        <f t="shared" si="108"/>
        <v>33</v>
      </c>
      <c r="BE66" s="157">
        <f t="shared" si="109"/>
        <v>31</v>
      </c>
      <c r="BF66" s="157">
        <f t="shared" si="110"/>
        <v>32</v>
      </c>
      <c r="BG66" s="157">
        <f t="shared" si="111"/>
        <v>33</v>
      </c>
      <c r="BH66" s="158">
        <f t="shared" si="112"/>
        <v>678</v>
      </c>
      <c r="BI66" s="157">
        <f t="shared" si="113"/>
        <v>175</v>
      </c>
      <c r="BJ66" s="157">
        <f t="shared" si="114"/>
        <v>121</v>
      </c>
      <c r="BK66" s="157">
        <f t="shared" si="115"/>
        <v>37</v>
      </c>
      <c r="BL66" s="157">
        <f t="shared" si="116"/>
        <v>254</v>
      </c>
      <c r="BM66" s="157">
        <f t="shared" si="117"/>
        <v>64</v>
      </c>
      <c r="BN66" s="157">
        <f t="shared" si="118"/>
        <v>144</v>
      </c>
      <c r="BO66" s="157">
        <f t="shared" si="119"/>
        <v>34</v>
      </c>
      <c r="BP66" s="157">
        <f t="shared" si="120"/>
        <v>96</v>
      </c>
      <c r="BQ66" s="159">
        <f t="shared" si="121"/>
        <v>24</v>
      </c>
      <c r="CT66" s="158">
        <f t="shared" si="65"/>
        <v>23</v>
      </c>
      <c r="CU66" s="157">
        <f t="shared" si="66"/>
        <v>23</v>
      </c>
      <c r="CV66" s="157">
        <f t="shared" si="67"/>
        <v>15</v>
      </c>
      <c r="CW66" s="157">
        <f t="shared" si="68"/>
        <v>22</v>
      </c>
      <c r="CX66" s="157">
        <f t="shared" si="69"/>
        <v>20</v>
      </c>
      <c r="CY66" s="157">
        <f t="shared" si="70"/>
        <v>14</v>
      </c>
      <c r="CZ66" s="157">
        <f t="shared" si="71"/>
        <v>28</v>
      </c>
      <c r="DA66" s="157">
        <f t="shared" si="72"/>
        <v>22</v>
      </c>
      <c r="DB66" s="157">
        <f t="shared" si="73"/>
        <v>25</v>
      </c>
      <c r="DC66" s="157">
        <f t="shared" si="74"/>
        <v>25</v>
      </c>
      <c r="DD66" s="157">
        <f t="shared" si="75"/>
        <v>22</v>
      </c>
      <c r="DE66" s="157">
        <f t="shared" si="76"/>
        <v>26</v>
      </c>
      <c r="DF66" s="157">
        <f t="shared" si="77"/>
        <v>23</v>
      </c>
      <c r="DG66" s="157">
        <f t="shared" si="78"/>
        <v>28</v>
      </c>
      <c r="DH66" s="157">
        <f t="shared" si="79"/>
        <v>24</v>
      </c>
      <c r="DI66" s="157">
        <f t="shared" si="80"/>
        <v>23</v>
      </c>
      <c r="DJ66" s="157">
        <f t="shared" si="81"/>
        <v>18</v>
      </c>
      <c r="DK66" s="157">
        <f t="shared" si="82"/>
        <v>22</v>
      </c>
      <c r="DL66" s="157">
        <f t="shared" si="83"/>
        <v>21</v>
      </c>
      <c r="DM66" s="157">
        <f t="shared" si="84"/>
        <v>25</v>
      </c>
      <c r="DN66" s="157">
        <f t="shared" si="85"/>
        <v>24</v>
      </c>
      <c r="DO66" s="157">
        <f t="shared" si="86"/>
        <v>25</v>
      </c>
      <c r="DP66" s="159">
        <f t="shared" si="87"/>
        <v>26</v>
      </c>
      <c r="DQ66" s="121">
        <f t="shared" si="122"/>
        <v>524</v>
      </c>
      <c r="DR66" s="159">
        <f>+SUMIFS(Brutos!$AC$7:$AC$2674,Brutos!$C$7:$C$2674,Brutos!AJ66,Brutos!$E$7:$E$2674,"MUL")</f>
        <v>129</v>
      </c>
      <c r="DS66" s="81"/>
      <c r="DT66" s="158">
        <f t="shared" si="123"/>
        <v>7</v>
      </c>
      <c r="DU66" s="157">
        <f t="shared" si="124"/>
        <v>7</v>
      </c>
      <c r="DV66" s="157">
        <f t="shared" si="125"/>
        <v>4</v>
      </c>
      <c r="DW66" s="157">
        <f t="shared" si="126"/>
        <v>6</v>
      </c>
      <c r="DX66" s="157">
        <f t="shared" si="127"/>
        <v>6</v>
      </c>
      <c r="DY66" s="157">
        <f t="shared" si="128"/>
        <v>4</v>
      </c>
      <c r="DZ66" s="157">
        <f t="shared" si="129"/>
        <v>7</v>
      </c>
      <c r="EA66" s="157">
        <f t="shared" si="130"/>
        <v>9</v>
      </c>
      <c r="EB66" s="157">
        <f t="shared" si="131"/>
        <v>7</v>
      </c>
      <c r="EC66" s="157">
        <f t="shared" si="132"/>
        <v>7</v>
      </c>
      <c r="ED66" s="157">
        <f t="shared" si="133"/>
        <v>6</v>
      </c>
      <c r="EE66" s="157">
        <f t="shared" si="134"/>
        <v>7</v>
      </c>
      <c r="EF66" s="157">
        <f t="shared" si="135"/>
        <v>5</v>
      </c>
      <c r="EG66" s="157">
        <f t="shared" si="136"/>
        <v>7</v>
      </c>
      <c r="EH66" s="157">
        <f t="shared" si="137"/>
        <v>9</v>
      </c>
      <c r="EI66" s="157">
        <f t="shared" si="138"/>
        <v>8</v>
      </c>
      <c r="EJ66" s="157">
        <f t="shared" si="139"/>
        <v>7</v>
      </c>
      <c r="EK66" s="157">
        <f t="shared" si="140"/>
        <v>8</v>
      </c>
      <c r="EL66" s="157">
        <f t="shared" si="141"/>
        <v>4</v>
      </c>
      <c r="EM66" s="157">
        <f t="shared" si="142"/>
        <v>8</v>
      </c>
      <c r="EN66" s="157">
        <f t="shared" si="143"/>
        <v>7</v>
      </c>
      <c r="EO66" s="157">
        <f t="shared" si="144"/>
        <v>7</v>
      </c>
      <c r="EP66" s="159">
        <f t="shared" si="145"/>
        <v>7</v>
      </c>
      <c r="EQ66" s="121">
        <f t="shared" si="146"/>
        <v>154</v>
      </c>
      <c r="ER66" s="159">
        <f t="shared" si="147"/>
        <v>46</v>
      </c>
    </row>
    <row r="67" spans="1:148" x14ac:dyDescent="0.25">
      <c r="A67" s="169">
        <v>102</v>
      </c>
      <c r="B67" s="170" t="s">
        <v>4</v>
      </c>
      <c r="C67" s="170" t="s">
        <v>228</v>
      </c>
      <c r="D67" s="170" t="s">
        <v>229</v>
      </c>
      <c r="E67" s="18" t="s">
        <v>403</v>
      </c>
      <c r="F67" s="158">
        <v>3</v>
      </c>
      <c r="G67" s="157">
        <v>3</v>
      </c>
      <c r="H67" s="157">
        <v>2</v>
      </c>
      <c r="I67" s="157">
        <v>2</v>
      </c>
      <c r="J67" s="157">
        <v>2</v>
      </c>
      <c r="K67" s="157">
        <v>3</v>
      </c>
      <c r="L67" s="157">
        <v>3</v>
      </c>
      <c r="M67" s="157">
        <v>2</v>
      </c>
      <c r="N67" s="157">
        <v>3</v>
      </c>
      <c r="O67" s="157">
        <v>3</v>
      </c>
      <c r="P67" s="157">
        <v>2</v>
      </c>
      <c r="Q67" s="157">
        <v>2</v>
      </c>
      <c r="R67" s="157">
        <v>2</v>
      </c>
      <c r="S67" s="157">
        <v>3</v>
      </c>
      <c r="T67" s="157">
        <v>2</v>
      </c>
      <c r="U67" s="157">
        <v>3</v>
      </c>
      <c r="V67" s="157">
        <v>3</v>
      </c>
      <c r="W67" s="157">
        <v>3</v>
      </c>
      <c r="X67" s="157">
        <v>3</v>
      </c>
      <c r="Y67" s="157">
        <v>3</v>
      </c>
      <c r="Z67" s="157">
        <v>2</v>
      </c>
      <c r="AA67" s="157">
        <v>2</v>
      </c>
      <c r="AB67" s="159">
        <v>2</v>
      </c>
      <c r="AC67" s="158">
        <f t="shared" si="88"/>
        <v>23</v>
      </c>
      <c r="AD67" s="157">
        <f t="shared" si="1"/>
        <v>5</v>
      </c>
      <c r="AE67" s="157">
        <f t="shared" si="2"/>
        <v>8</v>
      </c>
      <c r="AF67" s="157">
        <f t="shared" si="3"/>
        <v>5</v>
      </c>
      <c r="AG67" s="159">
        <f t="shared" si="4"/>
        <v>3</v>
      </c>
      <c r="AI67" s="166">
        <v>303</v>
      </c>
      <c r="AJ67" s="18" t="s">
        <v>96</v>
      </c>
      <c r="AK67" s="158">
        <f t="shared" si="89"/>
        <v>219</v>
      </c>
      <c r="AL67" s="157">
        <f t="shared" si="90"/>
        <v>168</v>
      </c>
      <c r="AM67" s="157">
        <f t="shared" si="91"/>
        <v>125</v>
      </c>
      <c r="AN67" s="157">
        <f t="shared" si="92"/>
        <v>133</v>
      </c>
      <c r="AO67" s="157">
        <f t="shared" si="93"/>
        <v>136</v>
      </c>
      <c r="AP67" s="157">
        <f t="shared" si="94"/>
        <v>167</v>
      </c>
      <c r="AQ67" s="157">
        <f t="shared" si="95"/>
        <v>243</v>
      </c>
      <c r="AR67" s="157">
        <f t="shared" si="96"/>
        <v>173</v>
      </c>
      <c r="AS67" s="157">
        <f t="shared" si="97"/>
        <v>226</v>
      </c>
      <c r="AT67" s="157">
        <f t="shared" si="98"/>
        <v>183</v>
      </c>
      <c r="AU67" s="157">
        <f t="shared" si="99"/>
        <v>195</v>
      </c>
      <c r="AV67" s="157">
        <f t="shared" si="100"/>
        <v>180</v>
      </c>
      <c r="AW67" s="157">
        <f t="shared" si="101"/>
        <v>162</v>
      </c>
      <c r="AX67" s="157">
        <f t="shared" si="102"/>
        <v>172</v>
      </c>
      <c r="AY67" s="157">
        <f t="shared" si="103"/>
        <v>245</v>
      </c>
      <c r="AZ67" s="157">
        <f t="shared" si="104"/>
        <v>241</v>
      </c>
      <c r="BA67" s="157">
        <f t="shared" si="105"/>
        <v>251</v>
      </c>
      <c r="BB67" s="157">
        <f t="shared" si="106"/>
        <v>236</v>
      </c>
      <c r="BC67" s="157">
        <f t="shared" si="107"/>
        <v>265</v>
      </c>
      <c r="BD67" s="157">
        <f t="shared" si="108"/>
        <v>197</v>
      </c>
      <c r="BE67" s="157">
        <f t="shared" si="109"/>
        <v>174</v>
      </c>
      <c r="BF67" s="157">
        <f t="shared" si="110"/>
        <v>141</v>
      </c>
      <c r="BG67" s="157">
        <f t="shared" si="111"/>
        <v>134</v>
      </c>
      <c r="BH67" s="158">
        <f t="shared" si="112"/>
        <v>4366</v>
      </c>
      <c r="BI67" s="157">
        <f t="shared" si="113"/>
        <v>1572</v>
      </c>
      <c r="BJ67" s="157">
        <f t="shared" si="114"/>
        <v>729</v>
      </c>
      <c r="BK67" s="157">
        <f t="shared" si="115"/>
        <v>330</v>
      </c>
      <c r="BL67" s="157">
        <f t="shared" si="116"/>
        <v>1534</v>
      </c>
      <c r="BM67" s="157">
        <f t="shared" si="117"/>
        <v>562</v>
      </c>
      <c r="BN67" s="157">
        <f t="shared" si="118"/>
        <v>1238</v>
      </c>
      <c r="BO67" s="157">
        <f t="shared" si="119"/>
        <v>346</v>
      </c>
      <c r="BP67" s="157">
        <f t="shared" si="120"/>
        <v>449</v>
      </c>
      <c r="BQ67" s="159">
        <f t="shared" si="121"/>
        <v>193</v>
      </c>
      <c r="CT67" s="158">
        <f t="shared" si="65"/>
        <v>107</v>
      </c>
      <c r="CU67" s="157">
        <f t="shared" si="66"/>
        <v>80</v>
      </c>
      <c r="CV67" s="157">
        <f t="shared" si="67"/>
        <v>60</v>
      </c>
      <c r="CW67" s="157">
        <f t="shared" si="68"/>
        <v>59</v>
      </c>
      <c r="CX67" s="157">
        <f t="shared" si="69"/>
        <v>64</v>
      </c>
      <c r="CY67" s="157">
        <f t="shared" si="70"/>
        <v>80</v>
      </c>
      <c r="CZ67" s="157">
        <f t="shared" si="71"/>
        <v>125</v>
      </c>
      <c r="DA67" s="157">
        <f t="shared" si="72"/>
        <v>84</v>
      </c>
      <c r="DB67" s="157">
        <f t="shared" si="73"/>
        <v>115</v>
      </c>
      <c r="DC67" s="157">
        <f t="shared" si="74"/>
        <v>90</v>
      </c>
      <c r="DD67" s="157">
        <f t="shared" si="75"/>
        <v>98</v>
      </c>
      <c r="DE67" s="157">
        <f t="shared" si="76"/>
        <v>94</v>
      </c>
      <c r="DF67" s="157">
        <f t="shared" si="77"/>
        <v>82</v>
      </c>
      <c r="DG67" s="157">
        <f t="shared" si="78"/>
        <v>83</v>
      </c>
      <c r="DH67" s="157">
        <f t="shared" si="79"/>
        <v>128</v>
      </c>
      <c r="DI67" s="157">
        <f t="shared" si="80"/>
        <v>125</v>
      </c>
      <c r="DJ67" s="157">
        <f t="shared" si="81"/>
        <v>130</v>
      </c>
      <c r="DK67" s="157">
        <f t="shared" si="82"/>
        <v>124</v>
      </c>
      <c r="DL67" s="157">
        <f t="shared" si="83"/>
        <v>140</v>
      </c>
      <c r="DM67" s="157">
        <f t="shared" si="84"/>
        <v>97</v>
      </c>
      <c r="DN67" s="157">
        <f t="shared" si="85"/>
        <v>81</v>
      </c>
      <c r="DO67" s="157">
        <f t="shared" si="86"/>
        <v>73</v>
      </c>
      <c r="DP67" s="159">
        <f t="shared" si="87"/>
        <v>70</v>
      </c>
      <c r="DQ67" s="121">
        <f t="shared" si="122"/>
        <v>2189</v>
      </c>
      <c r="DR67" s="159">
        <f>+SUMIFS(Brutos!$AC$7:$AC$2674,Brutos!$C$7:$C$2674,Brutos!AJ67,Brutos!$E$7:$E$2674,"MUL")</f>
        <v>772</v>
      </c>
      <c r="DS67" s="81"/>
      <c r="DT67" s="158">
        <f t="shared" si="123"/>
        <v>112</v>
      </c>
      <c r="DU67" s="157">
        <f t="shared" si="124"/>
        <v>88</v>
      </c>
      <c r="DV67" s="157">
        <f t="shared" si="125"/>
        <v>65</v>
      </c>
      <c r="DW67" s="157">
        <f t="shared" si="126"/>
        <v>74</v>
      </c>
      <c r="DX67" s="157">
        <f t="shared" si="127"/>
        <v>72</v>
      </c>
      <c r="DY67" s="157">
        <f t="shared" si="128"/>
        <v>87</v>
      </c>
      <c r="DZ67" s="157">
        <f t="shared" si="129"/>
        <v>118</v>
      </c>
      <c r="EA67" s="157">
        <f t="shared" si="130"/>
        <v>89</v>
      </c>
      <c r="EB67" s="157">
        <f t="shared" si="131"/>
        <v>111</v>
      </c>
      <c r="EC67" s="157">
        <f t="shared" si="132"/>
        <v>93</v>
      </c>
      <c r="ED67" s="157">
        <f t="shared" si="133"/>
        <v>97</v>
      </c>
      <c r="EE67" s="157">
        <f t="shared" si="134"/>
        <v>86</v>
      </c>
      <c r="EF67" s="157">
        <f t="shared" si="135"/>
        <v>80</v>
      </c>
      <c r="EG67" s="157">
        <f t="shared" si="136"/>
        <v>89</v>
      </c>
      <c r="EH67" s="157">
        <f t="shared" si="137"/>
        <v>117</v>
      </c>
      <c r="EI67" s="157">
        <f t="shared" si="138"/>
        <v>116</v>
      </c>
      <c r="EJ67" s="157">
        <f t="shared" si="139"/>
        <v>121</v>
      </c>
      <c r="EK67" s="157">
        <f t="shared" si="140"/>
        <v>112</v>
      </c>
      <c r="EL67" s="157">
        <f t="shared" si="141"/>
        <v>125</v>
      </c>
      <c r="EM67" s="157">
        <f t="shared" si="142"/>
        <v>100</v>
      </c>
      <c r="EN67" s="157">
        <f t="shared" si="143"/>
        <v>93</v>
      </c>
      <c r="EO67" s="157">
        <f t="shared" si="144"/>
        <v>68</v>
      </c>
      <c r="EP67" s="159">
        <f t="shared" si="145"/>
        <v>64</v>
      </c>
      <c r="EQ67" s="121">
        <f t="shared" si="146"/>
        <v>2177</v>
      </c>
      <c r="ER67" s="159">
        <f t="shared" si="147"/>
        <v>800</v>
      </c>
    </row>
    <row r="68" spans="1:148" x14ac:dyDescent="0.25">
      <c r="A68" s="169">
        <v>102</v>
      </c>
      <c r="B68" s="170" t="s">
        <v>4</v>
      </c>
      <c r="C68" s="170" t="s">
        <v>228</v>
      </c>
      <c r="D68" s="170" t="s">
        <v>229</v>
      </c>
      <c r="E68" s="18" t="s">
        <v>403</v>
      </c>
      <c r="F68" s="158">
        <v>3</v>
      </c>
      <c r="G68" s="157">
        <v>3</v>
      </c>
      <c r="H68" s="157">
        <v>2</v>
      </c>
      <c r="I68" s="157">
        <v>3</v>
      </c>
      <c r="J68" s="157">
        <v>2</v>
      </c>
      <c r="K68" s="157">
        <v>3</v>
      </c>
      <c r="L68" s="157">
        <v>3</v>
      </c>
      <c r="M68" s="157">
        <v>2</v>
      </c>
      <c r="N68" s="157">
        <v>3</v>
      </c>
      <c r="O68" s="157">
        <v>3</v>
      </c>
      <c r="P68" s="157">
        <v>2</v>
      </c>
      <c r="Q68" s="157">
        <v>2</v>
      </c>
      <c r="R68" s="157">
        <v>2</v>
      </c>
      <c r="S68" s="157">
        <v>3</v>
      </c>
      <c r="T68" s="157">
        <v>2</v>
      </c>
      <c r="U68" s="157">
        <v>3</v>
      </c>
      <c r="V68" s="157">
        <v>3</v>
      </c>
      <c r="W68" s="157">
        <v>3</v>
      </c>
      <c r="X68" s="157">
        <v>3</v>
      </c>
      <c r="Y68" s="157">
        <v>3</v>
      </c>
      <c r="Z68" s="157">
        <v>3</v>
      </c>
      <c r="AA68" s="157">
        <v>2</v>
      </c>
      <c r="AB68" s="159">
        <v>2</v>
      </c>
      <c r="AC68" s="158">
        <f t="shared" si="88"/>
        <v>23</v>
      </c>
      <c r="AD68" s="157">
        <f t="shared" si="1"/>
        <v>5</v>
      </c>
      <c r="AE68" s="157">
        <f t="shared" si="2"/>
        <v>8</v>
      </c>
      <c r="AF68" s="157">
        <f t="shared" si="3"/>
        <v>5</v>
      </c>
      <c r="AG68" s="159">
        <f t="shared" si="4"/>
        <v>3</v>
      </c>
      <c r="AI68" s="166">
        <v>303</v>
      </c>
      <c r="AJ68" s="18" t="s">
        <v>172</v>
      </c>
      <c r="AK68" s="158">
        <f t="shared" si="89"/>
        <v>75</v>
      </c>
      <c r="AL68" s="157">
        <f t="shared" si="90"/>
        <v>59</v>
      </c>
      <c r="AM68" s="157">
        <f t="shared" si="91"/>
        <v>41</v>
      </c>
      <c r="AN68" s="157">
        <f t="shared" si="92"/>
        <v>50</v>
      </c>
      <c r="AO68" s="157">
        <f t="shared" si="93"/>
        <v>47</v>
      </c>
      <c r="AP68" s="157">
        <f t="shared" si="94"/>
        <v>51</v>
      </c>
      <c r="AQ68" s="157">
        <f t="shared" si="95"/>
        <v>82</v>
      </c>
      <c r="AR68" s="157">
        <f t="shared" si="96"/>
        <v>71</v>
      </c>
      <c r="AS68" s="157">
        <f t="shared" si="97"/>
        <v>79</v>
      </c>
      <c r="AT68" s="157">
        <f t="shared" si="98"/>
        <v>60</v>
      </c>
      <c r="AU68" s="157">
        <f t="shared" si="99"/>
        <v>65</v>
      </c>
      <c r="AV68" s="157">
        <f t="shared" si="100"/>
        <v>72</v>
      </c>
      <c r="AW68" s="157">
        <f t="shared" si="101"/>
        <v>59</v>
      </c>
      <c r="AX68" s="157">
        <f t="shared" si="102"/>
        <v>74</v>
      </c>
      <c r="AY68" s="157">
        <f t="shared" si="103"/>
        <v>79</v>
      </c>
      <c r="AZ68" s="157">
        <f t="shared" si="104"/>
        <v>81</v>
      </c>
      <c r="BA68" s="157">
        <f t="shared" si="105"/>
        <v>85</v>
      </c>
      <c r="BB68" s="157">
        <f t="shared" si="106"/>
        <v>87</v>
      </c>
      <c r="BC68" s="157">
        <f t="shared" si="107"/>
        <v>82</v>
      </c>
      <c r="BD68" s="157">
        <f t="shared" si="108"/>
        <v>76</v>
      </c>
      <c r="BE68" s="157">
        <f t="shared" si="109"/>
        <v>61</v>
      </c>
      <c r="BF68" s="157">
        <f t="shared" si="110"/>
        <v>53</v>
      </c>
      <c r="BG68" s="157">
        <f t="shared" si="111"/>
        <v>53</v>
      </c>
      <c r="BH68" s="158">
        <f t="shared" si="112"/>
        <v>1542</v>
      </c>
      <c r="BI68" s="157">
        <f t="shared" si="113"/>
        <v>537</v>
      </c>
      <c r="BJ68" s="157">
        <f t="shared" si="114"/>
        <v>248</v>
      </c>
      <c r="BK68" s="157">
        <f t="shared" si="115"/>
        <v>116</v>
      </c>
      <c r="BL68" s="157">
        <f t="shared" si="116"/>
        <v>562</v>
      </c>
      <c r="BM68" s="157">
        <f t="shared" si="117"/>
        <v>190</v>
      </c>
      <c r="BN68" s="157">
        <f t="shared" si="118"/>
        <v>414</v>
      </c>
      <c r="BO68" s="157">
        <f t="shared" si="119"/>
        <v>117</v>
      </c>
      <c r="BP68" s="157">
        <f t="shared" si="120"/>
        <v>167</v>
      </c>
      <c r="BQ68" s="159">
        <f t="shared" si="121"/>
        <v>66</v>
      </c>
      <c r="CT68" s="158">
        <f t="shared" si="65"/>
        <v>36</v>
      </c>
      <c r="CU68" s="157">
        <f t="shared" si="66"/>
        <v>24</v>
      </c>
      <c r="CV68" s="157">
        <f t="shared" si="67"/>
        <v>20</v>
      </c>
      <c r="CW68" s="157">
        <f t="shared" si="68"/>
        <v>23</v>
      </c>
      <c r="CX68" s="157">
        <f t="shared" si="69"/>
        <v>22</v>
      </c>
      <c r="CY68" s="157">
        <f t="shared" si="70"/>
        <v>26</v>
      </c>
      <c r="CZ68" s="157">
        <f t="shared" si="71"/>
        <v>38</v>
      </c>
      <c r="DA68" s="157">
        <f t="shared" si="72"/>
        <v>35</v>
      </c>
      <c r="DB68" s="157">
        <f t="shared" si="73"/>
        <v>37</v>
      </c>
      <c r="DC68" s="157">
        <f t="shared" si="74"/>
        <v>34</v>
      </c>
      <c r="DD68" s="157">
        <f t="shared" si="75"/>
        <v>32</v>
      </c>
      <c r="DE68" s="157">
        <f t="shared" si="76"/>
        <v>34</v>
      </c>
      <c r="DF68" s="157">
        <f t="shared" si="77"/>
        <v>33</v>
      </c>
      <c r="DG68" s="157">
        <f t="shared" si="78"/>
        <v>37</v>
      </c>
      <c r="DH68" s="157">
        <f t="shared" si="79"/>
        <v>35</v>
      </c>
      <c r="DI68" s="157">
        <f t="shared" si="80"/>
        <v>38</v>
      </c>
      <c r="DJ68" s="157">
        <f t="shared" si="81"/>
        <v>39</v>
      </c>
      <c r="DK68" s="157">
        <f t="shared" si="82"/>
        <v>40</v>
      </c>
      <c r="DL68" s="157">
        <f t="shared" si="83"/>
        <v>37</v>
      </c>
      <c r="DM68" s="157">
        <f t="shared" si="84"/>
        <v>34</v>
      </c>
      <c r="DN68" s="157">
        <f t="shared" si="85"/>
        <v>26</v>
      </c>
      <c r="DO68" s="157">
        <f t="shared" si="86"/>
        <v>24</v>
      </c>
      <c r="DP68" s="159">
        <f t="shared" si="87"/>
        <v>24</v>
      </c>
      <c r="DQ68" s="121">
        <f t="shared" si="122"/>
        <v>728</v>
      </c>
      <c r="DR68" s="159">
        <f>+SUMIFS(Brutos!$AC$7:$AC$2674,Brutos!$C$7:$C$2674,Brutos!AJ68,Brutos!$E$7:$E$2674,"MUL")</f>
        <v>246</v>
      </c>
      <c r="DS68" s="81"/>
      <c r="DT68" s="158">
        <f t="shared" si="123"/>
        <v>39</v>
      </c>
      <c r="DU68" s="157">
        <f t="shared" si="124"/>
        <v>35</v>
      </c>
      <c r="DV68" s="157">
        <f t="shared" si="125"/>
        <v>21</v>
      </c>
      <c r="DW68" s="157">
        <f t="shared" si="126"/>
        <v>27</v>
      </c>
      <c r="DX68" s="157">
        <f t="shared" si="127"/>
        <v>25</v>
      </c>
      <c r="DY68" s="157">
        <f t="shared" si="128"/>
        <v>25</v>
      </c>
      <c r="DZ68" s="157">
        <f t="shared" si="129"/>
        <v>44</v>
      </c>
      <c r="EA68" s="157">
        <f t="shared" si="130"/>
        <v>36</v>
      </c>
      <c r="EB68" s="157">
        <f t="shared" si="131"/>
        <v>42</v>
      </c>
      <c r="EC68" s="157">
        <f t="shared" si="132"/>
        <v>26</v>
      </c>
      <c r="ED68" s="157">
        <f t="shared" si="133"/>
        <v>33</v>
      </c>
      <c r="EE68" s="157">
        <f t="shared" si="134"/>
        <v>38</v>
      </c>
      <c r="EF68" s="157">
        <f t="shared" si="135"/>
        <v>26</v>
      </c>
      <c r="EG68" s="157">
        <f t="shared" si="136"/>
        <v>37</v>
      </c>
      <c r="EH68" s="157">
        <f t="shared" si="137"/>
        <v>44</v>
      </c>
      <c r="EI68" s="157">
        <f t="shared" si="138"/>
        <v>43</v>
      </c>
      <c r="EJ68" s="157">
        <f t="shared" si="139"/>
        <v>46</v>
      </c>
      <c r="EK68" s="157">
        <f t="shared" si="140"/>
        <v>47</v>
      </c>
      <c r="EL68" s="157">
        <f t="shared" si="141"/>
        <v>45</v>
      </c>
      <c r="EM68" s="157">
        <f t="shared" si="142"/>
        <v>42</v>
      </c>
      <c r="EN68" s="157">
        <f t="shared" si="143"/>
        <v>35</v>
      </c>
      <c r="EO68" s="157">
        <f t="shared" si="144"/>
        <v>29</v>
      </c>
      <c r="EP68" s="159">
        <f t="shared" si="145"/>
        <v>29</v>
      </c>
      <c r="EQ68" s="121">
        <f t="shared" si="146"/>
        <v>814</v>
      </c>
      <c r="ER68" s="159">
        <f t="shared" si="147"/>
        <v>291</v>
      </c>
    </row>
    <row r="69" spans="1:148" x14ac:dyDescent="0.25">
      <c r="A69" s="169">
        <v>102</v>
      </c>
      <c r="B69" s="170" t="s">
        <v>4</v>
      </c>
      <c r="C69" s="170" t="s">
        <v>228</v>
      </c>
      <c r="D69" s="170" t="s">
        <v>229</v>
      </c>
      <c r="E69" s="18" t="s">
        <v>403</v>
      </c>
      <c r="F69" s="158">
        <v>3</v>
      </c>
      <c r="G69" s="157">
        <v>3</v>
      </c>
      <c r="H69" s="157">
        <v>2</v>
      </c>
      <c r="I69" s="157">
        <v>3</v>
      </c>
      <c r="J69" s="157">
        <v>2</v>
      </c>
      <c r="K69" s="157">
        <v>3</v>
      </c>
      <c r="L69" s="157">
        <v>4</v>
      </c>
      <c r="M69" s="157">
        <v>3</v>
      </c>
      <c r="N69" s="157">
        <v>3</v>
      </c>
      <c r="O69" s="157">
        <v>3</v>
      </c>
      <c r="P69" s="157">
        <v>2</v>
      </c>
      <c r="Q69" s="157">
        <v>2</v>
      </c>
      <c r="R69" s="157">
        <v>3</v>
      </c>
      <c r="S69" s="157">
        <v>3</v>
      </c>
      <c r="T69" s="157">
        <v>3</v>
      </c>
      <c r="U69" s="157">
        <v>3</v>
      </c>
      <c r="V69" s="157">
        <v>3</v>
      </c>
      <c r="W69" s="157">
        <v>3</v>
      </c>
      <c r="X69" s="157">
        <v>3</v>
      </c>
      <c r="Y69" s="157">
        <v>3</v>
      </c>
      <c r="Z69" s="157">
        <v>3</v>
      </c>
      <c r="AA69" s="157">
        <v>2</v>
      </c>
      <c r="AB69" s="159">
        <v>3</v>
      </c>
      <c r="AC69" s="158">
        <f t="shared" si="88"/>
        <v>23</v>
      </c>
      <c r="AD69" s="157">
        <f t="shared" si="1"/>
        <v>5</v>
      </c>
      <c r="AE69" s="157">
        <f t="shared" si="2"/>
        <v>8</v>
      </c>
      <c r="AF69" s="157">
        <f t="shared" si="3"/>
        <v>5</v>
      </c>
      <c r="AG69" s="159">
        <f t="shared" si="4"/>
        <v>3</v>
      </c>
      <c r="AI69" s="166">
        <v>303</v>
      </c>
      <c r="AJ69" s="18" t="s">
        <v>128</v>
      </c>
      <c r="AK69" s="158">
        <f t="shared" si="89"/>
        <v>41</v>
      </c>
      <c r="AL69" s="157">
        <f t="shared" si="90"/>
        <v>34</v>
      </c>
      <c r="AM69" s="157">
        <f t="shared" si="91"/>
        <v>32</v>
      </c>
      <c r="AN69" s="157">
        <f t="shared" si="92"/>
        <v>32</v>
      </c>
      <c r="AO69" s="157">
        <f t="shared" si="93"/>
        <v>36</v>
      </c>
      <c r="AP69" s="157">
        <f t="shared" si="94"/>
        <v>15</v>
      </c>
      <c r="AQ69" s="157">
        <f t="shared" si="95"/>
        <v>46</v>
      </c>
      <c r="AR69" s="157">
        <f t="shared" si="96"/>
        <v>36</v>
      </c>
      <c r="AS69" s="157">
        <f t="shared" si="97"/>
        <v>50</v>
      </c>
      <c r="AT69" s="157">
        <f t="shared" si="98"/>
        <v>43</v>
      </c>
      <c r="AU69" s="157">
        <f t="shared" si="99"/>
        <v>36</v>
      </c>
      <c r="AV69" s="157">
        <f t="shared" si="100"/>
        <v>40</v>
      </c>
      <c r="AW69" s="157">
        <f t="shared" si="101"/>
        <v>36</v>
      </c>
      <c r="AX69" s="157">
        <f t="shared" si="102"/>
        <v>41</v>
      </c>
      <c r="AY69" s="157">
        <f t="shared" si="103"/>
        <v>40</v>
      </c>
      <c r="AZ69" s="157">
        <f t="shared" si="104"/>
        <v>43</v>
      </c>
      <c r="BA69" s="157">
        <f t="shared" si="105"/>
        <v>41</v>
      </c>
      <c r="BB69" s="157">
        <f t="shared" si="106"/>
        <v>31</v>
      </c>
      <c r="BC69" s="157">
        <f t="shared" si="107"/>
        <v>51</v>
      </c>
      <c r="BD69" s="157">
        <f t="shared" si="108"/>
        <v>41</v>
      </c>
      <c r="BE69" s="157">
        <f t="shared" si="109"/>
        <v>37</v>
      </c>
      <c r="BF69" s="157">
        <f t="shared" si="110"/>
        <v>32</v>
      </c>
      <c r="BG69" s="157">
        <f t="shared" si="111"/>
        <v>31</v>
      </c>
      <c r="BH69" s="158">
        <f t="shared" si="112"/>
        <v>865</v>
      </c>
      <c r="BI69" s="157">
        <f t="shared" si="113"/>
        <v>259</v>
      </c>
      <c r="BJ69" s="157">
        <f t="shared" si="114"/>
        <v>149</v>
      </c>
      <c r="BK69" s="157">
        <f t="shared" si="115"/>
        <v>51</v>
      </c>
      <c r="BL69" s="157">
        <f t="shared" si="116"/>
        <v>328</v>
      </c>
      <c r="BM69" s="157">
        <f t="shared" si="117"/>
        <v>96</v>
      </c>
      <c r="BN69" s="157">
        <f t="shared" si="118"/>
        <v>206</v>
      </c>
      <c r="BO69" s="157">
        <f t="shared" si="119"/>
        <v>55</v>
      </c>
      <c r="BP69" s="157">
        <f t="shared" si="120"/>
        <v>100</v>
      </c>
      <c r="BQ69" s="159">
        <f t="shared" si="121"/>
        <v>34</v>
      </c>
      <c r="CT69" s="158">
        <f t="shared" si="65"/>
        <v>27</v>
      </c>
      <c r="CU69" s="157">
        <f t="shared" si="66"/>
        <v>19</v>
      </c>
      <c r="CV69" s="157">
        <f t="shared" si="67"/>
        <v>19</v>
      </c>
      <c r="CW69" s="157">
        <f t="shared" si="68"/>
        <v>20</v>
      </c>
      <c r="CX69" s="157">
        <f t="shared" si="69"/>
        <v>21</v>
      </c>
      <c r="CY69" s="157">
        <f t="shared" si="70"/>
        <v>8</v>
      </c>
      <c r="CZ69" s="157">
        <f t="shared" si="71"/>
        <v>25</v>
      </c>
      <c r="DA69" s="157">
        <f t="shared" si="72"/>
        <v>20</v>
      </c>
      <c r="DB69" s="157">
        <f t="shared" si="73"/>
        <v>30</v>
      </c>
      <c r="DC69" s="157">
        <f t="shared" si="74"/>
        <v>24</v>
      </c>
      <c r="DD69" s="157">
        <f t="shared" si="75"/>
        <v>20</v>
      </c>
      <c r="DE69" s="157">
        <f t="shared" si="76"/>
        <v>20</v>
      </c>
      <c r="DF69" s="157">
        <f t="shared" si="77"/>
        <v>21</v>
      </c>
      <c r="DG69" s="157">
        <f t="shared" si="78"/>
        <v>21</v>
      </c>
      <c r="DH69" s="157">
        <f t="shared" si="79"/>
        <v>22</v>
      </c>
      <c r="DI69" s="157">
        <f t="shared" si="80"/>
        <v>26</v>
      </c>
      <c r="DJ69" s="157">
        <f t="shared" si="81"/>
        <v>25</v>
      </c>
      <c r="DK69" s="157">
        <f t="shared" si="82"/>
        <v>17</v>
      </c>
      <c r="DL69" s="157">
        <f t="shared" si="83"/>
        <v>30</v>
      </c>
      <c r="DM69" s="157">
        <f t="shared" si="84"/>
        <v>22</v>
      </c>
      <c r="DN69" s="157">
        <f t="shared" si="85"/>
        <v>20</v>
      </c>
      <c r="DO69" s="157">
        <f t="shared" si="86"/>
        <v>16</v>
      </c>
      <c r="DP69" s="159">
        <f t="shared" si="87"/>
        <v>16</v>
      </c>
      <c r="DQ69" s="121">
        <f t="shared" si="122"/>
        <v>489</v>
      </c>
      <c r="DR69" s="159">
        <f>+SUMIFS(Brutos!$AC$7:$AC$2674,Brutos!$C$7:$C$2674,Brutos!AJ69,Brutos!$E$7:$E$2674,"MUL")</f>
        <v>152</v>
      </c>
      <c r="DS69" s="81"/>
      <c r="DT69" s="158">
        <f t="shared" si="123"/>
        <v>14</v>
      </c>
      <c r="DU69" s="157">
        <f t="shared" si="124"/>
        <v>15</v>
      </c>
      <c r="DV69" s="157">
        <f t="shared" si="125"/>
        <v>13</v>
      </c>
      <c r="DW69" s="157">
        <f t="shared" si="126"/>
        <v>12</v>
      </c>
      <c r="DX69" s="157">
        <f t="shared" si="127"/>
        <v>15</v>
      </c>
      <c r="DY69" s="157">
        <f t="shared" si="128"/>
        <v>7</v>
      </c>
      <c r="DZ69" s="157">
        <f t="shared" si="129"/>
        <v>21</v>
      </c>
      <c r="EA69" s="157">
        <f t="shared" si="130"/>
        <v>16</v>
      </c>
      <c r="EB69" s="157">
        <f t="shared" si="131"/>
        <v>20</v>
      </c>
      <c r="EC69" s="157">
        <f t="shared" si="132"/>
        <v>19</v>
      </c>
      <c r="ED69" s="157">
        <f t="shared" si="133"/>
        <v>16</v>
      </c>
      <c r="EE69" s="157">
        <f t="shared" si="134"/>
        <v>20</v>
      </c>
      <c r="EF69" s="157">
        <f t="shared" si="135"/>
        <v>15</v>
      </c>
      <c r="EG69" s="157">
        <f t="shared" si="136"/>
        <v>20</v>
      </c>
      <c r="EH69" s="157">
        <f t="shared" si="137"/>
        <v>18</v>
      </c>
      <c r="EI69" s="157">
        <f t="shared" si="138"/>
        <v>17</v>
      </c>
      <c r="EJ69" s="157">
        <f t="shared" si="139"/>
        <v>16</v>
      </c>
      <c r="EK69" s="157">
        <f t="shared" si="140"/>
        <v>14</v>
      </c>
      <c r="EL69" s="157">
        <f t="shared" si="141"/>
        <v>21</v>
      </c>
      <c r="EM69" s="157">
        <f t="shared" si="142"/>
        <v>19</v>
      </c>
      <c r="EN69" s="157">
        <f t="shared" si="143"/>
        <v>17</v>
      </c>
      <c r="EO69" s="157">
        <f t="shared" si="144"/>
        <v>16</v>
      </c>
      <c r="EP69" s="159">
        <f t="shared" si="145"/>
        <v>15</v>
      </c>
      <c r="EQ69" s="121">
        <f t="shared" si="146"/>
        <v>376</v>
      </c>
      <c r="ER69" s="159">
        <f t="shared" si="147"/>
        <v>107</v>
      </c>
    </row>
    <row r="70" spans="1:148" x14ac:dyDescent="0.25">
      <c r="A70" s="169">
        <v>102</v>
      </c>
      <c r="B70" s="170" t="s">
        <v>4</v>
      </c>
      <c r="C70" s="170" t="s">
        <v>228</v>
      </c>
      <c r="D70" s="170" t="s">
        <v>229</v>
      </c>
      <c r="E70" s="18" t="s">
        <v>403</v>
      </c>
      <c r="F70" s="158">
        <v>4</v>
      </c>
      <c r="G70" s="157">
        <v>3</v>
      </c>
      <c r="H70" s="157">
        <v>2</v>
      </c>
      <c r="I70" s="157">
        <v>3</v>
      </c>
      <c r="J70" s="157">
        <v>3</v>
      </c>
      <c r="K70" s="157">
        <v>3</v>
      </c>
      <c r="L70" s="157">
        <v>4</v>
      </c>
      <c r="M70" s="157">
        <v>3</v>
      </c>
      <c r="N70" s="157">
        <v>3</v>
      </c>
      <c r="O70" s="157">
        <v>4</v>
      </c>
      <c r="P70" s="157">
        <v>3</v>
      </c>
      <c r="Q70" s="157">
        <v>3</v>
      </c>
      <c r="R70" s="157">
        <v>3</v>
      </c>
      <c r="S70" s="157">
        <v>3</v>
      </c>
      <c r="T70" s="157">
        <v>3</v>
      </c>
      <c r="U70" s="157">
        <v>4</v>
      </c>
      <c r="V70" s="157">
        <v>3</v>
      </c>
      <c r="W70" s="157">
        <v>3</v>
      </c>
      <c r="X70" s="157">
        <v>3</v>
      </c>
      <c r="Y70" s="157">
        <v>3</v>
      </c>
      <c r="Z70" s="157">
        <v>3</v>
      </c>
      <c r="AA70" s="157">
        <v>3</v>
      </c>
      <c r="AB70" s="159">
        <v>3</v>
      </c>
      <c r="AC70" s="158">
        <f t="shared" si="88"/>
        <v>23</v>
      </c>
      <c r="AD70" s="157">
        <f t="shared" si="1"/>
        <v>5</v>
      </c>
      <c r="AE70" s="157">
        <f t="shared" si="2"/>
        <v>8</v>
      </c>
      <c r="AF70" s="157">
        <f t="shared" si="3"/>
        <v>5</v>
      </c>
      <c r="AG70" s="159">
        <f t="shared" si="4"/>
        <v>3</v>
      </c>
      <c r="AI70" s="166">
        <v>303</v>
      </c>
      <c r="AJ70" s="18" t="s">
        <v>184</v>
      </c>
      <c r="AK70" s="158">
        <f t="shared" si="89"/>
        <v>5</v>
      </c>
      <c r="AL70" s="157">
        <f t="shared" si="90"/>
        <v>5</v>
      </c>
      <c r="AM70" s="157">
        <f t="shared" si="91"/>
        <v>5</v>
      </c>
      <c r="AN70" s="157">
        <f t="shared" si="92"/>
        <v>4</v>
      </c>
      <c r="AO70" s="157">
        <f t="shared" si="93"/>
        <v>4</v>
      </c>
      <c r="AP70" s="157">
        <f t="shared" si="94"/>
        <v>5</v>
      </c>
      <c r="AQ70" s="157">
        <f t="shared" si="95"/>
        <v>5</v>
      </c>
      <c r="AR70" s="157">
        <f t="shared" si="96"/>
        <v>5</v>
      </c>
      <c r="AS70" s="157">
        <f t="shared" si="97"/>
        <v>5</v>
      </c>
      <c r="AT70" s="157">
        <f t="shared" si="98"/>
        <v>5</v>
      </c>
      <c r="AU70" s="157">
        <f t="shared" si="99"/>
        <v>4</v>
      </c>
      <c r="AV70" s="157">
        <f t="shared" si="100"/>
        <v>5</v>
      </c>
      <c r="AW70" s="157">
        <f t="shared" si="101"/>
        <v>5</v>
      </c>
      <c r="AX70" s="157">
        <f t="shared" si="102"/>
        <v>5</v>
      </c>
      <c r="AY70" s="157">
        <f t="shared" si="103"/>
        <v>5</v>
      </c>
      <c r="AZ70" s="157">
        <f t="shared" si="104"/>
        <v>5</v>
      </c>
      <c r="BA70" s="157">
        <f t="shared" si="105"/>
        <v>5</v>
      </c>
      <c r="BB70" s="157">
        <f t="shared" si="106"/>
        <v>5</v>
      </c>
      <c r="BC70" s="157">
        <f t="shared" si="107"/>
        <v>5</v>
      </c>
      <c r="BD70" s="157">
        <f t="shared" si="108"/>
        <v>5</v>
      </c>
      <c r="BE70" s="157">
        <f t="shared" si="109"/>
        <v>5</v>
      </c>
      <c r="BF70" s="157">
        <f t="shared" si="110"/>
        <v>5</v>
      </c>
      <c r="BG70" s="157">
        <f t="shared" si="111"/>
        <v>5</v>
      </c>
      <c r="BH70" s="158">
        <f t="shared" si="112"/>
        <v>112</v>
      </c>
      <c r="BI70" s="157">
        <f t="shared" si="113"/>
        <v>23</v>
      </c>
      <c r="BJ70" s="157">
        <f t="shared" si="114"/>
        <v>23</v>
      </c>
      <c r="BK70" s="157">
        <f t="shared" si="115"/>
        <v>5</v>
      </c>
      <c r="BL70" s="157">
        <f t="shared" si="116"/>
        <v>39</v>
      </c>
      <c r="BM70" s="157">
        <f t="shared" si="117"/>
        <v>8</v>
      </c>
      <c r="BN70" s="157">
        <f t="shared" si="118"/>
        <v>25</v>
      </c>
      <c r="BO70" s="157">
        <f t="shared" si="119"/>
        <v>5</v>
      </c>
      <c r="BP70" s="157">
        <f t="shared" si="120"/>
        <v>15</v>
      </c>
      <c r="BQ70" s="159">
        <f t="shared" si="121"/>
        <v>3</v>
      </c>
      <c r="CT70" s="158">
        <f t="shared" si="65"/>
        <v>5</v>
      </c>
      <c r="CU70" s="157">
        <f t="shared" si="66"/>
        <v>5</v>
      </c>
      <c r="CV70" s="157">
        <f t="shared" si="67"/>
        <v>5</v>
      </c>
      <c r="CW70" s="157">
        <f t="shared" si="68"/>
        <v>4</v>
      </c>
      <c r="CX70" s="157">
        <f t="shared" si="69"/>
        <v>4</v>
      </c>
      <c r="CY70" s="157">
        <f t="shared" si="70"/>
        <v>5</v>
      </c>
      <c r="CZ70" s="157">
        <f t="shared" si="71"/>
        <v>5</v>
      </c>
      <c r="DA70" s="157">
        <f t="shared" si="72"/>
        <v>5</v>
      </c>
      <c r="DB70" s="157">
        <f t="shared" si="73"/>
        <v>5</v>
      </c>
      <c r="DC70" s="157">
        <f t="shared" si="74"/>
        <v>5</v>
      </c>
      <c r="DD70" s="157">
        <f t="shared" si="75"/>
        <v>4</v>
      </c>
      <c r="DE70" s="157">
        <f t="shared" si="76"/>
        <v>5</v>
      </c>
      <c r="DF70" s="157">
        <f t="shared" si="77"/>
        <v>5</v>
      </c>
      <c r="DG70" s="157">
        <f t="shared" si="78"/>
        <v>5</v>
      </c>
      <c r="DH70" s="157">
        <f t="shared" si="79"/>
        <v>5</v>
      </c>
      <c r="DI70" s="157">
        <f t="shared" si="80"/>
        <v>5</v>
      </c>
      <c r="DJ70" s="157">
        <f t="shared" si="81"/>
        <v>5</v>
      </c>
      <c r="DK70" s="157">
        <f t="shared" si="82"/>
        <v>5</v>
      </c>
      <c r="DL70" s="157">
        <f t="shared" si="83"/>
        <v>5</v>
      </c>
      <c r="DM70" s="157">
        <f t="shared" si="84"/>
        <v>5</v>
      </c>
      <c r="DN70" s="157">
        <f t="shared" si="85"/>
        <v>5</v>
      </c>
      <c r="DO70" s="157">
        <f t="shared" si="86"/>
        <v>5</v>
      </c>
      <c r="DP70" s="159">
        <f t="shared" si="87"/>
        <v>5</v>
      </c>
      <c r="DQ70" s="121">
        <f t="shared" si="122"/>
        <v>112</v>
      </c>
      <c r="DR70" s="159">
        <f>+SUMIFS(Brutos!$AC$7:$AC$2674,Brutos!$C$7:$C$2674,Brutos!AJ70,Brutos!$E$7:$E$2674,"MUL")</f>
        <v>23</v>
      </c>
      <c r="DS70" s="81"/>
      <c r="DT70" s="158">
        <f t="shared" si="123"/>
        <v>0</v>
      </c>
      <c r="DU70" s="157">
        <f t="shared" si="124"/>
        <v>0</v>
      </c>
      <c r="DV70" s="157">
        <f t="shared" si="125"/>
        <v>0</v>
      </c>
      <c r="DW70" s="157">
        <f t="shared" si="126"/>
        <v>0</v>
      </c>
      <c r="DX70" s="157">
        <f t="shared" si="127"/>
        <v>0</v>
      </c>
      <c r="DY70" s="157">
        <f t="shared" si="128"/>
        <v>0</v>
      </c>
      <c r="DZ70" s="157">
        <f t="shared" si="129"/>
        <v>0</v>
      </c>
      <c r="EA70" s="157">
        <f t="shared" si="130"/>
        <v>0</v>
      </c>
      <c r="EB70" s="157">
        <f t="shared" si="131"/>
        <v>0</v>
      </c>
      <c r="EC70" s="157">
        <f t="shared" si="132"/>
        <v>0</v>
      </c>
      <c r="ED70" s="157">
        <f t="shared" si="133"/>
        <v>0</v>
      </c>
      <c r="EE70" s="157">
        <f t="shared" si="134"/>
        <v>0</v>
      </c>
      <c r="EF70" s="157">
        <f t="shared" si="135"/>
        <v>0</v>
      </c>
      <c r="EG70" s="157">
        <f t="shared" si="136"/>
        <v>0</v>
      </c>
      <c r="EH70" s="157">
        <f t="shared" si="137"/>
        <v>0</v>
      </c>
      <c r="EI70" s="157">
        <f t="shared" si="138"/>
        <v>0</v>
      </c>
      <c r="EJ70" s="157">
        <f t="shared" si="139"/>
        <v>0</v>
      </c>
      <c r="EK70" s="157">
        <f t="shared" si="140"/>
        <v>0</v>
      </c>
      <c r="EL70" s="157">
        <f t="shared" si="141"/>
        <v>0</v>
      </c>
      <c r="EM70" s="157">
        <f t="shared" si="142"/>
        <v>0</v>
      </c>
      <c r="EN70" s="157">
        <f t="shared" si="143"/>
        <v>0</v>
      </c>
      <c r="EO70" s="157">
        <f t="shared" si="144"/>
        <v>0</v>
      </c>
      <c r="EP70" s="159">
        <f t="shared" si="145"/>
        <v>0</v>
      </c>
      <c r="EQ70" s="121">
        <f t="shared" si="146"/>
        <v>0</v>
      </c>
      <c r="ER70" s="159">
        <f t="shared" si="147"/>
        <v>0</v>
      </c>
    </row>
    <row r="71" spans="1:148" x14ac:dyDescent="0.25">
      <c r="A71" s="169">
        <v>102</v>
      </c>
      <c r="B71" s="170" t="s">
        <v>4</v>
      </c>
      <c r="C71" s="170" t="s">
        <v>228</v>
      </c>
      <c r="D71" s="170" t="s">
        <v>229</v>
      </c>
      <c r="E71" s="18" t="s">
        <v>403</v>
      </c>
      <c r="F71" s="158">
        <v>4</v>
      </c>
      <c r="G71" s="157">
        <v>3</v>
      </c>
      <c r="H71" s="157">
        <v>3</v>
      </c>
      <c r="I71" s="157">
        <v>3</v>
      </c>
      <c r="J71" s="157">
        <v>3</v>
      </c>
      <c r="K71" s="157">
        <v>3</v>
      </c>
      <c r="L71" s="157">
        <v>4</v>
      </c>
      <c r="M71" s="157">
        <v>3</v>
      </c>
      <c r="N71" s="157">
        <v>3</v>
      </c>
      <c r="O71" s="157">
        <v>4</v>
      </c>
      <c r="P71" s="157">
        <v>3</v>
      </c>
      <c r="Q71" s="157">
        <v>3</v>
      </c>
      <c r="R71" s="157">
        <v>3</v>
      </c>
      <c r="S71" s="157">
        <v>3</v>
      </c>
      <c r="T71" s="157">
        <v>3</v>
      </c>
      <c r="U71" s="157">
        <v>4</v>
      </c>
      <c r="V71" s="157">
        <v>3</v>
      </c>
      <c r="W71" s="157">
        <v>4</v>
      </c>
      <c r="X71" s="157">
        <v>4</v>
      </c>
      <c r="Y71" s="157">
        <v>3</v>
      </c>
      <c r="Z71" s="157">
        <v>3</v>
      </c>
      <c r="AA71" s="157">
        <v>3</v>
      </c>
      <c r="AB71" s="159">
        <v>3</v>
      </c>
      <c r="AC71" s="158">
        <f t="shared" ref="AC71:AC102" si="148">+COUNT(F71:AB71)</f>
        <v>23</v>
      </c>
      <c r="AD71" s="157">
        <f t="shared" ref="AD71:AD134" si="149">+COUNT(G71:K71)</f>
        <v>5</v>
      </c>
      <c r="AE71" s="157">
        <f t="shared" ref="AE71:AE134" si="150">+COUNT(L71:S71)</f>
        <v>8</v>
      </c>
      <c r="AF71" s="157">
        <f t="shared" ref="AF71:AF134" si="151">+COUNT(T71:X71)</f>
        <v>5</v>
      </c>
      <c r="AG71" s="159">
        <f t="shared" ref="AG71:AG134" si="152">+COUNT(Z71:AB71)</f>
        <v>3</v>
      </c>
      <c r="AI71" s="166">
        <v>303</v>
      </c>
      <c r="AJ71" s="18" t="s">
        <v>266</v>
      </c>
      <c r="AK71" s="158">
        <f t="shared" ref="AK71:AK102" si="153">+SUMIF($C$7:$C$2674,$AJ71,F$7:F$2674)</f>
        <v>59</v>
      </c>
      <c r="AL71" s="157">
        <f t="shared" ref="AL71:AL102" si="154">+SUMIF($C$7:$C$2674,$AJ71,G$7:G$2674)</f>
        <v>39</v>
      </c>
      <c r="AM71" s="157">
        <f t="shared" ref="AM71:AM102" si="155">+SUMIF($C$7:$C$2674,$AJ71,H$7:H$2674)</f>
        <v>41</v>
      </c>
      <c r="AN71" s="157">
        <f t="shared" ref="AN71:AN102" si="156">+SUMIF($C$7:$C$2674,$AJ71,I$7:I$2674)</f>
        <v>36</v>
      </c>
      <c r="AO71" s="157">
        <f t="shared" ref="AO71:AO102" si="157">+SUMIF($C$7:$C$2674,$AJ71,J$7:J$2674)</f>
        <v>27</v>
      </c>
      <c r="AP71" s="157">
        <f t="shared" ref="AP71:AP102" si="158">+SUMIF($C$7:$C$2674,$AJ71,K$7:K$2674)</f>
        <v>39</v>
      </c>
      <c r="AQ71" s="157">
        <f t="shared" ref="AQ71:AQ102" si="159">+SUMIF($C$7:$C$2674,$AJ71,L$7:L$2674)</f>
        <v>49</v>
      </c>
      <c r="AR71" s="157">
        <f t="shared" ref="AR71:AR102" si="160">+SUMIF($C$7:$C$2674,$AJ71,M$7:M$2674)</f>
        <v>30</v>
      </c>
      <c r="AS71" s="157">
        <f t="shared" ref="AS71:AS102" si="161">+SUMIF($C$7:$C$2674,$AJ71,N$7:N$2674)</f>
        <v>63</v>
      </c>
      <c r="AT71" s="157">
        <f t="shared" ref="AT71:AT102" si="162">+SUMIF($C$7:$C$2674,$AJ71,O$7:O$2674)</f>
        <v>53</v>
      </c>
      <c r="AU71" s="157">
        <f t="shared" ref="AU71:AU102" si="163">+SUMIF($C$7:$C$2674,$AJ71,P$7:P$2674)</f>
        <v>46</v>
      </c>
      <c r="AV71" s="157">
        <f t="shared" ref="AV71:AV102" si="164">+SUMIF($C$7:$C$2674,$AJ71,Q$7:Q$2674)</f>
        <v>46</v>
      </c>
      <c r="AW71" s="157">
        <f t="shared" ref="AW71:AW102" si="165">+SUMIF($C$7:$C$2674,$AJ71,R$7:R$2674)</f>
        <v>31</v>
      </c>
      <c r="AX71" s="157">
        <f t="shared" ref="AX71:AX102" si="166">+SUMIF($C$7:$C$2674,$AJ71,S$7:S$2674)</f>
        <v>50</v>
      </c>
      <c r="AY71" s="157">
        <f t="shared" ref="AY71:AY102" si="167">+SUMIF($C$7:$C$2674,$AJ71,T$7:T$2674)</f>
        <v>63</v>
      </c>
      <c r="AZ71" s="157">
        <f t="shared" ref="AZ71:AZ102" si="168">+SUMIF($C$7:$C$2674,$AJ71,U$7:U$2674)</f>
        <v>66</v>
      </c>
      <c r="BA71" s="157">
        <f t="shared" ref="BA71:BA102" si="169">+SUMIF($C$7:$C$2674,$AJ71,V$7:V$2674)</f>
        <v>57</v>
      </c>
      <c r="BB71" s="157">
        <f t="shared" ref="BB71:BB102" si="170">+SUMIF($C$7:$C$2674,$AJ71,W$7:W$2674)</f>
        <v>56</v>
      </c>
      <c r="BC71" s="157">
        <f t="shared" ref="BC71:BC102" si="171">+SUMIF($C$7:$C$2674,$AJ71,X$7:X$2674)</f>
        <v>64</v>
      </c>
      <c r="BD71" s="157">
        <f t="shared" ref="BD71:BD102" si="172">+SUMIF($C$7:$C$2674,$AJ71,Y$7:Y$2674)</f>
        <v>52</v>
      </c>
      <c r="BE71" s="157">
        <f t="shared" ref="BE71:BE102" si="173">+SUMIF($C$7:$C$2674,$AJ71,Z$7:Z$2674)</f>
        <v>45</v>
      </c>
      <c r="BF71" s="157">
        <f t="shared" ref="BF71:BF102" si="174">+SUMIF($C$7:$C$2674,$AJ71,AA$7:AA$2674)</f>
        <v>36</v>
      </c>
      <c r="BG71" s="157">
        <f t="shared" ref="BG71:BG102" si="175">+SUMIF($C$7:$C$2674,$AJ71,AB$7:AB$2674)</f>
        <v>33</v>
      </c>
      <c r="BH71" s="158">
        <f t="shared" ref="BH71:BH102" si="176">SUM(AK71:BG71)</f>
        <v>1081</v>
      </c>
      <c r="BI71" s="157">
        <f t="shared" ref="BI71:BI102" si="177">+SUMIF($C$7:$C$2674,AJ71,$AC$7:$AC$2674)</f>
        <v>381</v>
      </c>
      <c r="BJ71" s="157">
        <f t="shared" ref="BJ71:BJ102" si="178">+SUM(AL71:AP71)</f>
        <v>182</v>
      </c>
      <c r="BK71" s="157">
        <f t="shared" ref="BK71:BK102" si="179">+SUMIF($C$7:$C$2674,$AJ71,$AD$7:$AD$2674)</f>
        <v>85</v>
      </c>
      <c r="BL71" s="157">
        <f t="shared" ref="BL71:BL102" si="180">+SUM(AQ71:AX71)</f>
        <v>368</v>
      </c>
      <c r="BM71" s="157">
        <f t="shared" ref="BM71:BM102" si="181">+SUMIF($C$7:$C$2674,$AJ71,$AE$7:$AE$2674)</f>
        <v>134</v>
      </c>
      <c r="BN71" s="157">
        <f t="shared" ref="BN71:BN102" si="182">+SUM(AY71:BC71)</f>
        <v>306</v>
      </c>
      <c r="BO71" s="157">
        <f t="shared" ref="BO71:BO102" si="183">+SUMIF($C$7:$C$2674,$AJ71,$AF$7:$AF$2674)</f>
        <v>81</v>
      </c>
      <c r="BP71" s="157">
        <f t="shared" ref="BP71:BP102" si="184">+SUM(BE71:BG71)</f>
        <v>114</v>
      </c>
      <c r="BQ71" s="159">
        <f t="shared" ref="BQ71:BQ102" si="185">+SUMIF($C$7:$C$2674,$AJ71,$AG$7:$AG$2674)</f>
        <v>47</v>
      </c>
      <c r="CT71" s="158">
        <f t="shared" si="65"/>
        <v>47</v>
      </c>
      <c r="CU71" s="157">
        <f t="shared" si="66"/>
        <v>30</v>
      </c>
      <c r="CV71" s="157">
        <f t="shared" si="67"/>
        <v>31</v>
      </c>
      <c r="CW71" s="157">
        <f t="shared" si="68"/>
        <v>28</v>
      </c>
      <c r="CX71" s="157">
        <f t="shared" si="69"/>
        <v>20</v>
      </c>
      <c r="CY71" s="157">
        <f t="shared" si="70"/>
        <v>29</v>
      </c>
      <c r="CZ71" s="157">
        <f t="shared" si="71"/>
        <v>36</v>
      </c>
      <c r="DA71" s="157">
        <f t="shared" si="72"/>
        <v>23</v>
      </c>
      <c r="DB71" s="157">
        <f t="shared" si="73"/>
        <v>47</v>
      </c>
      <c r="DC71" s="157">
        <f t="shared" si="74"/>
        <v>38</v>
      </c>
      <c r="DD71" s="157">
        <f t="shared" si="75"/>
        <v>37</v>
      </c>
      <c r="DE71" s="157">
        <f t="shared" si="76"/>
        <v>36</v>
      </c>
      <c r="DF71" s="157">
        <f t="shared" si="77"/>
        <v>24</v>
      </c>
      <c r="DG71" s="157">
        <f t="shared" si="78"/>
        <v>38</v>
      </c>
      <c r="DH71" s="157">
        <f t="shared" si="79"/>
        <v>48</v>
      </c>
      <c r="DI71" s="157">
        <f t="shared" si="80"/>
        <v>51</v>
      </c>
      <c r="DJ71" s="157">
        <f t="shared" si="81"/>
        <v>44</v>
      </c>
      <c r="DK71" s="157">
        <f t="shared" si="82"/>
        <v>44</v>
      </c>
      <c r="DL71" s="157">
        <f t="shared" si="83"/>
        <v>48</v>
      </c>
      <c r="DM71" s="157">
        <f t="shared" si="84"/>
        <v>41</v>
      </c>
      <c r="DN71" s="157">
        <f t="shared" si="85"/>
        <v>34</v>
      </c>
      <c r="DO71" s="157">
        <f t="shared" si="86"/>
        <v>25</v>
      </c>
      <c r="DP71" s="159">
        <f t="shared" si="87"/>
        <v>24</v>
      </c>
      <c r="DQ71" s="121">
        <f t="shared" ref="DQ71:DQ102" si="186">SUM(CT71:DP71)</f>
        <v>823</v>
      </c>
      <c r="DR71" s="159">
        <f>+SUMIFS(Brutos!$AC$7:$AC$2674,Brutos!$C$7:$C$2674,Brutos!AJ71,Brutos!$E$7:$E$2674,"MUL")</f>
        <v>289</v>
      </c>
      <c r="DS71" s="81"/>
      <c r="DT71" s="158">
        <f t="shared" ref="DT71:DT102" si="187">+SUMIFS(F$7:F$2674,$C$7:$C$2674,$AJ71,$E$7:$E$2674,"HOM")</f>
        <v>12</v>
      </c>
      <c r="DU71" s="157">
        <f t="shared" ref="DU71:DU102" si="188">+SUMIFS(G$7:G$2674,$C$7:$C$2674,$AJ71,$E$7:$E$2674,"HOM")</f>
        <v>9</v>
      </c>
      <c r="DV71" s="157">
        <f t="shared" ref="DV71:DV102" si="189">+SUMIFS(H$7:H$2674,$C$7:$C$2674,$AJ71,$E$7:$E$2674,"HOM")</f>
        <v>10</v>
      </c>
      <c r="DW71" s="157">
        <f t="shared" ref="DW71:DW102" si="190">+SUMIFS(I$7:I$2674,$C$7:$C$2674,$AJ71,$E$7:$E$2674,"HOM")</f>
        <v>8</v>
      </c>
      <c r="DX71" s="157">
        <f t="shared" ref="DX71:DX102" si="191">+SUMIFS(J$7:J$2674,$C$7:$C$2674,$AJ71,$E$7:$E$2674,"HOM")</f>
        <v>7</v>
      </c>
      <c r="DY71" s="157">
        <f t="shared" ref="DY71:DY102" si="192">+SUMIFS(K$7:K$2674,$C$7:$C$2674,$AJ71,$E$7:$E$2674,"HOM")</f>
        <v>10</v>
      </c>
      <c r="DZ71" s="157">
        <f t="shared" ref="DZ71:DZ102" si="193">+SUMIFS(L$7:L$2674,$C$7:$C$2674,$AJ71,$E$7:$E$2674,"HOM")</f>
        <v>13</v>
      </c>
      <c r="EA71" s="157">
        <f t="shared" ref="EA71:EA102" si="194">+SUMIFS(M$7:M$2674,$C$7:$C$2674,$AJ71,$E$7:$E$2674,"HOM")</f>
        <v>7</v>
      </c>
      <c r="EB71" s="157">
        <f t="shared" ref="EB71:EB102" si="195">+SUMIFS(N$7:N$2674,$C$7:$C$2674,$AJ71,$E$7:$E$2674,"HOM")</f>
        <v>16</v>
      </c>
      <c r="EC71" s="157">
        <f t="shared" ref="EC71:EC102" si="196">+SUMIFS(O$7:O$2674,$C$7:$C$2674,$AJ71,$E$7:$E$2674,"HOM")</f>
        <v>15</v>
      </c>
      <c r="ED71" s="157">
        <f t="shared" ref="ED71:ED102" si="197">+SUMIFS(P$7:P$2674,$C$7:$C$2674,$AJ71,$E$7:$E$2674,"HOM")</f>
        <v>9</v>
      </c>
      <c r="EE71" s="157">
        <f t="shared" ref="EE71:EE102" si="198">+SUMIFS(Q$7:Q$2674,$C$7:$C$2674,$AJ71,$E$7:$E$2674,"HOM")</f>
        <v>10</v>
      </c>
      <c r="EF71" s="157">
        <f t="shared" ref="EF71:EF102" si="199">+SUMIFS(R$7:R$2674,$C$7:$C$2674,$AJ71,$E$7:$E$2674,"HOM")</f>
        <v>7</v>
      </c>
      <c r="EG71" s="157">
        <f t="shared" ref="EG71:EG102" si="200">+SUMIFS(S$7:S$2674,$C$7:$C$2674,$AJ71,$E$7:$E$2674,"HOM")</f>
        <v>12</v>
      </c>
      <c r="EH71" s="157">
        <f t="shared" ref="EH71:EH102" si="201">+SUMIFS(T$7:T$2674,$C$7:$C$2674,$AJ71,$E$7:$E$2674,"HOM")</f>
        <v>15</v>
      </c>
      <c r="EI71" s="157">
        <f t="shared" ref="EI71:EI102" si="202">+SUMIFS(U$7:U$2674,$C$7:$C$2674,$AJ71,$E$7:$E$2674,"HOM")</f>
        <v>15</v>
      </c>
      <c r="EJ71" s="157">
        <f t="shared" ref="EJ71:EJ102" si="203">+SUMIFS(V$7:V$2674,$C$7:$C$2674,$AJ71,$E$7:$E$2674,"HOM")</f>
        <v>13</v>
      </c>
      <c r="EK71" s="157">
        <f t="shared" ref="EK71:EK102" si="204">+SUMIFS(W$7:W$2674,$C$7:$C$2674,$AJ71,$E$7:$E$2674,"HOM")</f>
        <v>12</v>
      </c>
      <c r="EL71" s="157">
        <f t="shared" ref="EL71:EL102" si="205">+SUMIFS(X$7:X$2674,$C$7:$C$2674,$AJ71,$E$7:$E$2674,"HOM")</f>
        <v>16</v>
      </c>
      <c r="EM71" s="157">
        <f t="shared" ref="EM71:EM102" si="206">+SUMIFS(Y$7:Y$2674,$C$7:$C$2674,$AJ71,$E$7:$E$2674,"HOM")</f>
        <v>11</v>
      </c>
      <c r="EN71" s="157">
        <f t="shared" ref="EN71:EN102" si="207">+SUMIFS(Z$7:Z$2674,$C$7:$C$2674,$AJ71,$E$7:$E$2674,"HOM")</f>
        <v>11</v>
      </c>
      <c r="EO71" s="157">
        <f t="shared" ref="EO71:EO102" si="208">+SUMIFS(AA$7:AA$2674,$C$7:$C$2674,$AJ71,$E$7:$E$2674,"HOM")</f>
        <v>11</v>
      </c>
      <c r="EP71" s="159">
        <f t="shared" ref="EP71:EP102" si="209">+SUMIFS(AB$7:AB$2674,$C$7:$C$2674,$AJ71,$E$7:$E$2674,"HOM")</f>
        <v>9</v>
      </c>
      <c r="EQ71" s="121">
        <f t="shared" ref="EQ71:EQ102" si="210">SUM(DT71:EP71)</f>
        <v>258</v>
      </c>
      <c r="ER71" s="159">
        <f t="shared" ref="ER71:ER102" si="211">+SUMIFS($AC$7:$AC$2674,$C$7:$C$2674,AJ71,$E$7:$E$2674,"HOM")</f>
        <v>92</v>
      </c>
    </row>
    <row r="72" spans="1:148" x14ac:dyDescent="0.25">
      <c r="A72" s="169">
        <v>102</v>
      </c>
      <c r="B72" s="170" t="s">
        <v>4</v>
      </c>
      <c r="C72" s="170" t="s">
        <v>228</v>
      </c>
      <c r="D72" s="170" t="s">
        <v>229</v>
      </c>
      <c r="E72" s="18" t="s">
        <v>403</v>
      </c>
      <c r="F72" s="158">
        <v>4</v>
      </c>
      <c r="G72" s="157">
        <v>3</v>
      </c>
      <c r="H72" s="157">
        <v>3</v>
      </c>
      <c r="I72" s="157">
        <v>3</v>
      </c>
      <c r="J72" s="157">
        <v>3</v>
      </c>
      <c r="K72" s="157">
        <v>3</v>
      </c>
      <c r="L72" s="157">
        <v>4</v>
      </c>
      <c r="M72" s="157">
        <v>3</v>
      </c>
      <c r="N72" s="157">
        <v>3</v>
      </c>
      <c r="O72" s="157">
        <v>4</v>
      </c>
      <c r="P72" s="157">
        <v>3</v>
      </c>
      <c r="Q72" s="157">
        <v>3</v>
      </c>
      <c r="R72" s="157">
        <v>3</v>
      </c>
      <c r="S72" s="157">
        <v>3</v>
      </c>
      <c r="T72" s="157">
        <v>3</v>
      </c>
      <c r="U72" s="157">
        <v>4</v>
      </c>
      <c r="V72" s="157">
        <v>3</v>
      </c>
      <c r="W72" s="157">
        <v>4</v>
      </c>
      <c r="X72" s="157">
        <v>4</v>
      </c>
      <c r="Y72" s="157">
        <v>3</v>
      </c>
      <c r="Z72" s="157">
        <v>3</v>
      </c>
      <c r="AA72" s="157">
        <v>3</v>
      </c>
      <c r="AB72" s="159">
        <v>3</v>
      </c>
      <c r="AC72" s="158">
        <f t="shared" si="148"/>
        <v>23</v>
      </c>
      <c r="AD72" s="157">
        <f t="shared" si="149"/>
        <v>5</v>
      </c>
      <c r="AE72" s="157">
        <f t="shared" si="150"/>
        <v>8</v>
      </c>
      <c r="AF72" s="157">
        <f t="shared" si="151"/>
        <v>5</v>
      </c>
      <c r="AG72" s="159">
        <f t="shared" si="152"/>
        <v>3</v>
      </c>
      <c r="AI72" s="166">
        <v>303</v>
      </c>
      <c r="AJ72" s="18" t="s">
        <v>182</v>
      </c>
      <c r="AK72" s="158">
        <f t="shared" si="153"/>
        <v>57</v>
      </c>
      <c r="AL72" s="157">
        <f t="shared" si="154"/>
        <v>51</v>
      </c>
      <c r="AM72" s="157">
        <f t="shared" si="155"/>
        <v>39</v>
      </c>
      <c r="AN72" s="157">
        <f t="shared" si="156"/>
        <v>41</v>
      </c>
      <c r="AO72" s="157">
        <f t="shared" si="157"/>
        <v>46</v>
      </c>
      <c r="AP72" s="157">
        <f t="shared" si="158"/>
        <v>53</v>
      </c>
      <c r="AQ72" s="157">
        <f t="shared" si="159"/>
        <v>51</v>
      </c>
      <c r="AR72" s="157">
        <f t="shared" si="160"/>
        <v>45</v>
      </c>
      <c r="AS72" s="157">
        <f t="shared" si="161"/>
        <v>44</v>
      </c>
      <c r="AT72" s="157">
        <f t="shared" si="162"/>
        <v>57</v>
      </c>
      <c r="AU72" s="157">
        <f t="shared" si="163"/>
        <v>37</v>
      </c>
      <c r="AV72" s="157">
        <f t="shared" si="164"/>
        <v>53</v>
      </c>
      <c r="AW72" s="157">
        <f t="shared" si="165"/>
        <v>45</v>
      </c>
      <c r="AX72" s="157">
        <f t="shared" si="166"/>
        <v>63</v>
      </c>
      <c r="AY72" s="157">
        <f t="shared" si="167"/>
        <v>65</v>
      </c>
      <c r="AZ72" s="157">
        <f t="shared" si="168"/>
        <v>61</v>
      </c>
      <c r="BA72" s="157">
        <f t="shared" si="169"/>
        <v>61</v>
      </c>
      <c r="BB72" s="157">
        <f t="shared" si="170"/>
        <v>58</v>
      </c>
      <c r="BC72" s="157">
        <f t="shared" si="171"/>
        <v>68</v>
      </c>
      <c r="BD72" s="157">
        <f t="shared" si="172"/>
        <v>57</v>
      </c>
      <c r="BE72" s="157">
        <f t="shared" si="173"/>
        <v>51</v>
      </c>
      <c r="BF72" s="157">
        <f t="shared" si="174"/>
        <v>54</v>
      </c>
      <c r="BG72" s="157">
        <f t="shared" si="175"/>
        <v>52</v>
      </c>
      <c r="BH72" s="158">
        <f t="shared" si="176"/>
        <v>1209</v>
      </c>
      <c r="BI72" s="157">
        <f t="shared" si="177"/>
        <v>350</v>
      </c>
      <c r="BJ72" s="157">
        <f t="shared" si="178"/>
        <v>230</v>
      </c>
      <c r="BK72" s="157">
        <f t="shared" si="179"/>
        <v>72</v>
      </c>
      <c r="BL72" s="157">
        <f t="shared" si="180"/>
        <v>395</v>
      </c>
      <c r="BM72" s="157">
        <f t="shared" si="181"/>
        <v>124</v>
      </c>
      <c r="BN72" s="157">
        <f t="shared" si="182"/>
        <v>313</v>
      </c>
      <c r="BO72" s="157">
        <f t="shared" si="183"/>
        <v>76</v>
      </c>
      <c r="BP72" s="157">
        <f t="shared" si="184"/>
        <v>157</v>
      </c>
      <c r="BQ72" s="159">
        <f t="shared" si="185"/>
        <v>46</v>
      </c>
      <c r="CT72" s="158">
        <f t="shared" ref="CT72:CT117" si="212">+SUMIFS(F$7:F$2674,$C$7:$C$2674,$AJ72,$E$7:$E$2674,"MUL")</f>
        <v>20</v>
      </c>
      <c r="CU72" s="157">
        <f t="shared" ref="CU72:CU117" si="213">+SUMIFS(G$7:G$2674,$C$7:$C$2674,$AJ72,$E$7:$E$2674,"MUL")</f>
        <v>16</v>
      </c>
      <c r="CV72" s="157">
        <f t="shared" ref="CV72:CV117" si="214">+SUMIFS(H$7:H$2674,$C$7:$C$2674,$AJ72,$E$7:$E$2674,"MUL")</f>
        <v>5</v>
      </c>
      <c r="CW72" s="157">
        <f t="shared" ref="CW72:CW117" si="215">+SUMIFS(I$7:I$2674,$C$7:$C$2674,$AJ72,$E$7:$E$2674,"MUL")</f>
        <v>12</v>
      </c>
      <c r="CX72" s="157">
        <f t="shared" ref="CX72:CX117" si="216">+SUMIFS(J$7:J$2674,$C$7:$C$2674,$AJ72,$E$7:$E$2674,"MUL")</f>
        <v>14</v>
      </c>
      <c r="CY72" s="157">
        <f t="shared" ref="CY72:CY117" si="217">+SUMIFS(K$7:K$2674,$C$7:$C$2674,$AJ72,$E$7:$E$2674,"MUL")</f>
        <v>21</v>
      </c>
      <c r="CZ72" s="157">
        <f t="shared" ref="CZ72:CZ117" si="218">+SUMIFS(L$7:L$2674,$C$7:$C$2674,$AJ72,$E$7:$E$2674,"MUL")</f>
        <v>15</v>
      </c>
      <c r="DA72" s="157">
        <f t="shared" ref="DA72:DA117" si="219">+SUMIFS(M$7:M$2674,$C$7:$C$2674,$AJ72,$E$7:$E$2674,"MUL")</f>
        <v>14</v>
      </c>
      <c r="DB72" s="157">
        <f t="shared" ref="DB72:DB117" si="220">+SUMIFS(N$7:N$2674,$C$7:$C$2674,$AJ72,$E$7:$E$2674,"MUL")</f>
        <v>15</v>
      </c>
      <c r="DC72" s="157">
        <f t="shared" ref="DC72:DC117" si="221">+SUMIFS(O$7:O$2674,$C$7:$C$2674,$AJ72,$E$7:$E$2674,"MUL")</f>
        <v>22</v>
      </c>
      <c r="DD72" s="157">
        <f t="shared" ref="DD72:DD117" si="222">+SUMIFS(P$7:P$2674,$C$7:$C$2674,$AJ72,$E$7:$E$2674,"MUL")</f>
        <v>4</v>
      </c>
      <c r="DE72" s="157">
        <f t="shared" ref="DE72:DE117" si="223">+SUMIFS(Q$7:Q$2674,$C$7:$C$2674,$AJ72,$E$7:$E$2674,"MUL")</f>
        <v>20</v>
      </c>
      <c r="DF72" s="157">
        <f t="shared" ref="DF72:DF117" si="224">+SUMIFS(R$7:R$2674,$C$7:$C$2674,$AJ72,$E$7:$E$2674,"MUL")</f>
        <v>14</v>
      </c>
      <c r="DG72" s="157">
        <f t="shared" ref="DG72:DG117" si="225">+SUMIFS(S$7:S$2674,$C$7:$C$2674,$AJ72,$E$7:$E$2674,"MUL")</f>
        <v>23</v>
      </c>
      <c r="DH72" s="157">
        <f t="shared" ref="DH72:DH117" si="226">+SUMIFS(T$7:T$2674,$C$7:$C$2674,$AJ72,$E$7:$E$2674,"MUL")</f>
        <v>27</v>
      </c>
      <c r="DI72" s="157">
        <f t="shared" ref="DI72:DI117" si="227">+SUMIFS(U$7:U$2674,$C$7:$C$2674,$AJ72,$E$7:$E$2674,"MUL")</f>
        <v>28</v>
      </c>
      <c r="DJ72" s="157">
        <f t="shared" ref="DJ72:DJ117" si="228">+SUMIFS(V$7:V$2674,$C$7:$C$2674,$AJ72,$E$7:$E$2674,"MUL")</f>
        <v>29</v>
      </c>
      <c r="DK72" s="157">
        <f t="shared" ref="DK72:DK117" si="229">+SUMIFS(W$7:W$2674,$C$7:$C$2674,$AJ72,$E$7:$E$2674,"MUL")</f>
        <v>19</v>
      </c>
      <c r="DL72" s="157">
        <f t="shared" ref="DL72:DL117" si="230">+SUMIFS(X$7:X$2674,$C$7:$C$2674,$AJ72,$E$7:$E$2674,"MUL")</f>
        <v>28</v>
      </c>
      <c r="DM72" s="157">
        <f t="shared" ref="DM72:DM117" si="231">+SUMIFS(Y$7:Y$2674,$C$7:$C$2674,$AJ72,$E$7:$E$2674,"MUL")</f>
        <v>21</v>
      </c>
      <c r="DN72" s="157">
        <f t="shared" ref="DN72:DN117" si="232">+SUMIFS(Z$7:Z$2674,$C$7:$C$2674,$AJ72,$E$7:$E$2674,"MUL")</f>
        <v>18</v>
      </c>
      <c r="DO72" s="157">
        <f t="shared" ref="DO72:DO117" si="233">+SUMIFS(AA$7:AA$2674,$C$7:$C$2674,$AJ72,$E$7:$E$2674,"MUL")</f>
        <v>20</v>
      </c>
      <c r="DP72" s="159">
        <f t="shared" ref="DP72:DP117" si="234">+SUMIFS(AB$7:AB$2674,$C$7:$C$2674,$AJ72,$E$7:$E$2674,"MUL")</f>
        <v>16</v>
      </c>
      <c r="DQ72" s="121">
        <f t="shared" si="186"/>
        <v>421</v>
      </c>
      <c r="DR72" s="159">
        <f>+SUMIFS(Brutos!$AC$7:$AC$2674,Brutos!$C$7:$C$2674,Brutos!AJ72,Brutos!$E$7:$E$2674,"MUL")</f>
        <v>124</v>
      </c>
      <c r="DS72" s="81"/>
      <c r="DT72" s="158">
        <f t="shared" si="187"/>
        <v>37</v>
      </c>
      <c r="DU72" s="157">
        <f t="shared" si="188"/>
        <v>35</v>
      </c>
      <c r="DV72" s="157">
        <f t="shared" si="189"/>
        <v>34</v>
      </c>
      <c r="DW72" s="157">
        <f t="shared" si="190"/>
        <v>29</v>
      </c>
      <c r="DX72" s="157">
        <f t="shared" si="191"/>
        <v>32</v>
      </c>
      <c r="DY72" s="157">
        <f t="shared" si="192"/>
        <v>32</v>
      </c>
      <c r="DZ72" s="157">
        <f t="shared" si="193"/>
        <v>36</v>
      </c>
      <c r="EA72" s="157">
        <f t="shared" si="194"/>
        <v>31</v>
      </c>
      <c r="EB72" s="157">
        <f t="shared" si="195"/>
        <v>29</v>
      </c>
      <c r="EC72" s="157">
        <f t="shared" si="196"/>
        <v>35</v>
      </c>
      <c r="ED72" s="157">
        <f t="shared" si="197"/>
        <v>33</v>
      </c>
      <c r="EE72" s="157">
        <f t="shared" si="198"/>
        <v>33</v>
      </c>
      <c r="EF72" s="157">
        <f t="shared" si="199"/>
        <v>31</v>
      </c>
      <c r="EG72" s="157">
        <f t="shared" si="200"/>
        <v>40</v>
      </c>
      <c r="EH72" s="157">
        <f t="shared" si="201"/>
        <v>38</v>
      </c>
      <c r="EI72" s="157">
        <f t="shared" si="202"/>
        <v>33</v>
      </c>
      <c r="EJ72" s="157">
        <f t="shared" si="203"/>
        <v>32</v>
      </c>
      <c r="EK72" s="157">
        <f t="shared" si="204"/>
        <v>39</v>
      </c>
      <c r="EL72" s="157">
        <f t="shared" si="205"/>
        <v>40</v>
      </c>
      <c r="EM72" s="157">
        <f t="shared" si="206"/>
        <v>36</v>
      </c>
      <c r="EN72" s="157">
        <f t="shared" si="207"/>
        <v>33</v>
      </c>
      <c r="EO72" s="157">
        <f t="shared" si="208"/>
        <v>34</v>
      </c>
      <c r="EP72" s="159">
        <f t="shared" si="209"/>
        <v>36</v>
      </c>
      <c r="EQ72" s="121">
        <f t="shared" si="210"/>
        <v>788</v>
      </c>
      <c r="ER72" s="159">
        <f t="shared" si="211"/>
        <v>226</v>
      </c>
    </row>
    <row r="73" spans="1:148" x14ac:dyDescent="0.25">
      <c r="A73" s="169">
        <v>102</v>
      </c>
      <c r="B73" s="170" t="s">
        <v>4</v>
      </c>
      <c r="C73" s="170" t="s">
        <v>228</v>
      </c>
      <c r="D73" s="170" t="s">
        <v>229</v>
      </c>
      <c r="E73" s="18" t="s">
        <v>403</v>
      </c>
      <c r="F73" s="158">
        <v>4</v>
      </c>
      <c r="G73" s="157">
        <v>4</v>
      </c>
      <c r="H73" s="157">
        <v>3</v>
      </c>
      <c r="I73" s="157">
        <v>3</v>
      </c>
      <c r="J73" s="157">
        <v>3</v>
      </c>
      <c r="K73" s="157">
        <v>3</v>
      </c>
      <c r="L73" s="157">
        <v>4</v>
      </c>
      <c r="M73" s="157">
        <v>4</v>
      </c>
      <c r="N73" s="157">
        <v>4</v>
      </c>
      <c r="O73" s="157">
        <v>4</v>
      </c>
      <c r="P73" s="157">
        <v>3</v>
      </c>
      <c r="Q73" s="157">
        <v>3</v>
      </c>
      <c r="R73" s="157">
        <v>3</v>
      </c>
      <c r="S73" s="157">
        <v>4</v>
      </c>
      <c r="T73" s="157">
        <v>4</v>
      </c>
      <c r="U73" s="157">
        <v>4</v>
      </c>
      <c r="V73" s="157">
        <v>3</v>
      </c>
      <c r="W73" s="157">
        <v>4</v>
      </c>
      <c r="X73" s="157">
        <v>4</v>
      </c>
      <c r="Y73" s="157">
        <v>4</v>
      </c>
      <c r="Z73" s="157">
        <v>3</v>
      </c>
      <c r="AA73" s="157">
        <v>3</v>
      </c>
      <c r="AB73" s="159">
        <v>3</v>
      </c>
      <c r="AC73" s="158">
        <f t="shared" si="148"/>
        <v>23</v>
      </c>
      <c r="AD73" s="157">
        <f t="shared" si="149"/>
        <v>5</v>
      </c>
      <c r="AE73" s="157">
        <f t="shared" si="150"/>
        <v>8</v>
      </c>
      <c r="AF73" s="157">
        <f t="shared" si="151"/>
        <v>5</v>
      </c>
      <c r="AG73" s="159">
        <f t="shared" si="152"/>
        <v>3</v>
      </c>
      <c r="AI73" s="166">
        <v>305</v>
      </c>
      <c r="AJ73" s="18" t="s">
        <v>103</v>
      </c>
      <c r="AK73" s="158">
        <f t="shared" si="153"/>
        <v>328</v>
      </c>
      <c r="AL73" s="157">
        <f t="shared" si="154"/>
        <v>268</v>
      </c>
      <c r="AM73" s="157">
        <f t="shared" si="155"/>
        <v>245</v>
      </c>
      <c r="AN73" s="157">
        <f t="shared" si="156"/>
        <v>266</v>
      </c>
      <c r="AO73" s="157">
        <f t="shared" si="157"/>
        <v>212</v>
      </c>
      <c r="AP73" s="157">
        <f t="shared" si="158"/>
        <v>227</v>
      </c>
      <c r="AQ73" s="157">
        <f t="shared" si="159"/>
        <v>344</v>
      </c>
      <c r="AR73" s="157">
        <f t="shared" si="160"/>
        <v>275</v>
      </c>
      <c r="AS73" s="157">
        <f t="shared" si="161"/>
        <v>281</v>
      </c>
      <c r="AT73" s="157">
        <f t="shared" si="162"/>
        <v>311</v>
      </c>
      <c r="AU73" s="157">
        <f t="shared" si="163"/>
        <v>296</v>
      </c>
      <c r="AV73" s="157">
        <f t="shared" si="164"/>
        <v>292</v>
      </c>
      <c r="AW73" s="157">
        <f t="shared" si="165"/>
        <v>262</v>
      </c>
      <c r="AX73" s="157">
        <f t="shared" si="166"/>
        <v>284</v>
      </c>
      <c r="AY73" s="157">
        <f t="shared" si="167"/>
        <v>323</v>
      </c>
      <c r="AZ73" s="157">
        <f t="shared" si="168"/>
        <v>301</v>
      </c>
      <c r="BA73" s="157">
        <f t="shared" si="169"/>
        <v>292</v>
      </c>
      <c r="BB73" s="157">
        <f t="shared" si="170"/>
        <v>304</v>
      </c>
      <c r="BC73" s="157">
        <f t="shared" si="171"/>
        <v>314</v>
      </c>
      <c r="BD73" s="157">
        <f t="shared" si="172"/>
        <v>305</v>
      </c>
      <c r="BE73" s="157">
        <f t="shared" si="173"/>
        <v>251</v>
      </c>
      <c r="BF73" s="157">
        <f t="shared" si="174"/>
        <v>254</v>
      </c>
      <c r="BG73" s="157">
        <f t="shared" si="175"/>
        <v>237</v>
      </c>
      <c r="BH73" s="158">
        <f t="shared" si="176"/>
        <v>6472</v>
      </c>
      <c r="BI73" s="157">
        <f t="shared" si="177"/>
        <v>2093</v>
      </c>
      <c r="BJ73" s="157">
        <f t="shared" si="178"/>
        <v>1218</v>
      </c>
      <c r="BK73" s="157">
        <f t="shared" si="179"/>
        <v>431</v>
      </c>
      <c r="BL73" s="157">
        <f t="shared" si="180"/>
        <v>2345</v>
      </c>
      <c r="BM73" s="157">
        <f t="shared" si="181"/>
        <v>756</v>
      </c>
      <c r="BN73" s="157">
        <f t="shared" si="182"/>
        <v>1534</v>
      </c>
      <c r="BO73" s="157">
        <f t="shared" si="183"/>
        <v>466</v>
      </c>
      <c r="BP73" s="157">
        <f t="shared" si="184"/>
        <v>742</v>
      </c>
      <c r="BQ73" s="159">
        <f t="shared" si="185"/>
        <v>254</v>
      </c>
      <c r="CT73" s="158">
        <f t="shared" si="212"/>
        <v>78</v>
      </c>
      <c r="CU73" s="157">
        <f t="shared" si="213"/>
        <v>58</v>
      </c>
      <c r="CV73" s="157">
        <f t="shared" si="214"/>
        <v>67</v>
      </c>
      <c r="CW73" s="157">
        <f t="shared" si="215"/>
        <v>70</v>
      </c>
      <c r="CX73" s="157">
        <f t="shared" si="216"/>
        <v>43</v>
      </c>
      <c r="CY73" s="157">
        <f t="shared" si="217"/>
        <v>50</v>
      </c>
      <c r="CZ73" s="157">
        <f t="shared" si="218"/>
        <v>80</v>
      </c>
      <c r="DA73" s="157">
        <f t="shared" si="219"/>
        <v>62</v>
      </c>
      <c r="DB73" s="157">
        <f t="shared" si="220"/>
        <v>61</v>
      </c>
      <c r="DC73" s="157">
        <f t="shared" si="221"/>
        <v>69</v>
      </c>
      <c r="DD73" s="157">
        <f t="shared" si="222"/>
        <v>76</v>
      </c>
      <c r="DE73" s="157">
        <f t="shared" si="223"/>
        <v>71</v>
      </c>
      <c r="DF73" s="157">
        <f t="shared" si="224"/>
        <v>66</v>
      </c>
      <c r="DG73" s="157">
        <f t="shared" si="225"/>
        <v>72</v>
      </c>
      <c r="DH73" s="157">
        <f t="shared" si="226"/>
        <v>87</v>
      </c>
      <c r="DI73" s="157">
        <f t="shared" si="227"/>
        <v>72</v>
      </c>
      <c r="DJ73" s="157">
        <f t="shared" si="228"/>
        <v>71</v>
      </c>
      <c r="DK73" s="157">
        <f t="shared" si="229"/>
        <v>71</v>
      </c>
      <c r="DL73" s="157">
        <f t="shared" si="230"/>
        <v>78</v>
      </c>
      <c r="DM73" s="157">
        <f t="shared" si="231"/>
        <v>69</v>
      </c>
      <c r="DN73" s="157">
        <f t="shared" si="232"/>
        <v>59</v>
      </c>
      <c r="DO73" s="157">
        <f t="shared" si="233"/>
        <v>54</v>
      </c>
      <c r="DP73" s="159">
        <f t="shared" si="234"/>
        <v>58</v>
      </c>
      <c r="DQ73" s="121">
        <f t="shared" si="186"/>
        <v>1542</v>
      </c>
      <c r="DR73" s="159">
        <f>+SUMIFS(Brutos!$AC$7:$AC$2674,Brutos!$C$7:$C$2674,Brutos!AJ73,Brutos!$E$7:$E$2674,"MUL")</f>
        <v>530</v>
      </c>
      <c r="DS73" s="81"/>
      <c r="DT73" s="158">
        <f t="shared" si="187"/>
        <v>250</v>
      </c>
      <c r="DU73" s="157">
        <f t="shared" si="188"/>
        <v>210</v>
      </c>
      <c r="DV73" s="157">
        <f t="shared" si="189"/>
        <v>178</v>
      </c>
      <c r="DW73" s="157">
        <f t="shared" si="190"/>
        <v>196</v>
      </c>
      <c r="DX73" s="157">
        <f t="shared" si="191"/>
        <v>169</v>
      </c>
      <c r="DY73" s="157">
        <f t="shared" si="192"/>
        <v>177</v>
      </c>
      <c r="DZ73" s="157">
        <f t="shared" si="193"/>
        <v>264</v>
      </c>
      <c r="EA73" s="157">
        <f t="shared" si="194"/>
        <v>213</v>
      </c>
      <c r="EB73" s="157">
        <f t="shared" si="195"/>
        <v>220</v>
      </c>
      <c r="EC73" s="157">
        <f t="shared" si="196"/>
        <v>242</v>
      </c>
      <c r="ED73" s="157">
        <f t="shared" si="197"/>
        <v>220</v>
      </c>
      <c r="EE73" s="157">
        <f t="shared" si="198"/>
        <v>221</v>
      </c>
      <c r="EF73" s="157">
        <f t="shared" si="199"/>
        <v>196</v>
      </c>
      <c r="EG73" s="157">
        <f t="shared" si="200"/>
        <v>212</v>
      </c>
      <c r="EH73" s="157">
        <f t="shared" si="201"/>
        <v>236</v>
      </c>
      <c r="EI73" s="157">
        <f t="shared" si="202"/>
        <v>229</v>
      </c>
      <c r="EJ73" s="157">
        <f t="shared" si="203"/>
        <v>221</v>
      </c>
      <c r="EK73" s="157">
        <f t="shared" si="204"/>
        <v>233</v>
      </c>
      <c r="EL73" s="157">
        <f t="shared" si="205"/>
        <v>236</v>
      </c>
      <c r="EM73" s="157">
        <f t="shared" si="206"/>
        <v>236</v>
      </c>
      <c r="EN73" s="157">
        <f t="shared" si="207"/>
        <v>192</v>
      </c>
      <c r="EO73" s="157">
        <f t="shared" si="208"/>
        <v>200</v>
      </c>
      <c r="EP73" s="159">
        <f t="shared" si="209"/>
        <v>179</v>
      </c>
      <c r="EQ73" s="121">
        <f t="shared" si="210"/>
        <v>4930</v>
      </c>
      <c r="ER73" s="159">
        <f t="shared" si="211"/>
        <v>1563</v>
      </c>
    </row>
    <row r="74" spans="1:148" x14ac:dyDescent="0.25">
      <c r="A74" s="169">
        <v>102</v>
      </c>
      <c r="B74" s="170" t="s">
        <v>4</v>
      </c>
      <c r="C74" s="170" t="s">
        <v>228</v>
      </c>
      <c r="D74" s="170" t="s">
        <v>229</v>
      </c>
      <c r="E74" s="18" t="s">
        <v>403</v>
      </c>
      <c r="F74" s="158">
        <v>4</v>
      </c>
      <c r="G74" s="157">
        <v>4</v>
      </c>
      <c r="H74" s="157">
        <v>3</v>
      </c>
      <c r="I74" s="157">
        <v>3</v>
      </c>
      <c r="J74" s="157">
        <v>3</v>
      </c>
      <c r="K74" s="157">
        <v>3</v>
      </c>
      <c r="L74" s="157">
        <v>4</v>
      </c>
      <c r="M74" s="157">
        <v>4</v>
      </c>
      <c r="N74" s="157">
        <v>4</v>
      </c>
      <c r="O74" s="157">
        <v>4</v>
      </c>
      <c r="P74" s="157">
        <v>3</v>
      </c>
      <c r="Q74" s="157">
        <v>4</v>
      </c>
      <c r="R74" s="157">
        <v>3</v>
      </c>
      <c r="S74" s="157">
        <v>4</v>
      </c>
      <c r="T74" s="157">
        <v>4</v>
      </c>
      <c r="U74" s="157">
        <v>4</v>
      </c>
      <c r="V74" s="157">
        <v>3</v>
      </c>
      <c r="W74" s="157">
        <v>4</v>
      </c>
      <c r="X74" s="157">
        <v>4</v>
      </c>
      <c r="Y74" s="157">
        <v>4</v>
      </c>
      <c r="Z74" s="157">
        <v>3</v>
      </c>
      <c r="AA74" s="157">
        <v>3</v>
      </c>
      <c r="AB74" s="159">
        <v>3</v>
      </c>
      <c r="AC74" s="158">
        <f t="shared" si="148"/>
        <v>23</v>
      </c>
      <c r="AD74" s="157">
        <f t="shared" si="149"/>
        <v>5</v>
      </c>
      <c r="AE74" s="157">
        <f t="shared" si="150"/>
        <v>8</v>
      </c>
      <c r="AF74" s="157">
        <f t="shared" si="151"/>
        <v>5</v>
      </c>
      <c r="AG74" s="159">
        <f t="shared" si="152"/>
        <v>3</v>
      </c>
      <c r="AI74" s="166">
        <v>305</v>
      </c>
      <c r="AJ74" s="18" t="s">
        <v>205</v>
      </c>
      <c r="AK74" s="158">
        <f t="shared" si="153"/>
        <v>17</v>
      </c>
      <c r="AL74" s="157">
        <f t="shared" si="154"/>
        <v>17</v>
      </c>
      <c r="AM74" s="157">
        <f t="shared" si="155"/>
        <v>15</v>
      </c>
      <c r="AN74" s="157">
        <f t="shared" si="156"/>
        <v>16</v>
      </c>
      <c r="AO74" s="157">
        <f t="shared" si="157"/>
        <v>14</v>
      </c>
      <c r="AP74" s="157">
        <f t="shared" si="158"/>
        <v>17</v>
      </c>
      <c r="AQ74" s="157">
        <f t="shared" si="159"/>
        <v>17</v>
      </c>
      <c r="AR74" s="157">
        <f t="shared" si="160"/>
        <v>11</v>
      </c>
      <c r="AS74" s="157">
        <f t="shared" si="161"/>
        <v>13</v>
      </c>
      <c r="AT74" s="157">
        <f t="shared" si="162"/>
        <v>13</v>
      </c>
      <c r="AU74" s="157">
        <f t="shared" si="163"/>
        <v>13</v>
      </c>
      <c r="AV74" s="157">
        <f t="shared" si="164"/>
        <v>15</v>
      </c>
      <c r="AW74" s="157">
        <f t="shared" si="165"/>
        <v>15</v>
      </c>
      <c r="AX74" s="157">
        <f t="shared" si="166"/>
        <v>15</v>
      </c>
      <c r="AY74" s="157">
        <f t="shared" si="167"/>
        <v>16</v>
      </c>
      <c r="AZ74" s="157">
        <f t="shared" si="168"/>
        <v>17</v>
      </c>
      <c r="BA74" s="157">
        <f t="shared" si="169"/>
        <v>17</v>
      </c>
      <c r="BB74" s="157">
        <f t="shared" si="170"/>
        <v>17</v>
      </c>
      <c r="BC74" s="157">
        <f t="shared" si="171"/>
        <v>17</v>
      </c>
      <c r="BD74" s="157">
        <f t="shared" si="172"/>
        <v>16</v>
      </c>
      <c r="BE74" s="157">
        <f t="shared" si="173"/>
        <v>15</v>
      </c>
      <c r="BF74" s="157">
        <f t="shared" si="174"/>
        <v>18</v>
      </c>
      <c r="BG74" s="157">
        <f t="shared" si="175"/>
        <v>17</v>
      </c>
      <c r="BH74" s="158">
        <f t="shared" si="176"/>
        <v>358</v>
      </c>
      <c r="BI74" s="157">
        <f t="shared" si="177"/>
        <v>92</v>
      </c>
      <c r="BJ74" s="157">
        <f t="shared" si="178"/>
        <v>79</v>
      </c>
      <c r="BK74" s="157">
        <f t="shared" si="179"/>
        <v>20</v>
      </c>
      <c r="BL74" s="157">
        <f t="shared" si="180"/>
        <v>112</v>
      </c>
      <c r="BM74" s="157">
        <f t="shared" si="181"/>
        <v>32</v>
      </c>
      <c r="BN74" s="157">
        <f t="shared" si="182"/>
        <v>84</v>
      </c>
      <c r="BO74" s="157">
        <f t="shared" si="183"/>
        <v>20</v>
      </c>
      <c r="BP74" s="157">
        <f t="shared" si="184"/>
        <v>50</v>
      </c>
      <c r="BQ74" s="159">
        <f t="shared" si="185"/>
        <v>12</v>
      </c>
      <c r="CT74" s="158">
        <f t="shared" si="212"/>
        <v>8</v>
      </c>
      <c r="CU74" s="157">
        <f t="shared" si="213"/>
        <v>8</v>
      </c>
      <c r="CV74" s="157">
        <f t="shared" si="214"/>
        <v>7</v>
      </c>
      <c r="CW74" s="157">
        <f t="shared" si="215"/>
        <v>7</v>
      </c>
      <c r="CX74" s="157">
        <f t="shared" si="216"/>
        <v>7</v>
      </c>
      <c r="CY74" s="157">
        <f t="shared" si="217"/>
        <v>10</v>
      </c>
      <c r="CZ74" s="157">
        <f t="shared" si="218"/>
        <v>8</v>
      </c>
      <c r="DA74" s="157">
        <f t="shared" si="219"/>
        <v>6</v>
      </c>
      <c r="DB74" s="157">
        <f t="shared" si="220"/>
        <v>7</v>
      </c>
      <c r="DC74" s="157">
        <f t="shared" si="221"/>
        <v>5</v>
      </c>
      <c r="DD74" s="157">
        <f t="shared" si="222"/>
        <v>4</v>
      </c>
      <c r="DE74" s="157">
        <f t="shared" si="223"/>
        <v>6</v>
      </c>
      <c r="DF74" s="157">
        <f t="shared" si="224"/>
        <v>6</v>
      </c>
      <c r="DG74" s="157">
        <f t="shared" si="225"/>
        <v>7</v>
      </c>
      <c r="DH74" s="157">
        <f t="shared" si="226"/>
        <v>7</v>
      </c>
      <c r="DI74" s="157">
        <f t="shared" si="227"/>
        <v>7</v>
      </c>
      <c r="DJ74" s="157">
        <f t="shared" si="228"/>
        <v>7</v>
      </c>
      <c r="DK74" s="157">
        <f t="shared" si="229"/>
        <v>7</v>
      </c>
      <c r="DL74" s="157">
        <f t="shared" si="230"/>
        <v>8</v>
      </c>
      <c r="DM74" s="157">
        <f t="shared" si="231"/>
        <v>8</v>
      </c>
      <c r="DN74" s="157">
        <f t="shared" si="232"/>
        <v>7</v>
      </c>
      <c r="DO74" s="157">
        <f t="shared" si="233"/>
        <v>9</v>
      </c>
      <c r="DP74" s="159">
        <f t="shared" si="234"/>
        <v>9</v>
      </c>
      <c r="DQ74" s="121">
        <f t="shared" si="186"/>
        <v>165</v>
      </c>
      <c r="DR74" s="159">
        <f>+SUMIFS(Brutos!$AC$7:$AC$2674,Brutos!$C$7:$C$2674,Brutos!AJ74,Brutos!$E$7:$E$2674,"MUL")</f>
        <v>46</v>
      </c>
      <c r="DS74" s="81"/>
      <c r="DT74" s="158">
        <f t="shared" si="187"/>
        <v>9</v>
      </c>
      <c r="DU74" s="157">
        <f t="shared" si="188"/>
        <v>9</v>
      </c>
      <c r="DV74" s="157">
        <f t="shared" si="189"/>
        <v>8</v>
      </c>
      <c r="DW74" s="157">
        <f t="shared" si="190"/>
        <v>9</v>
      </c>
      <c r="DX74" s="157">
        <f t="shared" si="191"/>
        <v>7</v>
      </c>
      <c r="DY74" s="157">
        <f t="shared" si="192"/>
        <v>7</v>
      </c>
      <c r="DZ74" s="157">
        <f t="shared" si="193"/>
        <v>9</v>
      </c>
      <c r="EA74" s="157">
        <f t="shared" si="194"/>
        <v>5</v>
      </c>
      <c r="EB74" s="157">
        <f t="shared" si="195"/>
        <v>6</v>
      </c>
      <c r="EC74" s="157">
        <f t="shared" si="196"/>
        <v>8</v>
      </c>
      <c r="ED74" s="157">
        <f t="shared" si="197"/>
        <v>9</v>
      </c>
      <c r="EE74" s="157">
        <f t="shared" si="198"/>
        <v>9</v>
      </c>
      <c r="EF74" s="157">
        <f t="shared" si="199"/>
        <v>9</v>
      </c>
      <c r="EG74" s="157">
        <f t="shared" si="200"/>
        <v>8</v>
      </c>
      <c r="EH74" s="157">
        <f t="shared" si="201"/>
        <v>9</v>
      </c>
      <c r="EI74" s="157">
        <f t="shared" si="202"/>
        <v>10</v>
      </c>
      <c r="EJ74" s="157">
        <f t="shared" si="203"/>
        <v>10</v>
      </c>
      <c r="EK74" s="157">
        <f t="shared" si="204"/>
        <v>10</v>
      </c>
      <c r="EL74" s="157">
        <f t="shared" si="205"/>
        <v>9</v>
      </c>
      <c r="EM74" s="157">
        <f t="shared" si="206"/>
        <v>8</v>
      </c>
      <c r="EN74" s="157">
        <f t="shared" si="207"/>
        <v>8</v>
      </c>
      <c r="EO74" s="157">
        <f t="shared" si="208"/>
        <v>9</v>
      </c>
      <c r="EP74" s="159">
        <f t="shared" si="209"/>
        <v>8</v>
      </c>
      <c r="EQ74" s="121">
        <f t="shared" si="210"/>
        <v>193</v>
      </c>
      <c r="ER74" s="159">
        <f t="shared" si="211"/>
        <v>46</v>
      </c>
    </row>
    <row r="75" spans="1:148" x14ac:dyDescent="0.25">
      <c r="A75" s="169">
        <v>102</v>
      </c>
      <c r="B75" s="170" t="s">
        <v>4</v>
      </c>
      <c r="C75" s="170" t="s">
        <v>228</v>
      </c>
      <c r="D75" s="170" t="s">
        <v>229</v>
      </c>
      <c r="E75" s="18" t="s">
        <v>403</v>
      </c>
      <c r="F75" s="158">
        <v>4</v>
      </c>
      <c r="G75" s="157">
        <v>4</v>
      </c>
      <c r="H75" s="157">
        <v>3</v>
      </c>
      <c r="I75" s="157">
        <v>3</v>
      </c>
      <c r="J75" s="157">
        <v>4</v>
      </c>
      <c r="K75" s="157">
        <v>3</v>
      </c>
      <c r="L75" s="157">
        <v>4</v>
      </c>
      <c r="M75" s="157">
        <v>4</v>
      </c>
      <c r="N75" s="157">
        <v>4</v>
      </c>
      <c r="O75" s="157">
        <v>4</v>
      </c>
      <c r="P75" s="157">
        <v>3</v>
      </c>
      <c r="Q75" s="157">
        <v>4</v>
      </c>
      <c r="R75" s="157">
        <v>4</v>
      </c>
      <c r="S75" s="157">
        <v>4</v>
      </c>
      <c r="T75" s="157">
        <v>4</v>
      </c>
      <c r="U75" s="157">
        <v>4</v>
      </c>
      <c r="V75" s="157">
        <v>3</v>
      </c>
      <c r="W75" s="157">
        <v>4</v>
      </c>
      <c r="X75" s="157">
        <v>4</v>
      </c>
      <c r="Y75" s="157">
        <v>4</v>
      </c>
      <c r="Z75" s="157">
        <v>3</v>
      </c>
      <c r="AA75" s="157">
        <v>4</v>
      </c>
      <c r="AB75" s="159">
        <v>4</v>
      </c>
      <c r="AC75" s="158">
        <f t="shared" si="148"/>
        <v>23</v>
      </c>
      <c r="AD75" s="157">
        <f t="shared" si="149"/>
        <v>5</v>
      </c>
      <c r="AE75" s="157">
        <f t="shared" si="150"/>
        <v>8</v>
      </c>
      <c r="AF75" s="157">
        <f t="shared" si="151"/>
        <v>5</v>
      </c>
      <c r="AG75" s="159">
        <f t="shared" si="152"/>
        <v>3</v>
      </c>
      <c r="AI75" s="166">
        <v>305</v>
      </c>
      <c r="AJ75" s="18" t="s">
        <v>226</v>
      </c>
      <c r="AK75" s="158">
        <f t="shared" si="153"/>
        <v>55</v>
      </c>
      <c r="AL75" s="157">
        <f t="shared" si="154"/>
        <v>46</v>
      </c>
      <c r="AM75" s="157">
        <f t="shared" si="155"/>
        <v>28</v>
      </c>
      <c r="AN75" s="157">
        <f t="shared" si="156"/>
        <v>41</v>
      </c>
      <c r="AO75" s="157">
        <f t="shared" si="157"/>
        <v>42</v>
      </c>
      <c r="AP75" s="157">
        <f t="shared" si="158"/>
        <v>36</v>
      </c>
      <c r="AQ75" s="157">
        <f t="shared" si="159"/>
        <v>54</v>
      </c>
      <c r="AR75" s="157">
        <f t="shared" si="160"/>
        <v>36</v>
      </c>
      <c r="AS75" s="157">
        <f t="shared" si="161"/>
        <v>49</v>
      </c>
      <c r="AT75" s="157">
        <f t="shared" si="162"/>
        <v>53</v>
      </c>
      <c r="AU75" s="157">
        <f t="shared" si="163"/>
        <v>43</v>
      </c>
      <c r="AV75" s="157">
        <f t="shared" si="164"/>
        <v>49</v>
      </c>
      <c r="AW75" s="157">
        <f t="shared" si="165"/>
        <v>38</v>
      </c>
      <c r="AX75" s="157">
        <f t="shared" si="166"/>
        <v>50</v>
      </c>
      <c r="AY75" s="157">
        <f t="shared" si="167"/>
        <v>55</v>
      </c>
      <c r="AZ75" s="157">
        <f t="shared" si="168"/>
        <v>53</v>
      </c>
      <c r="BA75" s="157">
        <f t="shared" si="169"/>
        <v>48</v>
      </c>
      <c r="BB75" s="157">
        <f t="shared" si="170"/>
        <v>53</v>
      </c>
      <c r="BC75" s="157">
        <f t="shared" si="171"/>
        <v>57</v>
      </c>
      <c r="BD75" s="157">
        <f t="shared" si="172"/>
        <v>49</v>
      </c>
      <c r="BE75" s="157">
        <f t="shared" si="173"/>
        <v>39</v>
      </c>
      <c r="BF75" s="157">
        <f t="shared" si="174"/>
        <v>41</v>
      </c>
      <c r="BG75" s="157">
        <f t="shared" si="175"/>
        <v>40</v>
      </c>
      <c r="BH75" s="158">
        <f t="shared" si="176"/>
        <v>1055</v>
      </c>
      <c r="BI75" s="157">
        <f t="shared" si="177"/>
        <v>356</v>
      </c>
      <c r="BJ75" s="157">
        <f t="shared" si="178"/>
        <v>193</v>
      </c>
      <c r="BK75" s="157">
        <f t="shared" si="179"/>
        <v>76</v>
      </c>
      <c r="BL75" s="157">
        <f t="shared" si="180"/>
        <v>372</v>
      </c>
      <c r="BM75" s="157">
        <f t="shared" si="181"/>
        <v>128</v>
      </c>
      <c r="BN75" s="157">
        <f t="shared" si="182"/>
        <v>266</v>
      </c>
      <c r="BO75" s="157">
        <f t="shared" si="183"/>
        <v>77</v>
      </c>
      <c r="BP75" s="157">
        <f t="shared" si="184"/>
        <v>120</v>
      </c>
      <c r="BQ75" s="159">
        <f t="shared" si="185"/>
        <v>44</v>
      </c>
      <c r="CT75" s="158">
        <f t="shared" si="212"/>
        <v>22</v>
      </c>
      <c r="CU75" s="157">
        <f t="shared" si="213"/>
        <v>16</v>
      </c>
      <c r="CV75" s="157">
        <f t="shared" si="214"/>
        <v>14</v>
      </c>
      <c r="CW75" s="157">
        <f t="shared" si="215"/>
        <v>14</v>
      </c>
      <c r="CX75" s="157">
        <f t="shared" si="216"/>
        <v>13</v>
      </c>
      <c r="CY75" s="157">
        <f t="shared" si="217"/>
        <v>13</v>
      </c>
      <c r="CZ75" s="157">
        <f t="shared" si="218"/>
        <v>18</v>
      </c>
      <c r="DA75" s="157">
        <f t="shared" si="219"/>
        <v>13</v>
      </c>
      <c r="DB75" s="157">
        <f t="shared" si="220"/>
        <v>18</v>
      </c>
      <c r="DC75" s="157">
        <f t="shared" si="221"/>
        <v>21</v>
      </c>
      <c r="DD75" s="157">
        <f t="shared" si="222"/>
        <v>17</v>
      </c>
      <c r="DE75" s="157">
        <f t="shared" si="223"/>
        <v>18</v>
      </c>
      <c r="DF75" s="157">
        <f t="shared" si="224"/>
        <v>13</v>
      </c>
      <c r="DG75" s="157">
        <f t="shared" si="225"/>
        <v>17</v>
      </c>
      <c r="DH75" s="157">
        <f t="shared" si="226"/>
        <v>23</v>
      </c>
      <c r="DI75" s="157">
        <f t="shared" si="227"/>
        <v>19</v>
      </c>
      <c r="DJ75" s="157">
        <f t="shared" si="228"/>
        <v>17</v>
      </c>
      <c r="DK75" s="157">
        <f t="shared" si="229"/>
        <v>16</v>
      </c>
      <c r="DL75" s="157">
        <f t="shared" si="230"/>
        <v>24</v>
      </c>
      <c r="DM75" s="157">
        <f t="shared" si="231"/>
        <v>17</v>
      </c>
      <c r="DN75" s="157">
        <f t="shared" si="232"/>
        <v>10</v>
      </c>
      <c r="DO75" s="157">
        <f t="shared" si="233"/>
        <v>13</v>
      </c>
      <c r="DP75" s="159">
        <f t="shared" si="234"/>
        <v>12</v>
      </c>
      <c r="DQ75" s="121">
        <f t="shared" si="186"/>
        <v>378</v>
      </c>
      <c r="DR75" s="159">
        <f>+SUMIFS(Brutos!$AC$7:$AC$2674,Brutos!$C$7:$C$2674,Brutos!AJ75,Brutos!$E$7:$E$2674,"MUL")</f>
        <v>132</v>
      </c>
      <c r="DS75" s="81"/>
      <c r="DT75" s="158">
        <f t="shared" si="187"/>
        <v>33</v>
      </c>
      <c r="DU75" s="157">
        <f t="shared" si="188"/>
        <v>30</v>
      </c>
      <c r="DV75" s="157">
        <f t="shared" si="189"/>
        <v>14</v>
      </c>
      <c r="DW75" s="157">
        <f t="shared" si="190"/>
        <v>27</v>
      </c>
      <c r="DX75" s="157">
        <f t="shared" si="191"/>
        <v>29</v>
      </c>
      <c r="DY75" s="157">
        <f t="shared" si="192"/>
        <v>23</v>
      </c>
      <c r="DZ75" s="157">
        <f t="shared" si="193"/>
        <v>36</v>
      </c>
      <c r="EA75" s="157">
        <f t="shared" si="194"/>
        <v>23</v>
      </c>
      <c r="EB75" s="157">
        <f t="shared" si="195"/>
        <v>31</v>
      </c>
      <c r="EC75" s="157">
        <f t="shared" si="196"/>
        <v>32</v>
      </c>
      <c r="ED75" s="157">
        <f t="shared" si="197"/>
        <v>26</v>
      </c>
      <c r="EE75" s="157">
        <f t="shared" si="198"/>
        <v>31</v>
      </c>
      <c r="EF75" s="157">
        <f t="shared" si="199"/>
        <v>25</v>
      </c>
      <c r="EG75" s="157">
        <f t="shared" si="200"/>
        <v>33</v>
      </c>
      <c r="EH75" s="157">
        <f t="shared" si="201"/>
        <v>32</v>
      </c>
      <c r="EI75" s="157">
        <f t="shared" si="202"/>
        <v>34</v>
      </c>
      <c r="EJ75" s="157">
        <f t="shared" si="203"/>
        <v>31</v>
      </c>
      <c r="EK75" s="157">
        <f t="shared" si="204"/>
        <v>37</v>
      </c>
      <c r="EL75" s="157">
        <f t="shared" si="205"/>
        <v>33</v>
      </c>
      <c r="EM75" s="157">
        <f t="shared" si="206"/>
        <v>32</v>
      </c>
      <c r="EN75" s="157">
        <f t="shared" si="207"/>
        <v>29</v>
      </c>
      <c r="EO75" s="157">
        <f t="shared" si="208"/>
        <v>28</v>
      </c>
      <c r="EP75" s="159">
        <f t="shared" si="209"/>
        <v>28</v>
      </c>
      <c r="EQ75" s="121">
        <f t="shared" si="210"/>
        <v>677</v>
      </c>
      <c r="ER75" s="159">
        <f t="shared" si="211"/>
        <v>224</v>
      </c>
    </row>
    <row r="76" spans="1:148" x14ac:dyDescent="0.25">
      <c r="A76" s="169">
        <v>102</v>
      </c>
      <c r="B76" s="170" t="s">
        <v>4</v>
      </c>
      <c r="C76" s="170" t="s">
        <v>228</v>
      </c>
      <c r="D76" s="170" t="s">
        <v>229</v>
      </c>
      <c r="E76" s="18" t="s">
        <v>403</v>
      </c>
      <c r="F76" s="158">
        <v>4</v>
      </c>
      <c r="G76" s="157">
        <v>4</v>
      </c>
      <c r="H76" s="157">
        <v>3</v>
      </c>
      <c r="I76" s="157">
        <v>4</v>
      </c>
      <c r="J76" s="157">
        <v>4</v>
      </c>
      <c r="K76" s="157">
        <v>4</v>
      </c>
      <c r="L76" s="157">
        <v>5</v>
      </c>
      <c r="M76" s="157">
        <v>4</v>
      </c>
      <c r="N76" s="157">
        <v>4</v>
      </c>
      <c r="O76" s="157">
        <v>4</v>
      </c>
      <c r="P76" s="157">
        <v>4</v>
      </c>
      <c r="Q76" s="157">
        <v>4</v>
      </c>
      <c r="R76" s="157">
        <v>4</v>
      </c>
      <c r="S76" s="157">
        <v>4</v>
      </c>
      <c r="T76" s="157">
        <v>4</v>
      </c>
      <c r="U76" s="157">
        <v>4</v>
      </c>
      <c r="V76" s="157">
        <v>4</v>
      </c>
      <c r="W76" s="157">
        <v>4</v>
      </c>
      <c r="X76" s="157">
        <v>4</v>
      </c>
      <c r="Y76" s="157">
        <v>4</v>
      </c>
      <c r="Z76" s="157">
        <v>3</v>
      </c>
      <c r="AA76" s="157">
        <v>4</v>
      </c>
      <c r="AB76" s="159">
        <v>4</v>
      </c>
      <c r="AC76" s="158">
        <f t="shared" si="148"/>
        <v>23</v>
      </c>
      <c r="AD76" s="157">
        <f t="shared" si="149"/>
        <v>5</v>
      </c>
      <c r="AE76" s="157">
        <f t="shared" si="150"/>
        <v>8</v>
      </c>
      <c r="AF76" s="157">
        <f t="shared" si="151"/>
        <v>5</v>
      </c>
      <c r="AG76" s="159">
        <f t="shared" si="152"/>
        <v>3</v>
      </c>
      <c r="AI76" s="166">
        <v>306</v>
      </c>
      <c r="AJ76" s="18" t="s">
        <v>79</v>
      </c>
      <c r="AK76" s="158">
        <f t="shared" si="153"/>
        <v>137</v>
      </c>
      <c r="AL76" s="157">
        <f t="shared" si="154"/>
        <v>120</v>
      </c>
      <c r="AM76" s="157">
        <f t="shared" si="155"/>
        <v>95</v>
      </c>
      <c r="AN76" s="157">
        <f t="shared" si="156"/>
        <v>100</v>
      </c>
      <c r="AO76" s="157">
        <f t="shared" si="157"/>
        <v>104</v>
      </c>
      <c r="AP76" s="157">
        <f t="shared" si="158"/>
        <v>92</v>
      </c>
      <c r="AQ76" s="157">
        <f t="shared" si="159"/>
        <v>145</v>
      </c>
      <c r="AR76" s="157">
        <f t="shared" si="160"/>
        <v>123</v>
      </c>
      <c r="AS76" s="157">
        <f t="shared" si="161"/>
        <v>132</v>
      </c>
      <c r="AT76" s="157">
        <f t="shared" si="162"/>
        <v>125</v>
      </c>
      <c r="AU76" s="157">
        <f t="shared" si="163"/>
        <v>113</v>
      </c>
      <c r="AV76" s="157">
        <f t="shared" si="164"/>
        <v>110</v>
      </c>
      <c r="AW76" s="157">
        <f t="shared" si="165"/>
        <v>115</v>
      </c>
      <c r="AX76" s="157">
        <f t="shared" si="166"/>
        <v>104</v>
      </c>
      <c r="AY76" s="157">
        <f t="shared" si="167"/>
        <v>123</v>
      </c>
      <c r="AZ76" s="157">
        <f t="shared" si="168"/>
        <v>123</v>
      </c>
      <c r="BA76" s="157">
        <f t="shared" si="169"/>
        <v>113</v>
      </c>
      <c r="BB76" s="157">
        <f t="shared" si="170"/>
        <v>130</v>
      </c>
      <c r="BC76" s="157">
        <f t="shared" si="171"/>
        <v>130</v>
      </c>
      <c r="BD76" s="157">
        <f t="shared" si="172"/>
        <v>124</v>
      </c>
      <c r="BE76" s="157">
        <f t="shared" si="173"/>
        <v>112</v>
      </c>
      <c r="BF76" s="157">
        <f t="shared" si="174"/>
        <v>98</v>
      </c>
      <c r="BG76" s="157">
        <f t="shared" si="175"/>
        <v>96</v>
      </c>
      <c r="BH76" s="158">
        <f t="shared" si="176"/>
        <v>2664</v>
      </c>
      <c r="BI76" s="157">
        <f t="shared" si="177"/>
        <v>837</v>
      </c>
      <c r="BJ76" s="157">
        <f t="shared" si="178"/>
        <v>511</v>
      </c>
      <c r="BK76" s="157">
        <f t="shared" si="179"/>
        <v>180</v>
      </c>
      <c r="BL76" s="157">
        <f t="shared" si="180"/>
        <v>967</v>
      </c>
      <c r="BM76" s="157">
        <f t="shared" si="181"/>
        <v>293</v>
      </c>
      <c r="BN76" s="157">
        <f t="shared" si="182"/>
        <v>619</v>
      </c>
      <c r="BO76" s="157">
        <f t="shared" si="183"/>
        <v>188</v>
      </c>
      <c r="BP76" s="157">
        <f t="shared" si="184"/>
        <v>306</v>
      </c>
      <c r="BQ76" s="159">
        <f t="shared" si="185"/>
        <v>101</v>
      </c>
      <c r="CT76" s="158">
        <f t="shared" si="212"/>
        <v>73</v>
      </c>
      <c r="CU76" s="157">
        <f t="shared" si="213"/>
        <v>64</v>
      </c>
      <c r="CV76" s="157">
        <f t="shared" si="214"/>
        <v>51</v>
      </c>
      <c r="CW76" s="157">
        <f t="shared" si="215"/>
        <v>47</v>
      </c>
      <c r="CX76" s="157">
        <f t="shared" si="216"/>
        <v>54</v>
      </c>
      <c r="CY76" s="157">
        <f t="shared" si="217"/>
        <v>46</v>
      </c>
      <c r="CZ76" s="157">
        <f t="shared" si="218"/>
        <v>75</v>
      </c>
      <c r="DA76" s="157">
        <f t="shared" si="219"/>
        <v>64</v>
      </c>
      <c r="DB76" s="157">
        <f t="shared" si="220"/>
        <v>68</v>
      </c>
      <c r="DC76" s="157">
        <f t="shared" si="221"/>
        <v>70</v>
      </c>
      <c r="DD76" s="157">
        <f t="shared" si="222"/>
        <v>60</v>
      </c>
      <c r="DE76" s="157">
        <f t="shared" si="223"/>
        <v>60</v>
      </c>
      <c r="DF76" s="157">
        <f t="shared" si="224"/>
        <v>59</v>
      </c>
      <c r="DG76" s="157">
        <f t="shared" si="225"/>
        <v>57</v>
      </c>
      <c r="DH76" s="157">
        <f t="shared" si="226"/>
        <v>70</v>
      </c>
      <c r="DI76" s="157">
        <f t="shared" si="227"/>
        <v>66</v>
      </c>
      <c r="DJ76" s="157">
        <f t="shared" si="228"/>
        <v>59</v>
      </c>
      <c r="DK76" s="157">
        <f t="shared" si="229"/>
        <v>72</v>
      </c>
      <c r="DL76" s="157">
        <f t="shared" si="230"/>
        <v>76</v>
      </c>
      <c r="DM76" s="157">
        <f t="shared" si="231"/>
        <v>71</v>
      </c>
      <c r="DN76" s="157">
        <f t="shared" si="232"/>
        <v>63</v>
      </c>
      <c r="DO76" s="157">
        <f t="shared" si="233"/>
        <v>56</v>
      </c>
      <c r="DP76" s="159">
        <f t="shared" si="234"/>
        <v>53</v>
      </c>
      <c r="DQ76" s="121">
        <f t="shared" si="186"/>
        <v>1434</v>
      </c>
      <c r="DR76" s="159">
        <f>+SUMIFS(Brutos!$AC$7:$AC$2674,Brutos!$C$7:$C$2674,Brutos!AJ76,Brutos!$E$7:$E$2674,"MUL")</f>
        <v>439</v>
      </c>
      <c r="DS76" s="81"/>
      <c r="DT76" s="158">
        <f t="shared" si="187"/>
        <v>64</v>
      </c>
      <c r="DU76" s="157">
        <f t="shared" si="188"/>
        <v>56</v>
      </c>
      <c r="DV76" s="157">
        <f t="shared" si="189"/>
        <v>44</v>
      </c>
      <c r="DW76" s="157">
        <f t="shared" si="190"/>
        <v>53</v>
      </c>
      <c r="DX76" s="157">
        <f t="shared" si="191"/>
        <v>50</v>
      </c>
      <c r="DY76" s="157">
        <f t="shared" si="192"/>
        <v>46</v>
      </c>
      <c r="DZ76" s="157">
        <f t="shared" si="193"/>
        <v>70</v>
      </c>
      <c r="EA76" s="157">
        <f t="shared" si="194"/>
        <v>59</v>
      </c>
      <c r="EB76" s="157">
        <f t="shared" si="195"/>
        <v>64</v>
      </c>
      <c r="EC76" s="157">
        <f t="shared" si="196"/>
        <v>55</v>
      </c>
      <c r="ED76" s="157">
        <f t="shared" si="197"/>
        <v>53</v>
      </c>
      <c r="EE76" s="157">
        <f t="shared" si="198"/>
        <v>50</v>
      </c>
      <c r="EF76" s="157">
        <f t="shared" si="199"/>
        <v>56</v>
      </c>
      <c r="EG76" s="157">
        <f t="shared" si="200"/>
        <v>47</v>
      </c>
      <c r="EH76" s="157">
        <f t="shared" si="201"/>
        <v>53</v>
      </c>
      <c r="EI76" s="157">
        <f t="shared" si="202"/>
        <v>57</v>
      </c>
      <c r="EJ76" s="157">
        <f t="shared" si="203"/>
        <v>54</v>
      </c>
      <c r="EK76" s="157">
        <f t="shared" si="204"/>
        <v>58</v>
      </c>
      <c r="EL76" s="157">
        <f t="shared" si="205"/>
        <v>54</v>
      </c>
      <c r="EM76" s="157">
        <f t="shared" si="206"/>
        <v>53</v>
      </c>
      <c r="EN76" s="157">
        <f t="shared" si="207"/>
        <v>49</v>
      </c>
      <c r="EO76" s="157">
        <f t="shared" si="208"/>
        <v>42</v>
      </c>
      <c r="EP76" s="159">
        <f t="shared" si="209"/>
        <v>43</v>
      </c>
      <c r="EQ76" s="121">
        <f t="shared" si="210"/>
        <v>1230</v>
      </c>
      <c r="ER76" s="159">
        <f t="shared" si="211"/>
        <v>398</v>
      </c>
    </row>
    <row r="77" spans="1:148" x14ac:dyDescent="0.25">
      <c r="A77" s="169">
        <v>102</v>
      </c>
      <c r="B77" s="170" t="s">
        <v>4</v>
      </c>
      <c r="C77" s="170" t="s">
        <v>228</v>
      </c>
      <c r="D77" s="170" t="s">
        <v>229</v>
      </c>
      <c r="E77" s="18" t="s">
        <v>403</v>
      </c>
      <c r="F77" s="158">
        <v>4</v>
      </c>
      <c r="G77" s="157">
        <v>4</v>
      </c>
      <c r="H77" s="157">
        <v>3</v>
      </c>
      <c r="I77" s="157">
        <v>4</v>
      </c>
      <c r="J77" s="157">
        <v>4</v>
      </c>
      <c r="K77" s="157">
        <v>4</v>
      </c>
      <c r="L77" s="157">
        <v>5</v>
      </c>
      <c r="M77" s="157">
        <v>4</v>
      </c>
      <c r="N77" s="157">
        <v>4</v>
      </c>
      <c r="O77" s="157">
        <v>4</v>
      </c>
      <c r="P77" s="157">
        <v>4</v>
      </c>
      <c r="Q77" s="157">
        <v>4</v>
      </c>
      <c r="R77" s="157">
        <v>4</v>
      </c>
      <c r="S77" s="157">
        <v>4</v>
      </c>
      <c r="T77" s="157">
        <v>4</v>
      </c>
      <c r="U77" s="157">
        <v>4</v>
      </c>
      <c r="V77" s="157">
        <v>4</v>
      </c>
      <c r="W77" s="157">
        <v>4</v>
      </c>
      <c r="X77" s="157">
        <v>4</v>
      </c>
      <c r="Y77" s="157">
        <v>4</v>
      </c>
      <c r="Z77" s="157">
        <v>3</v>
      </c>
      <c r="AA77" s="157">
        <v>4</v>
      </c>
      <c r="AB77" s="159">
        <v>4</v>
      </c>
      <c r="AC77" s="158">
        <f t="shared" si="148"/>
        <v>23</v>
      </c>
      <c r="AD77" s="157">
        <f t="shared" si="149"/>
        <v>5</v>
      </c>
      <c r="AE77" s="157">
        <f t="shared" si="150"/>
        <v>8</v>
      </c>
      <c r="AF77" s="157">
        <f t="shared" si="151"/>
        <v>5</v>
      </c>
      <c r="AG77" s="159">
        <f t="shared" si="152"/>
        <v>3</v>
      </c>
      <c r="AI77" s="166">
        <v>306</v>
      </c>
      <c r="AJ77" s="18" t="s">
        <v>235</v>
      </c>
      <c r="AK77" s="158">
        <f t="shared" si="153"/>
        <v>26</v>
      </c>
      <c r="AL77" s="157">
        <f t="shared" si="154"/>
        <v>27</v>
      </c>
      <c r="AM77" s="157">
        <f t="shared" si="155"/>
        <v>18</v>
      </c>
      <c r="AN77" s="157">
        <f t="shared" si="156"/>
        <v>21</v>
      </c>
      <c r="AO77" s="157">
        <f t="shared" si="157"/>
        <v>25</v>
      </c>
      <c r="AP77" s="157">
        <f t="shared" si="158"/>
        <v>22</v>
      </c>
      <c r="AQ77" s="157">
        <f t="shared" si="159"/>
        <v>27</v>
      </c>
      <c r="AR77" s="157">
        <f t="shared" si="160"/>
        <v>23</v>
      </c>
      <c r="AS77" s="157">
        <f t="shared" si="161"/>
        <v>26</v>
      </c>
      <c r="AT77" s="157">
        <f t="shared" si="162"/>
        <v>32</v>
      </c>
      <c r="AU77" s="157">
        <f t="shared" si="163"/>
        <v>21</v>
      </c>
      <c r="AV77" s="157">
        <f t="shared" si="164"/>
        <v>21</v>
      </c>
      <c r="AW77" s="157">
        <f t="shared" si="165"/>
        <v>22</v>
      </c>
      <c r="AX77" s="157">
        <f t="shared" si="166"/>
        <v>23</v>
      </c>
      <c r="AY77" s="157">
        <f t="shared" si="167"/>
        <v>31</v>
      </c>
      <c r="AZ77" s="157">
        <f t="shared" si="168"/>
        <v>24</v>
      </c>
      <c r="BA77" s="157">
        <f t="shared" si="169"/>
        <v>24</v>
      </c>
      <c r="BB77" s="157">
        <f t="shared" si="170"/>
        <v>23</v>
      </c>
      <c r="BC77" s="157">
        <f t="shared" si="171"/>
        <v>27</v>
      </c>
      <c r="BD77" s="157">
        <f t="shared" si="172"/>
        <v>24</v>
      </c>
      <c r="BE77" s="157">
        <f t="shared" si="173"/>
        <v>23</v>
      </c>
      <c r="BF77" s="157">
        <f t="shared" si="174"/>
        <v>25</v>
      </c>
      <c r="BG77" s="157">
        <f t="shared" si="175"/>
        <v>28</v>
      </c>
      <c r="BH77" s="158">
        <f t="shared" si="176"/>
        <v>563</v>
      </c>
      <c r="BI77" s="157">
        <f t="shared" si="177"/>
        <v>170</v>
      </c>
      <c r="BJ77" s="157">
        <f t="shared" si="178"/>
        <v>113</v>
      </c>
      <c r="BK77" s="157">
        <f t="shared" si="179"/>
        <v>37</v>
      </c>
      <c r="BL77" s="157">
        <f t="shared" si="180"/>
        <v>195</v>
      </c>
      <c r="BM77" s="157">
        <f t="shared" si="181"/>
        <v>60</v>
      </c>
      <c r="BN77" s="157">
        <f t="shared" si="182"/>
        <v>129</v>
      </c>
      <c r="BO77" s="157">
        <f t="shared" si="183"/>
        <v>36</v>
      </c>
      <c r="BP77" s="157">
        <f t="shared" si="184"/>
        <v>76</v>
      </c>
      <c r="BQ77" s="159">
        <f t="shared" si="185"/>
        <v>22</v>
      </c>
      <c r="CT77" s="158">
        <f t="shared" si="212"/>
        <v>17</v>
      </c>
      <c r="CU77" s="157">
        <f t="shared" si="213"/>
        <v>19</v>
      </c>
      <c r="CV77" s="157">
        <f t="shared" si="214"/>
        <v>14</v>
      </c>
      <c r="CW77" s="157">
        <f t="shared" si="215"/>
        <v>16</v>
      </c>
      <c r="CX77" s="157">
        <f t="shared" si="216"/>
        <v>17</v>
      </c>
      <c r="CY77" s="157">
        <f t="shared" si="217"/>
        <v>13</v>
      </c>
      <c r="CZ77" s="157">
        <f t="shared" si="218"/>
        <v>21</v>
      </c>
      <c r="DA77" s="157">
        <f t="shared" si="219"/>
        <v>17</v>
      </c>
      <c r="DB77" s="157">
        <f t="shared" si="220"/>
        <v>19</v>
      </c>
      <c r="DC77" s="157">
        <f t="shared" si="221"/>
        <v>22</v>
      </c>
      <c r="DD77" s="157">
        <f t="shared" si="222"/>
        <v>17</v>
      </c>
      <c r="DE77" s="157">
        <f t="shared" si="223"/>
        <v>15</v>
      </c>
      <c r="DF77" s="157">
        <f t="shared" si="224"/>
        <v>17</v>
      </c>
      <c r="DG77" s="157">
        <f t="shared" si="225"/>
        <v>17</v>
      </c>
      <c r="DH77" s="157">
        <f t="shared" si="226"/>
        <v>21</v>
      </c>
      <c r="DI77" s="157">
        <f t="shared" si="227"/>
        <v>18</v>
      </c>
      <c r="DJ77" s="157">
        <f t="shared" si="228"/>
        <v>18</v>
      </c>
      <c r="DK77" s="157">
        <f t="shared" si="229"/>
        <v>17</v>
      </c>
      <c r="DL77" s="157">
        <f t="shared" si="230"/>
        <v>19</v>
      </c>
      <c r="DM77" s="157">
        <f t="shared" si="231"/>
        <v>18</v>
      </c>
      <c r="DN77" s="157">
        <f t="shared" si="232"/>
        <v>16</v>
      </c>
      <c r="DO77" s="157">
        <f t="shared" si="233"/>
        <v>18</v>
      </c>
      <c r="DP77" s="159">
        <f t="shared" si="234"/>
        <v>19</v>
      </c>
      <c r="DQ77" s="121">
        <f t="shared" si="186"/>
        <v>405</v>
      </c>
      <c r="DR77" s="159">
        <f>+SUMIFS(Brutos!$AC$7:$AC$2674,Brutos!$C$7:$C$2674,Brutos!AJ77,Brutos!$E$7:$E$2674,"MUL")</f>
        <v>109</v>
      </c>
      <c r="DS77" s="81"/>
      <c r="DT77" s="158">
        <f t="shared" si="187"/>
        <v>9</v>
      </c>
      <c r="DU77" s="157">
        <f t="shared" si="188"/>
        <v>8</v>
      </c>
      <c r="DV77" s="157">
        <f t="shared" si="189"/>
        <v>4</v>
      </c>
      <c r="DW77" s="157">
        <f t="shared" si="190"/>
        <v>5</v>
      </c>
      <c r="DX77" s="157">
        <f t="shared" si="191"/>
        <v>8</v>
      </c>
      <c r="DY77" s="157">
        <f t="shared" si="192"/>
        <v>9</v>
      </c>
      <c r="DZ77" s="157">
        <f t="shared" si="193"/>
        <v>6</v>
      </c>
      <c r="EA77" s="157">
        <f t="shared" si="194"/>
        <v>6</v>
      </c>
      <c r="EB77" s="157">
        <f t="shared" si="195"/>
        <v>7</v>
      </c>
      <c r="EC77" s="157">
        <f t="shared" si="196"/>
        <v>10</v>
      </c>
      <c r="ED77" s="157">
        <f t="shared" si="197"/>
        <v>4</v>
      </c>
      <c r="EE77" s="157">
        <f t="shared" si="198"/>
        <v>6</v>
      </c>
      <c r="EF77" s="157">
        <f t="shared" si="199"/>
        <v>5</v>
      </c>
      <c r="EG77" s="157">
        <f t="shared" si="200"/>
        <v>6</v>
      </c>
      <c r="EH77" s="157">
        <f t="shared" si="201"/>
        <v>10</v>
      </c>
      <c r="EI77" s="157">
        <f t="shared" si="202"/>
        <v>6</v>
      </c>
      <c r="EJ77" s="157">
        <f t="shared" si="203"/>
        <v>6</v>
      </c>
      <c r="EK77" s="157">
        <f t="shared" si="204"/>
        <v>6</v>
      </c>
      <c r="EL77" s="157">
        <f t="shared" si="205"/>
        <v>8</v>
      </c>
      <c r="EM77" s="157">
        <f t="shared" si="206"/>
        <v>6</v>
      </c>
      <c r="EN77" s="157">
        <f t="shared" si="207"/>
        <v>7</v>
      </c>
      <c r="EO77" s="157">
        <f t="shared" si="208"/>
        <v>7</v>
      </c>
      <c r="EP77" s="159">
        <f t="shared" si="209"/>
        <v>9</v>
      </c>
      <c r="EQ77" s="121">
        <f t="shared" si="210"/>
        <v>158</v>
      </c>
      <c r="ER77" s="159">
        <f t="shared" si="211"/>
        <v>61</v>
      </c>
    </row>
    <row r="78" spans="1:148" x14ac:dyDescent="0.25">
      <c r="A78" s="169">
        <v>102</v>
      </c>
      <c r="B78" s="170" t="s">
        <v>4</v>
      </c>
      <c r="C78" s="170" t="s">
        <v>228</v>
      </c>
      <c r="D78" s="170" t="s">
        <v>229</v>
      </c>
      <c r="E78" s="18" t="s">
        <v>403</v>
      </c>
      <c r="F78" s="158">
        <v>4</v>
      </c>
      <c r="G78" s="157">
        <v>4</v>
      </c>
      <c r="H78" s="157">
        <v>4</v>
      </c>
      <c r="I78" s="157">
        <v>4</v>
      </c>
      <c r="J78" s="157">
        <v>4</v>
      </c>
      <c r="K78" s="157">
        <v>4</v>
      </c>
      <c r="L78" s="157">
        <v>5</v>
      </c>
      <c r="M78" s="157">
        <v>4</v>
      </c>
      <c r="N78" s="157">
        <v>4</v>
      </c>
      <c r="O78" s="157">
        <v>5</v>
      </c>
      <c r="P78" s="157">
        <v>4</v>
      </c>
      <c r="Q78" s="157">
        <v>4</v>
      </c>
      <c r="R78" s="157">
        <v>4</v>
      </c>
      <c r="S78" s="157">
        <v>4</v>
      </c>
      <c r="T78" s="157">
        <v>4</v>
      </c>
      <c r="U78" s="157">
        <v>4</v>
      </c>
      <c r="V78" s="157">
        <v>4</v>
      </c>
      <c r="W78" s="157">
        <v>4</v>
      </c>
      <c r="X78" s="157">
        <v>4</v>
      </c>
      <c r="Y78" s="157">
        <v>4</v>
      </c>
      <c r="Z78" s="157">
        <v>4</v>
      </c>
      <c r="AA78" s="157">
        <v>4</v>
      </c>
      <c r="AB78" s="159">
        <v>4</v>
      </c>
      <c r="AC78" s="158">
        <f t="shared" si="148"/>
        <v>23</v>
      </c>
      <c r="AD78" s="157">
        <f t="shared" si="149"/>
        <v>5</v>
      </c>
      <c r="AE78" s="157">
        <f t="shared" si="150"/>
        <v>8</v>
      </c>
      <c r="AF78" s="157">
        <f t="shared" si="151"/>
        <v>5</v>
      </c>
      <c r="AG78" s="159">
        <f t="shared" si="152"/>
        <v>3</v>
      </c>
      <c r="AI78" s="166">
        <v>306</v>
      </c>
      <c r="AJ78" s="18" t="s">
        <v>237</v>
      </c>
      <c r="AK78" s="158">
        <f t="shared" si="153"/>
        <v>56</v>
      </c>
      <c r="AL78" s="157">
        <f t="shared" si="154"/>
        <v>50</v>
      </c>
      <c r="AM78" s="157">
        <f t="shared" si="155"/>
        <v>35</v>
      </c>
      <c r="AN78" s="157">
        <f t="shared" si="156"/>
        <v>33</v>
      </c>
      <c r="AO78" s="157">
        <f t="shared" si="157"/>
        <v>42</v>
      </c>
      <c r="AP78" s="157">
        <f t="shared" si="158"/>
        <v>43</v>
      </c>
      <c r="AQ78" s="157">
        <f t="shared" si="159"/>
        <v>47</v>
      </c>
      <c r="AR78" s="157">
        <f t="shared" si="160"/>
        <v>40</v>
      </c>
      <c r="AS78" s="157">
        <f t="shared" si="161"/>
        <v>57</v>
      </c>
      <c r="AT78" s="157">
        <f t="shared" si="162"/>
        <v>53</v>
      </c>
      <c r="AU78" s="157">
        <f t="shared" si="163"/>
        <v>44</v>
      </c>
      <c r="AV78" s="157">
        <f t="shared" si="164"/>
        <v>48</v>
      </c>
      <c r="AW78" s="157">
        <f t="shared" si="165"/>
        <v>42</v>
      </c>
      <c r="AX78" s="157">
        <f t="shared" si="166"/>
        <v>45</v>
      </c>
      <c r="AY78" s="157">
        <f t="shared" si="167"/>
        <v>32</v>
      </c>
      <c r="AZ78" s="157">
        <f t="shared" si="168"/>
        <v>32</v>
      </c>
      <c r="BA78" s="157">
        <f t="shared" si="169"/>
        <v>22</v>
      </c>
      <c r="BB78" s="157">
        <f t="shared" si="170"/>
        <v>26</v>
      </c>
      <c r="BC78" s="157">
        <f t="shared" si="171"/>
        <v>57</v>
      </c>
      <c r="BD78" s="157">
        <f t="shared" si="172"/>
        <v>52</v>
      </c>
      <c r="BE78" s="157">
        <f t="shared" si="173"/>
        <v>46</v>
      </c>
      <c r="BF78" s="157">
        <f t="shared" si="174"/>
        <v>44</v>
      </c>
      <c r="BG78" s="157">
        <f t="shared" si="175"/>
        <v>43</v>
      </c>
      <c r="BH78" s="158">
        <f t="shared" si="176"/>
        <v>989</v>
      </c>
      <c r="BI78" s="157">
        <f t="shared" si="177"/>
        <v>322</v>
      </c>
      <c r="BJ78" s="157">
        <f t="shared" si="178"/>
        <v>203</v>
      </c>
      <c r="BK78" s="157">
        <f t="shared" si="179"/>
        <v>72</v>
      </c>
      <c r="BL78" s="157">
        <f t="shared" si="180"/>
        <v>376</v>
      </c>
      <c r="BM78" s="157">
        <f t="shared" si="181"/>
        <v>125</v>
      </c>
      <c r="BN78" s="157">
        <f t="shared" si="182"/>
        <v>169</v>
      </c>
      <c r="BO78" s="157">
        <f t="shared" si="183"/>
        <v>46</v>
      </c>
      <c r="BP78" s="157">
        <f t="shared" si="184"/>
        <v>133</v>
      </c>
      <c r="BQ78" s="159">
        <f t="shared" si="185"/>
        <v>47</v>
      </c>
      <c r="CT78" s="158">
        <f t="shared" si="212"/>
        <v>41</v>
      </c>
      <c r="CU78" s="157">
        <f t="shared" si="213"/>
        <v>35</v>
      </c>
      <c r="CV78" s="157">
        <f t="shared" si="214"/>
        <v>25</v>
      </c>
      <c r="CW78" s="157">
        <f t="shared" si="215"/>
        <v>21</v>
      </c>
      <c r="CX78" s="157">
        <f t="shared" si="216"/>
        <v>32</v>
      </c>
      <c r="CY78" s="157">
        <f t="shared" si="217"/>
        <v>35</v>
      </c>
      <c r="CZ78" s="157">
        <f t="shared" si="218"/>
        <v>34</v>
      </c>
      <c r="DA78" s="157">
        <f t="shared" si="219"/>
        <v>29</v>
      </c>
      <c r="DB78" s="157">
        <f t="shared" si="220"/>
        <v>41</v>
      </c>
      <c r="DC78" s="157">
        <f t="shared" si="221"/>
        <v>39</v>
      </c>
      <c r="DD78" s="157">
        <f t="shared" si="222"/>
        <v>33</v>
      </c>
      <c r="DE78" s="157">
        <f t="shared" si="223"/>
        <v>35</v>
      </c>
      <c r="DF78" s="157">
        <f t="shared" si="224"/>
        <v>32</v>
      </c>
      <c r="DG78" s="157">
        <f t="shared" si="225"/>
        <v>34</v>
      </c>
      <c r="DH78" s="157">
        <f t="shared" si="226"/>
        <v>21</v>
      </c>
      <c r="DI78" s="157">
        <f t="shared" si="227"/>
        <v>19</v>
      </c>
      <c r="DJ78" s="157">
        <f t="shared" si="228"/>
        <v>14</v>
      </c>
      <c r="DK78" s="157">
        <f t="shared" si="229"/>
        <v>16</v>
      </c>
      <c r="DL78" s="157">
        <f t="shared" si="230"/>
        <v>43</v>
      </c>
      <c r="DM78" s="157">
        <f t="shared" si="231"/>
        <v>40</v>
      </c>
      <c r="DN78" s="157">
        <f t="shared" si="232"/>
        <v>35</v>
      </c>
      <c r="DO78" s="157">
        <f t="shared" si="233"/>
        <v>33</v>
      </c>
      <c r="DP78" s="159">
        <f t="shared" si="234"/>
        <v>34</v>
      </c>
      <c r="DQ78" s="121">
        <f t="shared" si="186"/>
        <v>721</v>
      </c>
      <c r="DR78" s="159">
        <f>+SUMIFS(Brutos!$AC$7:$AC$2674,Brutos!$C$7:$C$2674,Brutos!AJ78,Brutos!$E$7:$E$2674,"MUL")</f>
        <v>234</v>
      </c>
      <c r="DS78" s="81"/>
      <c r="DT78" s="158">
        <f t="shared" si="187"/>
        <v>15</v>
      </c>
      <c r="DU78" s="157">
        <f t="shared" si="188"/>
        <v>15</v>
      </c>
      <c r="DV78" s="157">
        <f t="shared" si="189"/>
        <v>10</v>
      </c>
      <c r="DW78" s="157">
        <f t="shared" si="190"/>
        <v>12</v>
      </c>
      <c r="DX78" s="157">
        <f t="shared" si="191"/>
        <v>10</v>
      </c>
      <c r="DY78" s="157">
        <f t="shared" si="192"/>
        <v>8</v>
      </c>
      <c r="DZ78" s="157">
        <f t="shared" si="193"/>
        <v>13</v>
      </c>
      <c r="EA78" s="157">
        <f t="shared" si="194"/>
        <v>11</v>
      </c>
      <c r="EB78" s="157">
        <f t="shared" si="195"/>
        <v>16</v>
      </c>
      <c r="EC78" s="157">
        <f t="shared" si="196"/>
        <v>14</v>
      </c>
      <c r="ED78" s="157">
        <f t="shared" si="197"/>
        <v>11</v>
      </c>
      <c r="EE78" s="157">
        <f t="shared" si="198"/>
        <v>13</v>
      </c>
      <c r="EF78" s="157">
        <f t="shared" si="199"/>
        <v>10</v>
      </c>
      <c r="EG78" s="157">
        <f t="shared" si="200"/>
        <v>11</v>
      </c>
      <c r="EH78" s="157">
        <f t="shared" si="201"/>
        <v>11</v>
      </c>
      <c r="EI78" s="157">
        <f t="shared" si="202"/>
        <v>13</v>
      </c>
      <c r="EJ78" s="157">
        <f t="shared" si="203"/>
        <v>8</v>
      </c>
      <c r="EK78" s="157">
        <f t="shared" si="204"/>
        <v>10</v>
      </c>
      <c r="EL78" s="157">
        <f t="shared" si="205"/>
        <v>14</v>
      </c>
      <c r="EM78" s="157">
        <f t="shared" si="206"/>
        <v>12</v>
      </c>
      <c r="EN78" s="157">
        <f t="shared" si="207"/>
        <v>11</v>
      </c>
      <c r="EO78" s="157">
        <f t="shared" si="208"/>
        <v>11</v>
      </c>
      <c r="EP78" s="159">
        <f t="shared" si="209"/>
        <v>9</v>
      </c>
      <c r="EQ78" s="121">
        <f t="shared" si="210"/>
        <v>268</v>
      </c>
      <c r="ER78" s="159">
        <f t="shared" si="211"/>
        <v>88</v>
      </c>
    </row>
    <row r="79" spans="1:148" x14ac:dyDescent="0.25">
      <c r="A79" s="169">
        <v>102</v>
      </c>
      <c r="B79" s="170" t="s">
        <v>4</v>
      </c>
      <c r="C79" s="170" t="s">
        <v>228</v>
      </c>
      <c r="D79" s="170" t="s">
        <v>229</v>
      </c>
      <c r="E79" s="18" t="s">
        <v>403</v>
      </c>
      <c r="F79" s="158">
        <v>4</v>
      </c>
      <c r="G79" s="157">
        <v>4</v>
      </c>
      <c r="H79" s="157">
        <v>4</v>
      </c>
      <c r="I79" s="157">
        <v>4</v>
      </c>
      <c r="J79" s="157">
        <v>4</v>
      </c>
      <c r="K79" s="157">
        <v>4</v>
      </c>
      <c r="L79" s="157">
        <v>5</v>
      </c>
      <c r="M79" s="157">
        <v>4</v>
      </c>
      <c r="N79" s="157">
        <v>4</v>
      </c>
      <c r="O79" s="157">
        <v>5</v>
      </c>
      <c r="P79" s="157">
        <v>4</v>
      </c>
      <c r="Q79" s="157">
        <v>4</v>
      </c>
      <c r="R79" s="157">
        <v>4</v>
      </c>
      <c r="S79" s="157">
        <v>4</v>
      </c>
      <c r="T79" s="157">
        <v>4</v>
      </c>
      <c r="U79" s="157">
        <v>4</v>
      </c>
      <c r="V79" s="157">
        <v>4</v>
      </c>
      <c r="W79" s="157">
        <v>4</v>
      </c>
      <c r="X79" s="157">
        <v>5</v>
      </c>
      <c r="Y79" s="157">
        <v>4</v>
      </c>
      <c r="Z79" s="157">
        <v>4</v>
      </c>
      <c r="AA79" s="157">
        <v>4</v>
      </c>
      <c r="AB79" s="159">
        <v>4</v>
      </c>
      <c r="AC79" s="158">
        <f t="shared" si="148"/>
        <v>23</v>
      </c>
      <c r="AD79" s="157">
        <f t="shared" si="149"/>
        <v>5</v>
      </c>
      <c r="AE79" s="157">
        <f t="shared" si="150"/>
        <v>8</v>
      </c>
      <c r="AF79" s="157">
        <f t="shared" si="151"/>
        <v>5</v>
      </c>
      <c r="AG79" s="159">
        <f t="shared" si="152"/>
        <v>3</v>
      </c>
      <c r="AI79" s="166">
        <v>308</v>
      </c>
      <c r="AJ79" s="18" t="s">
        <v>49</v>
      </c>
      <c r="AK79" s="158">
        <f t="shared" si="153"/>
        <v>12</v>
      </c>
      <c r="AL79" s="157">
        <f t="shared" si="154"/>
        <v>14</v>
      </c>
      <c r="AM79" s="157">
        <f t="shared" si="155"/>
        <v>14</v>
      </c>
      <c r="AN79" s="157">
        <f t="shared" si="156"/>
        <v>9</v>
      </c>
      <c r="AO79" s="157">
        <f t="shared" si="157"/>
        <v>12</v>
      </c>
      <c r="AP79" s="157">
        <f t="shared" si="158"/>
        <v>7</v>
      </c>
      <c r="AQ79" s="157">
        <f t="shared" si="159"/>
        <v>18</v>
      </c>
      <c r="AR79" s="157">
        <f t="shared" si="160"/>
        <v>11</v>
      </c>
      <c r="AS79" s="157">
        <f t="shared" si="161"/>
        <v>14</v>
      </c>
      <c r="AT79" s="157">
        <f t="shared" si="162"/>
        <v>19</v>
      </c>
      <c r="AU79" s="157">
        <f t="shared" si="163"/>
        <v>9</v>
      </c>
      <c r="AV79" s="157">
        <f t="shared" si="164"/>
        <v>13</v>
      </c>
      <c r="AW79" s="157">
        <f t="shared" si="165"/>
        <v>13</v>
      </c>
      <c r="AX79" s="157">
        <f t="shared" si="166"/>
        <v>15</v>
      </c>
      <c r="AY79" s="157">
        <f t="shared" si="167"/>
        <v>16</v>
      </c>
      <c r="AZ79" s="157">
        <f t="shared" si="168"/>
        <v>3</v>
      </c>
      <c r="BA79" s="157">
        <f t="shared" si="169"/>
        <v>13</v>
      </c>
      <c r="BB79" s="157">
        <f t="shared" si="170"/>
        <v>7</v>
      </c>
      <c r="BC79" s="157">
        <f t="shared" si="171"/>
        <v>14</v>
      </c>
      <c r="BD79" s="157">
        <f t="shared" si="172"/>
        <v>14</v>
      </c>
      <c r="BE79" s="157">
        <f t="shared" si="173"/>
        <v>16</v>
      </c>
      <c r="BF79" s="157">
        <f t="shared" si="174"/>
        <v>14</v>
      </c>
      <c r="BG79" s="157">
        <f t="shared" si="175"/>
        <v>15</v>
      </c>
      <c r="BH79" s="158">
        <f t="shared" si="176"/>
        <v>292</v>
      </c>
      <c r="BI79" s="157">
        <f t="shared" si="177"/>
        <v>102</v>
      </c>
      <c r="BJ79" s="157">
        <f t="shared" si="178"/>
        <v>56</v>
      </c>
      <c r="BK79" s="157">
        <f t="shared" si="179"/>
        <v>21</v>
      </c>
      <c r="BL79" s="157">
        <f t="shared" si="180"/>
        <v>112</v>
      </c>
      <c r="BM79" s="157">
        <f t="shared" si="181"/>
        <v>40</v>
      </c>
      <c r="BN79" s="157">
        <f t="shared" si="182"/>
        <v>53</v>
      </c>
      <c r="BO79" s="157">
        <f t="shared" si="183"/>
        <v>18</v>
      </c>
      <c r="BP79" s="157">
        <f t="shared" si="184"/>
        <v>45</v>
      </c>
      <c r="BQ79" s="159">
        <f t="shared" si="185"/>
        <v>15</v>
      </c>
      <c r="CT79" s="158">
        <f t="shared" si="212"/>
        <v>7</v>
      </c>
      <c r="CU79" s="157">
        <f t="shared" si="213"/>
        <v>9</v>
      </c>
      <c r="CV79" s="157">
        <f t="shared" si="214"/>
        <v>9</v>
      </c>
      <c r="CW79" s="157">
        <f t="shared" si="215"/>
        <v>8</v>
      </c>
      <c r="CX79" s="157">
        <f t="shared" si="216"/>
        <v>6</v>
      </c>
      <c r="CY79" s="157">
        <f t="shared" si="217"/>
        <v>6</v>
      </c>
      <c r="CZ79" s="157">
        <f t="shared" si="218"/>
        <v>10</v>
      </c>
      <c r="DA79" s="157">
        <f t="shared" si="219"/>
        <v>8</v>
      </c>
      <c r="DB79" s="157">
        <f t="shared" si="220"/>
        <v>7</v>
      </c>
      <c r="DC79" s="157">
        <f t="shared" si="221"/>
        <v>10</v>
      </c>
      <c r="DD79" s="157">
        <f t="shared" si="222"/>
        <v>5</v>
      </c>
      <c r="DE79" s="157">
        <f t="shared" si="223"/>
        <v>8</v>
      </c>
      <c r="DF79" s="157">
        <f t="shared" si="224"/>
        <v>8</v>
      </c>
      <c r="DG79" s="157">
        <f t="shared" si="225"/>
        <v>10</v>
      </c>
      <c r="DH79" s="157">
        <f t="shared" si="226"/>
        <v>11</v>
      </c>
      <c r="DI79" s="157">
        <f t="shared" si="227"/>
        <v>3</v>
      </c>
      <c r="DJ79" s="157">
        <f t="shared" si="228"/>
        <v>5</v>
      </c>
      <c r="DK79" s="157">
        <f t="shared" si="229"/>
        <v>5</v>
      </c>
      <c r="DL79" s="157">
        <f t="shared" si="230"/>
        <v>7</v>
      </c>
      <c r="DM79" s="157">
        <f t="shared" si="231"/>
        <v>7</v>
      </c>
      <c r="DN79" s="157">
        <f t="shared" si="232"/>
        <v>10</v>
      </c>
      <c r="DO79" s="157">
        <f t="shared" si="233"/>
        <v>7</v>
      </c>
      <c r="DP79" s="159">
        <f t="shared" si="234"/>
        <v>8</v>
      </c>
      <c r="DQ79" s="121">
        <f t="shared" si="186"/>
        <v>174</v>
      </c>
      <c r="DR79" s="159">
        <f>+SUMIFS(Brutos!$AC$7:$AC$2674,Brutos!$C$7:$C$2674,Brutos!AJ79,Brutos!$E$7:$E$2674,"MUL")</f>
        <v>61</v>
      </c>
      <c r="DS79" s="81"/>
      <c r="DT79" s="158">
        <f t="shared" si="187"/>
        <v>5</v>
      </c>
      <c r="DU79" s="157">
        <f t="shared" si="188"/>
        <v>5</v>
      </c>
      <c r="DV79" s="157">
        <f t="shared" si="189"/>
        <v>5</v>
      </c>
      <c r="DW79" s="157">
        <f t="shared" si="190"/>
        <v>1</v>
      </c>
      <c r="DX79" s="157">
        <f t="shared" si="191"/>
        <v>6</v>
      </c>
      <c r="DY79" s="157">
        <f t="shared" si="192"/>
        <v>1</v>
      </c>
      <c r="DZ79" s="157">
        <f t="shared" si="193"/>
        <v>8</v>
      </c>
      <c r="EA79" s="157">
        <f t="shared" si="194"/>
        <v>3</v>
      </c>
      <c r="EB79" s="157">
        <f t="shared" si="195"/>
        <v>7</v>
      </c>
      <c r="EC79" s="157">
        <f t="shared" si="196"/>
        <v>9</v>
      </c>
      <c r="ED79" s="157">
        <f t="shared" si="197"/>
        <v>4</v>
      </c>
      <c r="EE79" s="157">
        <f t="shared" si="198"/>
        <v>5</v>
      </c>
      <c r="EF79" s="157">
        <f t="shared" si="199"/>
        <v>5</v>
      </c>
      <c r="EG79" s="157">
        <f t="shared" si="200"/>
        <v>5</v>
      </c>
      <c r="EH79" s="157">
        <f t="shared" si="201"/>
        <v>5</v>
      </c>
      <c r="EI79" s="157">
        <f t="shared" si="202"/>
        <v>0</v>
      </c>
      <c r="EJ79" s="157">
        <f t="shared" si="203"/>
        <v>8</v>
      </c>
      <c r="EK79" s="157">
        <f t="shared" si="204"/>
        <v>2</v>
      </c>
      <c r="EL79" s="157">
        <f t="shared" si="205"/>
        <v>7</v>
      </c>
      <c r="EM79" s="157">
        <f t="shared" si="206"/>
        <v>7</v>
      </c>
      <c r="EN79" s="157">
        <f t="shared" si="207"/>
        <v>6</v>
      </c>
      <c r="EO79" s="157">
        <f t="shared" si="208"/>
        <v>7</v>
      </c>
      <c r="EP79" s="159">
        <f t="shared" si="209"/>
        <v>7</v>
      </c>
      <c r="EQ79" s="121">
        <f t="shared" si="210"/>
        <v>118</v>
      </c>
      <c r="ER79" s="159">
        <f t="shared" si="211"/>
        <v>41</v>
      </c>
    </row>
    <row r="80" spans="1:148" x14ac:dyDescent="0.25">
      <c r="A80" s="169">
        <v>102</v>
      </c>
      <c r="B80" s="170" t="s">
        <v>4</v>
      </c>
      <c r="C80" s="170" t="s">
        <v>228</v>
      </c>
      <c r="D80" s="170" t="s">
        <v>229</v>
      </c>
      <c r="E80" s="18" t="s">
        <v>403</v>
      </c>
      <c r="F80" s="158">
        <v>4</v>
      </c>
      <c r="G80" s="157">
        <v>4</v>
      </c>
      <c r="H80" s="157">
        <v>4</v>
      </c>
      <c r="I80" s="157">
        <v>5</v>
      </c>
      <c r="J80" s="157">
        <v>4</v>
      </c>
      <c r="K80" s="157">
        <v>4</v>
      </c>
      <c r="L80" s="157">
        <v>5</v>
      </c>
      <c r="M80" s="157">
        <v>4</v>
      </c>
      <c r="N80" s="157">
        <v>5</v>
      </c>
      <c r="O80" s="157">
        <v>5</v>
      </c>
      <c r="P80" s="157">
        <v>4</v>
      </c>
      <c r="Q80" s="157">
        <v>4</v>
      </c>
      <c r="R80" s="157">
        <v>4</v>
      </c>
      <c r="S80" s="157">
        <v>4</v>
      </c>
      <c r="T80" s="157">
        <v>4</v>
      </c>
      <c r="U80" s="157">
        <v>4</v>
      </c>
      <c r="V80" s="157">
        <v>4</v>
      </c>
      <c r="W80" s="157">
        <v>5</v>
      </c>
      <c r="X80" s="157">
        <v>5</v>
      </c>
      <c r="Y80" s="157">
        <v>4</v>
      </c>
      <c r="Z80" s="157">
        <v>4</v>
      </c>
      <c r="AA80" s="157">
        <v>4</v>
      </c>
      <c r="AB80" s="159">
        <v>4</v>
      </c>
      <c r="AC80" s="158">
        <f t="shared" si="148"/>
        <v>23</v>
      </c>
      <c r="AD80" s="157">
        <f t="shared" si="149"/>
        <v>5</v>
      </c>
      <c r="AE80" s="157">
        <f t="shared" si="150"/>
        <v>8</v>
      </c>
      <c r="AF80" s="157">
        <f t="shared" si="151"/>
        <v>5</v>
      </c>
      <c r="AG80" s="159">
        <f t="shared" si="152"/>
        <v>3</v>
      </c>
      <c r="AI80" s="166">
        <v>308</v>
      </c>
      <c r="AJ80" s="18" t="s">
        <v>125</v>
      </c>
      <c r="AK80" s="158">
        <f t="shared" si="153"/>
        <v>152</v>
      </c>
      <c r="AL80" s="157">
        <f t="shared" si="154"/>
        <v>123</v>
      </c>
      <c r="AM80" s="157">
        <f t="shared" si="155"/>
        <v>100</v>
      </c>
      <c r="AN80" s="157">
        <f t="shared" si="156"/>
        <v>89</v>
      </c>
      <c r="AO80" s="157">
        <f t="shared" si="157"/>
        <v>82</v>
      </c>
      <c r="AP80" s="157">
        <f t="shared" si="158"/>
        <v>87</v>
      </c>
      <c r="AQ80" s="157">
        <f t="shared" si="159"/>
        <v>144</v>
      </c>
      <c r="AR80" s="157">
        <f t="shared" si="160"/>
        <v>126</v>
      </c>
      <c r="AS80" s="157">
        <f t="shared" si="161"/>
        <v>130</v>
      </c>
      <c r="AT80" s="157">
        <f t="shared" si="162"/>
        <v>133</v>
      </c>
      <c r="AU80" s="157">
        <f t="shared" si="163"/>
        <v>131</v>
      </c>
      <c r="AV80" s="157">
        <f t="shared" si="164"/>
        <v>136</v>
      </c>
      <c r="AW80" s="157">
        <f t="shared" si="165"/>
        <v>127</v>
      </c>
      <c r="AX80" s="157">
        <f t="shared" si="166"/>
        <v>142</v>
      </c>
      <c r="AY80" s="157">
        <f t="shared" si="167"/>
        <v>144</v>
      </c>
      <c r="AZ80" s="157">
        <f t="shared" si="168"/>
        <v>128</v>
      </c>
      <c r="BA80" s="157">
        <f t="shared" si="169"/>
        <v>148</v>
      </c>
      <c r="BB80" s="157">
        <f t="shared" si="170"/>
        <v>129</v>
      </c>
      <c r="BC80" s="157">
        <f t="shared" si="171"/>
        <v>152</v>
      </c>
      <c r="BD80" s="157">
        <f t="shared" si="172"/>
        <v>146</v>
      </c>
      <c r="BE80" s="157">
        <f t="shared" si="173"/>
        <v>110</v>
      </c>
      <c r="BF80" s="157">
        <f t="shared" si="174"/>
        <v>98</v>
      </c>
      <c r="BG80" s="157">
        <f t="shared" si="175"/>
        <v>96</v>
      </c>
      <c r="BH80" s="158">
        <f t="shared" si="176"/>
        <v>2853</v>
      </c>
      <c r="BI80" s="157">
        <f t="shared" si="177"/>
        <v>1005</v>
      </c>
      <c r="BJ80" s="157">
        <f t="shared" si="178"/>
        <v>481</v>
      </c>
      <c r="BK80" s="157">
        <f t="shared" si="179"/>
        <v>219</v>
      </c>
      <c r="BL80" s="157">
        <f t="shared" si="180"/>
        <v>1069</v>
      </c>
      <c r="BM80" s="157">
        <f t="shared" si="181"/>
        <v>358</v>
      </c>
      <c r="BN80" s="157">
        <f t="shared" si="182"/>
        <v>701</v>
      </c>
      <c r="BO80" s="157">
        <f t="shared" si="183"/>
        <v>220</v>
      </c>
      <c r="BP80" s="157">
        <f t="shared" si="184"/>
        <v>304</v>
      </c>
      <c r="BQ80" s="159">
        <f t="shared" si="185"/>
        <v>119</v>
      </c>
      <c r="CT80" s="158">
        <f t="shared" si="212"/>
        <v>88</v>
      </c>
      <c r="CU80" s="157">
        <f t="shared" si="213"/>
        <v>70</v>
      </c>
      <c r="CV80" s="157">
        <f t="shared" si="214"/>
        <v>62</v>
      </c>
      <c r="CW80" s="157">
        <f t="shared" si="215"/>
        <v>55</v>
      </c>
      <c r="CX80" s="157">
        <f t="shared" si="216"/>
        <v>46</v>
      </c>
      <c r="CY80" s="157">
        <f t="shared" si="217"/>
        <v>50</v>
      </c>
      <c r="CZ80" s="157">
        <f t="shared" si="218"/>
        <v>85</v>
      </c>
      <c r="DA80" s="157">
        <f t="shared" si="219"/>
        <v>74</v>
      </c>
      <c r="DB80" s="157">
        <f t="shared" si="220"/>
        <v>75</v>
      </c>
      <c r="DC80" s="157">
        <f t="shared" si="221"/>
        <v>77</v>
      </c>
      <c r="DD80" s="157">
        <f t="shared" si="222"/>
        <v>79</v>
      </c>
      <c r="DE80" s="157">
        <f t="shared" si="223"/>
        <v>78</v>
      </c>
      <c r="DF80" s="157">
        <f t="shared" si="224"/>
        <v>71</v>
      </c>
      <c r="DG80" s="157">
        <f t="shared" si="225"/>
        <v>85</v>
      </c>
      <c r="DH80" s="157">
        <f t="shared" si="226"/>
        <v>92</v>
      </c>
      <c r="DI80" s="157">
        <f t="shared" si="227"/>
        <v>84</v>
      </c>
      <c r="DJ80" s="157">
        <f t="shared" si="228"/>
        <v>89</v>
      </c>
      <c r="DK80" s="157">
        <f t="shared" si="229"/>
        <v>71</v>
      </c>
      <c r="DL80" s="157">
        <f t="shared" si="230"/>
        <v>92</v>
      </c>
      <c r="DM80" s="157">
        <f t="shared" si="231"/>
        <v>87</v>
      </c>
      <c r="DN80" s="157">
        <f t="shared" si="232"/>
        <v>68</v>
      </c>
      <c r="DO80" s="157">
        <f t="shared" si="233"/>
        <v>63</v>
      </c>
      <c r="DP80" s="159">
        <f t="shared" si="234"/>
        <v>59</v>
      </c>
      <c r="DQ80" s="121">
        <f t="shared" si="186"/>
        <v>1700</v>
      </c>
      <c r="DR80" s="159">
        <f>+SUMIFS(Brutos!$AC$7:$AC$2674,Brutos!$C$7:$C$2674,Brutos!AJ80,Brutos!$E$7:$E$2674,"MUL")</f>
        <v>632</v>
      </c>
      <c r="DS80" s="81"/>
      <c r="DT80" s="158">
        <f t="shared" si="187"/>
        <v>64</v>
      </c>
      <c r="DU80" s="157">
        <f t="shared" si="188"/>
        <v>53</v>
      </c>
      <c r="DV80" s="157">
        <f t="shared" si="189"/>
        <v>38</v>
      </c>
      <c r="DW80" s="157">
        <f t="shared" si="190"/>
        <v>34</v>
      </c>
      <c r="DX80" s="157">
        <f t="shared" si="191"/>
        <v>36</v>
      </c>
      <c r="DY80" s="157">
        <f t="shared" si="192"/>
        <v>37</v>
      </c>
      <c r="DZ80" s="157">
        <f t="shared" si="193"/>
        <v>59</v>
      </c>
      <c r="EA80" s="157">
        <f t="shared" si="194"/>
        <v>52</v>
      </c>
      <c r="EB80" s="157">
        <f t="shared" si="195"/>
        <v>55</v>
      </c>
      <c r="EC80" s="157">
        <f t="shared" si="196"/>
        <v>56</v>
      </c>
      <c r="ED80" s="157">
        <f t="shared" si="197"/>
        <v>52</v>
      </c>
      <c r="EE80" s="157">
        <f t="shared" si="198"/>
        <v>58</v>
      </c>
      <c r="EF80" s="157">
        <f t="shared" si="199"/>
        <v>56</v>
      </c>
      <c r="EG80" s="157">
        <f t="shared" si="200"/>
        <v>57</v>
      </c>
      <c r="EH80" s="157">
        <f t="shared" si="201"/>
        <v>52</v>
      </c>
      <c r="EI80" s="157">
        <f t="shared" si="202"/>
        <v>44</v>
      </c>
      <c r="EJ80" s="157">
        <f t="shared" si="203"/>
        <v>59</v>
      </c>
      <c r="EK80" s="157">
        <f t="shared" si="204"/>
        <v>58</v>
      </c>
      <c r="EL80" s="157">
        <f t="shared" si="205"/>
        <v>60</v>
      </c>
      <c r="EM80" s="157">
        <f t="shared" si="206"/>
        <v>59</v>
      </c>
      <c r="EN80" s="157">
        <f t="shared" si="207"/>
        <v>42</v>
      </c>
      <c r="EO80" s="157">
        <f t="shared" si="208"/>
        <v>35</v>
      </c>
      <c r="EP80" s="159">
        <f t="shared" si="209"/>
        <v>37</v>
      </c>
      <c r="EQ80" s="121">
        <f t="shared" si="210"/>
        <v>1153</v>
      </c>
      <c r="ER80" s="159">
        <f t="shared" si="211"/>
        <v>373</v>
      </c>
    </row>
    <row r="81" spans="1:148" x14ac:dyDescent="0.25">
      <c r="A81" s="169">
        <v>102</v>
      </c>
      <c r="B81" s="170" t="s">
        <v>4</v>
      </c>
      <c r="C81" s="170" t="s">
        <v>228</v>
      </c>
      <c r="D81" s="170" t="s">
        <v>229</v>
      </c>
      <c r="E81" s="18" t="s">
        <v>403</v>
      </c>
      <c r="F81" s="158">
        <v>4</v>
      </c>
      <c r="G81" s="157">
        <v>4</v>
      </c>
      <c r="H81" s="157">
        <v>4</v>
      </c>
      <c r="I81" s="157">
        <v>5</v>
      </c>
      <c r="J81" s="157">
        <v>4</v>
      </c>
      <c r="K81" s="157">
        <v>4</v>
      </c>
      <c r="L81" s="157">
        <v>5</v>
      </c>
      <c r="M81" s="157">
        <v>4</v>
      </c>
      <c r="N81" s="157">
        <v>5</v>
      </c>
      <c r="O81" s="157">
        <v>5</v>
      </c>
      <c r="P81" s="157">
        <v>4</v>
      </c>
      <c r="Q81" s="157">
        <v>5</v>
      </c>
      <c r="R81" s="157">
        <v>4</v>
      </c>
      <c r="S81" s="157">
        <v>5</v>
      </c>
      <c r="T81" s="157">
        <v>4</v>
      </c>
      <c r="U81" s="157">
        <v>5</v>
      </c>
      <c r="V81" s="157">
        <v>4</v>
      </c>
      <c r="W81" s="157">
        <v>5</v>
      </c>
      <c r="X81" s="157">
        <v>5</v>
      </c>
      <c r="Y81" s="157">
        <v>4</v>
      </c>
      <c r="Z81" s="157">
        <v>4</v>
      </c>
      <c r="AA81" s="157">
        <v>4</v>
      </c>
      <c r="AB81" s="159">
        <v>4</v>
      </c>
      <c r="AC81" s="158">
        <f t="shared" si="148"/>
        <v>23</v>
      </c>
      <c r="AD81" s="157">
        <f t="shared" si="149"/>
        <v>5</v>
      </c>
      <c r="AE81" s="157">
        <f t="shared" si="150"/>
        <v>8</v>
      </c>
      <c r="AF81" s="157">
        <f t="shared" si="151"/>
        <v>5</v>
      </c>
      <c r="AG81" s="159">
        <f t="shared" si="152"/>
        <v>3</v>
      </c>
      <c r="AI81" s="166">
        <v>308</v>
      </c>
      <c r="AJ81" s="18" t="s">
        <v>138</v>
      </c>
      <c r="AK81" s="158">
        <f t="shared" si="153"/>
        <v>102</v>
      </c>
      <c r="AL81" s="157">
        <f t="shared" si="154"/>
        <v>91</v>
      </c>
      <c r="AM81" s="157">
        <f t="shared" si="155"/>
        <v>86</v>
      </c>
      <c r="AN81" s="157">
        <f t="shared" si="156"/>
        <v>63</v>
      </c>
      <c r="AO81" s="157">
        <f t="shared" si="157"/>
        <v>76</v>
      </c>
      <c r="AP81" s="157">
        <f t="shared" si="158"/>
        <v>67</v>
      </c>
      <c r="AQ81" s="157">
        <f t="shared" si="159"/>
        <v>94</v>
      </c>
      <c r="AR81" s="157">
        <f t="shared" si="160"/>
        <v>82</v>
      </c>
      <c r="AS81" s="157">
        <f t="shared" si="161"/>
        <v>85</v>
      </c>
      <c r="AT81" s="157">
        <f t="shared" si="162"/>
        <v>102</v>
      </c>
      <c r="AU81" s="157">
        <f t="shared" si="163"/>
        <v>96</v>
      </c>
      <c r="AV81" s="157">
        <f t="shared" si="164"/>
        <v>91</v>
      </c>
      <c r="AW81" s="157">
        <f t="shared" si="165"/>
        <v>81</v>
      </c>
      <c r="AX81" s="157">
        <f t="shared" si="166"/>
        <v>98</v>
      </c>
      <c r="AY81" s="157">
        <f t="shared" si="167"/>
        <v>102</v>
      </c>
      <c r="AZ81" s="157">
        <f t="shared" si="168"/>
        <v>97</v>
      </c>
      <c r="BA81" s="157">
        <f t="shared" si="169"/>
        <v>93</v>
      </c>
      <c r="BB81" s="157">
        <f t="shared" si="170"/>
        <v>95</v>
      </c>
      <c r="BC81" s="157">
        <f t="shared" si="171"/>
        <v>100</v>
      </c>
      <c r="BD81" s="157">
        <f t="shared" si="172"/>
        <v>103</v>
      </c>
      <c r="BE81" s="157">
        <f t="shared" si="173"/>
        <v>89</v>
      </c>
      <c r="BF81" s="157">
        <f t="shared" si="174"/>
        <v>77</v>
      </c>
      <c r="BG81" s="157">
        <f t="shared" si="175"/>
        <v>81</v>
      </c>
      <c r="BH81" s="158">
        <f t="shared" si="176"/>
        <v>2051</v>
      </c>
      <c r="BI81" s="157">
        <f t="shared" si="177"/>
        <v>675</v>
      </c>
      <c r="BJ81" s="157">
        <f t="shared" si="178"/>
        <v>383</v>
      </c>
      <c r="BK81" s="157">
        <f t="shared" si="179"/>
        <v>148</v>
      </c>
      <c r="BL81" s="157">
        <f t="shared" si="180"/>
        <v>729</v>
      </c>
      <c r="BM81" s="157">
        <f t="shared" si="181"/>
        <v>229</v>
      </c>
      <c r="BN81" s="157">
        <f t="shared" si="182"/>
        <v>487</v>
      </c>
      <c r="BO81" s="157">
        <f t="shared" si="183"/>
        <v>147</v>
      </c>
      <c r="BP81" s="157">
        <f t="shared" si="184"/>
        <v>247</v>
      </c>
      <c r="BQ81" s="159">
        <f t="shared" si="185"/>
        <v>90</v>
      </c>
      <c r="CT81" s="158">
        <f t="shared" si="212"/>
        <v>65</v>
      </c>
      <c r="CU81" s="157">
        <f t="shared" si="213"/>
        <v>56</v>
      </c>
      <c r="CV81" s="157">
        <f t="shared" si="214"/>
        <v>58</v>
      </c>
      <c r="CW81" s="157">
        <f t="shared" si="215"/>
        <v>37</v>
      </c>
      <c r="CX81" s="157">
        <f t="shared" si="216"/>
        <v>46</v>
      </c>
      <c r="CY81" s="157">
        <f t="shared" si="217"/>
        <v>40</v>
      </c>
      <c r="CZ81" s="157">
        <f t="shared" si="218"/>
        <v>56</v>
      </c>
      <c r="DA81" s="157">
        <f t="shared" si="219"/>
        <v>50</v>
      </c>
      <c r="DB81" s="157">
        <f t="shared" si="220"/>
        <v>50</v>
      </c>
      <c r="DC81" s="157">
        <f t="shared" si="221"/>
        <v>61</v>
      </c>
      <c r="DD81" s="157">
        <f t="shared" si="222"/>
        <v>59</v>
      </c>
      <c r="DE81" s="157">
        <f t="shared" si="223"/>
        <v>58</v>
      </c>
      <c r="DF81" s="157">
        <f t="shared" si="224"/>
        <v>51</v>
      </c>
      <c r="DG81" s="157">
        <f t="shared" si="225"/>
        <v>61</v>
      </c>
      <c r="DH81" s="157">
        <f t="shared" si="226"/>
        <v>64</v>
      </c>
      <c r="DI81" s="157">
        <f t="shared" si="227"/>
        <v>58</v>
      </c>
      <c r="DJ81" s="157">
        <f t="shared" si="228"/>
        <v>55</v>
      </c>
      <c r="DK81" s="157">
        <f t="shared" si="229"/>
        <v>59</v>
      </c>
      <c r="DL81" s="157">
        <f t="shared" si="230"/>
        <v>64</v>
      </c>
      <c r="DM81" s="157">
        <f t="shared" si="231"/>
        <v>67</v>
      </c>
      <c r="DN81" s="157">
        <f t="shared" si="232"/>
        <v>55</v>
      </c>
      <c r="DO81" s="157">
        <f t="shared" si="233"/>
        <v>47</v>
      </c>
      <c r="DP81" s="159">
        <f t="shared" si="234"/>
        <v>50</v>
      </c>
      <c r="DQ81" s="121">
        <f t="shared" si="186"/>
        <v>1267</v>
      </c>
      <c r="DR81" s="159">
        <f>+SUMIFS(Brutos!$AC$7:$AC$2674,Brutos!$C$7:$C$2674,Brutos!AJ81,Brutos!$E$7:$E$2674,"MUL")</f>
        <v>445</v>
      </c>
      <c r="DS81" s="81"/>
      <c r="DT81" s="158">
        <f t="shared" si="187"/>
        <v>37</v>
      </c>
      <c r="DU81" s="157">
        <f t="shared" si="188"/>
        <v>35</v>
      </c>
      <c r="DV81" s="157">
        <f t="shared" si="189"/>
        <v>28</v>
      </c>
      <c r="DW81" s="157">
        <f t="shared" si="190"/>
        <v>26</v>
      </c>
      <c r="DX81" s="157">
        <f t="shared" si="191"/>
        <v>30</v>
      </c>
      <c r="DY81" s="157">
        <f t="shared" si="192"/>
        <v>27</v>
      </c>
      <c r="DZ81" s="157">
        <f t="shared" si="193"/>
        <v>38</v>
      </c>
      <c r="EA81" s="157">
        <f t="shared" si="194"/>
        <v>32</v>
      </c>
      <c r="EB81" s="157">
        <f t="shared" si="195"/>
        <v>35</v>
      </c>
      <c r="EC81" s="157">
        <f t="shared" si="196"/>
        <v>41</v>
      </c>
      <c r="ED81" s="157">
        <f t="shared" si="197"/>
        <v>37</v>
      </c>
      <c r="EE81" s="157">
        <f t="shared" si="198"/>
        <v>33</v>
      </c>
      <c r="EF81" s="157">
        <f t="shared" si="199"/>
        <v>30</v>
      </c>
      <c r="EG81" s="157">
        <f t="shared" si="200"/>
        <v>37</v>
      </c>
      <c r="EH81" s="157">
        <f t="shared" si="201"/>
        <v>38</v>
      </c>
      <c r="EI81" s="157">
        <f t="shared" si="202"/>
        <v>39</v>
      </c>
      <c r="EJ81" s="157">
        <f t="shared" si="203"/>
        <v>38</v>
      </c>
      <c r="EK81" s="157">
        <f t="shared" si="204"/>
        <v>36</v>
      </c>
      <c r="EL81" s="157">
        <f t="shared" si="205"/>
        <v>36</v>
      </c>
      <c r="EM81" s="157">
        <f t="shared" si="206"/>
        <v>36</v>
      </c>
      <c r="EN81" s="157">
        <f t="shared" si="207"/>
        <v>34</v>
      </c>
      <c r="EO81" s="157">
        <f t="shared" si="208"/>
        <v>30</v>
      </c>
      <c r="EP81" s="159">
        <f t="shared" si="209"/>
        <v>31</v>
      </c>
      <c r="EQ81" s="121">
        <f t="shared" si="210"/>
        <v>784</v>
      </c>
      <c r="ER81" s="159">
        <f t="shared" si="211"/>
        <v>230</v>
      </c>
    </row>
    <row r="82" spans="1:148" x14ac:dyDescent="0.25">
      <c r="A82" s="169">
        <v>102</v>
      </c>
      <c r="B82" s="170" t="s">
        <v>4</v>
      </c>
      <c r="C82" s="170" t="s">
        <v>228</v>
      </c>
      <c r="D82" s="170" t="s">
        <v>229</v>
      </c>
      <c r="E82" s="18" t="s">
        <v>403</v>
      </c>
      <c r="F82" s="158">
        <v>4</v>
      </c>
      <c r="G82" s="157">
        <v>4</v>
      </c>
      <c r="H82" s="157">
        <v>4</v>
      </c>
      <c r="I82" s="157">
        <v>5</v>
      </c>
      <c r="J82" s="157">
        <v>4</v>
      </c>
      <c r="K82" s="157">
        <v>4</v>
      </c>
      <c r="L82" s="157">
        <v>5</v>
      </c>
      <c r="M82" s="157">
        <v>5</v>
      </c>
      <c r="N82" s="157">
        <v>5</v>
      </c>
      <c r="O82" s="157">
        <v>5</v>
      </c>
      <c r="P82" s="157">
        <v>4</v>
      </c>
      <c r="Q82" s="157">
        <v>5</v>
      </c>
      <c r="R82" s="157">
        <v>4</v>
      </c>
      <c r="S82" s="157">
        <v>5</v>
      </c>
      <c r="T82" s="157">
        <v>5</v>
      </c>
      <c r="U82" s="157">
        <v>5</v>
      </c>
      <c r="V82" s="157">
        <v>4</v>
      </c>
      <c r="W82" s="157">
        <v>5</v>
      </c>
      <c r="X82" s="157">
        <v>5</v>
      </c>
      <c r="Y82" s="157">
        <v>5</v>
      </c>
      <c r="Z82" s="157">
        <v>4</v>
      </c>
      <c r="AA82" s="157">
        <v>4</v>
      </c>
      <c r="AB82" s="159">
        <v>4</v>
      </c>
      <c r="AC82" s="158">
        <f t="shared" si="148"/>
        <v>23</v>
      </c>
      <c r="AD82" s="157">
        <f t="shared" si="149"/>
        <v>5</v>
      </c>
      <c r="AE82" s="157">
        <f t="shared" si="150"/>
        <v>8</v>
      </c>
      <c r="AF82" s="157">
        <f t="shared" si="151"/>
        <v>5</v>
      </c>
      <c r="AG82" s="159">
        <f t="shared" si="152"/>
        <v>3</v>
      </c>
      <c r="AI82" s="166">
        <v>308</v>
      </c>
      <c r="AJ82" s="18" t="s">
        <v>161</v>
      </c>
      <c r="AK82" s="158">
        <f t="shared" si="153"/>
        <v>44</v>
      </c>
      <c r="AL82" s="157">
        <f t="shared" si="154"/>
        <v>35</v>
      </c>
      <c r="AM82" s="157">
        <f t="shared" si="155"/>
        <v>30</v>
      </c>
      <c r="AN82" s="157">
        <f t="shared" si="156"/>
        <v>28</v>
      </c>
      <c r="AO82" s="157">
        <f t="shared" si="157"/>
        <v>29</v>
      </c>
      <c r="AP82" s="157">
        <f t="shared" si="158"/>
        <v>36</v>
      </c>
      <c r="AQ82" s="157">
        <f t="shared" si="159"/>
        <v>38</v>
      </c>
      <c r="AR82" s="157">
        <f t="shared" si="160"/>
        <v>38</v>
      </c>
      <c r="AS82" s="157">
        <f t="shared" si="161"/>
        <v>46</v>
      </c>
      <c r="AT82" s="157">
        <f t="shared" si="162"/>
        <v>42</v>
      </c>
      <c r="AU82" s="157">
        <f t="shared" si="163"/>
        <v>34</v>
      </c>
      <c r="AV82" s="157">
        <f t="shared" si="164"/>
        <v>35</v>
      </c>
      <c r="AW82" s="157">
        <f t="shared" si="165"/>
        <v>29</v>
      </c>
      <c r="AX82" s="157">
        <f t="shared" si="166"/>
        <v>41</v>
      </c>
      <c r="AY82" s="157">
        <f t="shared" si="167"/>
        <v>32</v>
      </c>
      <c r="AZ82" s="157">
        <f t="shared" si="168"/>
        <v>25</v>
      </c>
      <c r="BA82" s="157">
        <f t="shared" si="169"/>
        <v>38</v>
      </c>
      <c r="BB82" s="157">
        <f t="shared" si="170"/>
        <v>52</v>
      </c>
      <c r="BC82" s="157">
        <f t="shared" si="171"/>
        <v>53</v>
      </c>
      <c r="BD82" s="157">
        <f t="shared" si="172"/>
        <v>40</v>
      </c>
      <c r="BE82" s="157">
        <f t="shared" si="173"/>
        <v>36</v>
      </c>
      <c r="BF82" s="157">
        <f t="shared" si="174"/>
        <v>36</v>
      </c>
      <c r="BG82" s="157">
        <f t="shared" si="175"/>
        <v>38</v>
      </c>
      <c r="BH82" s="158">
        <f t="shared" si="176"/>
        <v>855</v>
      </c>
      <c r="BI82" s="157">
        <f t="shared" si="177"/>
        <v>317</v>
      </c>
      <c r="BJ82" s="157">
        <f t="shared" si="178"/>
        <v>158</v>
      </c>
      <c r="BK82" s="157">
        <f t="shared" si="179"/>
        <v>70</v>
      </c>
      <c r="BL82" s="157">
        <f t="shared" si="180"/>
        <v>303</v>
      </c>
      <c r="BM82" s="157">
        <f t="shared" si="181"/>
        <v>110</v>
      </c>
      <c r="BN82" s="157">
        <f t="shared" si="182"/>
        <v>200</v>
      </c>
      <c r="BO82" s="157">
        <f t="shared" si="183"/>
        <v>67</v>
      </c>
      <c r="BP82" s="157">
        <f t="shared" si="184"/>
        <v>110</v>
      </c>
      <c r="BQ82" s="159">
        <f t="shared" si="185"/>
        <v>42</v>
      </c>
      <c r="CT82" s="158">
        <f t="shared" si="212"/>
        <v>39</v>
      </c>
      <c r="CU82" s="157">
        <f t="shared" si="213"/>
        <v>29</v>
      </c>
      <c r="CV82" s="157">
        <f t="shared" si="214"/>
        <v>26</v>
      </c>
      <c r="CW82" s="157">
        <f t="shared" si="215"/>
        <v>24</v>
      </c>
      <c r="CX82" s="157">
        <f t="shared" si="216"/>
        <v>25</v>
      </c>
      <c r="CY82" s="157">
        <f t="shared" si="217"/>
        <v>28</v>
      </c>
      <c r="CZ82" s="157">
        <f t="shared" si="218"/>
        <v>31</v>
      </c>
      <c r="DA82" s="157">
        <f t="shared" si="219"/>
        <v>32</v>
      </c>
      <c r="DB82" s="157">
        <f t="shared" si="220"/>
        <v>40</v>
      </c>
      <c r="DC82" s="157">
        <f t="shared" si="221"/>
        <v>37</v>
      </c>
      <c r="DD82" s="157">
        <f t="shared" si="222"/>
        <v>29</v>
      </c>
      <c r="DE82" s="157">
        <f t="shared" si="223"/>
        <v>30</v>
      </c>
      <c r="DF82" s="157">
        <f t="shared" si="224"/>
        <v>26</v>
      </c>
      <c r="DG82" s="157">
        <f t="shared" si="225"/>
        <v>35</v>
      </c>
      <c r="DH82" s="157">
        <f t="shared" si="226"/>
        <v>28</v>
      </c>
      <c r="DI82" s="157">
        <f t="shared" si="227"/>
        <v>21</v>
      </c>
      <c r="DJ82" s="157">
        <f t="shared" si="228"/>
        <v>32</v>
      </c>
      <c r="DK82" s="157">
        <f t="shared" si="229"/>
        <v>45</v>
      </c>
      <c r="DL82" s="157">
        <f t="shared" si="230"/>
        <v>46</v>
      </c>
      <c r="DM82" s="157">
        <f t="shared" si="231"/>
        <v>34</v>
      </c>
      <c r="DN82" s="157">
        <f t="shared" si="232"/>
        <v>30</v>
      </c>
      <c r="DO82" s="157">
        <f t="shared" si="233"/>
        <v>30</v>
      </c>
      <c r="DP82" s="159">
        <f t="shared" si="234"/>
        <v>32</v>
      </c>
      <c r="DQ82" s="121">
        <f t="shared" si="186"/>
        <v>729</v>
      </c>
      <c r="DR82" s="159">
        <f>+SUMIFS(Brutos!$AC$7:$AC$2674,Brutos!$C$7:$C$2674,Brutos!AJ82,Brutos!$E$7:$E$2674,"MUL")</f>
        <v>272</v>
      </c>
      <c r="DS82" s="81"/>
      <c r="DT82" s="158">
        <f t="shared" si="187"/>
        <v>5</v>
      </c>
      <c r="DU82" s="157">
        <f t="shared" si="188"/>
        <v>6</v>
      </c>
      <c r="DV82" s="157">
        <f t="shared" si="189"/>
        <v>4</v>
      </c>
      <c r="DW82" s="157">
        <f t="shared" si="190"/>
        <v>4</v>
      </c>
      <c r="DX82" s="157">
        <f t="shared" si="191"/>
        <v>4</v>
      </c>
      <c r="DY82" s="157">
        <f t="shared" si="192"/>
        <v>8</v>
      </c>
      <c r="DZ82" s="157">
        <f t="shared" si="193"/>
        <v>7</v>
      </c>
      <c r="EA82" s="157">
        <f t="shared" si="194"/>
        <v>6</v>
      </c>
      <c r="EB82" s="157">
        <f t="shared" si="195"/>
        <v>6</v>
      </c>
      <c r="EC82" s="157">
        <f t="shared" si="196"/>
        <v>5</v>
      </c>
      <c r="ED82" s="157">
        <f t="shared" si="197"/>
        <v>5</v>
      </c>
      <c r="EE82" s="157">
        <f t="shared" si="198"/>
        <v>5</v>
      </c>
      <c r="EF82" s="157">
        <f t="shared" si="199"/>
        <v>3</v>
      </c>
      <c r="EG82" s="157">
        <f t="shared" si="200"/>
        <v>6</v>
      </c>
      <c r="EH82" s="157">
        <f t="shared" si="201"/>
        <v>4</v>
      </c>
      <c r="EI82" s="157">
        <f t="shared" si="202"/>
        <v>4</v>
      </c>
      <c r="EJ82" s="157">
        <f t="shared" si="203"/>
        <v>6</v>
      </c>
      <c r="EK82" s="157">
        <f t="shared" si="204"/>
        <v>7</v>
      </c>
      <c r="EL82" s="157">
        <f t="shared" si="205"/>
        <v>7</v>
      </c>
      <c r="EM82" s="157">
        <f t="shared" si="206"/>
        <v>6</v>
      </c>
      <c r="EN82" s="157">
        <f t="shared" si="207"/>
        <v>6</v>
      </c>
      <c r="EO82" s="157">
        <f t="shared" si="208"/>
        <v>6</v>
      </c>
      <c r="EP82" s="159">
        <f t="shared" si="209"/>
        <v>6</v>
      </c>
      <c r="EQ82" s="121">
        <f t="shared" si="210"/>
        <v>126</v>
      </c>
      <c r="ER82" s="159">
        <f t="shared" si="211"/>
        <v>45</v>
      </c>
    </row>
    <row r="83" spans="1:148" x14ac:dyDescent="0.25">
      <c r="A83" s="169">
        <v>102</v>
      </c>
      <c r="B83" s="170" t="s">
        <v>4</v>
      </c>
      <c r="C83" s="170" t="s">
        <v>228</v>
      </c>
      <c r="D83" s="170" t="s">
        <v>229</v>
      </c>
      <c r="E83" s="18" t="s">
        <v>403</v>
      </c>
      <c r="F83" s="158">
        <v>4</v>
      </c>
      <c r="G83" s="157">
        <v>5</v>
      </c>
      <c r="H83" s="157">
        <v>5</v>
      </c>
      <c r="I83" s="157">
        <v>5</v>
      </c>
      <c r="J83" s="157">
        <v>5</v>
      </c>
      <c r="K83" s="157">
        <v>5</v>
      </c>
      <c r="L83" s="157">
        <v>5</v>
      </c>
      <c r="M83" s="157">
        <v>5</v>
      </c>
      <c r="N83" s="157">
        <v>5</v>
      </c>
      <c r="O83" s="157">
        <v>5</v>
      </c>
      <c r="P83" s="157">
        <v>4</v>
      </c>
      <c r="Q83" s="157">
        <v>5</v>
      </c>
      <c r="R83" s="157">
        <v>4</v>
      </c>
      <c r="S83" s="157">
        <v>5</v>
      </c>
      <c r="T83" s="157">
        <v>5</v>
      </c>
      <c r="U83" s="157">
        <v>5</v>
      </c>
      <c r="V83" s="157">
        <v>5</v>
      </c>
      <c r="W83" s="157">
        <v>5</v>
      </c>
      <c r="X83" s="157">
        <v>5</v>
      </c>
      <c r="Y83" s="157">
        <v>5</v>
      </c>
      <c r="Z83" s="157">
        <v>4</v>
      </c>
      <c r="AA83" s="157">
        <v>4</v>
      </c>
      <c r="AB83" s="159">
        <v>5</v>
      </c>
      <c r="AC83" s="158">
        <f t="shared" si="148"/>
        <v>23</v>
      </c>
      <c r="AD83" s="157">
        <f t="shared" si="149"/>
        <v>5</v>
      </c>
      <c r="AE83" s="157">
        <f t="shared" si="150"/>
        <v>8</v>
      </c>
      <c r="AF83" s="157">
        <f t="shared" si="151"/>
        <v>5</v>
      </c>
      <c r="AG83" s="159">
        <f t="shared" si="152"/>
        <v>3</v>
      </c>
      <c r="AI83" s="166">
        <v>308</v>
      </c>
      <c r="AJ83" s="18" t="s">
        <v>112</v>
      </c>
      <c r="AK83" s="158">
        <f t="shared" si="153"/>
        <v>11</v>
      </c>
      <c r="AL83" s="157">
        <f t="shared" si="154"/>
        <v>7</v>
      </c>
      <c r="AM83" s="157">
        <f t="shared" si="155"/>
        <v>6</v>
      </c>
      <c r="AN83" s="157">
        <f t="shared" si="156"/>
        <v>6</v>
      </c>
      <c r="AO83" s="157">
        <f t="shared" si="157"/>
        <v>5</v>
      </c>
      <c r="AP83" s="157">
        <f t="shared" si="158"/>
        <v>5</v>
      </c>
      <c r="AQ83" s="157">
        <f t="shared" si="159"/>
        <v>8</v>
      </c>
      <c r="AR83" s="157">
        <f t="shared" si="160"/>
        <v>11</v>
      </c>
      <c r="AS83" s="157">
        <f t="shared" si="161"/>
        <v>15</v>
      </c>
      <c r="AT83" s="157">
        <f t="shared" si="162"/>
        <v>14</v>
      </c>
      <c r="AU83" s="157">
        <f t="shared" si="163"/>
        <v>5</v>
      </c>
      <c r="AV83" s="157">
        <f t="shared" si="164"/>
        <v>9</v>
      </c>
      <c r="AW83" s="157">
        <f t="shared" si="165"/>
        <v>7</v>
      </c>
      <c r="AX83" s="157">
        <f t="shared" si="166"/>
        <v>14</v>
      </c>
      <c r="AY83" s="157">
        <f t="shared" si="167"/>
        <v>12</v>
      </c>
      <c r="AZ83" s="157">
        <f t="shared" si="168"/>
        <v>7</v>
      </c>
      <c r="BA83" s="157">
        <f t="shared" si="169"/>
        <v>12</v>
      </c>
      <c r="BB83" s="157">
        <f t="shared" si="170"/>
        <v>12</v>
      </c>
      <c r="BC83" s="157">
        <f t="shared" si="171"/>
        <v>10</v>
      </c>
      <c r="BD83" s="157">
        <f t="shared" si="172"/>
        <v>9</v>
      </c>
      <c r="BE83" s="157">
        <f t="shared" si="173"/>
        <v>7</v>
      </c>
      <c r="BF83" s="157">
        <f t="shared" si="174"/>
        <v>5</v>
      </c>
      <c r="BG83" s="157">
        <f t="shared" si="175"/>
        <v>7</v>
      </c>
      <c r="BH83" s="158">
        <f t="shared" si="176"/>
        <v>204</v>
      </c>
      <c r="BI83" s="157">
        <f t="shared" si="177"/>
        <v>86</v>
      </c>
      <c r="BJ83" s="157">
        <f t="shared" si="178"/>
        <v>29</v>
      </c>
      <c r="BK83" s="157">
        <f t="shared" si="179"/>
        <v>19</v>
      </c>
      <c r="BL83" s="157">
        <f t="shared" si="180"/>
        <v>83</v>
      </c>
      <c r="BM83" s="157">
        <f t="shared" si="181"/>
        <v>31</v>
      </c>
      <c r="BN83" s="157">
        <f t="shared" si="182"/>
        <v>53</v>
      </c>
      <c r="BO83" s="157">
        <f t="shared" si="183"/>
        <v>16</v>
      </c>
      <c r="BP83" s="157">
        <f t="shared" si="184"/>
        <v>19</v>
      </c>
      <c r="BQ83" s="159">
        <f t="shared" si="185"/>
        <v>12</v>
      </c>
      <c r="CT83" s="158">
        <f t="shared" si="212"/>
        <v>10</v>
      </c>
      <c r="CU83" s="157">
        <f t="shared" si="213"/>
        <v>6</v>
      </c>
      <c r="CV83" s="157">
        <f t="shared" si="214"/>
        <v>5</v>
      </c>
      <c r="CW83" s="157">
        <f t="shared" si="215"/>
        <v>5</v>
      </c>
      <c r="CX83" s="157">
        <f t="shared" si="216"/>
        <v>4</v>
      </c>
      <c r="CY83" s="157">
        <f t="shared" si="217"/>
        <v>4</v>
      </c>
      <c r="CZ83" s="157">
        <f t="shared" si="218"/>
        <v>5</v>
      </c>
      <c r="DA83" s="157">
        <f t="shared" si="219"/>
        <v>9</v>
      </c>
      <c r="DB83" s="157">
        <f t="shared" si="220"/>
        <v>11</v>
      </c>
      <c r="DC83" s="157">
        <f t="shared" si="221"/>
        <v>9</v>
      </c>
      <c r="DD83" s="157">
        <f t="shared" si="222"/>
        <v>4</v>
      </c>
      <c r="DE83" s="157">
        <f t="shared" si="223"/>
        <v>6</v>
      </c>
      <c r="DF83" s="157">
        <f t="shared" si="224"/>
        <v>5</v>
      </c>
      <c r="DG83" s="157">
        <f t="shared" si="225"/>
        <v>11</v>
      </c>
      <c r="DH83" s="157">
        <f t="shared" si="226"/>
        <v>7</v>
      </c>
      <c r="DI83" s="157">
        <f t="shared" si="227"/>
        <v>6</v>
      </c>
      <c r="DJ83" s="157">
        <f t="shared" si="228"/>
        <v>7</v>
      </c>
      <c r="DK83" s="157">
        <f t="shared" si="229"/>
        <v>7</v>
      </c>
      <c r="DL83" s="157">
        <f t="shared" si="230"/>
        <v>7</v>
      </c>
      <c r="DM83" s="157">
        <f t="shared" si="231"/>
        <v>7</v>
      </c>
      <c r="DN83" s="157">
        <f t="shared" si="232"/>
        <v>6</v>
      </c>
      <c r="DO83" s="157">
        <f t="shared" si="233"/>
        <v>4</v>
      </c>
      <c r="DP83" s="159">
        <f t="shared" si="234"/>
        <v>6</v>
      </c>
      <c r="DQ83" s="121">
        <f t="shared" si="186"/>
        <v>151</v>
      </c>
      <c r="DR83" s="159">
        <f>+SUMIFS(Brutos!$AC$7:$AC$2674,Brutos!$C$7:$C$2674,Brutos!AJ83,Brutos!$E$7:$E$2674,"MUL")</f>
        <v>63</v>
      </c>
      <c r="DS83" s="81"/>
      <c r="DT83" s="158">
        <f t="shared" si="187"/>
        <v>1</v>
      </c>
      <c r="DU83" s="157">
        <f t="shared" si="188"/>
        <v>1</v>
      </c>
      <c r="DV83" s="157">
        <f t="shared" si="189"/>
        <v>1</v>
      </c>
      <c r="DW83" s="157">
        <f t="shared" si="190"/>
        <v>1</v>
      </c>
      <c r="DX83" s="157">
        <f t="shared" si="191"/>
        <v>1</v>
      </c>
      <c r="DY83" s="157">
        <f t="shared" si="192"/>
        <v>1</v>
      </c>
      <c r="DZ83" s="157">
        <f t="shared" si="193"/>
        <v>3</v>
      </c>
      <c r="EA83" s="157">
        <f t="shared" si="194"/>
        <v>2</v>
      </c>
      <c r="EB83" s="157">
        <f t="shared" si="195"/>
        <v>4</v>
      </c>
      <c r="EC83" s="157">
        <f t="shared" si="196"/>
        <v>5</v>
      </c>
      <c r="ED83" s="157">
        <f t="shared" si="197"/>
        <v>1</v>
      </c>
      <c r="EE83" s="157">
        <f t="shared" si="198"/>
        <v>3</v>
      </c>
      <c r="EF83" s="157">
        <f t="shared" si="199"/>
        <v>2</v>
      </c>
      <c r="EG83" s="157">
        <f t="shared" si="200"/>
        <v>3</v>
      </c>
      <c r="EH83" s="157">
        <f t="shared" si="201"/>
        <v>5</v>
      </c>
      <c r="EI83" s="157">
        <f t="shared" si="202"/>
        <v>1</v>
      </c>
      <c r="EJ83" s="157">
        <f t="shared" si="203"/>
        <v>5</v>
      </c>
      <c r="EK83" s="157">
        <f t="shared" si="204"/>
        <v>5</v>
      </c>
      <c r="EL83" s="157">
        <f t="shared" si="205"/>
        <v>3</v>
      </c>
      <c r="EM83" s="157">
        <f t="shared" si="206"/>
        <v>2</v>
      </c>
      <c r="EN83" s="157">
        <f t="shared" si="207"/>
        <v>1</v>
      </c>
      <c r="EO83" s="157">
        <f t="shared" si="208"/>
        <v>1</v>
      </c>
      <c r="EP83" s="159">
        <f t="shared" si="209"/>
        <v>1</v>
      </c>
      <c r="EQ83" s="121">
        <f t="shared" si="210"/>
        <v>53</v>
      </c>
      <c r="ER83" s="159">
        <f t="shared" si="211"/>
        <v>23</v>
      </c>
    </row>
    <row r="84" spans="1:148" x14ac:dyDescent="0.25">
      <c r="A84" s="169">
        <v>102</v>
      </c>
      <c r="B84" s="170" t="s">
        <v>4</v>
      </c>
      <c r="C84" s="170" t="s">
        <v>228</v>
      </c>
      <c r="D84" s="170" t="s">
        <v>229</v>
      </c>
      <c r="E84" s="18" t="s">
        <v>403</v>
      </c>
      <c r="F84" s="158">
        <v>5</v>
      </c>
      <c r="G84" s="157">
        <v>5</v>
      </c>
      <c r="H84" s="157">
        <v>5</v>
      </c>
      <c r="I84" s="157">
        <v>5</v>
      </c>
      <c r="J84" s="157">
        <v>5</v>
      </c>
      <c r="K84" s="157">
        <v>5</v>
      </c>
      <c r="L84" s="157">
        <v>5</v>
      </c>
      <c r="M84" s="157">
        <v>5</v>
      </c>
      <c r="N84" s="157">
        <v>5</v>
      </c>
      <c r="O84" s="157">
        <v>5</v>
      </c>
      <c r="P84" s="157">
        <v>5</v>
      </c>
      <c r="Q84" s="157">
        <v>5</v>
      </c>
      <c r="R84" s="157">
        <v>5</v>
      </c>
      <c r="S84" s="157">
        <v>5</v>
      </c>
      <c r="T84" s="157">
        <v>5</v>
      </c>
      <c r="U84" s="157">
        <v>5</v>
      </c>
      <c r="V84" s="157">
        <v>5</v>
      </c>
      <c r="W84" s="157">
        <v>5</v>
      </c>
      <c r="X84" s="157">
        <v>5</v>
      </c>
      <c r="Y84" s="157">
        <v>5</v>
      </c>
      <c r="Z84" s="157">
        <v>5</v>
      </c>
      <c r="AA84" s="157">
        <v>5</v>
      </c>
      <c r="AB84" s="159">
        <v>5</v>
      </c>
      <c r="AC84" s="158">
        <f t="shared" si="148"/>
        <v>23</v>
      </c>
      <c r="AD84" s="157">
        <f t="shared" si="149"/>
        <v>5</v>
      </c>
      <c r="AE84" s="157">
        <f t="shared" si="150"/>
        <v>8</v>
      </c>
      <c r="AF84" s="157">
        <f t="shared" si="151"/>
        <v>5</v>
      </c>
      <c r="AG84" s="159">
        <f t="shared" si="152"/>
        <v>3</v>
      </c>
      <c r="AI84" s="166">
        <v>308</v>
      </c>
      <c r="AJ84" s="18" t="s">
        <v>163</v>
      </c>
      <c r="AK84" s="158">
        <f t="shared" si="153"/>
        <v>34</v>
      </c>
      <c r="AL84" s="157">
        <f t="shared" si="154"/>
        <v>26</v>
      </c>
      <c r="AM84" s="157">
        <f t="shared" si="155"/>
        <v>26</v>
      </c>
      <c r="AN84" s="157">
        <f t="shared" si="156"/>
        <v>20</v>
      </c>
      <c r="AO84" s="157">
        <f t="shared" si="157"/>
        <v>20</v>
      </c>
      <c r="AP84" s="157">
        <f t="shared" si="158"/>
        <v>24</v>
      </c>
      <c r="AQ84" s="157">
        <f t="shared" si="159"/>
        <v>26</v>
      </c>
      <c r="AR84" s="157">
        <f t="shared" si="160"/>
        <v>18</v>
      </c>
      <c r="AS84" s="157">
        <f t="shared" si="161"/>
        <v>30</v>
      </c>
      <c r="AT84" s="157">
        <f t="shared" si="162"/>
        <v>32</v>
      </c>
      <c r="AU84" s="157">
        <f t="shared" si="163"/>
        <v>23</v>
      </c>
      <c r="AV84" s="157">
        <f t="shared" si="164"/>
        <v>30</v>
      </c>
      <c r="AW84" s="157">
        <f t="shared" si="165"/>
        <v>22</v>
      </c>
      <c r="AX84" s="157">
        <f t="shared" si="166"/>
        <v>34</v>
      </c>
      <c r="AY84" s="157">
        <f t="shared" si="167"/>
        <v>27</v>
      </c>
      <c r="AZ84" s="157">
        <f t="shared" si="168"/>
        <v>27</v>
      </c>
      <c r="BA84" s="157">
        <f t="shared" si="169"/>
        <v>29</v>
      </c>
      <c r="BB84" s="157">
        <f t="shared" si="170"/>
        <v>25</v>
      </c>
      <c r="BC84" s="157">
        <f t="shared" si="171"/>
        <v>36</v>
      </c>
      <c r="BD84" s="157">
        <f t="shared" si="172"/>
        <v>32</v>
      </c>
      <c r="BE84" s="157">
        <f t="shared" si="173"/>
        <v>24</v>
      </c>
      <c r="BF84" s="157">
        <f t="shared" si="174"/>
        <v>29</v>
      </c>
      <c r="BG84" s="157">
        <f t="shared" si="175"/>
        <v>27</v>
      </c>
      <c r="BH84" s="158">
        <f t="shared" si="176"/>
        <v>621</v>
      </c>
      <c r="BI84" s="157">
        <f t="shared" si="177"/>
        <v>204</v>
      </c>
      <c r="BJ84" s="157">
        <f t="shared" si="178"/>
        <v>116</v>
      </c>
      <c r="BK84" s="157">
        <f t="shared" si="179"/>
        <v>44</v>
      </c>
      <c r="BL84" s="157">
        <f t="shared" si="180"/>
        <v>215</v>
      </c>
      <c r="BM84" s="157">
        <f t="shared" si="181"/>
        <v>71</v>
      </c>
      <c r="BN84" s="157">
        <f t="shared" si="182"/>
        <v>144</v>
      </c>
      <c r="BO84" s="157">
        <f t="shared" si="183"/>
        <v>45</v>
      </c>
      <c r="BP84" s="157">
        <f t="shared" si="184"/>
        <v>80</v>
      </c>
      <c r="BQ84" s="159">
        <f t="shared" si="185"/>
        <v>26</v>
      </c>
      <c r="CT84" s="158">
        <f t="shared" si="212"/>
        <v>20</v>
      </c>
      <c r="CU84" s="157">
        <f t="shared" si="213"/>
        <v>13</v>
      </c>
      <c r="CV84" s="157">
        <f t="shared" si="214"/>
        <v>14</v>
      </c>
      <c r="CW84" s="157">
        <f t="shared" si="215"/>
        <v>10</v>
      </c>
      <c r="CX84" s="157">
        <f t="shared" si="216"/>
        <v>9</v>
      </c>
      <c r="CY84" s="157">
        <f t="shared" si="217"/>
        <v>11</v>
      </c>
      <c r="CZ84" s="157">
        <f t="shared" si="218"/>
        <v>13</v>
      </c>
      <c r="DA84" s="157">
        <f t="shared" si="219"/>
        <v>9</v>
      </c>
      <c r="DB84" s="157">
        <f t="shared" si="220"/>
        <v>17</v>
      </c>
      <c r="DC84" s="157">
        <f t="shared" si="221"/>
        <v>19</v>
      </c>
      <c r="DD84" s="157">
        <f t="shared" si="222"/>
        <v>11</v>
      </c>
      <c r="DE84" s="157">
        <f t="shared" si="223"/>
        <v>16</v>
      </c>
      <c r="DF84" s="157">
        <f t="shared" si="224"/>
        <v>11</v>
      </c>
      <c r="DG84" s="157">
        <f t="shared" si="225"/>
        <v>19</v>
      </c>
      <c r="DH84" s="157">
        <f t="shared" si="226"/>
        <v>16</v>
      </c>
      <c r="DI84" s="157">
        <f t="shared" si="227"/>
        <v>16</v>
      </c>
      <c r="DJ84" s="157">
        <f t="shared" si="228"/>
        <v>19</v>
      </c>
      <c r="DK84" s="157">
        <f t="shared" si="229"/>
        <v>14</v>
      </c>
      <c r="DL84" s="157">
        <f t="shared" si="230"/>
        <v>20</v>
      </c>
      <c r="DM84" s="157">
        <f t="shared" si="231"/>
        <v>18</v>
      </c>
      <c r="DN84" s="157">
        <f t="shared" si="232"/>
        <v>11</v>
      </c>
      <c r="DO84" s="157">
        <f t="shared" si="233"/>
        <v>17</v>
      </c>
      <c r="DP84" s="159">
        <f t="shared" si="234"/>
        <v>16</v>
      </c>
      <c r="DQ84" s="121">
        <f t="shared" si="186"/>
        <v>339</v>
      </c>
      <c r="DR84" s="159">
        <f>+SUMIFS(Brutos!$AC$7:$AC$2674,Brutos!$C$7:$C$2674,Brutos!AJ84,Brutos!$E$7:$E$2674,"MUL")</f>
        <v>112</v>
      </c>
      <c r="DS84" s="81"/>
      <c r="DT84" s="158">
        <f t="shared" si="187"/>
        <v>14</v>
      </c>
      <c r="DU84" s="157">
        <f t="shared" si="188"/>
        <v>13</v>
      </c>
      <c r="DV84" s="157">
        <f t="shared" si="189"/>
        <v>12</v>
      </c>
      <c r="DW84" s="157">
        <f t="shared" si="190"/>
        <v>10</v>
      </c>
      <c r="DX84" s="157">
        <f t="shared" si="191"/>
        <v>11</v>
      </c>
      <c r="DY84" s="157">
        <f t="shared" si="192"/>
        <v>13</v>
      </c>
      <c r="DZ84" s="157">
        <f t="shared" si="193"/>
        <v>13</v>
      </c>
      <c r="EA84" s="157">
        <f t="shared" si="194"/>
        <v>9</v>
      </c>
      <c r="EB84" s="157">
        <f t="shared" si="195"/>
        <v>13</v>
      </c>
      <c r="EC84" s="157">
        <f t="shared" si="196"/>
        <v>13</v>
      </c>
      <c r="ED84" s="157">
        <f t="shared" si="197"/>
        <v>12</v>
      </c>
      <c r="EE84" s="157">
        <f t="shared" si="198"/>
        <v>14</v>
      </c>
      <c r="EF84" s="157">
        <f t="shared" si="199"/>
        <v>11</v>
      </c>
      <c r="EG84" s="157">
        <f t="shared" si="200"/>
        <v>15</v>
      </c>
      <c r="EH84" s="157">
        <f t="shared" si="201"/>
        <v>11</v>
      </c>
      <c r="EI84" s="157">
        <f t="shared" si="202"/>
        <v>11</v>
      </c>
      <c r="EJ84" s="157">
        <f t="shared" si="203"/>
        <v>10</v>
      </c>
      <c r="EK84" s="157">
        <f t="shared" si="204"/>
        <v>11</v>
      </c>
      <c r="EL84" s="157">
        <f t="shared" si="205"/>
        <v>16</v>
      </c>
      <c r="EM84" s="157">
        <f t="shared" si="206"/>
        <v>14</v>
      </c>
      <c r="EN84" s="157">
        <f t="shared" si="207"/>
        <v>13</v>
      </c>
      <c r="EO84" s="157">
        <f t="shared" si="208"/>
        <v>12</v>
      </c>
      <c r="EP84" s="159">
        <f t="shared" si="209"/>
        <v>11</v>
      </c>
      <c r="EQ84" s="121">
        <f t="shared" si="210"/>
        <v>282</v>
      </c>
      <c r="ER84" s="159">
        <f t="shared" si="211"/>
        <v>92</v>
      </c>
    </row>
    <row r="85" spans="1:148" x14ac:dyDescent="0.25">
      <c r="A85" s="169">
        <v>102</v>
      </c>
      <c r="B85" s="170" t="s">
        <v>4</v>
      </c>
      <c r="C85" s="170" t="s">
        <v>228</v>
      </c>
      <c r="D85" s="170" t="s">
        <v>229</v>
      </c>
      <c r="E85" s="18" t="s">
        <v>403</v>
      </c>
      <c r="F85" s="158">
        <v>5</v>
      </c>
      <c r="G85" s="157">
        <v>5</v>
      </c>
      <c r="H85" s="157">
        <v>5</v>
      </c>
      <c r="I85" s="157"/>
      <c r="J85" s="157">
        <v>5</v>
      </c>
      <c r="K85" s="157">
        <v>5</v>
      </c>
      <c r="L85" s="157"/>
      <c r="M85" s="157">
        <v>5</v>
      </c>
      <c r="N85" s="157">
        <v>5</v>
      </c>
      <c r="O85" s="157">
        <v>5</v>
      </c>
      <c r="P85" s="157">
        <v>5</v>
      </c>
      <c r="Q85" s="157">
        <v>5</v>
      </c>
      <c r="R85" s="157">
        <v>5</v>
      </c>
      <c r="S85" s="157">
        <v>5</v>
      </c>
      <c r="T85" s="157">
        <v>5</v>
      </c>
      <c r="U85" s="157">
        <v>5</v>
      </c>
      <c r="V85" s="157">
        <v>5</v>
      </c>
      <c r="W85" s="157">
        <v>5</v>
      </c>
      <c r="X85" s="157">
        <v>5</v>
      </c>
      <c r="Y85" s="157">
        <v>5</v>
      </c>
      <c r="Z85" s="157">
        <v>5</v>
      </c>
      <c r="AA85" s="157">
        <v>5</v>
      </c>
      <c r="AB85" s="159">
        <v>5</v>
      </c>
      <c r="AC85" s="158">
        <f t="shared" si="148"/>
        <v>21</v>
      </c>
      <c r="AD85" s="157">
        <f t="shared" si="149"/>
        <v>4</v>
      </c>
      <c r="AE85" s="157">
        <f t="shared" si="150"/>
        <v>7</v>
      </c>
      <c r="AF85" s="157">
        <f t="shared" si="151"/>
        <v>5</v>
      </c>
      <c r="AG85" s="159">
        <f t="shared" si="152"/>
        <v>3</v>
      </c>
      <c r="AI85" s="166">
        <v>308</v>
      </c>
      <c r="AJ85" s="18" t="s">
        <v>117</v>
      </c>
      <c r="AK85" s="158">
        <f t="shared" si="153"/>
        <v>38</v>
      </c>
      <c r="AL85" s="157">
        <f t="shared" si="154"/>
        <v>35</v>
      </c>
      <c r="AM85" s="157">
        <f t="shared" si="155"/>
        <v>33</v>
      </c>
      <c r="AN85" s="157">
        <f t="shared" si="156"/>
        <v>32</v>
      </c>
      <c r="AO85" s="157">
        <f t="shared" si="157"/>
        <v>29</v>
      </c>
      <c r="AP85" s="157">
        <f t="shared" si="158"/>
        <v>34</v>
      </c>
      <c r="AQ85" s="157">
        <f t="shared" si="159"/>
        <v>40</v>
      </c>
      <c r="AR85" s="157">
        <f t="shared" si="160"/>
        <v>31</v>
      </c>
      <c r="AS85" s="157">
        <f t="shared" si="161"/>
        <v>35</v>
      </c>
      <c r="AT85" s="157">
        <f t="shared" si="162"/>
        <v>41</v>
      </c>
      <c r="AU85" s="157">
        <f t="shared" si="163"/>
        <v>30</v>
      </c>
      <c r="AV85" s="157">
        <f t="shared" si="164"/>
        <v>37</v>
      </c>
      <c r="AW85" s="157">
        <f t="shared" si="165"/>
        <v>33</v>
      </c>
      <c r="AX85" s="157">
        <f t="shared" si="166"/>
        <v>40</v>
      </c>
      <c r="AY85" s="157">
        <f t="shared" si="167"/>
        <v>36</v>
      </c>
      <c r="AZ85" s="157">
        <f t="shared" si="168"/>
        <v>36</v>
      </c>
      <c r="BA85" s="157">
        <f t="shared" si="169"/>
        <v>38</v>
      </c>
      <c r="BB85" s="157">
        <f t="shared" si="170"/>
        <v>43</v>
      </c>
      <c r="BC85" s="157">
        <f t="shared" si="171"/>
        <v>47</v>
      </c>
      <c r="BD85" s="157">
        <f t="shared" si="172"/>
        <v>38</v>
      </c>
      <c r="BE85" s="157">
        <f t="shared" si="173"/>
        <v>36</v>
      </c>
      <c r="BF85" s="157">
        <f t="shared" si="174"/>
        <v>34</v>
      </c>
      <c r="BG85" s="157">
        <f t="shared" si="175"/>
        <v>32</v>
      </c>
      <c r="BH85" s="158">
        <f t="shared" si="176"/>
        <v>828</v>
      </c>
      <c r="BI85" s="157">
        <f t="shared" si="177"/>
        <v>272</v>
      </c>
      <c r="BJ85" s="157">
        <f t="shared" si="178"/>
        <v>163</v>
      </c>
      <c r="BK85" s="157">
        <f t="shared" si="179"/>
        <v>60</v>
      </c>
      <c r="BL85" s="157">
        <f t="shared" si="180"/>
        <v>287</v>
      </c>
      <c r="BM85" s="157">
        <f t="shared" si="181"/>
        <v>96</v>
      </c>
      <c r="BN85" s="157">
        <f t="shared" si="182"/>
        <v>200</v>
      </c>
      <c r="BO85" s="157">
        <f t="shared" si="183"/>
        <v>59</v>
      </c>
      <c r="BP85" s="157">
        <f t="shared" si="184"/>
        <v>102</v>
      </c>
      <c r="BQ85" s="159">
        <f t="shared" si="185"/>
        <v>33</v>
      </c>
      <c r="CT85" s="158">
        <f t="shared" si="212"/>
        <v>29</v>
      </c>
      <c r="CU85" s="157">
        <f t="shared" si="213"/>
        <v>26</v>
      </c>
      <c r="CV85" s="157">
        <f t="shared" si="214"/>
        <v>24</v>
      </c>
      <c r="CW85" s="157">
        <f t="shared" si="215"/>
        <v>23</v>
      </c>
      <c r="CX85" s="157">
        <f t="shared" si="216"/>
        <v>21</v>
      </c>
      <c r="CY85" s="157">
        <f t="shared" si="217"/>
        <v>26</v>
      </c>
      <c r="CZ85" s="157">
        <f t="shared" si="218"/>
        <v>29</v>
      </c>
      <c r="DA85" s="157">
        <f t="shared" si="219"/>
        <v>24</v>
      </c>
      <c r="DB85" s="157">
        <f t="shared" si="220"/>
        <v>26</v>
      </c>
      <c r="DC85" s="157">
        <f t="shared" si="221"/>
        <v>29</v>
      </c>
      <c r="DD85" s="157">
        <f t="shared" si="222"/>
        <v>23</v>
      </c>
      <c r="DE85" s="157">
        <f t="shared" si="223"/>
        <v>29</v>
      </c>
      <c r="DF85" s="157">
        <f t="shared" si="224"/>
        <v>27</v>
      </c>
      <c r="DG85" s="157">
        <f t="shared" si="225"/>
        <v>29</v>
      </c>
      <c r="DH85" s="157">
        <f t="shared" si="226"/>
        <v>26</v>
      </c>
      <c r="DI85" s="157">
        <f t="shared" si="227"/>
        <v>26</v>
      </c>
      <c r="DJ85" s="157">
        <f t="shared" si="228"/>
        <v>28</v>
      </c>
      <c r="DK85" s="157">
        <f t="shared" si="229"/>
        <v>31</v>
      </c>
      <c r="DL85" s="157">
        <f t="shared" si="230"/>
        <v>36</v>
      </c>
      <c r="DM85" s="157">
        <f t="shared" si="231"/>
        <v>28</v>
      </c>
      <c r="DN85" s="157">
        <f t="shared" si="232"/>
        <v>26</v>
      </c>
      <c r="DO85" s="157">
        <f t="shared" si="233"/>
        <v>24</v>
      </c>
      <c r="DP85" s="159">
        <f t="shared" si="234"/>
        <v>23</v>
      </c>
      <c r="DQ85" s="121">
        <f t="shared" si="186"/>
        <v>613</v>
      </c>
      <c r="DR85" s="159">
        <f>+SUMIFS(Brutos!$AC$7:$AC$2674,Brutos!$C$7:$C$2674,Brutos!AJ85,Brutos!$E$7:$E$2674,"MUL")</f>
        <v>180</v>
      </c>
      <c r="DS85" s="81"/>
      <c r="DT85" s="158">
        <f t="shared" si="187"/>
        <v>9</v>
      </c>
      <c r="DU85" s="157">
        <f t="shared" si="188"/>
        <v>9</v>
      </c>
      <c r="DV85" s="157">
        <f t="shared" si="189"/>
        <v>9</v>
      </c>
      <c r="DW85" s="157">
        <f t="shared" si="190"/>
        <v>9</v>
      </c>
      <c r="DX85" s="157">
        <f t="shared" si="191"/>
        <v>8</v>
      </c>
      <c r="DY85" s="157">
        <f t="shared" si="192"/>
        <v>8</v>
      </c>
      <c r="DZ85" s="157">
        <f t="shared" si="193"/>
        <v>11</v>
      </c>
      <c r="EA85" s="157">
        <f t="shared" si="194"/>
        <v>7</v>
      </c>
      <c r="EB85" s="157">
        <f t="shared" si="195"/>
        <v>9</v>
      </c>
      <c r="EC85" s="157">
        <f t="shared" si="196"/>
        <v>12</v>
      </c>
      <c r="ED85" s="157">
        <f t="shared" si="197"/>
        <v>7</v>
      </c>
      <c r="EE85" s="157">
        <f t="shared" si="198"/>
        <v>8</v>
      </c>
      <c r="EF85" s="157">
        <f t="shared" si="199"/>
        <v>6</v>
      </c>
      <c r="EG85" s="157">
        <f t="shared" si="200"/>
        <v>11</v>
      </c>
      <c r="EH85" s="157">
        <f t="shared" si="201"/>
        <v>10</v>
      </c>
      <c r="EI85" s="157">
        <f t="shared" si="202"/>
        <v>10</v>
      </c>
      <c r="EJ85" s="157">
        <f t="shared" si="203"/>
        <v>10</v>
      </c>
      <c r="EK85" s="157">
        <f t="shared" si="204"/>
        <v>12</v>
      </c>
      <c r="EL85" s="157">
        <f t="shared" si="205"/>
        <v>11</v>
      </c>
      <c r="EM85" s="157">
        <f t="shared" si="206"/>
        <v>10</v>
      </c>
      <c r="EN85" s="157">
        <f t="shared" si="207"/>
        <v>10</v>
      </c>
      <c r="EO85" s="157">
        <f t="shared" si="208"/>
        <v>10</v>
      </c>
      <c r="EP85" s="159">
        <f t="shared" si="209"/>
        <v>9</v>
      </c>
      <c r="EQ85" s="121">
        <f t="shared" si="210"/>
        <v>215</v>
      </c>
      <c r="ER85" s="159">
        <f t="shared" si="211"/>
        <v>92</v>
      </c>
    </row>
    <row r="86" spans="1:148" x14ac:dyDescent="0.25">
      <c r="A86" s="169">
        <v>102</v>
      </c>
      <c r="B86" s="170" t="s">
        <v>4</v>
      </c>
      <c r="C86" s="170" t="s">
        <v>228</v>
      </c>
      <c r="D86" s="170" t="s">
        <v>229</v>
      </c>
      <c r="E86" s="18" t="s">
        <v>403</v>
      </c>
      <c r="F86" s="158">
        <v>5</v>
      </c>
      <c r="G86" s="157">
        <v>5</v>
      </c>
      <c r="H86" s="157">
        <v>5</v>
      </c>
      <c r="I86" s="157"/>
      <c r="J86" s="157">
        <v>5</v>
      </c>
      <c r="K86" s="157">
        <v>5</v>
      </c>
      <c r="L86" s="157"/>
      <c r="M86" s="157">
        <v>5</v>
      </c>
      <c r="N86" s="157">
        <v>5</v>
      </c>
      <c r="O86" s="157"/>
      <c r="P86" s="157">
        <v>5</v>
      </c>
      <c r="Q86" s="157"/>
      <c r="R86" s="157">
        <v>5</v>
      </c>
      <c r="S86" s="157"/>
      <c r="T86" s="157">
        <v>5</v>
      </c>
      <c r="U86" s="157">
        <v>5</v>
      </c>
      <c r="V86" s="157">
        <v>5</v>
      </c>
      <c r="W86" s="157">
        <v>5</v>
      </c>
      <c r="X86" s="157"/>
      <c r="Y86" s="157">
        <v>5</v>
      </c>
      <c r="Z86" s="157">
        <v>5</v>
      </c>
      <c r="AA86" s="157">
        <v>5</v>
      </c>
      <c r="AB86" s="159">
        <v>5</v>
      </c>
      <c r="AC86" s="158">
        <f t="shared" si="148"/>
        <v>17</v>
      </c>
      <c r="AD86" s="157">
        <f t="shared" si="149"/>
        <v>4</v>
      </c>
      <c r="AE86" s="157">
        <f t="shared" si="150"/>
        <v>4</v>
      </c>
      <c r="AF86" s="157">
        <f t="shared" si="151"/>
        <v>4</v>
      </c>
      <c r="AG86" s="159">
        <f t="shared" si="152"/>
        <v>3</v>
      </c>
      <c r="AI86" s="166">
        <v>309</v>
      </c>
      <c r="AJ86" s="18" t="s">
        <v>188</v>
      </c>
      <c r="AK86" s="158">
        <f t="shared" si="153"/>
        <v>141</v>
      </c>
      <c r="AL86" s="157">
        <f t="shared" si="154"/>
        <v>135</v>
      </c>
      <c r="AM86" s="157">
        <f t="shared" si="155"/>
        <v>140</v>
      </c>
      <c r="AN86" s="157">
        <f t="shared" si="156"/>
        <v>104</v>
      </c>
      <c r="AO86" s="157">
        <f t="shared" si="157"/>
        <v>80</v>
      </c>
      <c r="AP86" s="157">
        <f t="shared" si="158"/>
        <v>119</v>
      </c>
      <c r="AQ86" s="157">
        <f t="shared" si="159"/>
        <v>168</v>
      </c>
      <c r="AR86" s="157">
        <f t="shared" si="160"/>
        <v>145</v>
      </c>
      <c r="AS86" s="157">
        <f t="shared" si="161"/>
        <v>131</v>
      </c>
      <c r="AT86" s="157">
        <f t="shared" si="162"/>
        <v>153</v>
      </c>
      <c r="AU86" s="157">
        <f t="shared" si="163"/>
        <v>136</v>
      </c>
      <c r="AV86" s="157">
        <f t="shared" si="164"/>
        <v>144</v>
      </c>
      <c r="AW86" s="157">
        <f t="shared" si="165"/>
        <v>141</v>
      </c>
      <c r="AX86" s="157">
        <f t="shared" si="166"/>
        <v>133</v>
      </c>
      <c r="AY86" s="157">
        <f t="shared" si="167"/>
        <v>146</v>
      </c>
      <c r="AZ86" s="157">
        <f t="shared" si="168"/>
        <v>133</v>
      </c>
      <c r="BA86" s="157">
        <f t="shared" si="169"/>
        <v>155</v>
      </c>
      <c r="BB86" s="157">
        <f t="shared" si="170"/>
        <v>156</v>
      </c>
      <c r="BC86" s="157">
        <f t="shared" si="171"/>
        <v>171</v>
      </c>
      <c r="BD86" s="157">
        <f t="shared" si="172"/>
        <v>139</v>
      </c>
      <c r="BE86" s="157">
        <f t="shared" si="173"/>
        <v>133</v>
      </c>
      <c r="BF86" s="157">
        <f t="shared" si="174"/>
        <v>119</v>
      </c>
      <c r="BG86" s="157">
        <f t="shared" si="175"/>
        <v>114</v>
      </c>
      <c r="BH86" s="158">
        <f t="shared" si="176"/>
        <v>3136</v>
      </c>
      <c r="BI86" s="157">
        <f t="shared" si="177"/>
        <v>1002</v>
      </c>
      <c r="BJ86" s="157">
        <f t="shared" si="178"/>
        <v>578</v>
      </c>
      <c r="BK86" s="157">
        <f t="shared" si="179"/>
        <v>213</v>
      </c>
      <c r="BL86" s="157">
        <f t="shared" si="180"/>
        <v>1151</v>
      </c>
      <c r="BM86" s="157">
        <f t="shared" si="181"/>
        <v>360</v>
      </c>
      <c r="BN86" s="157">
        <f t="shared" si="182"/>
        <v>761</v>
      </c>
      <c r="BO86" s="157">
        <f t="shared" si="183"/>
        <v>219</v>
      </c>
      <c r="BP86" s="157">
        <f t="shared" si="184"/>
        <v>366</v>
      </c>
      <c r="BQ86" s="159">
        <f t="shared" si="185"/>
        <v>121</v>
      </c>
      <c r="CT86" s="158">
        <f t="shared" si="212"/>
        <v>40</v>
      </c>
      <c r="CU86" s="157">
        <f t="shared" si="213"/>
        <v>37</v>
      </c>
      <c r="CV86" s="157">
        <f t="shared" si="214"/>
        <v>49</v>
      </c>
      <c r="CW86" s="157">
        <f t="shared" si="215"/>
        <v>34</v>
      </c>
      <c r="CX86" s="157">
        <f t="shared" si="216"/>
        <v>21</v>
      </c>
      <c r="CY86" s="157">
        <f t="shared" si="217"/>
        <v>37</v>
      </c>
      <c r="CZ86" s="157">
        <f t="shared" si="218"/>
        <v>51</v>
      </c>
      <c r="DA86" s="157">
        <f t="shared" si="219"/>
        <v>45</v>
      </c>
      <c r="DB86" s="157">
        <f t="shared" si="220"/>
        <v>35</v>
      </c>
      <c r="DC86" s="157">
        <f t="shared" si="221"/>
        <v>49</v>
      </c>
      <c r="DD86" s="157">
        <f t="shared" si="222"/>
        <v>40</v>
      </c>
      <c r="DE86" s="157">
        <f t="shared" si="223"/>
        <v>42</v>
      </c>
      <c r="DF86" s="157">
        <f t="shared" si="224"/>
        <v>42</v>
      </c>
      <c r="DG86" s="157">
        <f t="shared" si="225"/>
        <v>41</v>
      </c>
      <c r="DH86" s="157">
        <f t="shared" si="226"/>
        <v>46</v>
      </c>
      <c r="DI86" s="157">
        <f t="shared" si="227"/>
        <v>41</v>
      </c>
      <c r="DJ86" s="157">
        <f t="shared" si="228"/>
        <v>49</v>
      </c>
      <c r="DK86" s="157">
        <f t="shared" si="229"/>
        <v>53</v>
      </c>
      <c r="DL86" s="157">
        <f t="shared" si="230"/>
        <v>49</v>
      </c>
      <c r="DM86" s="157">
        <f t="shared" si="231"/>
        <v>45</v>
      </c>
      <c r="DN86" s="157">
        <f t="shared" si="232"/>
        <v>37</v>
      </c>
      <c r="DO86" s="157">
        <f t="shared" si="233"/>
        <v>40</v>
      </c>
      <c r="DP86" s="159">
        <f t="shared" si="234"/>
        <v>38</v>
      </c>
      <c r="DQ86" s="121">
        <f t="shared" si="186"/>
        <v>961</v>
      </c>
      <c r="DR86" s="159">
        <f>+SUMIFS(Brutos!$AC$7:$AC$2674,Brutos!$C$7:$C$2674,Brutos!AJ86,Brutos!$E$7:$E$2674,"MUL")</f>
        <v>290</v>
      </c>
      <c r="DS86" s="81"/>
      <c r="DT86" s="158">
        <f t="shared" si="187"/>
        <v>101</v>
      </c>
      <c r="DU86" s="157">
        <f t="shared" si="188"/>
        <v>98</v>
      </c>
      <c r="DV86" s="157">
        <f t="shared" si="189"/>
        <v>91</v>
      </c>
      <c r="DW86" s="157">
        <f t="shared" si="190"/>
        <v>70</v>
      </c>
      <c r="DX86" s="157">
        <f t="shared" si="191"/>
        <v>59</v>
      </c>
      <c r="DY86" s="157">
        <f t="shared" si="192"/>
        <v>82</v>
      </c>
      <c r="DZ86" s="157">
        <f t="shared" si="193"/>
        <v>117</v>
      </c>
      <c r="EA86" s="157">
        <f t="shared" si="194"/>
        <v>100</v>
      </c>
      <c r="EB86" s="157">
        <f t="shared" si="195"/>
        <v>96</v>
      </c>
      <c r="EC86" s="157">
        <f t="shared" si="196"/>
        <v>104</v>
      </c>
      <c r="ED86" s="157">
        <f t="shared" si="197"/>
        <v>96</v>
      </c>
      <c r="EE86" s="157">
        <f t="shared" si="198"/>
        <v>102</v>
      </c>
      <c r="EF86" s="157">
        <f t="shared" si="199"/>
        <v>99</v>
      </c>
      <c r="EG86" s="157">
        <f t="shared" si="200"/>
        <v>92</v>
      </c>
      <c r="EH86" s="157">
        <f t="shared" si="201"/>
        <v>100</v>
      </c>
      <c r="EI86" s="157">
        <f t="shared" si="202"/>
        <v>92</v>
      </c>
      <c r="EJ86" s="157">
        <f t="shared" si="203"/>
        <v>106</v>
      </c>
      <c r="EK86" s="157">
        <f t="shared" si="204"/>
        <v>103</v>
      </c>
      <c r="EL86" s="157">
        <f t="shared" si="205"/>
        <v>122</v>
      </c>
      <c r="EM86" s="157">
        <f t="shared" si="206"/>
        <v>94</v>
      </c>
      <c r="EN86" s="157">
        <f t="shared" si="207"/>
        <v>96</v>
      </c>
      <c r="EO86" s="157">
        <f t="shared" si="208"/>
        <v>79</v>
      </c>
      <c r="EP86" s="159">
        <f t="shared" si="209"/>
        <v>76</v>
      </c>
      <c r="EQ86" s="121">
        <f t="shared" si="210"/>
        <v>2175</v>
      </c>
      <c r="ER86" s="159">
        <f t="shared" si="211"/>
        <v>712</v>
      </c>
    </row>
    <row r="87" spans="1:148" x14ac:dyDescent="0.25">
      <c r="A87" s="169">
        <v>102</v>
      </c>
      <c r="B87" s="170" t="s">
        <v>4</v>
      </c>
      <c r="C87" s="170" t="s">
        <v>228</v>
      </c>
      <c r="D87" s="170" t="s">
        <v>229</v>
      </c>
      <c r="E87" s="18" t="s">
        <v>466</v>
      </c>
      <c r="F87" s="158">
        <v>2</v>
      </c>
      <c r="G87" s="157">
        <v>1</v>
      </c>
      <c r="H87" s="157">
        <v>1</v>
      </c>
      <c r="I87" s="157">
        <v>1</v>
      </c>
      <c r="J87" s="157">
        <v>1</v>
      </c>
      <c r="K87" s="157">
        <v>1</v>
      </c>
      <c r="L87" s="157">
        <v>2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2</v>
      </c>
      <c r="T87" s="157">
        <v>2</v>
      </c>
      <c r="U87" s="157">
        <v>3</v>
      </c>
      <c r="V87" s="157">
        <v>1</v>
      </c>
      <c r="W87" s="157">
        <v>2</v>
      </c>
      <c r="X87" s="157">
        <v>3</v>
      </c>
      <c r="Y87" s="157">
        <v>1</v>
      </c>
      <c r="Z87" s="157">
        <v>1</v>
      </c>
      <c r="AA87" s="157">
        <v>2</v>
      </c>
      <c r="AB87" s="159">
        <v>1</v>
      </c>
      <c r="AC87" s="158">
        <f t="shared" si="148"/>
        <v>23</v>
      </c>
      <c r="AD87" s="157">
        <f t="shared" si="149"/>
        <v>5</v>
      </c>
      <c r="AE87" s="157">
        <f t="shared" si="150"/>
        <v>8</v>
      </c>
      <c r="AF87" s="157">
        <f t="shared" si="151"/>
        <v>5</v>
      </c>
      <c r="AG87" s="159">
        <f t="shared" si="152"/>
        <v>3</v>
      </c>
      <c r="AI87" s="166">
        <v>309</v>
      </c>
      <c r="AJ87" s="18" t="s">
        <v>130</v>
      </c>
      <c r="AK87" s="158">
        <f t="shared" si="153"/>
        <v>75</v>
      </c>
      <c r="AL87" s="157">
        <f t="shared" si="154"/>
        <v>66</v>
      </c>
      <c r="AM87" s="157">
        <f t="shared" si="155"/>
        <v>67</v>
      </c>
      <c r="AN87" s="157">
        <f t="shared" si="156"/>
        <v>69</v>
      </c>
      <c r="AO87" s="157">
        <f t="shared" si="157"/>
        <v>50</v>
      </c>
      <c r="AP87" s="157">
        <f t="shared" si="158"/>
        <v>68</v>
      </c>
      <c r="AQ87" s="157">
        <f t="shared" si="159"/>
        <v>78</v>
      </c>
      <c r="AR87" s="157">
        <f t="shared" si="160"/>
        <v>63</v>
      </c>
      <c r="AS87" s="157">
        <f t="shared" si="161"/>
        <v>65</v>
      </c>
      <c r="AT87" s="157">
        <f t="shared" si="162"/>
        <v>66</v>
      </c>
      <c r="AU87" s="157">
        <f t="shared" si="163"/>
        <v>61</v>
      </c>
      <c r="AV87" s="157">
        <f t="shared" si="164"/>
        <v>67</v>
      </c>
      <c r="AW87" s="157">
        <f t="shared" si="165"/>
        <v>59</v>
      </c>
      <c r="AX87" s="157">
        <f t="shared" si="166"/>
        <v>66</v>
      </c>
      <c r="AY87" s="157">
        <f t="shared" si="167"/>
        <v>60</v>
      </c>
      <c r="AZ87" s="157">
        <f t="shared" si="168"/>
        <v>60</v>
      </c>
      <c r="BA87" s="157">
        <f t="shared" si="169"/>
        <v>66</v>
      </c>
      <c r="BB87" s="157">
        <f t="shared" si="170"/>
        <v>81</v>
      </c>
      <c r="BC87" s="157">
        <f t="shared" si="171"/>
        <v>81</v>
      </c>
      <c r="BD87" s="157">
        <f t="shared" si="172"/>
        <v>63</v>
      </c>
      <c r="BE87" s="157">
        <f t="shared" si="173"/>
        <v>66</v>
      </c>
      <c r="BF87" s="157">
        <f t="shared" si="174"/>
        <v>68</v>
      </c>
      <c r="BG87" s="157">
        <f t="shared" si="175"/>
        <v>67</v>
      </c>
      <c r="BH87" s="158">
        <f t="shared" si="176"/>
        <v>1532</v>
      </c>
      <c r="BI87" s="157">
        <f t="shared" si="177"/>
        <v>519</v>
      </c>
      <c r="BJ87" s="157">
        <f t="shared" si="178"/>
        <v>320</v>
      </c>
      <c r="BK87" s="157">
        <f t="shared" si="179"/>
        <v>113</v>
      </c>
      <c r="BL87" s="157">
        <f t="shared" si="180"/>
        <v>525</v>
      </c>
      <c r="BM87" s="157">
        <f t="shared" si="181"/>
        <v>184</v>
      </c>
      <c r="BN87" s="157">
        <f t="shared" si="182"/>
        <v>348</v>
      </c>
      <c r="BO87" s="157">
        <f t="shared" si="183"/>
        <v>110</v>
      </c>
      <c r="BP87" s="157">
        <f t="shared" si="184"/>
        <v>201</v>
      </c>
      <c r="BQ87" s="159">
        <f t="shared" si="185"/>
        <v>68</v>
      </c>
      <c r="CT87" s="158">
        <f t="shared" si="212"/>
        <v>28</v>
      </c>
      <c r="CU87" s="157">
        <f t="shared" si="213"/>
        <v>24</v>
      </c>
      <c r="CV87" s="157">
        <f t="shared" si="214"/>
        <v>29</v>
      </c>
      <c r="CW87" s="157">
        <f t="shared" si="215"/>
        <v>26</v>
      </c>
      <c r="CX87" s="157">
        <f t="shared" si="216"/>
        <v>22</v>
      </c>
      <c r="CY87" s="157">
        <f t="shared" si="217"/>
        <v>21</v>
      </c>
      <c r="CZ87" s="157">
        <f t="shared" si="218"/>
        <v>25</v>
      </c>
      <c r="DA87" s="157">
        <f t="shared" si="219"/>
        <v>21</v>
      </c>
      <c r="DB87" s="157">
        <f t="shared" si="220"/>
        <v>18</v>
      </c>
      <c r="DC87" s="157">
        <f t="shared" si="221"/>
        <v>22</v>
      </c>
      <c r="DD87" s="157">
        <f t="shared" si="222"/>
        <v>22</v>
      </c>
      <c r="DE87" s="157">
        <f t="shared" si="223"/>
        <v>26</v>
      </c>
      <c r="DF87" s="157">
        <f t="shared" si="224"/>
        <v>21</v>
      </c>
      <c r="DG87" s="157">
        <f t="shared" si="225"/>
        <v>27</v>
      </c>
      <c r="DH87" s="157">
        <f t="shared" si="226"/>
        <v>22</v>
      </c>
      <c r="DI87" s="157">
        <f t="shared" si="227"/>
        <v>22</v>
      </c>
      <c r="DJ87" s="157">
        <f t="shared" si="228"/>
        <v>24</v>
      </c>
      <c r="DK87" s="157">
        <f t="shared" si="229"/>
        <v>29</v>
      </c>
      <c r="DL87" s="157">
        <f t="shared" si="230"/>
        <v>29</v>
      </c>
      <c r="DM87" s="157">
        <f t="shared" si="231"/>
        <v>22</v>
      </c>
      <c r="DN87" s="157">
        <f t="shared" si="232"/>
        <v>25</v>
      </c>
      <c r="DO87" s="157">
        <f t="shared" si="233"/>
        <v>25</v>
      </c>
      <c r="DP87" s="159">
        <f t="shared" si="234"/>
        <v>24</v>
      </c>
      <c r="DQ87" s="121">
        <f t="shared" si="186"/>
        <v>554</v>
      </c>
      <c r="DR87" s="159">
        <f>+SUMIFS(Brutos!$AC$7:$AC$2674,Brutos!$C$7:$C$2674,Brutos!AJ87,Brutos!$E$7:$E$2674,"MUL")</f>
        <v>183</v>
      </c>
      <c r="DS87" s="81"/>
      <c r="DT87" s="158">
        <f t="shared" si="187"/>
        <v>47</v>
      </c>
      <c r="DU87" s="157">
        <f t="shared" si="188"/>
        <v>42</v>
      </c>
      <c r="DV87" s="157">
        <f t="shared" si="189"/>
        <v>38</v>
      </c>
      <c r="DW87" s="157">
        <f t="shared" si="190"/>
        <v>43</v>
      </c>
      <c r="DX87" s="157">
        <f t="shared" si="191"/>
        <v>28</v>
      </c>
      <c r="DY87" s="157">
        <f t="shared" si="192"/>
        <v>47</v>
      </c>
      <c r="DZ87" s="157">
        <f t="shared" si="193"/>
        <v>53</v>
      </c>
      <c r="EA87" s="157">
        <f t="shared" si="194"/>
        <v>42</v>
      </c>
      <c r="EB87" s="157">
        <f t="shared" si="195"/>
        <v>47</v>
      </c>
      <c r="EC87" s="157">
        <f t="shared" si="196"/>
        <v>44</v>
      </c>
      <c r="ED87" s="157">
        <f t="shared" si="197"/>
        <v>39</v>
      </c>
      <c r="EE87" s="157">
        <f t="shared" si="198"/>
        <v>41</v>
      </c>
      <c r="EF87" s="157">
        <f t="shared" si="199"/>
        <v>38</v>
      </c>
      <c r="EG87" s="157">
        <f t="shared" si="200"/>
        <v>39</v>
      </c>
      <c r="EH87" s="157">
        <f t="shared" si="201"/>
        <v>38</v>
      </c>
      <c r="EI87" s="157">
        <f t="shared" si="202"/>
        <v>38</v>
      </c>
      <c r="EJ87" s="157">
        <f t="shared" si="203"/>
        <v>42</v>
      </c>
      <c r="EK87" s="157">
        <f t="shared" si="204"/>
        <v>52</v>
      </c>
      <c r="EL87" s="157">
        <f t="shared" si="205"/>
        <v>52</v>
      </c>
      <c r="EM87" s="157">
        <f t="shared" si="206"/>
        <v>41</v>
      </c>
      <c r="EN87" s="157">
        <f t="shared" si="207"/>
        <v>41</v>
      </c>
      <c r="EO87" s="157">
        <f t="shared" si="208"/>
        <v>43</v>
      </c>
      <c r="EP87" s="159">
        <f t="shared" si="209"/>
        <v>43</v>
      </c>
      <c r="EQ87" s="121">
        <f t="shared" si="210"/>
        <v>978</v>
      </c>
      <c r="ER87" s="159">
        <f t="shared" si="211"/>
        <v>336</v>
      </c>
    </row>
    <row r="88" spans="1:148" x14ac:dyDescent="0.25">
      <c r="A88" s="169">
        <v>102</v>
      </c>
      <c r="B88" s="170" t="s">
        <v>4</v>
      </c>
      <c r="C88" s="170" t="s">
        <v>228</v>
      </c>
      <c r="D88" s="170" t="s">
        <v>229</v>
      </c>
      <c r="E88" s="18" t="s">
        <v>466</v>
      </c>
      <c r="F88" s="158">
        <v>3</v>
      </c>
      <c r="G88" s="157">
        <v>2</v>
      </c>
      <c r="H88" s="157">
        <v>1</v>
      </c>
      <c r="I88" s="157">
        <v>1</v>
      </c>
      <c r="J88" s="157">
        <v>1</v>
      </c>
      <c r="K88" s="157">
        <v>1</v>
      </c>
      <c r="L88" s="157">
        <v>3</v>
      </c>
      <c r="M88" s="157">
        <v>1</v>
      </c>
      <c r="N88" s="157">
        <v>2</v>
      </c>
      <c r="O88" s="157">
        <v>1</v>
      </c>
      <c r="P88" s="157">
        <v>2</v>
      </c>
      <c r="Q88" s="157">
        <v>1</v>
      </c>
      <c r="R88" s="157">
        <v>2</v>
      </c>
      <c r="S88" s="157">
        <v>2</v>
      </c>
      <c r="T88" s="157">
        <v>3</v>
      </c>
      <c r="U88" s="157">
        <v>3</v>
      </c>
      <c r="V88" s="157">
        <v>2</v>
      </c>
      <c r="W88" s="157">
        <v>2</v>
      </c>
      <c r="X88" s="157">
        <v>3</v>
      </c>
      <c r="Y88" s="157">
        <v>2</v>
      </c>
      <c r="Z88" s="157">
        <v>1</v>
      </c>
      <c r="AA88" s="157">
        <v>2</v>
      </c>
      <c r="AB88" s="159">
        <v>2</v>
      </c>
      <c r="AC88" s="158">
        <f t="shared" si="148"/>
        <v>23</v>
      </c>
      <c r="AD88" s="157">
        <f t="shared" si="149"/>
        <v>5</v>
      </c>
      <c r="AE88" s="157">
        <f t="shared" si="150"/>
        <v>8</v>
      </c>
      <c r="AF88" s="157">
        <f t="shared" si="151"/>
        <v>5</v>
      </c>
      <c r="AG88" s="159">
        <f t="shared" si="152"/>
        <v>3</v>
      </c>
      <c r="AI88" s="166">
        <v>309</v>
      </c>
      <c r="AJ88" s="18" t="s">
        <v>132</v>
      </c>
      <c r="AK88" s="158">
        <f t="shared" si="153"/>
        <v>77</v>
      </c>
      <c r="AL88" s="157">
        <f t="shared" si="154"/>
        <v>67</v>
      </c>
      <c r="AM88" s="157">
        <f t="shared" si="155"/>
        <v>57</v>
      </c>
      <c r="AN88" s="157">
        <f t="shared" si="156"/>
        <v>56</v>
      </c>
      <c r="AO88" s="157">
        <f t="shared" si="157"/>
        <v>49</v>
      </c>
      <c r="AP88" s="157">
        <f t="shared" si="158"/>
        <v>49</v>
      </c>
      <c r="AQ88" s="157">
        <f t="shared" si="159"/>
        <v>74</v>
      </c>
      <c r="AR88" s="157">
        <f t="shared" si="160"/>
        <v>58</v>
      </c>
      <c r="AS88" s="157">
        <f t="shared" si="161"/>
        <v>75</v>
      </c>
      <c r="AT88" s="157">
        <f t="shared" si="162"/>
        <v>63</v>
      </c>
      <c r="AU88" s="157">
        <f t="shared" si="163"/>
        <v>56</v>
      </c>
      <c r="AV88" s="157">
        <f t="shared" si="164"/>
        <v>64</v>
      </c>
      <c r="AW88" s="157">
        <f t="shared" si="165"/>
        <v>51</v>
      </c>
      <c r="AX88" s="157">
        <f t="shared" si="166"/>
        <v>62</v>
      </c>
      <c r="AY88" s="157">
        <f t="shared" si="167"/>
        <v>63</v>
      </c>
      <c r="AZ88" s="157">
        <f t="shared" si="168"/>
        <v>54</v>
      </c>
      <c r="BA88" s="157">
        <f t="shared" si="169"/>
        <v>59</v>
      </c>
      <c r="BB88" s="157">
        <f t="shared" si="170"/>
        <v>67</v>
      </c>
      <c r="BC88" s="157">
        <f t="shared" si="171"/>
        <v>71</v>
      </c>
      <c r="BD88" s="157">
        <f t="shared" si="172"/>
        <v>67</v>
      </c>
      <c r="BE88" s="157">
        <f t="shared" si="173"/>
        <v>55</v>
      </c>
      <c r="BF88" s="157">
        <f t="shared" si="174"/>
        <v>55</v>
      </c>
      <c r="BG88" s="157">
        <f t="shared" si="175"/>
        <v>48</v>
      </c>
      <c r="BH88" s="158">
        <f t="shared" si="176"/>
        <v>1397</v>
      </c>
      <c r="BI88" s="157">
        <f t="shared" si="177"/>
        <v>442</v>
      </c>
      <c r="BJ88" s="157">
        <f t="shared" si="178"/>
        <v>278</v>
      </c>
      <c r="BK88" s="157">
        <f t="shared" si="179"/>
        <v>95</v>
      </c>
      <c r="BL88" s="157">
        <f t="shared" si="180"/>
        <v>503</v>
      </c>
      <c r="BM88" s="157">
        <f t="shared" si="181"/>
        <v>160</v>
      </c>
      <c r="BN88" s="157">
        <f t="shared" si="182"/>
        <v>314</v>
      </c>
      <c r="BO88" s="157">
        <f t="shared" si="183"/>
        <v>98</v>
      </c>
      <c r="BP88" s="157">
        <f t="shared" si="184"/>
        <v>158</v>
      </c>
      <c r="BQ88" s="159">
        <f t="shared" si="185"/>
        <v>50</v>
      </c>
      <c r="CT88" s="158">
        <f t="shared" si="212"/>
        <v>26</v>
      </c>
      <c r="CU88" s="157">
        <f t="shared" si="213"/>
        <v>20</v>
      </c>
      <c r="CV88" s="157">
        <f t="shared" si="214"/>
        <v>16</v>
      </c>
      <c r="CW88" s="157">
        <f t="shared" si="215"/>
        <v>18</v>
      </c>
      <c r="CX88" s="157">
        <f t="shared" si="216"/>
        <v>15</v>
      </c>
      <c r="CY88" s="157">
        <f t="shared" si="217"/>
        <v>16</v>
      </c>
      <c r="CZ88" s="157">
        <f t="shared" si="218"/>
        <v>22</v>
      </c>
      <c r="DA88" s="157">
        <f t="shared" si="219"/>
        <v>18</v>
      </c>
      <c r="DB88" s="157">
        <f t="shared" si="220"/>
        <v>20</v>
      </c>
      <c r="DC88" s="157">
        <f t="shared" si="221"/>
        <v>17</v>
      </c>
      <c r="DD88" s="157">
        <f t="shared" si="222"/>
        <v>16</v>
      </c>
      <c r="DE88" s="157">
        <f t="shared" si="223"/>
        <v>20</v>
      </c>
      <c r="DF88" s="157">
        <f t="shared" si="224"/>
        <v>14</v>
      </c>
      <c r="DG88" s="157">
        <f t="shared" si="225"/>
        <v>17</v>
      </c>
      <c r="DH88" s="157">
        <f t="shared" si="226"/>
        <v>20</v>
      </c>
      <c r="DI88" s="157">
        <f t="shared" si="227"/>
        <v>15</v>
      </c>
      <c r="DJ88" s="157">
        <f t="shared" si="228"/>
        <v>21</v>
      </c>
      <c r="DK88" s="157">
        <f t="shared" si="229"/>
        <v>21</v>
      </c>
      <c r="DL88" s="157">
        <f t="shared" si="230"/>
        <v>23</v>
      </c>
      <c r="DM88" s="157">
        <f t="shared" si="231"/>
        <v>19</v>
      </c>
      <c r="DN88" s="157">
        <f t="shared" si="232"/>
        <v>13</v>
      </c>
      <c r="DO88" s="157">
        <f t="shared" si="233"/>
        <v>12</v>
      </c>
      <c r="DP88" s="159">
        <f t="shared" si="234"/>
        <v>11</v>
      </c>
      <c r="DQ88" s="121">
        <f t="shared" si="186"/>
        <v>410</v>
      </c>
      <c r="DR88" s="159">
        <f>+SUMIFS(Brutos!$AC$7:$AC$2674,Brutos!$C$7:$C$2674,Brutos!AJ88,Brutos!$E$7:$E$2674,"MUL")</f>
        <v>130</v>
      </c>
      <c r="DS88" s="81"/>
      <c r="DT88" s="158">
        <f t="shared" si="187"/>
        <v>51</v>
      </c>
      <c r="DU88" s="157">
        <f t="shared" si="188"/>
        <v>47</v>
      </c>
      <c r="DV88" s="157">
        <f t="shared" si="189"/>
        <v>41</v>
      </c>
      <c r="DW88" s="157">
        <f t="shared" si="190"/>
        <v>38</v>
      </c>
      <c r="DX88" s="157">
        <f t="shared" si="191"/>
        <v>34</v>
      </c>
      <c r="DY88" s="157">
        <f t="shared" si="192"/>
        <v>33</v>
      </c>
      <c r="DZ88" s="157">
        <f t="shared" si="193"/>
        <v>52</v>
      </c>
      <c r="EA88" s="157">
        <f t="shared" si="194"/>
        <v>40</v>
      </c>
      <c r="EB88" s="157">
        <f t="shared" si="195"/>
        <v>55</v>
      </c>
      <c r="EC88" s="157">
        <f t="shared" si="196"/>
        <v>46</v>
      </c>
      <c r="ED88" s="157">
        <f t="shared" si="197"/>
        <v>40</v>
      </c>
      <c r="EE88" s="157">
        <f t="shared" si="198"/>
        <v>44</v>
      </c>
      <c r="EF88" s="157">
        <f t="shared" si="199"/>
        <v>37</v>
      </c>
      <c r="EG88" s="157">
        <f t="shared" si="200"/>
        <v>45</v>
      </c>
      <c r="EH88" s="157">
        <f t="shared" si="201"/>
        <v>43</v>
      </c>
      <c r="EI88" s="157">
        <f t="shared" si="202"/>
        <v>39</v>
      </c>
      <c r="EJ88" s="157">
        <f t="shared" si="203"/>
        <v>38</v>
      </c>
      <c r="EK88" s="157">
        <f t="shared" si="204"/>
        <v>46</v>
      </c>
      <c r="EL88" s="157">
        <f t="shared" si="205"/>
        <v>48</v>
      </c>
      <c r="EM88" s="157">
        <f t="shared" si="206"/>
        <v>48</v>
      </c>
      <c r="EN88" s="157">
        <f t="shared" si="207"/>
        <v>42</v>
      </c>
      <c r="EO88" s="157">
        <f t="shared" si="208"/>
        <v>43</v>
      </c>
      <c r="EP88" s="159">
        <f t="shared" si="209"/>
        <v>37</v>
      </c>
      <c r="EQ88" s="121">
        <f t="shared" si="210"/>
        <v>987</v>
      </c>
      <c r="ER88" s="159">
        <f t="shared" si="211"/>
        <v>312</v>
      </c>
    </row>
    <row r="89" spans="1:148" x14ac:dyDescent="0.25">
      <c r="A89" s="169">
        <v>102</v>
      </c>
      <c r="B89" s="170" t="s">
        <v>4</v>
      </c>
      <c r="C89" s="170" t="s">
        <v>228</v>
      </c>
      <c r="D89" s="170" t="s">
        <v>229</v>
      </c>
      <c r="E89" s="18" t="s">
        <v>466</v>
      </c>
      <c r="F89" s="158">
        <v>3</v>
      </c>
      <c r="G89" s="157">
        <v>2</v>
      </c>
      <c r="H89" s="157">
        <v>2</v>
      </c>
      <c r="I89" s="157">
        <v>1</v>
      </c>
      <c r="J89" s="157">
        <v>1</v>
      </c>
      <c r="K89" s="157">
        <v>1</v>
      </c>
      <c r="L89" s="157">
        <v>3</v>
      </c>
      <c r="M89" s="157">
        <v>2</v>
      </c>
      <c r="N89" s="157">
        <v>3</v>
      </c>
      <c r="O89" s="157">
        <v>1</v>
      </c>
      <c r="P89" s="157">
        <v>2</v>
      </c>
      <c r="Q89" s="157">
        <v>2</v>
      </c>
      <c r="R89" s="157">
        <v>2</v>
      </c>
      <c r="S89" s="157">
        <v>2</v>
      </c>
      <c r="T89" s="157">
        <v>3</v>
      </c>
      <c r="U89" s="157">
        <v>3</v>
      </c>
      <c r="V89" s="157">
        <v>3</v>
      </c>
      <c r="W89" s="157">
        <v>3</v>
      </c>
      <c r="X89" s="157">
        <v>3</v>
      </c>
      <c r="Y89" s="157">
        <v>2</v>
      </c>
      <c r="Z89" s="157">
        <v>3</v>
      </c>
      <c r="AA89" s="157">
        <v>2</v>
      </c>
      <c r="AB89" s="159">
        <v>2</v>
      </c>
      <c r="AC89" s="158">
        <f t="shared" si="148"/>
        <v>23</v>
      </c>
      <c r="AD89" s="157">
        <f t="shared" si="149"/>
        <v>5</v>
      </c>
      <c r="AE89" s="157">
        <f t="shared" si="150"/>
        <v>8</v>
      </c>
      <c r="AF89" s="157">
        <f t="shared" si="151"/>
        <v>5</v>
      </c>
      <c r="AG89" s="159">
        <f t="shared" si="152"/>
        <v>3</v>
      </c>
      <c r="AI89" s="166">
        <v>309</v>
      </c>
      <c r="AJ89" s="18" t="s">
        <v>325</v>
      </c>
      <c r="AK89" s="158">
        <f t="shared" si="153"/>
        <v>17</v>
      </c>
      <c r="AL89" s="157">
        <f t="shared" si="154"/>
        <v>13</v>
      </c>
      <c r="AM89" s="157">
        <f t="shared" si="155"/>
        <v>12</v>
      </c>
      <c r="AN89" s="157">
        <f t="shared" si="156"/>
        <v>10</v>
      </c>
      <c r="AO89" s="157">
        <f t="shared" si="157"/>
        <v>9</v>
      </c>
      <c r="AP89" s="157">
        <f t="shared" si="158"/>
        <v>11</v>
      </c>
      <c r="AQ89" s="157">
        <f t="shared" si="159"/>
        <v>13</v>
      </c>
      <c r="AR89" s="157">
        <f t="shared" si="160"/>
        <v>16</v>
      </c>
      <c r="AS89" s="157">
        <f t="shared" si="161"/>
        <v>17</v>
      </c>
      <c r="AT89" s="157">
        <f t="shared" si="162"/>
        <v>16</v>
      </c>
      <c r="AU89" s="157">
        <f t="shared" si="163"/>
        <v>12</v>
      </c>
      <c r="AV89" s="157">
        <f t="shared" si="164"/>
        <v>15</v>
      </c>
      <c r="AW89" s="157">
        <f t="shared" si="165"/>
        <v>14</v>
      </c>
      <c r="AX89" s="157">
        <f t="shared" si="166"/>
        <v>13</v>
      </c>
      <c r="AY89" s="157">
        <f t="shared" si="167"/>
        <v>11</v>
      </c>
      <c r="AZ89" s="157">
        <f t="shared" si="168"/>
        <v>11</v>
      </c>
      <c r="BA89" s="157">
        <f t="shared" si="169"/>
        <v>6</v>
      </c>
      <c r="BB89" s="157">
        <f t="shared" si="170"/>
        <v>12</v>
      </c>
      <c r="BC89" s="157">
        <f t="shared" si="171"/>
        <v>12</v>
      </c>
      <c r="BD89" s="157">
        <f t="shared" si="172"/>
        <v>15</v>
      </c>
      <c r="BE89" s="157">
        <f t="shared" si="173"/>
        <v>14</v>
      </c>
      <c r="BF89" s="157">
        <f t="shared" si="174"/>
        <v>12</v>
      </c>
      <c r="BG89" s="157">
        <f t="shared" si="175"/>
        <v>13</v>
      </c>
      <c r="BH89" s="158">
        <f t="shared" si="176"/>
        <v>294</v>
      </c>
      <c r="BI89" s="157">
        <f t="shared" si="177"/>
        <v>89</v>
      </c>
      <c r="BJ89" s="157">
        <f t="shared" si="178"/>
        <v>55</v>
      </c>
      <c r="BK89" s="157">
        <f t="shared" si="179"/>
        <v>20</v>
      </c>
      <c r="BL89" s="157">
        <f t="shared" si="180"/>
        <v>116</v>
      </c>
      <c r="BM89" s="157">
        <f t="shared" si="181"/>
        <v>31</v>
      </c>
      <c r="BN89" s="157">
        <f t="shared" si="182"/>
        <v>52</v>
      </c>
      <c r="BO89" s="157">
        <f t="shared" si="183"/>
        <v>18</v>
      </c>
      <c r="BP89" s="157">
        <f t="shared" si="184"/>
        <v>39</v>
      </c>
      <c r="BQ89" s="159">
        <f t="shared" si="185"/>
        <v>12</v>
      </c>
      <c r="CT89" s="158">
        <f t="shared" si="212"/>
        <v>0</v>
      </c>
      <c r="CU89" s="157">
        <f t="shared" si="213"/>
        <v>0</v>
      </c>
      <c r="CV89" s="157">
        <f t="shared" si="214"/>
        <v>0</v>
      </c>
      <c r="CW89" s="157">
        <f t="shared" si="215"/>
        <v>0</v>
      </c>
      <c r="CX89" s="157">
        <f t="shared" si="216"/>
        <v>0</v>
      </c>
      <c r="CY89" s="157">
        <f t="shared" si="217"/>
        <v>0</v>
      </c>
      <c r="CZ89" s="157">
        <f t="shared" si="218"/>
        <v>0</v>
      </c>
      <c r="DA89" s="157">
        <f t="shared" si="219"/>
        <v>0</v>
      </c>
      <c r="DB89" s="157">
        <f t="shared" si="220"/>
        <v>0</v>
      </c>
      <c r="DC89" s="157">
        <f t="shared" si="221"/>
        <v>0</v>
      </c>
      <c r="DD89" s="157">
        <f t="shared" si="222"/>
        <v>0</v>
      </c>
      <c r="DE89" s="157">
        <f t="shared" si="223"/>
        <v>0</v>
      </c>
      <c r="DF89" s="157">
        <f t="shared" si="224"/>
        <v>0</v>
      </c>
      <c r="DG89" s="157">
        <f t="shared" si="225"/>
        <v>0</v>
      </c>
      <c r="DH89" s="157">
        <f t="shared" si="226"/>
        <v>0</v>
      </c>
      <c r="DI89" s="157">
        <f t="shared" si="227"/>
        <v>0</v>
      </c>
      <c r="DJ89" s="157">
        <f t="shared" si="228"/>
        <v>0</v>
      </c>
      <c r="DK89" s="157">
        <f t="shared" si="229"/>
        <v>0</v>
      </c>
      <c r="DL89" s="157">
        <f t="shared" si="230"/>
        <v>0</v>
      </c>
      <c r="DM89" s="157">
        <f t="shared" si="231"/>
        <v>0</v>
      </c>
      <c r="DN89" s="157">
        <f t="shared" si="232"/>
        <v>0</v>
      </c>
      <c r="DO89" s="157">
        <f t="shared" si="233"/>
        <v>0</v>
      </c>
      <c r="DP89" s="159">
        <f t="shared" si="234"/>
        <v>0</v>
      </c>
      <c r="DQ89" s="121">
        <f t="shared" si="186"/>
        <v>0</v>
      </c>
      <c r="DR89" s="159">
        <f>+SUMIFS(Brutos!$AC$7:$AC$2674,Brutos!$C$7:$C$2674,Brutos!AJ89,Brutos!$E$7:$E$2674,"MUL")</f>
        <v>0</v>
      </c>
      <c r="DS89" s="81"/>
      <c r="DT89" s="158">
        <f t="shared" si="187"/>
        <v>17</v>
      </c>
      <c r="DU89" s="157">
        <f t="shared" si="188"/>
        <v>13</v>
      </c>
      <c r="DV89" s="157">
        <f t="shared" si="189"/>
        <v>12</v>
      </c>
      <c r="DW89" s="157">
        <f t="shared" si="190"/>
        <v>10</v>
      </c>
      <c r="DX89" s="157">
        <f t="shared" si="191"/>
        <v>9</v>
      </c>
      <c r="DY89" s="157">
        <f t="shared" si="192"/>
        <v>11</v>
      </c>
      <c r="DZ89" s="157">
        <f t="shared" si="193"/>
        <v>13</v>
      </c>
      <c r="EA89" s="157">
        <f t="shared" si="194"/>
        <v>16</v>
      </c>
      <c r="EB89" s="157">
        <f t="shared" si="195"/>
        <v>17</v>
      </c>
      <c r="EC89" s="157">
        <f t="shared" si="196"/>
        <v>16</v>
      </c>
      <c r="ED89" s="157">
        <f t="shared" si="197"/>
        <v>12</v>
      </c>
      <c r="EE89" s="157">
        <f t="shared" si="198"/>
        <v>15</v>
      </c>
      <c r="EF89" s="157">
        <f t="shared" si="199"/>
        <v>14</v>
      </c>
      <c r="EG89" s="157">
        <f t="shared" si="200"/>
        <v>13</v>
      </c>
      <c r="EH89" s="157">
        <f t="shared" si="201"/>
        <v>11</v>
      </c>
      <c r="EI89" s="157">
        <f t="shared" si="202"/>
        <v>11</v>
      </c>
      <c r="EJ89" s="157">
        <f t="shared" si="203"/>
        <v>6</v>
      </c>
      <c r="EK89" s="157">
        <f t="shared" si="204"/>
        <v>12</v>
      </c>
      <c r="EL89" s="157">
        <f t="shared" si="205"/>
        <v>12</v>
      </c>
      <c r="EM89" s="157">
        <f t="shared" si="206"/>
        <v>15</v>
      </c>
      <c r="EN89" s="157">
        <f t="shared" si="207"/>
        <v>14</v>
      </c>
      <c r="EO89" s="157">
        <f t="shared" si="208"/>
        <v>12</v>
      </c>
      <c r="EP89" s="159">
        <f t="shared" si="209"/>
        <v>13</v>
      </c>
      <c r="EQ89" s="121">
        <f t="shared" si="210"/>
        <v>294</v>
      </c>
      <c r="ER89" s="159">
        <f t="shared" si="211"/>
        <v>89</v>
      </c>
    </row>
    <row r="90" spans="1:148" x14ac:dyDescent="0.25">
      <c r="A90" s="169">
        <v>102</v>
      </c>
      <c r="B90" s="170" t="s">
        <v>4</v>
      </c>
      <c r="C90" s="170" t="s">
        <v>228</v>
      </c>
      <c r="D90" s="170" t="s">
        <v>229</v>
      </c>
      <c r="E90" s="18" t="s">
        <v>466</v>
      </c>
      <c r="F90" s="158">
        <v>3</v>
      </c>
      <c r="G90" s="157">
        <v>2</v>
      </c>
      <c r="H90" s="157">
        <v>3</v>
      </c>
      <c r="I90" s="157">
        <v>1</v>
      </c>
      <c r="J90" s="157">
        <v>1</v>
      </c>
      <c r="K90" s="157">
        <v>1</v>
      </c>
      <c r="L90" s="157">
        <v>4</v>
      </c>
      <c r="M90" s="157">
        <v>2</v>
      </c>
      <c r="N90" s="157">
        <v>3</v>
      </c>
      <c r="O90" s="157">
        <v>2</v>
      </c>
      <c r="P90" s="157">
        <v>2</v>
      </c>
      <c r="Q90" s="157">
        <v>2</v>
      </c>
      <c r="R90" s="157">
        <v>3</v>
      </c>
      <c r="S90" s="157">
        <v>2</v>
      </c>
      <c r="T90" s="157">
        <v>3</v>
      </c>
      <c r="U90" s="157">
        <v>3</v>
      </c>
      <c r="V90" s="157">
        <v>3</v>
      </c>
      <c r="W90" s="157">
        <v>4</v>
      </c>
      <c r="X90" s="157">
        <v>3</v>
      </c>
      <c r="Y90" s="157">
        <v>3</v>
      </c>
      <c r="Z90" s="157">
        <v>3</v>
      </c>
      <c r="AA90" s="157">
        <v>3</v>
      </c>
      <c r="AB90" s="159">
        <v>3</v>
      </c>
      <c r="AC90" s="158">
        <f t="shared" si="148"/>
        <v>23</v>
      </c>
      <c r="AD90" s="157">
        <f t="shared" si="149"/>
        <v>5</v>
      </c>
      <c r="AE90" s="157">
        <f t="shared" si="150"/>
        <v>8</v>
      </c>
      <c r="AF90" s="157">
        <f t="shared" si="151"/>
        <v>5</v>
      </c>
      <c r="AG90" s="159">
        <f t="shared" si="152"/>
        <v>3</v>
      </c>
      <c r="AI90" s="166">
        <v>310</v>
      </c>
      <c r="AJ90" s="18" t="s">
        <v>134</v>
      </c>
      <c r="AK90" s="158">
        <f t="shared" si="153"/>
        <v>58</v>
      </c>
      <c r="AL90" s="157">
        <f t="shared" si="154"/>
        <v>43</v>
      </c>
      <c r="AM90" s="157">
        <f t="shared" si="155"/>
        <v>39</v>
      </c>
      <c r="AN90" s="157">
        <f t="shared" si="156"/>
        <v>36</v>
      </c>
      <c r="AO90" s="157">
        <f t="shared" si="157"/>
        <v>35</v>
      </c>
      <c r="AP90" s="157">
        <f t="shared" si="158"/>
        <v>46</v>
      </c>
      <c r="AQ90" s="157">
        <f t="shared" si="159"/>
        <v>60</v>
      </c>
      <c r="AR90" s="157">
        <f t="shared" si="160"/>
        <v>39</v>
      </c>
      <c r="AS90" s="157">
        <f t="shared" si="161"/>
        <v>34</v>
      </c>
      <c r="AT90" s="157">
        <f t="shared" si="162"/>
        <v>49</v>
      </c>
      <c r="AU90" s="157">
        <f t="shared" si="163"/>
        <v>33</v>
      </c>
      <c r="AV90" s="157">
        <f t="shared" si="164"/>
        <v>53</v>
      </c>
      <c r="AW90" s="157">
        <f t="shared" si="165"/>
        <v>42</v>
      </c>
      <c r="AX90" s="157">
        <f t="shared" si="166"/>
        <v>55</v>
      </c>
      <c r="AY90" s="157">
        <f t="shared" si="167"/>
        <v>50</v>
      </c>
      <c r="AZ90" s="157">
        <f t="shared" si="168"/>
        <v>54</v>
      </c>
      <c r="BA90" s="157">
        <f t="shared" si="169"/>
        <v>54</v>
      </c>
      <c r="BB90" s="157">
        <f t="shared" si="170"/>
        <v>67</v>
      </c>
      <c r="BC90" s="157">
        <f t="shared" si="171"/>
        <v>56</v>
      </c>
      <c r="BD90" s="157">
        <f t="shared" si="172"/>
        <v>52</v>
      </c>
      <c r="BE90" s="157">
        <f t="shared" si="173"/>
        <v>45</v>
      </c>
      <c r="BF90" s="157">
        <f t="shared" si="174"/>
        <v>44</v>
      </c>
      <c r="BG90" s="157">
        <f t="shared" si="175"/>
        <v>46</v>
      </c>
      <c r="BH90" s="158">
        <f t="shared" si="176"/>
        <v>1090</v>
      </c>
      <c r="BI90" s="157">
        <f t="shared" si="177"/>
        <v>428</v>
      </c>
      <c r="BJ90" s="157">
        <f t="shared" si="178"/>
        <v>199</v>
      </c>
      <c r="BK90" s="157">
        <f t="shared" si="179"/>
        <v>92</v>
      </c>
      <c r="BL90" s="157">
        <f t="shared" si="180"/>
        <v>365</v>
      </c>
      <c r="BM90" s="157">
        <f t="shared" si="181"/>
        <v>151</v>
      </c>
      <c r="BN90" s="157">
        <f t="shared" si="182"/>
        <v>281</v>
      </c>
      <c r="BO90" s="157">
        <f t="shared" si="183"/>
        <v>93</v>
      </c>
      <c r="BP90" s="157">
        <f t="shared" si="184"/>
        <v>135</v>
      </c>
      <c r="BQ90" s="159">
        <f t="shared" si="185"/>
        <v>55</v>
      </c>
      <c r="CT90" s="158">
        <f t="shared" si="212"/>
        <v>35</v>
      </c>
      <c r="CU90" s="157">
        <f t="shared" si="213"/>
        <v>24</v>
      </c>
      <c r="CV90" s="157">
        <f t="shared" si="214"/>
        <v>29</v>
      </c>
      <c r="CW90" s="157">
        <f t="shared" si="215"/>
        <v>21</v>
      </c>
      <c r="CX90" s="157">
        <f t="shared" si="216"/>
        <v>22</v>
      </c>
      <c r="CY90" s="157">
        <f t="shared" si="217"/>
        <v>30</v>
      </c>
      <c r="CZ90" s="157">
        <f t="shared" si="218"/>
        <v>37</v>
      </c>
      <c r="DA90" s="157">
        <f t="shared" si="219"/>
        <v>25</v>
      </c>
      <c r="DB90" s="157">
        <f t="shared" si="220"/>
        <v>20</v>
      </c>
      <c r="DC90" s="157">
        <f t="shared" si="221"/>
        <v>31</v>
      </c>
      <c r="DD90" s="157">
        <f t="shared" si="222"/>
        <v>22</v>
      </c>
      <c r="DE90" s="157">
        <f t="shared" si="223"/>
        <v>36</v>
      </c>
      <c r="DF90" s="157">
        <f t="shared" si="224"/>
        <v>27</v>
      </c>
      <c r="DG90" s="157">
        <f t="shared" si="225"/>
        <v>35</v>
      </c>
      <c r="DH90" s="157">
        <f t="shared" si="226"/>
        <v>32</v>
      </c>
      <c r="DI90" s="157">
        <f t="shared" si="227"/>
        <v>38</v>
      </c>
      <c r="DJ90" s="157">
        <f t="shared" si="228"/>
        <v>34</v>
      </c>
      <c r="DK90" s="157">
        <f t="shared" si="229"/>
        <v>45</v>
      </c>
      <c r="DL90" s="157">
        <f t="shared" si="230"/>
        <v>34</v>
      </c>
      <c r="DM90" s="157">
        <f t="shared" si="231"/>
        <v>34</v>
      </c>
      <c r="DN90" s="157">
        <f t="shared" si="232"/>
        <v>28</v>
      </c>
      <c r="DO90" s="157">
        <f t="shared" si="233"/>
        <v>26</v>
      </c>
      <c r="DP90" s="159">
        <f t="shared" si="234"/>
        <v>27</v>
      </c>
      <c r="DQ90" s="121">
        <f t="shared" si="186"/>
        <v>692</v>
      </c>
      <c r="DR90" s="159">
        <f>+SUMIFS(Brutos!$AC$7:$AC$2674,Brutos!$C$7:$C$2674,Brutos!AJ90,Brutos!$E$7:$E$2674,"MUL")</f>
        <v>272</v>
      </c>
      <c r="DS90" s="81"/>
      <c r="DT90" s="158">
        <f t="shared" si="187"/>
        <v>23</v>
      </c>
      <c r="DU90" s="157">
        <f t="shared" si="188"/>
        <v>19</v>
      </c>
      <c r="DV90" s="157">
        <f t="shared" si="189"/>
        <v>10</v>
      </c>
      <c r="DW90" s="157">
        <f t="shared" si="190"/>
        <v>15</v>
      </c>
      <c r="DX90" s="157">
        <f t="shared" si="191"/>
        <v>13</v>
      </c>
      <c r="DY90" s="157">
        <f t="shared" si="192"/>
        <v>16</v>
      </c>
      <c r="DZ90" s="157">
        <f t="shared" si="193"/>
        <v>23</v>
      </c>
      <c r="EA90" s="157">
        <f t="shared" si="194"/>
        <v>14</v>
      </c>
      <c r="EB90" s="157">
        <f t="shared" si="195"/>
        <v>14</v>
      </c>
      <c r="EC90" s="157">
        <f t="shared" si="196"/>
        <v>18</v>
      </c>
      <c r="ED90" s="157">
        <f t="shared" si="197"/>
        <v>11</v>
      </c>
      <c r="EE90" s="157">
        <f t="shared" si="198"/>
        <v>17</v>
      </c>
      <c r="EF90" s="157">
        <f t="shared" si="199"/>
        <v>15</v>
      </c>
      <c r="EG90" s="157">
        <f t="shared" si="200"/>
        <v>20</v>
      </c>
      <c r="EH90" s="157">
        <f t="shared" si="201"/>
        <v>18</v>
      </c>
      <c r="EI90" s="157">
        <f t="shared" si="202"/>
        <v>16</v>
      </c>
      <c r="EJ90" s="157">
        <f t="shared" si="203"/>
        <v>20</v>
      </c>
      <c r="EK90" s="157">
        <f t="shared" si="204"/>
        <v>22</v>
      </c>
      <c r="EL90" s="157">
        <f t="shared" si="205"/>
        <v>22</v>
      </c>
      <c r="EM90" s="157">
        <f t="shared" si="206"/>
        <v>18</v>
      </c>
      <c r="EN90" s="157">
        <f t="shared" si="207"/>
        <v>17</v>
      </c>
      <c r="EO90" s="157">
        <f t="shared" si="208"/>
        <v>18</v>
      </c>
      <c r="EP90" s="159">
        <f t="shared" si="209"/>
        <v>19</v>
      </c>
      <c r="EQ90" s="121">
        <f t="shared" si="210"/>
        <v>398</v>
      </c>
      <c r="ER90" s="159">
        <f t="shared" si="211"/>
        <v>156</v>
      </c>
    </row>
    <row r="91" spans="1:148" x14ac:dyDescent="0.25">
      <c r="A91" s="169">
        <v>102</v>
      </c>
      <c r="B91" s="170" t="s">
        <v>4</v>
      </c>
      <c r="C91" s="170" t="s">
        <v>228</v>
      </c>
      <c r="D91" s="170" t="s">
        <v>229</v>
      </c>
      <c r="E91" s="18" t="s">
        <v>466</v>
      </c>
      <c r="F91" s="158">
        <v>3</v>
      </c>
      <c r="G91" s="157">
        <v>3</v>
      </c>
      <c r="H91" s="157">
        <v>3</v>
      </c>
      <c r="I91" s="157">
        <v>2</v>
      </c>
      <c r="J91" s="157">
        <v>2</v>
      </c>
      <c r="K91" s="157">
        <v>2</v>
      </c>
      <c r="L91" s="157">
        <v>4</v>
      </c>
      <c r="M91" s="157">
        <v>2</v>
      </c>
      <c r="N91" s="157">
        <v>3</v>
      </c>
      <c r="O91" s="157">
        <v>2</v>
      </c>
      <c r="P91" s="157">
        <v>2</v>
      </c>
      <c r="Q91" s="157">
        <v>3</v>
      </c>
      <c r="R91" s="157">
        <v>3</v>
      </c>
      <c r="S91" s="157">
        <v>3</v>
      </c>
      <c r="T91" s="157">
        <v>3</v>
      </c>
      <c r="U91" s="157">
        <v>3</v>
      </c>
      <c r="V91" s="157">
        <v>3</v>
      </c>
      <c r="W91" s="157">
        <v>4</v>
      </c>
      <c r="X91" s="157">
        <v>4</v>
      </c>
      <c r="Y91" s="157">
        <v>3</v>
      </c>
      <c r="Z91" s="157">
        <v>3</v>
      </c>
      <c r="AA91" s="157">
        <v>3</v>
      </c>
      <c r="AB91" s="159">
        <v>3</v>
      </c>
      <c r="AC91" s="158">
        <f t="shared" si="148"/>
        <v>23</v>
      </c>
      <c r="AD91" s="157">
        <f t="shared" si="149"/>
        <v>5</v>
      </c>
      <c r="AE91" s="157">
        <f t="shared" si="150"/>
        <v>8</v>
      </c>
      <c r="AF91" s="157">
        <f t="shared" si="151"/>
        <v>5</v>
      </c>
      <c r="AG91" s="159">
        <f t="shared" si="152"/>
        <v>3</v>
      </c>
      <c r="AI91" s="166">
        <v>310</v>
      </c>
      <c r="AJ91" s="18" t="s">
        <v>377</v>
      </c>
      <c r="AK91" s="158">
        <f t="shared" si="153"/>
        <v>11</v>
      </c>
      <c r="AL91" s="157">
        <f t="shared" si="154"/>
        <v>12</v>
      </c>
      <c r="AM91" s="157">
        <f t="shared" si="155"/>
        <v>11</v>
      </c>
      <c r="AN91" s="157">
        <f t="shared" si="156"/>
        <v>10</v>
      </c>
      <c r="AO91" s="157">
        <f t="shared" si="157"/>
        <v>8</v>
      </c>
      <c r="AP91" s="157">
        <f t="shared" si="158"/>
        <v>11</v>
      </c>
      <c r="AQ91" s="157">
        <f t="shared" si="159"/>
        <v>9</v>
      </c>
      <c r="AR91" s="157">
        <f t="shared" si="160"/>
        <v>9</v>
      </c>
      <c r="AS91" s="157">
        <f t="shared" si="161"/>
        <v>10</v>
      </c>
      <c r="AT91" s="157">
        <f t="shared" si="162"/>
        <v>11</v>
      </c>
      <c r="AU91" s="157">
        <f t="shared" si="163"/>
        <v>11</v>
      </c>
      <c r="AV91" s="157">
        <f t="shared" si="164"/>
        <v>12</v>
      </c>
      <c r="AW91" s="157">
        <f t="shared" si="165"/>
        <v>8</v>
      </c>
      <c r="AX91" s="157">
        <f t="shared" si="166"/>
        <v>13</v>
      </c>
      <c r="AY91" s="157">
        <f t="shared" si="167"/>
        <v>11</v>
      </c>
      <c r="AZ91" s="157">
        <f t="shared" si="168"/>
        <v>12</v>
      </c>
      <c r="BA91" s="157">
        <f t="shared" si="169"/>
        <v>13</v>
      </c>
      <c r="BB91" s="157">
        <f t="shared" si="170"/>
        <v>14</v>
      </c>
      <c r="BC91" s="157">
        <f t="shared" si="171"/>
        <v>13</v>
      </c>
      <c r="BD91" s="157">
        <f t="shared" si="172"/>
        <v>11</v>
      </c>
      <c r="BE91" s="157">
        <f t="shared" si="173"/>
        <v>9</v>
      </c>
      <c r="BF91" s="157">
        <f t="shared" si="174"/>
        <v>12</v>
      </c>
      <c r="BG91" s="157">
        <f t="shared" si="175"/>
        <v>12</v>
      </c>
      <c r="BH91" s="158">
        <f t="shared" si="176"/>
        <v>253</v>
      </c>
      <c r="BI91" s="157">
        <f t="shared" si="177"/>
        <v>92</v>
      </c>
      <c r="BJ91" s="157">
        <f t="shared" si="178"/>
        <v>52</v>
      </c>
      <c r="BK91" s="157">
        <f t="shared" si="179"/>
        <v>20</v>
      </c>
      <c r="BL91" s="157">
        <f t="shared" si="180"/>
        <v>83</v>
      </c>
      <c r="BM91" s="157">
        <f t="shared" si="181"/>
        <v>32</v>
      </c>
      <c r="BN91" s="157">
        <f t="shared" si="182"/>
        <v>63</v>
      </c>
      <c r="BO91" s="157">
        <f t="shared" si="183"/>
        <v>20</v>
      </c>
      <c r="BP91" s="157">
        <f t="shared" si="184"/>
        <v>33</v>
      </c>
      <c r="BQ91" s="159">
        <f t="shared" si="185"/>
        <v>12</v>
      </c>
      <c r="CT91" s="158">
        <f t="shared" si="212"/>
        <v>6</v>
      </c>
      <c r="CU91" s="157">
        <f t="shared" si="213"/>
        <v>7</v>
      </c>
      <c r="CV91" s="157">
        <f t="shared" si="214"/>
        <v>6</v>
      </c>
      <c r="CW91" s="157">
        <f t="shared" si="215"/>
        <v>6</v>
      </c>
      <c r="CX91" s="157">
        <f t="shared" si="216"/>
        <v>4</v>
      </c>
      <c r="CY91" s="157">
        <f t="shared" si="217"/>
        <v>5</v>
      </c>
      <c r="CZ91" s="157">
        <f t="shared" si="218"/>
        <v>4</v>
      </c>
      <c r="DA91" s="157">
        <f t="shared" si="219"/>
        <v>5</v>
      </c>
      <c r="DB91" s="157">
        <f t="shared" si="220"/>
        <v>5</v>
      </c>
      <c r="DC91" s="157">
        <f t="shared" si="221"/>
        <v>6</v>
      </c>
      <c r="DD91" s="157">
        <f t="shared" si="222"/>
        <v>6</v>
      </c>
      <c r="DE91" s="157">
        <f t="shared" si="223"/>
        <v>7</v>
      </c>
      <c r="DF91" s="157">
        <f t="shared" si="224"/>
        <v>4</v>
      </c>
      <c r="DG91" s="157">
        <f t="shared" si="225"/>
        <v>8</v>
      </c>
      <c r="DH91" s="157">
        <f t="shared" si="226"/>
        <v>7</v>
      </c>
      <c r="DI91" s="157">
        <f t="shared" si="227"/>
        <v>6</v>
      </c>
      <c r="DJ91" s="157">
        <f t="shared" si="228"/>
        <v>8</v>
      </c>
      <c r="DK91" s="157">
        <f t="shared" si="229"/>
        <v>8</v>
      </c>
      <c r="DL91" s="157">
        <f t="shared" si="230"/>
        <v>7</v>
      </c>
      <c r="DM91" s="157">
        <f t="shared" si="231"/>
        <v>6</v>
      </c>
      <c r="DN91" s="157">
        <f t="shared" si="232"/>
        <v>5</v>
      </c>
      <c r="DO91" s="157">
        <f t="shared" si="233"/>
        <v>7</v>
      </c>
      <c r="DP91" s="159">
        <f t="shared" si="234"/>
        <v>7</v>
      </c>
      <c r="DQ91" s="121">
        <f t="shared" si="186"/>
        <v>140</v>
      </c>
      <c r="DR91" s="159">
        <f>+SUMIFS(Brutos!$AC$7:$AC$2674,Brutos!$C$7:$C$2674,Brutos!AJ91,Brutos!$E$7:$E$2674,"MUL")</f>
        <v>46</v>
      </c>
      <c r="DS91" s="81"/>
      <c r="DT91" s="158">
        <f t="shared" si="187"/>
        <v>5</v>
      </c>
      <c r="DU91" s="157">
        <f t="shared" si="188"/>
        <v>5</v>
      </c>
      <c r="DV91" s="157">
        <f t="shared" si="189"/>
        <v>5</v>
      </c>
      <c r="DW91" s="157">
        <f t="shared" si="190"/>
        <v>4</v>
      </c>
      <c r="DX91" s="157">
        <f t="shared" si="191"/>
        <v>4</v>
      </c>
      <c r="DY91" s="157">
        <f t="shared" si="192"/>
        <v>6</v>
      </c>
      <c r="DZ91" s="157">
        <f t="shared" si="193"/>
        <v>5</v>
      </c>
      <c r="EA91" s="157">
        <f t="shared" si="194"/>
        <v>4</v>
      </c>
      <c r="EB91" s="157">
        <f t="shared" si="195"/>
        <v>5</v>
      </c>
      <c r="EC91" s="157">
        <f t="shared" si="196"/>
        <v>5</v>
      </c>
      <c r="ED91" s="157">
        <f t="shared" si="197"/>
        <v>5</v>
      </c>
      <c r="EE91" s="157">
        <f t="shared" si="198"/>
        <v>5</v>
      </c>
      <c r="EF91" s="157">
        <f t="shared" si="199"/>
        <v>4</v>
      </c>
      <c r="EG91" s="157">
        <f t="shared" si="200"/>
        <v>5</v>
      </c>
      <c r="EH91" s="157">
        <f t="shared" si="201"/>
        <v>4</v>
      </c>
      <c r="EI91" s="157">
        <f t="shared" si="202"/>
        <v>6</v>
      </c>
      <c r="EJ91" s="157">
        <f t="shared" si="203"/>
        <v>5</v>
      </c>
      <c r="EK91" s="157">
        <f t="shared" si="204"/>
        <v>6</v>
      </c>
      <c r="EL91" s="157">
        <f t="shared" si="205"/>
        <v>6</v>
      </c>
      <c r="EM91" s="157">
        <f t="shared" si="206"/>
        <v>5</v>
      </c>
      <c r="EN91" s="157">
        <f t="shared" si="207"/>
        <v>4</v>
      </c>
      <c r="EO91" s="157">
        <f t="shared" si="208"/>
        <v>5</v>
      </c>
      <c r="EP91" s="159">
        <f t="shared" si="209"/>
        <v>5</v>
      </c>
      <c r="EQ91" s="121">
        <f t="shared" si="210"/>
        <v>113</v>
      </c>
      <c r="ER91" s="159">
        <f t="shared" si="211"/>
        <v>46</v>
      </c>
    </row>
    <row r="92" spans="1:148" x14ac:dyDescent="0.25">
      <c r="A92" s="169">
        <v>102</v>
      </c>
      <c r="B92" s="170" t="s">
        <v>4</v>
      </c>
      <c r="C92" s="170" t="s">
        <v>228</v>
      </c>
      <c r="D92" s="170" t="s">
        <v>229</v>
      </c>
      <c r="E92" s="18" t="s">
        <v>466</v>
      </c>
      <c r="F92" s="158">
        <v>3</v>
      </c>
      <c r="G92" s="157">
        <v>3</v>
      </c>
      <c r="H92" s="157">
        <v>3</v>
      </c>
      <c r="I92" s="157">
        <v>2</v>
      </c>
      <c r="J92" s="157">
        <v>2</v>
      </c>
      <c r="K92" s="157">
        <v>3</v>
      </c>
      <c r="L92" s="157">
        <v>4</v>
      </c>
      <c r="M92" s="157">
        <v>3</v>
      </c>
      <c r="N92" s="157">
        <v>4</v>
      </c>
      <c r="O92" s="157">
        <v>3</v>
      </c>
      <c r="P92" s="157">
        <v>3</v>
      </c>
      <c r="Q92" s="157">
        <v>3</v>
      </c>
      <c r="R92" s="157">
        <v>3</v>
      </c>
      <c r="S92" s="157">
        <v>3</v>
      </c>
      <c r="T92" s="157">
        <v>3</v>
      </c>
      <c r="U92" s="157">
        <v>3</v>
      </c>
      <c r="V92" s="157">
        <v>3</v>
      </c>
      <c r="W92" s="157">
        <v>4</v>
      </c>
      <c r="X92" s="157">
        <v>4</v>
      </c>
      <c r="Y92" s="157">
        <v>3</v>
      </c>
      <c r="Z92" s="157">
        <v>3</v>
      </c>
      <c r="AA92" s="157">
        <v>3</v>
      </c>
      <c r="AB92" s="159">
        <v>3</v>
      </c>
      <c r="AC92" s="158">
        <f t="shared" si="148"/>
        <v>23</v>
      </c>
      <c r="AD92" s="157">
        <f t="shared" si="149"/>
        <v>5</v>
      </c>
      <c r="AE92" s="157">
        <f t="shared" si="150"/>
        <v>8</v>
      </c>
      <c r="AF92" s="157">
        <f t="shared" si="151"/>
        <v>5</v>
      </c>
      <c r="AG92" s="159">
        <f t="shared" si="152"/>
        <v>3</v>
      </c>
      <c r="AI92" s="166">
        <v>311</v>
      </c>
      <c r="AJ92" s="18" t="s">
        <v>222</v>
      </c>
      <c r="AK92" s="158">
        <f t="shared" si="153"/>
        <v>131</v>
      </c>
      <c r="AL92" s="157">
        <f t="shared" si="154"/>
        <v>121</v>
      </c>
      <c r="AM92" s="157">
        <f t="shared" si="155"/>
        <v>114</v>
      </c>
      <c r="AN92" s="157">
        <f t="shared" si="156"/>
        <v>97</v>
      </c>
      <c r="AO92" s="157">
        <f t="shared" si="157"/>
        <v>92</v>
      </c>
      <c r="AP92" s="157">
        <f t="shared" si="158"/>
        <v>100</v>
      </c>
      <c r="AQ92" s="157">
        <f t="shared" si="159"/>
        <v>133</v>
      </c>
      <c r="AR92" s="157">
        <f t="shared" si="160"/>
        <v>116</v>
      </c>
      <c r="AS92" s="157">
        <f t="shared" si="161"/>
        <v>112</v>
      </c>
      <c r="AT92" s="157">
        <f t="shared" si="162"/>
        <v>105</v>
      </c>
      <c r="AU92" s="157">
        <f t="shared" si="163"/>
        <v>122</v>
      </c>
      <c r="AV92" s="157">
        <f t="shared" si="164"/>
        <v>123</v>
      </c>
      <c r="AW92" s="157">
        <f t="shared" si="165"/>
        <v>103</v>
      </c>
      <c r="AX92" s="157">
        <f t="shared" si="166"/>
        <v>127</v>
      </c>
      <c r="AY92" s="157">
        <f t="shared" si="167"/>
        <v>129</v>
      </c>
      <c r="AZ92" s="157">
        <f t="shared" si="168"/>
        <v>133</v>
      </c>
      <c r="BA92" s="157">
        <f t="shared" si="169"/>
        <v>120</v>
      </c>
      <c r="BB92" s="157">
        <f t="shared" si="170"/>
        <v>131</v>
      </c>
      <c r="BC92" s="157">
        <f t="shared" si="171"/>
        <v>133</v>
      </c>
      <c r="BD92" s="157">
        <f t="shared" si="172"/>
        <v>121</v>
      </c>
      <c r="BE92" s="157">
        <f t="shared" si="173"/>
        <v>106</v>
      </c>
      <c r="BF92" s="157">
        <f t="shared" si="174"/>
        <v>107</v>
      </c>
      <c r="BG92" s="157">
        <f t="shared" si="175"/>
        <v>108</v>
      </c>
      <c r="BH92" s="158">
        <f t="shared" si="176"/>
        <v>2684</v>
      </c>
      <c r="BI92" s="157">
        <f t="shared" si="177"/>
        <v>826</v>
      </c>
      <c r="BJ92" s="157">
        <f t="shared" si="178"/>
        <v>524</v>
      </c>
      <c r="BK92" s="157">
        <f t="shared" si="179"/>
        <v>183</v>
      </c>
      <c r="BL92" s="157">
        <f t="shared" si="180"/>
        <v>941</v>
      </c>
      <c r="BM92" s="157">
        <f t="shared" si="181"/>
        <v>288</v>
      </c>
      <c r="BN92" s="157">
        <f t="shared" si="182"/>
        <v>646</v>
      </c>
      <c r="BO92" s="157">
        <f t="shared" si="183"/>
        <v>182</v>
      </c>
      <c r="BP92" s="157">
        <f t="shared" si="184"/>
        <v>321</v>
      </c>
      <c r="BQ92" s="159">
        <f t="shared" si="185"/>
        <v>102</v>
      </c>
      <c r="CT92" s="158">
        <f t="shared" si="212"/>
        <v>79</v>
      </c>
      <c r="CU92" s="157">
        <f t="shared" si="213"/>
        <v>72</v>
      </c>
      <c r="CV92" s="157">
        <f t="shared" si="214"/>
        <v>68</v>
      </c>
      <c r="CW92" s="157">
        <f t="shared" si="215"/>
        <v>57</v>
      </c>
      <c r="CX92" s="157">
        <f t="shared" si="216"/>
        <v>53</v>
      </c>
      <c r="CY92" s="157">
        <f t="shared" si="217"/>
        <v>56</v>
      </c>
      <c r="CZ92" s="157">
        <f t="shared" si="218"/>
        <v>80</v>
      </c>
      <c r="DA92" s="157">
        <f t="shared" si="219"/>
        <v>69</v>
      </c>
      <c r="DB92" s="157">
        <f t="shared" si="220"/>
        <v>65</v>
      </c>
      <c r="DC92" s="157">
        <f t="shared" si="221"/>
        <v>59</v>
      </c>
      <c r="DD92" s="157">
        <f t="shared" si="222"/>
        <v>74</v>
      </c>
      <c r="DE92" s="157">
        <f t="shared" si="223"/>
        <v>71</v>
      </c>
      <c r="DF92" s="157">
        <f t="shared" si="224"/>
        <v>64</v>
      </c>
      <c r="DG92" s="157">
        <f t="shared" si="225"/>
        <v>76</v>
      </c>
      <c r="DH92" s="157">
        <f t="shared" si="226"/>
        <v>81</v>
      </c>
      <c r="DI92" s="157">
        <f t="shared" si="227"/>
        <v>80</v>
      </c>
      <c r="DJ92" s="157">
        <f t="shared" si="228"/>
        <v>73</v>
      </c>
      <c r="DK92" s="157">
        <f t="shared" si="229"/>
        <v>77</v>
      </c>
      <c r="DL92" s="157">
        <f t="shared" si="230"/>
        <v>81</v>
      </c>
      <c r="DM92" s="157">
        <f t="shared" si="231"/>
        <v>70</v>
      </c>
      <c r="DN92" s="157">
        <f t="shared" si="232"/>
        <v>62</v>
      </c>
      <c r="DO92" s="157">
        <f t="shared" si="233"/>
        <v>60</v>
      </c>
      <c r="DP92" s="159">
        <f t="shared" si="234"/>
        <v>62</v>
      </c>
      <c r="DQ92" s="121">
        <f t="shared" si="186"/>
        <v>1589</v>
      </c>
      <c r="DR92" s="159">
        <f>+SUMIFS(Brutos!$AC$7:$AC$2674,Brutos!$C$7:$C$2674,Brutos!AJ92,Brutos!$E$7:$E$2674,"MUL")</f>
        <v>510</v>
      </c>
      <c r="DS92" s="81"/>
      <c r="DT92" s="158">
        <f t="shared" si="187"/>
        <v>52</v>
      </c>
      <c r="DU92" s="157">
        <f t="shared" si="188"/>
        <v>49</v>
      </c>
      <c r="DV92" s="157">
        <f t="shared" si="189"/>
        <v>46</v>
      </c>
      <c r="DW92" s="157">
        <f t="shared" si="190"/>
        <v>40</v>
      </c>
      <c r="DX92" s="157">
        <f t="shared" si="191"/>
        <v>39</v>
      </c>
      <c r="DY92" s="157">
        <f t="shared" si="192"/>
        <v>44</v>
      </c>
      <c r="DZ92" s="157">
        <f t="shared" si="193"/>
        <v>53</v>
      </c>
      <c r="EA92" s="157">
        <f t="shared" si="194"/>
        <v>47</v>
      </c>
      <c r="EB92" s="157">
        <f t="shared" si="195"/>
        <v>47</v>
      </c>
      <c r="EC92" s="157">
        <f t="shared" si="196"/>
        <v>46</v>
      </c>
      <c r="ED92" s="157">
        <f t="shared" si="197"/>
        <v>48</v>
      </c>
      <c r="EE92" s="157">
        <f t="shared" si="198"/>
        <v>52</v>
      </c>
      <c r="EF92" s="157">
        <f t="shared" si="199"/>
        <v>39</v>
      </c>
      <c r="EG92" s="157">
        <f t="shared" si="200"/>
        <v>51</v>
      </c>
      <c r="EH92" s="157">
        <f t="shared" si="201"/>
        <v>48</v>
      </c>
      <c r="EI92" s="157">
        <f t="shared" si="202"/>
        <v>53</v>
      </c>
      <c r="EJ92" s="157">
        <f t="shared" si="203"/>
        <v>47</v>
      </c>
      <c r="EK92" s="157">
        <f t="shared" si="204"/>
        <v>54</v>
      </c>
      <c r="EL92" s="157">
        <f t="shared" si="205"/>
        <v>52</v>
      </c>
      <c r="EM92" s="157">
        <f t="shared" si="206"/>
        <v>51</v>
      </c>
      <c r="EN92" s="157">
        <f t="shared" si="207"/>
        <v>44</v>
      </c>
      <c r="EO92" s="157">
        <f t="shared" si="208"/>
        <v>47</v>
      </c>
      <c r="EP92" s="159">
        <f t="shared" si="209"/>
        <v>46</v>
      </c>
      <c r="EQ92" s="121">
        <f t="shared" si="210"/>
        <v>1095</v>
      </c>
      <c r="ER92" s="159">
        <f t="shared" si="211"/>
        <v>316</v>
      </c>
    </row>
    <row r="93" spans="1:148" x14ac:dyDescent="0.25">
      <c r="A93" s="169">
        <v>102</v>
      </c>
      <c r="B93" s="170" t="s">
        <v>4</v>
      </c>
      <c r="C93" s="170" t="s">
        <v>228</v>
      </c>
      <c r="D93" s="170" t="s">
        <v>229</v>
      </c>
      <c r="E93" s="18" t="s">
        <v>466</v>
      </c>
      <c r="F93" s="158">
        <v>4</v>
      </c>
      <c r="G93" s="157">
        <v>3</v>
      </c>
      <c r="H93" s="157">
        <v>3</v>
      </c>
      <c r="I93" s="157">
        <v>3</v>
      </c>
      <c r="J93" s="157">
        <v>2</v>
      </c>
      <c r="K93" s="157">
        <v>3</v>
      </c>
      <c r="L93" s="157">
        <v>4</v>
      </c>
      <c r="M93" s="157">
        <v>3</v>
      </c>
      <c r="N93" s="157">
        <v>4</v>
      </c>
      <c r="O93" s="157">
        <v>3</v>
      </c>
      <c r="P93" s="157">
        <v>3</v>
      </c>
      <c r="Q93" s="157">
        <v>3</v>
      </c>
      <c r="R93" s="157">
        <v>3</v>
      </c>
      <c r="S93" s="157">
        <v>3</v>
      </c>
      <c r="T93" s="157">
        <v>4</v>
      </c>
      <c r="U93" s="157">
        <v>4</v>
      </c>
      <c r="V93" s="157">
        <v>4</v>
      </c>
      <c r="W93" s="157">
        <v>4</v>
      </c>
      <c r="X93" s="157">
        <v>4</v>
      </c>
      <c r="Y93" s="157">
        <v>3</v>
      </c>
      <c r="Z93" s="157">
        <v>3</v>
      </c>
      <c r="AA93" s="157">
        <v>3</v>
      </c>
      <c r="AB93" s="159">
        <v>4</v>
      </c>
      <c r="AC93" s="158">
        <f t="shared" si="148"/>
        <v>23</v>
      </c>
      <c r="AD93" s="157">
        <f t="shared" si="149"/>
        <v>5</v>
      </c>
      <c r="AE93" s="157">
        <f t="shared" si="150"/>
        <v>8</v>
      </c>
      <c r="AF93" s="157">
        <f t="shared" si="151"/>
        <v>5</v>
      </c>
      <c r="AG93" s="159">
        <f t="shared" si="152"/>
        <v>3</v>
      </c>
      <c r="AI93" s="166">
        <v>311</v>
      </c>
      <c r="AJ93" s="18" t="s">
        <v>123</v>
      </c>
      <c r="AK93" s="158">
        <f t="shared" si="153"/>
        <v>40</v>
      </c>
      <c r="AL93" s="157">
        <f t="shared" si="154"/>
        <v>42</v>
      </c>
      <c r="AM93" s="157">
        <f t="shared" si="155"/>
        <v>38</v>
      </c>
      <c r="AN93" s="157">
        <f t="shared" si="156"/>
        <v>34</v>
      </c>
      <c r="AO93" s="157">
        <f t="shared" si="157"/>
        <v>41</v>
      </c>
      <c r="AP93" s="157">
        <f t="shared" si="158"/>
        <v>38</v>
      </c>
      <c r="AQ93" s="157">
        <f t="shared" si="159"/>
        <v>50</v>
      </c>
      <c r="AR93" s="157">
        <f t="shared" si="160"/>
        <v>41</v>
      </c>
      <c r="AS93" s="157">
        <f t="shared" si="161"/>
        <v>45</v>
      </c>
      <c r="AT93" s="157">
        <f t="shared" si="162"/>
        <v>48</v>
      </c>
      <c r="AU93" s="157">
        <f t="shared" si="163"/>
        <v>34</v>
      </c>
      <c r="AV93" s="157">
        <f t="shared" si="164"/>
        <v>39</v>
      </c>
      <c r="AW93" s="157">
        <f t="shared" si="165"/>
        <v>43</v>
      </c>
      <c r="AX93" s="157">
        <f t="shared" si="166"/>
        <v>48</v>
      </c>
      <c r="AY93" s="157">
        <f t="shared" si="167"/>
        <v>41</v>
      </c>
      <c r="AZ93" s="157">
        <f t="shared" si="168"/>
        <v>47</v>
      </c>
      <c r="BA93" s="157">
        <f t="shared" si="169"/>
        <v>31</v>
      </c>
      <c r="BB93" s="157">
        <f t="shared" si="170"/>
        <v>37</v>
      </c>
      <c r="BC93" s="157">
        <f t="shared" si="171"/>
        <v>39</v>
      </c>
      <c r="BD93" s="157">
        <f t="shared" si="172"/>
        <v>45</v>
      </c>
      <c r="BE93" s="157">
        <f t="shared" si="173"/>
        <v>44</v>
      </c>
      <c r="BF93" s="157">
        <f t="shared" si="174"/>
        <v>41</v>
      </c>
      <c r="BG93" s="157">
        <f t="shared" si="175"/>
        <v>42</v>
      </c>
      <c r="BH93" s="158">
        <f t="shared" si="176"/>
        <v>948</v>
      </c>
      <c r="BI93" s="157">
        <f t="shared" si="177"/>
        <v>249</v>
      </c>
      <c r="BJ93" s="157">
        <f t="shared" si="178"/>
        <v>193</v>
      </c>
      <c r="BK93" s="157">
        <f t="shared" si="179"/>
        <v>54</v>
      </c>
      <c r="BL93" s="157">
        <f t="shared" si="180"/>
        <v>348</v>
      </c>
      <c r="BM93" s="157">
        <f t="shared" si="181"/>
        <v>88</v>
      </c>
      <c r="BN93" s="157">
        <f t="shared" si="182"/>
        <v>195</v>
      </c>
      <c r="BO93" s="157">
        <f t="shared" si="183"/>
        <v>53</v>
      </c>
      <c r="BP93" s="157">
        <f t="shared" si="184"/>
        <v>127</v>
      </c>
      <c r="BQ93" s="159">
        <f t="shared" si="185"/>
        <v>33</v>
      </c>
      <c r="CT93" s="158">
        <f t="shared" si="212"/>
        <v>30</v>
      </c>
      <c r="CU93" s="157">
        <f t="shared" si="213"/>
        <v>31</v>
      </c>
      <c r="CV93" s="157">
        <f t="shared" si="214"/>
        <v>30</v>
      </c>
      <c r="CW93" s="157">
        <f t="shared" si="215"/>
        <v>25</v>
      </c>
      <c r="CX93" s="157">
        <f t="shared" si="216"/>
        <v>29</v>
      </c>
      <c r="CY93" s="157">
        <f t="shared" si="217"/>
        <v>29</v>
      </c>
      <c r="CZ93" s="157">
        <f t="shared" si="218"/>
        <v>36</v>
      </c>
      <c r="DA93" s="157">
        <f t="shared" si="219"/>
        <v>32</v>
      </c>
      <c r="DB93" s="157">
        <f t="shared" si="220"/>
        <v>34</v>
      </c>
      <c r="DC93" s="157">
        <f t="shared" si="221"/>
        <v>34</v>
      </c>
      <c r="DD93" s="157">
        <f t="shared" si="222"/>
        <v>26</v>
      </c>
      <c r="DE93" s="157">
        <f t="shared" si="223"/>
        <v>29</v>
      </c>
      <c r="DF93" s="157">
        <f t="shared" si="224"/>
        <v>32</v>
      </c>
      <c r="DG93" s="157">
        <f t="shared" si="225"/>
        <v>35</v>
      </c>
      <c r="DH93" s="157">
        <f t="shared" si="226"/>
        <v>31</v>
      </c>
      <c r="DI93" s="157">
        <f t="shared" si="227"/>
        <v>35</v>
      </c>
      <c r="DJ93" s="157">
        <f t="shared" si="228"/>
        <v>27</v>
      </c>
      <c r="DK93" s="157">
        <f t="shared" si="229"/>
        <v>28</v>
      </c>
      <c r="DL93" s="157">
        <f t="shared" si="230"/>
        <v>28</v>
      </c>
      <c r="DM93" s="157">
        <f t="shared" si="231"/>
        <v>33</v>
      </c>
      <c r="DN93" s="157">
        <f t="shared" si="232"/>
        <v>31</v>
      </c>
      <c r="DO93" s="157">
        <f t="shared" si="233"/>
        <v>29</v>
      </c>
      <c r="DP93" s="159">
        <f t="shared" si="234"/>
        <v>30</v>
      </c>
      <c r="DQ93" s="121">
        <f t="shared" si="186"/>
        <v>704</v>
      </c>
      <c r="DR93" s="159">
        <f>+SUMIFS(Brutos!$AC$7:$AC$2674,Brutos!$C$7:$C$2674,Brutos!AJ93,Brutos!$E$7:$E$2674,"MUL")</f>
        <v>182</v>
      </c>
      <c r="DS93" s="81"/>
      <c r="DT93" s="158">
        <f t="shared" si="187"/>
        <v>10</v>
      </c>
      <c r="DU93" s="157">
        <f t="shared" si="188"/>
        <v>11</v>
      </c>
      <c r="DV93" s="157">
        <f t="shared" si="189"/>
        <v>8</v>
      </c>
      <c r="DW93" s="157">
        <f t="shared" si="190"/>
        <v>9</v>
      </c>
      <c r="DX93" s="157">
        <f t="shared" si="191"/>
        <v>12</v>
      </c>
      <c r="DY93" s="157">
        <f t="shared" si="192"/>
        <v>9</v>
      </c>
      <c r="DZ93" s="157">
        <f t="shared" si="193"/>
        <v>14</v>
      </c>
      <c r="EA93" s="157">
        <f t="shared" si="194"/>
        <v>9</v>
      </c>
      <c r="EB93" s="157">
        <f t="shared" si="195"/>
        <v>11</v>
      </c>
      <c r="EC93" s="157">
        <f t="shared" si="196"/>
        <v>14</v>
      </c>
      <c r="ED93" s="157">
        <f t="shared" si="197"/>
        <v>8</v>
      </c>
      <c r="EE93" s="157">
        <f t="shared" si="198"/>
        <v>10</v>
      </c>
      <c r="EF93" s="157">
        <f t="shared" si="199"/>
        <v>11</v>
      </c>
      <c r="EG93" s="157">
        <f t="shared" si="200"/>
        <v>13</v>
      </c>
      <c r="EH93" s="157">
        <f t="shared" si="201"/>
        <v>10</v>
      </c>
      <c r="EI93" s="157">
        <f t="shared" si="202"/>
        <v>12</v>
      </c>
      <c r="EJ93" s="157">
        <f t="shared" si="203"/>
        <v>4</v>
      </c>
      <c r="EK93" s="157">
        <f t="shared" si="204"/>
        <v>9</v>
      </c>
      <c r="EL93" s="157">
        <f t="shared" si="205"/>
        <v>11</v>
      </c>
      <c r="EM93" s="157">
        <f t="shared" si="206"/>
        <v>12</v>
      </c>
      <c r="EN93" s="157">
        <f t="shared" si="207"/>
        <v>13</v>
      </c>
      <c r="EO93" s="157">
        <f t="shared" si="208"/>
        <v>12</v>
      </c>
      <c r="EP93" s="159">
        <f t="shared" si="209"/>
        <v>12</v>
      </c>
      <c r="EQ93" s="121">
        <f t="shared" si="210"/>
        <v>244</v>
      </c>
      <c r="ER93" s="159">
        <f t="shared" si="211"/>
        <v>67</v>
      </c>
    </row>
    <row r="94" spans="1:148" x14ac:dyDescent="0.25">
      <c r="A94" s="169">
        <v>102</v>
      </c>
      <c r="B94" s="170" t="s">
        <v>4</v>
      </c>
      <c r="C94" s="170" t="s">
        <v>228</v>
      </c>
      <c r="D94" s="170" t="s">
        <v>229</v>
      </c>
      <c r="E94" s="18" t="s">
        <v>466</v>
      </c>
      <c r="F94" s="158">
        <v>4</v>
      </c>
      <c r="G94" s="157">
        <v>3</v>
      </c>
      <c r="H94" s="157">
        <v>3</v>
      </c>
      <c r="I94" s="157">
        <v>3</v>
      </c>
      <c r="J94" s="157">
        <v>3</v>
      </c>
      <c r="K94" s="157">
        <v>3</v>
      </c>
      <c r="L94" s="157">
        <v>4</v>
      </c>
      <c r="M94" s="157">
        <v>3</v>
      </c>
      <c r="N94" s="157">
        <v>4</v>
      </c>
      <c r="O94" s="157">
        <v>4</v>
      </c>
      <c r="P94" s="157">
        <v>3</v>
      </c>
      <c r="Q94" s="157">
        <v>3</v>
      </c>
      <c r="R94" s="157">
        <v>4</v>
      </c>
      <c r="S94" s="157">
        <v>3</v>
      </c>
      <c r="T94" s="157">
        <v>4</v>
      </c>
      <c r="U94" s="157">
        <v>4</v>
      </c>
      <c r="V94" s="157">
        <v>4</v>
      </c>
      <c r="W94" s="157">
        <v>4</v>
      </c>
      <c r="X94" s="157">
        <v>4</v>
      </c>
      <c r="Y94" s="157">
        <v>3</v>
      </c>
      <c r="Z94" s="157">
        <v>3</v>
      </c>
      <c r="AA94" s="157">
        <v>4</v>
      </c>
      <c r="AB94" s="159">
        <v>4</v>
      </c>
      <c r="AC94" s="158">
        <f t="shared" si="148"/>
        <v>23</v>
      </c>
      <c r="AD94" s="157">
        <f t="shared" si="149"/>
        <v>5</v>
      </c>
      <c r="AE94" s="157">
        <f t="shared" si="150"/>
        <v>8</v>
      </c>
      <c r="AF94" s="157">
        <f t="shared" si="151"/>
        <v>5</v>
      </c>
      <c r="AG94" s="159">
        <f t="shared" si="152"/>
        <v>3</v>
      </c>
      <c r="AI94" s="166">
        <v>311</v>
      </c>
      <c r="AJ94" s="18" t="s">
        <v>268</v>
      </c>
      <c r="AK94" s="158">
        <f t="shared" si="153"/>
        <v>3</v>
      </c>
      <c r="AL94" s="157">
        <f t="shared" si="154"/>
        <v>2</v>
      </c>
      <c r="AM94" s="157">
        <f t="shared" si="155"/>
        <v>0</v>
      </c>
      <c r="AN94" s="157">
        <f t="shared" si="156"/>
        <v>4</v>
      </c>
      <c r="AO94" s="157">
        <f t="shared" si="157"/>
        <v>4</v>
      </c>
      <c r="AP94" s="157">
        <f t="shared" si="158"/>
        <v>4</v>
      </c>
      <c r="AQ94" s="157">
        <f t="shared" si="159"/>
        <v>4</v>
      </c>
      <c r="AR94" s="157">
        <f t="shared" si="160"/>
        <v>5</v>
      </c>
      <c r="AS94" s="157">
        <f t="shared" si="161"/>
        <v>5</v>
      </c>
      <c r="AT94" s="157">
        <f t="shared" si="162"/>
        <v>4</v>
      </c>
      <c r="AU94" s="157">
        <f t="shared" si="163"/>
        <v>3</v>
      </c>
      <c r="AV94" s="157">
        <f t="shared" si="164"/>
        <v>4</v>
      </c>
      <c r="AW94" s="157">
        <f t="shared" si="165"/>
        <v>4</v>
      </c>
      <c r="AX94" s="157">
        <f t="shared" si="166"/>
        <v>5</v>
      </c>
      <c r="AY94" s="157">
        <f t="shared" si="167"/>
        <v>4</v>
      </c>
      <c r="AZ94" s="157">
        <f t="shared" si="168"/>
        <v>4</v>
      </c>
      <c r="BA94" s="157">
        <f t="shared" si="169"/>
        <v>5</v>
      </c>
      <c r="BB94" s="157">
        <f t="shared" si="170"/>
        <v>5</v>
      </c>
      <c r="BC94" s="157">
        <f t="shared" si="171"/>
        <v>5</v>
      </c>
      <c r="BD94" s="157">
        <f t="shared" si="172"/>
        <v>5</v>
      </c>
      <c r="BE94" s="157">
        <f t="shared" si="173"/>
        <v>3</v>
      </c>
      <c r="BF94" s="157">
        <f t="shared" si="174"/>
        <v>4</v>
      </c>
      <c r="BG94" s="157">
        <f t="shared" si="175"/>
        <v>4</v>
      </c>
      <c r="BH94" s="158">
        <f t="shared" si="176"/>
        <v>90</v>
      </c>
      <c r="BI94" s="157">
        <f t="shared" si="177"/>
        <v>22</v>
      </c>
      <c r="BJ94" s="157">
        <f t="shared" si="178"/>
        <v>14</v>
      </c>
      <c r="BK94" s="157">
        <f t="shared" si="179"/>
        <v>4</v>
      </c>
      <c r="BL94" s="157">
        <f t="shared" si="180"/>
        <v>34</v>
      </c>
      <c r="BM94" s="157">
        <f t="shared" si="181"/>
        <v>8</v>
      </c>
      <c r="BN94" s="157">
        <f t="shared" si="182"/>
        <v>23</v>
      </c>
      <c r="BO94" s="157">
        <f t="shared" si="183"/>
        <v>5</v>
      </c>
      <c r="BP94" s="157">
        <f t="shared" si="184"/>
        <v>11</v>
      </c>
      <c r="BQ94" s="159">
        <f t="shared" si="185"/>
        <v>3</v>
      </c>
      <c r="CT94" s="158">
        <f t="shared" si="212"/>
        <v>0</v>
      </c>
      <c r="CU94" s="157">
        <f t="shared" si="213"/>
        <v>0</v>
      </c>
      <c r="CV94" s="157">
        <f t="shared" si="214"/>
        <v>0</v>
      </c>
      <c r="CW94" s="157">
        <f t="shared" si="215"/>
        <v>0</v>
      </c>
      <c r="CX94" s="157">
        <f t="shared" si="216"/>
        <v>0</v>
      </c>
      <c r="CY94" s="157">
        <f t="shared" si="217"/>
        <v>0</v>
      </c>
      <c r="CZ94" s="157">
        <f t="shared" si="218"/>
        <v>0</v>
      </c>
      <c r="DA94" s="157">
        <f t="shared" si="219"/>
        <v>0</v>
      </c>
      <c r="DB94" s="157">
        <f t="shared" si="220"/>
        <v>0</v>
      </c>
      <c r="DC94" s="157">
        <f t="shared" si="221"/>
        <v>0</v>
      </c>
      <c r="DD94" s="157">
        <f t="shared" si="222"/>
        <v>0</v>
      </c>
      <c r="DE94" s="157">
        <f t="shared" si="223"/>
        <v>0</v>
      </c>
      <c r="DF94" s="157">
        <f t="shared" si="224"/>
        <v>0</v>
      </c>
      <c r="DG94" s="157">
        <f t="shared" si="225"/>
        <v>0</v>
      </c>
      <c r="DH94" s="157">
        <f t="shared" si="226"/>
        <v>0</v>
      </c>
      <c r="DI94" s="157">
        <f t="shared" si="227"/>
        <v>0</v>
      </c>
      <c r="DJ94" s="157">
        <f t="shared" si="228"/>
        <v>0</v>
      </c>
      <c r="DK94" s="157">
        <f t="shared" si="229"/>
        <v>0</v>
      </c>
      <c r="DL94" s="157">
        <f t="shared" si="230"/>
        <v>0</v>
      </c>
      <c r="DM94" s="157">
        <f t="shared" si="231"/>
        <v>0</v>
      </c>
      <c r="DN94" s="157">
        <f t="shared" si="232"/>
        <v>0</v>
      </c>
      <c r="DO94" s="157">
        <f t="shared" si="233"/>
        <v>0</v>
      </c>
      <c r="DP94" s="159">
        <f t="shared" si="234"/>
        <v>0</v>
      </c>
      <c r="DQ94" s="121">
        <f t="shared" si="186"/>
        <v>0</v>
      </c>
      <c r="DR94" s="159">
        <f>+SUMIFS(Brutos!$AC$7:$AC$2674,Brutos!$C$7:$C$2674,Brutos!AJ94,Brutos!$E$7:$E$2674,"MUL")</f>
        <v>0</v>
      </c>
      <c r="DS94" s="81"/>
      <c r="DT94" s="158">
        <f t="shared" si="187"/>
        <v>3</v>
      </c>
      <c r="DU94" s="157">
        <f t="shared" si="188"/>
        <v>2</v>
      </c>
      <c r="DV94" s="157">
        <f t="shared" si="189"/>
        <v>0</v>
      </c>
      <c r="DW94" s="157">
        <f t="shared" si="190"/>
        <v>4</v>
      </c>
      <c r="DX94" s="157">
        <f t="shared" si="191"/>
        <v>4</v>
      </c>
      <c r="DY94" s="157">
        <f t="shared" si="192"/>
        <v>4</v>
      </c>
      <c r="DZ94" s="157">
        <f t="shared" si="193"/>
        <v>4</v>
      </c>
      <c r="EA94" s="157">
        <f t="shared" si="194"/>
        <v>5</v>
      </c>
      <c r="EB94" s="157">
        <f t="shared" si="195"/>
        <v>5</v>
      </c>
      <c r="EC94" s="157">
        <f t="shared" si="196"/>
        <v>4</v>
      </c>
      <c r="ED94" s="157">
        <f t="shared" si="197"/>
        <v>3</v>
      </c>
      <c r="EE94" s="157">
        <f t="shared" si="198"/>
        <v>4</v>
      </c>
      <c r="EF94" s="157">
        <f t="shared" si="199"/>
        <v>4</v>
      </c>
      <c r="EG94" s="157">
        <f t="shared" si="200"/>
        <v>5</v>
      </c>
      <c r="EH94" s="157">
        <f t="shared" si="201"/>
        <v>4</v>
      </c>
      <c r="EI94" s="157">
        <f t="shared" si="202"/>
        <v>4</v>
      </c>
      <c r="EJ94" s="157">
        <f t="shared" si="203"/>
        <v>5</v>
      </c>
      <c r="EK94" s="157">
        <f t="shared" si="204"/>
        <v>5</v>
      </c>
      <c r="EL94" s="157">
        <f t="shared" si="205"/>
        <v>5</v>
      </c>
      <c r="EM94" s="157">
        <f t="shared" si="206"/>
        <v>5</v>
      </c>
      <c r="EN94" s="157">
        <f t="shared" si="207"/>
        <v>3</v>
      </c>
      <c r="EO94" s="157">
        <f t="shared" si="208"/>
        <v>4</v>
      </c>
      <c r="EP94" s="159">
        <f t="shared" si="209"/>
        <v>4</v>
      </c>
      <c r="EQ94" s="121">
        <f t="shared" si="210"/>
        <v>90</v>
      </c>
      <c r="ER94" s="159">
        <f t="shared" si="211"/>
        <v>22</v>
      </c>
    </row>
    <row r="95" spans="1:148" x14ac:dyDescent="0.25">
      <c r="A95" s="169">
        <v>102</v>
      </c>
      <c r="B95" s="170" t="s">
        <v>4</v>
      </c>
      <c r="C95" s="170" t="s">
        <v>228</v>
      </c>
      <c r="D95" s="170" t="s">
        <v>229</v>
      </c>
      <c r="E95" s="18" t="s">
        <v>466</v>
      </c>
      <c r="F95" s="158">
        <v>4</v>
      </c>
      <c r="G95" s="157">
        <v>3</v>
      </c>
      <c r="H95" s="157">
        <v>3</v>
      </c>
      <c r="I95" s="157">
        <v>3</v>
      </c>
      <c r="J95" s="157">
        <v>3</v>
      </c>
      <c r="K95" s="157">
        <v>4</v>
      </c>
      <c r="L95" s="157">
        <v>4</v>
      </c>
      <c r="M95" s="157">
        <v>4</v>
      </c>
      <c r="N95" s="157">
        <v>4</v>
      </c>
      <c r="O95" s="157">
        <v>4</v>
      </c>
      <c r="P95" s="157">
        <v>3</v>
      </c>
      <c r="Q95" s="157">
        <v>3</v>
      </c>
      <c r="R95" s="157">
        <v>4</v>
      </c>
      <c r="S95" s="157">
        <v>3</v>
      </c>
      <c r="T95" s="157">
        <v>4</v>
      </c>
      <c r="U95" s="157">
        <v>4</v>
      </c>
      <c r="V95" s="157">
        <v>4</v>
      </c>
      <c r="W95" s="157">
        <v>4</v>
      </c>
      <c r="X95" s="157">
        <v>4</v>
      </c>
      <c r="Y95" s="157">
        <v>4</v>
      </c>
      <c r="Z95" s="157">
        <v>4</v>
      </c>
      <c r="AA95" s="157">
        <v>4</v>
      </c>
      <c r="AB95" s="159">
        <v>4</v>
      </c>
      <c r="AC95" s="158">
        <f t="shared" si="148"/>
        <v>23</v>
      </c>
      <c r="AD95" s="157">
        <f t="shared" si="149"/>
        <v>5</v>
      </c>
      <c r="AE95" s="157">
        <f t="shared" si="150"/>
        <v>8</v>
      </c>
      <c r="AF95" s="157">
        <f t="shared" si="151"/>
        <v>5</v>
      </c>
      <c r="AG95" s="159">
        <f t="shared" si="152"/>
        <v>3</v>
      </c>
      <c r="AI95" s="166">
        <v>311</v>
      </c>
      <c r="AJ95" s="18" t="s">
        <v>176</v>
      </c>
      <c r="AK95" s="158">
        <f t="shared" si="153"/>
        <v>34</v>
      </c>
      <c r="AL95" s="157">
        <f t="shared" si="154"/>
        <v>29</v>
      </c>
      <c r="AM95" s="157">
        <f t="shared" si="155"/>
        <v>18</v>
      </c>
      <c r="AN95" s="157">
        <f t="shared" si="156"/>
        <v>24</v>
      </c>
      <c r="AO95" s="157">
        <f t="shared" si="157"/>
        <v>20</v>
      </c>
      <c r="AP95" s="157">
        <f t="shared" si="158"/>
        <v>23</v>
      </c>
      <c r="AQ95" s="157">
        <f t="shared" si="159"/>
        <v>33</v>
      </c>
      <c r="AR95" s="157">
        <f t="shared" si="160"/>
        <v>31</v>
      </c>
      <c r="AS95" s="157">
        <f t="shared" si="161"/>
        <v>34</v>
      </c>
      <c r="AT95" s="157">
        <f t="shared" si="162"/>
        <v>29</v>
      </c>
      <c r="AU95" s="157">
        <f t="shared" si="163"/>
        <v>20</v>
      </c>
      <c r="AV95" s="157">
        <f t="shared" si="164"/>
        <v>29</v>
      </c>
      <c r="AW95" s="157">
        <f t="shared" si="165"/>
        <v>26</v>
      </c>
      <c r="AX95" s="157">
        <f t="shared" si="166"/>
        <v>30</v>
      </c>
      <c r="AY95" s="157">
        <f t="shared" si="167"/>
        <v>38</v>
      </c>
      <c r="AZ95" s="157">
        <f t="shared" si="168"/>
        <v>38</v>
      </c>
      <c r="BA95" s="157">
        <f t="shared" si="169"/>
        <v>33</v>
      </c>
      <c r="BB95" s="157">
        <f t="shared" si="170"/>
        <v>38</v>
      </c>
      <c r="BC95" s="157">
        <f t="shared" si="171"/>
        <v>33</v>
      </c>
      <c r="BD95" s="157">
        <f t="shared" si="172"/>
        <v>29</v>
      </c>
      <c r="BE95" s="157">
        <f t="shared" si="173"/>
        <v>22</v>
      </c>
      <c r="BF95" s="157">
        <f t="shared" si="174"/>
        <v>28</v>
      </c>
      <c r="BG95" s="157">
        <f t="shared" si="175"/>
        <v>31</v>
      </c>
      <c r="BH95" s="158">
        <f t="shared" si="176"/>
        <v>670</v>
      </c>
      <c r="BI95" s="157">
        <f t="shared" si="177"/>
        <v>224</v>
      </c>
      <c r="BJ95" s="157">
        <f t="shared" si="178"/>
        <v>114</v>
      </c>
      <c r="BK95" s="157">
        <f t="shared" si="179"/>
        <v>49</v>
      </c>
      <c r="BL95" s="157">
        <f t="shared" si="180"/>
        <v>232</v>
      </c>
      <c r="BM95" s="157">
        <f t="shared" si="181"/>
        <v>80</v>
      </c>
      <c r="BN95" s="157">
        <f t="shared" si="182"/>
        <v>180</v>
      </c>
      <c r="BO95" s="157">
        <f t="shared" si="183"/>
        <v>50</v>
      </c>
      <c r="BP95" s="157">
        <f t="shared" si="184"/>
        <v>81</v>
      </c>
      <c r="BQ95" s="159">
        <f t="shared" si="185"/>
        <v>25</v>
      </c>
      <c r="CT95" s="158">
        <f t="shared" si="212"/>
        <v>22</v>
      </c>
      <c r="CU95" s="157">
        <f t="shared" si="213"/>
        <v>21</v>
      </c>
      <c r="CV95" s="157">
        <f t="shared" si="214"/>
        <v>14</v>
      </c>
      <c r="CW95" s="157">
        <f t="shared" si="215"/>
        <v>17</v>
      </c>
      <c r="CX95" s="157">
        <f t="shared" si="216"/>
        <v>16</v>
      </c>
      <c r="CY95" s="157">
        <f t="shared" si="217"/>
        <v>13</v>
      </c>
      <c r="CZ95" s="157">
        <f t="shared" si="218"/>
        <v>22</v>
      </c>
      <c r="DA95" s="157">
        <f t="shared" si="219"/>
        <v>21</v>
      </c>
      <c r="DB95" s="157">
        <f t="shared" si="220"/>
        <v>23</v>
      </c>
      <c r="DC95" s="157">
        <f t="shared" si="221"/>
        <v>20</v>
      </c>
      <c r="DD95" s="157">
        <f t="shared" si="222"/>
        <v>13</v>
      </c>
      <c r="DE95" s="157">
        <f t="shared" si="223"/>
        <v>20</v>
      </c>
      <c r="DF95" s="157">
        <f t="shared" si="224"/>
        <v>21</v>
      </c>
      <c r="DG95" s="157">
        <f t="shared" si="225"/>
        <v>19</v>
      </c>
      <c r="DH95" s="157">
        <f t="shared" si="226"/>
        <v>27</v>
      </c>
      <c r="DI95" s="157">
        <f t="shared" si="227"/>
        <v>25</v>
      </c>
      <c r="DJ95" s="157">
        <f t="shared" si="228"/>
        <v>21</v>
      </c>
      <c r="DK95" s="157">
        <f t="shared" si="229"/>
        <v>28</v>
      </c>
      <c r="DL95" s="157">
        <f t="shared" si="230"/>
        <v>25</v>
      </c>
      <c r="DM95" s="157">
        <f t="shared" si="231"/>
        <v>19</v>
      </c>
      <c r="DN95" s="157">
        <f t="shared" si="232"/>
        <v>17</v>
      </c>
      <c r="DO95" s="157">
        <f t="shared" si="233"/>
        <v>19</v>
      </c>
      <c r="DP95" s="159">
        <f t="shared" si="234"/>
        <v>18</v>
      </c>
      <c r="DQ95" s="121">
        <f t="shared" si="186"/>
        <v>461</v>
      </c>
      <c r="DR95" s="159">
        <f>+SUMIFS(Brutos!$AC$7:$AC$2674,Brutos!$C$7:$C$2674,Brutos!AJ95,Brutos!$E$7:$E$2674,"MUL")</f>
        <v>135</v>
      </c>
      <c r="DS95" s="81"/>
      <c r="DT95" s="158">
        <f t="shared" si="187"/>
        <v>12</v>
      </c>
      <c r="DU95" s="157">
        <f t="shared" si="188"/>
        <v>8</v>
      </c>
      <c r="DV95" s="157">
        <f t="shared" si="189"/>
        <v>4</v>
      </c>
      <c r="DW95" s="157">
        <f t="shared" si="190"/>
        <v>7</v>
      </c>
      <c r="DX95" s="157">
        <f t="shared" si="191"/>
        <v>4</v>
      </c>
      <c r="DY95" s="157">
        <f t="shared" si="192"/>
        <v>10</v>
      </c>
      <c r="DZ95" s="157">
        <f t="shared" si="193"/>
        <v>11</v>
      </c>
      <c r="EA95" s="157">
        <f t="shared" si="194"/>
        <v>10</v>
      </c>
      <c r="EB95" s="157">
        <f t="shared" si="195"/>
        <v>11</v>
      </c>
      <c r="EC95" s="157">
        <f t="shared" si="196"/>
        <v>9</v>
      </c>
      <c r="ED95" s="157">
        <f t="shared" si="197"/>
        <v>7</v>
      </c>
      <c r="EE95" s="157">
        <f t="shared" si="198"/>
        <v>9</v>
      </c>
      <c r="EF95" s="157">
        <f t="shared" si="199"/>
        <v>5</v>
      </c>
      <c r="EG95" s="157">
        <f t="shared" si="200"/>
        <v>11</v>
      </c>
      <c r="EH95" s="157">
        <f t="shared" si="201"/>
        <v>11</v>
      </c>
      <c r="EI95" s="157">
        <f t="shared" si="202"/>
        <v>13</v>
      </c>
      <c r="EJ95" s="157">
        <f t="shared" si="203"/>
        <v>12</v>
      </c>
      <c r="EK95" s="157">
        <f t="shared" si="204"/>
        <v>10</v>
      </c>
      <c r="EL95" s="157">
        <f t="shared" si="205"/>
        <v>8</v>
      </c>
      <c r="EM95" s="157">
        <f t="shared" si="206"/>
        <v>10</v>
      </c>
      <c r="EN95" s="157">
        <f t="shared" si="207"/>
        <v>5</v>
      </c>
      <c r="EO95" s="157">
        <f t="shared" si="208"/>
        <v>9</v>
      </c>
      <c r="EP95" s="159">
        <f t="shared" si="209"/>
        <v>13</v>
      </c>
      <c r="EQ95" s="121">
        <f t="shared" si="210"/>
        <v>209</v>
      </c>
      <c r="ER95" s="159">
        <f t="shared" si="211"/>
        <v>89</v>
      </c>
    </row>
    <row r="96" spans="1:148" x14ac:dyDescent="0.25">
      <c r="A96" s="169">
        <v>102</v>
      </c>
      <c r="B96" s="170" t="s">
        <v>4</v>
      </c>
      <c r="C96" s="170" t="s">
        <v>228</v>
      </c>
      <c r="D96" s="170" t="s">
        <v>229</v>
      </c>
      <c r="E96" s="18" t="s">
        <v>466</v>
      </c>
      <c r="F96" s="158">
        <v>4</v>
      </c>
      <c r="G96" s="157">
        <v>3</v>
      </c>
      <c r="H96" s="157">
        <v>4</v>
      </c>
      <c r="I96" s="157">
        <v>3</v>
      </c>
      <c r="J96" s="157">
        <v>3</v>
      </c>
      <c r="K96" s="157">
        <v>4</v>
      </c>
      <c r="L96" s="157">
        <v>4</v>
      </c>
      <c r="M96" s="157">
        <v>4</v>
      </c>
      <c r="N96" s="157">
        <v>5</v>
      </c>
      <c r="O96" s="157">
        <v>4</v>
      </c>
      <c r="P96" s="157">
        <v>3</v>
      </c>
      <c r="Q96" s="157">
        <v>3</v>
      </c>
      <c r="R96" s="157">
        <v>4</v>
      </c>
      <c r="S96" s="157">
        <v>3</v>
      </c>
      <c r="T96" s="157">
        <v>4</v>
      </c>
      <c r="U96" s="157">
        <v>4</v>
      </c>
      <c r="V96" s="157">
        <v>4</v>
      </c>
      <c r="W96" s="157">
        <v>5</v>
      </c>
      <c r="X96" s="157">
        <v>4</v>
      </c>
      <c r="Y96" s="157">
        <v>4</v>
      </c>
      <c r="Z96" s="157">
        <v>4</v>
      </c>
      <c r="AA96" s="157">
        <v>4</v>
      </c>
      <c r="AB96" s="159">
        <v>4</v>
      </c>
      <c r="AC96" s="158">
        <f t="shared" si="148"/>
        <v>23</v>
      </c>
      <c r="AD96" s="157">
        <f t="shared" si="149"/>
        <v>5</v>
      </c>
      <c r="AE96" s="157">
        <f t="shared" si="150"/>
        <v>8</v>
      </c>
      <c r="AF96" s="157">
        <f t="shared" si="151"/>
        <v>5</v>
      </c>
      <c r="AG96" s="159">
        <f t="shared" si="152"/>
        <v>3</v>
      </c>
      <c r="AI96" s="166">
        <v>312</v>
      </c>
      <c r="AJ96" s="18" t="s">
        <v>230</v>
      </c>
      <c r="AK96" s="158">
        <f t="shared" si="153"/>
        <v>5</v>
      </c>
      <c r="AL96" s="157">
        <f t="shared" si="154"/>
        <v>5</v>
      </c>
      <c r="AM96" s="157">
        <f t="shared" si="155"/>
        <v>5</v>
      </c>
      <c r="AN96" s="157">
        <f t="shared" si="156"/>
        <v>5</v>
      </c>
      <c r="AO96" s="157">
        <f t="shared" si="157"/>
        <v>5</v>
      </c>
      <c r="AP96" s="157">
        <f t="shared" si="158"/>
        <v>5</v>
      </c>
      <c r="AQ96" s="157">
        <f t="shared" si="159"/>
        <v>5</v>
      </c>
      <c r="AR96" s="157">
        <f t="shared" si="160"/>
        <v>5</v>
      </c>
      <c r="AS96" s="157">
        <f t="shared" si="161"/>
        <v>5</v>
      </c>
      <c r="AT96" s="157">
        <f t="shared" si="162"/>
        <v>5</v>
      </c>
      <c r="AU96" s="157">
        <f t="shared" si="163"/>
        <v>5</v>
      </c>
      <c r="AV96" s="157">
        <f t="shared" si="164"/>
        <v>5</v>
      </c>
      <c r="AW96" s="157">
        <f t="shared" si="165"/>
        <v>5</v>
      </c>
      <c r="AX96" s="157">
        <f t="shared" si="166"/>
        <v>5</v>
      </c>
      <c r="AY96" s="157">
        <f t="shared" si="167"/>
        <v>5</v>
      </c>
      <c r="AZ96" s="157">
        <f t="shared" si="168"/>
        <v>5</v>
      </c>
      <c r="BA96" s="157">
        <f t="shared" si="169"/>
        <v>5</v>
      </c>
      <c r="BB96" s="157">
        <f t="shared" si="170"/>
        <v>5</v>
      </c>
      <c r="BC96" s="157">
        <f t="shared" si="171"/>
        <v>5</v>
      </c>
      <c r="BD96" s="157">
        <f t="shared" si="172"/>
        <v>5</v>
      </c>
      <c r="BE96" s="157">
        <f t="shared" si="173"/>
        <v>5</v>
      </c>
      <c r="BF96" s="157">
        <f t="shared" si="174"/>
        <v>5</v>
      </c>
      <c r="BG96" s="157">
        <f t="shared" si="175"/>
        <v>5</v>
      </c>
      <c r="BH96" s="158">
        <f t="shared" si="176"/>
        <v>115</v>
      </c>
      <c r="BI96" s="157">
        <f t="shared" si="177"/>
        <v>23</v>
      </c>
      <c r="BJ96" s="157">
        <f t="shared" si="178"/>
        <v>25</v>
      </c>
      <c r="BK96" s="157">
        <f t="shared" si="179"/>
        <v>5</v>
      </c>
      <c r="BL96" s="157">
        <f t="shared" si="180"/>
        <v>40</v>
      </c>
      <c r="BM96" s="157">
        <f t="shared" si="181"/>
        <v>8</v>
      </c>
      <c r="BN96" s="157">
        <f t="shared" si="182"/>
        <v>25</v>
      </c>
      <c r="BO96" s="157">
        <f t="shared" si="183"/>
        <v>5</v>
      </c>
      <c r="BP96" s="157">
        <f t="shared" si="184"/>
        <v>15</v>
      </c>
      <c r="BQ96" s="159">
        <f t="shared" si="185"/>
        <v>3</v>
      </c>
      <c r="CT96" s="158">
        <f t="shared" si="212"/>
        <v>5</v>
      </c>
      <c r="CU96" s="157">
        <f t="shared" si="213"/>
        <v>5</v>
      </c>
      <c r="CV96" s="157">
        <f t="shared" si="214"/>
        <v>5</v>
      </c>
      <c r="CW96" s="157">
        <f t="shared" si="215"/>
        <v>5</v>
      </c>
      <c r="CX96" s="157">
        <f t="shared" si="216"/>
        <v>5</v>
      </c>
      <c r="CY96" s="157">
        <f t="shared" si="217"/>
        <v>5</v>
      </c>
      <c r="CZ96" s="157">
        <f t="shared" si="218"/>
        <v>5</v>
      </c>
      <c r="DA96" s="157">
        <f t="shared" si="219"/>
        <v>5</v>
      </c>
      <c r="DB96" s="157">
        <f t="shared" si="220"/>
        <v>5</v>
      </c>
      <c r="DC96" s="157">
        <f t="shared" si="221"/>
        <v>5</v>
      </c>
      <c r="DD96" s="157">
        <f t="shared" si="222"/>
        <v>5</v>
      </c>
      <c r="DE96" s="157">
        <f t="shared" si="223"/>
        <v>5</v>
      </c>
      <c r="DF96" s="157">
        <f t="shared" si="224"/>
        <v>5</v>
      </c>
      <c r="DG96" s="157">
        <f t="shared" si="225"/>
        <v>5</v>
      </c>
      <c r="DH96" s="157">
        <f t="shared" si="226"/>
        <v>5</v>
      </c>
      <c r="DI96" s="157">
        <f t="shared" si="227"/>
        <v>5</v>
      </c>
      <c r="DJ96" s="157">
        <f t="shared" si="228"/>
        <v>5</v>
      </c>
      <c r="DK96" s="157">
        <f t="shared" si="229"/>
        <v>5</v>
      </c>
      <c r="DL96" s="157">
        <f t="shared" si="230"/>
        <v>5</v>
      </c>
      <c r="DM96" s="157">
        <f t="shared" si="231"/>
        <v>5</v>
      </c>
      <c r="DN96" s="157">
        <f t="shared" si="232"/>
        <v>5</v>
      </c>
      <c r="DO96" s="157">
        <f t="shared" si="233"/>
        <v>5</v>
      </c>
      <c r="DP96" s="159">
        <f t="shared" si="234"/>
        <v>5</v>
      </c>
      <c r="DQ96" s="121">
        <f t="shared" si="186"/>
        <v>115</v>
      </c>
      <c r="DR96" s="159">
        <f>+SUMIFS(Brutos!$AC$7:$AC$2674,Brutos!$C$7:$C$2674,Brutos!AJ96,Brutos!$E$7:$E$2674,"MUL")</f>
        <v>23</v>
      </c>
      <c r="DS96" s="81"/>
      <c r="DT96" s="158">
        <f t="shared" si="187"/>
        <v>0</v>
      </c>
      <c r="DU96" s="157">
        <f t="shared" si="188"/>
        <v>0</v>
      </c>
      <c r="DV96" s="157">
        <f t="shared" si="189"/>
        <v>0</v>
      </c>
      <c r="DW96" s="157">
        <f t="shared" si="190"/>
        <v>0</v>
      </c>
      <c r="DX96" s="157">
        <f t="shared" si="191"/>
        <v>0</v>
      </c>
      <c r="DY96" s="157">
        <f t="shared" si="192"/>
        <v>0</v>
      </c>
      <c r="DZ96" s="157">
        <f t="shared" si="193"/>
        <v>0</v>
      </c>
      <c r="EA96" s="157">
        <f t="shared" si="194"/>
        <v>0</v>
      </c>
      <c r="EB96" s="157">
        <f t="shared" si="195"/>
        <v>0</v>
      </c>
      <c r="EC96" s="157">
        <f t="shared" si="196"/>
        <v>0</v>
      </c>
      <c r="ED96" s="157">
        <f t="shared" si="197"/>
        <v>0</v>
      </c>
      <c r="EE96" s="157">
        <f t="shared" si="198"/>
        <v>0</v>
      </c>
      <c r="EF96" s="157">
        <f t="shared" si="199"/>
        <v>0</v>
      </c>
      <c r="EG96" s="157">
        <f t="shared" si="200"/>
        <v>0</v>
      </c>
      <c r="EH96" s="157">
        <f t="shared" si="201"/>
        <v>0</v>
      </c>
      <c r="EI96" s="157">
        <f t="shared" si="202"/>
        <v>0</v>
      </c>
      <c r="EJ96" s="157">
        <f t="shared" si="203"/>
        <v>0</v>
      </c>
      <c r="EK96" s="157">
        <f t="shared" si="204"/>
        <v>0</v>
      </c>
      <c r="EL96" s="157">
        <f t="shared" si="205"/>
        <v>0</v>
      </c>
      <c r="EM96" s="157">
        <f t="shared" si="206"/>
        <v>0</v>
      </c>
      <c r="EN96" s="157">
        <f t="shared" si="207"/>
        <v>0</v>
      </c>
      <c r="EO96" s="157">
        <f t="shared" si="208"/>
        <v>0</v>
      </c>
      <c r="EP96" s="159">
        <f t="shared" si="209"/>
        <v>0</v>
      </c>
      <c r="EQ96" s="121">
        <f t="shared" si="210"/>
        <v>0</v>
      </c>
      <c r="ER96" s="159">
        <f t="shared" si="211"/>
        <v>0</v>
      </c>
    </row>
    <row r="97" spans="1:148" x14ac:dyDescent="0.25">
      <c r="A97" s="169">
        <v>102</v>
      </c>
      <c r="B97" s="170" t="s">
        <v>4</v>
      </c>
      <c r="C97" s="170" t="s">
        <v>228</v>
      </c>
      <c r="D97" s="170" t="s">
        <v>229</v>
      </c>
      <c r="E97" s="18" t="s">
        <v>466</v>
      </c>
      <c r="F97" s="158">
        <v>4</v>
      </c>
      <c r="G97" s="157">
        <v>4</v>
      </c>
      <c r="H97" s="157">
        <v>4</v>
      </c>
      <c r="I97" s="157">
        <v>4</v>
      </c>
      <c r="J97" s="157">
        <v>3</v>
      </c>
      <c r="K97" s="157">
        <v>4</v>
      </c>
      <c r="L97" s="157">
        <v>5</v>
      </c>
      <c r="M97" s="157">
        <v>4</v>
      </c>
      <c r="N97" s="157">
        <v>5</v>
      </c>
      <c r="O97" s="157">
        <v>4</v>
      </c>
      <c r="P97" s="157">
        <v>4</v>
      </c>
      <c r="Q97" s="157">
        <v>4</v>
      </c>
      <c r="R97" s="157">
        <v>5</v>
      </c>
      <c r="S97" s="157">
        <v>4</v>
      </c>
      <c r="T97" s="157">
        <v>4</v>
      </c>
      <c r="U97" s="157">
        <v>5</v>
      </c>
      <c r="V97" s="157">
        <v>5</v>
      </c>
      <c r="W97" s="157">
        <v>5</v>
      </c>
      <c r="X97" s="157">
        <v>4</v>
      </c>
      <c r="Y97" s="157">
        <v>4</v>
      </c>
      <c r="Z97" s="157">
        <v>4</v>
      </c>
      <c r="AA97" s="157">
        <v>4</v>
      </c>
      <c r="AB97" s="159">
        <v>4</v>
      </c>
      <c r="AC97" s="158">
        <f t="shared" si="148"/>
        <v>23</v>
      </c>
      <c r="AD97" s="157">
        <f t="shared" si="149"/>
        <v>5</v>
      </c>
      <c r="AE97" s="157">
        <f t="shared" si="150"/>
        <v>8</v>
      </c>
      <c r="AF97" s="157">
        <f t="shared" si="151"/>
        <v>5</v>
      </c>
      <c r="AG97" s="159">
        <f t="shared" si="152"/>
        <v>3</v>
      </c>
      <c r="AI97" s="166">
        <v>312</v>
      </c>
      <c r="AJ97" s="18" t="s">
        <v>51</v>
      </c>
      <c r="AK97" s="158">
        <f t="shared" si="153"/>
        <v>27</v>
      </c>
      <c r="AL97" s="157">
        <f t="shared" si="154"/>
        <v>26</v>
      </c>
      <c r="AM97" s="157">
        <f t="shared" si="155"/>
        <v>23</v>
      </c>
      <c r="AN97" s="157">
        <f t="shared" si="156"/>
        <v>25</v>
      </c>
      <c r="AO97" s="157">
        <f t="shared" si="157"/>
        <v>25</v>
      </c>
      <c r="AP97" s="157">
        <f t="shared" si="158"/>
        <v>20</v>
      </c>
      <c r="AQ97" s="157">
        <f t="shared" si="159"/>
        <v>28</v>
      </c>
      <c r="AR97" s="157">
        <f t="shared" si="160"/>
        <v>26</v>
      </c>
      <c r="AS97" s="157">
        <f t="shared" si="161"/>
        <v>26</v>
      </c>
      <c r="AT97" s="157">
        <f t="shared" si="162"/>
        <v>29</v>
      </c>
      <c r="AU97" s="157">
        <f t="shared" si="163"/>
        <v>19</v>
      </c>
      <c r="AV97" s="157">
        <f t="shared" si="164"/>
        <v>23</v>
      </c>
      <c r="AW97" s="157">
        <f t="shared" si="165"/>
        <v>26</v>
      </c>
      <c r="AX97" s="157">
        <f t="shared" si="166"/>
        <v>27</v>
      </c>
      <c r="AY97" s="157">
        <f t="shared" si="167"/>
        <v>25</v>
      </c>
      <c r="AZ97" s="157">
        <f t="shared" si="168"/>
        <v>27</v>
      </c>
      <c r="BA97" s="157">
        <f t="shared" si="169"/>
        <v>22</v>
      </c>
      <c r="BB97" s="157">
        <f t="shared" si="170"/>
        <v>23</v>
      </c>
      <c r="BC97" s="157">
        <f t="shared" si="171"/>
        <v>26</v>
      </c>
      <c r="BD97" s="157">
        <f t="shared" si="172"/>
        <v>28</v>
      </c>
      <c r="BE97" s="157">
        <f t="shared" si="173"/>
        <v>27</v>
      </c>
      <c r="BF97" s="157">
        <f t="shared" si="174"/>
        <v>19</v>
      </c>
      <c r="BG97" s="157">
        <f t="shared" si="175"/>
        <v>24</v>
      </c>
      <c r="BH97" s="158">
        <f t="shared" si="176"/>
        <v>571</v>
      </c>
      <c r="BI97" s="157">
        <f t="shared" si="177"/>
        <v>159</v>
      </c>
      <c r="BJ97" s="157">
        <f t="shared" si="178"/>
        <v>119</v>
      </c>
      <c r="BK97" s="157">
        <f t="shared" si="179"/>
        <v>35</v>
      </c>
      <c r="BL97" s="157">
        <f t="shared" si="180"/>
        <v>204</v>
      </c>
      <c r="BM97" s="157">
        <f t="shared" si="181"/>
        <v>56</v>
      </c>
      <c r="BN97" s="157">
        <f t="shared" si="182"/>
        <v>123</v>
      </c>
      <c r="BO97" s="157">
        <f t="shared" si="183"/>
        <v>34</v>
      </c>
      <c r="BP97" s="157">
        <f t="shared" si="184"/>
        <v>70</v>
      </c>
      <c r="BQ97" s="159">
        <f t="shared" si="185"/>
        <v>20</v>
      </c>
      <c r="CT97" s="158">
        <f t="shared" si="212"/>
        <v>3</v>
      </c>
      <c r="CU97" s="157">
        <f t="shared" si="213"/>
        <v>4</v>
      </c>
      <c r="CV97" s="157">
        <f t="shared" si="214"/>
        <v>2</v>
      </c>
      <c r="CW97" s="157">
        <f t="shared" si="215"/>
        <v>3</v>
      </c>
      <c r="CX97" s="157">
        <f t="shared" si="216"/>
        <v>3</v>
      </c>
      <c r="CY97" s="157">
        <f t="shared" si="217"/>
        <v>1</v>
      </c>
      <c r="CZ97" s="157">
        <f t="shared" si="218"/>
        <v>3</v>
      </c>
      <c r="DA97" s="157">
        <f t="shared" si="219"/>
        <v>2</v>
      </c>
      <c r="DB97" s="157">
        <f t="shared" si="220"/>
        <v>2</v>
      </c>
      <c r="DC97" s="157">
        <f t="shared" si="221"/>
        <v>4</v>
      </c>
      <c r="DD97" s="157">
        <f t="shared" si="222"/>
        <v>2</v>
      </c>
      <c r="DE97" s="157">
        <f t="shared" si="223"/>
        <v>3</v>
      </c>
      <c r="DF97" s="157">
        <f t="shared" si="224"/>
        <v>3</v>
      </c>
      <c r="DG97" s="157">
        <f t="shared" si="225"/>
        <v>3</v>
      </c>
      <c r="DH97" s="157">
        <f t="shared" si="226"/>
        <v>3</v>
      </c>
      <c r="DI97" s="157">
        <f t="shared" si="227"/>
        <v>3</v>
      </c>
      <c r="DJ97" s="157">
        <f t="shared" si="228"/>
        <v>4</v>
      </c>
      <c r="DK97" s="157">
        <f t="shared" si="229"/>
        <v>2</v>
      </c>
      <c r="DL97" s="157">
        <f t="shared" si="230"/>
        <v>3</v>
      </c>
      <c r="DM97" s="157">
        <f t="shared" si="231"/>
        <v>4</v>
      </c>
      <c r="DN97" s="157">
        <f t="shared" si="232"/>
        <v>3</v>
      </c>
      <c r="DO97" s="157">
        <f t="shared" si="233"/>
        <v>2</v>
      </c>
      <c r="DP97" s="159">
        <f t="shared" si="234"/>
        <v>3</v>
      </c>
      <c r="DQ97" s="121">
        <f t="shared" si="186"/>
        <v>65</v>
      </c>
      <c r="DR97" s="159">
        <f>+SUMIFS(Brutos!$AC$7:$AC$2674,Brutos!$C$7:$C$2674,Brutos!AJ97,Brutos!$E$7:$E$2674,"MUL")</f>
        <v>23</v>
      </c>
      <c r="DS97" s="81"/>
      <c r="DT97" s="158">
        <f t="shared" si="187"/>
        <v>24</v>
      </c>
      <c r="DU97" s="157">
        <f t="shared" si="188"/>
        <v>22</v>
      </c>
      <c r="DV97" s="157">
        <f t="shared" si="189"/>
        <v>21</v>
      </c>
      <c r="DW97" s="157">
        <f t="shared" si="190"/>
        <v>22</v>
      </c>
      <c r="DX97" s="157">
        <f t="shared" si="191"/>
        <v>22</v>
      </c>
      <c r="DY97" s="157">
        <f t="shared" si="192"/>
        <v>19</v>
      </c>
      <c r="DZ97" s="157">
        <f t="shared" si="193"/>
        <v>25</v>
      </c>
      <c r="EA97" s="157">
        <f t="shared" si="194"/>
        <v>24</v>
      </c>
      <c r="EB97" s="157">
        <f t="shared" si="195"/>
        <v>24</v>
      </c>
      <c r="EC97" s="157">
        <f t="shared" si="196"/>
        <v>25</v>
      </c>
      <c r="ED97" s="157">
        <f t="shared" si="197"/>
        <v>17</v>
      </c>
      <c r="EE97" s="157">
        <f t="shared" si="198"/>
        <v>20</v>
      </c>
      <c r="EF97" s="157">
        <f t="shared" si="199"/>
        <v>23</v>
      </c>
      <c r="EG97" s="157">
        <f t="shared" si="200"/>
        <v>24</v>
      </c>
      <c r="EH97" s="157">
        <f t="shared" si="201"/>
        <v>22</v>
      </c>
      <c r="EI97" s="157">
        <f t="shared" si="202"/>
        <v>24</v>
      </c>
      <c r="EJ97" s="157">
        <f t="shared" si="203"/>
        <v>18</v>
      </c>
      <c r="EK97" s="157">
        <f t="shared" si="204"/>
        <v>21</v>
      </c>
      <c r="EL97" s="157">
        <f t="shared" si="205"/>
        <v>23</v>
      </c>
      <c r="EM97" s="157">
        <f t="shared" si="206"/>
        <v>24</v>
      </c>
      <c r="EN97" s="157">
        <f t="shared" si="207"/>
        <v>24</v>
      </c>
      <c r="EO97" s="157">
        <f t="shared" si="208"/>
        <v>17</v>
      </c>
      <c r="EP97" s="159">
        <f t="shared" si="209"/>
        <v>21</v>
      </c>
      <c r="EQ97" s="121">
        <f t="shared" si="210"/>
        <v>506</v>
      </c>
      <c r="ER97" s="159">
        <f t="shared" si="211"/>
        <v>136</v>
      </c>
    </row>
    <row r="98" spans="1:148" x14ac:dyDescent="0.25">
      <c r="A98" s="169">
        <v>102</v>
      </c>
      <c r="B98" s="170" t="s">
        <v>4</v>
      </c>
      <c r="C98" s="170" t="s">
        <v>228</v>
      </c>
      <c r="D98" s="170" t="s">
        <v>229</v>
      </c>
      <c r="E98" s="18" t="s">
        <v>466</v>
      </c>
      <c r="F98" s="158">
        <v>4</v>
      </c>
      <c r="G98" s="157">
        <v>4</v>
      </c>
      <c r="H98" s="157">
        <v>4</v>
      </c>
      <c r="I98" s="157">
        <v>4</v>
      </c>
      <c r="J98" s="157">
        <v>4</v>
      </c>
      <c r="K98" s="157">
        <v>4</v>
      </c>
      <c r="L98" s="157">
        <v>5</v>
      </c>
      <c r="M98" s="157">
        <v>4</v>
      </c>
      <c r="N98" s="157">
        <v>5</v>
      </c>
      <c r="O98" s="157">
        <v>4</v>
      </c>
      <c r="P98" s="157">
        <v>4</v>
      </c>
      <c r="Q98" s="157">
        <v>4</v>
      </c>
      <c r="R98" s="157">
        <v>5</v>
      </c>
      <c r="S98" s="157">
        <v>4</v>
      </c>
      <c r="T98" s="157">
        <v>4</v>
      </c>
      <c r="U98" s="157">
        <v>5</v>
      </c>
      <c r="V98" s="157">
        <v>5</v>
      </c>
      <c r="W98" s="157">
        <v>5</v>
      </c>
      <c r="X98" s="157">
        <v>5</v>
      </c>
      <c r="Y98" s="157">
        <v>4</v>
      </c>
      <c r="Z98" s="157">
        <v>4</v>
      </c>
      <c r="AA98" s="157">
        <v>5</v>
      </c>
      <c r="AB98" s="159">
        <v>5</v>
      </c>
      <c r="AC98" s="158">
        <f t="shared" si="148"/>
        <v>23</v>
      </c>
      <c r="AD98" s="157">
        <f t="shared" si="149"/>
        <v>5</v>
      </c>
      <c r="AE98" s="157">
        <f t="shared" si="150"/>
        <v>8</v>
      </c>
      <c r="AF98" s="157">
        <f t="shared" si="151"/>
        <v>5</v>
      </c>
      <c r="AG98" s="159">
        <f t="shared" si="152"/>
        <v>3</v>
      </c>
      <c r="AI98" s="166">
        <v>312</v>
      </c>
      <c r="AJ98" s="18" t="s">
        <v>63</v>
      </c>
      <c r="AK98" s="158">
        <f t="shared" si="153"/>
        <v>20</v>
      </c>
      <c r="AL98" s="157">
        <f t="shared" si="154"/>
        <v>18</v>
      </c>
      <c r="AM98" s="157">
        <f t="shared" si="155"/>
        <v>12</v>
      </c>
      <c r="AN98" s="157">
        <f t="shared" si="156"/>
        <v>14</v>
      </c>
      <c r="AO98" s="157">
        <f t="shared" si="157"/>
        <v>20</v>
      </c>
      <c r="AP98" s="157">
        <f t="shared" si="158"/>
        <v>15</v>
      </c>
      <c r="AQ98" s="157">
        <f t="shared" si="159"/>
        <v>19</v>
      </c>
      <c r="AR98" s="157">
        <f t="shared" si="160"/>
        <v>19</v>
      </c>
      <c r="AS98" s="157">
        <f t="shared" si="161"/>
        <v>23</v>
      </c>
      <c r="AT98" s="157">
        <f t="shared" si="162"/>
        <v>18</v>
      </c>
      <c r="AU98" s="157">
        <f t="shared" si="163"/>
        <v>14</v>
      </c>
      <c r="AV98" s="157">
        <f t="shared" si="164"/>
        <v>16</v>
      </c>
      <c r="AW98" s="157">
        <f t="shared" si="165"/>
        <v>11</v>
      </c>
      <c r="AX98" s="157">
        <f t="shared" si="166"/>
        <v>19</v>
      </c>
      <c r="AY98" s="157">
        <f t="shared" si="167"/>
        <v>18</v>
      </c>
      <c r="AZ98" s="157">
        <f t="shared" si="168"/>
        <v>18</v>
      </c>
      <c r="BA98" s="157">
        <f t="shared" si="169"/>
        <v>20</v>
      </c>
      <c r="BB98" s="157">
        <f t="shared" si="170"/>
        <v>18</v>
      </c>
      <c r="BC98" s="157">
        <f t="shared" si="171"/>
        <v>20</v>
      </c>
      <c r="BD98" s="157">
        <f t="shared" si="172"/>
        <v>21</v>
      </c>
      <c r="BE98" s="157">
        <f t="shared" si="173"/>
        <v>17</v>
      </c>
      <c r="BF98" s="157">
        <f t="shared" si="174"/>
        <v>11</v>
      </c>
      <c r="BG98" s="157">
        <f t="shared" si="175"/>
        <v>11</v>
      </c>
      <c r="BH98" s="158">
        <f t="shared" si="176"/>
        <v>392</v>
      </c>
      <c r="BI98" s="157">
        <f t="shared" si="177"/>
        <v>128</v>
      </c>
      <c r="BJ98" s="157">
        <f t="shared" si="178"/>
        <v>79</v>
      </c>
      <c r="BK98" s="157">
        <f t="shared" si="179"/>
        <v>27</v>
      </c>
      <c r="BL98" s="157">
        <f t="shared" si="180"/>
        <v>139</v>
      </c>
      <c r="BM98" s="157">
        <f t="shared" si="181"/>
        <v>46</v>
      </c>
      <c r="BN98" s="157">
        <f t="shared" si="182"/>
        <v>94</v>
      </c>
      <c r="BO98" s="157">
        <f t="shared" si="183"/>
        <v>30</v>
      </c>
      <c r="BP98" s="157">
        <f t="shared" si="184"/>
        <v>39</v>
      </c>
      <c r="BQ98" s="159">
        <f t="shared" si="185"/>
        <v>13</v>
      </c>
      <c r="CT98" s="158">
        <f t="shared" si="212"/>
        <v>0</v>
      </c>
      <c r="CU98" s="157">
        <f t="shared" si="213"/>
        <v>0</v>
      </c>
      <c r="CV98" s="157">
        <f t="shared" si="214"/>
        <v>0</v>
      </c>
      <c r="CW98" s="157">
        <f t="shared" si="215"/>
        <v>0</v>
      </c>
      <c r="CX98" s="157">
        <f t="shared" si="216"/>
        <v>0</v>
      </c>
      <c r="CY98" s="157">
        <f t="shared" si="217"/>
        <v>0</v>
      </c>
      <c r="CZ98" s="157">
        <f t="shared" si="218"/>
        <v>0</v>
      </c>
      <c r="DA98" s="157">
        <f t="shared" si="219"/>
        <v>0</v>
      </c>
      <c r="DB98" s="157">
        <f t="shared" si="220"/>
        <v>0</v>
      </c>
      <c r="DC98" s="157">
        <f t="shared" si="221"/>
        <v>0</v>
      </c>
      <c r="DD98" s="157">
        <f t="shared" si="222"/>
        <v>0</v>
      </c>
      <c r="DE98" s="157">
        <f t="shared" si="223"/>
        <v>0</v>
      </c>
      <c r="DF98" s="157">
        <f t="shared" si="224"/>
        <v>0</v>
      </c>
      <c r="DG98" s="157">
        <f t="shared" si="225"/>
        <v>0</v>
      </c>
      <c r="DH98" s="157">
        <f t="shared" si="226"/>
        <v>0</v>
      </c>
      <c r="DI98" s="157">
        <f t="shared" si="227"/>
        <v>0</v>
      </c>
      <c r="DJ98" s="157">
        <f t="shared" si="228"/>
        <v>0</v>
      </c>
      <c r="DK98" s="157">
        <f t="shared" si="229"/>
        <v>0</v>
      </c>
      <c r="DL98" s="157">
        <f t="shared" si="230"/>
        <v>0</v>
      </c>
      <c r="DM98" s="157">
        <f t="shared" si="231"/>
        <v>0</v>
      </c>
      <c r="DN98" s="157">
        <f t="shared" si="232"/>
        <v>0</v>
      </c>
      <c r="DO98" s="157">
        <f t="shared" si="233"/>
        <v>0</v>
      </c>
      <c r="DP98" s="159">
        <f t="shared" si="234"/>
        <v>0</v>
      </c>
      <c r="DQ98" s="121">
        <f t="shared" si="186"/>
        <v>0</v>
      </c>
      <c r="DR98" s="159">
        <f>+SUMIFS(Brutos!$AC$7:$AC$2674,Brutos!$C$7:$C$2674,Brutos!AJ98,Brutos!$E$7:$E$2674,"MUL")</f>
        <v>0</v>
      </c>
      <c r="DS98" s="81"/>
      <c r="DT98" s="158">
        <f t="shared" si="187"/>
        <v>20</v>
      </c>
      <c r="DU98" s="157">
        <f t="shared" si="188"/>
        <v>18</v>
      </c>
      <c r="DV98" s="157">
        <f t="shared" si="189"/>
        <v>12</v>
      </c>
      <c r="DW98" s="157">
        <f t="shared" si="190"/>
        <v>14</v>
      </c>
      <c r="DX98" s="157">
        <f t="shared" si="191"/>
        <v>20</v>
      </c>
      <c r="DY98" s="157">
        <f t="shared" si="192"/>
        <v>15</v>
      </c>
      <c r="DZ98" s="157">
        <f t="shared" si="193"/>
        <v>19</v>
      </c>
      <c r="EA98" s="157">
        <f t="shared" si="194"/>
        <v>19</v>
      </c>
      <c r="EB98" s="157">
        <f t="shared" si="195"/>
        <v>23</v>
      </c>
      <c r="EC98" s="157">
        <f t="shared" si="196"/>
        <v>18</v>
      </c>
      <c r="ED98" s="157">
        <f t="shared" si="197"/>
        <v>14</v>
      </c>
      <c r="EE98" s="157">
        <f t="shared" si="198"/>
        <v>16</v>
      </c>
      <c r="EF98" s="157">
        <f t="shared" si="199"/>
        <v>11</v>
      </c>
      <c r="EG98" s="157">
        <f t="shared" si="200"/>
        <v>19</v>
      </c>
      <c r="EH98" s="157">
        <f t="shared" si="201"/>
        <v>18</v>
      </c>
      <c r="EI98" s="157">
        <f t="shared" si="202"/>
        <v>18</v>
      </c>
      <c r="EJ98" s="157">
        <f t="shared" si="203"/>
        <v>20</v>
      </c>
      <c r="EK98" s="157">
        <f t="shared" si="204"/>
        <v>18</v>
      </c>
      <c r="EL98" s="157">
        <f t="shared" si="205"/>
        <v>20</v>
      </c>
      <c r="EM98" s="157">
        <f t="shared" si="206"/>
        <v>21</v>
      </c>
      <c r="EN98" s="157">
        <f t="shared" si="207"/>
        <v>17</v>
      </c>
      <c r="EO98" s="157">
        <f t="shared" si="208"/>
        <v>11</v>
      </c>
      <c r="EP98" s="159">
        <f t="shared" si="209"/>
        <v>11</v>
      </c>
      <c r="EQ98" s="121">
        <f t="shared" si="210"/>
        <v>392</v>
      </c>
      <c r="ER98" s="159">
        <f t="shared" si="211"/>
        <v>128</v>
      </c>
    </row>
    <row r="99" spans="1:148" x14ac:dyDescent="0.25">
      <c r="A99" s="169">
        <v>102</v>
      </c>
      <c r="B99" s="170" t="s">
        <v>4</v>
      </c>
      <c r="C99" s="170" t="s">
        <v>228</v>
      </c>
      <c r="D99" s="170" t="s">
        <v>229</v>
      </c>
      <c r="E99" s="18" t="s">
        <v>466</v>
      </c>
      <c r="F99" s="158">
        <v>5</v>
      </c>
      <c r="G99" s="157">
        <v>4</v>
      </c>
      <c r="H99" s="157">
        <v>4</v>
      </c>
      <c r="I99" s="157">
        <v>4</v>
      </c>
      <c r="J99" s="157">
        <v>4</v>
      </c>
      <c r="K99" s="157">
        <v>5</v>
      </c>
      <c r="L99" s="157">
        <v>5</v>
      </c>
      <c r="M99" s="157">
        <v>4</v>
      </c>
      <c r="N99" s="157">
        <v>5</v>
      </c>
      <c r="O99" s="157">
        <v>4</v>
      </c>
      <c r="P99" s="157">
        <v>4</v>
      </c>
      <c r="Q99" s="157">
        <v>4</v>
      </c>
      <c r="R99" s="157">
        <v>5</v>
      </c>
      <c r="S99" s="157">
        <v>4</v>
      </c>
      <c r="T99" s="157">
        <v>5</v>
      </c>
      <c r="U99" s="157">
        <v>5</v>
      </c>
      <c r="V99" s="157">
        <v>5</v>
      </c>
      <c r="W99" s="157">
        <v>5</v>
      </c>
      <c r="X99" s="157">
        <v>5</v>
      </c>
      <c r="Y99" s="157">
        <v>4</v>
      </c>
      <c r="Z99" s="157">
        <v>4</v>
      </c>
      <c r="AA99" s="157">
        <v>5</v>
      </c>
      <c r="AB99" s="159">
        <v>5</v>
      </c>
      <c r="AC99" s="158">
        <f t="shared" si="148"/>
        <v>23</v>
      </c>
      <c r="AD99" s="157">
        <f t="shared" si="149"/>
        <v>5</v>
      </c>
      <c r="AE99" s="157">
        <f t="shared" si="150"/>
        <v>8</v>
      </c>
      <c r="AF99" s="157">
        <f t="shared" si="151"/>
        <v>5</v>
      </c>
      <c r="AG99" s="159">
        <f t="shared" si="152"/>
        <v>3</v>
      </c>
      <c r="AI99" s="166">
        <v>312</v>
      </c>
      <c r="AJ99" s="18" t="s">
        <v>90</v>
      </c>
      <c r="AK99" s="158">
        <f t="shared" si="153"/>
        <v>39</v>
      </c>
      <c r="AL99" s="157">
        <f t="shared" si="154"/>
        <v>36</v>
      </c>
      <c r="AM99" s="157">
        <f t="shared" si="155"/>
        <v>27</v>
      </c>
      <c r="AN99" s="157">
        <f t="shared" si="156"/>
        <v>32</v>
      </c>
      <c r="AO99" s="157">
        <f t="shared" si="157"/>
        <v>33</v>
      </c>
      <c r="AP99" s="157">
        <f t="shared" si="158"/>
        <v>36</v>
      </c>
      <c r="AQ99" s="157">
        <f t="shared" si="159"/>
        <v>44</v>
      </c>
      <c r="AR99" s="157">
        <f t="shared" si="160"/>
        <v>37</v>
      </c>
      <c r="AS99" s="157">
        <f t="shared" si="161"/>
        <v>40</v>
      </c>
      <c r="AT99" s="157">
        <f t="shared" si="162"/>
        <v>42</v>
      </c>
      <c r="AU99" s="157">
        <f t="shared" si="163"/>
        <v>35</v>
      </c>
      <c r="AV99" s="157">
        <f t="shared" si="164"/>
        <v>34</v>
      </c>
      <c r="AW99" s="157">
        <f t="shared" si="165"/>
        <v>32</v>
      </c>
      <c r="AX99" s="157">
        <f t="shared" si="166"/>
        <v>38</v>
      </c>
      <c r="AY99" s="157">
        <f t="shared" si="167"/>
        <v>29</v>
      </c>
      <c r="AZ99" s="157">
        <f t="shared" si="168"/>
        <v>24</v>
      </c>
      <c r="BA99" s="157">
        <f t="shared" si="169"/>
        <v>44</v>
      </c>
      <c r="BB99" s="157">
        <f t="shared" si="170"/>
        <v>41</v>
      </c>
      <c r="BC99" s="157">
        <f t="shared" si="171"/>
        <v>46</v>
      </c>
      <c r="BD99" s="157">
        <f t="shared" si="172"/>
        <v>38</v>
      </c>
      <c r="BE99" s="157">
        <f t="shared" si="173"/>
        <v>27</v>
      </c>
      <c r="BF99" s="157">
        <f t="shared" si="174"/>
        <v>31</v>
      </c>
      <c r="BG99" s="157">
        <f t="shared" si="175"/>
        <v>27</v>
      </c>
      <c r="BH99" s="158">
        <f t="shared" si="176"/>
        <v>812</v>
      </c>
      <c r="BI99" s="157">
        <f t="shared" si="177"/>
        <v>285</v>
      </c>
      <c r="BJ99" s="157">
        <f t="shared" si="178"/>
        <v>164</v>
      </c>
      <c r="BK99" s="157">
        <f t="shared" si="179"/>
        <v>62</v>
      </c>
      <c r="BL99" s="157">
        <f t="shared" si="180"/>
        <v>302</v>
      </c>
      <c r="BM99" s="157">
        <f t="shared" si="181"/>
        <v>104</v>
      </c>
      <c r="BN99" s="157">
        <f t="shared" si="182"/>
        <v>184</v>
      </c>
      <c r="BO99" s="157">
        <f t="shared" si="183"/>
        <v>59</v>
      </c>
      <c r="BP99" s="157">
        <f t="shared" si="184"/>
        <v>85</v>
      </c>
      <c r="BQ99" s="159">
        <f t="shared" si="185"/>
        <v>34</v>
      </c>
      <c r="CT99" s="158">
        <f t="shared" si="212"/>
        <v>26</v>
      </c>
      <c r="CU99" s="157">
        <f t="shared" si="213"/>
        <v>23</v>
      </c>
      <c r="CV99" s="157">
        <f t="shared" si="214"/>
        <v>19</v>
      </c>
      <c r="CW99" s="157">
        <f t="shared" si="215"/>
        <v>21</v>
      </c>
      <c r="CX99" s="157">
        <f t="shared" si="216"/>
        <v>22</v>
      </c>
      <c r="CY99" s="157">
        <f t="shared" si="217"/>
        <v>23</v>
      </c>
      <c r="CZ99" s="157">
        <f t="shared" si="218"/>
        <v>31</v>
      </c>
      <c r="DA99" s="157">
        <f t="shared" si="219"/>
        <v>25</v>
      </c>
      <c r="DB99" s="157">
        <f t="shared" si="220"/>
        <v>29</v>
      </c>
      <c r="DC99" s="157">
        <f t="shared" si="221"/>
        <v>29</v>
      </c>
      <c r="DD99" s="157">
        <f t="shared" si="222"/>
        <v>23</v>
      </c>
      <c r="DE99" s="157">
        <f t="shared" si="223"/>
        <v>23</v>
      </c>
      <c r="DF99" s="157">
        <f t="shared" si="224"/>
        <v>22</v>
      </c>
      <c r="DG99" s="157">
        <f t="shared" si="225"/>
        <v>27</v>
      </c>
      <c r="DH99" s="157">
        <f t="shared" si="226"/>
        <v>20</v>
      </c>
      <c r="DI99" s="157">
        <f t="shared" si="227"/>
        <v>14</v>
      </c>
      <c r="DJ99" s="157">
        <f t="shared" si="228"/>
        <v>29</v>
      </c>
      <c r="DK99" s="157">
        <f t="shared" si="229"/>
        <v>28</v>
      </c>
      <c r="DL99" s="157">
        <f t="shared" si="230"/>
        <v>32</v>
      </c>
      <c r="DM99" s="157">
        <f t="shared" si="231"/>
        <v>26</v>
      </c>
      <c r="DN99" s="157">
        <f t="shared" si="232"/>
        <v>19</v>
      </c>
      <c r="DO99" s="157">
        <f t="shared" si="233"/>
        <v>22</v>
      </c>
      <c r="DP99" s="159">
        <f t="shared" si="234"/>
        <v>19</v>
      </c>
      <c r="DQ99" s="121">
        <f t="shared" si="186"/>
        <v>552</v>
      </c>
      <c r="DR99" s="159">
        <f>+SUMIFS(Brutos!$AC$7:$AC$2674,Brutos!$C$7:$C$2674,Brutos!AJ99,Brutos!$E$7:$E$2674,"MUL")</f>
        <v>195</v>
      </c>
      <c r="DS99" s="81"/>
      <c r="DT99" s="158">
        <f t="shared" si="187"/>
        <v>13</v>
      </c>
      <c r="DU99" s="157">
        <f t="shared" si="188"/>
        <v>13</v>
      </c>
      <c r="DV99" s="157">
        <f t="shared" si="189"/>
        <v>8</v>
      </c>
      <c r="DW99" s="157">
        <f t="shared" si="190"/>
        <v>11</v>
      </c>
      <c r="DX99" s="157">
        <f t="shared" si="191"/>
        <v>11</v>
      </c>
      <c r="DY99" s="157">
        <f t="shared" si="192"/>
        <v>13</v>
      </c>
      <c r="DZ99" s="157">
        <f t="shared" si="193"/>
        <v>13</v>
      </c>
      <c r="EA99" s="157">
        <f t="shared" si="194"/>
        <v>12</v>
      </c>
      <c r="EB99" s="157">
        <f t="shared" si="195"/>
        <v>11</v>
      </c>
      <c r="EC99" s="157">
        <f t="shared" si="196"/>
        <v>13</v>
      </c>
      <c r="ED99" s="157">
        <f t="shared" si="197"/>
        <v>12</v>
      </c>
      <c r="EE99" s="157">
        <f t="shared" si="198"/>
        <v>11</v>
      </c>
      <c r="EF99" s="157">
        <f t="shared" si="199"/>
        <v>10</v>
      </c>
      <c r="EG99" s="157">
        <f t="shared" si="200"/>
        <v>11</v>
      </c>
      <c r="EH99" s="157">
        <f t="shared" si="201"/>
        <v>9</v>
      </c>
      <c r="EI99" s="157">
        <f t="shared" si="202"/>
        <v>10</v>
      </c>
      <c r="EJ99" s="157">
        <f t="shared" si="203"/>
        <v>15</v>
      </c>
      <c r="EK99" s="157">
        <f t="shared" si="204"/>
        <v>13</v>
      </c>
      <c r="EL99" s="157">
        <f t="shared" si="205"/>
        <v>14</v>
      </c>
      <c r="EM99" s="157">
        <f t="shared" si="206"/>
        <v>12</v>
      </c>
      <c r="EN99" s="157">
        <f t="shared" si="207"/>
        <v>8</v>
      </c>
      <c r="EO99" s="157">
        <f t="shared" si="208"/>
        <v>9</v>
      </c>
      <c r="EP99" s="159">
        <f t="shared" si="209"/>
        <v>8</v>
      </c>
      <c r="EQ99" s="121">
        <f t="shared" si="210"/>
        <v>260</v>
      </c>
      <c r="ER99" s="159">
        <f t="shared" si="211"/>
        <v>90</v>
      </c>
    </row>
    <row r="100" spans="1:148" x14ac:dyDescent="0.25">
      <c r="A100" s="169">
        <v>102</v>
      </c>
      <c r="B100" s="170" t="s">
        <v>4</v>
      </c>
      <c r="C100" s="170" t="s">
        <v>228</v>
      </c>
      <c r="D100" s="170" t="s">
        <v>229</v>
      </c>
      <c r="E100" s="18" t="s">
        <v>466</v>
      </c>
      <c r="F100" s="158">
        <v>5</v>
      </c>
      <c r="G100" s="157">
        <v>5</v>
      </c>
      <c r="H100" s="157">
        <v>5</v>
      </c>
      <c r="I100" s="157">
        <v>4</v>
      </c>
      <c r="J100" s="157">
        <v>4</v>
      </c>
      <c r="K100" s="157">
        <v>5</v>
      </c>
      <c r="L100" s="157">
        <v>5</v>
      </c>
      <c r="M100" s="157">
        <v>4</v>
      </c>
      <c r="N100" s="157">
        <v>5</v>
      </c>
      <c r="O100" s="157">
        <v>5</v>
      </c>
      <c r="P100" s="157">
        <v>4</v>
      </c>
      <c r="Q100" s="157">
        <v>5</v>
      </c>
      <c r="R100" s="157"/>
      <c r="S100" s="157">
        <v>5</v>
      </c>
      <c r="T100" s="157">
        <v>5</v>
      </c>
      <c r="U100" s="157"/>
      <c r="V100" s="157">
        <v>5</v>
      </c>
      <c r="W100" s="157">
        <v>5</v>
      </c>
      <c r="X100" s="157">
        <v>5</v>
      </c>
      <c r="Y100" s="157">
        <v>5</v>
      </c>
      <c r="Z100" s="157">
        <v>5</v>
      </c>
      <c r="AA100" s="157"/>
      <c r="AB100" s="159"/>
      <c r="AC100" s="158">
        <f t="shared" si="148"/>
        <v>19</v>
      </c>
      <c r="AD100" s="157">
        <f t="shared" si="149"/>
        <v>5</v>
      </c>
      <c r="AE100" s="157">
        <f t="shared" si="150"/>
        <v>7</v>
      </c>
      <c r="AF100" s="157">
        <f t="shared" si="151"/>
        <v>4</v>
      </c>
      <c r="AG100" s="159">
        <f t="shared" si="152"/>
        <v>1</v>
      </c>
      <c r="AI100" s="166">
        <v>312</v>
      </c>
      <c r="AJ100" s="18" t="s">
        <v>119</v>
      </c>
      <c r="AK100" s="158">
        <f t="shared" si="153"/>
        <v>17</v>
      </c>
      <c r="AL100" s="157">
        <f t="shared" si="154"/>
        <v>17</v>
      </c>
      <c r="AM100" s="157">
        <f t="shared" si="155"/>
        <v>15</v>
      </c>
      <c r="AN100" s="157">
        <f t="shared" si="156"/>
        <v>15</v>
      </c>
      <c r="AO100" s="157">
        <f t="shared" si="157"/>
        <v>15</v>
      </c>
      <c r="AP100" s="157">
        <f t="shared" si="158"/>
        <v>13</v>
      </c>
      <c r="AQ100" s="157">
        <f t="shared" si="159"/>
        <v>16</v>
      </c>
      <c r="AR100" s="157">
        <f t="shared" si="160"/>
        <v>16</v>
      </c>
      <c r="AS100" s="157">
        <f t="shared" si="161"/>
        <v>18</v>
      </c>
      <c r="AT100" s="157">
        <f t="shared" si="162"/>
        <v>17</v>
      </c>
      <c r="AU100" s="157">
        <f t="shared" si="163"/>
        <v>16</v>
      </c>
      <c r="AV100" s="157">
        <f t="shared" si="164"/>
        <v>13</v>
      </c>
      <c r="AW100" s="157">
        <f t="shared" si="165"/>
        <v>14</v>
      </c>
      <c r="AX100" s="157">
        <f t="shared" si="166"/>
        <v>16</v>
      </c>
      <c r="AY100" s="157">
        <f t="shared" si="167"/>
        <v>16</v>
      </c>
      <c r="AZ100" s="157">
        <f t="shared" si="168"/>
        <v>17</v>
      </c>
      <c r="BA100" s="157">
        <f t="shared" si="169"/>
        <v>17</v>
      </c>
      <c r="BB100" s="157">
        <f t="shared" si="170"/>
        <v>12</v>
      </c>
      <c r="BC100" s="157">
        <f t="shared" si="171"/>
        <v>15</v>
      </c>
      <c r="BD100" s="157">
        <f t="shared" si="172"/>
        <v>17</v>
      </c>
      <c r="BE100" s="157">
        <f t="shared" si="173"/>
        <v>14</v>
      </c>
      <c r="BF100" s="157">
        <f t="shared" si="174"/>
        <v>13</v>
      </c>
      <c r="BG100" s="157">
        <f t="shared" si="175"/>
        <v>13</v>
      </c>
      <c r="BH100" s="158">
        <f t="shared" si="176"/>
        <v>352</v>
      </c>
      <c r="BI100" s="157">
        <f t="shared" si="177"/>
        <v>111</v>
      </c>
      <c r="BJ100" s="157">
        <f t="shared" si="178"/>
        <v>75</v>
      </c>
      <c r="BK100" s="157">
        <f t="shared" si="179"/>
        <v>25</v>
      </c>
      <c r="BL100" s="157">
        <f t="shared" si="180"/>
        <v>126</v>
      </c>
      <c r="BM100" s="157">
        <f t="shared" si="181"/>
        <v>39</v>
      </c>
      <c r="BN100" s="157">
        <f t="shared" si="182"/>
        <v>77</v>
      </c>
      <c r="BO100" s="157">
        <f t="shared" si="183"/>
        <v>24</v>
      </c>
      <c r="BP100" s="157">
        <f t="shared" si="184"/>
        <v>40</v>
      </c>
      <c r="BQ100" s="159">
        <f t="shared" si="185"/>
        <v>13</v>
      </c>
      <c r="CT100" s="158">
        <f t="shared" si="212"/>
        <v>4</v>
      </c>
      <c r="CU100" s="157">
        <f t="shared" si="213"/>
        <v>5</v>
      </c>
      <c r="CV100" s="157">
        <f t="shared" si="214"/>
        <v>4</v>
      </c>
      <c r="CW100" s="157">
        <f t="shared" si="215"/>
        <v>4</v>
      </c>
      <c r="CX100" s="157">
        <f t="shared" si="216"/>
        <v>4</v>
      </c>
      <c r="CY100" s="157">
        <f t="shared" si="217"/>
        <v>5</v>
      </c>
      <c r="CZ100" s="157">
        <f t="shared" si="218"/>
        <v>3</v>
      </c>
      <c r="DA100" s="157">
        <f t="shared" si="219"/>
        <v>3</v>
      </c>
      <c r="DB100" s="157">
        <f t="shared" si="220"/>
        <v>4</v>
      </c>
      <c r="DC100" s="157">
        <f t="shared" si="221"/>
        <v>4</v>
      </c>
      <c r="DD100" s="157">
        <f t="shared" si="222"/>
        <v>4</v>
      </c>
      <c r="DE100" s="157">
        <f t="shared" si="223"/>
        <v>4</v>
      </c>
      <c r="DF100" s="157">
        <f t="shared" si="224"/>
        <v>3</v>
      </c>
      <c r="DG100" s="157">
        <f t="shared" si="225"/>
        <v>4</v>
      </c>
      <c r="DH100" s="157">
        <f t="shared" si="226"/>
        <v>3</v>
      </c>
      <c r="DI100" s="157">
        <f t="shared" si="227"/>
        <v>3</v>
      </c>
      <c r="DJ100" s="157">
        <f t="shared" si="228"/>
        <v>3</v>
      </c>
      <c r="DK100" s="157">
        <f t="shared" si="229"/>
        <v>3</v>
      </c>
      <c r="DL100" s="157">
        <f t="shared" si="230"/>
        <v>3</v>
      </c>
      <c r="DM100" s="157">
        <f t="shared" si="231"/>
        <v>4</v>
      </c>
      <c r="DN100" s="157">
        <f t="shared" si="232"/>
        <v>3</v>
      </c>
      <c r="DO100" s="157">
        <f t="shared" si="233"/>
        <v>3</v>
      </c>
      <c r="DP100" s="159">
        <f t="shared" si="234"/>
        <v>3</v>
      </c>
      <c r="DQ100" s="121">
        <f t="shared" si="186"/>
        <v>83</v>
      </c>
      <c r="DR100" s="159">
        <f>+SUMIFS(Brutos!$AC$7:$AC$2674,Brutos!$C$7:$C$2674,Brutos!AJ100,Brutos!$E$7:$E$2674,"MUL")</f>
        <v>23</v>
      </c>
      <c r="DS100" s="81"/>
      <c r="DT100" s="158">
        <f t="shared" si="187"/>
        <v>13</v>
      </c>
      <c r="DU100" s="157">
        <f t="shared" si="188"/>
        <v>12</v>
      </c>
      <c r="DV100" s="157">
        <f t="shared" si="189"/>
        <v>11</v>
      </c>
      <c r="DW100" s="157">
        <f t="shared" si="190"/>
        <v>11</v>
      </c>
      <c r="DX100" s="157">
        <f t="shared" si="191"/>
        <v>11</v>
      </c>
      <c r="DY100" s="157">
        <f t="shared" si="192"/>
        <v>8</v>
      </c>
      <c r="DZ100" s="157">
        <f t="shared" si="193"/>
        <v>13</v>
      </c>
      <c r="EA100" s="157">
        <f t="shared" si="194"/>
        <v>13</v>
      </c>
      <c r="EB100" s="157">
        <f t="shared" si="195"/>
        <v>14</v>
      </c>
      <c r="EC100" s="157">
        <f t="shared" si="196"/>
        <v>13</v>
      </c>
      <c r="ED100" s="157">
        <f t="shared" si="197"/>
        <v>12</v>
      </c>
      <c r="EE100" s="157">
        <f t="shared" si="198"/>
        <v>9</v>
      </c>
      <c r="EF100" s="157">
        <f t="shared" si="199"/>
        <v>11</v>
      </c>
      <c r="EG100" s="157">
        <f t="shared" si="200"/>
        <v>12</v>
      </c>
      <c r="EH100" s="157">
        <f t="shared" si="201"/>
        <v>13</v>
      </c>
      <c r="EI100" s="157">
        <f t="shared" si="202"/>
        <v>14</v>
      </c>
      <c r="EJ100" s="157">
        <f t="shared" si="203"/>
        <v>14</v>
      </c>
      <c r="EK100" s="157">
        <f t="shared" si="204"/>
        <v>9</v>
      </c>
      <c r="EL100" s="157">
        <f t="shared" si="205"/>
        <v>12</v>
      </c>
      <c r="EM100" s="157">
        <f t="shared" si="206"/>
        <v>13</v>
      </c>
      <c r="EN100" s="157">
        <f t="shared" si="207"/>
        <v>11</v>
      </c>
      <c r="EO100" s="157">
        <f t="shared" si="208"/>
        <v>10</v>
      </c>
      <c r="EP100" s="159">
        <f t="shared" si="209"/>
        <v>10</v>
      </c>
      <c r="EQ100" s="121">
        <f t="shared" si="210"/>
        <v>269</v>
      </c>
      <c r="ER100" s="159">
        <f t="shared" si="211"/>
        <v>88</v>
      </c>
    </row>
    <row r="101" spans="1:148" x14ac:dyDescent="0.25">
      <c r="A101" s="169">
        <v>102</v>
      </c>
      <c r="B101" s="170" t="s">
        <v>4</v>
      </c>
      <c r="C101" s="170" t="s">
        <v>228</v>
      </c>
      <c r="D101" s="170" t="s">
        <v>229</v>
      </c>
      <c r="E101" s="18" t="s">
        <v>466</v>
      </c>
      <c r="F101" s="158">
        <v>5</v>
      </c>
      <c r="G101" s="157">
        <v>5</v>
      </c>
      <c r="H101" s="157">
        <v>5</v>
      </c>
      <c r="I101" s="157">
        <v>5</v>
      </c>
      <c r="J101" s="157">
        <v>5</v>
      </c>
      <c r="K101" s="157">
        <v>5</v>
      </c>
      <c r="L101" s="157"/>
      <c r="M101" s="157">
        <v>5</v>
      </c>
      <c r="N101" s="157">
        <v>5</v>
      </c>
      <c r="O101" s="157">
        <v>5</v>
      </c>
      <c r="P101" s="157">
        <v>5</v>
      </c>
      <c r="Q101" s="157">
        <v>5</v>
      </c>
      <c r="R101" s="157"/>
      <c r="S101" s="157">
        <v>5</v>
      </c>
      <c r="T101" s="157"/>
      <c r="U101" s="157"/>
      <c r="V101" s="157"/>
      <c r="W101" s="157"/>
      <c r="X101" s="157"/>
      <c r="Y101" s="157"/>
      <c r="Z101" s="157"/>
      <c r="AA101" s="157"/>
      <c r="AB101" s="159"/>
      <c r="AC101" s="158">
        <f t="shared" si="148"/>
        <v>12</v>
      </c>
      <c r="AD101" s="157">
        <f t="shared" si="149"/>
        <v>5</v>
      </c>
      <c r="AE101" s="157">
        <f t="shared" si="150"/>
        <v>6</v>
      </c>
      <c r="AF101" s="157">
        <f t="shared" si="151"/>
        <v>0</v>
      </c>
      <c r="AG101" s="159">
        <f t="shared" si="152"/>
        <v>0</v>
      </c>
      <c r="AI101" s="166">
        <v>312</v>
      </c>
      <c r="AJ101" s="18" t="s">
        <v>121</v>
      </c>
      <c r="AK101" s="158">
        <f t="shared" si="153"/>
        <v>25</v>
      </c>
      <c r="AL101" s="157">
        <f t="shared" si="154"/>
        <v>22</v>
      </c>
      <c r="AM101" s="157">
        <f t="shared" si="155"/>
        <v>19</v>
      </c>
      <c r="AN101" s="157">
        <f t="shared" si="156"/>
        <v>20</v>
      </c>
      <c r="AO101" s="157">
        <f t="shared" si="157"/>
        <v>16</v>
      </c>
      <c r="AP101" s="157">
        <f t="shared" si="158"/>
        <v>16</v>
      </c>
      <c r="AQ101" s="157">
        <f t="shared" si="159"/>
        <v>23</v>
      </c>
      <c r="AR101" s="157">
        <f t="shared" si="160"/>
        <v>15</v>
      </c>
      <c r="AS101" s="157">
        <f t="shared" si="161"/>
        <v>20</v>
      </c>
      <c r="AT101" s="157">
        <f t="shared" si="162"/>
        <v>23</v>
      </c>
      <c r="AU101" s="157">
        <f t="shared" si="163"/>
        <v>11</v>
      </c>
      <c r="AV101" s="157">
        <f t="shared" si="164"/>
        <v>21</v>
      </c>
      <c r="AW101" s="157">
        <f t="shared" si="165"/>
        <v>19</v>
      </c>
      <c r="AX101" s="157">
        <f t="shared" si="166"/>
        <v>24</v>
      </c>
      <c r="AY101" s="157">
        <f t="shared" si="167"/>
        <v>19</v>
      </c>
      <c r="AZ101" s="157">
        <f t="shared" si="168"/>
        <v>22</v>
      </c>
      <c r="BA101" s="157">
        <f t="shared" si="169"/>
        <v>21</v>
      </c>
      <c r="BB101" s="157">
        <f t="shared" si="170"/>
        <v>24</v>
      </c>
      <c r="BC101" s="157">
        <f t="shared" si="171"/>
        <v>24</v>
      </c>
      <c r="BD101" s="157">
        <f t="shared" si="172"/>
        <v>21</v>
      </c>
      <c r="BE101" s="157">
        <f t="shared" si="173"/>
        <v>22</v>
      </c>
      <c r="BF101" s="157">
        <f t="shared" si="174"/>
        <v>24</v>
      </c>
      <c r="BG101" s="157">
        <f t="shared" si="175"/>
        <v>22</v>
      </c>
      <c r="BH101" s="158">
        <f t="shared" si="176"/>
        <v>473</v>
      </c>
      <c r="BI101" s="157">
        <f t="shared" si="177"/>
        <v>136</v>
      </c>
      <c r="BJ101" s="157">
        <f t="shared" si="178"/>
        <v>93</v>
      </c>
      <c r="BK101" s="157">
        <f t="shared" si="179"/>
        <v>29</v>
      </c>
      <c r="BL101" s="157">
        <f t="shared" si="180"/>
        <v>156</v>
      </c>
      <c r="BM101" s="157">
        <f t="shared" si="181"/>
        <v>47</v>
      </c>
      <c r="BN101" s="157">
        <f t="shared" si="182"/>
        <v>110</v>
      </c>
      <c r="BO101" s="157">
        <f t="shared" si="183"/>
        <v>30</v>
      </c>
      <c r="BP101" s="157">
        <f t="shared" si="184"/>
        <v>68</v>
      </c>
      <c r="BQ101" s="159">
        <f t="shared" si="185"/>
        <v>18</v>
      </c>
      <c r="CT101" s="158">
        <f t="shared" si="212"/>
        <v>0</v>
      </c>
      <c r="CU101" s="157">
        <f t="shared" si="213"/>
        <v>0</v>
      </c>
      <c r="CV101" s="157">
        <f t="shared" si="214"/>
        <v>0</v>
      </c>
      <c r="CW101" s="157">
        <f t="shared" si="215"/>
        <v>0</v>
      </c>
      <c r="CX101" s="157">
        <f t="shared" si="216"/>
        <v>0</v>
      </c>
      <c r="CY101" s="157">
        <f t="shared" si="217"/>
        <v>0</v>
      </c>
      <c r="CZ101" s="157">
        <f t="shared" si="218"/>
        <v>0</v>
      </c>
      <c r="DA101" s="157">
        <f t="shared" si="219"/>
        <v>0</v>
      </c>
      <c r="DB101" s="157">
        <f t="shared" si="220"/>
        <v>0</v>
      </c>
      <c r="DC101" s="157">
        <f t="shared" si="221"/>
        <v>0</v>
      </c>
      <c r="DD101" s="157">
        <f t="shared" si="222"/>
        <v>0</v>
      </c>
      <c r="DE101" s="157">
        <f t="shared" si="223"/>
        <v>0</v>
      </c>
      <c r="DF101" s="157">
        <f t="shared" si="224"/>
        <v>0</v>
      </c>
      <c r="DG101" s="157">
        <f t="shared" si="225"/>
        <v>0</v>
      </c>
      <c r="DH101" s="157">
        <f t="shared" si="226"/>
        <v>0</v>
      </c>
      <c r="DI101" s="157">
        <f t="shared" si="227"/>
        <v>0</v>
      </c>
      <c r="DJ101" s="157">
        <f t="shared" si="228"/>
        <v>0</v>
      </c>
      <c r="DK101" s="157">
        <f t="shared" si="229"/>
        <v>0</v>
      </c>
      <c r="DL101" s="157">
        <f t="shared" si="230"/>
        <v>0</v>
      </c>
      <c r="DM101" s="157">
        <f t="shared" si="231"/>
        <v>0</v>
      </c>
      <c r="DN101" s="157">
        <f t="shared" si="232"/>
        <v>0</v>
      </c>
      <c r="DO101" s="157">
        <f t="shared" si="233"/>
        <v>0</v>
      </c>
      <c r="DP101" s="159">
        <f t="shared" si="234"/>
        <v>0</v>
      </c>
      <c r="DQ101" s="121">
        <f t="shared" si="186"/>
        <v>0</v>
      </c>
      <c r="DR101" s="159">
        <f>+SUMIFS(Brutos!$AC$7:$AC$2674,Brutos!$C$7:$C$2674,Brutos!AJ101,Brutos!$E$7:$E$2674,"MUL")</f>
        <v>0</v>
      </c>
      <c r="DS101" s="81"/>
      <c r="DT101" s="158">
        <f t="shared" si="187"/>
        <v>25</v>
      </c>
      <c r="DU101" s="157">
        <f t="shared" si="188"/>
        <v>22</v>
      </c>
      <c r="DV101" s="157">
        <f t="shared" si="189"/>
        <v>19</v>
      </c>
      <c r="DW101" s="157">
        <f t="shared" si="190"/>
        <v>20</v>
      </c>
      <c r="DX101" s="157">
        <f t="shared" si="191"/>
        <v>16</v>
      </c>
      <c r="DY101" s="157">
        <f t="shared" si="192"/>
        <v>16</v>
      </c>
      <c r="DZ101" s="157">
        <f t="shared" si="193"/>
        <v>23</v>
      </c>
      <c r="EA101" s="157">
        <f t="shared" si="194"/>
        <v>15</v>
      </c>
      <c r="EB101" s="157">
        <f t="shared" si="195"/>
        <v>20</v>
      </c>
      <c r="EC101" s="157">
        <f t="shared" si="196"/>
        <v>23</v>
      </c>
      <c r="ED101" s="157">
        <f t="shared" si="197"/>
        <v>11</v>
      </c>
      <c r="EE101" s="157">
        <f t="shared" si="198"/>
        <v>21</v>
      </c>
      <c r="EF101" s="157">
        <f t="shared" si="199"/>
        <v>19</v>
      </c>
      <c r="EG101" s="157">
        <f t="shared" si="200"/>
        <v>24</v>
      </c>
      <c r="EH101" s="157">
        <f t="shared" si="201"/>
        <v>19</v>
      </c>
      <c r="EI101" s="157">
        <f t="shared" si="202"/>
        <v>22</v>
      </c>
      <c r="EJ101" s="157">
        <f t="shared" si="203"/>
        <v>21</v>
      </c>
      <c r="EK101" s="157">
        <f t="shared" si="204"/>
        <v>24</v>
      </c>
      <c r="EL101" s="157">
        <f t="shared" si="205"/>
        <v>24</v>
      </c>
      <c r="EM101" s="157">
        <f t="shared" si="206"/>
        <v>21</v>
      </c>
      <c r="EN101" s="157">
        <f t="shared" si="207"/>
        <v>22</v>
      </c>
      <c r="EO101" s="157">
        <f t="shared" si="208"/>
        <v>24</v>
      </c>
      <c r="EP101" s="159">
        <f t="shared" si="209"/>
        <v>22</v>
      </c>
      <c r="EQ101" s="121">
        <f t="shared" si="210"/>
        <v>473</v>
      </c>
      <c r="ER101" s="159">
        <f t="shared" si="211"/>
        <v>136</v>
      </c>
    </row>
    <row r="102" spans="1:148" x14ac:dyDescent="0.25">
      <c r="A102" s="169">
        <v>105</v>
      </c>
      <c r="B102" s="170" t="s">
        <v>7</v>
      </c>
      <c r="C102" s="170" t="s">
        <v>215</v>
      </c>
      <c r="D102" s="170" t="s">
        <v>216</v>
      </c>
      <c r="E102" s="18" t="s">
        <v>403</v>
      </c>
      <c r="F102" s="158">
        <v>2</v>
      </c>
      <c r="G102" s="157">
        <v>2</v>
      </c>
      <c r="H102" s="157">
        <v>2</v>
      </c>
      <c r="I102" s="157">
        <v>1</v>
      </c>
      <c r="J102" s="157">
        <v>1</v>
      </c>
      <c r="K102" s="157">
        <v>1</v>
      </c>
      <c r="L102" s="157">
        <v>2</v>
      </c>
      <c r="M102" s="157">
        <v>1</v>
      </c>
      <c r="N102" s="157">
        <v>1</v>
      </c>
      <c r="O102" s="157">
        <v>2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157">
        <v>1</v>
      </c>
      <c r="W102" s="157">
        <v>2</v>
      </c>
      <c r="X102" s="157">
        <v>2</v>
      </c>
      <c r="Y102" s="157">
        <v>2</v>
      </c>
      <c r="Z102" s="157">
        <v>1</v>
      </c>
      <c r="AA102" s="157">
        <v>1</v>
      </c>
      <c r="AB102" s="159">
        <v>1</v>
      </c>
      <c r="AC102" s="158">
        <f t="shared" si="148"/>
        <v>23</v>
      </c>
      <c r="AD102" s="157">
        <f t="shared" si="149"/>
        <v>5</v>
      </c>
      <c r="AE102" s="157">
        <f t="shared" si="150"/>
        <v>8</v>
      </c>
      <c r="AF102" s="157">
        <f t="shared" si="151"/>
        <v>5</v>
      </c>
      <c r="AG102" s="159">
        <f t="shared" si="152"/>
        <v>3</v>
      </c>
      <c r="AI102" s="166">
        <v>312</v>
      </c>
      <c r="AJ102" s="18" t="s">
        <v>47</v>
      </c>
      <c r="AK102" s="158">
        <f t="shared" si="153"/>
        <v>36</v>
      </c>
      <c r="AL102" s="157">
        <f t="shared" si="154"/>
        <v>36</v>
      </c>
      <c r="AM102" s="157">
        <f t="shared" si="155"/>
        <v>32</v>
      </c>
      <c r="AN102" s="157">
        <f t="shared" si="156"/>
        <v>34</v>
      </c>
      <c r="AO102" s="157">
        <f t="shared" si="157"/>
        <v>36</v>
      </c>
      <c r="AP102" s="157">
        <f t="shared" si="158"/>
        <v>32</v>
      </c>
      <c r="AQ102" s="157">
        <f t="shared" si="159"/>
        <v>37</v>
      </c>
      <c r="AR102" s="157">
        <f t="shared" si="160"/>
        <v>30</v>
      </c>
      <c r="AS102" s="157">
        <f t="shared" si="161"/>
        <v>31</v>
      </c>
      <c r="AT102" s="157">
        <f t="shared" si="162"/>
        <v>36</v>
      </c>
      <c r="AU102" s="157">
        <f t="shared" si="163"/>
        <v>28</v>
      </c>
      <c r="AV102" s="157">
        <f t="shared" si="164"/>
        <v>34</v>
      </c>
      <c r="AW102" s="157">
        <f t="shared" si="165"/>
        <v>28</v>
      </c>
      <c r="AX102" s="157">
        <f t="shared" si="166"/>
        <v>33</v>
      </c>
      <c r="AY102" s="157">
        <f t="shared" si="167"/>
        <v>34</v>
      </c>
      <c r="AZ102" s="157">
        <f t="shared" si="168"/>
        <v>31</v>
      </c>
      <c r="BA102" s="157">
        <f t="shared" si="169"/>
        <v>31</v>
      </c>
      <c r="BB102" s="157">
        <f t="shared" si="170"/>
        <v>32</v>
      </c>
      <c r="BC102" s="157">
        <f t="shared" si="171"/>
        <v>29</v>
      </c>
      <c r="BD102" s="157">
        <f t="shared" si="172"/>
        <v>35</v>
      </c>
      <c r="BE102" s="157">
        <f t="shared" si="173"/>
        <v>30</v>
      </c>
      <c r="BF102" s="157">
        <f t="shared" si="174"/>
        <v>34</v>
      </c>
      <c r="BG102" s="157">
        <f t="shared" si="175"/>
        <v>33</v>
      </c>
      <c r="BH102" s="158">
        <f t="shared" si="176"/>
        <v>752</v>
      </c>
      <c r="BI102" s="157">
        <f t="shared" si="177"/>
        <v>204</v>
      </c>
      <c r="BJ102" s="157">
        <f t="shared" si="178"/>
        <v>170</v>
      </c>
      <c r="BK102" s="157">
        <f t="shared" si="179"/>
        <v>44</v>
      </c>
      <c r="BL102" s="157">
        <f t="shared" si="180"/>
        <v>257</v>
      </c>
      <c r="BM102" s="157">
        <f t="shared" si="181"/>
        <v>71</v>
      </c>
      <c r="BN102" s="157">
        <f t="shared" si="182"/>
        <v>157</v>
      </c>
      <c r="BO102" s="157">
        <f t="shared" si="183"/>
        <v>45</v>
      </c>
      <c r="BP102" s="157">
        <f t="shared" si="184"/>
        <v>97</v>
      </c>
      <c r="BQ102" s="159">
        <f t="shared" si="185"/>
        <v>26</v>
      </c>
      <c r="CT102" s="158">
        <f t="shared" si="212"/>
        <v>0</v>
      </c>
      <c r="CU102" s="157">
        <f t="shared" si="213"/>
        <v>0</v>
      </c>
      <c r="CV102" s="157">
        <f t="shared" si="214"/>
        <v>0</v>
      </c>
      <c r="CW102" s="157">
        <f t="shared" si="215"/>
        <v>0</v>
      </c>
      <c r="CX102" s="157">
        <f t="shared" si="216"/>
        <v>0</v>
      </c>
      <c r="CY102" s="157">
        <f t="shared" si="217"/>
        <v>0</v>
      </c>
      <c r="CZ102" s="157">
        <f t="shared" si="218"/>
        <v>0</v>
      </c>
      <c r="DA102" s="157">
        <f t="shared" si="219"/>
        <v>0</v>
      </c>
      <c r="DB102" s="157">
        <f t="shared" si="220"/>
        <v>0</v>
      </c>
      <c r="DC102" s="157">
        <f t="shared" si="221"/>
        <v>0</v>
      </c>
      <c r="DD102" s="157">
        <f t="shared" si="222"/>
        <v>0</v>
      </c>
      <c r="DE102" s="157">
        <f t="shared" si="223"/>
        <v>0</v>
      </c>
      <c r="DF102" s="157">
        <f t="shared" si="224"/>
        <v>0</v>
      </c>
      <c r="DG102" s="157">
        <f t="shared" si="225"/>
        <v>0</v>
      </c>
      <c r="DH102" s="157">
        <f t="shared" si="226"/>
        <v>0</v>
      </c>
      <c r="DI102" s="157">
        <f t="shared" si="227"/>
        <v>0</v>
      </c>
      <c r="DJ102" s="157">
        <f t="shared" si="228"/>
        <v>0</v>
      </c>
      <c r="DK102" s="157">
        <f t="shared" si="229"/>
        <v>0</v>
      </c>
      <c r="DL102" s="157">
        <f t="shared" si="230"/>
        <v>0</v>
      </c>
      <c r="DM102" s="157">
        <f t="shared" si="231"/>
        <v>0</v>
      </c>
      <c r="DN102" s="157">
        <f t="shared" si="232"/>
        <v>0</v>
      </c>
      <c r="DO102" s="157">
        <f t="shared" si="233"/>
        <v>0</v>
      </c>
      <c r="DP102" s="159">
        <f t="shared" si="234"/>
        <v>0</v>
      </c>
      <c r="DQ102" s="121">
        <f t="shared" si="186"/>
        <v>0</v>
      </c>
      <c r="DR102" s="159">
        <f>+SUMIFS(Brutos!$AC$7:$AC$2674,Brutos!$C$7:$C$2674,Brutos!AJ102,Brutos!$E$7:$E$2674,"MUL")</f>
        <v>0</v>
      </c>
      <c r="DS102" s="81"/>
      <c r="DT102" s="158">
        <f t="shared" si="187"/>
        <v>36</v>
      </c>
      <c r="DU102" s="157">
        <f t="shared" si="188"/>
        <v>36</v>
      </c>
      <c r="DV102" s="157">
        <f t="shared" si="189"/>
        <v>32</v>
      </c>
      <c r="DW102" s="157">
        <f t="shared" si="190"/>
        <v>34</v>
      </c>
      <c r="DX102" s="157">
        <f t="shared" si="191"/>
        <v>36</v>
      </c>
      <c r="DY102" s="157">
        <f t="shared" si="192"/>
        <v>32</v>
      </c>
      <c r="DZ102" s="157">
        <f t="shared" si="193"/>
        <v>37</v>
      </c>
      <c r="EA102" s="157">
        <f t="shared" si="194"/>
        <v>30</v>
      </c>
      <c r="EB102" s="157">
        <f t="shared" si="195"/>
        <v>31</v>
      </c>
      <c r="EC102" s="157">
        <f t="shared" si="196"/>
        <v>36</v>
      </c>
      <c r="ED102" s="157">
        <f t="shared" si="197"/>
        <v>28</v>
      </c>
      <c r="EE102" s="157">
        <f t="shared" si="198"/>
        <v>34</v>
      </c>
      <c r="EF102" s="157">
        <f t="shared" si="199"/>
        <v>28</v>
      </c>
      <c r="EG102" s="157">
        <f t="shared" si="200"/>
        <v>33</v>
      </c>
      <c r="EH102" s="157">
        <f t="shared" si="201"/>
        <v>34</v>
      </c>
      <c r="EI102" s="157">
        <f t="shared" si="202"/>
        <v>31</v>
      </c>
      <c r="EJ102" s="157">
        <f t="shared" si="203"/>
        <v>31</v>
      </c>
      <c r="EK102" s="157">
        <f t="shared" si="204"/>
        <v>32</v>
      </c>
      <c r="EL102" s="157">
        <f t="shared" si="205"/>
        <v>29</v>
      </c>
      <c r="EM102" s="157">
        <f t="shared" si="206"/>
        <v>35</v>
      </c>
      <c r="EN102" s="157">
        <f t="shared" si="207"/>
        <v>30</v>
      </c>
      <c r="EO102" s="157">
        <f t="shared" si="208"/>
        <v>34</v>
      </c>
      <c r="EP102" s="159">
        <f t="shared" si="209"/>
        <v>33</v>
      </c>
      <c r="EQ102" s="121">
        <f t="shared" si="210"/>
        <v>752</v>
      </c>
      <c r="ER102" s="159">
        <f t="shared" si="211"/>
        <v>204</v>
      </c>
    </row>
    <row r="103" spans="1:148" x14ac:dyDescent="0.25">
      <c r="A103" s="169">
        <v>105</v>
      </c>
      <c r="B103" s="170" t="s">
        <v>7</v>
      </c>
      <c r="C103" s="170" t="s">
        <v>215</v>
      </c>
      <c r="D103" s="170" t="s">
        <v>216</v>
      </c>
      <c r="E103" s="18" t="s">
        <v>403</v>
      </c>
      <c r="F103" s="158">
        <v>2</v>
      </c>
      <c r="G103" s="157">
        <v>2</v>
      </c>
      <c r="H103" s="157">
        <v>2</v>
      </c>
      <c r="I103" s="157">
        <v>2</v>
      </c>
      <c r="J103" s="157">
        <v>2</v>
      </c>
      <c r="K103" s="157">
        <v>2</v>
      </c>
      <c r="L103" s="157">
        <v>2</v>
      </c>
      <c r="M103" s="157">
        <v>1</v>
      </c>
      <c r="N103" s="157">
        <v>1</v>
      </c>
      <c r="O103" s="157">
        <v>3</v>
      </c>
      <c r="P103" s="157">
        <v>1</v>
      </c>
      <c r="Q103" s="157">
        <v>2</v>
      </c>
      <c r="R103" s="157">
        <v>2</v>
      </c>
      <c r="S103" s="157">
        <v>2</v>
      </c>
      <c r="T103" s="157">
        <v>1</v>
      </c>
      <c r="U103" s="157">
        <v>3</v>
      </c>
      <c r="V103" s="157">
        <v>1</v>
      </c>
      <c r="W103" s="157">
        <v>2</v>
      </c>
      <c r="X103" s="157">
        <v>3</v>
      </c>
      <c r="Y103" s="157">
        <v>2</v>
      </c>
      <c r="Z103" s="157">
        <v>2</v>
      </c>
      <c r="AA103" s="157">
        <v>2</v>
      </c>
      <c r="AB103" s="159">
        <v>1</v>
      </c>
      <c r="AC103" s="158">
        <f t="shared" ref="AC103:AC134" si="235">+COUNT(F103:AB103)</f>
        <v>23</v>
      </c>
      <c r="AD103" s="157">
        <f t="shared" si="149"/>
        <v>5</v>
      </c>
      <c r="AE103" s="157">
        <f t="shared" si="150"/>
        <v>8</v>
      </c>
      <c r="AF103" s="157">
        <f t="shared" si="151"/>
        <v>5</v>
      </c>
      <c r="AG103" s="159">
        <f t="shared" si="152"/>
        <v>3</v>
      </c>
      <c r="AI103" s="166">
        <v>312</v>
      </c>
      <c r="AJ103" s="18" t="s">
        <v>65</v>
      </c>
      <c r="AK103" s="158">
        <f t="shared" ref="AK103:AK117" si="236">+SUMIF($C$7:$C$2674,$AJ103,F$7:F$2674)</f>
        <v>29</v>
      </c>
      <c r="AL103" s="157">
        <f t="shared" ref="AL103:AL117" si="237">+SUMIF($C$7:$C$2674,$AJ103,G$7:G$2674)</f>
        <v>21</v>
      </c>
      <c r="AM103" s="157">
        <f t="shared" ref="AM103:AM117" si="238">+SUMIF($C$7:$C$2674,$AJ103,H$7:H$2674)</f>
        <v>17</v>
      </c>
      <c r="AN103" s="157">
        <f t="shared" ref="AN103:AN117" si="239">+SUMIF($C$7:$C$2674,$AJ103,I$7:I$2674)</f>
        <v>18</v>
      </c>
      <c r="AO103" s="157">
        <f t="shared" ref="AO103:AO117" si="240">+SUMIF($C$7:$C$2674,$AJ103,J$7:J$2674)</f>
        <v>16</v>
      </c>
      <c r="AP103" s="157">
        <f t="shared" ref="AP103:AP117" si="241">+SUMIF($C$7:$C$2674,$AJ103,K$7:K$2674)</f>
        <v>22</v>
      </c>
      <c r="AQ103" s="157">
        <f t="shared" ref="AQ103:AQ117" si="242">+SUMIF($C$7:$C$2674,$AJ103,L$7:L$2674)</f>
        <v>24</v>
      </c>
      <c r="AR103" s="157">
        <f t="shared" ref="AR103:AR117" si="243">+SUMIF($C$7:$C$2674,$AJ103,M$7:M$2674)</f>
        <v>21</v>
      </c>
      <c r="AS103" s="157">
        <f t="shared" ref="AS103:AS117" si="244">+SUMIF($C$7:$C$2674,$AJ103,N$7:N$2674)</f>
        <v>33</v>
      </c>
      <c r="AT103" s="157">
        <f t="shared" ref="AT103:AT117" si="245">+SUMIF($C$7:$C$2674,$AJ103,O$7:O$2674)</f>
        <v>35</v>
      </c>
      <c r="AU103" s="157">
        <f t="shared" ref="AU103:AU117" si="246">+SUMIF($C$7:$C$2674,$AJ103,P$7:P$2674)</f>
        <v>28</v>
      </c>
      <c r="AV103" s="157">
        <f t="shared" ref="AV103:AV117" si="247">+SUMIF($C$7:$C$2674,$AJ103,Q$7:Q$2674)</f>
        <v>25</v>
      </c>
      <c r="AW103" s="157">
        <f t="shared" ref="AW103:AW117" si="248">+SUMIF($C$7:$C$2674,$AJ103,R$7:R$2674)</f>
        <v>18</v>
      </c>
      <c r="AX103" s="157">
        <f t="shared" ref="AX103:AX117" si="249">+SUMIF($C$7:$C$2674,$AJ103,S$7:S$2674)</f>
        <v>18</v>
      </c>
      <c r="AY103" s="157">
        <f t="shared" ref="AY103:AY117" si="250">+SUMIF($C$7:$C$2674,$AJ103,T$7:T$2674)</f>
        <v>29</v>
      </c>
      <c r="AZ103" s="157">
        <f t="shared" ref="AZ103:AZ117" si="251">+SUMIF($C$7:$C$2674,$AJ103,U$7:U$2674)</f>
        <v>32</v>
      </c>
      <c r="BA103" s="157">
        <f t="shared" ref="BA103:BA117" si="252">+SUMIF($C$7:$C$2674,$AJ103,V$7:V$2674)</f>
        <v>29</v>
      </c>
      <c r="BB103" s="157">
        <f t="shared" ref="BB103:BB117" si="253">+SUMIF($C$7:$C$2674,$AJ103,W$7:W$2674)</f>
        <v>29</v>
      </c>
      <c r="BC103" s="157">
        <f t="shared" ref="BC103:BC117" si="254">+SUMIF($C$7:$C$2674,$AJ103,X$7:X$2674)</f>
        <v>32</v>
      </c>
      <c r="BD103" s="157">
        <f t="shared" ref="BD103:BD117" si="255">+SUMIF($C$7:$C$2674,$AJ103,Y$7:Y$2674)</f>
        <v>21</v>
      </c>
      <c r="BE103" s="157">
        <f t="shared" ref="BE103:BE117" si="256">+SUMIF($C$7:$C$2674,$AJ103,Z$7:Z$2674)</f>
        <v>23</v>
      </c>
      <c r="BF103" s="157">
        <f t="shared" ref="BF103:BF117" si="257">+SUMIF($C$7:$C$2674,$AJ103,AA$7:AA$2674)</f>
        <v>19</v>
      </c>
      <c r="BG103" s="157">
        <f t="shared" ref="BG103:BG117" si="258">+SUMIF($C$7:$C$2674,$AJ103,AB$7:AB$2674)</f>
        <v>18</v>
      </c>
      <c r="BH103" s="158">
        <f t="shared" ref="BH103:BH117" si="259">SUM(AK103:BG103)</f>
        <v>557</v>
      </c>
      <c r="BI103" s="157">
        <f t="shared" ref="BI103:BI117" si="260">+SUMIF($C$7:$C$2674,AJ103,$AC$7:$AC$2674)</f>
        <v>178</v>
      </c>
      <c r="BJ103" s="157">
        <f t="shared" ref="BJ103:BJ117" si="261">+SUM(AL103:AP103)</f>
        <v>94</v>
      </c>
      <c r="BK103" s="157">
        <f t="shared" ref="BK103:BK117" si="262">+SUMIF($C$7:$C$2674,$AJ103,$AD$7:$AD$2674)</f>
        <v>39</v>
      </c>
      <c r="BL103" s="157">
        <f t="shared" ref="BL103:BL117" si="263">+SUM(AQ103:AX103)</f>
        <v>202</v>
      </c>
      <c r="BM103" s="157">
        <f t="shared" ref="BM103:BM117" si="264">+SUMIF($C$7:$C$2674,$AJ103,$AE$7:$AE$2674)</f>
        <v>62</v>
      </c>
      <c r="BN103" s="157">
        <f t="shared" ref="BN103:BN117" si="265">+SUM(AY103:BC103)</f>
        <v>151</v>
      </c>
      <c r="BO103" s="157">
        <f t="shared" ref="BO103:BO117" si="266">+SUMIF($C$7:$C$2674,$AJ103,$AF$7:$AF$2674)</f>
        <v>39</v>
      </c>
      <c r="BP103" s="157">
        <f t="shared" ref="BP103:BP117" si="267">+SUM(BE103:BG103)</f>
        <v>60</v>
      </c>
      <c r="BQ103" s="159">
        <f t="shared" ref="BQ103:BQ117" si="268">+SUMIF($C$7:$C$2674,$AJ103,$AG$7:$AG$2674)</f>
        <v>23</v>
      </c>
      <c r="CT103" s="158">
        <f t="shared" si="212"/>
        <v>6</v>
      </c>
      <c r="CU103" s="157">
        <f t="shared" si="213"/>
        <v>4</v>
      </c>
      <c r="CV103" s="157">
        <f t="shared" si="214"/>
        <v>5</v>
      </c>
      <c r="CW103" s="157">
        <f t="shared" si="215"/>
        <v>4</v>
      </c>
      <c r="CX103" s="157">
        <f t="shared" si="216"/>
        <v>2</v>
      </c>
      <c r="CY103" s="157">
        <f t="shared" si="217"/>
        <v>6</v>
      </c>
      <c r="CZ103" s="157">
        <f t="shared" si="218"/>
        <v>7</v>
      </c>
      <c r="DA103" s="157">
        <f t="shared" si="219"/>
        <v>4</v>
      </c>
      <c r="DB103" s="157">
        <f t="shared" si="220"/>
        <v>9</v>
      </c>
      <c r="DC103" s="157">
        <f t="shared" si="221"/>
        <v>9</v>
      </c>
      <c r="DD103" s="157">
        <f t="shared" si="222"/>
        <v>7</v>
      </c>
      <c r="DE103" s="157">
        <f t="shared" si="223"/>
        <v>4</v>
      </c>
      <c r="DF103" s="157">
        <f t="shared" si="224"/>
        <v>3</v>
      </c>
      <c r="DG103" s="157">
        <f t="shared" si="225"/>
        <v>3</v>
      </c>
      <c r="DH103" s="157">
        <f t="shared" si="226"/>
        <v>8</v>
      </c>
      <c r="DI103" s="157">
        <f t="shared" si="227"/>
        <v>8</v>
      </c>
      <c r="DJ103" s="157">
        <f t="shared" si="228"/>
        <v>9</v>
      </c>
      <c r="DK103" s="157">
        <f t="shared" si="229"/>
        <v>7</v>
      </c>
      <c r="DL103" s="157">
        <f t="shared" si="230"/>
        <v>8</v>
      </c>
      <c r="DM103" s="157">
        <f t="shared" si="231"/>
        <v>3</v>
      </c>
      <c r="DN103" s="157">
        <f t="shared" si="232"/>
        <v>5</v>
      </c>
      <c r="DO103" s="157">
        <f t="shared" si="233"/>
        <v>4</v>
      </c>
      <c r="DP103" s="159">
        <f t="shared" si="234"/>
        <v>5</v>
      </c>
      <c r="DQ103" s="121">
        <f t="shared" ref="DQ103:DQ117" si="269">SUM(CT103:DP103)</f>
        <v>130</v>
      </c>
      <c r="DR103" s="159">
        <f>+SUMIFS(Brutos!$AC$7:$AC$2674,Brutos!$C$7:$C$2674,Brutos!AJ103,Brutos!$E$7:$E$2674,"MUL")</f>
        <v>46</v>
      </c>
      <c r="DS103" s="81"/>
      <c r="DT103" s="158">
        <f t="shared" ref="DT103:DT117" si="270">+SUMIFS(F$7:F$2674,$C$7:$C$2674,$AJ103,$E$7:$E$2674,"HOM")</f>
        <v>23</v>
      </c>
      <c r="DU103" s="157">
        <f t="shared" ref="DU103:DU117" si="271">+SUMIFS(G$7:G$2674,$C$7:$C$2674,$AJ103,$E$7:$E$2674,"HOM")</f>
        <v>17</v>
      </c>
      <c r="DV103" s="157">
        <f t="shared" ref="DV103:DV117" si="272">+SUMIFS(H$7:H$2674,$C$7:$C$2674,$AJ103,$E$7:$E$2674,"HOM")</f>
        <v>12</v>
      </c>
      <c r="DW103" s="157">
        <f t="shared" ref="DW103:DW117" si="273">+SUMIFS(I$7:I$2674,$C$7:$C$2674,$AJ103,$E$7:$E$2674,"HOM")</f>
        <v>14</v>
      </c>
      <c r="DX103" s="157">
        <f t="shared" ref="DX103:DX117" si="274">+SUMIFS(J$7:J$2674,$C$7:$C$2674,$AJ103,$E$7:$E$2674,"HOM")</f>
        <v>14</v>
      </c>
      <c r="DY103" s="157">
        <f t="shared" ref="DY103:DY117" si="275">+SUMIFS(K$7:K$2674,$C$7:$C$2674,$AJ103,$E$7:$E$2674,"HOM")</f>
        <v>16</v>
      </c>
      <c r="DZ103" s="157">
        <f t="shared" ref="DZ103:DZ117" si="276">+SUMIFS(L$7:L$2674,$C$7:$C$2674,$AJ103,$E$7:$E$2674,"HOM")</f>
        <v>17</v>
      </c>
      <c r="EA103" s="157">
        <f t="shared" ref="EA103:EA117" si="277">+SUMIFS(M$7:M$2674,$C$7:$C$2674,$AJ103,$E$7:$E$2674,"HOM")</f>
        <v>17</v>
      </c>
      <c r="EB103" s="157">
        <f t="shared" ref="EB103:EB117" si="278">+SUMIFS(N$7:N$2674,$C$7:$C$2674,$AJ103,$E$7:$E$2674,"HOM")</f>
        <v>24</v>
      </c>
      <c r="EC103" s="157">
        <f t="shared" ref="EC103:EC117" si="279">+SUMIFS(O$7:O$2674,$C$7:$C$2674,$AJ103,$E$7:$E$2674,"HOM")</f>
        <v>26</v>
      </c>
      <c r="ED103" s="157">
        <f t="shared" ref="ED103:ED117" si="280">+SUMIFS(P$7:P$2674,$C$7:$C$2674,$AJ103,$E$7:$E$2674,"HOM")</f>
        <v>21</v>
      </c>
      <c r="EE103" s="157">
        <f t="shared" ref="EE103:EE117" si="281">+SUMIFS(Q$7:Q$2674,$C$7:$C$2674,$AJ103,$E$7:$E$2674,"HOM")</f>
        <v>21</v>
      </c>
      <c r="EF103" s="157">
        <f t="shared" ref="EF103:EF117" si="282">+SUMIFS(R$7:R$2674,$C$7:$C$2674,$AJ103,$E$7:$E$2674,"HOM")</f>
        <v>15</v>
      </c>
      <c r="EG103" s="157">
        <f t="shared" ref="EG103:EG117" si="283">+SUMIFS(S$7:S$2674,$C$7:$C$2674,$AJ103,$E$7:$E$2674,"HOM")</f>
        <v>15</v>
      </c>
      <c r="EH103" s="157">
        <f t="shared" ref="EH103:EH117" si="284">+SUMIFS(T$7:T$2674,$C$7:$C$2674,$AJ103,$E$7:$E$2674,"HOM")</f>
        <v>21</v>
      </c>
      <c r="EI103" s="157">
        <f t="shared" ref="EI103:EI117" si="285">+SUMIFS(U$7:U$2674,$C$7:$C$2674,$AJ103,$E$7:$E$2674,"HOM")</f>
        <v>24</v>
      </c>
      <c r="EJ103" s="157">
        <f t="shared" ref="EJ103:EJ117" si="286">+SUMIFS(V$7:V$2674,$C$7:$C$2674,$AJ103,$E$7:$E$2674,"HOM")</f>
        <v>20</v>
      </c>
      <c r="EK103" s="157">
        <f t="shared" ref="EK103:EK117" si="287">+SUMIFS(W$7:W$2674,$C$7:$C$2674,$AJ103,$E$7:$E$2674,"HOM")</f>
        <v>22</v>
      </c>
      <c r="EL103" s="157">
        <f t="shared" ref="EL103:EL117" si="288">+SUMIFS(X$7:X$2674,$C$7:$C$2674,$AJ103,$E$7:$E$2674,"HOM")</f>
        <v>24</v>
      </c>
      <c r="EM103" s="157">
        <f t="shared" ref="EM103:EM117" si="289">+SUMIFS(Y$7:Y$2674,$C$7:$C$2674,$AJ103,$E$7:$E$2674,"HOM")</f>
        <v>18</v>
      </c>
      <c r="EN103" s="157">
        <f t="shared" ref="EN103:EN117" si="290">+SUMIFS(Z$7:Z$2674,$C$7:$C$2674,$AJ103,$E$7:$E$2674,"HOM")</f>
        <v>18</v>
      </c>
      <c r="EO103" s="157">
        <f t="shared" ref="EO103:EO117" si="291">+SUMIFS(AA$7:AA$2674,$C$7:$C$2674,$AJ103,$E$7:$E$2674,"HOM")</f>
        <v>15</v>
      </c>
      <c r="EP103" s="159">
        <f t="shared" ref="EP103:EP117" si="292">+SUMIFS(AB$7:AB$2674,$C$7:$C$2674,$AJ103,$E$7:$E$2674,"HOM")</f>
        <v>13</v>
      </c>
      <c r="EQ103" s="121">
        <f t="shared" ref="EQ103:EQ117" si="293">SUM(DT103:EP103)</f>
        <v>427</v>
      </c>
      <c r="ER103" s="159">
        <f t="shared" ref="ER103:ER117" si="294">+SUMIFS($AC$7:$AC$2674,$C$7:$C$2674,AJ103,$E$7:$E$2674,"HOM")</f>
        <v>132</v>
      </c>
    </row>
    <row r="104" spans="1:148" x14ac:dyDescent="0.25">
      <c r="A104" s="169">
        <v>105</v>
      </c>
      <c r="B104" s="170" t="s">
        <v>7</v>
      </c>
      <c r="C104" s="170" t="s">
        <v>215</v>
      </c>
      <c r="D104" s="170" t="s">
        <v>216</v>
      </c>
      <c r="E104" s="18" t="s">
        <v>403</v>
      </c>
      <c r="F104" s="158">
        <v>3</v>
      </c>
      <c r="G104" s="157">
        <v>2</v>
      </c>
      <c r="H104" s="157">
        <v>3</v>
      </c>
      <c r="I104" s="157">
        <v>2</v>
      </c>
      <c r="J104" s="157">
        <v>2</v>
      </c>
      <c r="K104" s="157">
        <v>2</v>
      </c>
      <c r="L104" s="157">
        <v>3</v>
      </c>
      <c r="M104" s="157">
        <v>1</v>
      </c>
      <c r="N104" s="157">
        <v>3</v>
      </c>
      <c r="O104" s="157">
        <v>4</v>
      </c>
      <c r="P104" s="157">
        <v>1</v>
      </c>
      <c r="Q104" s="157">
        <v>2</v>
      </c>
      <c r="R104" s="157">
        <v>2</v>
      </c>
      <c r="S104" s="157">
        <v>2</v>
      </c>
      <c r="T104" s="157">
        <v>4</v>
      </c>
      <c r="U104" s="157">
        <v>3</v>
      </c>
      <c r="V104" s="157">
        <v>4</v>
      </c>
      <c r="W104" s="157">
        <v>3</v>
      </c>
      <c r="X104" s="157">
        <v>3</v>
      </c>
      <c r="Y104" s="157">
        <v>2</v>
      </c>
      <c r="Z104" s="157"/>
      <c r="AA104" s="157"/>
      <c r="AB104" s="159">
        <v>2</v>
      </c>
      <c r="AC104" s="158">
        <f t="shared" si="235"/>
        <v>21</v>
      </c>
      <c r="AD104" s="157">
        <f t="shared" si="149"/>
        <v>5</v>
      </c>
      <c r="AE104" s="157">
        <f t="shared" si="150"/>
        <v>8</v>
      </c>
      <c r="AF104" s="157">
        <f t="shared" si="151"/>
        <v>5</v>
      </c>
      <c r="AG104" s="159">
        <f t="shared" si="152"/>
        <v>1</v>
      </c>
      <c r="AI104" s="166">
        <v>312</v>
      </c>
      <c r="AJ104" s="18" t="s">
        <v>57</v>
      </c>
      <c r="AK104" s="158">
        <f t="shared" si="236"/>
        <v>88</v>
      </c>
      <c r="AL104" s="157">
        <f t="shared" si="237"/>
        <v>69</v>
      </c>
      <c r="AM104" s="157">
        <f t="shared" si="238"/>
        <v>62</v>
      </c>
      <c r="AN104" s="157">
        <f t="shared" si="239"/>
        <v>69</v>
      </c>
      <c r="AO104" s="157">
        <f t="shared" si="240"/>
        <v>59</v>
      </c>
      <c r="AP104" s="157">
        <f t="shared" si="241"/>
        <v>64</v>
      </c>
      <c r="AQ104" s="157">
        <f t="shared" si="242"/>
        <v>90</v>
      </c>
      <c r="AR104" s="157">
        <f t="shared" si="243"/>
        <v>55</v>
      </c>
      <c r="AS104" s="157">
        <f t="shared" si="244"/>
        <v>72</v>
      </c>
      <c r="AT104" s="157">
        <f t="shared" si="245"/>
        <v>71</v>
      </c>
      <c r="AU104" s="157">
        <f t="shared" si="246"/>
        <v>68</v>
      </c>
      <c r="AV104" s="157">
        <f t="shared" si="247"/>
        <v>70</v>
      </c>
      <c r="AW104" s="157">
        <f t="shared" si="248"/>
        <v>52</v>
      </c>
      <c r="AX104" s="157">
        <f t="shared" si="249"/>
        <v>74</v>
      </c>
      <c r="AY104" s="157">
        <f t="shared" si="250"/>
        <v>80</v>
      </c>
      <c r="AZ104" s="157">
        <f t="shared" si="251"/>
        <v>77</v>
      </c>
      <c r="BA104" s="157">
        <f t="shared" si="252"/>
        <v>76</v>
      </c>
      <c r="BB104" s="157">
        <f t="shared" si="253"/>
        <v>78</v>
      </c>
      <c r="BC104" s="157">
        <f t="shared" si="254"/>
        <v>85</v>
      </c>
      <c r="BD104" s="157">
        <f t="shared" si="255"/>
        <v>78</v>
      </c>
      <c r="BE104" s="157">
        <f t="shared" si="256"/>
        <v>61</v>
      </c>
      <c r="BF104" s="157">
        <f t="shared" si="257"/>
        <v>56</v>
      </c>
      <c r="BG104" s="157">
        <f t="shared" si="258"/>
        <v>59</v>
      </c>
      <c r="BH104" s="158">
        <f t="shared" si="259"/>
        <v>1613</v>
      </c>
      <c r="BI104" s="157">
        <f t="shared" si="260"/>
        <v>507</v>
      </c>
      <c r="BJ104" s="157">
        <f t="shared" si="261"/>
        <v>323</v>
      </c>
      <c r="BK104" s="157">
        <f t="shared" si="262"/>
        <v>112</v>
      </c>
      <c r="BL104" s="157">
        <f t="shared" si="263"/>
        <v>552</v>
      </c>
      <c r="BM104" s="157">
        <f t="shared" si="264"/>
        <v>182</v>
      </c>
      <c r="BN104" s="157">
        <f t="shared" si="265"/>
        <v>396</v>
      </c>
      <c r="BO104" s="157">
        <f t="shared" si="266"/>
        <v>108</v>
      </c>
      <c r="BP104" s="157">
        <f t="shared" si="267"/>
        <v>176</v>
      </c>
      <c r="BQ104" s="159">
        <f t="shared" si="268"/>
        <v>60</v>
      </c>
      <c r="CT104" s="158">
        <f t="shared" si="212"/>
        <v>25</v>
      </c>
      <c r="CU104" s="157">
        <f t="shared" si="213"/>
        <v>21</v>
      </c>
      <c r="CV104" s="157">
        <f t="shared" si="214"/>
        <v>17</v>
      </c>
      <c r="CW104" s="157">
        <f t="shared" si="215"/>
        <v>23</v>
      </c>
      <c r="CX104" s="157">
        <f t="shared" si="216"/>
        <v>21</v>
      </c>
      <c r="CY104" s="157">
        <f t="shared" si="217"/>
        <v>27</v>
      </c>
      <c r="CZ104" s="157">
        <f t="shared" si="218"/>
        <v>31</v>
      </c>
      <c r="DA104" s="157">
        <f t="shared" si="219"/>
        <v>20</v>
      </c>
      <c r="DB104" s="157">
        <f t="shared" si="220"/>
        <v>21</v>
      </c>
      <c r="DC104" s="157">
        <f t="shared" si="221"/>
        <v>22</v>
      </c>
      <c r="DD104" s="157">
        <f t="shared" si="222"/>
        <v>21</v>
      </c>
      <c r="DE104" s="157">
        <f t="shared" si="223"/>
        <v>20</v>
      </c>
      <c r="DF104" s="157">
        <f t="shared" si="224"/>
        <v>13</v>
      </c>
      <c r="DG104" s="157">
        <f t="shared" si="225"/>
        <v>22</v>
      </c>
      <c r="DH104" s="157">
        <f t="shared" si="226"/>
        <v>28</v>
      </c>
      <c r="DI104" s="157">
        <f t="shared" si="227"/>
        <v>23</v>
      </c>
      <c r="DJ104" s="157">
        <f t="shared" si="228"/>
        <v>24</v>
      </c>
      <c r="DK104" s="157">
        <f t="shared" si="229"/>
        <v>29</v>
      </c>
      <c r="DL104" s="157">
        <f t="shared" si="230"/>
        <v>29</v>
      </c>
      <c r="DM104" s="157">
        <f t="shared" si="231"/>
        <v>24</v>
      </c>
      <c r="DN104" s="157">
        <f t="shared" si="232"/>
        <v>17</v>
      </c>
      <c r="DO104" s="157">
        <f t="shared" si="233"/>
        <v>20</v>
      </c>
      <c r="DP104" s="159">
        <f t="shared" si="234"/>
        <v>21</v>
      </c>
      <c r="DQ104" s="121">
        <f t="shared" si="269"/>
        <v>519</v>
      </c>
      <c r="DR104" s="159">
        <f>+SUMIFS(Brutos!$AC$7:$AC$2674,Brutos!$C$7:$C$2674,Brutos!AJ104,Brutos!$E$7:$E$2674,"MUL")</f>
        <v>157</v>
      </c>
      <c r="DS104" s="81"/>
      <c r="DT104" s="158">
        <f t="shared" si="270"/>
        <v>63</v>
      </c>
      <c r="DU104" s="157">
        <f t="shared" si="271"/>
        <v>48</v>
      </c>
      <c r="DV104" s="157">
        <f t="shared" si="272"/>
        <v>45</v>
      </c>
      <c r="DW104" s="157">
        <f t="shared" si="273"/>
        <v>46</v>
      </c>
      <c r="DX104" s="157">
        <f t="shared" si="274"/>
        <v>38</v>
      </c>
      <c r="DY104" s="157">
        <f t="shared" si="275"/>
        <v>37</v>
      </c>
      <c r="DZ104" s="157">
        <f t="shared" si="276"/>
        <v>59</v>
      </c>
      <c r="EA104" s="157">
        <f t="shared" si="277"/>
        <v>35</v>
      </c>
      <c r="EB104" s="157">
        <f t="shared" si="278"/>
        <v>51</v>
      </c>
      <c r="EC104" s="157">
        <f t="shared" si="279"/>
        <v>49</v>
      </c>
      <c r="ED104" s="157">
        <f t="shared" si="280"/>
        <v>47</v>
      </c>
      <c r="EE104" s="157">
        <f t="shared" si="281"/>
        <v>50</v>
      </c>
      <c r="EF104" s="157">
        <f t="shared" si="282"/>
        <v>39</v>
      </c>
      <c r="EG104" s="157">
        <f t="shared" si="283"/>
        <v>52</v>
      </c>
      <c r="EH104" s="157">
        <f t="shared" si="284"/>
        <v>52</v>
      </c>
      <c r="EI104" s="157">
        <f t="shared" si="285"/>
        <v>54</v>
      </c>
      <c r="EJ104" s="157">
        <f t="shared" si="286"/>
        <v>52</v>
      </c>
      <c r="EK104" s="157">
        <f t="shared" si="287"/>
        <v>49</v>
      </c>
      <c r="EL104" s="157">
        <f t="shared" si="288"/>
        <v>56</v>
      </c>
      <c r="EM104" s="157">
        <f t="shared" si="289"/>
        <v>54</v>
      </c>
      <c r="EN104" s="157">
        <f t="shared" si="290"/>
        <v>44</v>
      </c>
      <c r="EO104" s="157">
        <f t="shared" si="291"/>
        <v>36</v>
      </c>
      <c r="EP104" s="159">
        <f t="shared" si="292"/>
        <v>38</v>
      </c>
      <c r="EQ104" s="121">
        <f t="shared" si="293"/>
        <v>1094</v>
      </c>
      <c r="ER104" s="159">
        <f t="shared" si="294"/>
        <v>350</v>
      </c>
    </row>
    <row r="105" spans="1:148" x14ac:dyDescent="0.25">
      <c r="A105" s="169">
        <v>105</v>
      </c>
      <c r="B105" s="170" t="s">
        <v>7</v>
      </c>
      <c r="C105" s="170" t="s">
        <v>215</v>
      </c>
      <c r="D105" s="170" t="s">
        <v>216</v>
      </c>
      <c r="E105" s="18" t="s">
        <v>403</v>
      </c>
      <c r="F105" s="158">
        <v>4</v>
      </c>
      <c r="G105" s="157">
        <v>2</v>
      </c>
      <c r="H105" s="157"/>
      <c r="I105" s="157">
        <v>2</v>
      </c>
      <c r="J105" s="157">
        <v>2</v>
      </c>
      <c r="K105" s="157">
        <v>4</v>
      </c>
      <c r="L105" s="157">
        <v>4</v>
      </c>
      <c r="M105" s="157">
        <v>2</v>
      </c>
      <c r="N105" s="157">
        <v>4</v>
      </c>
      <c r="O105" s="157">
        <v>4</v>
      </c>
      <c r="P105" s="157">
        <v>2</v>
      </c>
      <c r="Q105" s="157">
        <v>3</v>
      </c>
      <c r="R105" s="157">
        <v>2</v>
      </c>
      <c r="S105" s="157">
        <v>2</v>
      </c>
      <c r="T105" s="157">
        <v>4</v>
      </c>
      <c r="U105" s="157">
        <v>3</v>
      </c>
      <c r="V105" s="157">
        <v>4</v>
      </c>
      <c r="W105" s="157"/>
      <c r="X105" s="157">
        <v>4</v>
      </c>
      <c r="Y105" s="157">
        <v>2</v>
      </c>
      <c r="Z105" s="157"/>
      <c r="AA105" s="157"/>
      <c r="AB105" s="159"/>
      <c r="AC105" s="158">
        <f t="shared" si="235"/>
        <v>18</v>
      </c>
      <c r="AD105" s="157">
        <f t="shared" si="149"/>
        <v>4</v>
      </c>
      <c r="AE105" s="157">
        <f t="shared" si="150"/>
        <v>8</v>
      </c>
      <c r="AF105" s="157">
        <f t="shared" si="151"/>
        <v>4</v>
      </c>
      <c r="AG105" s="159">
        <f t="shared" si="152"/>
        <v>0</v>
      </c>
      <c r="AI105" s="166">
        <v>312</v>
      </c>
      <c r="AJ105" s="18" t="s">
        <v>67</v>
      </c>
      <c r="AK105" s="158">
        <f t="shared" si="236"/>
        <v>84</v>
      </c>
      <c r="AL105" s="157">
        <f t="shared" si="237"/>
        <v>59</v>
      </c>
      <c r="AM105" s="157">
        <f t="shared" si="238"/>
        <v>58</v>
      </c>
      <c r="AN105" s="157">
        <f t="shared" si="239"/>
        <v>54</v>
      </c>
      <c r="AO105" s="157">
        <f t="shared" si="240"/>
        <v>49</v>
      </c>
      <c r="AP105" s="157">
        <f t="shared" si="241"/>
        <v>63</v>
      </c>
      <c r="AQ105" s="157">
        <f t="shared" si="242"/>
        <v>93</v>
      </c>
      <c r="AR105" s="157">
        <f t="shared" si="243"/>
        <v>58</v>
      </c>
      <c r="AS105" s="157">
        <f t="shared" si="244"/>
        <v>72</v>
      </c>
      <c r="AT105" s="157">
        <f t="shared" si="245"/>
        <v>57</v>
      </c>
      <c r="AU105" s="157">
        <f t="shared" si="246"/>
        <v>62</v>
      </c>
      <c r="AV105" s="157">
        <f t="shared" si="247"/>
        <v>70</v>
      </c>
      <c r="AW105" s="157">
        <f t="shared" si="248"/>
        <v>62</v>
      </c>
      <c r="AX105" s="157">
        <f t="shared" si="249"/>
        <v>66</v>
      </c>
      <c r="AY105" s="157">
        <f t="shared" si="250"/>
        <v>66</v>
      </c>
      <c r="AZ105" s="157">
        <f t="shared" si="251"/>
        <v>67</v>
      </c>
      <c r="BA105" s="157">
        <f t="shared" si="252"/>
        <v>70</v>
      </c>
      <c r="BB105" s="157">
        <f t="shared" si="253"/>
        <v>88</v>
      </c>
      <c r="BC105" s="157">
        <f t="shared" si="254"/>
        <v>95</v>
      </c>
      <c r="BD105" s="157">
        <f t="shared" si="255"/>
        <v>70</v>
      </c>
      <c r="BE105" s="157">
        <f t="shared" si="256"/>
        <v>55</v>
      </c>
      <c r="BF105" s="157">
        <f t="shared" si="257"/>
        <v>47</v>
      </c>
      <c r="BG105" s="157">
        <f t="shared" si="258"/>
        <v>47</v>
      </c>
      <c r="BH105" s="158">
        <f t="shared" si="259"/>
        <v>1512</v>
      </c>
      <c r="BI105" s="157">
        <f t="shared" si="260"/>
        <v>591</v>
      </c>
      <c r="BJ105" s="157">
        <f t="shared" si="261"/>
        <v>283</v>
      </c>
      <c r="BK105" s="157">
        <f t="shared" si="262"/>
        <v>129</v>
      </c>
      <c r="BL105" s="157">
        <f t="shared" si="263"/>
        <v>540</v>
      </c>
      <c r="BM105" s="157">
        <f t="shared" si="264"/>
        <v>212</v>
      </c>
      <c r="BN105" s="157">
        <f t="shared" si="265"/>
        <v>386</v>
      </c>
      <c r="BO105" s="157">
        <f t="shared" si="266"/>
        <v>133</v>
      </c>
      <c r="BP105" s="157">
        <f t="shared" si="267"/>
        <v>149</v>
      </c>
      <c r="BQ105" s="159">
        <f t="shared" si="268"/>
        <v>65</v>
      </c>
      <c r="CT105" s="158">
        <f t="shared" si="212"/>
        <v>9</v>
      </c>
      <c r="CU105" s="157">
        <f t="shared" si="213"/>
        <v>8</v>
      </c>
      <c r="CV105" s="157">
        <f t="shared" si="214"/>
        <v>7</v>
      </c>
      <c r="CW105" s="157">
        <f t="shared" si="215"/>
        <v>7</v>
      </c>
      <c r="CX105" s="157">
        <f t="shared" si="216"/>
        <v>6</v>
      </c>
      <c r="CY105" s="157">
        <f t="shared" si="217"/>
        <v>8</v>
      </c>
      <c r="CZ105" s="157">
        <f t="shared" si="218"/>
        <v>16</v>
      </c>
      <c r="DA105" s="157">
        <f t="shared" si="219"/>
        <v>9</v>
      </c>
      <c r="DB105" s="157">
        <f t="shared" si="220"/>
        <v>10</v>
      </c>
      <c r="DC105" s="157">
        <f t="shared" si="221"/>
        <v>7</v>
      </c>
      <c r="DD105" s="157">
        <f t="shared" si="222"/>
        <v>9</v>
      </c>
      <c r="DE105" s="157">
        <f t="shared" si="223"/>
        <v>10</v>
      </c>
      <c r="DF105" s="157">
        <f t="shared" si="224"/>
        <v>8</v>
      </c>
      <c r="DG105" s="157">
        <f t="shared" si="225"/>
        <v>11</v>
      </c>
      <c r="DH105" s="157">
        <f t="shared" si="226"/>
        <v>6</v>
      </c>
      <c r="DI105" s="157">
        <f t="shared" si="227"/>
        <v>6</v>
      </c>
      <c r="DJ105" s="157">
        <f t="shared" si="228"/>
        <v>11</v>
      </c>
      <c r="DK105" s="157">
        <f t="shared" si="229"/>
        <v>12</v>
      </c>
      <c r="DL105" s="157">
        <f t="shared" si="230"/>
        <v>15</v>
      </c>
      <c r="DM105" s="157">
        <f t="shared" si="231"/>
        <v>9</v>
      </c>
      <c r="DN105" s="157">
        <f t="shared" si="232"/>
        <v>11</v>
      </c>
      <c r="DO105" s="157">
        <f t="shared" si="233"/>
        <v>10</v>
      </c>
      <c r="DP105" s="159">
        <f t="shared" si="234"/>
        <v>9</v>
      </c>
      <c r="DQ105" s="121">
        <f t="shared" si="269"/>
        <v>214</v>
      </c>
      <c r="DR105" s="159">
        <f>+SUMIFS(Brutos!$AC$7:$AC$2674,Brutos!$C$7:$C$2674,Brutos!AJ105,Brutos!$E$7:$E$2674,"MUL")</f>
        <v>89</v>
      </c>
      <c r="DS105" s="81"/>
      <c r="DT105" s="158">
        <f t="shared" si="270"/>
        <v>75</v>
      </c>
      <c r="DU105" s="157">
        <f t="shared" si="271"/>
        <v>51</v>
      </c>
      <c r="DV105" s="157">
        <f t="shared" si="272"/>
        <v>51</v>
      </c>
      <c r="DW105" s="157">
        <f t="shared" si="273"/>
        <v>47</v>
      </c>
      <c r="DX105" s="157">
        <f t="shared" si="274"/>
        <v>43</v>
      </c>
      <c r="DY105" s="157">
        <f t="shared" si="275"/>
        <v>55</v>
      </c>
      <c r="DZ105" s="157">
        <f t="shared" si="276"/>
        <v>77</v>
      </c>
      <c r="EA105" s="157">
        <f t="shared" si="277"/>
        <v>49</v>
      </c>
      <c r="EB105" s="157">
        <f t="shared" si="278"/>
        <v>62</v>
      </c>
      <c r="EC105" s="157">
        <f t="shared" si="279"/>
        <v>50</v>
      </c>
      <c r="ED105" s="157">
        <f t="shared" si="280"/>
        <v>53</v>
      </c>
      <c r="EE105" s="157">
        <f t="shared" si="281"/>
        <v>60</v>
      </c>
      <c r="EF105" s="157">
        <f t="shared" si="282"/>
        <v>54</v>
      </c>
      <c r="EG105" s="157">
        <f t="shared" si="283"/>
        <v>55</v>
      </c>
      <c r="EH105" s="157">
        <f t="shared" si="284"/>
        <v>60</v>
      </c>
      <c r="EI105" s="157">
        <f t="shared" si="285"/>
        <v>61</v>
      </c>
      <c r="EJ105" s="157">
        <f t="shared" si="286"/>
        <v>59</v>
      </c>
      <c r="EK105" s="157">
        <f t="shared" si="287"/>
        <v>76</v>
      </c>
      <c r="EL105" s="157">
        <f t="shared" si="288"/>
        <v>80</v>
      </c>
      <c r="EM105" s="157">
        <f t="shared" si="289"/>
        <v>61</v>
      </c>
      <c r="EN105" s="157">
        <f t="shared" si="290"/>
        <v>44</v>
      </c>
      <c r="EO105" s="157">
        <f t="shared" si="291"/>
        <v>37</v>
      </c>
      <c r="EP105" s="159">
        <f t="shared" si="292"/>
        <v>38</v>
      </c>
      <c r="EQ105" s="121">
        <f t="shared" si="293"/>
        <v>1298</v>
      </c>
      <c r="ER105" s="159">
        <f t="shared" si="294"/>
        <v>502</v>
      </c>
    </row>
    <row r="106" spans="1:148" x14ac:dyDescent="0.25">
      <c r="A106" s="169">
        <v>105</v>
      </c>
      <c r="B106" s="170" t="s">
        <v>7</v>
      </c>
      <c r="C106" s="170" t="s">
        <v>215</v>
      </c>
      <c r="D106" s="170" t="s">
        <v>216</v>
      </c>
      <c r="E106" s="18" t="s">
        <v>403</v>
      </c>
      <c r="F106" s="158">
        <v>5</v>
      </c>
      <c r="G106" s="157">
        <v>3</v>
      </c>
      <c r="H106" s="157"/>
      <c r="I106" s="157">
        <v>4</v>
      </c>
      <c r="J106" s="157">
        <v>3</v>
      </c>
      <c r="K106" s="157"/>
      <c r="L106" s="157">
        <v>4</v>
      </c>
      <c r="M106" s="157">
        <v>2</v>
      </c>
      <c r="N106" s="157">
        <v>4</v>
      </c>
      <c r="O106" s="157">
        <v>4</v>
      </c>
      <c r="P106" s="157">
        <v>3</v>
      </c>
      <c r="Q106" s="157">
        <v>3</v>
      </c>
      <c r="R106" s="157">
        <v>2</v>
      </c>
      <c r="S106" s="157">
        <v>3</v>
      </c>
      <c r="T106" s="157">
        <v>5</v>
      </c>
      <c r="U106" s="157">
        <v>3</v>
      </c>
      <c r="V106" s="157"/>
      <c r="W106" s="157"/>
      <c r="X106" s="157">
        <v>5</v>
      </c>
      <c r="Y106" s="157">
        <v>3</v>
      </c>
      <c r="Z106" s="157"/>
      <c r="AA106" s="157"/>
      <c r="AB106" s="159"/>
      <c r="AC106" s="158">
        <f t="shared" si="235"/>
        <v>16</v>
      </c>
      <c r="AD106" s="157">
        <f t="shared" si="149"/>
        <v>3</v>
      </c>
      <c r="AE106" s="157">
        <f t="shared" si="150"/>
        <v>8</v>
      </c>
      <c r="AF106" s="157">
        <f t="shared" si="151"/>
        <v>3</v>
      </c>
      <c r="AG106" s="159">
        <f t="shared" si="152"/>
        <v>0</v>
      </c>
      <c r="AI106" s="166">
        <v>312</v>
      </c>
      <c r="AJ106" s="18" t="s">
        <v>69</v>
      </c>
      <c r="AK106" s="158">
        <f t="shared" si="236"/>
        <v>197</v>
      </c>
      <c r="AL106" s="157">
        <f t="shared" si="237"/>
        <v>157</v>
      </c>
      <c r="AM106" s="157">
        <f t="shared" si="238"/>
        <v>119</v>
      </c>
      <c r="AN106" s="157">
        <f t="shared" si="239"/>
        <v>136</v>
      </c>
      <c r="AO106" s="157">
        <f t="shared" si="240"/>
        <v>127</v>
      </c>
      <c r="AP106" s="157">
        <f t="shared" si="241"/>
        <v>158</v>
      </c>
      <c r="AQ106" s="157">
        <f t="shared" si="242"/>
        <v>213</v>
      </c>
      <c r="AR106" s="157">
        <f t="shared" si="243"/>
        <v>156</v>
      </c>
      <c r="AS106" s="157">
        <f t="shared" si="244"/>
        <v>192</v>
      </c>
      <c r="AT106" s="157">
        <f t="shared" si="245"/>
        <v>133</v>
      </c>
      <c r="AU106" s="157">
        <f t="shared" si="246"/>
        <v>147</v>
      </c>
      <c r="AV106" s="157">
        <f t="shared" si="247"/>
        <v>158</v>
      </c>
      <c r="AW106" s="157">
        <f t="shared" si="248"/>
        <v>153</v>
      </c>
      <c r="AX106" s="157">
        <f t="shared" si="249"/>
        <v>164</v>
      </c>
      <c r="AY106" s="157">
        <f t="shared" si="250"/>
        <v>195</v>
      </c>
      <c r="AZ106" s="157">
        <f t="shared" si="251"/>
        <v>196</v>
      </c>
      <c r="BA106" s="157">
        <f t="shared" si="252"/>
        <v>186</v>
      </c>
      <c r="BB106" s="157">
        <f t="shared" si="253"/>
        <v>196</v>
      </c>
      <c r="BC106" s="157">
        <f t="shared" si="254"/>
        <v>217</v>
      </c>
      <c r="BD106" s="157">
        <f t="shared" si="255"/>
        <v>174</v>
      </c>
      <c r="BE106" s="157">
        <f t="shared" si="256"/>
        <v>147</v>
      </c>
      <c r="BF106" s="157">
        <f t="shared" si="257"/>
        <v>112</v>
      </c>
      <c r="BG106" s="157">
        <f t="shared" si="258"/>
        <v>120</v>
      </c>
      <c r="BH106" s="158">
        <f t="shared" si="259"/>
        <v>3753</v>
      </c>
      <c r="BI106" s="157">
        <f t="shared" si="260"/>
        <v>1380</v>
      </c>
      <c r="BJ106" s="157">
        <f t="shared" si="261"/>
        <v>697</v>
      </c>
      <c r="BK106" s="157">
        <f t="shared" si="262"/>
        <v>294</v>
      </c>
      <c r="BL106" s="157">
        <f t="shared" si="263"/>
        <v>1316</v>
      </c>
      <c r="BM106" s="157">
        <f t="shared" si="264"/>
        <v>500</v>
      </c>
      <c r="BN106" s="157">
        <f t="shared" si="265"/>
        <v>990</v>
      </c>
      <c r="BO106" s="157">
        <f t="shared" si="266"/>
        <v>303</v>
      </c>
      <c r="BP106" s="157">
        <f t="shared" si="267"/>
        <v>379</v>
      </c>
      <c r="BQ106" s="159">
        <f t="shared" si="268"/>
        <v>161</v>
      </c>
      <c r="CT106" s="158">
        <f t="shared" si="212"/>
        <v>15</v>
      </c>
      <c r="CU106" s="157">
        <f t="shared" si="213"/>
        <v>14</v>
      </c>
      <c r="CV106" s="157">
        <f t="shared" si="214"/>
        <v>11</v>
      </c>
      <c r="CW106" s="157">
        <f t="shared" si="215"/>
        <v>13</v>
      </c>
      <c r="CX106" s="157">
        <f t="shared" si="216"/>
        <v>10</v>
      </c>
      <c r="CY106" s="157">
        <f t="shared" si="217"/>
        <v>13</v>
      </c>
      <c r="CZ106" s="157">
        <f t="shared" si="218"/>
        <v>16</v>
      </c>
      <c r="DA106" s="157">
        <f t="shared" si="219"/>
        <v>10</v>
      </c>
      <c r="DB106" s="157">
        <f t="shared" si="220"/>
        <v>14</v>
      </c>
      <c r="DC106" s="157">
        <f t="shared" si="221"/>
        <v>11</v>
      </c>
      <c r="DD106" s="157">
        <f t="shared" si="222"/>
        <v>14</v>
      </c>
      <c r="DE106" s="157">
        <f t="shared" si="223"/>
        <v>13</v>
      </c>
      <c r="DF106" s="157">
        <f t="shared" si="224"/>
        <v>9</v>
      </c>
      <c r="DG106" s="157">
        <f t="shared" si="225"/>
        <v>11</v>
      </c>
      <c r="DH106" s="157">
        <f t="shared" si="226"/>
        <v>17</v>
      </c>
      <c r="DI106" s="157">
        <f t="shared" si="227"/>
        <v>17</v>
      </c>
      <c r="DJ106" s="157">
        <f t="shared" si="228"/>
        <v>17</v>
      </c>
      <c r="DK106" s="157">
        <f t="shared" si="229"/>
        <v>15</v>
      </c>
      <c r="DL106" s="157">
        <f t="shared" si="230"/>
        <v>17</v>
      </c>
      <c r="DM106" s="157">
        <f t="shared" si="231"/>
        <v>14</v>
      </c>
      <c r="DN106" s="157">
        <f t="shared" si="232"/>
        <v>12</v>
      </c>
      <c r="DO106" s="157">
        <f t="shared" si="233"/>
        <v>11</v>
      </c>
      <c r="DP106" s="159">
        <f t="shared" si="234"/>
        <v>10</v>
      </c>
      <c r="DQ106" s="121">
        <f t="shared" si="269"/>
        <v>304</v>
      </c>
      <c r="DR106" s="159">
        <f>+SUMIFS(Brutos!$AC$7:$AC$2674,Brutos!$C$7:$C$2674,Brutos!AJ106,Brutos!$E$7:$E$2674,"MUL")</f>
        <v>112</v>
      </c>
      <c r="DS106" s="81"/>
      <c r="DT106" s="158">
        <f t="shared" si="270"/>
        <v>182</v>
      </c>
      <c r="DU106" s="157">
        <f t="shared" si="271"/>
        <v>143</v>
      </c>
      <c r="DV106" s="157">
        <f t="shared" si="272"/>
        <v>108</v>
      </c>
      <c r="DW106" s="157">
        <f t="shared" si="273"/>
        <v>123</v>
      </c>
      <c r="DX106" s="157">
        <f t="shared" si="274"/>
        <v>117</v>
      </c>
      <c r="DY106" s="157">
        <f t="shared" si="275"/>
        <v>145</v>
      </c>
      <c r="DZ106" s="157">
        <f t="shared" si="276"/>
        <v>197</v>
      </c>
      <c r="EA106" s="157">
        <f t="shared" si="277"/>
        <v>146</v>
      </c>
      <c r="EB106" s="157">
        <f t="shared" si="278"/>
        <v>178</v>
      </c>
      <c r="EC106" s="157">
        <f t="shared" si="279"/>
        <v>122</v>
      </c>
      <c r="ED106" s="157">
        <f t="shared" si="280"/>
        <v>133</v>
      </c>
      <c r="EE106" s="157">
        <f t="shared" si="281"/>
        <v>145</v>
      </c>
      <c r="EF106" s="157">
        <f t="shared" si="282"/>
        <v>144</v>
      </c>
      <c r="EG106" s="157">
        <f t="shared" si="283"/>
        <v>153</v>
      </c>
      <c r="EH106" s="157">
        <f t="shared" si="284"/>
        <v>178</v>
      </c>
      <c r="EI106" s="157">
        <f t="shared" si="285"/>
        <v>179</v>
      </c>
      <c r="EJ106" s="157">
        <f t="shared" si="286"/>
        <v>169</v>
      </c>
      <c r="EK106" s="157">
        <f t="shared" si="287"/>
        <v>181</v>
      </c>
      <c r="EL106" s="157">
        <f t="shared" si="288"/>
        <v>200</v>
      </c>
      <c r="EM106" s="157">
        <f t="shared" si="289"/>
        <v>160</v>
      </c>
      <c r="EN106" s="157">
        <f t="shared" si="290"/>
        <v>135</v>
      </c>
      <c r="EO106" s="157">
        <f t="shared" si="291"/>
        <v>101</v>
      </c>
      <c r="EP106" s="159">
        <f t="shared" si="292"/>
        <v>110</v>
      </c>
      <c r="EQ106" s="121">
        <f t="shared" si="293"/>
        <v>3449</v>
      </c>
      <c r="ER106" s="159">
        <f t="shared" si="294"/>
        <v>1268</v>
      </c>
    </row>
    <row r="107" spans="1:148" x14ac:dyDescent="0.25">
      <c r="A107" s="169">
        <v>105</v>
      </c>
      <c r="B107" s="170" t="s">
        <v>7</v>
      </c>
      <c r="C107" s="170" t="s">
        <v>215</v>
      </c>
      <c r="D107" s="170" t="s">
        <v>216</v>
      </c>
      <c r="E107" s="18" t="s">
        <v>466</v>
      </c>
      <c r="F107" s="158">
        <v>2</v>
      </c>
      <c r="G107" s="157">
        <v>1</v>
      </c>
      <c r="H107" s="157">
        <v>1</v>
      </c>
      <c r="I107" s="157">
        <v>1</v>
      </c>
      <c r="J107" s="157">
        <v>1</v>
      </c>
      <c r="K107" s="157">
        <v>1</v>
      </c>
      <c r="L107" s="157">
        <v>2</v>
      </c>
      <c r="M107" s="157">
        <v>1</v>
      </c>
      <c r="N107" s="157">
        <v>1</v>
      </c>
      <c r="O107" s="157">
        <v>2</v>
      </c>
      <c r="P107" s="157">
        <v>1</v>
      </c>
      <c r="Q107" s="157">
        <v>1</v>
      </c>
      <c r="R107" s="157">
        <v>1</v>
      </c>
      <c r="S107" s="157">
        <v>1</v>
      </c>
      <c r="T107" s="157">
        <v>2</v>
      </c>
      <c r="U107" s="157">
        <v>1</v>
      </c>
      <c r="V107" s="157">
        <v>2</v>
      </c>
      <c r="W107" s="157">
        <v>1</v>
      </c>
      <c r="X107" s="157">
        <v>2</v>
      </c>
      <c r="Y107" s="157">
        <v>1</v>
      </c>
      <c r="Z107" s="157">
        <v>1</v>
      </c>
      <c r="AA107" s="157">
        <v>1</v>
      </c>
      <c r="AB107" s="159">
        <v>1</v>
      </c>
      <c r="AC107" s="158">
        <f t="shared" si="235"/>
        <v>23</v>
      </c>
      <c r="AD107" s="157">
        <f t="shared" si="149"/>
        <v>5</v>
      </c>
      <c r="AE107" s="157">
        <f t="shared" si="150"/>
        <v>8</v>
      </c>
      <c r="AF107" s="157">
        <f t="shared" si="151"/>
        <v>5</v>
      </c>
      <c r="AG107" s="159">
        <f t="shared" si="152"/>
        <v>3</v>
      </c>
      <c r="AI107" s="166">
        <v>312</v>
      </c>
      <c r="AJ107" s="18" t="s">
        <v>71</v>
      </c>
      <c r="AK107" s="158">
        <f t="shared" si="236"/>
        <v>98</v>
      </c>
      <c r="AL107" s="157">
        <f t="shared" si="237"/>
        <v>81</v>
      </c>
      <c r="AM107" s="157">
        <f t="shared" si="238"/>
        <v>58</v>
      </c>
      <c r="AN107" s="157">
        <f t="shared" si="239"/>
        <v>68</v>
      </c>
      <c r="AO107" s="157">
        <f t="shared" si="240"/>
        <v>68</v>
      </c>
      <c r="AP107" s="157">
        <f t="shared" si="241"/>
        <v>78</v>
      </c>
      <c r="AQ107" s="157">
        <f t="shared" si="242"/>
        <v>97</v>
      </c>
      <c r="AR107" s="157">
        <f t="shared" si="243"/>
        <v>77</v>
      </c>
      <c r="AS107" s="157">
        <f t="shared" si="244"/>
        <v>90</v>
      </c>
      <c r="AT107" s="157">
        <f t="shared" si="245"/>
        <v>83</v>
      </c>
      <c r="AU107" s="157">
        <f t="shared" si="246"/>
        <v>96</v>
      </c>
      <c r="AV107" s="157">
        <f t="shared" si="247"/>
        <v>87</v>
      </c>
      <c r="AW107" s="157">
        <f t="shared" si="248"/>
        <v>87</v>
      </c>
      <c r="AX107" s="157">
        <f t="shared" si="249"/>
        <v>84</v>
      </c>
      <c r="AY107" s="157">
        <f t="shared" si="250"/>
        <v>96</v>
      </c>
      <c r="AZ107" s="157">
        <f t="shared" si="251"/>
        <v>100</v>
      </c>
      <c r="BA107" s="157">
        <f t="shared" si="252"/>
        <v>98</v>
      </c>
      <c r="BB107" s="157">
        <f t="shared" si="253"/>
        <v>103</v>
      </c>
      <c r="BC107" s="157">
        <f t="shared" si="254"/>
        <v>91</v>
      </c>
      <c r="BD107" s="157">
        <f t="shared" si="255"/>
        <v>90</v>
      </c>
      <c r="BE107" s="157">
        <f t="shared" si="256"/>
        <v>84</v>
      </c>
      <c r="BF107" s="157">
        <f t="shared" si="257"/>
        <v>58</v>
      </c>
      <c r="BG107" s="157">
        <f t="shared" si="258"/>
        <v>54</v>
      </c>
      <c r="BH107" s="158">
        <f t="shared" si="259"/>
        <v>1926</v>
      </c>
      <c r="BI107" s="157">
        <f t="shared" si="260"/>
        <v>725</v>
      </c>
      <c r="BJ107" s="157">
        <f t="shared" si="261"/>
        <v>353</v>
      </c>
      <c r="BK107" s="157">
        <f t="shared" si="262"/>
        <v>156</v>
      </c>
      <c r="BL107" s="157">
        <f t="shared" si="263"/>
        <v>701</v>
      </c>
      <c r="BM107" s="157">
        <f t="shared" si="264"/>
        <v>260</v>
      </c>
      <c r="BN107" s="157">
        <f t="shared" si="265"/>
        <v>488</v>
      </c>
      <c r="BO107" s="157">
        <f t="shared" si="266"/>
        <v>159</v>
      </c>
      <c r="BP107" s="157">
        <f t="shared" si="267"/>
        <v>196</v>
      </c>
      <c r="BQ107" s="159">
        <f t="shared" si="268"/>
        <v>83</v>
      </c>
      <c r="CT107" s="158">
        <f t="shared" si="212"/>
        <v>41</v>
      </c>
      <c r="CU107" s="157">
        <f t="shared" si="213"/>
        <v>34</v>
      </c>
      <c r="CV107" s="157">
        <f t="shared" si="214"/>
        <v>27</v>
      </c>
      <c r="CW107" s="157">
        <f t="shared" si="215"/>
        <v>31</v>
      </c>
      <c r="CX107" s="157">
        <f t="shared" si="216"/>
        <v>27</v>
      </c>
      <c r="CY107" s="157">
        <f t="shared" si="217"/>
        <v>30</v>
      </c>
      <c r="CZ107" s="157">
        <f t="shared" si="218"/>
        <v>41</v>
      </c>
      <c r="DA107" s="157">
        <f t="shared" si="219"/>
        <v>32</v>
      </c>
      <c r="DB107" s="157">
        <f t="shared" si="220"/>
        <v>37</v>
      </c>
      <c r="DC107" s="157">
        <f t="shared" si="221"/>
        <v>37</v>
      </c>
      <c r="DD107" s="157">
        <f t="shared" si="222"/>
        <v>38</v>
      </c>
      <c r="DE107" s="157">
        <f t="shared" si="223"/>
        <v>36</v>
      </c>
      <c r="DF107" s="157">
        <f t="shared" si="224"/>
        <v>36</v>
      </c>
      <c r="DG107" s="157">
        <f t="shared" si="225"/>
        <v>34</v>
      </c>
      <c r="DH107" s="157">
        <f t="shared" si="226"/>
        <v>42</v>
      </c>
      <c r="DI107" s="157">
        <f t="shared" si="227"/>
        <v>42</v>
      </c>
      <c r="DJ107" s="157">
        <f t="shared" si="228"/>
        <v>41</v>
      </c>
      <c r="DK107" s="157">
        <f t="shared" si="229"/>
        <v>43</v>
      </c>
      <c r="DL107" s="157">
        <f t="shared" si="230"/>
        <v>35</v>
      </c>
      <c r="DM107" s="157">
        <f t="shared" si="231"/>
        <v>38</v>
      </c>
      <c r="DN107" s="157">
        <f t="shared" si="232"/>
        <v>39</v>
      </c>
      <c r="DO107" s="157">
        <f t="shared" si="233"/>
        <v>27</v>
      </c>
      <c r="DP107" s="159">
        <f t="shared" si="234"/>
        <v>22</v>
      </c>
      <c r="DQ107" s="121">
        <f t="shared" si="269"/>
        <v>810</v>
      </c>
      <c r="DR107" s="159">
        <f>+SUMIFS(Brutos!$AC$7:$AC$2674,Brutos!$C$7:$C$2674,Brutos!AJ107,Brutos!$E$7:$E$2674,"MUL")</f>
        <v>310</v>
      </c>
      <c r="DS107" s="81"/>
      <c r="DT107" s="158">
        <f t="shared" si="270"/>
        <v>57</v>
      </c>
      <c r="DU107" s="157">
        <f t="shared" si="271"/>
        <v>47</v>
      </c>
      <c r="DV107" s="157">
        <f t="shared" si="272"/>
        <v>31</v>
      </c>
      <c r="DW107" s="157">
        <f t="shared" si="273"/>
        <v>37</v>
      </c>
      <c r="DX107" s="157">
        <f t="shared" si="274"/>
        <v>41</v>
      </c>
      <c r="DY107" s="157">
        <f t="shared" si="275"/>
        <v>48</v>
      </c>
      <c r="DZ107" s="157">
        <f t="shared" si="276"/>
        <v>56</v>
      </c>
      <c r="EA107" s="157">
        <f t="shared" si="277"/>
        <v>45</v>
      </c>
      <c r="EB107" s="157">
        <f t="shared" si="278"/>
        <v>53</v>
      </c>
      <c r="EC107" s="157">
        <f t="shared" si="279"/>
        <v>46</v>
      </c>
      <c r="ED107" s="157">
        <f t="shared" si="280"/>
        <v>58</v>
      </c>
      <c r="EE107" s="157">
        <f t="shared" si="281"/>
        <v>51</v>
      </c>
      <c r="EF107" s="157">
        <f t="shared" si="282"/>
        <v>51</v>
      </c>
      <c r="EG107" s="157">
        <f t="shared" si="283"/>
        <v>50</v>
      </c>
      <c r="EH107" s="157">
        <f t="shared" si="284"/>
        <v>54</v>
      </c>
      <c r="EI107" s="157">
        <f t="shared" si="285"/>
        <v>58</v>
      </c>
      <c r="EJ107" s="157">
        <f t="shared" si="286"/>
        <v>57</v>
      </c>
      <c r="EK107" s="157">
        <f t="shared" si="287"/>
        <v>60</v>
      </c>
      <c r="EL107" s="157">
        <f t="shared" si="288"/>
        <v>56</v>
      </c>
      <c r="EM107" s="157">
        <f t="shared" si="289"/>
        <v>52</v>
      </c>
      <c r="EN107" s="157">
        <f t="shared" si="290"/>
        <v>45</v>
      </c>
      <c r="EO107" s="157">
        <f t="shared" si="291"/>
        <v>31</v>
      </c>
      <c r="EP107" s="159">
        <f t="shared" si="292"/>
        <v>32</v>
      </c>
      <c r="EQ107" s="121">
        <f t="shared" si="293"/>
        <v>1116</v>
      </c>
      <c r="ER107" s="159">
        <f t="shared" si="294"/>
        <v>415</v>
      </c>
    </row>
    <row r="108" spans="1:148" x14ac:dyDescent="0.25">
      <c r="A108" s="169">
        <v>105</v>
      </c>
      <c r="B108" s="170" t="s">
        <v>7</v>
      </c>
      <c r="C108" s="170" t="s">
        <v>215</v>
      </c>
      <c r="D108" s="170" t="s">
        <v>216</v>
      </c>
      <c r="E108" s="18" t="s">
        <v>466</v>
      </c>
      <c r="F108" s="158">
        <v>2</v>
      </c>
      <c r="G108" s="157">
        <v>1</v>
      </c>
      <c r="H108" s="157">
        <v>1</v>
      </c>
      <c r="I108" s="157">
        <v>1</v>
      </c>
      <c r="J108" s="157">
        <v>1</v>
      </c>
      <c r="K108" s="157">
        <v>1</v>
      </c>
      <c r="L108" s="157">
        <v>2</v>
      </c>
      <c r="M108" s="157">
        <v>2</v>
      </c>
      <c r="N108" s="157">
        <v>2</v>
      </c>
      <c r="O108" s="157">
        <v>3</v>
      </c>
      <c r="P108" s="157">
        <v>1</v>
      </c>
      <c r="Q108" s="157">
        <v>1</v>
      </c>
      <c r="R108" s="157">
        <v>1</v>
      </c>
      <c r="S108" s="157">
        <v>1</v>
      </c>
      <c r="T108" s="157">
        <v>3</v>
      </c>
      <c r="U108" s="157">
        <v>2</v>
      </c>
      <c r="V108" s="157">
        <v>3</v>
      </c>
      <c r="W108" s="157">
        <v>2</v>
      </c>
      <c r="X108" s="157">
        <v>2</v>
      </c>
      <c r="Y108" s="157">
        <v>1</v>
      </c>
      <c r="Z108" s="157">
        <v>1</v>
      </c>
      <c r="AA108" s="157">
        <v>1</v>
      </c>
      <c r="AB108" s="159">
        <v>1</v>
      </c>
      <c r="AC108" s="158">
        <f t="shared" si="235"/>
        <v>23</v>
      </c>
      <c r="AD108" s="157">
        <f t="shared" si="149"/>
        <v>5</v>
      </c>
      <c r="AE108" s="157">
        <f t="shared" si="150"/>
        <v>8</v>
      </c>
      <c r="AF108" s="157">
        <f t="shared" si="151"/>
        <v>5</v>
      </c>
      <c r="AG108" s="159">
        <f t="shared" si="152"/>
        <v>3</v>
      </c>
      <c r="AI108" s="166">
        <v>312</v>
      </c>
      <c r="AJ108" s="18" t="s">
        <v>73</v>
      </c>
      <c r="AK108" s="158">
        <f t="shared" si="236"/>
        <v>41</v>
      </c>
      <c r="AL108" s="157">
        <f t="shared" si="237"/>
        <v>32</v>
      </c>
      <c r="AM108" s="157">
        <f t="shared" si="238"/>
        <v>35</v>
      </c>
      <c r="AN108" s="157">
        <f t="shared" si="239"/>
        <v>31</v>
      </c>
      <c r="AO108" s="157">
        <f t="shared" si="240"/>
        <v>37</v>
      </c>
      <c r="AP108" s="157">
        <f t="shared" si="241"/>
        <v>31</v>
      </c>
      <c r="AQ108" s="157">
        <f t="shared" si="242"/>
        <v>56</v>
      </c>
      <c r="AR108" s="157">
        <f t="shared" si="243"/>
        <v>35</v>
      </c>
      <c r="AS108" s="157">
        <f t="shared" si="244"/>
        <v>43</v>
      </c>
      <c r="AT108" s="157">
        <f t="shared" si="245"/>
        <v>45</v>
      </c>
      <c r="AU108" s="157">
        <f t="shared" si="246"/>
        <v>38</v>
      </c>
      <c r="AV108" s="157">
        <f t="shared" si="247"/>
        <v>38</v>
      </c>
      <c r="AW108" s="157">
        <f t="shared" si="248"/>
        <v>34</v>
      </c>
      <c r="AX108" s="157">
        <f t="shared" si="249"/>
        <v>37</v>
      </c>
      <c r="AY108" s="157">
        <f t="shared" si="250"/>
        <v>37</v>
      </c>
      <c r="AZ108" s="157">
        <f t="shared" si="251"/>
        <v>38</v>
      </c>
      <c r="BA108" s="157">
        <f t="shared" si="252"/>
        <v>34</v>
      </c>
      <c r="BB108" s="157">
        <f t="shared" si="253"/>
        <v>47</v>
      </c>
      <c r="BC108" s="157">
        <f t="shared" si="254"/>
        <v>55</v>
      </c>
      <c r="BD108" s="157">
        <f t="shared" si="255"/>
        <v>43</v>
      </c>
      <c r="BE108" s="157">
        <f t="shared" si="256"/>
        <v>39</v>
      </c>
      <c r="BF108" s="157">
        <f t="shared" si="257"/>
        <v>24</v>
      </c>
      <c r="BG108" s="157">
        <f t="shared" si="258"/>
        <v>24</v>
      </c>
      <c r="BH108" s="158">
        <f t="shared" si="259"/>
        <v>874</v>
      </c>
      <c r="BI108" s="157">
        <f t="shared" si="260"/>
        <v>334</v>
      </c>
      <c r="BJ108" s="157">
        <f t="shared" si="261"/>
        <v>166</v>
      </c>
      <c r="BK108" s="157">
        <f t="shared" si="262"/>
        <v>72</v>
      </c>
      <c r="BL108" s="157">
        <f t="shared" si="263"/>
        <v>326</v>
      </c>
      <c r="BM108" s="157">
        <f t="shared" si="264"/>
        <v>119</v>
      </c>
      <c r="BN108" s="157">
        <f t="shared" si="265"/>
        <v>211</v>
      </c>
      <c r="BO108" s="157">
        <f t="shared" si="266"/>
        <v>72</v>
      </c>
      <c r="BP108" s="157">
        <f t="shared" si="267"/>
        <v>87</v>
      </c>
      <c r="BQ108" s="159">
        <f t="shared" si="268"/>
        <v>42</v>
      </c>
      <c r="CT108" s="158">
        <f t="shared" si="212"/>
        <v>30</v>
      </c>
      <c r="CU108" s="157">
        <f t="shared" si="213"/>
        <v>19</v>
      </c>
      <c r="CV108" s="157">
        <f t="shared" si="214"/>
        <v>19</v>
      </c>
      <c r="CW108" s="157">
        <f t="shared" si="215"/>
        <v>15</v>
      </c>
      <c r="CX108" s="157">
        <f t="shared" si="216"/>
        <v>17</v>
      </c>
      <c r="CY108" s="157">
        <f t="shared" si="217"/>
        <v>17</v>
      </c>
      <c r="CZ108" s="157">
        <f t="shared" si="218"/>
        <v>35</v>
      </c>
      <c r="DA108" s="157">
        <f t="shared" si="219"/>
        <v>21</v>
      </c>
      <c r="DB108" s="157">
        <f t="shared" si="220"/>
        <v>25</v>
      </c>
      <c r="DC108" s="157">
        <f t="shared" si="221"/>
        <v>28</v>
      </c>
      <c r="DD108" s="157">
        <f t="shared" si="222"/>
        <v>23</v>
      </c>
      <c r="DE108" s="157">
        <f t="shared" si="223"/>
        <v>24</v>
      </c>
      <c r="DF108" s="157">
        <f t="shared" si="224"/>
        <v>19</v>
      </c>
      <c r="DG108" s="157">
        <f t="shared" si="225"/>
        <v>24</v>
      </c>
      <c r="DH108" s="157">
        <f t="shared" si="226"/>
        <v>22</v>
      </c>
      <c r="DI108" s="157">
        <f t="shared" si="227"/>
        <v>23</v>
      </c>
      <c r="DJ108" s="157">
        <f t="shared" si="228"/>
        <v>16</v>
      </c>
      <c r="DK108" s="157">
        <f t="shared" si="229"/>
        <v>24</v>
      </c>
      <c r="DL108" s="157">
        <f t="shared" si="230"/>
        <v>31</v>
      </c>
      <c r="DM108" s="157">
        <f t="shared" si="231"/>
        <v>26</v>
      </c>
      <c r="DN108" s="157">
        <f t="shared" si="232"/>
        <v>22</v>
      </c>
      <c r="DO108" s="157">
        <f t="shared" si="233"/>
        <v>14</v>
      </c>
      <c r="DP108" s="159">
        <f t="shared" si="234"/>
        <v>15</v>
      </c>
      <c r="DQ108" s="121">
        <f t="shared" si="269"/>
        <v>509</v>
      </c>
      <c r="DR108" s="159">
        <f>+SUMIFS(Brutos!$AC$7:$AC$2674,Brutos!$C$7:$C$2674,Brutos!AJ108,Brutos!$E$7:$E$2674,"MUL")</f>
        <v>198</v>
      </c>
      <c r="DS108" s="81"/>
      <c r="DT108" s="158">
        <f t="shared" si="270"/>
        <v>11</v>
      </c>
      <c r="DU108" s="157">
        <f t="shared" si="271"/>
        <v>13</v>
      </c>
      <c r="DV108" s="157">
        <f t="shared" si="272"/>
        <v>16</v>
      </c>
      <c r="DW108" s="157">
        <f t="shared" si="273"/>
        <v>16</v>
      </c>
      <c r="DX108" s="157">
        <f t="shared" si="274"/>
        <v>20</v>
      </c>
      <c r="DY108" s="157">
        <f t="shared" si="275"/>
        <v>14</v>
      </c>
      <c r="DZ108" s="157">
        <f t="shared" si="276"/>
        <v>21</v>
      </c>
      <c r="EA108" s="157">
        <f t="shared" si="277"/>
        <v>14</v>
      </c>
      <c r="EB108" s="157">
        <f t="shared" si="278"/>
        <v>18</v>
      </c>
      <c r="EC108" s="157">
        <f t="shared" si="279"/>
        <v>17</v>
      </c>
      <c r="ED108" s="157">
        <f t="shared" si="280"/>
        <v>15</v>
      </c>
      <c r="EE108" s="157">
        <f t="shared" si="281"/>
        <v>14</v>
      </c>
      <c r="EF108" s="157">
        <f t="shared" si="282"/>
        <v>15</v>
      </c>
      <c r="EG108" s="157">
        <f t="shared" si="283"/>
        <v>13</v>
      </c>
      <c r="EH108" s="157">
        <f t="shared" si="284"/>
        <v>15</v>
      </c>
      <c r="EI108" s="157">
        <f t="shared" si="285"/>
        <v>15</v>
      </c>
      <c r="EJ108" s="157">
        <f t="shared" si="286"/>
        <v>18</v>
      </c>
      <c r="EK108" s="157">
        <f t="shared" si="287"/>
        <v>23</v>
      </c>
      <c r="EL108" s="157">
        <f t="shared" si="288"/>
        <v>24</v>
      </c>
      <c r="EM108" s="157">
        <f t="shared" si="289"/>
        <v>17</v>
      </c>
      <c r="EN108" s="157">
        <f t="shared" si="290"/>
        <v>17</v>
      </c>
      <c r="EO108" s="157">
        <f t="shared" si="291"/>
        <v>10</v>
      </c>
      <c r="EP108" s="159">
        <f t="shared" si="292"/>
        <v>9</v>
      </c>
      <c r="EQ108" s="121">
        <f t="shared" si="293"/>
        <v>365</v>
      </c>
      <c r="ER108" s="159">
        <f t="shared" si="294"/>
        <v>136</v>
      </c>
    </row>
    <row r="109" spans="1:148" x14ac:dyDescent="0.25">
      <c r="A109" s="169">
        <v>105</v>
      </c>
      <c r="B109" s="170" t="s">
        <v>7</v>
      </c>
      <c r="C109" s="170" t="s">
        <v>215</v>
      </c>
      <c r="D109" s="170" t="s">
        <v>216</v>
      </c>
      <c r="E109" s="18" t="s">
        <v>466</v>
      </c>
      <c r="F109" s="158">
        <v>3</v>
      </c>
      <c r="G109" s="157">
        <v>2</v>
      </c>
      <c r="H109" s="157">
        <v>2</v>
      </c>
      <c r="I109" s="157">
        <v>1</v>
      </c>
      <c r="J109" s="157">
        <v>2</v>
      </c>
      <c r="K109" s="157">
        <v>1</v>
      </c>
      <c r="L109" s="157">
        <v>3</v>
      </c>
      <c r="M109" s="157">
        <v>3</v>
      </c>
      <c r="N109" s="157">
        <v>4</v>
      </c>
      <c r="O109" s="157">
        <v>4</v>
      </c>
      <c r="P109" s="157">
        <v>2</v>
      </c>
      <c r="Q109" s="157">
        <v>3</v>
      </c>
      <c r="R109" s="157">
        <v>1</v>
      </c>
      <c r="S109" s="157">
        <v>3</v>
      </c>
      <c r="T109" s="157">
        <v>4</v>
      </c>
      <c r="U109" s="157">
        <v>3</v>
      </c>
      <c r="V109" s="157">
        <v>3</v>
      </c>
      <c r="W109" s="157">
        <v>2</v>
      </c>
      <c r="X109" s="157">
        <v>4</v>
      </c>
      <c r="Y109" s="157">
        <v>4</v>
      </c>
      <c r="Z109" s="157">
        <v>3</v>
      </c>
      <c r="AA109" s="157">
        <v>2</v>
      </c>
      <c r="AB109" s="159">
        <v>2</v>
      </c>
      <c r="AC109" s="158">
        <f t="shared" si="235"/>
        <v>23</v>
      </c>
      <c r="AD109" s="157">
        <f t="shared" si="149"/>
        <v>5</v>
      </c>
      <c r="AE109" s="157">
        <f t="shared" si="150"/>
        <v>8</v>
      </c>
      <c r="AF109" s="157">
        <f t="shared" si="151"/>
        <v>5</v>
      </c>
      <c r="AG109" s="159">
        <f t="shared" si="152"/>
        <v>3</v>
      </c>
      <c r="AI109" s="166">
        <v>312</v>
      </c>
      <c r="AJ109" s="18" t="s">
        <v>75</v>
      </c>
      <c r="AK109" s="158">
        <f t="shared" si="236"/>
        <v>158</v>
      </c>
      <c r="AL109" s="157">
        <f t="shared" si="237"/>
        <v>125</v>
      </c>
      <c r="AM109" s="157">
        <f t="shared" si="238"/>
        <v>103</v>
      </c>
      <c r="AN109" s="157">
        <f t="shared" si="239"/>
        <v>119</v>
      </c>
      <c r="AO109" s="157">
        <f t="shared" si="240"/>
        <v>100</v>
      </c>
      <c r="AP109" s="157">
        <f t="shared" si="241"/>
        <v>124</v>
      </c>
      <c r="AQ109" s="157">
        <f t="shared" si="242"/>
        <v>198</v>
      </c>
      <c r="AR109" s="157">
        <f t="shared" si="243"/>
        <v>151</v>
      </c>
      <c r="AS109" s="157">
        <f t="shared" si="244"/>
        <v>163</v>
      </c>
      <c r="AT109" s="157">
        <f t="shared" si="245"/>
        <v>143</v>
      </c>
      <c r="AU109" s="157">
        <f t="shared" si="246"/>
        <v>139</v>
      </c>
      <c r="AV109" s="157">
        <f t="shared" si="247"/>
        <v>144</v>
      </c>
      <c r="AW109" s="157">
        <f t="shared" si="248"/>
        <v>129</v>
      </c>
      <c r="AX109" s="157">
        <f t="shared" si="249"/>
        <v>136</v>
      </c>
      <c r="AY109" s="157">
        <f t="shared" si="250"/>
        <v>157</v>
      </c>
      <c r="AZ109" s="157">
        <f t="shared" si="251"/>
        <v>145</v>
      </c>
      <c r="BA109" s="157">
        <f t="shared" si="252"/>
        <v>146</v>
      </c>
      <c r="BB109" s="157">
        <f t="shared" si="253"/>
        <v>164</v>
      </c>
      <c r="BC109" s="157">
        <f t="shared" si="254"/>
        <v>190</v>
      </c>
      <c r="BD109" s="157">
        <f t="shared" si="255"/>
        <v>160</v>
      </c>
      <c r="BE109" s="157">
        <f t="shared" si="256"/>
        <v>120</v>
      </c>
      <c r="BF109" s="157">
        <f t="shared" si="257"/>
        <v>98</v>
      </c>
      <c r="BG109" s="157">
        <f t="shared" si="258"/>
        <v>110</v>
      </c>
      <c r="BH109" s="158">
        <f t="shared" si="259"/>
        <v>3222</v>
      </c>
      <c r="BI109" s="157">
        <f t="shared" si="260"/>
        <v>1122</v>
      </c>
      <c r="BJ109" s="157">
        <f t="shared" si="261"/>
        <v>571</v>
      </c>
      <c r="BK109" s="157">
        <f t="shared" si="262"/>
        <v>237</v>
      </c>
      <c r="BL109" s="157">
        <f t="shared" si="263"/>
        <v>1203</v>
      </c>
      <c r="BM109" s="157">
        <f t="shared" si="264"/>
        <v>399</v>
      </c>
      <c r="BN109" s="157">
        <f t="shared" si="265"/>
        <v>802</v>
      </c>
      <c r="BO109" s="157">
        <f t="shared" si="266"/>
        <v>255</v>
      </c>
      <c r="BP109" s="157">
        <f t="shared" si="267"/>
        <v>328</v>
      </c>
      <c r="BQ109" s="159">
        <f t="shared" si="268"/>
        <v>131</v>
      </c>
      <c r="CT109" s="158">
        <f t="shared" si="212"/>
        <v>48</v>
      </c>
      <c r="CU109" s="157">
        <f t="shared" si="213"/>
        <v>36</v>
      </c>
      <c r="CV109" s="157">
        <f t="shared" si="214"/>
        <v>26</v>
      </c>
      <c r="CW109" s="157">
        <f t="shared" si="215"/>
        <v>36</v>
      </c>
      <c r="CX109" s="157">
        <f t="shared" si="216"/>
        <v>29</v>
      </c>
      <c r="CY109" s="157">
        <f t="shared" si="217"/>
        <v>41</v>
      </c>
      <c r="CZ109" s="157">
        <f t="shared" si="218"/>
        <v>72</v>
      </c>
      <c r="DA109" s="157">
        <f t="shared" si="219"/>
        <v>54</v>
      </c>
      <c r="DB109" s="157">
        <f t="shared" si="220"/>
        <v>57</v>
      </c>
      <c r="DC109" s="157">
        <f t="shared" si="221"/>
        <v>60</v>
      </c>
      <c r="DD109" s="157">
        <f t="shared" si="222"/>
        <v>45</v>
      </c>
      <c r="DE109" s="157">
        <f t="shared" si="223"/>
        <v>48</v>
      </c>
      <c r="DF109" s="157">
        <f t="shared" si="224"/>
        <v>41</v>
      </c>
      <c r="DG109" s="157">
        <f t="shared" si="225"/>
        <v>44</v>
      </c>
      <c r="DH109" s="157">
        <f t="shared" si="226"/>
        <v>56</v>
      </c>
      <c r="DI109" s="157">
        <f t="shared" si="227"/>
        <v>51</v>
      </c>
      <c r="DJ109" s="157">
        <f t="shared" si="228"/>
        <v>47</v>
      </c>
      <c r="DK109" s="157">
        <f t="shared" si="229"/>
        <v>47</v>
      </c>
      <c r="DL109" s="157">
        <f t="shared" si="230"/>
        <v>66</v>
      </c>
      <c r="DM109" s="157">
        <f t="shared" si="231"/>
        <v>46</v>
      </c>
      <c r="DN109" s="157">
        <f t="shared" si="232"/>
        <v>34</v>
      </c>
      <c r="DO109" s="157">
        <f t="shared" si="233"/>
        <v>33</v>
      </c>
      <c r="DP109" s="159">
        <f t="shared" si="234"/>
        <v>32</v>
      </c>
      <c r="DQ109" s="121">
        <f t="shared" si="269"/>
        <v>1049</v>
      </c>
      <c r="DR109" s="159">
        <f>+SUMIFS(Brutos!$AC$7:$AC$2674,Brutos!$C$7:$C$2674,Brutos!AJ109,Brutos!$E$7:$E$2674,"MUL")</f>
        <v>368</v>
      </c>
      <c r="DS109" s="81"/>
      <c r="DT109" s="158">
        <f t="shared" si="270"/>
        <v>110</v>
      </c>
      <c r="DU109" s="157">
        <f t="shared" si="271"/>
        <v>89</v>
      </c>
      <c r="DV109" s="157">
        <f t="shared" si="272"/>
        <v>77</v>
      </c>
      <c r="DW109" s="157">
        <f t="shared" si="273"/>
        <v>83</v>
      </c>
      <c r="DX109" s="157">
        <f t="shared" si="274"/>
        <v>71</v>
      </c>
      <c r="DY109" s="157">
        <f t="shared" si="275"/>
        <v>83</v>
      </c>
      <c r="DZ109" s="157">
        <f t="shared" si="276"/>
        <v>126</v>
      </c>
      <c r="EA109" s="157">
        <f t="shared" si="277"/>
        <v>97</v>
      </c>
      <c r="EB109" s="157">
        <f t="shared" si="278"/>
        <v>106</v>
      </c>
      <c r="EC109" s="157">
        <f t="shared" si="279"/>
        <v>83</v>
      </c>
      <c r="ED109" s="157">
        <f t="shared" si="280"/>
        <v>94</v>
      </c>
      <c r="EE109" s="157">
        <f t="shared" si="281"/>
        <v>96</v>
      </c>
      <c r="EF109" s="157">
        <f t="shared" si="282"/>
        <v>88</v>
      </c>
      <c r="EG109" s="157">
        <f t="shared" si="283"/>
        <v>92</v>
      </c>
      <c r="EH109" s="157">
        <f t="shared" si="284"/>
        <v>101</v>
      </c>
      <c r="EI109" s="157">
        <f t="shared" si="285"/>
        <v>94</v>
      </c>
      <c r="EJ109" s="157">
        <f t="shared" si="286"/>
        <v>99</v>
      </c>
      <c r="EK109" s="157">
        <f t="shared" si="287"/>
        <v>117</v>
      </c>
      <c r="EL109" s="157">
        <f t="shared" si="288"/>
        <v>124</v>
      </c>
      <c r="EM109" s="157">
        <f t="shared" si="289"/>
        <v>114</v>
      </c>
      <c r="EN109" s="157">
        <f t="shared" si="290"/>
        <v>86</v>
      </c>
      <c r="EO109" s="157">
        <f t="shared" si="291"/>
        <v>65</v>
      </c>
      <c r="EP109" s="159">
        <f t="shared" si="292"/>
        <v>78</v>
      </c>
      <c r="EQ109" s="121">
        <f t="shared" si="293"/>
        <v>2173</v>
      </c>
      <c r="ER109" s="159">
        <f t="shared" si="294"/>
        <v>754</v>
      </c>
    </row>
    <row r="110" spans="1:148" x14ac:dyDescent="0.25">
      <c r="A110" s="169">
        <v>105</v>
      </c>
      <c r="B110" s="170" t="s">
        <v>7</v>
      </c>
      <c r="C110" s="170" t="s">
        <v>215</v>
      </c>
      <c r="D110" s="170" t="s">
        <v>216</v>
      </c>
      <c r="E110" s="18" t="s">
        <v>466</v>
      </c>
      <c r="F110" s="158">
        <v>3</v>
      </c>
      <c r="G110" s="157">
        <v>3</v>
      </c>
      <c r="H110" s="157">
        <v>2</v>
      </c>
      <c r="I110" s="157">
        <v>3</v>
      </c>
      <c r="J110" s="157">
        <v>2</v>
      </c>
      <c r="K110" s="157">
        <v>3</v>
      </c>
      <c r="L110" s="157">
        <v>4</v>
      </c>
      <c r="M110" s="157">
        <v>3</v>
      </c>
      <c r="N110" s="157">
        <v>5</v>
      </c>
      <c r="O110" s="157">
        <v>5</v>
      </c>
      <c r="P110" s="157">
        <v>4</v>
      </c>
      <c r="Q110" s="157">
        <v>3</v>
      </c>
      <c r="R110" s="157">
        <v>3</v>
      </c>
      <c r="S110" s="157">
        <v>3</v>
      </c>
      <c r="T110" s="157">
        <v>4</v>
      </c>
      <c r="U110" s="157">
        <v>4</v>
      </c>
      <c r="V110" s="157">
        <v>4</v>
      </c>
      <c r="W110" s="157">
        <v>3</v>
      </c>
      <c r="X110" s="157">
        <v>4</v>
      </c>
      <c r="Y110" s="157">
        <v>4</v>
      </c>
      <c r="Z110" s="157">
        <v>3</v>
      </c>
      <c r="AA110" s="157">
        <v>4</v>
      </c>
      <c r="AB110" s="159">
        <v>3</v>
      </c>
      <c r="AC110" s="158">
        <f t="shared" si="235"/>
        <v>23</v>
      </c>
      <c r="AD110" s="157">
        <f t="shared" si="149"/>
        <v>5</v>
      </c>
      <c r="AE110" s="157">
        <f t="shared" si="150"/>
        <v>8</v>
      </c>
      <c r="AF110" s="157">
        <f t="shared" si="151"/>
        <v>5</v>
      </c>
      <c r="AG110" s="159">
        <f t="shared" si="152"/>
        <v>3</v>
      </c>
      <c r="AI110" s="166">
        <v>312</v>
      </c>
      <c r="AJ110" s="18" t="s">
        <v>61</v>
      </c>
      <c r="AK110" s="158">
        <f t="shared" si="236"/>
        <v>313</v>
      </c>
      <c r="AL110" s="157">
        <f t="shared" si="237"/>
        <v>261</v>
      </c>
      <c r="AM110" s="157">
        <f t="shared" si="238"/>
        <v>214</v>
      </c>
      <c r="AN110" s="157">
        <f t="shared" si="239"/>
        <v>234</v>
      </c>
      <c r="AO110" s="157">
        <f t="shared" si="240"/>
        <v>200</v>
      </c>
      <c r="AP110" s="157">
        <f t="shared" si="241"/>
        <v>228</v>
      </c>
      <c r="AQ110" s="157">
        <f t="shared" si="242"/>
        <v>385</v>
      </c>
      <c r="AR110" s="157">
        <f t="shared" si="243"/>
        <v>262</v>
      </c>
      <c r="AS110" s="157">
        <f t="shared" si="244"/>
        <v>328</v>
      </c>
      <c r="AT110" s="157">
        <f t="shared" si="245"/>
        <v>258</v>
      </c>
      <c r="AU110" s="157">
        <f t="shared" si="246"/>
        <v>262</v>
      </c>
      <c r="AV110" s="157">
        <f t="shared" si="247"/>
        <v>286</v>
      </c>
      <c r="AW110" s="157">
        <f t="shared" si="248"/>
        <v>271</v>
      </c>
      <c r="AX110" s="157">
        <f t="shared" si="249"/>
        <v>298</v>
      </c>
      <c r="AY110" s="157">
        <f t="shared" si="250"/>
        <v>293</v>
      </c>
      <c r="AZ110" s="157">
        <f t="shared" si="251"/>
        <v>264</v>
      </c>
      <c r="BA110" s="157">
        <f t="shared" si="252"/>
        <v>271</v>
      </c>
      <c r="BB110" s="157">
        <f t="shared" si="253"/>
        <v>349</v>
      </c>
      <c r="BC110" s="157">
        <f t="shared" si="254"/>
        <v>375</v>
      </c>
      <c r="BD110" s="157">
        <f t="shared" si="255"/>
        <v>313</v>
      </c>
      <c r="BE110" s="157">
        <f t="shared" si="256"/>
        <v>272</v>
      </c>
      <c r="BF110" s="157">
        <f t="shared" si="257"/>
        <v>227</v>
      </c>
      <c r="BG110" s="157">
        <f t="shared" si="258"/>
        <v>227</v>
      </c>
      <c r="BH110" s="158">
        <f t="shared" si="259"/>
        <v>6391</v>
      </c>
      <c r="BI110" s="157">
        <f t="shared" si="260"/>
        <v>2354</v>
      </c>
      <c r="BJ110" s="157">
        <f t="shared" si="261"/>
        <v>1137</v>
      </c>
      <c r="BK110" s="157">
        <f t="shared" si="262"/>
        <v>502</v>
      </c>
      <c r="BL110" s="157">
        <f t="shared" si="263"/>
        <v>2350</v>
      </c>
      <c r="BM110" s="157">
        <f t="shared" si="264"/>
        <v>844</v>
      </c>
      <c r="BN110" s="157">
        <f t="shared" si="265"/>
        <v>1552</v>
      </c>
      <c r="BO110" s="157">
        <f t="shared" si="266"/>
        <v>509</v>
      </c>
      <c r="BP110" s="157">
        <f t="shared" si="267"/>
        <v>726</v>
      </c>
      <c r="BQ110" s="159">
        <f t="shared" si="268"/>
        <v>289</v>
      </c>
      <c r="CT110" s="158">
        <f t="shared" si="212"/>
        <v>45</v>
      </c>
      <c r="CU110" s="157">
        <f t="shared" si="213"/>
        <v>33</v>
      </c>
      <c r="CV110" s="157">
        <f t="shared" si="214"/>
        <v>28</v>
      </c>
      <c r="CW110" s="157">
        <f t="shared" si="215"/>
        <v>30</v>
      </c>
      <c r="CX110" s="157">
        <f t="shared" si="216"/>
        <v>29</v>
      </c>
      <c r="CY110" s="157">
        <f t="shared" si="217"/>
        <v>32</v>
      </c>
      <c r="CZ110" s="157">
        <f t="shared" si="218"/>
        <v>56</v>
      </c>
      <c r="DA110" s="157">
        <f t="shared" si="219"/>
        <v>44</v>
      </c>
      <c r="DB110" s="157">
        <f t="shared" si="220"/>
        <v>51</v>
      </c>
      <c r="DC110" s="157">
        <f t="shared" si="221"/>
        <v>44</v>
      </c>
      <c r="DD110" s="157">
        <f t="shared" si="222"/>
        <v>41</v>
      </c>
      <c r="DE110" s="157">
        <f t="shared" si="223"/>
        <v>39</v>
      </c>
      <c r="DF110" s="157">
        <f t="shared" si="224"/>
        <v>42</v>
      </c>
      <c r="DG110" s="157">
        <f t="shared" si="225"/>
        <v>45</v>
      </c>
      <c r="DH110" s="157">
        <f t="shared" si="226"/>
        <v>47</v>
      </c>
      <c r="DI110" s="157">
        <f t="shared" si="227"/>
        <v>40</v>
      </c>
      <c r="DJ110" s="157">
        <f t="shared" si="228"/>
        <v>34</v>
      </c>
      <c r="DK110" s="157">
        <f t="shared" si="229"/>
        <v>52</v>
      </c>
      <c r="DL110" s="157">
        <f t="shared" si="230"/>
        <v>51</v>
      </c>
      <c r="DM110" s="157">
        <f t="shared" si="231"/>
        <v>44</v>
      </c>
      <c r="DN110" s="157">
        <f t="shared" si="232"/>
        <v>38</v>
      </c>
      <c r="DO110" s="157">
        <f t="shared" si="233"/>
        <v>35</v>
      </c>
      <c r="DP110" s="159">
        <f t="shared" si="234"/>
        <v>34</v>
      </c>
      <c r="DQ110" s="121">
        <f t="shared" si="269"/>
        <v>934</v>
      </c>
      <c r="DR110" s="159">
        <f>+SUMIFS(Brutos!$AC$7:$AC$2674,Brutos!$C$7:$C$2674,Brutos!AJ110,Brutos!$E$7:$E$2674,"MUL")</f>
        <v>355</v>
      </c>
      <c r="DS110" s="81"/>
      <c r="DT110" s="158">
        <f t="shared" si="270"/>
        <v>268</v>
      </c>
      <c r="DU110" s="157">
        <f t="shared" si="271"/>
        <v>228</v>
      </c>
      <c r="DV110" s="157">
        <f t="shared" si="272"/>
        <v>186</v>
      </c>
      <c r="DW110" s="157">
        <f t="shared" si="273"/>
        <v>204</v>
      </c>
      <c r="DX110" s="157">
        <f t="shared" si="274"/>
        <v>171</v>
      </c>
      <c r="DY110" s="157">
        <f t="shared" si="275"/>
        <v>196</v>
      </c>
      <c r="DZ110" s="157">
        <f t="shared" si="276"/>
        <v>329</v>
      </c>
      <c r="EA110" s="157">
        <f t="shared" si="277"/>
        <v>218</v>
      </c>
      <c r="EB110" s="157">
        <f t="shared" si="278"/>
        <v>277</v>
      </c>
      <c r="EC110" s="157">
        <f t="shared" si="279"/>
        <v>214</v>
      </c>
      <c r="ED110" s="157">
        <f t="shared" si="280"/>
        <v>221</v>
      </c>
      <c r="EE110" s="157">
        <f t="shared" si="281"/>
        <v>247</v>
      </c>
      <c r="EF110" s="157">
        <f t="shared" si="282"/>
        <v>229</v>
      </c>
      <c r="EG110" s="157">
        <f t="shared" si="283"/>
        <v>253</v>
      </c>
      <c r="EH110" s="157">
        <f t="shared" si="284"/>
        <v>246</v>
      </c>
      <c r="EI110" s="157">
        <f t="shared" si="285"/>
        <v>224</v>
      </c>
      <c r="EJ110" s="157">
        <f t="shared" si="286"/>
        <v>237</v>
      </c>
      <c r="EK110" s="157">
        <f t="shared" si="287"/>
        <v>297</v>
      </c>
      <c r="EL110" s="157">
        <f t="shared" si="288"/>
        <v>324</v>
      </c>
      <c r="EM110" s="157">
        <f t="shared" si="289"/>
        <v>269</v>
      </c>
      <c r="EN110" s="157">
        <f t="shared" si="290"/>
        <v>234</v>
      </c>
      <c r="EO110" s="157">
        <f t="shared" si="291"/>
        <v>192</v>
      </c>
      <c r="EP110" s="159">
        <f t="shared" si="292"/>
        <v>193</v>
      </c>
      <c r="EQ110" s="121">
        <f t="shared" si="293"/>
        <v>5457</v>
      </c>
      <c r="ER110" s="159">
        <f t="shared" si="294"/>
        <v>1999</v>
      </c>
    </row>
    <row r="111" spans="1:148" x14ac:dyDescent="0.25">
      <c r="A111" s="169">
        <v>105</v>
      </c>
      <c r="B111" s="170" t="s">
        <v>7</v>
      </c>
      <c r="C111" s="170" t="s">
        <v>215</v>
      </c>
      <c r="D111" s="170" t="s">
        <v>375</v>
      </c>
      <c r="E111" s="18" t="s">
        <v>403</v>
      </c>
      <c r="F111" s="158">
        <v>1</v>
      </c>
      <c r="G111" s="157">
        <v>1</v>
      </c>
      <c r="H111" s="157">
        <v>3</v>
      </c>
      <c r="I111" s="157">
        <v>1</v>
      </c>
      <c r="J111" s="157">
        <v>1</v>
      </c>
      <c r="K111" s="157">
        <v>1</v>
      </c>
      <c r="L111" s="157">
        <v>1</v>
      </c>
      <c r="M111" s="157">
        <v>1</v>
      </c>
      <c r="N111" s="157">
        <v>1</v>
      </c>
      <c r="O111" s="157">
        <v>1</v>
      </c>
      <c r="P111" s="157">
        <v>1</v>
      </c>
      <c r="Q111" s="157">
        <v>1</v>
      </c>
      <c r="R111" s="157">
        <v>1</v>
      </c>
      <c r="S111" s="157">
        <v>1</v>
      </c>
      <c r="T111" s="157">
        <v>1</v>
      </c>
      <c r="U111" s="157">
        <v>1</v>
      </c>
      <c r="V111" s="157">
        <v>5</v>
      </c>
      <c r="W111" s="157">
        <v>5</v>
      </c>
      <c r="X111" s="157">
        <v>1</v>
      </c>
      <c r="Y111" s="157">
        <v>1</v>
      </c>
      <c r="Z111" s="157">
        <v>1</v>
      </c>
      <c r="AA111" s="157">
        <v>1</v>
      </c>
      <c r="AB111" s="159">
        <v>1</v>
      </c>
      <c r="AC111" s="158">
        <f t="shared" si="235"/>
        <v>23</v>
      </c>
      <c r="AD111" s="157">
        <f t="shared" si="149"/>
        <v>5</v>
      </c>
      <c r="AE111" s="157">
        <f t="shared" si="150"/>
        <v>8</v>
      </c>
      <c r="AF111" s="157">
        <f t="shared" si="151"/>
        <v>5</v>
      </c>
      <c r="AG111" s="159">
        <f t="shared" si="152"/>
        <v>3</v>
      </c>
      <c r="AI111" s="166">
        <v>351</v>
      </c>
      <c r="AJ111" s="18" t="s">
        <v>212</v>
      </c>
      <c r="AK111" s="158">
        <f t="shared" si="236"/>
        <v>48</v>
      </c>
      <c r="AL111" s="157">
        <f t="shared" si="237"/>
        <v>43</v>
      </c>
      <c r="AM111" s="157">
        <f t="shared" si="238"/>
        <v>36</v>
      </c>
      <c r="AN111" s="157">
        <f t="shared" si="239"/>
        <v>38</v>
      </c>
      <c r="AO111" s="157">
        <f t="shared" si="240"/>
        <v>36</v>
      </c>
      <c r="AP111" s="157">
        <f t="shared" si="241"/>
        <v>38</v>
      </c>
      <c r="AQ111" s="157">
        <f t="shared" si="242"/>
        <v>53</v>
      </c>
      <c r="AR111" s="157">
        <f t="shared" si="243"/>
        <v>47</v>
      </c>
      <c r="AS111" s="157">
        <f t="shared" si="244"/>
        <v>46</v>
      </c>
      <c r="AT111" s="157">
        <f t="shared" si="245"/>
        <v>49</v>
      </c>
      <c r="AU111" s="157">
        <f t="shared" si="246"/>
        <v>37</v>
      </c>
      <c r="AV111" s="157">
        <f t="shared" si="247"/>
        <v>41</v>
      </c>
      <c r="AW111" s="157">
        <f t="shared" si="248"/>
        <v>37</v>
      </c>
      <c r="AX111" s="157">
        <f t="shared" si="249"/>
        <v>39</v>
      </c>
      <c r="AY111" s="157">
        <f t="shared" si="250"/>
        <v>37</v>
      </c>
      <c r="AZ111" s="157">
        <f t="shared" si="251"/>
        <v>29</v>
      </c>
      <c r="BA111" s="157">
        <f t="shared" si="252"/>
        <v>35</v>
      </c>
      <c r="BB111" s="157">
        <f t="shared" si="253"/>
        <v>42</v>
      </c>
      <c r="BC111" s="157">
        <f t="shared" si="254"/>
        <v>35</v>
      </c>
      <c r="BD111" s="157">
        <f t="shared" si="255"/>
        <v>42</v>
      </c>
      <c r="BE111" s="157">
        <f t="shared" si="256"/>
        <v>45</v>
      </c>
      <c r="BF111" s="157">
        <f t="shared" si="257"/>
        <v>38</v>
      </c>
      <c r="BG111" s="157">
        <f t="shared" si="258"/>
        <v>36</v>
      </c>
      <c r="BH111" s="158">
        <f t="shared" si="259"/>
        <v>927</v>
      </c>
      <c r="BI111" s="157">
        <f t="shared" si="260"/>
        <v>293</v>
      </c>
      <c r="BJ111" s="157">
        <f t="shared" si="261"/>
        <v>191</v>
      </c>
      <c r="BK111" s="157">
        <f t="shared" si="262"/>
        <v>64</v>
      </c>
      <c r="BL111" s="157">
        <f t="shared" si="263"/>
        <v>349</v>
      </c>
      <c r="BM111" s="157">
        <f t="shared" si="264"/>
        <v>103</v>
      </c>
      <c r="BN111" s="157">
        <f t="shared" si="265"/>
        <v>178</v>
      </c>
      <c r="BO111" s="157">
        <f t="shared" si="266"/>
        <v>63</v>
      </c>
      <c r="BP111" s="157">
        <f t="shared" si="267"/>
        <v>119</v>
      </c>
      <c r="BQ111" s="159">
        <f t="shared" si="268"/>
        <v>37</v>
      </c>
      <c r="CT111" s="158">
        <f t="shared" si="212"/>
        <v>43</v>
      </c>
      <c r="CU111" s="157">
        <f t="shared" si="213"/>
        <v>38</v>
      </c>
      <c r="CV111" s="157">
        <f t="shared" si="214"/>
        <v>31</v>
      </c>
      <c r="CW111" s="157">
        <f t="shared" si="215"/>
        <v>33</v>
      </c>
      <c r="CX111" s="157">
        <f t="shared" si="216"/>
        <v>31</v>
      </c>
      <c r="CY111" s="157">
        <f t="shared" si="217"/>
        <v>33</v>
      </c>
      <c r="CZ111" s="157">
        <f t="shared" si="218"/>
        <v>48</v>
      </c>
      <c r="DA111" s="157">
        <f t="shared" si="219"/>
        <v>42</v>
      </c>
      <c r="DB111" s="157">
        <f t="shared" si="220"/>
        <v>41</v>
      </c>
      <c r="DC111" s="157">
        <f t="shared" si="221"/>
        <v>44</v>
      </c>
      <c r="DD111" s="157">
        <f t="shared" si="222"/>
        <v>32</v>
      </c>
      <c r="DE111" s="157">
        <f t="shared" si="223"/>
        <v>36</v>
      </c>
      <c r="DF111" s="157">
        <f t="shared" si="224"/>
        <v>32</v>
      </c>
      <c r="DG111" s="157">
        <f t="shared" si="225"/>
        <v>34</v>
      </c>
      <c r="DH111" s="157">
        <f t="shared" si="226"/>
        <v>33</v>
      </c>
      <c r="DI111" s="157">
        <f t="shared" si="227"/>
        <v>26</v>
      </c>
      <c r="DJ111" s="157">
        <f t="shared" si="228"/>
        <v>31</v>
      </c>
      <c r="DK111" s="157">
        <f t="shared" si="229"/>
        <v>37</v>
      </c>
      <c r="DL111" s="157">
        <f t="shared" si="230"/>
        <v>31</v>
      </c>
      <c r="DM111" s="157">
        <f t="shared" si="231"/>
        <v>37</v>
      </c>
      <c r="DN111" s="157">
        <f t="shared" si="232"/>
        <v>40</v>
      </c>
      <c r="DO111" s="157">
        <f t="shared" si="233"/>
        <v>33</v>
      </c>
      <c r="DP111" s="159">
        <f t="shared" si="234"/>
        <v>31</v>
      </c>
      <c r="DQ111" s="121">
        <f t="shared" si="269"/>
        <v>817</v>
      </c>
      <c r="DR111" s="159">
        <f>+SUMIFS(Brutos!$AC$7:$AC$2674,Brutos!$C$7:$C$2674,Brutos!AJ111,Brutos!$E$7:$E$2674,"MUL")</f>
        <v>270</v>
      </c>
      <c r="DS111" s="81"/>
      <c r="DT111" s="158">
        <f t="shared" si="270"/>
        <v>5</v>
      </c>
      <c r="DU111" s="157">
        <f t="shared" si="271"/>
        <v>5</v>
      </c>
      <c r="DV111" s="157">
        <f t="shared" si="272"/>
        <v>5</v>
      </c>
      <c r="DW111" s="157">
        <f t="shared" si="273"/>
        <v>5</v>
      </c>
      <c r="DX111" s="157">
        <f t="shared" si="274"/>
        <v>5</v>
      </c>
      <c r="DY111" s="157">
        <f t="shared" si="275"/>
        <v>5</v>
      </c>
      <c r="DZ111" s="157">
        <f t="shared" si="276"/>
        <v>5</v>
      </c>
      <c r="EA111" s="157">
        <f t="shared" si="277"/>
        <v>5</v>
      </c>
      <c r="EB111" s="157">
        <f t="shared" si="278"/>
        <v>5</v>
      </c>
      <c r="EC111" s="157">
        <f t="shared" si="279"/>
        <v>5</v>
      </c>
      <c r="ED111" s="157">
        <f t="shared" si="280"/>
        <v>5</v>
      </c>
      <c r="EE111" s="157">
        <f t="shared" si="281"/>
        <v>5</v>
      </c>
      <c r="EF111" s="157">
        <f t="shared" si="282"/>
        <v>5</v>
      </c>
      <c r="EG111" s="157">
        <f t="shared" si="283"/>
        <v>5</v>
      </c>
      <c r="EH111" s="157">
        <f t="shared" si="284"/>
        <v>4</v>
      </c>
      <c r="EI111" s="157">
        <f t="shared" si="285"/>
        <v>3</v>
      </c>
      <c r="EJ111" s="157">
        <f t="shared" si="286"/>
        <v>4</v>
      </c>
      <c r="EK111" s="157">
        <f t="shared" si="287"/>
        <v>5</v>
      </c>
      <c r="EL111" s="157">
        <f t="shared" si="288"/>
        <v>4</v>
      </c>
      <c r="EM111" s="157">
        <f t="shared" si="289"/>
        <v>5</v>
      </c>
      <c r="EN111" s="157">
        <f t="shared" si="290"/>
        <v>5</v>
      </c>
      <c r="EO111" s="157">
        <f t="shared" si="291"/>
        <v>5</v>
      </c>
      <c r="EP111" s="159">
        <f t="shared" si="292"/>
        <v>5</v>
      </c>
      <c r="EQ111" s="121">
        <f t="shared" si="293"/>
        <v>110</v>
      </c>
      <c r="ER111" s="159">
        <f t="shared" si="294"/>
        <v>23</v>
      </c>
    </row>
    <row r="112" spans="1:148" x14ac:dyDescent="0.25">
      <c r="A112" s="169">
        <v>105</v>
      </c>
      <c r="B112" s="170" t="s">
        <v>7</v>
      </c>
      <c r="C112" s="170" t="s">
        <v>215</v>
      </c>
      <c r="D112" s="170" t="s">
        <v>375</v>
      </c>
      <c r="E112" s="18" t="s">
        <v>403</v>
      </c>
      <c r="F112" s="158">
        <v>5</v>
      </c>
      <c r="G112" s="157">
        <v>4</v>
      </c>
      <c r="H112" s="157"/>
      <c r="I112" s="157">
        <v>3</v>
      </c>
      <c r="J112" s="157">
        <v>2</v>
      </c>
      <c r="K112" s="157">
        <v>3</v>
      </c>
      <c r="L112" s="157">
        <v>5</v>
      </c>
      <c r="M112" s="157">
        <v>1</v>
      </c>
      <c r="N112" s="157">
        <v>1</v>
      </c>
      <c r="O112" s="157">
        <v>3</v>
      </c>
      <c r="P112" s="157">
        <v>1</v>
      </c>
      <c r="Q112" s="157">
        <v>1</v>
      </c>
      <c r="R112" s="157">
        <v>1</v>
      </c>
      <c r="S112" s="157">
        <v>2</v>
      </c>
      <c r="T112" s="157">
        <v>2</v>
      </c>
      <c r="U112" s="157">
        <v>2</v>
      </c>
      <c r="V112" s="157"/>
      <c r="W112" s="157"/>
      <c r="X112" s="157">
        <v>4</v>
      </c>
      <c r="Y112" s="157">
        <v>3</v>
      </c>
      <c r="Z112" s="157">
        <v>2</v>
      </c>
      <c r="AA112" s="157">
        <v>1</v>
      </c>
      <c r="AB112" s="159">
        <v>1</v>
      </c>
      <c r="AC112" s="158">
        <f t="shared" si="235"/>
        <v>20</v>
      </c>
      <c r="AD112" s="157">
        <f t="shared" si="149"/>
        <v>4</v>
      </c>
      <c r="AE112" s="157">
        <f t="shared" si="150"/>
        <v>8</v>
      </c>
      <c r="AF112" s="157">
        <f t="shared" si="151"/>
        <v>3</v>
      </c>
      <c r="AG112" s="159">
        <f t="shared" si="152"/>
        <v>3</v>
      </c>
      <c r="AI112" s="166">
        <v>351</v>
      </c>
      <c r="AJ112" s="18" t="s">
        <v>214</v>
      </c>
      <c r="AK112" s="158">
        <f t="shared" si="236"/>
        <v>65</v>
      </c>
      <c r="AL112" s="157">
        <f t="shared" si="237"/>
        <v>58</v>
      </c>
      <c r="AM112" s="157">
        <f t="shared" si="238"/>
        <v>58</v>
      </c>
      <c r="AN112" s="157">
        <f t="shared" si="239"/>
        <v>45</v>
      </c>
      <c r="AO112" s="157">
        <f t="shared" si="240"/>
        <v>50</v>
      </c>
      <c r="AP112" s="157">
        <f t="shared" si="241"/>
        <v>47</v>
      </c>
      <c r="AQ112" s="157">
        <f t="shared" si="242"/>
        <v>60</v>
      </c>
      <c r="AR112" s="157">
        <f t="shared" si="243"/>
        <v>50</v>
      </c>
      <c r="AS112" s="157">
        <f t="shared" si="244"/>
        <v>48</v>
      </c>
      <c r="AT112" s="157">
        <f t="shared" si="245"/>
        <v>49</v>
      </c>
      <c r="AU112" s="157">
        <f t="shared" si="246"/>
        <v>53</v>
      </c>
      <c r="AV112" s="157">
        <f t="shared" si="247"/>
        <v>54</v>
      </c>
      <c r="AW112" s="157">
        <f t="shared" si="248"/>
        <v>50</v>
      </c>
      <c r="AX112" s="157">
        <f t="shared" si="249"/>
        <v>61</v>
      </c>
      <c r="AY112" s="157">
        <f t="shared" si="250"/>
        <v>47</v>
      </c>
      <c r="AZ112" s="157">
        <f t="shared" si="251"/>
        <v>47</v>
      </c>
      <c r="BA112" s="157">
        <f t="shared" si="252"/>
        <v>48</v>
      </c>
      <c r="BB112" s="157">
        <f t="shared" si="253"/>
        <v>65</v>
      </c>
      <c r="BC112" s="157">
        <f t="shared" si="254"/>
        <v>43</v>
      </c>
      <c r="BD112" s="157">
        <f t="shared" si="255"/>
        <v>57</v>
      </c>
      <c r="BE112" s="157">
        <f t="shared" si="256"/>
        <v>53</v>
      </c>
      <c r="BF112" s="157">
        <f t="shared" si="257"/>
        <v>47</v>
      </c>
      <c r="BG112" s="157">
        <f t="shared" si="258"/>
        <v>46</v>
      </c>
      <c r="BH112" s="158">
        <f t="shared" si="259"/>
        <v>1201</v>
      </c>
      <c r="BI112" s="157">
        <f t="shared" si="260"/>
        <v>427</v>
      </c>
      <c r="BJ112" s="157">
        <f t="shared" si="261"/>
        <v>258</v>
      </c>
      <c r="BK112" s="157">
        <f t="shared" si="262"/>
        <v>92</v>
      </c>
      <c r="BL112" s="157">
        <f t="shared" si="263"/>
        <v>425</v>
      </c>
      <c r="BM112" s="157">
        <f t="shared" si="264"/>
        <v>152</v>
      </c>
      <c r="BN112" s="157">
        <f t="shared" si="265"/>
        <v>250</v>
      </c>
      <c r="BO112" s="157">
        <f t="shared" si="266"/>
        <v>94</v>
      </c>
      <c r="BP112" s="157">
        <f t="shared" si="267"/>
        <v>146</v>
      </c>
      <c r="BQ112" s="159">
        <f t="shared" si="268"/>
        <v>54</v>
      </c>
      <c r="CT112" s="158">
        <f t="shared" si="212"/>
        <v>44</v>
      </c>
      <c r="CU112" s="157">
        <f t="shared" si="213"/>
        <v>38</v>
      </c>
      <c r="CV112" s="157">
        <f t="shared" si="214"/>
        <v>41</v>
      </c>
      <c r="CW112" s="157">
        <f t="shared" si="215"/>
        <v>33</v>
      </c>
      <c r="CX112" s="157">
        <f t="shared" si="216"/>
        <v>36</v>
      </c>
      <c r="CY112" s="157">
        <f t="shared" si="217"/>
        <v>31</v>
      </c>
      <c r="CZ112" s="157">
        <f t="shared" si="218"/>
        <v>41</v>
      </c>
      <c r="DA112" s="157">
        <f t="shared" si="219"/>
        <v>33</v>
      </c>
      <c r="DB112" s="157">
        <f t="shared" si="220"/>
        <v>34</v>
      </c>
      <c r="DC112" s="157">
        <f t="shared" si="221"/>
        <v>32</v>
      </c>
      <c r="DD112" s="157">
        <f t="shared" si="222"/>
        <v>37</v>
      </c>
      <c r="DE112" s="157">
        <f t="shared" si="223"/>
        <v>36</v>
      </c>
      <c r="DF112" s="157">
        <f t="shared" si="224"/>
        <v>36</v>
      </c>
      <c r="DG112" s="157">
        <f t="shared" si="225"/>
        <v>41</v>
      </c>
      <c r="DH112" s="157">
        <f t="shared" si="226"/>
        <v>33</v>
      </c>
      <c r="DI112" s="157">
        <f t="shared" si="227"/>
        <v>33</v>
      </c>
      <c r="DJ112" s="157">
        <f t="shared" si="228"/>
        <v>31</v>
      </c>
      <c r="DK112" s="157">
        <f t="shared" si="229"/>
        <v>42</v>
      </c>
      <c r="DL112" s="157">
        <f t="shared" si="230"/>
        <v>28</v>
      </c>
      <c r="DM112" s="157">
        <f t="shared" si="231"/>
        <v>35</v>
      </c>
      <c r="DN112" s="157">
        <f t="shared" si="232"/>
        <v>33</v>
      </c>
      <c r="DO112" s="157">
        <f t="shared" si="233"/>
        <v>32</v>
      </c>
      <c r="DP112" s="159">
        <f t="shared" si="234"/>
        <v>31</v>
      </c>
      <c r="DQ112" s="121">
        <f t="shared" si="269"/>
        <v>811</v>
      </c>
      <c r="DR112" s="159">
        <f>+SUMIFS(Brutos!$AC$7:$AC$2674,Brutos!$C$7:$C$2674,Brutos!AJ112,Brutos!$E$7:$E$2674,"MUL")</f>
        <v>269</v>
      </c>
      <c r="DS112" s="81"/>
      <c r="DT112" s="158">
        <f t="shared" si="270"/>
        <v>21</v>
      </c>
      <c r="DU112" s="157">
        <f t="shared" si="271"/>
        <v>20</v>
      </c>
      <c r="DV112" s="157">
        <f t="shared" si="272"/>
        <v>17</v>
      </c>
      <c r="DW112" s="157">
        <f t="shared" si="273"/>
        <v>12</v>
      </c>
      <c r="DX112" s="157">
        <f t="shared" si="274"/>
        <v>14</v>
      </c>
      <c r="DY112" s="157">
        <f t="shared" si="275"/>
        <v>16</v>
      </c>
      <c r="DZ112" s="157">
        <f t="shared" si="276"/>
        <v>19</v>
      </c>
      <c r="EA112" s="157">
        <f t="shared" si="277"/>
        <v>17</v>
      </c>
      <c r="EB112" s="157">
        <f t="shared" si="278"/>
        <v>14</v>
      </c>
      <c r="EC112" s="157">
        <f t="shared" si="279"/>
        <v>17</v>
      </c>
      <c r="ED112" s="157">
        <f t="shared" si="280"/>
        <v>16</v>
      </c>
      <c r="EE112" s="157">
        <f t="shared" si="281"/>
        <v>18</v>
      </c>
      <c r="EF112" s="157">
        <f t="shared" si="282"/>
        <v>14</v>
      </c>
      <c r="EG112" s="157">
        <f t="shared" si="283"/>
        <v>20</v>
      </c>
      <c r="EH112" s="157">
        <f t="shared" si="284"/>
        <v>14</v>
      </c>
      <c r="EI112" s="157">
        <f t="shared" si="285"/>
        <v>14</v>
      </c>
      <c r="EJ112" s="157">
        <f t="shared" si="286"/>
        <v>17</v>
      </c>
      <c r="EK112" s="157">
        <f t="shared" si="287"/>
        <v>23</v>
      </c>
      <c r="EL112" s="157">
        <f t="shared" si="288"/>
        <v>15</v>
      </c>
      <c r="EM112" s="157">
        <f t="shared" si="289"/>
        <v>22</v>
      </c>
      <c r="EN112" s="157">
        <f t="shared" si="290"/>
        <v>20</v>
      </c>
      <c r="EO112" s="157">
        <f t="shared" si="291"/>
        <v>15</v>
      </c>
      <c r="EP112" s="159">
        <f t="shared" si="292"/>
        <v>15</v>
      </c>
      <c r="EQ112" s="121">
        <f t="shared" si="293"/>
        <v>390</v>
      </c>
      <c r="ER112" s="159">
        <f t="shared" si="294"/>
        <v>158</v>
      </c>
    </row>
    <row r="113" spans="1:148" x14ac:dyDescent="0.25">
      <c r="A113" s="169">
        <v>105</v>
      </c>
      <c r="B113" s="170" t="s">
        <v>7</v>
      </c>
      <c r="C113" s="170" t="s">
        <v>215</v>
      </c>
      <c r="D113" s="170" t="s">
        <v>375</v>
      </c>
      <c r="E113" s="18" t="s">
        <v>466</v>
      </c>
      <c r="F113" s="158">
        <v>1</v>
      </c>
      <c r="G113" s="157">
        <v>1</v>
      </c>
      <c r="H113" s="157">
        <v>1</v>
      </c>
      <c r="I113" s="157">
        <v>1</v>
      </c>
      <c r="J113" s="157">
        <v>1</v>
      </c>
      <c r="K113" s="157">
        <v>1</v>
      </c>
      <c r="L113" s="157">
        <v>1</v>
      </c>
      <c r="M113" s="157">
        <v>1</v>
      </c>
      <c r="N113" s="157">
        <v>1</v>
      </c>
      <c r="O113" s="157">
        <v>1</v>
      </c>
      <c r="P113" s="157">
        <v>1</v>
      </c>
      <c r="Q113" s="157">
        <v>1</v>
      </c>
      <c r="R113" s="157">
        <v>1</v>
      </c>
      <c r="S113" s="157">
        <v>1</v>
      </c>
      <c r="T113" s="157">
        <v>1</v>
      </c>
      <c r="U113" s="157">
        <v>1</v>
      </c>
      <c r="V113" s="157">
        <v>1</v>
      </c>
      <c r="W113" s="157">
        <v>1</v>
      </c>
      <c r="X113" s="157">
        <v>1</v>
      </c>
      <c r="Y113" s="157">
        <v>1</v>
      </c>
      <c r="Z113" s="157">
        <v>1</v>
      </c>
      <c r="AA113" s="157">
        <v>1</v>
      </c>
      <c r="AB113" s="159">
        <v>1</v>
      </c>
      <c r="AC113" s="158">
        <f t="shared" si="235"/>
        <v>23</v>
      </c>
      <c r="AD113" s="157">
        <f t="shared" si="149"/>
        <v>5</v>
      </c>
      <c r="AE113" s="157">
        <f t="shared" si="150"/>
        <v>8</v>
      </c>
      <c r="AF113" s="157">
        <f t="shared" si="151"/>
        <v>5</v>
      </c>
      <c r="AG113" s="159">
        <f t="shared" si="152"/>
        <v>3</v>
      </c>
      <c r="AI113" s="166">
        <v>352</v>
      </c>
      <c r="AJ113" s="18" t="s">
        <v>199</v>
      </c>
      <c r="AK113" s="158">
        <f t="shared" si="236"/>
        <v>71</v>
      </c>
      <c r="AL113" s="157">
        <f t="shared" si="237"/>
        <v>58</v>
      </c>
      <c r="AM113" s="157">
        <f t="shared" si="238"/>
        <v>50</v>
      </c>
      <c r="AN113" s="157">
        <f t="shared" si="239"/>
        <v>53</v>
      </c>
      <c r="AO113" s="157">
        <f t="shared" si="240"/>
        <v>55</v>
      </c>
      <c r="AP113" s="157">
        <f t="shared" si="241"/>
        <v>42</v>
      </c>
      <c r="AQ113" s="157">
        <f t="shared" si="242"/>
        <v>65</v>
      </c>
      <c r="AR113" s="157">
        <f t="shared" si="243"/>
        <v>48</v>
      </c>
      <c r="AS113" s="157">
        <f t="shared" si="244"/>
        <v>54</v>
      </c>
      <c r="AT113" s="157">
        <f t="shared" si="245"/>
        <v>64</v>
      </c>
      <c r="AU113" s="157">
        <f t="shared" si="246"/>
        <v>63</v>
      </c>
      <c r="AV113" s="157">
        <f t="shared" si="247"/>
        <v>53</v>
      </c>
      <c r="AW113" s="157">
        <f t="shared" si="248"/>
        <v>47</v>
      </c>
      <c r="AX113" s="157">
        <f t="shared" si="249"/>
        <v>50</v>
      </c>
      <c r="AY113" s="157">
        <f t="shared" si="250"/>
        <v>37</v>
      </c>
      <c r="AZ113" s="157">
        <f t="shared" si="251"/>
        <v>33</v>
      </c>
      <c r="BA113" s="157">
        <f t="shared" si="252"/>
        <v>34</v>
      </c>
      <c r="BB113" s="157">
        <f t="shared" si="253"/>
        <v>32</v>
      </c>
      <c r="BC113" s="157">
        <f t="shared" si="254"/>
        <v>57</v>
      </c>
      <c r="BD113" s="157">
        <f t="shared" si="255"/>
        <v>64</v>
      </c>
      <c r="BE113" s="157">
        <f t="shared" si="256"/>
        <v>48</v>
      </c>
      <c r="BF113" s="157">
        <f t="shared" si="257"/>
        <v>34</v>
      </c>
      <c r="BG113" s="157">
        <f t="shared" si="258"/>
        <v>39</v>
      </c>
      <c r="BH113" s="158">
        <f t="shared" si="259"/>
        <v>1151</v>
      </c>
      <c r="BI113" s="157">
        <f t="shared" si="260"/>
        <v>475</v>
      </c>
      <c r="BJ113" s="157">
        <f t="shared" si="261"/>
        <v>258</v>
      </c>
      <c r="BK113" s="157">
        <f t="shared" si="262"/>
        <v>104</v>
      </c>
      <c r="BL113" s="157">
        <f t="shared" si="263"/>
        <v>444</v>
      </c>
      <c r="BM113" s="157">
        <f t="shared" si="264"/>
        <v>167</v>
      </c>
      <c r="BN113" s="157">
        <f t="shared" si="265"/>
        <v>193</v>
      </c>
      <c r="BO113" s="157">
        <f t="shared" si="266"/>
        <v>103</v>
      </c>
      <c r="BP113" s="157">
        <f t="shared" si="267"/>
        <v>121</v>
      </c>
      <c r="BQ113" s="159">
        <f t="shared" si="268"/>
        <v>61</v>
      </c>
      <c r="CT113" s="158">
        <f t="shared" si="212"/>
        <v>65</v>
      </c>
      <c r="CU113" s="157">
        <f t="shared" si="213"/>
        <v>52</v>
      </c>
      <c r="CV113" s="157">
        <f t="shared" si="214"/>
        <v>47</v>
      </c>
      <c r="CW113" s="157">
        <f t="shared" si="215"/>
        <v>49</v>
      </c>
      <c r="CX113" s="157">
        <f t="shared" si="216"/>
        <v>48</v>
      </c>
      <c r="CY113" s="157">
        <f t="shared" si="217"/>
        <v>38</v>
      </c>
      <c r="CZ113" s="157">
        <f t="shared" si="218"/>
        <v>58</v>
      </c>
      <c r="DA113" s="157">
        <f t="shared" si="219"/>
        <v>46</v>
      </c>
      <c r="DB113" s="157">
        <f t="shared" si="220"/>
        <v>51</v>
      </c>
      <c r="DC113" s="157">
        <f t="shared" si="221"/>
        <v>58</v>
      </c>
      <c r="DD113" s="157">
        <f t="shared" si="222"/>
        <v>58</v>
      </c>
      <c r="DE113" s="157">
        <f t="shared" si="223"/>
        <v>48</v>
      </c>
      <c r="DF113" s="157">
        <f t="shared" si="224"/>
        <v>43</v>
      </c>
      <c r="DG113" s="157">
        <f t="shared" si="225"/>
        <v>46</v>
      </c>
      <c r="DH113" s="157">
        <f t="shared" si="226"/>
        <v>33</v>
      </c>
      <c r="DI113" s="157">
        <f t="shared" si="227"/>
        <v>32</v>
      </c>
      <c r="DJ113" s="157">
        <f t="shared" si="228"/>
        <v>31</v>
      </c>
      <c r="DK113" s="157">
        <f t="shared" si="229"/>
        <v>29</v>
      </c>
      <c r="DL113" s="157">
        <f t="shared" si="230"/>
        <v>51</v>
      </c>
      <c r="DM113" s="157">
        <f t="shared" si="231"/>
        <v>58</v>
      </c>
      <c r="DN113" s="157">
        <f t="shared" si="232"/>
        <v>45</v>
      </c>
      <c r="DO113" s="157">
        <f t="shared" si="233"/>
        <v>29</v>
      </c>
      <c r="DP113" s="159">
        <f t="shared" si="234"/>
        <v>36</v>
      </c>
      <c r="DQ113" s="121">
        <f t="shared" si="269"/>
        <v>1051</v>
      </c>
      <c r="DR113" s="159">
        <f>+SUMIFS(Brutos!$AC$7:$AC$2674,Brutos!$C$7:$C$2674,Brutos!AJ113,Brutos!$E$7:$E$2674,"MUL")</f>
        <v>432</v>
      </c>
      <c r="DS113" s="81"/>
      <c r="DT113" s="158">
        <f t="shared" si="270"/>
        <v>6</v>
      </c>
      <c r="DU113" s="157">
        <f t="shared" si="271"/>
        <v>6</v>
      </c>
      <c r="DV113" s="157">
        <f t="shared" si="272"/>
        <v>3</v>
      </c>
      <c r="DW113" s="157">
        <f t="shared" si="273"/>
        <v>4</v>
      </c>
      <c r="DX113" s="157">
        <f t="shared" si="274"/>
        <v>7</v>
      </c>
      <c r="DY113" s="157">
        <f t="shared" si="275"/>
        <v>4</v>
      </c>
      <c r="DZ113" s="157">
        <f t="shared" si="276"/>
        <v>7</v>
      </c>
      <c r="EA113" s="157">
        <f t="shared" si="277"/>
        <v>2</v>
      </c>
      <c r="EB113" s="157">
        <f t="shared" si="278"/>
        <v>3</v>
      </c>
      <c r="EC113" s="157">
        <f t="shared" si="279"/>
        <v>6</v>
      </c>
      <c r="ED113" s="157">
        <f t="shared" si="280"/>
        <v>5</v>
      </c>
      <c r="EE113" s="157">
        <f t="shared" si="281"/>
        <v>5</v>
      </c>
      <c r="EF113" s="157">
        <f t="shared" si="282"/>
        <v>4</v>
      </c>
      <c r="EG113" s="157">
        <f t="shared" si="283"/>
        <v>4</v>
      </c>
      <c r="EH113" s="157">
        <f t="shared" si="284"/>
        <v>4</v>
      </c>
      <c r="EI113" s="157">
        <f t="shared" si="285"/>
        <v>1</v>
      </c>
      <c r="EJ113" s="157">
        <f t="shared" si="286"/>
        <v>3</v>
      </c>
      <c r="EK113" s="157">
        <f t="shared" si="287"/>
        <v>3</v>
      </c>
      <c r="EL113" s="157">
        <f t="shared" si="288"/>
        <v>6</v>
      </c>
      <c r="EM113" s="157">
        <f t="shared" si="289"/>
        <v>6</v>
      </c>
      <c r="EN113" s="157">
        <f t="shared" si="290"/>
        <v>3</v>
      </c>
      <c r="EO113" s="157">
        <f t="shared" si="291"/>
        <v>5</v>
      </c>
      <c r="EP113" s="159">
        <f t="shared" si="292"/>
        <v>3</v>
      </c>
      <c r="EQ113" s="121">
        <f t="shared" si="293"/>
        <v>100</v>
      </c>
      <c r="ER113" s="159">
        <f t="shared" si="294"/>
        <v>43</v>
      </c>
    </row>
    <row r="114" spans="1:148" x14ac:dyDescent="0.25">
      <c r="A114" s="169">
        <v>105</v>
      </c>
      <c r="B114" s="170" t="s">
        <v>7</v>
      </c>
      <c r="C114" s="170" t="s">
        <v>215</v>
      </c>
      <c r="D114" s="170" t="s">
        <v>375</v>
      </c>
      <c r="E114" s="18" t="s">
        <v>466</v>
      </c>
      <c r="F114" s="158">
        <v>3</v>
      </c>
      <c r="G114" s="157">
        <v>1</v>
      </c>
      <c r="H114" s="157">
        <v>2</v>
      </c>
      <c r="I114" s="157">
        <v>1</v>
      </c>
      <c r="J114" s="157">
        <v>1</v>
      </c>
      <c r="K114" s="157">
        <v>1</v>
      </c>
      <c r="L114" s="157">
        <v>3</v>
      </c>
      <c r="M114" s="157">
        <v>1</v>
      </c>
      <c r="N114" s="157">
        <v>1</v>
      </c>
      <c r="O114" s="157">
        <v>2</v>
      </c>
      <c r="P114" s="157">
        <v>1</v>
      </c>
      <c r="Q114" s="157">
        <v>1</v>
      </c>
      <c r="R114" s="157">
        <v>1</v>
      </c>
      <c r="S114" s="157">
        <v>1</v>
      </c>
      <c r="T114" s="157">
        <v>2</v>
      </c>
      <c r="U114" s="157">
        <v>2</v>
      </c>
      <c r="V114" s="157">
        <v>3</v>
      </c>
      <c r="W114" s="157">
        <v>3</v>
      </c>
      <c r="X114" s="157">
        <v>3</v>
      </c>
      <c r="Y114" s="157">
        <v>2</v>
      </c>
      <c r="Z114" s="157">
        <v>1</v>
      </c>
      <c r="AA114" s="157">
        <v>2</v>
      </c>
      <c r="AB114" s="159">
        <v>1</v>
      </c>
      <c r="AC114" s="158">
        <f t="shared" si="235"/>
        <v>23</v>
      </c>
      <c r="AD114" s="157">
        <f t="shared" si="149"/>
        <v>5</v>
      </c>
      <c r="AE114" s="157">
        <f t="shared" si="150"/>
        <v>8</v>
      </c>
      <c r="AF114" s="157">
        <f t="shared" si="151"/>
        <v>5</v>
      </c>
      <c r="AG114" s="159">
        <f t="shared" si="152"/>
        <v>3</v>
      </c>
      <c r="AI114" s="166">
        <v>353</v>
      </c>
      <c r="AJ114" s="18" t="s">
        <v>100</v>
      </c>
      <c r="AK114" s="158">
        <f t="shared" si="236"/>
        <v>138</v>
      </c>
      <c r="AL114" s="157">
        <f t="shared" si="237"/>
        <v>129</v>
      </c>
      <c r="AM114" s="157">
        <f t="shared" si="238"/>
        <v>110</v>
      </c>
      <c r="AN114" s="157">
        <f t="shared" si="239"/>
        <v>116</v>
      </c>
      <c r="AO114" s="157">
        <f t="shared" si="240"/>
        <v>111</v>
      </c>
      <c r="AP114" s="157">
        <f t="shared" si="241"/>
        <v>89</v>
      </c>
      <c r="AQ114" s="157">
        <f t="shared" si="242"/>
        <v>147</v>
      </c>
      <c r="AR114" s="157">
        <f t="shared" si="243"/>
        <v>131</v>
      </c>
      <c r="AS114" s="157">
        <f t="shared" si="244"/>
        <v>135</v>
      </c>
      <c r="AT114" s="157">
        <f t="shared" si="245"/>
        <v>145</v>
      </c>
      <c r="AU114" s="157">
        <f t="shared" si="246"/>
        <v>131</v>
      </c>
      <c r="AV114" s="157">
        <f t="shared" si="247"/>
        <v>133</v>
      </c>
      <c r="AW114" s="157">
        <f t="shared" si="248"/>
        <v>117</v>
      </c>
      <c r="AX114" s="157">
        <f t="shared" si="249"/>
        <v>137</v>
      </c>
      <c r="AY114" s="157">
        <f t="shared" si="250"/>
        <v>65</v>
      </c>
      <c r="AZ114" s="157">
        <f t="shared" si="251"/>
        <v>69</v>
      </c>
      <c r="BA114" s="157">
        <f t="shared" si="252"/>
        <v>82</v>
      </c>
      <c r="BB114" s="157">
        <f t="shared" si="253"/>
        <v>101</v>
      </c>
      <c r="BC114" s="157">
        <f t="shared" si="254"/>
        <v>105</v>
      </c>
      <c r="BD114" s="157">
        <f t="shared" si="255"/>
        <v>141</v>
      </c>
      <c r="BE114" s="157">
        <f t="shared" si="256"/>
        <v>115</v>
      </c>
      <c r="BF114" s="157">
        <f t="shared" si="257"/>
        <v>101</v>
      </c>
      <c r="BG114" s="157">
        <f t="shared" si="258"/>
        <v>97</v>
      </c>
      <c r="BH114" s="158">
        <f t="shared" si="259"/>
        <v>2645</v>
      </c>
      <c r="BI114" s="157">
        <f t="shared" si="260"/>
        <v>799</v>
      </c>
      <c r="BJ114" s="157">
        <f t="shared" si="261"/>
        <v>555</v>
      </c>
      <c r="BK114" s="157">
        <f t="shared" si="262"/>
        <v>173</v>
      </c>
      <c r="BL114" s="157">
        <f t="shared" si="263"/>
        <v>1076</v>
      </c>
      <c r="BM114" s="157">
        <f t="shared" si="264"/>
        <v>285</v>
      </c>
      <c r="BN114" s="157">
        <f t="shared" si="265"/>
        <v>422</v>
      </c>
      <c r="BO114" s="157">
        <f t="shared" si="266"/>
        <v>170</v>
      </c>
      <c r="BP114" s="157">
        <f t="shared" si="267"/>
        <v>313</v>
      </c>
      <c r="BQ114" s="159">
        <f t="shared" si="268"/>
        <v>99</v>
      </c>
      <c r="CT114" s="158">
        <f t="shared" si="212"/>
        <v>115</v>
      </c>
      <c r="CU114" s="157">
        <f t="shared" si="213"/>
        <v>112</v>
      </c>
      <c r="CV114" s="157">
        <f t="shared" si="214"/>
        <v>100</v>
      </c>
      <c r="CW114" s="157">
        <f t="shared" si="215"/>
        <v>97</v>
      </c>
      <c r="CX114" s="157">
        <f t="shared" si="216"/>
        <v>93</v>
      </c>
      <c r="CY114" s="157">
        <f t="shared" si="217"/>
        <v>75</v>
      </c>
      <c r="CZ114" s="157">
        <f t="shared" si="218"/>
        <v>125</v>
      </c>
      <c r="DA114" s="157">
        <f t="shared" si="219"/>
        <v>110</v>
      </c>
      <c r="DB114" s="157">
        <f t="shared" si="220"/>
        <v>117</v>
      </c>
      <c r="DC114" s="157">
        <f t="shared" si="221"/>
        <v>121</v>
      </c>
      <c r="DD114" s="157">
        <f t="shared" si="222"/>
        <v>108</v>
      </c>
      <c r="DE114" s="157">
        <f t="shared" si="223"/>
        <v>112</v>
      </c>
      <c r="DF114" s="157">
        <f t="shared" si="224"/>
        <v>101</v>
      </c>
      <c r="DG114" s="157">
        <f t="shared" si="225"/>
        <v>116</v>
      </c>
      <c r="DH114" s="157">
        <f t="shared" si="226"/>
        <v>56</v>
      </c>
      <c r="DI114" s="157">
        <f t="shared" si="227"/>
        <v>60</v>
      </c>
      <c r="DJ114" s="157">
        <f t="shared" si="228"/>
        <v>68</v>
      </c>
      <c r="DK114" s="157">
        <f t="shared" si="229"/>
        <v>82</v>
      </c>
      <c r="DL114" s="157">
        <f t="shared" si="230"/>
        <v>93</v>
      </c>
      <c r="DM114" s="157">
        <f t="shared" si="231"/>
        <v>122</v>
      </c>
      <c r="DN114" s="157">
        <f t="shared" si="232"/>
        <v>99</v>
      </c>
      <c r="DO114" s="157">
        <f t="shared" si="233"/>
        <v>90</v>
      </c>
      <c r="DP114" s="159">
        <f t="shared" si="234"/>
        <v>86</v>
      </c>
      <c r="DQ114" s="121">
        <f t="shared" si="269"/>
        <v>2258</v>
      </c>
      <c r="DR114" s="159">
        <f>+SUMIFS(Brutos!$AC$7:$AC$2674,Brutos!$C$7:$C$2674,Brutos!AJ114,Brutos!$E$7:$E$2674,"MUL")</f>
        <v>666</v>
      </c>
      <c r="DS114" s="81"/>
      <c r="DT114" s="158">
        <f t="shared" si="270"/>
        <v>23</v>
      </c>
      <c r="DU114" s="157">
        <f t="shared" si="271"/>
        <v>17</v>
      </c>
      <c r="DV114" s="157">
        <f t="shared" si="272"/>
        <v>10</v>
      </c>
      <c r="DW114" s="157">
        <f t="shared" si="273"/>
        <v>19</v>
      </c>
      <c r="DX114" s="157">
        <f t="shared" si="274"/>
        <v>18</v>
      </c>
      <c r="DY114" s="157">
        <f t="shared" si="275"/>
        <v>14</v>
      </c>
      <c r="DZ114" s="157">
        <f t="shared" si="276"/>
        <v>22</v>
      </c>
      <c r="EA114" s="157">
        <f t="shared" si="277"/>
        <v>21</v>
      </c>
      <c r="EB114" s="157">
        <f t="shared" si="278"/>
        <v>18</v>
      </c>
      <c r="EC114" s="157">
        <f t="shared" si="279"/>
        <v>24</v>
      </c>
      <c r="ED114" s="157">
        <f t="shared" si="280"/>
        <v>23</v>
      </c>
      <c r="EE114" s="157">
        <f t="shared" si="281"/>
        <v>21</v>
      </c>
      <c r="EF114" s="157">
        <f t="shared" si="282"/>
        <v>16</v>
      </c>
      <c r="EG114" s="157">
        <f t="shared" si="283"/>
        <v>21</v>
      </c>
      <c r="EH114" s="157">
        <f t="shared" si="284"/>
        <v>9</v>
      </c>
      <c r="EI114" s="157">
        <f t="shared" si="285"/>
        <v>9</v>
      </c>
      <c r="EJ114" s="157">
        <f t="shared" si="286"/>
        <v>14</v>
      </c>
      <c r="EK114" s="157">
        <f t="shared" si="287"/>
        <v>19</v>
      </c>
      <c r="EL114" s="157">
        <f t="shared" si="288"/>
        <v>12</v>
      </c>
      <c r="EM114" s="157">
        <f t="shared" si="289"/>
        <v>19</v>
      </c>
      <c r="EN114" s="157">
        <f t="shared" si="290"/>
        <v>16</v>
      </c>
      <c r="EO114" s="157">
        <f t="shared" si="291"/>
        <v>11</v>
      </c>
      <c r="EP114" s="159">
        <f t="shared" si="292"/>
        <v>11</v>
      </c>
      <c r="EQ114" s="121">
        <f t="shared" si="293"/>
        <v>387</v>
      </c>
      <c r="ER114" s="159">
        <f t="shared" si="294"/>
        <v>133</v>
      </c>
    </row>
    <row r="115" spans="1:148" x14ac:dyDescent="0.25">
      <c r="A115" s="169">
        <v>105</v>
      </c>
      <c r="B115" s="170" t="s">
        <v>7</v>
      </c>
      <c r="C115" s="170" t="s">
        <v>215</v>
      </c>
      <c r="D115" s="170" t="s">
        <v>375</v>
      </c>
      <c r="E115" s="18" t="s">
        <v>466</v>
      </c>
      <c r="F115" s="158">
        <v>3</v>
      </c>
      <c r="G115" s="157">
        <v>2</v>
      </c>
      <c r="H115" s="157">
        <v>2</v>
      </c>
      <c r="I115" s="157">
        <v>2</v>
      </c>
      <c r="J115" s="157">
        <v>2</v>
      </c>
      <c r="K115" s="157">
        <v>2</v>
      </c>
      <c r="L115" s="157">
        <v>3</v>
      </c>
      <c r="M115" s="157">
        <v>3</v>
      </c>
      <c r="N115" s="157">
        <v>3</v>
      </c>
      <c r="O115" s="157">
        <v>4</v>
      </c>
      <c r="P115" s="157">
        <v>1</v>
      </c>
      <c r="Q115" s="157">
        <v>1</v>
      </c>
      <c r="R115" s="157">
        <v>1</v>
      </c>
      <c r="S115" s="157">
        <v>1</v>
      </c>
      <c r="T115" s="157">
        <v>4</v>
      </c>
      <c r="U115" s="157">
        <v>4</v>
      </c>
      <c r="V115" s="157">
        <v>3</v>
      </c>
      <c r="W115" s="157">
        <v>4</v>
      </c>
      <c r="X115" s="157">
        <v>5</v>
      </c>
      <c r="Y115" s="157">
        <v>2</v>
      </c>
      <c r="Z115" s="157">
        <v>2</v>
      </c>
      <c r="AA115" s="157">
        <v>2</v>
      </c>
      <c r="AB115" s="159">
        <v>1</v>
      </c>
      <c r="AC115" s="158">
        <f t="shared" si="235"/>
        <v>23</v>
      </c>
      <c r="AD115" s="157">
        <f t="shared" si="149"/>
        <v>5</v>
      </c>
      <c r="AE115" s="157">
        <f t="shared" si="150"/>
        <v>8</v>
      </c>
      <c r="AF115" s="157">
        <f t="shared" si="151"/>
        <v>5</v>
      </c>
      <c r="AG115" s="159">
        <f t="shared" si="152"/>
        <v>3</v>
      </c>
      <c r="AI115" s="166">
        <v>355</v>
      </c>
      <c r="AJ115" s="18" t="s">
        <v>207</v>
      </c>
      <c r="AK115" s="158">
        <f t="shared" si="236"/>
        <v>118</v>
      </c>
      <c r="AL115" s="157">
        <f t="shared" si="237"/>
        <v>108</v>
      </c>
      <c r="AM115" s="157">
        <f t="shared" si="238"/>
        <v>103</v>
      </c>
      <c r="AN115" s="157">
        <f t="shared" si="239"/>
        <v>104</v>
      </c>
      <c r="AO115" s="157">
        <f t="shared" si="240"/>
        <v>101</v>
      </c>
      <c r="AP115" s="157">
        <f t="shared" si="241"/>
        <v>95</v>
      </c>
      <c r="AQ115" s="157">
        <f t="shared" si="242"/>
        <v>117</v>
      </c>
      <c r="AR115" s="157">
        <f t="shared" si="243"/>
        <v>114</v>
      </c>
      <c r="AS115" s="157">
        <f t="shared" si="244"/>
        <v>111</v>
      </c>
      <c r="AT115" s="157">
        <f t="shared" si="245"/>
        <v>112</v>
      </c>
      <c r="AU115" s="157">
        <f t="shared" si="246"/>
        <v>105</v>
      </c>
      <c r="AV115" s="157">
        <f t="shared" si="247"/>
        <v>105</v>
      </c>
      <c r="AW115" s="157">
        <f t="shared" si="248"/>
        <v>96</v>
      </c>
      <c r="AX115" s="157">
        <f t="shared" si="249"/>
        <v>112</v>
      </c>
      <c r="AY115" s="157">
        <f t="shared" si="250"/>
        <v>107</v>
      </c>
      <c r="AZ115" s="157">
        <f t="shared" si="251"/>
        <v>89</v>
      </c>
      <c r="BA115" s="157">
        <f t="shared" si="252"/>
        <v>114</v>
      </c>
      <c r="BB115" s="157">
        <f t="shared" si="253"/>
        <v>118</v>
      </c>
      <c r="BC115" s="157">
        <f t="shared" si="254"/>
        <v>108</v>
      </c>
      <c r="BD115" s="157">
        <f t="shared" si="255"/>
        <v>112</v>
      </c>
      <c r="BE115" s="157">
        <f t="shared" si="256"/>
        <v>111</v>
      </c>
      <c r="BF115" s="157">
        <f t="shared" si="257"/>
        <v>104</v>
      </c>
      <c r="BG115" s="157">
        <f t="shared" si="258"/>
        <v>92</v>
      </c>
      <c r="BH115" s="158">
        <f t="shared" si="259"/>
        <v>2456</v>
      </c>
      <c r="BI115" s="157">
        <f t="shared" si="260"/>
        <v>677</v>
      </c>
      <c r="BJ115" s="157">
        <f t="shared" si="261"/>
        <v>511</v>
      </c>
      <c r="BK115" s="157">
        <f t="shared" si="262"/>
        <v>151</v>
      </c>
      <c r="BL115" s="157">
        <f t="shared" si="263"/>
        <v>872</v>
      </c>
      <c r="BM115" s="157">
        <f t="shared" si="264"/>
        <v>239</v>
      </c>
      <c r="BN115" s="157">
        <f t="shared" si="265"/>
        <v>536</v>
      </c>
      <c r="BO115" s="157">
        <f t="shared" si="266"/>
        <v>141</v>
      </c>
      <c r="BP115" s="157">
        <f t="shared" si="267"/>
        <v>307</v>
      </c>
      <c r="BQ115" s="159">
        <f t="shared" si="268"/>
        <v>85</v>
      </c>
      <c r="CT115" s="158">
        <f t="shared" si="212"/>
        <v>47</v>
      </c>
      <c r="CU115" s="157">
        <f t="shared" si="213"/>
        <v>43</v>
      </c>
      <c r="CV115" s="157">
        <f t="shared" si="214"/>
        <v>42</v>
      </c>
      <c r="CW115" s="157">
        <f t="shared" si="215"/>
        <v>40</v>
      </c>
      <c r="CX115" s="157">
        <f t="shared" si="216"/>
        <v>37</v>
      </c>
      <c r="CY115" s="157">
        <f t="shared" si="217"/>
        <v>35</v>
      </c>
      <c r="CZ115" s="157">
        <f t="shared" si="218"/>
        <v>48</v>
      </c>
      <c r="DA115" s="157">
        <f t="shared" si="219"/>
        <v>46</v>
      </c>
      <c r="DB115" s="157">
        <f t="shared" si="220"/>
        <v>48</v>
      </c>
      <c r="DC115" s="157">
        <f t="shared" si="221"/>
        <v>52</v>
      </c>
      <c r="DD115" s="157">
        <f t="shared" si="222"/>
        <v>42</v>
      </c>
      <c r="DE115" s="157">
        <f t="shared" si="223"/>
        <v>45</v>
      </c>
      <c r="DF115" s="157">
        <f t="shared" si="224"/>
        <v>43</v>
      </c>
      <c r="DG115" s="157">
        <f t="shared" si="225"/>
        <v>49</v>
      </c>
      <c r="DH115" s="157">
        <f t="shared" si="226"/>
        <v>45</v>
      </c>
      <c r="DI115" s="157">
        <f t="shared" si="227"/>
        <v>37</v>
      </c>
      <c r="DJ115" s="157">
        <f t="shared" si="228"/>
        <v>48</v>
      </c>
      <c r="DK115" s="157">
        <f t="shared" si="229"/>
        <v>46</v>
      </c>
      <c r="DL115" s="157">
        <f t="shared" si="230"/>
        <v>44</v>
      </c>
      <c r="DM115" s="157">
        <f t="shared" si="231"/>
        <v>47</v>
      </c>
      <c r="DN115" s="157">
        <f t="shared" si="232"/>
        <v>47</v>
      </c>
      <c r="DO115" s="157">
        <f t="shared" si="233"/>
        <v>43</v>
      </c>
      <c r="DP115" s="159">
        <f t="shared" si="234"/>
        <v>34</v>
      </c>
      <c r="DQ115" s="121">
        <f t="shared" si="269"/>
        <v>1008</v>
      </c>
      <c r="DR115" s="159">
        <f>+SUMIFS(Brutos!$AC$7:$AC$2674,Brutos!$C$7:$C$2674,Brutos!AJ115,Brutos!$E$7:$E$2674,"MUL")</f>
        <v>287</v>
      </c>
      <c r="DS115" s="81"/>
      <c r="DT115" s="158">
        <f t="shared" si="270"/>
        <v>71</v>
      </c>
      <c r="DU115" s="157">
        <f t="shared" si="271"/>
        <v>65</v>
      </c>
      <c r="DV115" s="157">
        <f t="shared" si="272"/>
        <v>61</v>
      </c>
      <c r="DW115" s="157">
        <f t="shared" si="273"/>
        <v>64</v>
      </c>
      <c r="DX115" s="157">
        <f t="shared" si="274"/>
        <v>64</v>
      </c>
      <c r="DY115" s="157">
        <f t="shared" si="275"/>
        <v>60</v>
      </c>
      <c r="DZ115" s="157">
        <f t="shared" si="276"/>
        <v>69</v>
      </c>
      <c r="EA115" s="157">
        <f t="shared" si="277"/>
        <v>68</v>
      </c>
      <c r="EB115" s="157">
        <f t="shared" si="278"/>
        <v>63</v>
      </c>
      <c r="EC115" s="157">
        <f t="shared" si="279"/>
        <v>60</v>
      </c>
      <c r="ED115" s="157">
        <f t="shared" si="280"/>
        <v>63</v>
      </c>
      <c r="EE115" s="157">
        <f t="shared" si="281"/>
        <v>60</v>
      </c>
      <c r="EF115" s="157">
        <f t="shared" si="282"/>
        <v>53</v>
      </c>
      <c r="EG115" s="157">
        <f t="shared" si="283"/>
        <v>63</v>
      </c>
      <c r="EH115" s="157">
        <f t="shared" si="284"/>
        <v>62</v>
      </c>
      <c r="EI115" s="157">
        <f t="shared" si="285"/>
        <v>52</v>
      </c>
      <c r="EJ115" s="157">
        <f t="shared" si="286"/>
        <v>66</v>
      </c>
      <c r="EK115" s="157">
        <f t="shared" si="287"/>
        <v>72</v>
      </c>
      <c r="EL115" s="157">
        <f t="shared" si="288"/>
        <v>64</v>
      </c>
      <c r="EM115" s="157">
        <f t="shared" si="289"/>
        <v>65</v>
      </c>
      <c r="EN115" s="157">
        <f t="shared" si="290"/>
        <v>64</v>
      </c>
      <c r="EO115" s="157">
        <f t="shared" si="291"/>
        <v>61</v>
      </c>
      <c r="EP115" s="159">
        <f t="shared" si="292"/>
        <v>58</v>
      </c>
      <c r="EQ115" s="121">
        <f t="shared" si="293"/>
        <v>1448</v>
      </c>
      <c r="ER115" s="159">
        <f t="shared" si="294"/>
        <v>390</v>
      </c>
    </row>
    <row r="116" spans="1:148" x14ac:dyDescent="0.25">
      <c r="A116" s="169">
        <v>105</v>
      </c>
      <c r="B116" s="170" t="s">
        <v>7</v>
      </c>
      <c r="C116" s="170" t="s">
        <v>215</v>
      </c>
      <c r="D116" s="170" t="s">
        <v>384</v>
      </c>
      <c r="E116" s="18" t="s">
        <v>403</v>
      </c>
      <c r="F116" s="158">
        <v>2</v>
      </c>
      <c r="G116" s="157">
        <v>2</v>
      </c>
      <c r="H116" s="157">
        <v>2</v>
      </c>
      <c r="I116" s="157">
        <v>2</v>
      </c>
      <c r="J116" s="157">
        <v>1</v>
      </c>
      <c r="K116" s="157">
        <v>1</v>
      </c>
      <c r="L116" s="157">
        <v>2</v>
      </c>
      <c r="M116" s="157">
        <v>1</v>
      </c>
      <c r="N116" s="157">
        <v>2</v>
      </c>
      <c r="O116" s="157">
        <v>1</v>
      </c>
      <c r="P116" s="157">
        <v>1</v>
      </c>
      <c r="Q116" s="157">
        <v>1</v>
      </c>
      <c r="R116" s="157">
        <v>1</v>
      </c>
      <c r="S116" s="157">
        <v>1</v>
      </c>
      <c r="T116" s="157">
        <v>2</v>
      </c>
      <c r="U116" s="157">
        <v>1</v>
      </c>
      <c r="V116" s="157">
        <v>2</v>
      </c>
      <c r="W116" s="157">
        <v>2</v>
      </c>
      <c r="X116" s="157">
        <v>3</v>
      </c>
      <c r="Y116" s="157">
        <v>1</v>
      </c>
      <c r="Z116" s="157">
        <v>1</v>
      </c>
      <c r="AA116" s="157">
        <v>1</v>
      </c>
      <c r="AB116" s="159">
        <v>1</v>
      </c>
      <c r="AC116" s="158">
        <f t="shared" si="235"/>
        <v>23</v>
      </c>
      <c r="AD116" s="157">
        <f t="shared" si="149"/>
        <v>5</v>
      </c>
      <c r="AE116" s="157">
        <f t="shared" si="150"/>
        <v>8</v>
      </c>
      <c r="AF116" s="157">
        <f t="shared" si="151"/>
        <v>5</v>
      </c>
      <c r="AG116" s="159">
        <f t="shared" si="152"/>
        <v>3</v>
      </c>
      <c r="AI116" s="166">
        <v>355</v>
      </c>
      <c r="AJ116" s="18" t="s">
        <v>114</v>
      </c>
      <c r="AK116" s="158">
        <f t="shared" si="236"/>
        <v>177</v>
      </c>
      <c r="AL116" s="157">
        <f t="shared" si="237"/>
        <v>177</v>
      </c>
      <c r="AM116" s="157">
        <f t="shared" si="238"/>
        <v>162</v>
      </c>
      <c r="AN116" s="157">
        <f t="shared" si="239"/>
        <v>159</v>
      </c>
      <c r="AO116" s="157">
        <f t="shared" si="240"/>
        <v>153</v>
      </c>
      <c r="AP116" s="157">
        <f t="shared" si="241"/>
        <v>151</v>
      </c>
      <c r="AQ116" s="157">
        <f t="shared" si="242"/>
        <v>176</v>
      </c>
      <c r="AR116" s="157">
        <f t="shared" si="243"/>
        <v>172</v>
      </c>
      <c r="AS116" s="157">
        <f t="shared" si="244"/>
        <v>172</v>
      </c>
      <c r="AT116" s="157">
        <f t="shared" si="245"/>
        <v>166</v>
      </c>
      <c r="AU116" s="157">
        <f t="shared" si="246"/>
        <v>153</v>
      </c>
      <c r="AV116" s="157">
        <f t="shared" si="247"/>
        <v>165</v>
      </c>
      <c r="AW116" s="157">
        <f t="shared" si="248"/>
        <v>165</v>
      </c>
      <c r="AX116" s="157">
        <f t="shared" si="249"/>
        <v>174</v>
      </c>
      <c r="AY116" s="157">
        <f t="shared" si="250"/>
        <v>185</v>
      </c>
      <c r="AZ116" s="157">
        <f t="shared" si="251"/>
        <v>160</v>
      </c>
      <c r="BA116" s="157">
        <f t="shared" si="252"/>
        <v>178</v>
      </c>
      <c r="BB116" s="157">
        <f t="shared" si="253"/>
        <v>176</v>
      </c>
      <c r="BC116" s="157">
        <f t="shared" si="254"/>
        <v>163</v>
      </c>
      <c r="BD116" s="157">
        <f t="shared" si="255"/>
        <v>176</v>
      </c>
      <c r="BE116" s="157">
        <f t="shared" si="256"/>
        <v>161</v>
      </c>
      <c r="BF116" s="157">
        <f t="shared" si="257"/>
        <v>150</v>
      </c>
      <c r="BG116" s="157">
        <f t="shared" si="258"/>
        <v>148</v>
      </c>
      <c r="BH116" s="158">
        <f t="shared" si="259"/>
        <v>3819</v>
      </c>
      <c r="BI116" s="157">
        <f t="shared" si="260"/>
        <v>971</v>
      </c>
      <c r="BJ116" s="157">
        <f t="shared" si="261"/>
        <v>802</v>
      </c>
      <c r="BK116" s="157">
        <f t="shared" si="262"/>
        <v>211</v>
      </c>
      <c r="BL116" s="157">
        <f t="shared" si="263"/>
        <v>1343</v>
      </c>
      <c r="BM116" s="157">
        <f t="shared" si="264"/>
        <v>341</v>
      </c>
      <c r="BN116" s="157">
        <f t="shared" si="265"/>
        <v>862</v>
      </c>
      <c r="BO116" s="157">
        <f t="shared" si="266"/>
        <v>210</v>
      </c>
      <c r="BP116" s="157">
        <f t="shared" si="267"/>
        <v>459</v>
      </c>
      <c r="BQ116" s="159">
        <f t="shared" si="268"/>
        <v>123</v>
      </c>
      <c r="CT116" s="158">
        <f t="shared" si="212"/>
        <v>95</v>
      </c>
      <c r="CU116" s="157">
        <f t="shared" si="213"/>
        <v>91</v>
      </c>
      <c r="CV116" s="157">
        <f t="shared" si="214"/>
        <v>84</v>
      </c>
      <c r="CW116" s="157">
        <f t="shared" si="215"/>
        <v>82</v>
      </c>
      <c r="CX116" s="157">
        <f t="shared" si="216"/>
        <v>76</v>
      </c>
      <c r="CY116" s="157">
        <f t="shared" si="217"/>
        <v>81</v>
      </c>
      <c r="CZ116" s="157">
        <f t="shared" si="218"/>
        <v>89</v>
      </c>
      <c r="DA116" s="157">
        <f t="shared" si="219"/>
        <v>86</v>
      </c>
      <c r="DB116" s="157">
        <f t="shared" si="220"/>
        <v>91</v>
      </c>
      <c r="DC116" s="157">
        <f t="shared" si="221"/>
        <v>83</v>
      </c>
      <c r="DD116" s="157">
        <f t="shared" si="222"/>
        <v>76</v>
      </c>
      <c r="DE116" s="157">
        <f t="shared" si="223"/>
        <v>81</v>
      </c>
      <c r="DF116" s="157">
        <f t="shared" si="224"/>
        <v>83</v>
      </c>
      <c r="DG116" s="157">
        <f t="shared" si="225"/>
        <v>88</v>
      </c>
      <c r="DH116" s="157">
        <f t="shared" si="226"/>
        <v>99</v>
      </c>
      <c r="DI116" s="157">
        <f t="shared" si="227"/>
        <v>86</v>
      </c>
      <c r="DJ116" s="157">
        <f t="shared" si="228"/>
        <v>94</v>
      </c>
      <c r="DK116" s="157">
        <f t="shared" si="229"/>
        <v>95</v>
      </c>
      <c r="DL116" s="157">
        <f t="shared" si="230"/>
        <v>87</v>
      </c>
      <c r="DM116" s="157">
        <f t="shared" si="231"/>
        <v>89</v>
      </c>
      <c r="DN116" s="157">
        <f t="shared" si="232"/>
        <v>88</v>
      </c>
      <c r="DO116" s="157">
        <f t="shared" si="233"/>
        <v>80</v>
      </c>
      <c r="DP116" s="159">
        <f t="shared" si="234"/>
        <v>82</v>
      </c>
      <c r="DQ116" s="121">
        <f t="shared" si="269"/>
        <v>1986</v>
      </c>
      <c r="DR116" s="159">
        <f>+SUMIFS(Brutos!$AC$7:$AC$2674,Brutos!$C$7:$C$2674,Brutos!AJ116,Brutos!$E$7:$E$2674,"MUL")</f>
        <v>520</v>
      </c>
      <c r="DS116" s="81"/>
      <c r="DT116" s="158">
        <f t="shared" si="270"/>
        <v>82</v>
      </c>
      <c r="DU116" s="157">
        <f t="shared" si="271"/>
        <v>86</v>
      </c>
      <c r="DV116" s="157">
        <f t="shared" si="272"/>
        <v>78</v>
      </c>
      <c r="DW116" s="157">
        <f t="shared" si="273"/>
        <v>77</v>
      </c>
      <c r="DX116" s="157">
        <f t="shared" si="274"/>
        <v>77</v>
      </c>
      <c r="DY116" s="157">
        <f t="shared" si="275"/>
        <v>70</v>
      </c>
      <c r="DZ116" s="157">
        <f t="shared" si="276"/>
        <v>87</v>
      </c>
      <c r="EA116" s="157">
        <f t="shared" si="277"/>
        <v>86</v>
      </c>
      <c r="EB116" s="157">
        <f t="shared" si="278"/>
        <v>81</v>
      </c>
      <c r="EC116" s="157">
        <f t="shared" si="279"/>
        <v>83</v>
      </c>
      <c r="ED116" s="157">
        <f t="shared" si="280"/>
        <v>77</v>
      </c>
      <c r="EE116" s="157">
        <f t="shared" si="281"/>
        <v>84</v>
      </c>
      <c r="EF116" s="157">
        <f t="shared" si="282"/>
        <v>82</v>
      </c>
      <c r="EG116" s="157">
        <f t="shared" si="283"/>
        <v>86</v>
      </c>
      <c r="EH116" s="157">
        <f t="shared" si="284"/>
        <v>86</v>
      </c>
      <c r="EI116" s="157">
        <f t="shared" si="285"/>
        <v>74</v>
      </c>
      <c r="EJ116" s="157">
        <f t="shared" si="286"/>
        <v>84</v>
      </c>
      <c r="EK116" s="157">
        <f t="shared" si="287"/>
        <v>81</v>
      </c>
      <c r="EL116" s="157">
        <f t="shared" si="288"/>
        <v>76</v>
      </c>
      <c r="EM116" s="157">
        <f t="shared" si="289"/>
        <v>87</v>
      </c>
      <c r="EN116" s="157">
        <f t="shared" si="290"/>
        <v>73</v>
      </c>
      <c r="EO116" s="157">
        <f t="shared" si="291"/>
        <v>70</v>
      </c>
      <c r="EP116" s="159">
        <f t="shared" si="292"/>
        <v>66</v>
      </c>
      <c r="EQ116" s="121">
        <f t="shared" si="293"/>
        <v>1833</v>
      </c>
      <c r="ER116" s="159">
        <f t="shared" si="294"/>
        <v>451</v>
      </c>
    </row>
    <row r="117" spans="1:148" ht="15.75" thickBot="1" x14ac:dyDescent="0.3">
      <c r="A117" s="169">
        <v>105</v>
      </c>
      <c r="B117" s="170" t="s">
        <v>7</v>
      </c>
      <c r="C117" s="170" t="s">
        <v>215</v>
      </c>
      <c r="D117" s="170" t="s">
        <v>384</v>
      </c>
      <c r="E117" s="18" t="s">
        <v>403</v>
      </c>
      <c r="F117" s="158">
        <v>3</v>
      </c>
      <c r="G117" s="157">
        <v>3</v>
      </c>
      <c r="H117" s="157">
        <v>2</v>
      </c>
      <c r="I117" s="157">
        <v>4</v>
      </c>
      <c r="J117" s="157">
        <v>4</v>
      </c>
      <c r="K117" s="157">
        <v>3</v>
      </c>
      <c r="L117" s="157">
        <v>4</v>
      </c>
      <c r="M117" s="157">
        <v>3</v>
      </c>
      <c r="N117" s="157">
        <v>3</v>
      </c>
      <c r="O117" s="157">
        <v>3</v>
      </c>
      <c r="P117" s="157">
        <v>1</v>
      </c>
      <c r="Q117" s="157">
        <v>2</v>
      </c>
      <c r="R117" s="157">
        <v>1</v>
      </c>
      <c r="S117" s="157">
        <v>3</v>
      </c>
      <c r="T117" s="157">
        <v>4</v>
      </c>
      <c r="U117" s="157">
        <v>4</v>
      </c>
      <c r="V117" s="157">
        <v>3</v>
      </c>
      <c r="W117" s="157">
        <v>4</v>
      </c>
      <c r="X117" s="157">
        <v>4</v>
      </c>
      <c r="Y117" s="157">
        <v>2</v>
      </c>
      <c r="Z117" s="157">
        <v>2</v>
      </c>
      <c r="AA117" s="157">
        <v>2</v>
      </c>
      <c r="AB117" s="159">
        <v>2</v>
      </c>
      <c r="AC117" s="158">
        <f t="shared" si="235"/>
        <v>23</v>
      </c>
      <c r="AD117" s="157">
        <f t="shared" si="149"/>
        <v>5</v>
      </c>
      <c r="AE117" s="157">
        <f t="shared" si="150"/>
        <v>8</v>
      </c>
      <c r="AF117" s="157">
        <f t="shared" si="151"/>
        <v>5</v>
      </c>
      <c r="AG117" s="159">
        <f t="shared" si="152"/>
        <v>3</v>
      </c>
      <c r="AI117" s="167">
        <v>355</v>
      </c>
      <c r="AJ117" s="168" t="s">
        <v>327</v>
      </c>
      <c r="AK117" s="160">
        <f t="shared" si="236"/>
        <v>32</v>
      </c>
      <c r="AL117" s="60">
        <f t="shared" si="237"/>
        <v>32</v>
      </c>
      <c r="AM117" s="60">
        <f t="shared" si="238"/>
        <v>29</v>
      </c>
      <c r="AN117" s="60">
        <f t="shared" si="239"/>
        <v>28</v>
      </c>
      <c r="AO117" s="60">
        <f t="shared" si="240"/>
        <v>29</v>
      </c>
      <c r="AP117" s="60">
        <f t="shared" si="241"/>
        <v>28</v>
      </c>
      <c r="AQ117" s="60">
        <f t="shared" si="242"/>
        <v>34</v>
      </c>
      <c r="AR117" s="60">
        <f t="shared" si="243"/>
        <v>30</v>
      </c>
      <c r="AS117" s="60">
        <f t="shared" si="244"/>
        <v>35</v>
      </c>
      <c r="AT117" s="60">
        <f t="shared" si="245"/>
        <v>29</v>
      </c>
      <c r="AU117" s="60">
        <f t="shared" si="246"/>
        <v>32</v>
      </c>
      <c r="AV117" s="60">
        <f t="shared" si="247"/>
        <v>32</v>
      </c>
      <c r="AW117" s="60">
        <f t="shared" si="248"/>
        <v>31</v>
      </c>
      <c r="AX117" s="60">
        <f t="shared" si="249"/>
        <v>31</v>
      </c>
      <c r="AY117" s="60">
        <f t="shared" si="250"/>
        <v>33</v>
      </c>
      <c r="AZ117" s="60">
        <f t="shared" si="251"/>
        <v>29</v>
      </c>
      <c r="BA117" s="60">
        <f t="shared" si="252"/>
        <v>31</v>
      </c>
      <c r="BB117" s="60">
        <f t="shared" si="253"/>
        <v>32</v>
      </c>
      <c r="BC117" s="60">
        <f t="shared" si="254"/>
        <v>27</v>
      </c>
      <c r="BD117" s="60">
        <f t="shared" si="255"/>
        <v>28</v>
      </c>
      <c r="BE117" s="60">
        <f t="shared" si="256"/>
        <v>31</v>
      </c>
      <c r="BF117" s="60">
        <f t="shared" si="257"/>
        <v>34</v>
      </c>
      <c r="BG117" s="60">
        <f t="shared" si="258"/>
        <v>32</v>
      </c>
      <c r="BH117" s="160">
        <f t="shared" si="259"/>
        <v>709</v>
      </c>
      <c r="BI117" s="60">
        <f t="shared" si="260"/>
        <v>182</v>
      </c>
      <c r="BJ117" s="60">
        <f t="shared" si="261"/>
        <v>146</v>
      </c>
      <c r="BK117" s="60">
        <f t="shared" si="262"/>
        <v>40</v>
      </c>
      <c r="BL117" s="60">
        <f t="shared" si="263"/>
        <v>254</v>
      </c>
      <c r="BM117" s="60">
        <f t="shared" si="264"/>
        <v>64</v>
      </c>
      <c r="BN117" s="60">
        <f t="shared" si="265"/>
        <v>152</v>
      </c>
      <c r="BO117" s="60">
        <f t="shared" si="266"/>
        <v>39</v>
      </c>
      <c r="BP117" s="60">
        <f t="shared" si="267"/>
        <v>97</v>
      </c>
      <c r="BQ117" s="161">
        <f t="shared" si="268"/>
        <v>24</v>
      </c>
      <c r="CT117" s="160">
        <f t="shared" si="212"/>
        <v>20</v>
      </c>
      <c r="CU117" s="60">
        <f t="shared" si="213"/>
        <v>18</v>
      </c>
      <c r="CV117" s="60">
        <f t="shared" si="214"/>
        <v>17</v>
      </c>
      <c r="CW117" s="60">
        <f t="shared" si="215"/>
        <v>16</v>
      </c>
      <c r="CX117" s="60">
        <f t="shared" si="216"/>
        <v>15</v>
      </c>
      <c r="CY117" s="60">
        <f t="shared" si="217"/>
        <v>15</v>
      </c>
      <c r="CZ117" s="60">
        <f t="shared" si="218"/>
        <v>21</v>
      </c>
      <c r="DA117" s="60">
        <f t="shared" si="219"/>
        <v>17</v>
      </c>
      <c r="DB117" s="60">
        <f t="shared" si="220"/>
        <v>21</v>
      </c>
      <c r="DC117" s="60">
        <f t="shared" si="221"/>
        <v>18</v>
      </c>
      <c r="DD117" s="60">
        <f t="shared" si="222"/>
        <v>20</v>
      </c>
      <c r="DE117" s="60">
        <f t="shared" si="223"/>
        <v>19</v>
      </c>
      <c r="DF117" s="60">
        <f t="shared" si="224"/>
        <v>18</v>
      </c>
      <c r="DG117" s="60">
        <f t="shared" si="225"/>
        <v>18</v>
      </c>
      <c r="DH117" s="60">
        <f t="shared" si="226"/>
        <v>20</v>
      </c>
      <c r="DI117" s="60">
        <f t="shared" si="227"/>
        <v>18</v>
      </c>
      <c r="DJ117" s="60">
        <f t="shared" si="228"/>
        <v>18</v>
      </c>
      <c r="DK117" s="60">
        <f t="shared" si="229"/>
        <v>18</v>
      </c>
      <c r="DL117" s="60">
        <f t="shared" si="230"/>
        <v>18</v>
      </c>
      <c r="DM117" s="60">
        <f t="shared" si="231"/>
        <v>15</v>
      </c>
      <c r="DN117" s="60">
        <f t="shared" si="232"/>
        <v>19</v>
      </c>
      <c r="DO117" s="60">
        <f t="shared" si="233"/>
        <v>20</v>
      </c>
      <c r="DP117" s="161">
        <f t="shared" si="234"/>
        <v>19</v>
      </c>
      <c r="DQ117" s="165">
        <f t="shared" si="269"/>
        <v>418</v>
      </c>
      <c r="DR117" s="161">
        <f>+SUMIFS(Brutos!$AC$7:$AC$2674,Brutos!$C$7:$C$2674,Brutos!AJ117,Brutos!$E$7:$E$2674,"MUL")</f>
        <v>114</v>
      </c>
      <c r="DS117" s="81"/>
      <c r="DT117" s="160">
        <f t="shared" si="270"/>
        <v>12</v>
      </c>
      <c r="DU117" s="60">
        <f t="shared" si="271"/>
        <v>14</v>
      </c>
      <c r="DV117" s="60">
        <f t="shared" si="272"/>
        <v>12</v>
      </c>
      <c r="DW117" s="60">
        <f t="shared" si="273"/>
        <v>12</v>
      </c>
      <c r="DX117" s="60">
        <f t="shared" si="274"/>
        <v>14</v>
      </c>
      <c r="DY117" s="60">
        <f t="shared" si="275"/>
        <v>13</v>
      </c>
      <c r="DZ117" s="60">
        <f t="shared" si="276"/>
        <v>13</v>
      </c>
      <c r="EA117" s="60">
        <f t="shared" si="277"/>
        <v>13</v>
      </c>
      <c r="EB117" s="60">
        <f t="shared" si="278"/>
        <v>14</v>
      </c>
      <c r="EC117" s="60">
        <f t="shared" si="279"/>
        <v>11</v>
      </c>
      <c r="ED117" s="60">
        <f t="shared" si="280"/>
        <v>12</v>
      </c>
      <c r="EE117" s="60">
        <f t="shared" si="281"/>
        <v>13</v>
      </c>
      <c r="EF117" s="60">
        <f t="shared" si="282"/>
        <v>13</v>
      </c>
      <c r="EG117" s="60">
        <f t="shared" si="283"/>
        <v>13</v>
      </c>
      <c r="EH117" s="60">
        <f t="shared" si="284"/>
        <v>13</v>
      </c>
      <c r="EI117" s="60">
        <f t="shared" si="285"/>
        <v>11</v>
      </c>
      <c r="EJ117" s="60">
        <f t="shared" si="286"/>
        <v>13</v>
      </c>
      <c r="EK117" s="60">
        <f t="shared" si="287"/>
        <v>14</v>
      </c>
      <c r="EL117" s="60">
        <f t="shared" si="288"/>
        <v>9</v>
      </c>
      <c r="EM117" s="60">
        <f t="shared" si="289"/>
        <v>13</v>
      </c>
      <c r="EN117" s="60">
        <f t="shared" si="290"/>
        <v>12</v>
      </c>
      <c r="EO117" s="60">
        <f t="shared" si="291"/>
        <v>14</v>
      </c>
      <c r="EP117" s="161">
        <f t="shared" si="292"/>
        <v>13</v>
      </c>
      <c r="EQ117" s="165">
        <f t="shared" si="293"/>
        <v>291</v>
      </c>
      <c r="ER117" s="161">
        <f t="shared" si="294"/>
        <v>68</v>
      </c>
    </row>
    <row r="118" spans="1:148" x14ac:dyDescent="0.25">
      <c r="A118" s="169">
        <v>105</v>
      </c>
      <c r="B118" s="170" t="s">
        <v>7</v>
      </c>
      <c r="C118" s="170" t="s">
        <v>215</v>
      </c>
      <c r="D118" s="170" t="s">
        <v>384</v>
      </c>
      <c r="E118" s="18" t="s">
        <v>403</v>
      </c>
      <c r="F118" s="158">
        <v>3</v>
      </c>
      <c r="G118" s="157">
        <v>3</v>
      </c>
      <c r="H118" s="157">
        <v>3</v>
      </c>
      <c r="I118" s="157">
        <v>4</v>
      </c>
      <c r="J118" s="157">
        <v>4</v>
      </c>
      <c r="K118" s="157">
        <v>4</v>
      </c>
      <c r="L118" s="157">
        <v>5</v>
      </c>
      <c r="M118" s="157">
        <v>4</v>
      </c>
      <c r="N118" s="157">
        <v>4</v>
      </c>
      <c r="O118" s="157">
        <v>4</v>
      </c>
      <c r="P118" s="157">
        <v>2</v>
      </c>
      <c r="Q118" s="157">
        <v>2</v>
      </c>
      <c r="R118" s="157">
        <v>2</v>
      </c>
      <c r="S118" s="157">
        <v>3</v>
      </c>
      <c r="T118" s="157">
        <v>4</v>
      </c>
      <c r="U118" s="157">
        <v>4</v>
      </c>
      <c r="V118" s="157">
        <v>4</v>
      </c>
      <c r="W118" s="157"/>
      <c r="X118" s="157"/>
      <c r="Y118" s="157">
        <v>3</v>
      </c>
      <c r="Z118" s="157"/>
      <c r="AA118" s="157">
        <v>3</v>
      </c>
      <c r="AB118" s="159">
        <v>2</v>
      </c>
      <c r="AC118" s="158">
        <f t="shared" si="235"/>
        <v>20</v>
      </c>
      <c r="AD118" s="157">
        <f t="shared" si="149"/>
        <v>5</v>
      </c>
      <c r="AE118" s="157">
        <f t="shared" si="150"/>
        <v>8</v>
      </c>
      <c r="AF118" s="157">
        <f t="shared" si="151"/>
        <v>3</v>
      </c>
      <c r="AG118" s="159">
        <f t="shared" si="152"/>
        <v>2</v>
      </c>
      <c r="DS118" s="81"/>
    </row>
    <row r="119" spans="1:148" x14ac:dyDescent="0.25">
      <c r="A119" s="169">
        <v>105</v>
      </c>
      <c r="B119" s="170" t="s">
        <v>7</v>
      </c>
      <c r="C119" s="170" t="s">
        <v>215</v>
      </c>
      <c r="D119" s="170" t="s">
        <v>384</v>
      </c>
      <c r="E119" s="18" t="s">
        <v>403</v>
      </c>
      <c r="F119" s="158">
        <v>4</v>
      </c>
      <c r="G119" s="157">
        <v>4</v>
      </c>
      <c r="H119" s="157">
        <v>4</v>
      </c>
      <c r="I119" s="157">
        <v>4</v>
      </c>
      <c r="J119" s="157">
        <v>4</v>
      </c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9"/>
      <c r="AC119" s="158">
        <f t="shared" si="235"/>
        <v>5</v>
      </c>
      <c r="AD119" s="157">
        <f t="shared" si="149"/>
        <v>4</v>
      </c>
      <c r="AE119" s="157">
        <f t="shared" si="150"/>
        <v>0</v>
      </c>
      <c r="AF119" s="157">
        <f t="shared" si="151"/>
        <v>0</v>
      </c>
      <c r="AG119" s="159">
        <f t="shared" si="152"/>
        <v>0</v>
      </c>
      <c r="DS119" s="81"/>
    </row>
    <row r="120" spans="1:148" x14ac:dyDescent="0.25">
      <c r="A120" s="169">
        <v>105</v>
      </c>
      <c r="B120" s="170" t="s">
        <v>7</v>
      </c>
      <c r="C120" s="170" t="s">
        <v>215</v>
      </c>
      <c r="D120" s="170" t="s">
        <v>381</v>
      </c>
      <c r="E120" s="18" t="s">
        <v>403</v>
      </c>
      <c r="F120" s="158">
        <v>5</v>
      </c>
      <c r="G120" s="157">
        <v>5</v>
      </c>
      <c r="H120" s="157"/>
      <c r="I120" s="157">
        <v>5</v>
      </c>
      <c r="J120" s="157">
        <v>4</v>
      </c>
      <c r="K120" s="157">
        <v>3</v>
      </c>
      <c r="L120" s="157">
        <v>5</v>
      </c>
      <c r="M120" s="157">
        <v>5</v>
      </c>
      <c r="N120" s="157">
        <v>5</v>
      </c>
      <c r="O120" s="157">
        <v>5</v>
      </c>
      <c r="P120" s="157">
        <v>5</v>
      </c>
      <c r="Q120" s="157">
        <v>5</v>
      </c>
      <c r="R120" s="157">
        <v>5</v>
      </c>
      <c r="S120" s="157">
        <v>4</v>
      </c>
      <c r="T120" s="157">
        <v>5</v>
      </c>
      <c r="U120" s="157">
        <v>4</v>
      </c>
      <c r="V120" s="157">
        <v>3</v>
      </c>
      <c r="W120" s="157">
        <v>4</v>
      </c>
      <c r="X120" s="157">
        <v>4</v>
      </c>
      <c r="Y120" s="157">
        <v>4</v>
      </c>
      <c r="Z120" s="157">
        <v>3</v>
      </c>
      <c r="AA120" s="157">
        <v>4</v>
      </c>
      <c r="AB120" s="159">
        <v>4</v>
      </c>
      <c r="AC120" s="158">
        <f t="shared" si="235"/>
        <v>22</v>
      </c>
      <c r="AD120" s="157">
        <f t="shared" si="149"/>
        <v>4</v>
      </c>
      <c r="AE120" s="157">
        <f t="shared" si="150"/>
        <v>8</v>
      </c>
      <c r="AF120" s="157">
        <f t="shared" si="151"/>
        <v>5</v>
      </c>
      <c r="AG120" s="159">
        <f t="shared" si="152"/>
        <v>3</v>
      </c>
      <c r="DS120" s="81"/>
    </row>
    <row r="121" spans="1:148" x14ac:dyDescent="0.25">
      <c r="A121" s="169">
        <v>105</v>
      </c>
      <c r="B121" s="170" t="s">
        <v>7</v>
      </c>
      <c r="C121" s="170" t="s">
        <v>215</v>
      </c>
      <c r="D121" s="170" t="s">
        <v>384</v>
      </c>
      <c r="E121" s="18" t="s">
        <v>466</v>
      </c>
      <c r="F121" s="158">
        <v>2</v>
      </c>
      <c r="G121" s="157">
        <v>1</v>
      </c>
      <c r="H121" s="157">
        <v>1</v>
      </c>
      <c r="I121" s="157">
        <v>1</v>
      </c>
      <c r="J121" s="157">
        <v>1</v>
      </c>
      <c r="K121" s="157">
        <v>1</v>
      </c>
      <c r="L121" s="157">
        <v>1</v>
      </c>
      <c r="M121" s="157">
        <v>1</v>
      </c>
      <c r="N121" s="157">
        <v>1</v>
      </c>
      <c r="O121" s="157">
        <v>1</v>
      </c>
      <c r="P121" s="157">
        <v>1</v>
      </c>
      <c r="Q121" s="157">
        <v>1</v>
      </c>
      <c r="R121" s="157">
        <v>1</v>
      </c>
      <c r="S121" s="157">
        <v>1</v>
      </c>
      <c r="T121" s="157">
        <v>1</v>
      </c>
      <c r="U121" s="157">
        <v>1</v>
      </c>
      <c r="V121" s="157">
        <v>1</v>
      </c>
      <c r="W121" s="157">
        <v>2</v>
      </c>
      <c r="X121" s="157">
        <v>2</v>
      </c>
      <c r="Y121" s="157">
        <v>1</v>
      </c>
      <c r="Z121" s="157">
        <v>1</v>
      </c>
      <c r="AA121" s="157">
        <v>1</v>
      </c>
      <c r="AB121" s="159">
        <v>1</v>
      </c>
      <c r="AC121" s="158">
        <f t="shared" si="235"/>
        <v>23</v>
      </c>
      <c r="AD121" s="157">
        <f t="shared" si="149"/>
        <v>5</v>
      </c>
      <c r="AE121" s="157">
        <f t="shared" si="150"/>
        <v>8</v>
      </c>
      <c r="AF121" s="157">
        <f t="shared" si="151"/>
        <v>5</v>
      </c>
      <c r="AG121" s="159">
        <f t="shared" si="152"/>
        <v>3</v>
      </c>
      <c r="DS121" s="81"/>
    </row>
    <row r="122" spans="1:148" x14ac:dyDescent="0.25">
      <c r="A122" s="169">
        <v>105</v>
      </c>
      <c r="B122" s="170" t="s">
        <v>7</v>
      </c>
      <c r="C122" s="170" t="s">
        <v>215</v>
      </c>
      <c r="D122" s="170" t="s">
        <v>384</v>
      </c>
      <c r="E122" s="18" t="s">
        <v>466</v>
      </c>
      <c r="F122" s="158">
        <v>3</v>
      </c>
      <c r="G122" s="157">
        <v>2</v>
      </c>
      <c r="H122" s="157">
        <v>1</v>
      </c>
      <c r="I122" s="157">
        <v>1</v>
      </c>
      <c r="J122" s="157">
        <v>1</v>
      </c>
      <c r="K122" s="157">
        <v>2</v>
      </c>
      <c r="L122" s="157">
        <v>2</v>
      </c>
      <c r="M122" s="157">
        <v>2</v>
      </c>
      <c r="N122" s="157">
        <v>3</v>
      </c>
      <c r="O122" s="157">
        <v>3</v>
      </c>
      <c r="P122" s="157">
        <v>1</v>
      </c>
      <c r="Q122" s="157">
        <v>1</v>
      </c>
      <c r="R122" s="157">
        <v>1</v>
      </c>
      <c r="S122" s="157">
        <v>2</v>
      </c>
      <c r="T122" s="157">
        <v>2</v>
      </c>
      <c r="U122" s="157">
        <v>3</v>
      </c>
      <c r="V122" s="157">
        <v>3</v>
      </c>
      <c r="W122" s="157">
        <v>3</v>
      </c>
      <c r="X122" s="157">
        <v>3</v>
      </c>
      <c r="Y122" s="157">
        <v>2</v>
      </c>
      <c r="Z122" s="157">
        <v>2</v>
      </c>
      <c r="AA122" s="157">
        <v>1</v>
      </c>
      <c r="AB122" s="159">
        <v>2</v>
      </c>
      <c r="AC122" s="158">
        <f t="shared" si="235"/>
        <v>23</v>
      </c>
      <c r="AD122" s="157">
        <f t="shared" si="149"/>
        <v>5</v>
      </c>
      <c r="AE122" s="157">
        <f t="shared" si="150"/>
        <v>8</v>
      </c>
      <c r="AF122" s="157">
        <f t="shared" si="151"/>
        <v>5</v>
      </c>
      <c r="AG122" s="159">
        <f t="shared" si="152"/>
        <v>3</v>
      </c>
      <c r="DS122" s="81"/>
    </row>
    <row r="123" spans="1:148" x14ac:dyDescent="0.25">
      <c r="A123" s="169">
        <v>105</v>
      </c>
      <c r="B123" s="170" t="s">
        <v>7</v>
      </c>
      <c r="C123" s="170" t="s">
        <v>215</v>
      </c>
      <c r="D123" s="170" t="s">
        <v>384</v>
      </c>
      <c r="E123" s="18" t="s">
        <v>466</v>
      </c>
      <c r="F123" s="158">
        <v>5</v>
      </c>
      <c r="G123" s="157">
        <v>2</v>
      </c>
      <c r="H123" s="157">
        <v>2</v>
      </c>
      <c r="I123" s="157">
        <v>2</v>
      </c>
      <c r="J123" s="157">
        <v>2</v>
      </c>
      <c r="K123" s="157">
        <v>2</v>
      </c>
      <c r="L123" s="157">
        <v>3</v>
      </c>
      <c r="M123" s="157">
        <v>2</v>
      </c>
      <c r="N123" s="157">
        <v>3</v>
      </c>
      <c r="O123" s="157">
        <v>3</v>
      </c>
      <c r="P123" s="157">
        <v>2</v>
      </c>
      <c r="Q123" s="157">
        <v>2</v>
      </c>
      <c r="R123" s="157">
        <v>1</v>
      </c>
      <c r="S123" s="157">
        <v>2</v>
      </c>
      <c r="T123" s="157">
        <v>2</v>
      </c>
      <c r="U123" s="157">
        <v>3</v>
      </c>
      <c r="V123" s="157">
        <v>4</v>
      </c>
      <c r="W123" s="157">
        <v>4</v>
      </c>
      <c r="X123" s="157">
        <v>3</v>
      </c>
      <c r="Y123" s="157">
        <v>2</v>
      </c>
      <c r="Z123" s="157">
        <v>3</v>
      </c>
      <c r="AA123" s="157">
        <v>2</v>
      </c>
      <c r="AB123" s="159">
        <v>2</v>
      </c>
      <c r="AC123" s="158">
        <f t="shared" si="235"/>
        <v>23</v>
      </c>
      <c r="AD123" s="157">
        <f t="shared" si="149"/>
        <v>5</v>
      </c>
      <c r="AE123" s="157">
        <f t="shared" si="150"/>
        <v>8</v>
      </c>
      <c r="AF123" s="157">
        <f t="shared" si="151"/>
        <v>5</v>
      </c>
      <c r="AG123" s="159">
        <f t="shared" si="152"/>
        <v>3</v>
      </c>
      <c r="DS123" s="81"/>
    </row>
    <row r="124" spans="1:148" x14ac:dyDescent="0.25">
      <c r="A124" s="169">
        <v>105</v>
      </c>
      <c r="B124" s="170" t="s">
        <v>7</v>
      </c>
      <c r="C124" s="170" t="s">
        <v>215</v>
      </c>
      <c r="D124" s="170" t="s">
        <v>384</v>
      </c>
      <c r="E124" s="18" t="s">
        <v>466</v>
      </c>
      <c r="F124" s="158"/>
      <c r="G124" s="157">
        <v>3</v>
      </c>
      <c r="H124" s="157">
        <v>4</v>
      </c>
      <c r="I124" s="157">
        <v>3</v>
      </c>
      <c r="J124" s="157">
        <v>3</v>
      </c>
      <c r="K124" s="157"/>
      <c r="L124" s="157">
        <v>4</v>
      </c>
      <c r="M124" s="157">
        <v>4</v>
      </c>
      <c r="N124" s="157">
        <v>4</v>
      </c>
      <c r="O124" s="157">
        <v>4</v>
      </c>
      <c r="P124" s="157">
        <v>3</v>
      </c>
      <c r="Q124" s="157">
        <v>2</v>
      </c>
      <c r="R124" s="157">
        <v>1</v>
      </c>
      <c r="S124" s="157">
        <v>3</v>
      </c>
      <c r="T124" s="157">
        <v>3</v>
      </c>
      <c r="U124" s="157">
        <v>4</v>
      </c>
      <c r="V124" s="157">
        <v>4</v>
      </c>
      <c r="W124" s="157">
        <v>5</v>
      </c>
      <c r="X124" s="157">
        <v>4</v>
      </c>
      <c r="Y124" s="157">
        <v>3</v>
      </c>
      <c r="Z124" s="157">
        <v>3</v>
      </c>
      <c r="AA124" s="157">
        <v>2</v>
      </c>
      <c r="AB124" s="159">
        <v>2</v>
      </c>
      <c r="AC124" s="158">
        <f t="shared" si="235"/>
        <v>21</v>
      </c>
      <c r="AD124" s="157">
        <f t="shared" si="149"/>
        <v>4</v>
      </c>
      <c r="AE124" s="157">
        <f t="shared" si="150"/>
        <v>8</v>
      </c>
      <c r="AF124" s="157">
        <f t="shared" si="151"/>
        <v>5</v>
      </c>
      <c r="AG124" s="159">
        <f t="shared" si="152"/>
        <v>3</v>
      </c>
      <c r="DS124" s="81"/>
    </row>
    <row r="125" spans="1:148" x14ac:dyDescent="0.25">
      <c r="A125" s="169">
        <v>105</v>
      </c>
      <c r="B125" s="170" t="s">
        <v>7</v>
      </c>
      <c r="C125" s="170" t="s">
        <v>215</v>
      </c>
      <c r="D125" s="170" t="s">
        <v>381</v>
      </c>
      <c r="E125" s="18" t="s">
        <v>466</v>
      </c>
      <c r="F125" s="158">
        <v>1</v>
      </c>
      <c r="G125" s="157">
        <v>1</v>
      </c>
      <c r="H125" s="157">
        <v>1</v>
      </c>
      <c r="I125" s="157">
        <v>1</v>
      </c>
      <c r="J125" s="157">
        <v>1</v>
      </c>
      <c r="K125" s="157">
        <v>1</v>
      </c>
      <c r="L125" s="157">
        <v>1</v>
      </c>
      <c r="M125" s="157">
        <v>1</v>
      </c>
      <c r="N125" s="157">
        <v>1</v>
      </c>
      <c r="O125" s="157">
        <v>1</v>
      </c>
      <c r="P125" s="157">
        <v>1</v>
      </c>
      <c r="Q125" s="157">
        <v>1</v>
      </c>
      <c r="R125" s="157">
        <v>1</v>
      </c>
      <c r="S125" s="157">
        <v>1</v>
      </c>
      <c r="T125" s="157">
        <v>1</v>
      </c>
      <c r="U125" s="157">
        <v>2</v>
      </c>
      <c r="V125" s="157">
        <v>1</v>
      </c>
      <c r="W125" s="157">
        <v>1</v>
      </c>
      <c r="X125" s="157">
        <v>1</v>
      </c>
      <c r="Y125" s="157">
        <v>1</v>
      </c>
      <c r="Z125" s="157">
        <v>1</v>
      </c>
      <c r="AA125" s="157">
        <v>1</v>
      </c>
      <c r="AB125" s="159">
        <v>1</v>
      </c>
      <c r="AC125" s="158">
        <f t="shared" si="235"/>
        <v>23</v>
      </c>
      <c r="AD125" s="157">
        <f t="shared" si="149"/>
        <v>5</v>
      </c>
      <c r="AE125" s="157">
        <f t="shared" si="150"/>
        <v>8</v>
      </c>
      <c r="AF125" s="157">
        <f t="shared" si="151"/>
        <v>5</v>
      </c>
      <c r="AG125" s="159">
        <f t="shared" si="152"/>
        <v>3</v>
      </c>
      <c r="DS125" s="81"/>
    </row>
    <row r="126" spans="1:148" x14ac:dyDescent="0.25">
      <c r="A126" s="169">
        <v>105</v>
      </c>
      <c r="B126" s="170" t="s">
        <v>7</v>
      </c>
      <c r="C126" s="170" t="s">
        <v>215</v>
      </c>
      <c r="D126" s="170" t="s">
        <v>381</v>
      </c>
      <c r="E126" s="18" t="s">
        <v>466</v>
      </c>
      <c r="F126" s="158">
        <v>2</v>
      </c>
      <c r="G126" s="157">
        <v>3</v>
      </c>
      <c r="H126" s="157">
        <v>3</v>
      </c>
      <c r="I126" s="157">
        <v>2</v>
      </c>
      <c r="J126" s="157">
        <v>4</v>
      </c>
      <c r="K126" s="157">
        <v>1</v>
      </c>
      <c r="L126" s="157">
        <v>5</v>
      </c>
      <c r="M126" s="157">
        <v>2</v>
      </c>
      <c r="N126" s="157">
        <v>3</v>
      </c>
      <c r="O126" s="157">
        <v>3</v>
      </c>
      <c r="P126" s="157">
        <v>2</v>
      </c>
      <c r="Q126" s="157">
        <v>4</v>
      </c>
      <c r="R126" s="157">
        <v>5</v>
      </c>
      <c r="S126" s="157">
        <v>3</v>
      </c>
      <c r="T126" s="157">
        <v>3</v>
      </c>
      <c r="U126" s="157">
        <v>5</v>
      </c>
      <c r="V126" s="157">
        <v>4</v>
      </c>
      <c r="W126" s="157">
        <v>4</v>
      </c>
      <c r="X126" s="157">
        <v>4</v>
      </c>
      <c r="Y126" s="157">
        <v>3</v>
      </c>
      <c r="Z126" s="157">
        <v>3</v>
      </c>
      <c r="AA126" s="157">
        <v>2</v>
      </c>
      <c r="AB126" s="159">
        <v>2</v>
      </c>
      <c r="AC126" s="158">
        <f t="shared" si="235"/>
        <v>23</v>
      </c>
      <c r="AD126" s="157">
        <f t="shared" si="149"/>
        <v>5</v>
      </c>
      <c r="AE126" s="157">
        <f t="shared" si="150"/>
        <v>8</v>
      </c>
      <c r="AF126" s="157">
        <f t="shared" si="151"/>
        <v>5</v>
      </c>
      <c r="AG126" s="159">
        <f t="shared" si="152"/>
        <v>3</v>
      </c>
      <c r="DS126" s="81"/>
    </row>
    <row r="127" spans="1:148" x14ac:dyDescent="0.25">
      <c r="A127" s="169">
        <v>105</v>
      </c>
      <c r="B127" s="170" t="s">
        <v>7</v>
      </c>
      <c r="C127" s="170" t="s">
        <v>215</v>
      </c>
      <c r="D127" s="170" t="s">
        <v>381</v>
      </c>
      <c r="E127" s="18" t="s">
        <v>466</v>
      </c>
      <c r="F127" s="158">
        <v>5</v>
      </c>
      <c r="G127" s="157">
        <v>4</v>
      </c>
      <c r="H127" s="157"/>
      <c r="I127" s="157">
        <v>4</v>
      </c>
      <c r="J127" s="157">
        <v>5</v>
      </c>
      <c r="K127" s="157">
        <v>5</v>
      </c>
      <c r="L127" s="157">
        <v>5</v>
      </c>
      <c r="M127" s="157">
        <v>5</v>
      </c>
      <c r="N127" s="157">
        <v>5</v>
      </c>
      <c r="O127" s="157">
        <v>5</v>
      </c>
      <c r="P127" s="157">
        <v>5</v>
      </c>
      <c r="Q127" s="157">
        <v>5</v>
      </c>
      <c r="R127" s="157"/>
      <c r="S127" s="157">
        <v>4</v>
      </c>
      <c r="T127" s="157">
        <v>5</v>
      </c>
      <c r="U127" s="157"/>
      <c r="V127" s="157">
        <v>5</v>
      </c>
      <c r="W127" s="157">
        <v>4</v>
      </c>
      <c r="X127" s="157">
        <v>5</v>
      </c>
      <c r="Y127" s="157">
        <v>4</v>
      </c>
      <c r="Z127" s="157">
        <v>5</v>
      </c>
      <c r="AA127" s="157">
        <v>4</v>
      </c>
      <c r="AB127" s="159">
        <v>4</v>
      </c>
      <c r="AC127" s="158">
        <f t="shared" si="235"/>
        <v>20</v>
      </c>
      <c r="AD127" s="157">
        <f t="shared" si="149"/>
        <v>4</v>
      </c>
      <c r="AE127" s="157">
        <f t="shared" si="150"/>
        <v>7</v>
      </c>
      <c r="AF127" s="157">
        <f t="shared" si="151"/>
        <v>4</v>
      </c>
      <c r="AG127" s="159">
        <f t="shared" si="152"/>
        <v>3</v>
      </c>
      <c r="DS127" s="81"/>
    </row>
    <row r="128" spans="1:148" x14ac:dyDescent="0.25">
      <c r="A128" s="169">
        <v>102</v>
      </c>
      <c r="B128" s="170" t="s">
        <v>4</v>
      </c>
      <c r="C128" s="170" t="s">
        <v>180</v>
      </c>
      <c r="D128" s="170" t="s">
        <v>181</v>
      </c>
      <c r="E128" s="18" t="s">
        <v>403</v>
      </c>
      <c r="F128" s="158">
        <v>3</v>
      </c>
      <c r="G128" s="157">
        <v>4</v>
      </c>
      <c r="H128" s="157">
        <v>3</v>
      </c>
      <c r="I128" s="157">
        <v>3</v>
      </c>
      <c r="J128" s="157">
        <v>3</v>
      </c>
      <c r="K128" s="157">
        <v>3</v>
      </c>
      <c r="L128" s="157">
        <v>2</v>
      </c>
      <c r="M128" s="157">
        <v>2</v>
      </c>
      <c r="N128" s="157">
        <v>2</v>
      </c>
      <c r="O128" s="157">
        <v>3</v>
      </c>
      <c r="P128" s="157">
        <v>1</v>
      </c>
      <c r="Q128" s="157">
        <v>3</v>
      </c>
      <c r="R128" s="157">
        <v>1</v>
      </c>
      <c r="S128" s="157">
        <v>3</v>
      </c>
      <c r="T128" s="157">
        <v>2</v>
      </c>
      <c r="U128" s="157">
        <v>2</v>
      </c>
      <c r="V128" s="157">
        <v>2</v>
      </c>
      <c r="W128" s="157">
        <v>2</v>
      </c>
      <c r="X128" s="157">
        <v>4</v>
      </c>
      <c r="Y128" s="157">
        <v>4</v>
      </c>
      <c r="Z128" s="157">
        <v>3</v>
      </c>
      <c r="AA128" s="157">
        <v>2</v>
      </c>
      <c r="AB128" s="159">
        <v>4</v>
      </c>
      <c r="AC128" s="158">
        <f t="shared" si="235"/>
        <v>23</v>
      </c>
      <c r="AD128" s="157">
        <f t="shared" si="149"/>
        <v>5</v>
      </c>
      <c r="AE128" s="157">
        <f t="shared" si="150"/>
        <v>8</v>
      </c>
      <c r="AF128" s="157">
        <f t="shared" si="151"/>
        <v>5</v>
      </c>
      <c r="AG128" s="159">
        <f t="shared" si="152"/>
        <v>3</v>
      </c>
      <c r="DS128" s="81"/>
    </row>
    <row r="129" spans="1:123" x14ac:dyDescent="0.25">
      <c r="A129" s="169">
        <v>102</v>
      </c>
      <c r="B129" s="170" t="s">
        <v>4</v>
      </c>
      <c r="C129" s="170" t="s">
        <v>180</v>
      </c>
      <c r="D129" s="170" t="s">
        <v>181</v>
      </c>
      <c r="E129" s="18" t="s">
        <v>403</v>
      </c>
      <c r="F129" s="158">
        <v>4</v>
      </c>
      <c r="G129" s="157">
        <v>4</v>
      </c>
      <c r="H129" s="157">
        <v>3</v>
      </c>
      <c r="I129" s="157">
        <v>3</v>
      </c>
      <c r="J129" s="157">
        <v>3</v>
      </c>
      <c r="K129" s="157">
        <v>4</v>
      </c>
      <c r="L129" s="157">
        <v>3</v>
      </c>
      <c r="M129" s="157">
        <v>3</v>
      </c>
      <c r="N129" s="157">
        <v>3</v>
      </c>
      <c r="O129" s="157">
        <v>3</v>
      </c>
      <c r="P129" s="157">
        <v>3</v>
      </c>
      <c r="Q129" s="157">
        <v>3</v>
      </c>
      <c r="R129" s="157">
        <v>1</v>
      </c>
      <c r="S129" s="157">
        <v>4</v>
      </c>
      <c r="T129" s="157">
        <v>4</v>
      </c>
      <c r="U129" s="157">
        <v>4</v>
      </c>
      <c r="V129" s="157">
        <v>4</v>
      </c>
      <c r="W129" s="157">
        <v>4</v>
      </c>
      <c r="X129" s="157">
        <v>4</v>
      </c>
      <c r="Y129" s="157">
        <v>4</v>
      </c>
      <c r="Z129" s="157">
        <v>4</v>
      </c>
      <c r="AA129" s="157">
        <v>4</v>
      </c>
      <c r="AB129" s="159">
        <v>4</v>
      </c>
      <c r="AC129" s="158">
        <f t="shared" si="235"/>
        <v>23</v>
      </c>
      <c r="AD129" s="157">
        <f t="shared" si="149"/>
        <v>5</v>
      </c>
      <c r="AE129" s="157">
        <f t="shared" si="150"/>
        <v>8</v>
      </c>
      <c r="AF129" s="157">
        <f t="shared" si="151"/>
        <v>5</v>
      </c>
      <c r="AG129" s="159">
        <f t="shared" si="152"/>
        <v>3</v>
      </c>
      <c r="DS129" s="81"/>
    </row>
    <row r="130" spans="1:123" x14ac:dyDescent="0.25">
      <c r="A130" s="169">
        <v>102</v>
      </c>
      <c r="B130" s="170" t="s">
        <v>4</v>
      </c>
      <c r="C130" s="170" t="s">
        <v>180</v>
      </c>
      <c r="D130" s="170" t="s">
        <v>181</v>
      </c>
      <c r="E130" s="18" t="s">
        <v>403</v>
      </c>
      <c r="F130" s="158">
        <v>4</v>
      </c>
      <c r="G130" s="157">
        <v>4</v>
      </c>
      <c r="H130" s="157">
        <v>4</v>
      </c>
      <c r="I130" s="157">
        <v>4</v>
      </c>
      <c r="J130" s="157">
        <v>4</v>
      </c>
      <c r="K130" s="157">
        <v>4</v>
      </c>
      <c r="L130" s="157">
        <v>3</v>
      </c>
      <c r="M130" s="157">
        <v>3</v>
      </c>
      <c r="N130" s="157">
        <v>3</v>
      </c>
      <c r="O130" s="157">
        <v>4</v>
      </c>
      <c r="P130" s="157">
        <v>4</v>
      </c>
      <c r="Q130" s="157">
        <v>4</v>
      </c>
      <c r="R130" s="157">
        <v>3</v>
      </c>
      <c r="S130" s="157">
        <v>4</v>
      </c>
      <c r="T130" s="157"/>
      <c r="U130" s="157"/>
      <c r="V130" s="157">
        <v>4</v>
      </c>
      <c r="W130" s="157">
        <v>4</v>
      </c>
      <c r="X130" s="157">
        <v>4</v>
      </c>
      <c r="Y130" s="157">
        <v>4</v>
      </c>
      <c r="Z130" s="157">
        <v>4</v>
      </c>
      <c r="AA130" s="157">
        <v>4</v>
      </c>
      <c r="AB130" s="159">
        <v>4</v>
      </c>
      <c r="AC130" s="158">
        <f t="shared" si="235"/>
        <v>21</v>
      </c>
      <c r="AD130" s="157">
        <f t="shared" si="149"/>
        <v>5</v>
      </c>
      <c r="AE130" s="157">
        <f t="shared" si="150"/>
        <v>8</v>
      </c>
      <c r="AF130" s="157">
        <f t="shared" si="151"/>
        <v>3</v>
      </c>
      <c r="AG130" s="159">
        <f t="shared" si="152"/>
        <v>3</v>
      </c>
      <c r="DS130" s="81"/>
    </row>
    <row r="131" spans="1:123" x14ac:dyDescent="0.25">
      <c r="A131" s="169">
        <v>102</v>
      </c>
      <c r="B131" s="170" t="s">
        <v>4</v>
      </c>
      <c r="C131" s="170" t="s">
        <v>180</v>
      </c>
      <c r="D131" s="170" t="s">
        <v>181</v>
      </c>
      <c r="E131" s="18" t="s">
        <v>403</v>
      </c>
      <c r="F131" s="158">
        <v>4</v>
      </c>
      <c r="G131" s="157">
        <v>4</v>
      </c>
      <c r="H131" s="157"/>
      <c r="I131" s="157"/>
      <c r="J131" s="157"/>
      <c r="K131" s="157">
        <v>5</v>
      </c>
      <c r="L131" s="157">
        <v>4</v>
      </c>
      <c r="M131" s="157">
        <v>3</v>
      </c>
      <c r="N131" s="157">
        <v>4</v>
      </c>
      <c r="O131" s="157">
        <v>4</v>
      </c>
      <c r="P131" s="157">
        <v>4</v>
      </c>
      <c r="Q131" s="157">
        <v>4</v>
      </c>
      <c r="R131" s="157">
        <v>4</v>
      </c>
      <c r="S131" s="157">
        <v>5</v>
      </c>
      <c r="T131" s="157"/>
      <c r="U131" s="157"/>
      <c r="V131" s="157"/>
      <c r="W131" s="157"/>
      <c r="X131" s="157">
        <v>4</v>
      </c>
      <c r="Y131" s="157">
        <v>5</v>
      </c>
      <c r="Z131" s="157">
        <v>4</v>
      </c>
      <c r="AA131" s="157">
        <v>4</v>
      </c>
      <c r="AB131" s="159">
        <v>4</v>
      </c>
      <c r="AC131" s="158">
        <f t="shared" si="235"/>
        <v>16</v>
      </c>
      <c r="AD131" s="157">
        <f t="shared" si="149"/>
        <v>2</v>
      </c>
      <c r="AE131" s="157">
        <f t="shared" si="150"/>
        <v>8</v>
      </c>
      <c r="AF131" s="157">
        <f t="shared" si="151"/>
        <v>1</v>
      </c>
      <c r="AG131" s="159">
        <f t="shared" si="152"/>
        <v>3</v>
      </c>
      <c r="DS131" s="81"/>
    </row>
    <row r="132" spans="1:123" x14ac:dyDescent="0.25">
      <c r="A132" s="169">
        <v>102</v>
      </c>
      <c r="B132" s="170" t="s">
        <v>4</v>
      </c>
      <c r="C132" s="170" t="s">
        <v>180</v>
      </c>
      <c r="D132" s="170" t="s">
        <v>181</v>
      </c>
      <c r="E132" s="18" t="s">
        <v>466</v>
      </c>
      <c r="F132" s="158">
        <v>3</v>
      </c>
      <c r="G132" s="157">
        <v>3</v>
      </c>
      <c r="H132" s="157">
        <v>2</v>
      </c>
      <c r="I132" s="157">
        <v>1</v>
      </c>
      <c r="J132" s="157">
        <v>1</v>
      </c>
      <c r="K132" s="157">
        <v>1</v>
      </c>
      <c r="L132" s="157">
        <v>1</v>
      </c>
      <c r="M132" s="157">
        <v>1</v>
      </c>
      <c r="N132" s="157">
        <v>2</v>
      </c>
      <c r="O132" s="157">
        <v>1</v>
      </c>
      <c r="P132" s="157">
        <v>2</v>
      </c>
      <c r="Q132" s="157">
        <v>2</v>
      </c>
      <c r="R132" s="157">
        <v>2</v>
      </c>
      <c r="S132" s="157">
        <v>2</v>
      </c>
      <c r="T132" s="157">
        <v>2</v>
      </c>
      <c r="U132" s="157">
        <v>2</v>
      </c>
      <c r="V132" s="157">
        <v>1</v>
      </c>
      <c r="W132" s="157">
        <v>3</v>
      </c>
      <c r="X132" s="157">
        <v>2</v>
      </c>
      <c r="Y132" s="157">
        <v>2</v>
      </c>
      <c r="Z132" s="157">
        <v>2</v>
      </c>
      <c r="AA132" s="157">
        <v>1</v>
      </c>
      <c r="AB132" s="159">
        <v>1</v>
      </c>
      <c r="AC132" s="158">
        <f t="shared" si="235"/>
        <v>23</v>
      </c>
      <c r="AD132" s="157">
        <f t="shared" si="149"/>
        <v>5</v>
      </c>
      <c r="AE132" s="157">
        <f t="shared" si="150"/>
        <v>8</v>
      </c>
      <c r="AF132" s="157">
        <f t="shared" si="151"/>
        <v>5</v>
      </c>
      <c r="AG132" s="159">
        <f t="shared" si="152"/>
        <v>3</v>
      </c>
      <c r="DS132" s="81"/>
    </row>
    <row r="133" spans="1:123" x14ac:dyDescent="0.25">
      <c r="A133" s="169">
        <v>102</v>
      </c>
      <c r="B133" s="170" t="s">
        <v>4</v>
      </c>
      <c r="C133" s="170" t="s">
        <v>180</v>
      </c>
      <c r="D133" s="170" t="s">
        <v>181</v>
      </c>
      <c r="E133" s="18" t="s">
        <v>466</v>
      </c>
      <c r="F133" s="158">
        <v>3</v>
      </c>
      <c r="G133" s="157">
        <v>3</v>
      </c>
      <c r="H133" s="157">
        <v>3</v>
      </c>
      <c r="I133" s="157">
        <v>1</v>
      </c>
      <c r="J133" s="157">
        <v>2</v>
      </c>
      <c r="K133" s="157">
        <v>3</v>
      </c>
      <c r="L133" s="157">
        <v>1</v>
      </c>
      <c r="M133" s="157">
        <v>2</v>
      </c>
      <c r="N133" s="157">
        <v>3</v>
      </c>
      <c r="O133" s="157">
        <v>2</v>
      </c>
      <c r="P133" s="157">
        <v>2</v>
      </c>
      <c r="Q133" s="157">
        <v>2</v>
      </c>
      <c r="R133" s="157">
        <v>2</v>
      </c>
      <c r="S133" s="157">
        <v>3</v>
      </c>
      <c r="T133" s="157">
        <v>4</v>
      </c>
      <c r="U133" s="157">
        <v>2</v>
      </c>
      <c r="V133" s="157">
        <v>4</v>
      </c>
      <c r="W133" s="157">
        <v>3</v>
      </c>
      <c r="X133" s="157">
        <v>3</v>
      </c>
      <c r="Y133" s="157">
        <v>2</v>
      </c>
      <c r="Z133" s="157">
        <v>3</v>
      </c>
      <c r="AA133" s="157">
        <v>3</v>
      </c>
      <c r="AB133" s="159">
        <v>3</v>
      </c>
      <c r="AC133" s="158">
        <f t="shared" si="235"/>
        <v>23</v>
      </c>
      <c r="AD133" s="157">
        <f t="shared" si="149"/>
        <v>5</v>
      </c>
      <c r="AE133" s="157">
        <f t="shared" si="150"/>
        <v>8</v>
      </c>
      <c r="AF133" s="157">
        <f t="shared" si="151"/>
        <v>5</v>
      </c>
      <c r="AG133" s="159">
        <f t="shared" si="152"/>
        <v>3</v>
      </c>
      <c r="DS133" s="81"/>
    </row>
    <row r="134" spans="1:123" x14ac:dyDescent="0.25">
      <c r="A134" s="169">
        <v>102</v>
      </c>
      <c r="B134" s="170" t="s">
        <v>4</v>
      </c>
      <c r="C134" s="170" t="s">
        <v>180</v>
      </c>
      <c r="D134" s="170" t="s">
        <v>181</v>
      </c>
      <c r="E134" s="18" t="s">
        <v>466</v>
      </c>
      <c r="F134" s="158">
        <v>4</v>
      </c>
      <c r="G134" s="157">
        <v>3</v>
      </c>
      <c r="H134" s="157">
        <v>3</v>
      </c>
      <c r="I134" s="157">
        <v>2</v>
      </c>
      <c r="J134" s="157">
        <v>2</v>
      </c>
      <c r="K134" s="157">
        <v>3</v>
      </c>
      <c r="L134" s="157">
        <v>2</v>
      </c>
      <c r="M134" s="157">
        <v>2</v>
      </c>
      <c r="N134" s="157">
        <v>3</v>
      </c>
      <c r="O134" s="157">
        <v>2</v>
      </c>
      <c r="P134" s="157">
        <v>2</v>
      </c>
      <c r="Q134" s="157">
        <v>3</v>
      </c>
      <c r="R134" s="157">
        <v>2</v>
      </c>
      <c r="S134" s="157">
        <v>3</v>
      </c>
      <c r="T134" s="157"/>
      <c r="U134" s="157"/>
      <c r="V134" s="157"/>
      <c r="W134" s="157">
        <v>4</v>
      </c>
      <c r="X134" s="157">
        <v>3</v>
      </c>
      <c r="Y134" s="157">
        <v>2</v>
      </c>
      <c r="Z134" s="157">
        <v>3</v>
      </c>
      <c r="AA134" s="157">
        <v>4</v>
      </c>
      <c r="AB134" s="159">
        <v>3</v>
      </c>
      <c r="AC134" s="158">
        <f t="shared" si="235"/>
        <v>20</v>
      </c>
      <c r="AD134" s="157">
        <f t="shared" si="149"/>
        <v>5</v>
      </c>
      <c r="AE134" s="157">
        <f t="shared" si="150"/>
        <v>8</v>
      </c>
      <c r="AF134" s="157">
        <f t="shared" si="151"/>
        <v>2</v>
      </c>
      <c r="AG134" s="159">
        <f t="shared" si="152"/>
        <v>3</v>
      </c>
      <c r="DS134" s="81"/>
    </row>
    <row r="135" spans="1:123" x14ac:dyDescent="0.25">
      <c r="A135" s="169">
        <v>102</v>
      </c>
      <c r="B135" s="170" t="s">
        <v>4</v>
      </c>
      <c r="C135" s="170" t="s">
        <v>180</v>
      </c>
      <c r="D135" s="170" t="s">
        <v>181</v>
      </c>
      <c r="E135" s="18" t="s">
        <v>466</v>
      </c>
      <c r="F135" s="158">
        <v>4</v>
      </c>
      <c r="G135" s="157">
        <v>3</v>
      </c>
      <c r="H135" s="157">
        <v>3</v>
      </c>
      <c r="I135" s="157">
        <v>3</v>
      </c>
      <c r="J135" s="157">
        <v>2</v>
      </c>
      <c r="K135" s="157">
        <v>3</v>
      </c>
      <c r="L135" s="157">
        <v>2</v>
      </c>
      <c r="M135" s="157">
        <v>2</v>
      </c>
      <c r="N135" s="157">
        <v>3</v>
      </c>
      <c r="O135" s="157">
        <v>3</v>
      </c>
      <c r="P135" s="157">
        <v>3</v>
      </c>
      <c r="Q135" s="157">
        <v>3</v>
      </c>
      <c r="R135" s="157">
        <v>3</v>
      </c>
      <c r="S135" s="157">
        <v>3</v>
      </c>
      <c r="T135" s="157"/>
      <c r="U135" s="157"/>
      <c r="V135" s="157"/>
      <c r="W135" s="157">
        <v>4</v>
      </c>
      <c r="X135" s="157">
        <v>3</v>
      </c>
      <c r="Y135" s="157">
        <v>3</v>
      </c>
      <c r="Z135" s="157">
        <v>3</v>
      </c>
      <c r="AA135" s="157">
        <v>4</v>
      </c>
      <c r="AB135" s="159">
        <v>3</v>
      </c>
      <c r="AC135" s="158">
        <f>+COUNT(F135:AB135)</f>
        <v>20</v>
      </c>
      <c r="AD135" s="157">
        <f t="shared" ref="AD135:AD198" si="295">+COUNT(G135:K135)</f>
        <v>5</v>
      </c>
      <c r="AE135" s="157">
        <f t="shared" ref="AE135:AE198" si="296">+COUNT(L135:S135)</f>
        <v>8</v>
      </c>
      <c r="AF135" s="157">
        <f t="shared" ref="AF135:AF198" si="297">+COUNT(T135:X135)</f>
        <v>2</v>
      </c>
      <c r="AG135" s="159">
        <f t="shared" ref="AG135:AG198" si="298">+COUNT(Z135:AB135)</f>
        <v>3</v>
      </c>
      <c r="DS135" s="81"/>
    </row>
    <row r="136" spans="1:123" x14ac:dyDescent="0.25">
      <c r="A136" s="169">
        <v>102</v>
      </c>
      <c r="B136" s="170" t="s">
        <v>4</v>
      </c>
      <c r="C136" s="170" t="s">
        <v>180</v>
      </c>
      <c r="D136" s="170" t="s">
        <v>181</v>
      </c>
      <c r="E136" s="18" t="s">
        <v>466</v>
      </c>
      <c r="F136" s="158">
        <v>4</v>
      </c>
      <c r="G136" s="157">
        <v>3</v>
      </c>
      <c r="H136" s="157">
        <v>4</v>
      </c>
      <c r="I136" s="157">
        <v>3</v>
      </c>
      <c r="J136" s="157">
        <v>3</v>
      </c>
      <c r="K136" s="157">
        <v>3</v>
      </c>
      <c r="L136" s="157">
        <v>3</v>
      </c>
      <c r="M136" s="157">
        <v>3</v>
      </c>
      <c r="N136" s="157">
        <v>3</v>
      </c>
      <c r="O136" s="157">
        <v>3</v>
      </c>
      <c r="P136" s="157">
        <v>3</v>
      </c>
      <c r="Q136" s="157">
        <v>3</v>
      </c>
      <c r="R136" s="157">
        <v>3</v>
      </c>
      <c r="S136" s="157">
        <v>4</v>
      </c>
      <c r="T136" s="157"/>
      <c r="U136" s="157"/>
      <c r="V136" s="157"/>
      <c r="W136" s="157">
        <v>5</v>
      </c>
      <c r="X136" s="157">
        <v>4</v>
      </c>
      <c r="Y136" s="157">
        <v>3</v>
      </c>
      <c r="Z136" s="157">
        <v>4</v>
      </c>
      <c r="AA136" s="157">
        <v>4</v>
      </c>
      <c r="AB136" s="159">
        <v>4</v>
      </c>
      <c r="AC136" s="158">
        <f t="shared" ref="AC136:AC199" si="299">+COUNT(F136:AB136)</f>
        <v>20</v>
      </c>
      <c r="AD136" s="157">
        <f t="shared" si="295"/>
        <v>5</v>
      </c>
      <c r="AE136" s="157">
        <f t="shared" si="296"/>
        <v>8</v>
      </c>
      <c r="AF136" s="157">
        <f t="shared" si="297"/>
        <v>2</v>
      </c>
      <c r="AG136" s="159">
        <f t="shared" si="298"/>
        <v>3</v>
      </c>
      <c r="DS136" s="81"/>
    </row>
    <row r="137" spans="1:123" x14ac:dyDescent="0.25">
      <c r="A137" s="169">
        <v>102</v>
      </c>
      <c r="B137" s="170" t="s">
        <v>4</v>
      </c>
      <c r="C137" s="170" t="s">
        <v>180</v>
      </c>
      <c r="D137" s="170" t="s">
        <v>181</v>
      </c>
      <c r="E137" s="18" t="s">
        <v>466</v>
      </c>
      <c r="F137" s="158">
        <v>4</v>
      </c>
      <c r="G137" s="157">
        <v>3</v>
      </c>
      <c r="H137" s="157">
        <v>4</v>
      </c>
      <c r="I137" s="157">
        <v>4</v>
      </c>
      <c r="J137" s="157">
        <v>3</v>
      </c>
      <c r="K137" s="157">
        <v>4</v>
      </c>
      <c r="L137" s="157">
        <v>3</v>
      </c>
      <c r="M137" s="157">
        <v>3</v>
      </c>
      <c r="N137" s="157">
        <v>3</v>
      </c>
      <c r="O137" s="157">
        <v>3</v>
      </c>
      <c r="P137" s="157">
        <v>3</v>
      </c>
      <c r="Q137" s="157">
        <v>3</v>
      </c>
      <c r="R137" s="157">
        <v>3</v>
      </c>
      <c r="S137" s="157">
        <v>4</v>
      </c>
      <c r="T137" s="157"/>
      <c r="U137" s="157"/>
      <c r="V137" s="157"/>
      <c r="W137" s="157">
        <v>5</v>
      </c>
      <c r="X137" s="157">
        <v>4</v>
      </c>
      <c r="Y137" s="157">
        <v>4</v>
      </c>
      <c r="Z137" s="157">
        <v>4</v>
      </c>
      <c r="AA137" s="157">
        <v>4</v>
      </c>
      <c r="AB137" s="159">
        <v>4</v>
      </c>
      <c r="AC137" s="158">
        <f t="shared" si="299"/>
        <v>20</v>
      </c>
      <c r="AD137" s="157">
        <f t="shared" si="295"/>
        <v>5</v>
      </c>
      <c r="AE137" s="157">
        <f t="shared" si="296"/>
        <v>8</v>
      </c>
      <c r="AF137" s="157">
        <f t="shared" si="297"/>
        <v>2</v>
      </c>
      <c r="AG137" s="159">
        <f t="shared" si="298"/>
        <v>3</v>
      </c>
      <c r="DS137" s="81"/>
    </row>
    <row r="138" spans="1:123" x14ac:dyDescent="0.25">
      <c r="A138" s="169">
        <v>102</v>
      </c>
      <c r="B138" s="170" t="s">
        <v>4</v>
      </c>
      <c r="C138" s="170" t="s">
        <v>180</v>
      </c>
      <c r="D138" s="170" t="s">
        <v>181</v>
      </c>
      <c r="E138" s="18" t="s">
        <v>466</v>
      </c>
      <c r="F138" s="158">
        <v>4</v>
      </c>
      <c r="G138" s="157">
        <v>3</v>
      </c>
      <c r="H138" s="157">
        <v>5</v>
      </c>
      <c r="I138" s="157">
        <v>4</v>
      </c>
      <c r="J138" s="157">
        <v>3</v>
      </c>
      <c r="K138" s="157">
        <v>5</v>
      </c>
      <c r="L138" s="157">
        <v>4</v>
      </c>
      <c r="M138" s="157">
        <v>3</v>
      </c>
      <c r="N138" s="157">
        <v>3</v>
      </c>
      <c r="O138" s="157">
        <v>3</v>
      </c>
      <c r="P138" s="157">
        <v>3</v>
      </c>
      <c r="Q138" s="157">
        <v>3</v>
      </c>
      <c r="R138" s="157">
        <v>3</v>
      </c>
      <c r="S138" s="157">
        <v>4</v>
      </c>
      <c r="T138" s="157"/>
      <c r="U138" s="157"/>
      <c r="V138" s="157"/>
      <c r="W138" s="157">
        <v>5</v>
      </c>
      <c r="X138" s="157">
        <v>4</v>
      </c>
      <c r="Y138" s="157">
        <v>4</v>
      </c>
      <c r="Z138" s="157">
        <v>4</v>
      </c>
      <c r="AA138" s="157">
        <v>4</v>
      </c>
      <c r="AB138" s="159">
        <v>4</v>
      </c>
      <c r="AC138" s="158">
        <f t="shared" si="299"/>
        <v>20</v>
      </c>
      <c r="AD138" s="157">
        <f t="shared" si="295"/>
        <v>5</v>
      </c>
      <c r="AE138" s="157">
        <f t="shared" si="296"/>
        <v>8</v>
      </c>
      <c r="AF138" s="157">
        <f t="shared" si="297"/>
        <v>2</v>
      </c>
      <c r="AG138" s="159">
        <f t="shared" si="298"/>
        <v>3</v>
      </c>
      <c r="DS138" s="81"/>
    </row>
    <row r="139" spans="1:123" x14ac:dyDescent="0.25">
      <c r="A139" s="169">
        <v>102</v>
      </c>
      <c r="B139" s="170" t="s">
        <v>4</v>
      </c>
      <c r="C139" s="170" t="s">
        <v>180</v>
      </c>
      <c r="D139" s="170" t="s">
        <v>181</v>
      </c>
      <c r="E139" s="18" t="s">
        <v>466</v>
      </c>
      <c r="F139" s="158">
        <v>5</v>
      </c>
      <c r="G139" s="157">
        <v>5</v>
      </c>
      <c r="H139" s="157">
        <v>5</v>
      </c>
      <c r="I139" s="157">
        <v>4</v>
      </c>
      <c r="J139" s="157">
        <v>3</v>
      </c>
      <c r="K139" s="157">
        <v>5</v>
      </c>
      <c r="L139" s="157">
        <v>4</v>
      </c>
      <c r="M139" s="157">
        <v>3</v>
      </c>
      <c r="N139" s="157">
        <v>4</v>
      </c>
      <c r="O139" s="157">
        <v>4</v>
      </c>
      <c r="P139" s="157">
        <v>3</v>
      </c>
      <c r="Q139" s="157">
        <v>3</v>
      </c>
      <c r="R139" s="157">
        <v>4</v>
      </c>
      <c r="S139" s="157">
        <v>4</v>
      </c>
      <c r="T139" s="157"/>
      <c r="U139" s="157"/>
      <c r="V139" s="157"/>
      <c r="W139" s="157"/>
      <c r="X139" s="157">
        <v>5</v>
      </c>
      <c r="Y139" s="157">
        <v>4</v>
      </c>
      <c r="Z139" s="157">
        <v>4</v>
      </c>
      <c r="AA139" s="157">
        <v>4</v>
      </c>
      <c r="AB139" s="159">
        <v>4</v>
      </c>
      <c r="AC139" s="158">
        <f t="shared" si="299"/>
        <v>19</v>
      </c>
      <c r="AD139" s="157">
        <f t="shared" si="295"/>
        <v>5</v>
      </c>
      <c r="AE139" s="157">
        <f t="shared" si="296"/>
        <v>8</v>
      </c>
      <c r="AF139" s="157">
        <f t="shared" si="297"/>
        <v>1</v>
      </c>
      <c r="AG139" s="159">
        <f t="shared" si="298"/>
        <v>3</v>
      </c>
      <c r="DS139" s="81"/>
    </row>
    <row r="140" spans="1:123" x14ac:dyDescent="0.25">
      <c r="A140" s="169">
        <v>102</v>
      </c>
      <c r="B140" s="170" t="s">
        <v>4</v>
      </c>
      <c r="C140" s="170" t="s">
        <v>180</v>
      </c>
      <c r="D140" s="170" t="s">
        <v>181</v>
      </c>
      <c r="E140" s="18" t="s">
        <v>466</v>
      </c>
      <c r="F140" s="158">
        <v>5</v>
      </c>
      <c r="G140" s="157">
        <v>5</v>
      </c>
      <c r="H140" s="157"/>
      <c r="I140" s="157">
        <v>5</v>
      </c>
      <c r="J140" s="157">
        <v>4</v>
      </c>
      <c r="K140" s="157">
        <v>5</v>
      </c>
      <c r="L140" s="157">
        <v>4</v>
      </c>
      <c r="M140" s="157">
        <v>4</v>
      </c>
      <c r="N140" s="157">
        <v>4</v>
      </c>
      <c r="O140" s="157">
        <v>4</v>
      </c>
      <c r="P140" s="157">
        <v>4</v>
      </c>
      <c r="Q140" s="157">
        <v>4</v>
      </c>
      <c r="R140" s="157">
        <v>4</v>
      </c>
      <c r="S140" s="157">
        <v>4</v>
      </c>
      <c r="T140" s="157"/>
      <c r="U140" s="157"/>
      <c r="V140" s="157"/>
      <c r="W140" s="157"/>
      <c r="X140" s="157">
        <v>5</v>
      </c>
      <c r="Y140" s="157">
        <v>4</v>
      </c>
      <c r="Z140" s="157"/>
      <c r="AA140" s="157">
        <v>5</v>
      </c>
      <c r="AB140" s="159">
        <v>4</v>
      </c>
      <c r="AC140" s="158">
        <f t="shared" si="299"/>
        <v>17</v>
      </c>
      <c r="AD140" s="157">
        <f t="shared" si="295"/>
        <v>4</v>
      </c>
      <c r="AE140" s="157">
        <f t="shared" si="296"/>
        <v>8</v>
      </c>
      <c r="AF140" s="157">
        <f t="shared" si="297"/>
        <v>1</v>
      </c>
      <c r="AG140" s="159">
        <f t="shared" si="298"/>
        <v>2</v>
      </c>
      <c r="DS140" s="81"/>
    </row>
    <row r="141" spans="1:123" x14ac:dyDescent="0.25">
      <c r="A141" s="169">
        <v>102</v>
      </c>
      <c r="B141" s="170" t="s">
        <v>4</v>
      </c>
      <c r="C141" s="170" t="s">
        <v>180</v>
      </c>
      <c r="D141" s="170" t="s">
        <v>181</v>
      </c>
      <c r="E141" s="18" t="s">
        <v>466</v>
      </c>
      <c r="F141" s="158">
        <v>5</v>
      </c>
      <c r="G141" s="157">
        <v>5</v>
      </c>
      <c r="H141" s="157"/>
      <c r="I141" s="157">
        <v>5</v>
      </c>
      <c r="J141" s="157">
        <v>4</v>
      </c>
      <c r="K141" s="157"/>
      <c r="L141" s="157">
        <v>4</v>
      </c>
      <c r="M141" s="157">
        <v>4</v>
      </c>
      <c r="N141" s="157">
        <v>5</v>
      </c>
      <c r="O141" s="157">
        <v>4</v>
      </c>
      <c r="P141" s="157">
        <v>5</v>
      </c>
      <c r="Q141" s="157">
        <v>4</v>
      </c>
      <c r="R141" s="157">
        <v>4</v>
      </c>
      <c r="S141" s="157">
        <v>5</v>
      </c>
      <c r="T141" s="157"/>
      <c r="U141" s="157"/>
      <c r="V141" s="157"/>
      <c r="W141" s="157"/>
      <c r="X141" s="157"/>
      <c r="Y141" s="157">
        <v>4</v>
      </c>
      <c r="Z141" s="157"/>
      <c r="AA141" s="157"/>
      <c r="AB141" s="159">
        <v>5</v>
      </c>
      <c r="AC141" s="158">
        <f t="shared" si="299"/>
        <v>14</v>
      </c>
      <c r="AD141" s="157">
        <f t="shared" si="295"/>
        <v>3</v>
      </c>
      <c r="AE141" s="157">
        <f t="shared" si="296"/>
        <v>8</v>
      </c>
      <c r="AF141" s="157">
        <f t="shared" si="297"/>
        <v>0</v>
      </c>
      <c r="AG141" s="159">
        <f t="shared" si="298"/>
        <v>1</v>
      </c>
      <c r="DS141" s="81"/>
    </row>
    <row r="142" spans="1:123" x14ac:dyDescent="0.25">
      <c r="A142" s="169">
        <v>102</v>
      </c>
      <c r="B142" s="170" t="s">
        <v>4</v>
      </c>
      <c r="C142" s="170" t="s">
        <v>264</v>
      </c>
      <c r="D142" s="170" t="s">
        <v>265</v>
      </c>
      <c r="E142" s="18" t="s">
        <v>403</v>
      </c>
      <c r="F142" s="158">
        <v>4</v>
      </c>
      <c r="G142" s="157">
        <v>3</v>
      </c>
      <c r="H142" s="157">
        <v>4</v>
      </c>
      <c r="I142" s="157">
        <v>4</v>
      </c>
      <c r="J142" s="157">
        <v>4</v>
      </c>
      <c r="K142" s="157">
        <v>5</v>
      </c>
      <c r="L142" s="157">
        <v>3</v>
      </c>
      <c r="M142" s="157">
        <v>4</v>
      </c>
      <c r="N142" s="157">
        <v>5</v>
      </c>
      <c r="O142" s="157">
        <v>4</v>
      </c>
      <c r="P142" s="157">
        <v>2</v>
      </c>
      <c r="Q142" s="157">
        <v>3</v>
      </c>
      <c r="R142" s="157">
        <v>3</v>
      </c>
      <c r="S142" s="157">
        <v>3</v>
      </c>
      <c r="T142" s="157">
        <v>3</v>
      </c>
      <c r="U142" s="157">
        <v>3</v>
      </c>
      <c r="V142" s="157">
        <v>3</v>
      </c>
      <c r="W142" s="157">
        <v>4</v>
      </c>
      <c r="X142" s="157">
        <v>1</v>
      </c>
      <c r="Y142" s="157">
        <v>3</v>
      </c>
      <c r="Z142" s="157">
        <v>3</v>
      </c>
      <c r="AA142" s="157">
        <v>4</v>
      </c>
      <c r="AB142" s="159">
        <v>3</v>
      </c>
      <c r="AC142" s="158">
        <f t="shared" si="299"/>
        <v>23</v>
      </c>
      <c r="AD142" s="157">
        <f t="shared" si="295"/>
        <v>5</v>
      </c>
      <c r="AE142" s="157">
        <f t="shared" si="296"/>
        <v>8</v>
      </c>
      <c r="AF142" s="157">
        <f t="shared" si="297"/>
        <v>5</v>
      </c>
      <c r="AG142" s="159">
        <f t="shared" si="298"/>
        <v>3</v>
      </c>
      <c r="DS142" s="81"/>
    </row>
    <row r="143" spans="1:123" x14ac:dyDescent="0.25">
      <c r="A143" s="169">
        <v>102</v>
      </c>
      <c r="B143" s="170" t="s">
        <v>4</v>
      </c>
      <c r="C143" s="170" t="s">
        <v>264</v>
      </c>
      <c r="D143" s="170" t="s">
        <v>265</v>
      </c>
      <c r="E143" s="18" t="s">
        <v>403</v>
      </c>
      <c r="F143" s="158">
        <v>5</v>
      </c>
      <c r="G143" s="157">
        <v>4</v>
      </c>
      <c r="H143" s="157">
        <v>5</v>
      </c>
      <c r="I143" s="157">
        <v>5</v>
      </c>
      <c r="J143" s="157">
        <v>5</v>
      </c>
      <c r="K143" s="157">
        <v>5</v>
      </c>
      <c r="L143" s="157">
        <v>5</v>
      </c>
      <c r="M143" s="157">
        <v>5</v>
      </c>
      <c r="N143" s="157">
        <v>5</v>
      </c>
      <c r="O143" s="157">
        <v>5</v>
      </c>
      <c r="P143" s="157">
        <v>4</v>
      </c>
      <c r="Q143" s="157">
        <v>3</v>
      </c>
      <c r="R143" s="157">
        <v>4</v>
      </c>
      <c r="S143" s="157">
        <v>5</v>
      </c>
      <c r="T143" s="157">
        <v>4</v>
      </c>
      <c r="U143" s="157">
        <v>4</v>
      </c>
      <c r="V143" s="157">
        <v>4</v>
      </c>
      <c r="W143" s="157">
        <v>5</v>
      </c>
      <c r="X143" s="157">
        <v>5</v>
      </c>
      <c r="Y143" s="157">
        <v>5</v>
      </c>
      <c r="Z143" s="157">
        <v>5</v>
      </c>
      <c r="AA143" s="157">
        <v>5</v>
      </c>
      <c r="AB143" s="159">
        <v>5</v>
      </c>
      <c r="AC143" s="158">
        <f t="shared" si="299"/>
        <v>23</v>
      </c>
      <c r="AD143" s="157">
        <f t="shared" si="295"/>
        <v>5</v>
      </c>
      <c r="AE143" s="157">
        <f t="shared" si="296"/>
        <v>8</v>
      </c>
      <c r="AF143" s="157">
        <f t="shared" si="297"/>
        <v>5</v>
      </c>
      <c r="AG143" s="159">
        <f t="shared" si="298"/>
        <v>3</v>
      </c>
      <c r="DS143" s="81"/>
    </row>
    <row r="144" spans="1:123" x14ac:dyDescent="0.25">
      <c r="A144" s="169">
        <v>102</v>
      </c>
      <c r="B144" s="170" t="s">
        <v>4</v>
      </c>
      <c r="C144" s="170" t="s">
        <v>264</v>
      </c>
      <c r="D144" s="170" t="s">
        <v>265</v>
      </c>
      <c r="E144" s="18" t="s">
        <v>466</v>
      </c>
      <c r="F144" s="158">
        <v>4</v>
      </c>
      <c r="G144" s="157">
        <v>3</v>
      </c>
      <c r="H144" s="157">
        <v>3</v>
      </c>
      <c r="I144" s="157">
        <v>5</v>
      </c>
      <c r="J144" s="157">
        <v>5</v>
      </c>
      <c r="K144" s="157">
        <v>5</v>
      </c>
      <c r="L144" s="157">
        <v>4</v>
      </c>
      <c r="M144" s="157">
        <v>4</v>
      </c>
      <c r="N144" s="157">
        <v>4</v>
      </c>
      <c r="O144" s="157">
        <v>3</v>
      </c>
      <c r="P144" s="157">
        <v>3</v>
      </c>
      <c r="Q144" s="157">
        <v>4</v>
      </c>
      <c r="R144" s="157">
        <v>4</v>
      </c>
      <c r="S144" s="157">
        <v>4</v>
      </c>
      <c r="T144" s="157">
        <v>1</v>
      </c>
      <c r="U144" s="157">
        <v>2</v>
      </c>
      <c r="V144" s="157">
        <v>1</v>
      </c>
      <c r="W144" s="157">
        <v>5</v>
      </c>
      <c r="X144" s="157">
        <v>1</v>
      </c>
      <c r="Y144" s="157">
        <v>3</v>
      </c>
      <c r="Z144" s="157">
        <v>3</v>
      </c>
      <c r="AA144" s="157">
        <v>4</v>
      </c>
      <c r="AB144" s="159">
        <v>3</v>
      </c>
      <c r="AC144" s="158">
        <f t="shared" si="299"/>
        <v>23</v>
      </c>
      <c r="AD144" s="157">
        <f t="shared" si="295"/>
        <v>5</v>
      </c>
      <c r="AE144" s="157">
        <f t="shared" si="296"/>
        <v>8</v>
      </c>
      <c r="AF144" s="157">
        <f t="shared" si="297"/>
        <v>5</v>
      </c>
      <c r="AG144" s="159">
        <f t="shared" si="298"/>
        <v>3</v>
      </c>
      <c r="DS144" s="81"/>
    </row>
    <row r="145" spans="1:123" x14ac:dyDescent="0.25">
      <c r="A145" s="169">
        <v>103</v>
      </c>
      <c r="B145" s="170" t="s">
        <v>5</v>
      </c>
      <c r="C145" s="170" t="s">
        <v>81</v>
      </c>
      <c r="D145" s="170" t="s">
        <v>82</v>
      </c>
      <c r="E145" s="18" t="s">
        <v>403</v>
      </c>
      <c r="F145" s="158">
        <v>1</v>
      </c>
      <c r="G145" s="157">
        <v>1</v>
      </c>
      <c r="H145" s="157">
        <v>1</v>
      </c>
      <c r="I145" s="157">
        <v>1</v>
      </c>
      <c r="J145" s="157">
        <v>1</v>
      </c>
      <c r="K145" s="157">
        <v>1</v>
      </c>
      <c r="L145" s="157">
        <v>1</v>
      </c>
      <c r="M145" s="157">
        <v>1</v>
      </c>
      <c r="N145" s="157">
        <v>1</v>
      </c>
      <c r="O145" s="157">
        <v>1</v>
      </c>
      <c r="P145" s="157">
        <v>1</v>
      </c>
      <c r="Q145" s="157">
        <v>1</v>
      </c>
      <c r="R145" s="157">
        <v>1</v>
      </c>
      <c r="S145" s="157">
        <v>1</v>
      </c>
      <c r="T145" s="157">
        <v>1</v>
      </c>
      <c r="U145" s="157">
        <v>1</v>
      </c>
      <c r="V145" s="157">
        <v>1</v>
      </c>
      <c r="W145" s="157">
        <v>1</v>
      </c>
      <c r="X145" s="157">
        <v>1</v>
      </c>
      <c r="Y145" s="157">
        <v>1</v>
      </c>
      <c r="Z145" s="157">
        <v>1</v>
      </c>
      <c r="AA145" s="157">
        <v>1</v>
      </c>
      <c r="AB145" s="159">
        <v>1</v>
      </c>
      <c r="AC145" s="158">
        <f t="shared" si="299"/>
        <v>23</v>
      </c>
      <c r="AD145" s="157">
        <f t="shared" si="295"/>
        <v>5</v>
      </c>
      <c r="AE145" s="157">
        <f t="shared" si="296"/>
        <v>8</v>
      </c>
      <c r="AF145" s="157">
        <f t="shared" si="297"/>
        <v>5</v>
      </c>
      <c r="AG145" s="159">
        <f t="shared" si="298"/>
        <v>3</v>
      </c>
      <c r="DS145" s="81"/>
    </row>
    <row r="146" spans="1:123" x14ac:dyDescent="0.25">
      <c r="A146" s="169">
        <v>103</v>
      </c>
      <c r="B146" s="170" t="s">
        <v>5</v>
      </c>
      <c r="C146" s="170" t="s">
        <v>81</v>
      </c>
      <c r="D146" s="170" t="s">
        <v>82</v>
      </c>
      <c r="E146" s="18" t="s">
        <v>403</v>
      </c>
      <c r="F146" s="158">
        <v>2</v>
      </c>
      <c r="G146" s="157">
        <v>1</v>
      </c>
      <c r="H146" s="157">
        <v>1</v>
      </c>
      <c r="I146" s="157">
        <v>1</v>
      </c>
      <c r="J146" s="157">
        <v>1</v>
      </c>
      <c r="K146" s="157">
        <v>1</v>
      </c>
      <c r="L146" s="157">
        <v>1</v>
      </c>
      <c r="M146" s="157">
        <v>1</v>
      </c>
      <c r="N146" s="157">
        <v>1</v>
      </c>
      <c r="O146" s="157">
        <v>1</v>
      </c>
      <c r="P146" s="157">
        <v>1</v>
      </c>
      <c r="Q146" s="157">
        <v>1</v>
      </c>
      <c r="R146" s="157">
        <v>1</v>
      </c>
      <c r="S146" s="157">
        <v>2</v>
      </c>
      <c r="T146" s="157">
        <v>3</v>
      </c>
      <c r="U146" s="157">
        <v>3</v>
      </c>
      <c r="V146" s="157">
        <v>2</v>
      </c>
      <c r="W146" s="157">
        <v>3</v>
      </c>
      <c r="X146" s="157">
        <v>3</v>
      </c>
      <c r="Y146" s="157">
        <v>3</v>
      </c>
      <c r="Z146" s="157">
        <v>1</v>
      </c>
      <c r="AA146" s="157">
        <v>1</v>
      </c>
      <c r="AB146" s="159">
        <v>1</v>
      </c>
      <c r="AC146" s="158">
        <f t="shared" si="299"/>
        <v>23</v>
      </c>
      <c r="AD146" s="157">
        <f t="shared" si="295"/>
        <v>5</v>
      </c>
      <c r="AE146" s="157">
        <f t="shared" si="296"/>
        <v>8</v>
      </c>
      <c r="AF146" s="157">
        <f t="shared" si="297"/>
        <v>5</v>
      </c>
      <c r="AG146" s="159">
        <f t="shared" si="298"/>
        <v>3</v>
      </c>
      <c r="DS146" s="81"/>
    </row>
    <row r="147" spans="1:123" x14ac:dyDescent="0.25">
      <c r="A147" s="169">
        <v>103</v>
      </c>
      <c r="B147" s="170" t="s">
        <v>5</v>
      </c>
      <c r="C147" s="170" t="s">
        <v>81</v>
      </c>
      <c r="D147" s="170" t="s">
        <v>82</v>
      </c>
      <c r="E147" s="18" t="s">
        <v>403</v>
      </c>
      <c r="F147" s="158">
        <v>3</v>
      </c>
      <c r="G147" s="157">
        <v>1</v>
      </c>
      <c r="H147" s="157">
        <v>2</v>
      </c>
      <c r="I147" s="157">
        <v>1</v>
      </c>
      <c r="J147" s="157">
        <v>1</v>
      </c>
      <c r="K147" s="157">
        <v>2</v>
      </c>
      <c r="L147" s="157">
        <v>4</v>
      </c>
      <c r="M147" s="157">
        <v>1</v>
      </c>
      <c r="N147" s="157">
        <v>1</v>
      </c>
      <c r="O147" s="157">
        <v>2</v>
      </c>
      <c r="P147" s="157">
        <v>2</v>
      </c>
      <c r="Q147" s="157">
        <v>2</v>
      </c>
      <c r="R147" s="157">
        <v>3</v>
      </c>
      <c r="S147" s="157">
        <v>2</v>
      </c>
      <c r="T147" s="157">
        <v>4</v>
      </c>
      <c r="U147" s="157">
        <v>3</v>
      </c>
      <c r="V147" s="157">
        <v>3</v>
      </c>
      <c r="W147" s="157">
        <v>3</v>
      </c>
      <c r="X147" s="157">
        <v>4</v>
      </c>
      <c r="Y147" s="157">
        <v>4</v>
      </c>
      <c r="Z147" s="157">
        <v>3</v>
      </c>
      <c r="AA147" s="157">
        <v>1</v>
      </c>
      <c r="AB147" s="159">
        <v>2</v>
      </c>
      <c r="AC147" s="158">
        <f t="shared" si="299"/>
        <v>23</v>
      </c>
      <c r="AD147" s="157">
        <f t="shared" si="295"/>
        <v>5</v>
      </c>
      <c r="AE147" s="157">
        <f t="shared" si="296"/>
        <v>8</v>
      </c>
      <c r="AF147" s="157">
        <f t="shared" si="297"/>
        <v>5</v>
      </c>
      <c r="AG147" s="159">
        <f t="shared" si="298"/>
        <v>3</v>
      </c>
      <c r="DS147" s="81"/>
    </row>
    <row r="148" spans="1:123" x14ac:dyDescent="0.25">
      <c r="A148" s="169">
        <v>103</v>
      </c>
      <c r="B148" s="170" t="s">
        <v>5</v>
      </c>
      <c r="C148" s="170" t="s">
        <v>81</v>
      </c>
      <c r="D148" s="170" t="s">
        <v>82</v>
      </c>
      <c r="E148" s="18" t="s">
        <v>403</v>
      </c>
      <c r="F148" s="158">
        <v>4</v>
      </c>
      <c r="G148" s="157">
        <v>4</v>
      </c>
      <c r="H148" s="157">
        <v>3</v>
      </c>
      <c r="I148" s="157">
        <v>2</v>
      </c>
      <c r="J148" s="157">
        <v>3</v>
      </c>
      <c r="K148" s="157">
        <v>3</v>
      </c>
      <c r="L148" s="157">
        <v>4</v>
      </c>
      <c r="M148" s="157">
        <v>4</v>
      </c>
      <c r="N148" s="157">
        <v>4</v>
      </c>
      <c r="O148" s="157">
        <v>3</v>
      </c>
      <c r="P148" s="157">
        <v>2</v>
      </c>
      <c r="Q148" s="157">
        <v>3</v>
      </c>
      <c r="R148" s="157">
        <v>3</v>
      </c>
      <c r="S148" s="157">
        <v>3</v>
      </c>
      <c r="T148" s="157">
        <v>4</v>
      </c>
      <c r="U148" s="157">
        <v>4</v>
      </c>
      <c r="V148" s="157">
        <v>4</v>
      </c>
      <c r="W148" s="157">
        <v>4</v>
      </c>
      <c r="X148" s="157">
        <v>5</v>
      </c>
      <c r="Y148" s="157">
        <v>4</v>
      </c>
      <c r="Z148" s="157">
        <v>4</v>
      </c>
      <c r="AA148" s="157">
        <v>4</v>
      </c>
      <c r="AB148" s="159">
        <v>3</v>
      </c>
      <c r="AC148" s="158">
        <f t="shared" si="299"/>
        <v>23</v>
      </c>
      <c r="AD148" s="157">
        <f t="shared" si="295"/>
        <v>5</v>
      </c>
      <c r="AE148" s="157">
        <f t="shared" si="296"/>
        <v>8</v>
      </c>
      <c r="AF148" s="157">
        <f t="shared" si="297"/>
        <v>5</v>
      </c>
      <c r="AG148" s="159">
        <f t="shared" si="298"/>
        <v>3</v>
      </c>
      <c r="DS148" s="81"/>
    </row>
    <row r="149" spans="1:123" x14ac:dyDescent="0.25">
      <c r="A149" s="169">
        <v>103</v>
      </c>
      <c r="B149" s="170" t="s">
        <v>5</v>
      </c>
      <c r="C149" s="170" t="s">
        <v>81</v>
      </c>
      <c r="D149" s="170" t="s">
        <v>82</v>
      </c>
      <c r="E149" s="18" t="s">
        <v>403</v>
      </c>
      <c r="F149" s="158">
        <v>4</v>
      </c>
      <c r="G149" s="157">
        <v>4</v>
      </c>
      <c r="H149" s="157">
        <v>4</v>
      </c>
      <c r="I149" s="157">
        <v>4</v>
      </c>
      <c r="J149" s="157">
        <v>4</v>
      </c>
      <c r="K149" s="157">
        <v>4</v>
      </c>
      <c r="L149" s="157">
        <v>5</v>
      </c>
      <c r="M149" s="157">
        <v>4</v>
      </c>
      <c r="N149" s="157">
        <v>5</v>
      </c>
      <c r="O149" s="157">
        <v>4</v>
      </c>
      <c r="P149" s="157">
        <v>5</v>
      </c>
      <c r="Q149" s="157">
        <v>5</v>
      </c>
      <c r="R149" s="157">
        <v>4</v>
      </c>
      <c r="S149" s="157">
        <v>4</v>
      </c>
      <c r="T149" s="157">
        <v>5</v>
      </c>
      <c r="U149" s="157">
        <v>4</v>
      </c>
      <c r="V149" s="157">
        <v>4</v>
      </c>
      <c r="W149" s="157">
        <v>4</v>
      </c>
      <c r="X149" s="157">
        <v>5</v>
      </c>
      <c r="Y149" s="157">
        <v>5</v>
      </c>
      <c r="Z149" s="157">
        <v>4</v>
      </c>
      <c r="AA149" s="157">
        <v>4</v>
      </c>
      <c r="AB149" s="159">
        <v>4</v>
      </c>
      <c r="AC149" s="158">
        <f t="shared" si="299"/>
        <v>23</v>
      </c>
      <c r="AD149" s="157">
        <f t="shared" si="295"/>
        <v>5</v>
      </c>
      <c r="AE149" s="157">
        <f t="shared" si="296"/>
        <v>8</v>
      </c>
      <c r="AF149" s="157">
        <f t="shared" si="297"/>
        <v>5</v>
      </c>
      <c r="AG149" s="159">
        <f t="shared" si="298"/>
        <v>3</v>
      </c>
      <c r="DS149" s="81"/>
    </row>
    <row r="150" spans="1:123" x14ac:dyDescent="0.25">
      <c r="A150" s="169">
        <v>103</v>
      </c>
      <c r="B150" s="170" t="s">
        <v>5</v>
      </c>
      <c r="C150" s="170" t="s">
        <v>81</v>
      </c>
      <c r="D150" s="170" t="s">
        <v>82</v>
      </c>
      <c r="E150" s="18" t="s">
        <v>466</v>
      </c>
      <c r="F150" s="158">
        <v>1</v>
      </c>
      <c r="G150" s="157">
        <v>1</v>
      </c>
      <c r="H150" s="157">
        <v>1</v>
      </c>
      <c r="I150" s="157">
        <v>1</v>
      </c>
      <c r="J150" s="157">
        <v>1</v>
      </c>
      <c r="K150" s="157">
        <v>1</v>
      </c>
      <c r="L150" s="157">
        <v>1</v>
      </c>
      <c r="M150" s="157">
        <v>1</v>
      </c>
      <c r="N150" s="157">
        <v>1</v>
      </c>
      <c r="O150" s="157">
        <v>1</v>
      </c>
      <c r="P150" s="157">
        <v>1</v>
      </c>
      <c r="Q150" s="157">
        <v>1</v>
      </c>
      <c r="R150" s="157">
        <v>1</v>
      </c>
      <c r="S150" s="157">
        <v>1</v>
      </c>
      <c r="T150" s="157">
        <v>1</v>
      </c>
      <c r="U150" s="157">
        <v>1</v>
      </c>
      <c r="V150" s="157">
        <v>1</v>
      </c>
      <c r="W150" s="157">
        <v>1</v>
      </c>
      <c r="X150" s="157">
        <v>2</v>
      </c>
      <c r="Y150" s="157">
        <v>1</v>
      </c>
      <c r="Z150" s="157">
        <v>1</v>
      </c>
      <c r="AA150" s="157">
        <v>1</v>
      </c>
      <c r="AB150" s="159">
        <v>1</v>
      </c>
      <c r="AC150" s="158">
        <f t="shared" si="299"/>
        <v>23</v>
      </c>
      <c r="AD150" s="157">
        <f t="shared" si="295"/>
        <v>5</v>
      </c>
      <c r="AE150" s="157">
        <f t="shared" si="296"/>
        <v>8</v>
      </c>
      <c r="AF150" s="157">
        <f t="shared" si="297"/>
        <v>5</v>
      </c>
      <c r="AG150" s="159">
        <f t="shared" si="298"/>
        <v>3</v>
      </c>
      <c r="DS150" s="81"/>
    </row>
    <row r="151" spans="1:123" x14ac:dyDescent="0.25">
      <c r="A151" s="169">
        <v>103</v>
      </c>
      <c r="B151" s="170" t="s">
        <v>5</v>
      </c>
      <c r="C151" s="170" t="s">
        <v>81</v>
      </c>
      <c r="D151" s="170" t="s">
        <v>82</v>
      </c>
      <c r="E151" s="18" t="s">
        <v>466</v>
      </c>
      <c r="F151" s="158">
        <v>2</v>
      </c>
      <c r="G151" s="157">
        <v>1</v>
      </c>
      <c r="H151" s="157">
        <v>1</v>
      </c>
      <c r="I151" s="157">
        <v>1</v>
      </c>
      <c r="J151" s="157">
        <v>1</v>
      </c>
      <c r="K151" s="157">
        <v>2</v>
      </c>
      <c r="L151" s="157">
        <v>1</v>
      </c>
      <c r="M151" s="157">
        <v>1</v>
      </c>
      <c r="N151" s="157">
        <v>1</v>
      </c>
      <c r="O151" s="157">
        <v>1</v>
      </c>
      <c r="P151" s="157">
        <v>1</v>
      </c>
      <c r="Q151" s="157">
        <v>1</v>
      </c>
      <c r="R151" s="157">
        <v>1</v>
      </c>
      <c r="S151" s="157">
        <v>1</v>
      </c>
      <c r="T151" s="157">
        <v>2</v>
      </c>
      <c r="U151" s="157">
        <v>3</v>
      </c>
      <c r="V151" s="157">
        <v>2</v>
      </c>
      <c r="W151" s="157">
        <v>1</v>
      </c>
      <c r="X151" s="157">
        <v>3</v>
      </c>
      <c r="Y151" s="157">
        <v>2</v>
      </c>
      <c r="Z151" s="157">
        <v>1</v>
      </c>
      <c r="AA151" s="157">
        <v>1</v>
      </c>
      <c r="AB151" s="159">
        <v>1</v>
      </c>
      <c r="AC151" s="158">
        <f t="shared" si="299"/>
        <v>23</v>
      </c>
      <c r="AD151" s="157">
        <f t="shared" si="295"/>
        <v>5</v>
      </c>
      <c r="AE151" s="157">
        <f t="shared" si="296"/>
        <v>8</v>
      </c>
      <c r="AF151" s="157">
        <f t="shared" si="297"/>
        <v>5</v>
      </c>
      <c r="AG151" s="159">
        <f t="shared" si="298"/>
        <v>3</v>
      </c>
      <c r="DS151" s="81"/>
    </row>
    <row r="152" spans="1:123" x14ac:dyDescent="0.25">
      <c r="A152" s="169">
        <v>103</v>
      </c>
      <c r="B152" s="170" t="s">
        <v>5</v>
      </c>
      <c r="C152" s="170" t="s">
        <v>81</v>
      </c>
      <c r="D152" s="170" t="s">
        <v>82</v>
      </c>
      <c r="E152" s="18" t="s">
        <v>466</v>
      </c>
      <c r="F152" s="158">
        <v>2</v>
      </c>
      <c r="G152" s="157">
        <v>1</v>
      </c>
      <c r="H152" s="157">
        <v>1</v>
      </c>
      <c r="I152" s="157">
        <v>1</v>
      </c>
      <c r="J152" s="157">
        <v>1</v>
      </c>
      <c r="K152" s="157">
        <v>2</v>
      </c>
      <c r="L152" s="157">
        <v>2</v>
      </c>
      <c r="M152" s="157">
        <v>2</v>
      </c>
      <c r="N152" s="157">
        <v>1</v>
      </c>
      <c r="O152" s="157">
        <v>1</v>
      </c>
      <c r="P152" s="157">
        <v>2</v>
      </c>
      <c r="Q152" s="157">
        <v>2</v>
      </c>
      <c r="R152" s="157">
        <v>1</v>
      </c>
      <c r="S152" s="157">
        <v>2</v>
      </c>
      <c r="T152" s="157">
        <v>2</v>
      </c>
      <c r="U152" s="157">
        <v>3</v>
      </c>
      <c r="V152" s="157">
        <v>3</v>
      </c>
      <c r="W152" s="157">
        <v>3</v>
      </c>
      <c r="X152" s="157">
        <v>3</v>
      </c>
      <c r="Y152" s="157">
        <v>2</v>
      </c>
      <c r="Z152" s="157">
        <v>1</v>
      </c>
      <c r="AA152" s="157">
        <v>1</v>
      </c>
      <c r="AB152" s="159">
        <v>1</v>
      </c>
      <c r="AC152" s="158">
        <f t="shared" si="299"/>
        <v>23</v>
      </c>
      <c r="AD152" s="157">
        <f t="shared" si="295"/>
        <v>5</v>
      </c>
      <c r="AE152" s="157">
        <f t="shared" si="296"/>
        <v>8</v>
      </c>
      <c r="AF152" s="157">
        <f t="shared" si="297"/>
        <v>5</v>
      </c>
      <c r="AG152" s="159">
        <f t="shared" si="298"/>
        <v>3</v>
      </c>
      <c r="DS152" s="81"/>
    </row>
    <row r="153" spans="1:123" x14ac:dyDescent="0.25">
      <c r="A153" s="169">
        <v>103</v>
      </c>
      <c r="B153" s="170" t="s">
        <v>5</v>
      </c>
      <c r="C153" s="170" t="s">
        <v>81</v>
      </c>
      <c r="D153" s="170" t="s">
        <v>82</v>
      </c>
      <c r="E153" s="18" t="s">
        <v>466</v>
      </c>
      <c r="F153" s="158">
        <v>2</v>
      </c>
      <c r="G153" s="157">
        <v>1</v>
      </c>
      <c r="H153" s="157">
        <v>1</v>
      </c>
      <c r="I153" s="157">
        <v>1</v>
      </c>
      <c r="J153" s="157">
        <v>1</v>
      </c>
      <c r="K153" s="157">
        <v>2</v>
      </c>
      <c r="L153" s="157">
        <v>3</v>
      </c>
      <c r="M153" s="157">
        <v>2</v>
      </c>
      <c r="N153" s="157">
        <v>1</v>
      </c>
      <c r="O153" s="157">
        <v>1</v>
      </c>
      <c r="P153" s="157">
        <v>2</v>
      </c>
      <c r="Q153" s="157">
        <v>2</v>
      </c>
      <c r="R153" s="157">
        <v>1</v>
      </c>
      <c r="S153" s="157">
        <v>2</v>
      </c>
      <c r="T153" s="157">
        <v>3</v>
      </c>
      <c r="U153" s="157">
        <v>3</v>
      </c>
      <c r="V153" s="157">
        <v>3</v>
      </c>
      <c r="W153" s="157">
        <v>3</v>
      </c>
      <c r="X153" s="157">
        <v>3</v>
      </c>
      <c r="Y153" s="157">
        <v>2</v>
      </c>
      <c r="Z153" s="157">
        <v>2</v>
      </c>
      <c r="AA153" s="157">
        <v>1</v>
      </c>
      <c r="AB153" s="159">
        <v>1</v>
      </c>
      <c r="AC153" s="158">
        <f t="shared" si="299"/>
        <v>23</v>
      </c>
      <c r="AD153" s="157">
        <f t="shared" si="295"/>
        <v>5</v>
      </c>
      <c r="AE153" s="157">
        <f t="shared" si="296"/>
        <v>8</v>
      </c>
      <c r="AF153" s="157">
        <f t="shared" si="297"/>
        <v>5</v>
      </c>
      <c r="AG153" s="159">
        <f t="shared" si="298"/>
        <v>3</v>
      </c>
      <c r="DS153" s="81"/>
    </row>
    <row r="154" spans="1:123" x14ac:dyDescent="0.25">
      <c r="A154" s="169">
        <v>103</v>
      </c>
      <c r="B154" s="170" t="s">
        <v>5</v>
      </c>
      <c r="C154" s="170" t="s">
        <v>81</v>
      </c>
      <c r="D154" s="170" t="s">
        <v>82</v>
      </c>
      <c r="E154" s="18" t="s">
        <v>466</v>
      </c>
      <c r="F154" s="158">
        <v>3</v>
      </c>
      <c r="G154" s="157">
        <v>2</v>
      </c>
      <c r="H154" s="157">
        <v>1</v>
      </c>
      <c r="I154" s="157">
        <v>2</v>
      </c>
      <c r="J154" s="157">
        <v>2</v>
      </c>
      <c r="K154" s="157">
        <v>2</v>
      </c>
      <c r="L154" s="157">
        <v>3</v>
      </c>
      <c r="M154" s="157">
        <v>2</v>
      </c>
      <c r="N154" s="157">
        <v>2</v>
      </c>
      <c r="O154" s="157">
        <v>2</v>
      </c>
      <c r="P154" s="157">
        <v>2</v>
      </c>
      <c r="Q154" s="157">
        <v>2</v>
      </c>
      <c r="R154" s="157">
        <v>1</v>
      </c>
      <c r="S154" s="157">
        <v>2</v>
      </c>
      <c r="T154" s="157">
        <v>3</v>
      </c>
      <c r="U154" s="157">
        <v>3</v>
      </c>
      <c r="V154" s="157">
        <v>3</v>
      </c>
      <c r="W154" s="157">
        <v>3</v>
      </c>
      <c r="X154" s="157">
        <v>3</v>
      </c>
      <c r="Y154" s="157">
        <v>3</v>
      </c>
      <c r="Z154" s="157">
        <v>2</v>
      </c>
      <c r="AA154" s="157">
        <v>1</v>
      </c>
      <c r="AB154" s="159">
        <v>1</v>
      </c>
      <c r="AC154" s="158">
        <f t="shared" si="299"/>
        <v>23</v>
      </c>
      <c r="AD154" s="157">
        <f t="shared" si="295"/>
        <v>5</v>
      </c>
      <c r="AE154" s="157">
        <f t="shared" si="296"/>
        <v>8</v>
      </c>
      <c r="AF154" s="157">
        <f t="shared" si="297"/>
        <v>5</v>
      </c>
      <c r="AG154" s="159">
        <f t="shared" si="298"/>
        <v>3</v>
      </c>
      <c r="DS154" s="81"/>
    </row>
    <row r="155" spans="1:123" x14ac:dyDescent="0.25">
      <c r="A155" s="169">
        <v>103</v>
      </c>
      <c r="B155" s="170" t="s">
        <v>5</v>
      </c>
      <c r="C155" s="170" t="s">
        <v>81</v>
      </c>
      <c r="D155" s="170" t="s">
        <v>82</v>
      </c>
      <c r="E155" s="18" t="s">
        <v>466</v>
      </c>
      <c r="F155" s="158">
        <v>3</v>
      </c>
      <c r="G155" s="157">
        <v>2</v>
      </c>
      <c r="H155" s="157">
        <v>2</v>
      </c>
      <c r="I155" s="157">
        <v>2</v>
      </c>
      <c r="J155" s="157">
        <v>2</v>
      </c>
      <c r="K155" s="157">
        <v>2</v>
      </c>
      <c r="L155" s="157">
        <v>3</v>
      </c>
      <c r="M155" s="157">
        <v>2</v>
      </c>
      <c r="N155" s="157">
        <v>2</v>
      </c>
      <c r="O155" s="157">
        <v>2</v>
      </c>
      <c r="P155" s="157">
        <v>2</v>
      </c>
      <c r="Q155" s="157">
        <v>2</v>
      </c>
      <c r="R155" s="157">
        <v>1</v>
      </c>
      <c r="S155" s="157">
        <v>2</v>
      </c>
      <c r="T155" s="157">
        <v>3</v>
      </c>
      <c r="U155" s="157">
        <v>3</v>
      </c>
      <c r="V155" s="157">
        <v>4</v>
      </c>
      <c r="W155" s="157">
        <v>4</v>
      </c>
      <c r="X155" s="157">
        <v>4</v>
      </c>
      <c r="Y155" s="157">
        <v>3</v>
      </c>
      <c r="Z155" s="157">
        <v>2</v>
      </c>
      <c r="AA155" s="157">
        <v>2</v>
      </c>
      <c r="AB155" s="159">
        <v>2</v>
      </c>
      <c r="AC155" s="158">
        <f t="shared" si="299"/>
        <v>23</v>
      </c>
      <c r="AD155" s="157">
        <f t="shared" si="295"/>
        <v>5</v>
      </c>
      <c r="AE155" s="157">
        <f t="shared" si="296"/>
        <v>8</v>
      </c>
      <c r="AF155" s="157">
        <f t="shared" si="297"/>
        <v>5</v>
      </c>
      <c r="AG155" s="159">
        <f t="shared" si="298"/>
        <v>3</v>
      </c>
      <c r="DS155" s="81"/>
    </row>
    <row r="156" spans="1:123" x14ac:dyDescent="0.25">
      <c r="A156" s="169">
        <v>103</v>
      </c>
      <c r="B156" s="170" t="s">
        <v>5</v>
      </c>
      <c r="C156" s="170" t="s">
        <v>81</v>
      </c>
      <c r="D156" s="170" t="s">
        <v>82</v>
      </c>
      <c r="E156" s="18" t="s">
        <v>466</v>
      </c>
      <c r="F156" s="158">
        <v>3</v>
      </c>
      <c r="G156" s="157">
        <v>2</v>
      </c>
      <c r="H156" s="157">
        <v>2</v>
      </c>
      <c r="I156" s="157">
        <v>2</v>
      </c>
      <c r="J156" s="157">
        <v>2</v>
      </c>
      <c r="K156" s="157">
        <v>3</v>
      </c>
      <c r="L156" s="157">
        <v>4</v>
      </c>
      <c r="M156" s="157">
        <v>3</v>
      </c>
      <c r="N156" s="157">
        <v>2</v>
      </c>
      <c r="O156" s="157">
        <v>2</v>
      </c>
      <c r="P156" s="157">
        <v>2</v>
      </c>
      <c r="Q156" s="157">
        <v>3</v>
      </c>
      <c r="R156" s="157">
        <v>2</v>
      </c>
      <c r="S156" s="157">
        <v>3</v>
      </c>
      <c r="T156" s="157">
        <v>3</v>
      </c>
      <c r="U156" s="157">
        <v>3</v>
      </c>
      <c r="V156" s="157">
        <v>4</v>
      </c>
      <c r="W156" s="157">
        <v>4</v>
      </c>
      <c r="X156" s="157">
        <v>4</v>
      </c>
      <c r="Y156" s="157">
        <v>3</v>
      </c>
      <c r="Z156" s="157">
        <v>2</v>
      </c>
      <c r="AA156" s="157">
        <v>2</v>
      </c>
      <c r="AB156" s="159">
        <v>2</v>
      </c>
      <c r="AC156" s="158">
        <f t="shared" si="299"/>
        <v>23</v>
      </c>
      <c r="AD156" s="157">
        <f t="shared" si="295"/>
        <v>5</v>
      </c>
      <c r="AE156" s="157">
        <f t="shared" si="296"/>
        <v>8</v>
      </c>
      <c r="AF156" s="157">
        <f t="shared" si="297"/>
        <v>5</v>
      </c>
      <c r="AG156" s="159">
        <f t="shared" si="298"/>
        <v>3</v>
      </c>
      <c r="DS156" s="81"/>
    </row>
    <row r="157" spans="1:123" x14ac:dyDescent="0.25">
      <c r="A157" s="169">
        <v>103</v>
      </c>
      <c r="B157" s="170" t="s">
        <v>5</v>
      </c>
      <c r="C157" s="170" t="s">
        <v>81</v>
      </c>
      <c r="D157" s="170" t="s">
        <v>82</v>
      </c>
      <c r="E157" s="18" t="s">
        <v>466</v>
      </c>
      <c r="F157" s="158">
        <v>4</v>
      </c>
      <c r="G157" s="157">
        <v>2</v>
      </c>
      <c r="H157" s="157">
        <v>2</v>
      </c>
      <c r="I157" s="157">
        <v>2</v>
      </c>
      <c r="J157" s="157">
        <v>2</v>
      </c>
      <c r="K157" s="157">
        <v>3</v>
      </c>
      <c r="L157" s="157">
        <v>4</v>
      </c>
      <c r="M157" s="157">
        <v>3</v>
      </c>
      <c r="N157" s="157">
        <v>2</v>
      </c>
      <c r="O157" s="157">
        <v>2</v>
      </c>
      <c r="P157" s="157">
        <v>3</v>
      </c>
      <c r="Q157" s="157">
        <v>3</v>
      </c>
      <c r="R157" s="157">
        <v>2</v>
      </c>
      <c r="S157" s="157">
        <v>3</v>
      </c>
      <c r="T157" s="157">
        <v>3</v>
      </c>
      <c r="U157" s="157">
        <v>3</v>
      </c>
      <c r="V157" s="157">
        <v>4</v>
      </c>
      <c r="W157" s="157">
        <v>4</v>
      </c>
      <c r="X157" s="157">
        <v>4</v>
      </c>
      <c r="Y157" s="157">
        <v>3</v>
      </c>
      <c r="Z157" s="157">
        <v>2</v>
      </c>
      <c r="AA157" s="157">
        <v>2</v>
      </c>
      <c r="AB157" s="159">
        <v>2</v>
      </c>
      <c r="AC157" s="158">
        <f t="shared" si="299"/>
        <v>23</v>
      </c>
      <c r="AD157" s="157">
        <f t="shared" si="295"/>
        <v>5</v>
      </c>
      <c r="AE157" s="157">
        <f t="shared" si="296"/>
        <v>8</v>
      </c>
      <c r="AF157" s="157">
        <f t="shared" si="297"/>
        <v>5</v>
      </c>
      <c r="AG157" s="159">
        <f t="shared" si="298"/>
        <v>3</v>
      </c>
      <c r="DS157" s="81"/>
    </row>
    <row r="158" spans="1:123" x14ac:dyDescent="0.25">
      <c r="A158" s="169">
        <v>103</v>
      </c>
      <c r="B158" s="170" t="s">
        <v>5</v>
      </c>
      <c r="C158" s="170" t="s">
        <v>81</v>
      </c>
      <c r="D158" s="170" t="s">
        <v>82</v>
      </c>
      <c r="E158" s="18" t="s">
        <v>466</v>
      </c>
      <c r="F158" s="158">
        <v>4</v>
      </c>
      <c r="G158" s="157">
        <v>3</v>
      </c>
      <c r="H158" s="157">
        <v>3</v>
      </c>
      <c r="I158" s="157">
        <v>3</v>
      </c>
      <c r="J158" s="157">
        <v>3</v>
      </c>
      <c r="K158" s="157">
        <v>3</v>
      </c>
      <c r="L158" s="157">
        <v>4</v>
      </c>
      <c r="M158" s="157">
        <v>3</v>
      </c>
      <c r="N158" s="157">
        <v>2</v>
      </c>
      <c r="O158" s="157">
        <v>3</v>
      </c>
      <c r="P158" s="157">
        <v>3</v>
      </c>
      <c r="Q158" s="157">
        <v>3</v>
      </c>
      <c r="R158" s="157">
        <v>3</v>
      </c>
      <c r="S158" s="157">
        <v>3</v>
      </c>
      <c r="T158" s="157">
        <v>3</v>
      </c>
      <c r="U158" s="157">
        <v>3</v>
      </c>
      <c r="V158" s="157">
        <v>4</v>
      </c>
      <c r="W158" s="157">
        <v>4</v>
      </c>
      <c r="X158" s="157">
        <v>4</v>
      </c>
      <c r="Y158" s="157">
        <v>4</v>
      </c>
      <c r="Z158" s="157">
        <v>3</v>
      </c>
      <c r="AA158" s="157">
        <v>3</v>
      </c>
      <c r="AB158" s="159">
        <v>3</v>
      </c>
      <c r="AC158" s="158">
        <f t="shared" si="299"/>
        <v>23</v>
      </c>
      <c r="AD158" s="157">
        <f t="shared" si="295"/>
        <v>5</v>
      </c>
      <c r="AE158" s="157">
        <f t="shared" si="296"/>
        <v>8</v>
      </c>
      <c r="AF158" s="157">
        <f t="shared" si="297"/>
        <v>5</v>
      </c>
      <c r="AG158" s="159">
        <f t="shared" si="298"/>
        <v>3</v>
      </c>
      <c r="DS158" s="81"/>
    </row>
    <row r="159" spans="1:123" x14ac:dyDescent="0.25">
      <c r="A159" s="169">
        <v>103</v>
      </c>
      <c r="B159" s="170" t="s">
        <v>5</v>
      </c>
      <c r="C159" s="170" t="s">
        <v>81</v>
      </c>
      <c r="D159" s="170" t="s">
        <v>82</v>
      </c>
      <c r="E159" s="18" t="s">
        <v>466</v>
      </c>
      <c r="F159" s="158">
        <v>4</v>
      </c>
      <c r="G159" s="157">
        <v>4</v>
      </c>
      <c r="H159" s="157">
        <v>3</v>
      </c>
      <c r="I159" s="157">
        <v>4</v>
      </c>
      <c r="J159" s="157">
        <v>3</v>
      </c>
      <c r="K159" s="157">
        <v>3</v>
      </c>
      <c r="L159" s="157">
        <v>4</v>
      </c>
      <c r="M159" s="157">
        <v>3</v>
      </c>
      <c r="N159" s="157">
        <v>3</v>
      </c>
      <c r="O159" s="157">
        <v>3</v>
      </c>
      <c r="P159" s="157">
        <v>3</v>
      </c>
      <c r="Q159" s="157">
        <v>3</v>
      </c>
      <c r="R159" s="157">
        <v>3</v>
      </c>
      <c r="S159" s="157">
        <v>3</v>
      </c>
      <c r="T159" s="157">
        <v>4</v>
      </c>
      <c r="U159" s="157">
        <v>3</v>
      </c>
      <c r="V159" s="157">
        <v>4</v>
      </c>
      <c r="W159" s="157">
        <v>4</v>
      </c>
      <c r="X159" s="157">
        <v>4</v>
      </c>
      <c r="Y159" s="157">
        <v>4</v>
      </c>
      <c r="Z159" s="157">
        <v>3</v>
      </c>
      <c r="AA159" s="157">
        <v>3</v>
      </c>
      <c r="AB159" s="159">
        <v>3</v>
      </c>
      <c r="AC159" s="158">
        <f t="shared" si="299"/>
        <v>23</v>
      </c>
      <c r="AD159" s="157">
        <f t="shared" si="295"/>
        <v>5</v>
      </c>
      <c r="AE159" s="157">
        <f t="shared" si="296"/>
        <v>8</v>
      </c>
      <c r="AF159" s="157">
        <f t="shared" si="297"/>
        <v>5</v>
      </c>
      <c r="AG159" s="159">
        <f t="shared" si="298"/>
        <v>3</v>
      </c>
      <c r="DS159" s="81"/>
    </row>
    <row r="160" spans="1:123" x14ac:dyDescent="0.25">
      <c r="A160" s="169">
        <v>103</v>
      </c>
      <c r="B160" s="170" t="s">
        <v>5</v>
      </c>
      <c r="C160" s="170" t="s">
        <v>81</v>
      </c>
      <c r="D160" s="170" t="s">
        <v>82</v>
      </c>
      <c r="E160" s="18" t="s">
        <v>466</v>
      </c>
      <c r="F160" s="158">
        <v>4</v>
      </c>
      <c r="G160" s="157">
        <v>4</v>
      </c>
      <c r="H160" s="157">
        <v>3</v>
      </c>
      <c r="I160" s="157">
        <v>4</v>
      </c>
      <c r="J160" s="157">
        <v>3</v>
      </c>
      <c r="K160" s="157">
        <v>3</v>
      </c>
      <c r="L160" s="157">
        <v>4</v>
      </c>
      <c r="M160" s="157">
        <v>3</v>
      </c>
      <c r="N160" s="157">
        <v>3</v>
      </c>
      <c r="O160" s="157">
        <v>3</v>
      </c>
      <c r="P160" s="157">
        <v>3</v>
      </c>
      <c r="Q160" s="157">
        <v>3</v>
      </c>
      <c r="R160" s="157">
        <v>3</v>
      </c>
      <c r="S160" s="157">
        <v>4</v>
      </c>
      <c r="T160" s="157">
        <v>4</v>
      </c>
      <c r="U160" s="157">
        <v>4</v>
      </c>
      <c r="V160" s="157">
        <v>4</v>
      </c>
      <c r="W160" s="157">
        <v>4</v>
      </c>
      <c r="X160" s="157">
        <v>4</v>
      </c>
      <c r="Y160" s="157">
        <v>4</v>
      </c>
      <c r="Z160" s="157">
        <v>4</v>
      </c>
      <c r="AA160" s="157">
        <v>3</v>
      </c>
      <c r="AB160" s="159">
        <v>3</v>
      </c>
      <c r="AC160" s="158">
        <f t="shared" si="299"/>
        <v>23</v>
      </c>
      <c r="AD160" s="157">
        <f t="shared" si="295"/>
        <v>5</v>
      </c>
      <c r="AE160" s="157">
        <f t="shared" si="296"/>
        <v>8</v>
      </c>
      <c r="AF160" s="157">
        <f t="shared" si="297"/>
        <v>5</v>
      </c>
      <c r="AG160" s="159">
        <f t="shared" si="298"/>
        <v>3</v>
      </c>
      <c r="DS160" s="81"/>
    </row>
    <row r="161" spans="1:123" x14ac:dyDescent="0.25">
      <c r="A161" s="169">
        <v>103</v>
      </c>
      <c r="B161" s="170" t="s">
        <v>5</v>
      </c>
      <c r="C161" s="170" t="s">
        <v>81</v>
      </c>
      <c r="D161" s="170" t="s">
        <v>82</v>
      </c>
      <c r="E161" s="18" t="s">
        <v>466</v>
      </c>
      <c r="F161" s="158">
        <v>4</v>
      </c>
      <c r="G161" s="157">
        <v>4</v>
      </c>
      <c r="H161" s="157">
        <v>3</v>
      </c>
      <c r="I161" s="157">
        <v>4</v>
      </c>
      <c r="J161" s="157">
        <v>3</v>
      </c>
      <c r="K161" s="157">
        <v>3</v>
      </c>
      <c r="L161" s="157">
        <v>4</v>
      </c>
      <c r="M161" s="157">
        <v>4</v>
      </c>
      <c r="N161" s="157">
        <v>3</v>
      </c>
      <c r="O161" s="157">
        <v>3</v>
      </c>
      <c r="P161" s="157">
        <v>3</v>
      </c>
      <c r="Q161" s="157">
        <v>4</v>
      </c>
      <c r="R161" s="157">
        <v>3</v>
      </c>
      <c r="S161" s="157">
        <v>4</v>
      </c>
      <c r="T161" s="157">
        <v>4</v>
      </c>
      <c r="U161" s="157">
        <v>4</v>
      </c>
      <c r="V161" s="157">
        <v>4</v>
      </c>
      <c r="W161" s="157">
        <v>4</v>
      </c>
      <c r="X161" s="157">
        <v>4</v>
      </c>
      <c r="Y161" s="157">
        <v>4</v>
      </c>
      <c r="Z161" s="157">
        <v>4</v>
      </c>
      <c r="AA161" s="157">
        <v>3</v>
      </c>
      <c r="AB161" s="159">
        <v>3</v>
      </c>
      <c r="AC161" s="158">
        <f t="shared" si="299"/>
        <v>23</v>
      </c>
      <c r="AD161" s="157">
        <f t="shared" si="295"/>
        <v>5</v>
      </c>
      <c r="AE161" s="157">
        <f t="shared" si="296"/>
        <v>8</v>
      </c>
      <c r="AF161" s="157">
        <f t="shared" si="297"/>
        <v>5</v>
      </c>
      <c r="AG161" s="159">
        <f t="shared" si="298"/>
        <v>3</v>
      </c>
      <c r="DS161" s="81"/>
    </row>
    <row r="162" spans="1:123" x14ac:dyDescent="0.25">
      <c r="A162" s="169">
        <v>103</v>
      </c>
      <c r="B162" s="170" t="s">
        <v>5</v>
      </c>
      <c r="C162" s="170" t="s">
        <v>81</v>
      </c>
      <c r="D162" s="170" t="s">
        <v>82</v>
      </c>
      <c r="E162" s="18" t="s">
        <v>466</v>
      </c>
      <c r="F162" s="158">
        <v>4</v>
      </c>
      <c r="G162" s="157">
        <v>4</v>
      </c>
      <c r="H162" s="157">
        <v>3</v>
      </c>
      <c r="I162" s="157">
        <v>4</v>
      </c>
      <c r="J162" s="157">
        <v>3</v>
      </c>
      <c r="K162" s="157">
        <v>3</v>
      </c>
      <c r="L162" s="157">
        <v>4</v>
      </c>
      <c r="M162" s="157">
        <v>4</v>
      </c>
      <c r="N162" s="157">
        <v>3</v>
      </c>
      <c r="O162" s="157">
        <v>3</v>
      </c>
      <c r="P162" s="157">
        <v>3</v>
      </c>
      <c r="Q162" s="157">
        <v>4</v>
      </c>
      <c r="R162" s="157">
        <v>3</v>
      </c>
      <c r="S162" s="157">
        <v>4</v>
      </c>
      <c r="T162" s="157">
        <v>4</v>
      </c>
      <c r="U162" s="157">
        <v>4</v>
      </c>
      <c r="V162" s="157">
        <v>4</v>
      </c>
      <c r="W162" s="157">
        <v>4</v>
      </c>
      <c r="X162" s="157">
        <v>4</v>
      </c>
      <c r="Y162" s="157">
        <v>4</v>
      </c>
      <c r="Z162" s="157">
        <v>4</v>
      </c>
      <c r="AA162" s="157">
        <v>3</v>
      </c>
      <c r="AB162" s="159">
        <v>4</v>
      </c>
      <c r="AC162" s="158">
        <f t="shared" si="299"/>
        <v>23</v>
      </c>
      <c r="AD162" s="157">
        <f t="shared" si="295"/>
        <v>5</v>
      </c>
      <c r="AE162" s="157">
        <f t="shared" si="296"/>
        <v>8</v>
      </c>
      <c r="AF162" s="157">
        <f t="shared" si="297"/>
        <v>5</v>
      </c>
      <c r="AG162" s="159">
        <f t="shared" si="298"/>
        <v>3</v>
      </c>
      <c r="DS162" s="81"/>
    </row>
    <row r="163" spans="1:123" x14ac:dyDescent="0.25">
      <c r="A163" s="169">
        <v>103</v>
      </c>
      <c r="B163" s="170" t="s">
        <v>5</v>
      </c>
      <c r="C163" s="170" t="s">
        <v>81</v>
      </c>
      <c r="D163" s="170" t="s">
        <v>82</v>
      </c>
      <c r="E163" s="18" t="s">
        <v>466</v>
      </c>
      <c r="F163" s="158">
        <v>4</v>
      </c>
      <c r="G163" s="157">
        <v>4</v>
      </c>
      <c r="H163" s="157">
        <v>3</v>
      </c>
      <c r="I163" s="157">
        <v>4</v>
      </c>
      <c r="J163" s="157">
        <v>3</v>
      </c>
      <c r="K163" s="157">
        <v>4</v>
      </c>
      <c r="L163" s="157">
        <v>4</v>
      </c>
      <c r="M163" s="157">
        <v>4</v>
      </c>
      <c r="N163" s="157">
        <v>3</v>
      </c>
      <c r="O163" s="157">
        <v>4</v>
      </c>
      <c r="P163" s="157">
        <v>4</v>
      </c>
      <c r="Q163" s="157">
        <v>4</v>
      </c>
      <c r="R163" s="157">
        <v>3</v>
      </c>
      <c r="S163" s="157">
        <v>4</v>
      </c>
      <c r="T163" s="157">
        <v>4</v>
      </c>
      <c r="U163" s="157">
        <v>4</v>
      </c>
      <c r="V163" s="157">
        <v>5</v>
      </c>
      <c r="W163" s="157">
        <v>4</v>
      </c>
      <c r="X163" s="157">
        <v>4</v>
      </c>
      <c r="Y163" s="157">
        <v>4</v>
      </c>
      <c r="Z163" s="157">
        <v>4</v>
      </c>
      <c r="AA163" s="157">
        <v>3</v>
      </c>
      <c r="AB163" s="159">
        <v>4</v>
      </c>
      <c r="AC163" s="158">
        <f t="shared" si="299"/>
        <v>23</v>
      </c>
      <c r="AD163" s="157">
        <f t="shared" si="295"/>
        <v>5</v>
      </c>
      <c r="AE163" s="157">
        <f t="shared" si="296"/>
        <v>8</v>
      </c>
      <c r="AF163" s="157">
        <f t="shared" si="297"/>
        <v>5</v>
      </c>
      <c r="AG163" s="159">
        <f t="shared" si="298"/>
        <v>3</v>
      </c>
      <c r="DS163" s="81"/>
    </row>
    <row r="164" spans="1:123" x14ac:dyDescent="0.25">
      <c r="A164" s="169">
        <v>103</v>
      </c>
      <c r="B164" s="170" t="s">
        <v>5</v>
      </c>
      <c r="C164" s="170" t="s">
        <v>81</v>
      </c>
      <c r="D164" s="170" t="s">
        <v>82</v>
      </c>
      <c r="E164" s="18" t="s">
        <v>466</v>
      </c>
      <c r="F164" s="158">
        <v>4</v>
      </c>
      <c r="G164" s="157">
        <v>4</v>
      </c>
      <c r="H164" s="157">
        <v>4</v>
      </c>
      <c r="I164" s="157">
        <v>4</v>
      </c>
      <c r="J164" s="157">
        <v>4</v>
      </c>
      <c r="K164" s="157">
        <v>4</v>
      </c>
      <c r="L164" s="157">
        <v>4</v>
      </c>
      <c r="M164" s="157">
        <v>4</v>
      </c>
      <c r="N164" s="157">
        <v>4</v>
      </c>
      <c r="O164" s="157">
        <v>4</v>
      </c>
      <c r="P164" s="157">
        <v>4</v>
      </c>
      <c r="Q164" s="157">
        <v>4</v>
      </c>
      <c r="R164" s="157">
        <v>4</v>
      </c>
      <c r="S164" s="157">
        <v>4</v>
      </c>
      <c r="T164" s="157">
        <v>4</v>
      </c>
      <c r="U164" s="157">
        <v>4</v>
      </c>
      <c r="V164" s="157">
        <v>5</v>
      </c>
      <c r="W164" s="157">
        <v>4</v>
      </c>
      <c r="X164" s="157">
        <v>4</v>
      </c>
      <c r="Y164" s="157">
        <v>4</v>
      </c>
      <c r="Z164" s="157">
        <v>4</v>
      </c>
      <c r="AA164" s="157">
        <v>4</v>
      </c>
      <c r="AB164" s="159">
        <v>4</v>
      </c>
      <c r="AC164" s="158">
        <f t="shared" si="299"/>
        <v>23</v>
      </c>
      <c r="AD164" s="157">
        <f t="shared" si="295"/>
        <v>5</v>
      </c>
      <c r="AE164" s="157">
        <f t="shared" si="296"/>
        <v>8</v>
      </c>
      <c r="AF164" s="157">
        <f t="shared" si="297"/>
        <v>5</v>
      </c>
      <c r="AG164" s="159">
        <f t="shared" si="298"/>
        <v>3</v>
      </c>
      <c r="DS164" s="81"/>
    </row>
    <row r="165" spans="1:123" x14ac:dyDescent="0.25">
      <c r="A165" s="169">
        <v>103</v>
      </c>
      <c r="B165" s="170" t="s">
        <v>5</v>
      </c>
      <c r="C165" s="170" t="s">
        <v>81</v>
      </c>
      <c r="D165" s="170" t="s">
        <v>82</v>
      </c>
      <c r="E165" s="18" t="s">
        <v>466</v>
      </c>
      <c r="F165" s="158">
        <v>4</v>
      </c>
      <c r="G165" s="157">
        <v>4</v>
      </c>
      <c r="H165" s="157">
        <v>4</v>
      </c>
      <c r="I165" s="157">
        <v>4</v>
      </c>
      <c r="J165" s="157">
        <v>4</v>
      </c>
      <c r="K165" s="157">
        <v>4</v>
      </c>
      <c r="L165" s="157">
        <v>5</v>
      </c>
      <c r="M165" s="157">
        <v>4</v>
      </c>
      <c r="N165" s="157">
        <v>4</v>
      </c>
      <c r="O165" s="157">
        <v>4</v>
      </c>
      <c r="P165" s="157">
        <v>4</v>
      </c>
      <c r="Q165" s="157">
        <v>4</v>
      </c>
      <c r="R165" s="157">
        <v>4</v>
      </c>
      <c r="S165" s="157">
        <v>4</v>
      </c>
      <c r="T165" s="157">
        <v>4</v>
      </c>
      <c r="U165" s="157">
        <v>4</v>
      </c>
      <c r="V165" s="157">
        <v>5</v>
      </c>
      <c r="W165" s="157">
        <v>5</v>
      </c>
      <c r="X165" s="157">
        <v>4</v>
      </c>
      <c r="Y165" s="157">
        <v>4</v>
      </c>
      <c r="Z165" s="157">
        <v>4</v>
      </c>
      <c r="AA165" s="157">
        <v>4</v>
      </c>
      <c r="AB165" s="159">
        <v>4</v>
      </c>
      <c r="AC165" s="158">
        <f t="shared" si="299"/>
        <v>23</v>
      </c>
      <c r="AD165" s="157">
        <f t="shared" si="295"/>
        <v>5</v>
      </c>
      <c r="AE165" s="157">
        <f t="shared" si="296"/>
        <v>8</v>
      </c>
      <c r="AF165" s="157">
        <f t="shared" si="297"/>
        <v>5</v>
      </c>
      <c r="AG165" s="159">
        <f t="shared" si="298"/>
        <v>3</v>
      </c>
      <c r="DS165" s="81"/>
    </row>
    <row r="166" spans="1:123" x14ac:dyDescent="0.25">
      <c r="A166" s="169">
        <v>103</v>
      </c>
      <c r="B166" s="170" t="s">
        <v>5</v>
      </c>
      <c r="C166" s="170" t="s">
        <v>81</v>
      </c>
      <c r="D166" s="170" t="s">
        <v>82</v>
      </c>
      <c r="E166" s="18" t="s">
        <v>466</v>
      </c>
      <c r="F166" s="158">
        <v>5</v>
      </c>
      <c r="G166" s="157">
        <v>4</v>
      </c>
      <c r="H166" s="157">
        <v>4</v>
      </c>
      <c r="I166" s="157">
        <v>4</v>
      </c>
      <c r="J166" s="157">
        <v>4</v>
      </c>
      <c r="K166" s="157">
        <v>4</v>
      </c>
      <c r="L166" s="157">
        <v>5</v>
      </c>
      <c r="M166" s="157">
        <v>5</v>
      </c>
      <c r="N166" s="157">
        <v>4</v>
      </c>
      <c r="O166" s="157">
        <v>4</v>
      </c>
      <c r="P166" s="157">
        <v>4</v>
      </c>
      <c r="Q166" s="157">
        <v>4</v>
      </c>
      <c r="R166" s="157">
        <v>4</v>
      </c>
      <c r="S166" s="157">
        <v>4</v>
      </c>
      <c r="T166" s="157">
        <v>4</v>
      </c>
      <c r="U166" s="157">
        <v>4</v>
      </c>
      <c r="V166" s="157">
        <v>5</v>
      </c>
      <c r="W166" s="157">
        <v>5</v>
      </c>
      <c r="X166" s="157">
        <v>5</v>
      </c>
      <c r="Y166" s="157">
        <v>4</v>
      </c>
      <c r="Z166" s="157">
        <v>4</v>
      </c>
      <c r="AA166" s="157">
        <v>4</v>
      </c>
      <c r="AB166" s="159">
        <v>4</v>
      </c>
      <c r="AC166" s="158">
        <f t="shared" si="299"/>
        <v>23</v>
      </c>
      <c r="AD166" s="157">
        <f t="shared" si="295"/>
        <v>5</v>
      </c>
      <c r="AE166" s="157">
        <f t="shared" si="296"/>
        <v>8</v>
      </c>
      <c r="AF166" s="157">
        <f t="shared" si="297"/>
        <v>5</v>
      </c>
      <c r="AG166" s="159">
        <f t="shared" si="298"/>
        <v>3</v>
      </c>
      <c r="DS166" s="81"/>
    </row>
    <row r="167" spans="1:123" x14ac:dyDescent="0.25">
      <c r="A167" s="169">
        <v>103</v>
      </c>
      <c r="B167" s="170" t="s">
        <v>5</v>
      </c>
      <c r="C167" s="170" t="s">
        <v>81</v>
      </c>
      <c r="D167" s="170" t="s">
        <v>82</v>
      </c>
      <c r="E167" s="18" t="s">
        <v>466</v>
      </c>
      <c r="F167" s="158">
        <v>5</v>
      </c>
      <c r="G167" s="157">
        <v>4</v>
      </c>
      <c r="H167" s="157">
        <v>4</v>
      </c>
      <c r="I167" s="157">
        <v>5</v>
      </c>
      <c r="J167" s="157">
        <v>4</v>
      </c>
      <c r="K167" s="157">
        <v>4</v>
      </c>
      <c r="L167" s="157">
        <v>5</v>
      </c>
      <c r="M167" s="157">
        <v>5</v>
      </c>
      <c r="N167" s="157">
        <v>4</v>
      </c>
      <c r="O167" s="157">
        <v>5</v>
      </c>
      <c r="P167" s="157">
        <v>5</v>
      </c>
      <c r="Q167" s="157">
        <v>5</v>
      </c>
      <c r="R167" s="157">
        <v>4</v>
      </c>
      <c r="S167" s="157">
        <v>5</v>
      </c>
      <c r="T167" s="157">
        <v>4</v>
      </c>
      <c r="U167" s="157">
        <v>5</v>
      </c>
      <c r="V167" s="157">
        <v>5</v>
      </c>
      <c r="W167" s="157">
        <v>5</v>
      </c>
      <c r="X167" s="157">
        <v>5</v>
      </c>
      <c r="Y167" s="157">
        <v>4</v>
      </c>
      <c r="Z167" s="157">
        <v>5</v>
      </c>
      <c r="AA167" s="157">
        <v>4</v>
      </c>
      <c r="AB167" s="159">
        <v>5</v>
      </c>
      <c r="AC167" s="158">
        <f t="shared" si="299"/>
        <v>23</v>
      </c>
      <c r="AD167" s="157">
        <f t="shared" si="295"/>
        <v>5</v>
      </c>
      <c r="AE167" s="157">
        <f t="shared" si="296"/>
        <v>8</v>
      </c>
      <c r="AF167" s="157">
        <f t="shared" si="297"/>
        <v>5</v>
      </c>
      <c r="AG167" s="159">
        <f t="shared" si="298"/>
        <v>3</v>
      </c>
      <c r="DS167" s="81"/>
    </row>
    <row r="168" spans="1:123" x14ac:dyDescent="0.25">
      <c r="A168" s="169">
        <v>103</v>
      </c>
      <c r="B168" s="170" t="s">
        <v>5</v>
      </c>
      <c r="C168" s="170" t="s">
        <v>81</v>
      </c>
      <c r="D168" s="170" t="s">
        <v>82</v>
      </c>
      <c r="E168" s="18" t="s">
        <v>466</v>
      </c>
      <c r="F168" s="158">
        <v>5</v>
      </c>
      <c r="G168" s="157">
        <v>4</v>
      </c>
      <c r="H168" s="157">
        <v>4</v>
      </c>
      <c r="I168" s="157">
        <v>5</v>
      </c>
      <c r="J168" s="157">
        <v>5</v>
      </c>
      <c r="K168" s="157">
        <v>5</v>
      </c>
      <c r="L168" s="157">
        <v>5</v>
      </c>
      <c r="M168" s="157">
        <v>5</v>
      </c>
      <c r="N168" s="157">
        <v>5</v>
      </c>
      <c r="O168" s="157">
        <v>5</v>
      </c>
      <c r="P168" s="157">
        <v>5</v>
      </c>
      <c r="Q168" s="157">
        <v>5</v>
      </c>
      <c r="R168" s="157">
        <v>5</v>
      </c>
      <c r="S168" s="157">
        <v>5</v>
      </c>
      <c r="T168" s="157">
        <v>5</v>
      </c>
      <c r="U168" s="157">
        <v>5</v>
      </c>
      <c r="V168" s="157">
        <v>5</v>
      </c>
      <c r="W168" s="157">
        <v>5</v>
      </c>
      <c r="X168" s="157">
        <v>5</v>
      </c>
      <c r="Y168" s="157">
        <v>5</v>
      </c>
      <c r="Z168" s="157">
        <v>5</v>
      </c>
      <c r="AA168" s="157">
        <v>5</v>
      </c>
      <c r="AB168" s="159">
        <v>5</v>
      </c>
      <c r="AC168" s="158">
        <f t="shared" si="299"/>
        <v>23</v>
      </c>
      <c r="AD168" s="157">
        <f t="shared" si="295"/>
        <v>5</v>
      </c>
      <c r="AE168" s="157">
        <f t="shared" si="296"/>
        <v>8</v>
      </c>
      <c r="AF168" s="157">
        <f t="shared" si="297"/>
        <v>5</v>
      </c>
      <c r="AG168" s="159">
        <f t="shared" si="298"/>
        <v>3</v>
      </c>
      <c r="DS168" s="81"/>
    </row>
    <row r="169" spans="1:123" x14ac:dyDescent="0.25">
      <c r="A169" s="169">
        <v>103</v>
      </c>
      <c r="B169" s="170" t="s">
        <v>5</v>
      </c>
      <c r="C169" s="170" t="s">
        <v>81</v>
      </c>
      <c r="D169" s="170" t="s">
        <v>82</v>
      </c>
      <c r="E169" s="18" t="s">
        <v>466</v>
      </c>
      <c r="F169" s="158">
        <v>5</v>
      </c>
      <c r="G169" s="157">
        <v>4</v>
      </c>
      <c r="H169" s="157">
        <v>5</v>
      </c>
      <c r="I169" s="157">
        <v>5</v>
      </c>
      <c r="J169" s="157">
        <v>5</v>
      </c>
      <c r="K169" s="157">
        <v>5</v>
      </c>
      <c r="L169" s="157">
        <v>5</v>
      </c>
      <c r="M169" s="157">
        <v>5</v>
      </c>
      <c r="N169" s="157">
        <v>5</v>
      </c>
      <c r="O169" s="157">
        <v>5</v>
      </c>
      <c r="P169" s="157">
        <v>5</v>
      </c>
      <c r="Q169" s="157">
        <v>5</v>
      </c>
      <c r="R169" s="157">
        <v>5</v>
      </c>
      <c r="S169" s="157">
        <v>5</v>
      </c>
      <c r="T169" s="157">
        <v>5</v>
      </c>
      <c r="U169" s="157">
        <v>5</v>
      </c>
      <c r="V169" s="157"/>
      <c r="W169" s="157">
        <v>5</v>
      </c>
      <c r="X169" s="157">
        <v>5</v>
      </c>
      <c r="Y169" s="157">
        <v>5</v>
      </c>
      <c r="Z169" s="157">
        <v>5</v>
      </c>
      <c r="AA169" s="157">
        <v>5</v>
      </c>
      <c r="AB169" s="159">
        <v>5</v>
      </c>
      <c r="AC169" s="158">
        <f t="shared" si="299"/>
        <v>22</v>
      </c>
      <c r="AD169" s="157">
        <f t="shared" si="295"/>
        <v>5</v>
      </c>
      <c r="AE169" s="157">
        <f t="shared" si="296"/>
        <v>8</v>
      </c>
      <c r="AF169" s="157">
        <f t="shared" si="297"/>
        <v>4</v>
      </c>
      <c r="AG169" s="159">
        <f t="shared" si="298"/>
        <v>3</v>
      </c>
      <c r="DS169" s="81"/>
    </row>
    <row r="170" spans="1:123" x14ac:dyDescent="0.25">
      <c r="A170" s="169">
        <v>103</v>
      </c>
      <c r="B170" s="170" t="s">
        <v>5</v>
      </c>
      <c r="C170" s="170" t="s">
        <v>81</v>
      </c>
      <c r="D170" s="170" t="s">
        <v>82</v>
      </c>
      <c r="E170" s="18" t="s">
        <v>466</v>
      </c>
      <c r="F170" s="158"/>
      <c r="G170" s="157">
        <v>5</v>
      </c>
      <c r="H170" s="157">
        <v>5</v>
      </c>
      <c r="I170" s="157">
        <v>5</v>
      </c>
      <c r="J170" s="157">
        <v>5</v>
      </c>
      <c r="K170" s="157">
        <v>5</v>
      </c>
      <c r="L170" s="157">
        <v>5</v>
      </c>
      <c r="M170" s="157">
        <v>5</v>
      </c>
      <c r="N170" s="157">
        <v>5</v>
      </c>
      <c r="O170" s="157"/>
      <c r="P170" s="157">
        <v>5</v>
      </c>
      <c r="Q170" s="157">
        <v>5</v>
      </c>
      <c r="R170" s="157">
        <v>5</v>
      </c>
      <c r="S170" s="157">
        <v>5</v>
      </c>
      <c r="T170" s="157">
        <v>5</v>
      </c>
      <c r="U170" s="157">
        <v>5</v>
      </c>
      <c r="V170" s="157"/>
      <c r="W170" s="157"/>
      <c r="X170" s="157"/>
      <c r="Y170" s="157"/>
      <c r="Z170" s="157">
        <v>5</v>
      </c>
      <c r="AA170" s="157">
        <v>5</v>
      </c>
      <c r="AB170" s="159"/>
      <c r="AC170" s="158">
        <f t="shared" si="299"/>
        <v>16</v>
      </c>
      <c r="AD170" s="157">
        <f t="shared" si="295"/>
        <v>5</v>
      </c>
      <c r="AE170" s="157">
        <f t="shared" si="296"/>
        <v>7</v>
      </c>
      <c r="AF170" s="157">
        <f t="shared" si="297"/>
        <v>2</v>
      </c>
      <c r="AG170" s="159">
        <f t="shared" si="298"/>
        <v>2</v>
      </c>
      <c r="DS170" s="81"/>
    </row>
    <row r="171" spans="1:123" x14ac:dyDescent="0.25">
      <c r="A171" s="169">
        <v>103</v>
      </c>
      <c r="B171" s="170" t="s">
        <v>5</v>
      </c>
      <c r="C171" s="170" t="s">
        <v>81</v>
      </c>
      <c r="D171" s="170" t="s">
        <v>82</v>
      </c>
      <c r="E171" s="18" t="s">
        <v>403</v>
      </c>
      <c r="F171" s="158">
        <v>2</v>
      </c>
      <c r="G171" s="157">
        <v>1</v>
      </c>
      <c r="H171" s="157">
        <v>1</v>
      </c>
      <c r="I171" s="157">
        <v>1</v>
      </c>
      <c r="J171" s="157">
        <v>1</v>
      </c>
      <c r="K171" s="157">
        <v>1</v>
      </c>
      <c r="L171" s="157">
        <v>1</v>
      </c>
      <c r="M171" s="157">
        <v>1</v>
      </c>
      <c r="N171" s="157">
        <v>1</v>
      </c>
      <c r="O171" s="157">
        <v>1</v>
      </c>
      <c r="P171" s="157">
        <v>1</v>
      </c>
      <c r="Q171" s="157">
        <v>1</v>
      </c>
      <c r="R171" s="157">
        <v>1</v>
      </c>
      <c r="S171" s="157">
        <v>1</v>
      </c>
      <c r="T171" s="157">
        <v>3</v>
      </c>
      <c r="U171" s="157">
        <v>3</v>
      </c>
      <c r="V171" s="157">
        <v>3</v>
      </c>
      <c r="W171" s="157">
        <v>2</v>
      </c>
      <c r="X171" s="157">
        <v>3</v>
      </c>
      <c r="Y171" s="157">
        <v>2</v>
      </c>
      <c r="Z171" s="157">
        <v>1</v>
      </c>
      <c r="AA171" s="157">
        <v>1</v>
      </c>
      <c r="AB171" s="159">
        <v>1</v>
      </c>
      <c r="AC171" s="158">
        <f t="shared" si="299"/>
        <v>23</v>
      </c>
      <c r="AD171" s="157">
        <f t="shared" si="295"/>
        <v>5</v>
      </c>
      <c r="AE171" s="157">
        <f t="shared" si="296"/>
        <v>8</v>
      </c>
      <c r="AF171" s="157">
        <f t="shared" si="297"/>
        <v>5</v>
      </c>
      <c r="AG171" s="159">
        <f t="shared" si="298"/>
        <v>3</v>
      </c>
      <c r="DS171" s="81"/>
    </row>
    <row r="172" spans="1:123" x14ac:dyDescent="0.25">
      <c r="A172" s="169">
        <v>103</v>
      </c>
      <c r="B172" s="170" t="s">
        <v>5</v>
      </c>
      <c r="C172" s="170" t="s">
        <v>81</v>
      </c>
      <c r="D172" s="170" t="s">
        <v>82</v>
      </c>
      <c r="E172" s="18" t="s">
        <v>403</v>
      </c>
      <c r="F172" s="158">
        <v>3</v>
      </c>
      <c r="G172" s="157">
        <v>3</v>
      </c>
      <c r="H172" s="157">
        <v>2</v>
      </c>
      <c r="I172" s="157">
        <v>1</v>
      </c>
      <c r="J172" s="157">
        <v>2</v>
      </c>
      <c r="K172" s="157">
        <v>1</v>
      </c>
      <c r="L172" s="157">
        <v>2</v>
      </c>
      <c r="M172" s="157">
        <v>2</v>
      </c>
      <c r="N172" s="157">
        <v>2</v>
      </c>
      <c r="O172" s="157">
        <v>1</v>
      </c>
      <c r="P172" s="157">
        <v>2</v>
      </c>
      <c r="Q172" s="157">
        <v>2</v>
      </c>
      <c r="R172" s="157">
        <v>2</v>
      </c>
      <c r="S172" s="157">
        <v>2</v>
      </c>
      <c r="T172" s="157">
        <v>4</v>
      </c>
      <c r="U172" s="157">
        <v>4</v>
      </c>
      <c r="V172" s="157">
        <v>4</v>
      </c>
      <c r="W172" s="157">
        <v>2</v>
      </c>
      <c r="X172" s="157">
        <v>3</v>
      </c>
      <c r="Y172" s="157">
        <v>2</v>
      </c>
      <c r="Z172" s="157">
        <v>1</v>
      </c>
      <c r="AA172" s="157">
        <v>1</v>
      </c>
      <c r="AB172" s="159">
        <v>1</v>
      </c>
      <c r="AC172" s="158">
        <f t="shared" si="299"/>
        <v>23</v>
      </c>
      <c r="AD172" s="157">
        <f t="shared" si="295"/>
        <v>5</v>
      </c>
      <c r="AE172" s="157">
        <f t="shared" si="296"/>
        <v>8</v>
      </c>
      <c r="AF172" s="157">
        <f t="shared" si="297"/>
        <v>5</v>
      </c>
      <c r="AG172" s="159">
        <f t="shared" si="298"/>
        <v>3</v>
      </c>
      <c r="DS172" s="81"/>
    </row>
    <row r="173" spans="1:123" x14ac:dyDescent="0.25">
      <c r="A173" s="169">
        <v>103</v>
      </c>
      <c r="B173" s="170" t="s">
        <v>5</v>
      </c>
      <c r="C173" s="170" t="s">
        <v>81</v>
      </c>
      <c r="D173" s="170" t="s">
        <v>82</v>
      </c>
      <c r="E173" s="18" t="s">
        <v>403</v>
      </c>
      <c r="F173" s="158">
        <v>3</v>
      </c>
      <c r="G173" s="157">
        <v>3</v>
      </c>
      <c r="H173" s="157">
        <v>2</v>
      </c>
      <c r="I173" s="157">
        <v>2</v>
      </c>
      <c r="J173" s="157">
        <v>2</v>
      </c>
      <c r="K173" s="157">
        <v>2</v>
      </c>
      <c r="L173" s="157">
        <v>4</v>
      </c>
      <c r="M173" s="157">
        <v>2</v>
      </c>
      <c r="N173" s="157">
        <v>2</v>
      </c>
      <c r="O173" s="157">
        <v>1</v>
      </c>
      <c r="P173" s="157">
        <v>2</v>
      </c>
      <c r="Q173" s="157">
        <v>2</v>
      </c>
      <c r="R173" s="157">
        <v>2</v>
      </c>
      <c r="S173" s="157">
        <v>2</v>
      </c>
      <c r="T173" s="157">
        <v>4</v>
      </c>
      <c r="U173" s="157">
        <v>4</v>
      </c>
      <c r="V173" s="157">
        <v>4</v>
      </c>
      <c r="W173" s="157">
        <v>3</v>
      </c>
      <c r="X173" s="157">
        <v>4</v>
      </c>
      <c r="Y173" s="157">
        <v>2</v>
      </c>
      <c r="Z173" s="157">
        <v>2</v>
      </c>
      <c r="AA173" s="157">
        <v>2</v>
      </c>
      <c r="AB173" s="159">
        <v>2</v>
      </c>
      <c r="AC173" s="158">
        <f t="shared" si="299"/>
        <v>23</v>
      </c>
      <c r="AD173" s="157">
        <f t="shared" si="295"/>
        <v>5</v>
      </c>
      <c r="AE173" s="157">
        <f t="shared" si="296"/>
        <v>8</v>
      </c>
      <c r="AF173" s="157">
        <f t="shared" si="297"/>
        <v>5</v>
      </c>
      <c r="AG173" s="159">
        <f t="shared" si="298"/>
        <v>3</v>
      </c>
      <c r="DS173" s="81"/>
    </row>
    <row r="174" spans="1:123" x14ac:dyDescent="0.25">
      <c r="A174" s="169">
        <v>103</v>
      </c>
      <c r="B174" s="170" t="s">
        <v>5</v>
      </c>
      <c r="C174" s="170" t="s">
        <v>81</v>
      </c>
      <c r="D174" s="170" t="s">
        <v>82</v>
      </c>
      <c r="E174" s="18" t="s">
        <v>403</v>
      </c>
      <c r="F174" s="158">
        <v>4</v>
      </c>
      <c r="G174" s="157">
        <v>3</v>
      </c>
      <c r="H174" s="157">
        <v>2</v>
      </c>
      <c r="I174" s="157">
        <v>2</v>
      </c>
      <c r="J174" s="157">
        <v>2</v>
      </c>
      <c r="K174" s="157">
        <v>2</v>
      </c>
      <c r="L174" s="157">
        <v>4</v>
      </c>
      <c r="M174" s="157">
        <v>3</v>
      </c>
      <c r="N174" s="157">
        <v>4</v>
      </c>
      <c r="O174" s="157">
        <v>1</v>
      </c>
      <c r="P174" s="157">
        <v>2</v>
      </c>
      <c r="Q174" s="157">
        <v>2</v>
      </c>
      <c r="R174" s="157">
        <v>3</v>
      </c>
      <c r="S174" s="157">
        <v>2</v>
      </c>
      <c r="T174" s="157">
        <v>4</v>
      </c>
      <c r="U174" s="157">
        <v>4</v>
      </c>
      <c r="V174" s="157">
        <v>4</v>
      </c>
      <c r="W174" s="157">
        <v>4</v>
      </c>
      <c r="X174" s="157">
        <v>4</v>
      </c>
      <c r="Y174" s="157">
        <v>3</v>
      </c>
      <c r="Z174" s="157">
        <v>3</v>
      </c>
      <c r="AA174" s="157">
        <v>2</v>
      </c>
      <c r="AB174" s="159">
        <v>3</v>
      </c>
      <c r="AC174" s="158">
        <f t="shared" si="299"/>
        <v>23</v>
      </c>
      <c r="AD174" s="157">
        <f t="shared" si="295"/>
        <v>5</v>
      </c>
      <c r="AE174" s="157">
        <f t="shared" si="296"/>
        <v>8</v>
      </c>
      <c r="AF174" s="157">
        <f t="shared" si="297"/>
        <v>5</v>
      </c>
      <c r="AG174" s="159">
        <f t="shared" si="298"/>
        <v>3</v>
      </c>
      <c r="DS174" s="81"/>
    </row>
    <row r="175" spans="1:123" x14ac:dyDescent="0.25">
      <c r="A175" s="169">
        <v>103</v>
      </c>
      <c r="B175" s="170" t="s">
        <v>5</v>
      </c>
      <c r="C175" s="170" t="s">
        <v>81</v>
      </c>
      <c r="D175" s="170" t="s">
        <v>82</v>
      </c>
      <c r="E175" s="18" t="s">
        <v>403</v>
      </c>
      <c r="F175" s="158">
        <v>4</v>
      </c>
      <c r="G175" s="157">
        <v>3</v>
      </c>
      <c r="H175" s="157">
        <v>3</v>
      </c>
      <c r="I175" s="157">
        <v>3</v>
      </c>
      <c r="J175" s="157">
        <v>2</v>
      </c>
      <c r="K175" s="157">
        <v>2</v>
      </c>
      <c r="L175" s="157">
        <v>4</v>
      </c>
      <c r="M175" s="157">
        <v>3</v>
      </c>
      <c r="N175" s="157">
        <v>4</v>
      </c>
      <c r="O175" s="157">
        <v>1</v>
      </c>
      <c r="P175" s="157">
        <v>3</v>
      </c>
      <c r="Q175" s="157">
        <v>2</v>
      </c>
      <c r="R175" s="157">
        <v>3</v>
      </c>
      <c r="S175" s="157">
        <v>3</v>
      </c>
      <c r="T175" s="157">
        <v>5</v>
      </c>
      <c r="U175" s="157">
        <v>4</v>
      </c>
      <c r="V175" s="157">
        <v>4</v>
      </c>
      <c r="W175" s="157">
        <v>4</v>
      </c>
      <c r="X175" s="157">
        <v>4</v>
      </c>
      <c r="Y175" s="157">
        <v>3</v>
      </c>
      <c r="Z175" s="157">
        <v>3</v>
      </c>
      <c r="AA175" s="157">
        <v>2</v>
      </c>
      <c r="AB175" s="159">
        <v>3</v>
      </c>
      <c r="AC175" s="158">
        <f t="shared" si="299"/>
        <v>23</v>
      </c>
      <c r="AD175" s="157">
        <f t="shared" si="295"/>
        <v>5</v>
      </c>
      <c r="AE175" s="157">
        <f t="shared" si="296"/>
        <v>8</v>
      </c>
      <c r="AF175" s="157">
        <f t="shared" si="297"/>
        <v>5</v>
      </c>
      <c r="AG175" s="159">
        <f t="shared" si="298"/>
        <v>3</v>
      </c>
      <c r="DS175" s="81"/>
    </row>
    <row r="176" spans="1:123" x14ac:dyDescent="0.25">
      <c r="A176" s="169">
        <v>103</v>
      </c>
      <c r="B176" s="170" t="s">
        <v>5</v>
      </c>
      <c r="C176" s="170" t="s">
        <v>81</v>
      </c>
      <c r="D176" s="170" t="s">
        <v>82</v>
      </c>
      <c r="E176" s="18" t="s">
        <v>403</v>
      </c>
      <c r="F176" s="158">
        <v>4</v>
      </c>
      <c r="G176" s="157">
        <v>4</v>
      </c>
      <c r="H176" s="157">
        <v>3</v>
      </c>
      <c r="I176" s="157">
        <v>3</v>
      </c>
      <c r="J176" s="157">
        <v>3</v>
      </c>
      <c r="K176" s="157">
        <v>3</v>
      </c>
      <c r="L176" s="157">
        <v>4</v>
      </c>
      <c r="M176" s="157">
        <v>3</v>
      </c>
      <c r="N176" s="157">
        <v>4</v>
      </c>
      <c r="O176" s="157">
        <v>1</v>
      </c>
      <c r="P176" s="157">
        <v>4</v>
      </c>
      <c r="Q176" s="157">
        <v>3</v>
      </c>
      <c r="R176" s="157">
        <v>3</v>
      </c>
      <c r="S176" s="157">
        <v>3</v>
      </c>
      <c r="T176" s="157">
        <v>5</v>
      </c>
      <c r="U176" s="157">
        <v>4</v>
      </c>
      <c r="V176" s="157">
        <v>5</v>
      </c>
      <c r="W176" s="157">
        <v>4</v>
      </c>
      <c r="X176" s="157">
        <v>4</v>
      </c>
      <c r="Y176" s="157">
        <v>3</v>
      </c>
      <c r="Z176" s="157">
        <v>3</v>
      </c>
      <c r="AA176" s="157">
        <v>3</v>
      </c>
      <c r="AB176" s="159">
        <v>3</v>
      </c>
      <c r="AC176" s="158">
        <f t="shared" si="299"/>
        <v>23</v>
      </c>
      <c r="AD176" s="157">
        <f t="shared" si="295"/>
        <v>5</v>
      </c>
      <c r="AE176" s="157">
        <f t="shared" si="296"/>
        <v>8</v>
      </c>
      <c r="AF176" s="157">
        <f t="shared" si="297"/>
        <v>5</v>
      </c>
      <c r="AG176" s="159">
        <f t="shared" si="298"/>
        <v>3</v>
      </c>
      <c r="DS176" s="81"/>
    </row>
    <row r="177" spans="1:123" x14ac:dyDescent="0.25">
      <c r="A177" s="169">
        <v>103</v>
      </c>
      <c r="B177" s="170" t="s">
        <v>5</v>
      </c>
      <c r="C177" s="170" t="s">
        <v>81</v>
      </c>
      <c r="D177" s="170" t="s">
        <v>82</v>
      </c>
      <c r="E177" s="18" t="s">
        <v>403</v>
      </c>
      <c r="F177" s="158">
        <v>4</v>
      </c>
      <c r="G177" s="157">
        <v>4</v>
      </c>
      <c r="H177" s="157">
        <v>4</v>
      </c>
      <c r="I177" s="157">
        <v>3</v>
      </c>
      <c r="J177" s="157">
        <v>3</v>
      </c>
      <c r="K177" s="157">
        <v>4</v>
      </c>
      <c r="L177" s="157">
        <v>4</v>
      </c>
      <c r="M177" s="157">
        <v>3</v>
      </c>
      <c r="N177" s="157">
        <v>4</v>
      </c>
      <c r="O177" s="157">
        <v>3</v>
      </c>
      <c r="P177" s="157">
        <v>4</v>
      </c>
      <c r="Q177" s="157">
        <v>3</v>
      </c>
      <c r="R177" s="157">
        <v>4</v>
      </c>
      <c r="S177" s="157">
        <v>3</v>
      </c>
      <c r="T177" s="157">
        <v>5</v>
      </c>
      <c r="U177" s="157">
        <v>5</v>
      </c>
      <c r="V177" s="157">
        <v>5</v>
      </c>
      <c r="W177" s="157">
        <v>4</v>
      </c>
      <c r="X177" s="157">
        <v>4</v>
      </c>
      <c r="Y177" s="157">
        <v>3</v>
      </c>
      <c r="Z177" s="157">
        <v>3</v>
      </c>
      <c r="AA177" s="157">
        <v>3</v>
      </c>
      <c r="AB177" s="159">
        <v>3</v>
      </c>
      <c r="AC177" s="158">
        <f t="shared" si="299"/>
        <v>23</v>
      </c>
      <c r="AD177" s="157">
        <f t="shared" si="295"/>
        <v>5</v>
      </c>
      <c r="AE177" s="157">
        <f t="shared" si="296"/>
        <v>8</v>
      </c>
      <c r="AF177" s="157">
        <f t="shared" si="297"/>
        <v>5</v>
      </c>
      <c r="AG177" s="159">
        <f t="shared" si="298"/>
        <v>3</v>
      </c>
      <c r="DS177" s="81"/>
    </row>
    <row r="178" spans="1:123" x14ac:dyDescent="0.25">
      <c r="A178" s="169">
        <v>103</v>
      </c>
      <c r="B178" s="170" t="s">
        <v>5</v>
      </c>
      <c r="C178" s="170" t="s">
        <v>81</v>
      </c>
      <c r="D178" s="170" t="s">
        <v>82</v>
      </c>
      <c r="E178" s="18" t="s">
        <v>403</v>
      </c>
      <c r="F178" s="158">
        <v>4</v>
      </c>
      <c r="G178" s="157">
        <v>4</v>
      </c>
      <c r="H178" s="157">
        <v>4</v>
      </c>
      <c r="I178" s="157">
        <v>4</v>
      </c>
      <c r="J178" s="157">
        <v>3</v>
      </c>
      <c r="K178" s="157">
        <v>4</v>
      </c>
      <c r="L178" s="157">
        <v>5</v>
      </c>
      <c r="M178" s="157">
        <v>3</v>
      </c>
      <c r="N178" s="157">
        <v>4</v>
      </c>
      <c r="O178" s="157">
        <v>3</v>
      </c>
      <c r="P178" s="157">
        <v>4</v>
      </c>
      <c r="Q178" s="157">
        <v>3</v>
      </c>
      <c r="R178" s="157">
        <v>4</v>
      </c>
      <c r="S178" s="157">
        <v>3</v>
      </c>
      <c r="T178" s="157">
        <v>5</v>
      </c>
      <c r="U178" s="157">
        <v>5</v>
      </c>
      <c r="V178" s="157">
        <v>5</v>
      </c>
      <c r="W178" s="157">
        <v>4</v>
      </c>
      <c r="X178" s="157">
        <v>4</v>
      </c>
      <c r="Y178" s="157">
        <v>4</v>
      </c>
      <c r="Z178" s="157">
        <v>3</v>
      </c>
      <c r="AA178" s="157">
        <v>4</v>
      </c>
      <c r="AB178" s="159">
        <v>3</v>
      </c>
      <c r="AC178" s="158">
        <f t="shared" si="299"/>
        <v>23</v>
      </c>
      <c r="AD178" s="157">
        <f t="shared" si="295"/>
        <v>5</v>
      </c>
      <c r="AE178" s="157">
        <f t="shared" si="296"/>
        <v>8</v>
      </c>
      <c r="AF178" s="157">
        <f t="shared" si="297"/>
        <v>5</v>
      </c>
      <c r="AG178" s="159">
        <f t="shared" si="298"/>
        <v>3</v>
      </c>
      <c r="DS178" s="81"/>
    </row>
    <row r="179" spans="1:123" x14ac:dyDescent="0.25">
      <c r="A179" s="169">
        <v>103</v>
      </c>
      <c r="B179" s="170" t="s">
        <v>5</v>
      </c>
      <c r="C179" s="170" t="s">
        <v>81</v>
      </c>
      <c r="D179" s="170" t="s">
        <v>82</v>
      </c>
      <c r="E179" s="18" t="s">
        <v>403</v>
      </c>
      <c r="F179" s="158">
        <v>5</v>
      </c>
      <c r="G179" s="157">
        <v>4</v>
      </c>
      <c r="H179" s="157"/>
      <c r="I179" s="157">
        <v>4</v>
      </c>
      <c r="J179" s="157">
        <v>4</v>
      </c>
      <c r="K179" s="157">
        <v>4</v>
      </c>
      <c r="L179" s="157">
        <v>5</v>
      </c>
      <c r="M179" s="157">
        <v>4</v>
      </c>
      <c r="N179" s="157">
        <v>5</v>
      </c>
      <c r="O179" s="157">
        <v>4</v>
      </c>
      <c r="P179" s="157">
        <v>4</v>
      </c>
      <c r="Q179" s="157">
        <v>4</v>
      </c>
      <c r="R179" s="157">
        <v>4</v>
      </c>
      <c r="S179" s="157">
        <v>3</v>
      </c>
      <c r="T179" s="157">
        <v>5</v>
      </c>
      <c r="U179" s="157">
        <v>5</v>
      </c>
      <c r="V179" s="157">
        <v>5</v>
      </c>
      <c r="W179" s="157">
        <v>5</v>
      </c>
      <c r="X179" s="157">
        <v>4</v>
      </c>
      <c r="Y179" s="157">
        <v>4</v>
      </c>
      <c r="Z179" s="157">
        <v>4</v>
      </c>
      <c r="AA179" s="157">
        <v>4</v>
      </c>
      <c r="AB179" s="159">
        <v>4</v>
      </c>
      <c r="AC179" s="158">
        <f t="shared" si="299"/>
        <v>22</v>
      </c>
      <c r="AD179" s="157">
        <f t="shared" si="295"/>
        <v>4</v>
      </c>
      <c r="AE179" s="157">
        <f t="shared" si="296"/>
        <v>8</v>
      </c>
      <c r="AF179" s="157">
        <f t="shared" si="297"/>
        <v>5</v>
      </c>
      <c r="AG179" s="159">
        <f t="shared" si="298"/>
        <v>3</v>
      </c>
      <c r="DS179" s="81"/>
    </row>
    <row r="180" spans="1:123" x14ac:dyDescent="0.25">
      <c r="A180" s="169">
        <v>103</v>
      </c>
      <c r="B180" s="170" t="s">
        <v>5</v>
      </c>
      <c r="C180" s="170" t="s">
        <v>81</v>
      </c>
      <c r="D180" s="170" t="s">
        <v>82</v>
      </c>
      <c r="E180" s="18" t="s">
        <v>403</v>
      </c>
      <c r="F180" s="158">
        <v>5</v>
      </c>
      <c r="G180" s="157">
        <v>4</v>
      </c>
      <c r="H180" s="157"/>
      <c r="I180" s="157">
        <v>4</v>
      </c>
      <c r="J180" s="157">
        <v>4</v>
      </c>
      <c r="K180" s="157">
        <v>4</v>
      </c>
      <c r="L180" s="157">
        <v>5</v>
      </c>
      <c r="M180" s="157">
        <v>4</v>
      </c>
      <c r="N180" s="157">
        <v>5</v>
      </c>
      <c r="O180" s="157">
        <v>5</v>
      </c>
      <c r="P180" s="157">
        <v>4</v>
      </c>
      <c r="Q180" s="157">
        <v>5</v>
      </c>
      <c r="R180" s="157">
        <v>4</v>
      </c>
      <c r="S180" s="157">
        <v>4</v>
      </c>
      <c r="T180" s="157">
        <v>5</v>
      </c>
      <c r="U180" s="157">
        <v>5</v>
      </c>
      <c r="V180" s="157">
        <v>5</v>
      </c>
      <c r="W180" s="157">
        <v>5</v>
      </c>
      <c r="X180" s="157">
        <v>5</v>
      </c>
      <c r="Y180" s="157">
        <v>4</v>
      </c>
      <c r="Z180" s="157">
        <v>5</v>
      </c>
      <c r="AA180" s="157">
        <v>4</v>
      </c>
      <c r="AB180" s="159">
        <v>4</v>
      </c>
      <c r="AC180" s="158">
        <f t="shared" si="299"/>
        <v>22</v>
      </c>
      <c r="AD180" s="157">
        <f t="shared" si="295"/>
        <v>4</v>
      </c>
      <c r="AE180" s="157">
        <f t="shared" si="296"/>
        <v>8</v>
      </c>
      <c r="AF180" s="157">
        <f t="shared" si="297"/>
        <v>5</v>
      </c>
      <c r="AG180" s="159">
        <f t="shared" si="298"/>
        <v>3</v>
      </c>
      <c r="DS180" s="81"/>
    </row>
    <row r="181" spans="1:123" x14ac:dyDescent="0.25">
      <c r="A181" s="169">
        <v>103</v>
      </c>
      <c r="B181" s="170" t="s">
        <v>5</v>
      </c>
      <c r="C181" s="170" t="s">
        <v>81</v>
      </c>
      <c r="D181" s="170" t="s">
        <v>82</v>
      </c>
      <c r="E181" s="18" t="s">
        <v>403</v>
      </c>
      <c r="F181" s="158">
        <v>5</v>
      </c>
      <c r="G181" s="157">
        <v>4</v>
      </c>
      <c r="H181" s="157"/>
      <c r="I181" s="157"/>
      <c r="J181" s="157">
        <v>4</v>
      </c>
      <c r="K181" s="157">
        <v>5</v>
      </c>
      <c r="L181" s="157">
        <v>5</v>
      </c>
      <c r="M181" s="157">
        <v>4</v>
      </c>
      <c r="N181" s="157">
        <v>5</v>
      </c>
      <c r="O181" s="157">
        <v>5</v>
      </c>
      <c r="P181" s="157">
        <v>5</v>
      </c>
      <c r="Q181" s="157">
        <v>5</v>
      </c>
      <c r="R181" s="157">
        <v>4</v>
      </c>
      <c r="S181" s="157">
        <v>5</v>
      </c>
      <c r="T181" s="157">
        <v>5</v>
      </c>
      <c r="U181" s="157"/>
      <c r="V181" s="157">
        <v>5</v>
      </c>
      <c r="W181" s="157">
        <v>5</v>
      </c>
      <c r="X181" s="157">
        <v>5</v>
      </c>
      <c r="Y181" s="157">
        <v>4</v>
      </c>
      <c r="Z181" s="157"/>
      <c r="AA181" s="157">
        <v>5</v>
      </c>
      <c r="AB181" s="159">
        <v>5</v>
      </c>
      <c r="AC181" s="158">
        <f t="shared" si="299"/>
        <v>19</v>
      </c>
      <c r="AD181" s="157">
        <f t="shared" si="295"/>
        <v>3</v>
      </c>
      <c r="AE181" s="157">
        <f t="shared" si="296"/>
        <v>8</v>
      </c>
      <c r="AF181" s="157">
        <f t="shared" si="297"/>
        <v>4</v>
      </c>
      <c r="AG181" s="159">
        <f t="shared" si="298"/>
        <v>2</v>
      </c>
      <c r="DS181" s="81"/>
    </row>
    <row r="182" spans="1:123" x14ac:dyDescent="0.25">
      <c r="A182" s="169">
        <v>103</v>
      </c>
      <c r="B182" s="170" t="s">
        <v>5</v>
      </c>
      <c r="C182" s="170" t="s">
        <v>81</v>
      </c>
      <c r="D182" s="170" t="s">
        <v>82</v>
      </c>
      <c r="E182" s="18" t="s">
        <v>466</v>
      </c>
      <c r="F182" s="158">
        <v>1</v>
      </c>
      <c r="G182" s="157">
        <v>1</v>
      </c>
      <c r="H182" s="157">
        <v>1</v>
      </c>
      <c r="I182" s="157">
        <v>1</v>
      </c>
      <c r="J182" s="157">
        <v>1</v>
      </c>
      <c r="K182" s="157">
        <v>1</v>
      </c>
      <c r="L182" s="157">
        <v>2</v>
      </c>
      <c r="M182" s="157">
        <v>1</v>
      </c>
      <c r="N182" s="157">
        <v>1</v>
      </c>
      <c r="O182" s="157">
        <v>1</v>
      </c>
      <c r="P182" s="157">
        <v>1</v>
      </c>
      <c r="Q182" s="157">
        <v>1</v>
      </c>
      <c r="R182" s="157">
        <v>1</v>
      </c>
      <c r="S182" s="157">
        <v>1</v>
      </c>
      <c r="T182" s="157">
        <v>1</v>
      </c>
      <c r="U182" s="157">
        <v>1</v>
      </c>
      <c r="V182" s="157">
        <v>1</v>
      </c>
      <c r="W182" s="157">
        <v>1</v>
      </c>
      <c r="X182" s="157">
        <v>1</v>
      </c>
      <c r="Y182" s="157">
        <v>1</v>
      </c>
      <c r="Z182" s="157">
        <v>1</v>
      </c>
      <c r="AA182" s="157">
        <v>1</v>
      </c>
      <c r="AB182" s="159">
        <v>1</v>
      </c>
      <c r="AC182" s="158">
        <f t="shared" si="299"/>
        <v>23</v>
      </c>
      <c r="AD182" s="157">
        <f t="shared" si="295"/>
        <v>5</v>
      </c>
      <c r="AE182" s="157">
        <f t="shared" si="296"/>
        <v>8</v>
      </c>
      <c r="AF182" s="157">
        <f t="shared" si="297"/>
        <v>5</v>
      </c>
      <c r="AG182" s="159">
        <f t="shared" si="298"/>
        <v>3</v>
      </c>
      <c r="DS182" s="81"/>
    </row>
    <row r="183" spans="1:123" x14ac:dyDescent="0.25">
      <c r="A183" s="169">
        <v>103</v>
      </c>
      <c r="B183" s="170" t="s">
        <v>5</v>
      </c>
      <c r="C183" s="170" t="s">
        <v>81</v>
      </c>
      <c r="D183" s="170" t="s">
        <v>82</v>
      </c>
      <c r="E183" s="18" t="s">
        <v>466</v>
      </c>
      <c r="F183" s="158">
        <v>2</v>
      </c>
      <c r="G183" s="157">
        <v>1</v>
      </c>
      <c r="H183" s="157">
        <v>1</v>
      </c>
      <c r="I183" s="157">
        <v>1</v>
      </c>
      <c r="J183" s="157">
        <v>1</v>
      </c>
      <c r="K183" s="157">
        <v>1</v>
      </c>
      <c r="L183" s="157">
        <v>2</v>
      </c>
      <c r="M183" s="157">
        <v>2</v>
      </c>
      <c r="N183" s="157">
        <v>1</v>
      </c>
      <c r="O183" s="157">
        <v>1</v>
      </c>
      <c r="P183" s="157">
        <v>1</v>
      </c>
      <c r="Q183" s="157">
        <v>1</v>
      </c>
      <c r="R183" s="157">
        <v>1</v>
      </c>
      <c r="S183" s="157">
        <v>1</v>
      </c>
      <c r="T183" s="157">
        <v>2</v>
      </c>
      <c r="U183" s="157">
        <v>1</v>
      </c>
      <c r="V183" s="157">
        <v>1</v>
      </c>
      <c r="W183" s="157">
        <v>1</v>
      </c>
      <c r="X183" s="157">
        <v>1</v>
      </c>
      <c r="Y183" s="157">
        <v>1</v>
      </c>
      <c r="Z183" s="157">
        <v>1</v>
      </c>
      <c r="AA183" s="157">
        <v>1</v>
      </c>
      <c r="AB183" s="159">
        <v>1</v>
      </c>
      <c r="AC183" s="158">
        <f t="shared" si="299"/>
        <v>23</v>
      </c>
      <c r="AD183" s="157">
        <f t="shared" si="295"/>
        <v>5</v>
      </c>
      <c r="AE183" s="157">
        <f t="shared" si="296"/>
        <v>8</v>
      </c>
      <c r="AF183" s="157">
        <f t="shared" si="297"/>
        <v>5</v>
      </c>
      <c r="AG183" s="159">
        <f t="shared" si="298"/>
        <v>3</v>
      </c>
      <c r="DS183" s="81"/>
    </row>
    <row r="184" spans="1:123" x14ac:dyDescent="0.25">
      <c r="A184" s="169">
        <v>103</v>
      </c>
      <c r="B184" s="170" t="s">
        <v>5</v>
      </c>
      <c r="C184" s="170" t="s">
        <v>81</v>
      </c>
      <c r="D184" s="170" t="s">
        <v>82</v>
      </c>
      <c r="E184" s="18" t="s">
        <v>466</v>
      </c>
      <c r="F184" s="158">
        <v>2</v>
      </c>
      <c r="G184" s="157">
        <v>1</v>
      </c>
      <c r="H184" s="157">
        <v>1</v>
      </c>
      <c r="I184" s="157">
        <v>1</v>
      </c>
      <c r="J184" s="157">
        <v>1</v>
      </c>
      <c r="K184" s="157">
        <v>1</v>
      </c>
      <c r="L184" s="157">
        <v>2</v>
      </c>
      <c r="M184" s="157">
        <v>2</v>
      </c>
      <c r="N184" s="157">
        <v>2</v>
      </c>
      <c r="O184" s="157">
        <v>1</v>
      </c>
      <c r="P184" s="157">
        <v>2</v>
      </c>
      <c r="Q184" s="157">
        <v>1</v>
      </c>
      <c r="R184" s="157">
        <v>1</v>
      </c>
      <c r="S184" s="157">
        <v>2</v>
      </c>
      <c r="T184" s="157">
        <v>2</v>
      </c>
      <c r="U184" s="157">
        <v>2</v>
      </c>
      <c r="V184" s="157">
        <v>2</v>
      </c>
      <c r="W184" s="157">
        <v>2</v>
      </c>
      <c r="X184" s="157">
        <v>1</v>
      </c>
      <c r="Y184" s="157">
        <v>2</v>
      </c>
      <c r="Z184" s="157">
        <v>2</v>
      </c>
      <c r="AA184" s="157">
        <v>1</v>
      </c>
      <c r="AB184" s="159">
        <v>1</v>
      </c>
      <c r="AC184" s="158">
        <f t="shared" si="299"/>
        <v>23</v>
      </c>
      <c r="AD184" s="157">
        <f t="shared" si="295"/>
        <v>5</v>
      </c>
      <c r="AE184" s="157">
        <f t="shared" si="296"/>
        <v>8</v>
      </c>
      <c r="AF184" s="157">
        <f t="shared" si="297"/>
        <v>5</v>
      </c>
      <c r="AG184" s="159">
        <f t="shared" si="298"/>
        <v>3</v>
      </c>
      <c r="DS184" s="81"/>
    </row>
    <row r="185" spans="1:123" x14ac:dyDescent="0.25">
      <c r="A185" s="169">
        <v>103</v>
      </c>
      <c r="B185" s="170" t="s">
        <v>5</v>
      </c>
      <c r="C185" s="170" t="s">
        <v>81</v>
      </c>
      <c r="D185" s="170" t="s">
        <v>82</v>
      </c>
      <c r="E185" s="18" t="s">
        <v>466</v>
      </c>
      <c r="F185" s="158">
        <v>2</v>
      </c>
      <c r="G185" s="157">
        <v>2</v>
      </c>
      <c r="H185" s="157">
        <v>1</v>
      </c>
      <c r="I185" s="157">
        <v>1</v>
      </c>
      <c r="J185" s="157">
        <v>1</v>
      </c>
      <c r="K185" s="157">
        <v>1</v>
      </c>
      <c r="L185" s="157">
        <v>3</v>
      </c>
      <c r="M185" s="157">
        <v>2</v>
      </c>
      <c r="N185" s="157">
        <v>2</v>
      </c>
      <c r="O185" s="157">
        <v>2</v>
      </c>
      <c r="P185" s="157">
        <v>2</v>
      </c>
      <c r="Q185" s="157">
        <v>2</v>
      </c>
      <c r="R185" s="157">
        <v>1</v>
      </c>
      <c r="S185" s="157">
        <v>2</v>
      </c>
      <c r="T185" s="157">
        <v>3</v>
      </c>
      <c r="U185" s="157">
        <v>2</v>
      </c>
      <c r="V185" s="157">
        <v>2</v>
      </c>
      <c r="W185" s="157">
        <v>2</v>
      </c>
      <c r="X185" s="157">
        <v>3</v>
      </c>
      <c r="Y185" s="157">
        <v>2</v>
      </c>
      <c r="Z185" s="157">
        <v>2</v>
      </c>
      <c r="AA185" s="157">
        <v>1</v>
      </c>
      <c r="AB185" s="159">
        <v>2</v>
      </c>
      <c r="AC185" s="158">
        <f t="shared" si="299"/>
        <v>23</v>
      </c>
      <c r="AD185" s="157">
        <f t="shared" si="295"/>
        <v>5</v>
      </c>
      <c r="AE185" s="157">
        <f t="shared" si="296"/>
        <v>8</v>
      </c>
      <c r="AF185" s="157">
        <f t="shared" si="297"/>
        <v>5</v>
      </c>
      <c r="AG185" s="159">
        <f t="shared" si="298"/>
        <v>3</v>
      </c>
      <c r="DS185" s="81"/>
    </row>
    <row r="186" spans="1:123" x14ac:dyDescent="0.25">
      <c r="A186" s="169">
        <v>103</v>
      </c>
      <c r="B186" s="170" t="s">
        <v>5</v>
      </c>
      <c r="C186" s="170" t="s">
        <v>81</v>
      </c>
      <c r="D186" s="170" t="s">
        <v>82</v>
      </c>
      <c r="E186" s="18" t="s">
        <v>466</v>
      </c>
      <c r="F186" s="158">
        <v>2</v>
      </c>
      <c r="G186" s="157">
        <v>2</v>
      </c>
      <c r="H186" s="157">
        <v>2</v>
      </c>
      <c r="I186" s="157">
        <v>2</v>
      </c>
      <c r="J186" s="157">
        <v>1</v>
      </c>
      <c r="K186" s="157">
        <v>1</v>
      </c>
      <c r="L186" s="157">
        <v>3</v>
      </c>
      <c r="M186" s="157">
        <v>2</v>
      </c>
      <c r="N186" s="157">
        <v>3</v>
      </c>
      <c r="O186" s="157">
        <v>2</v>
      </c>
      <c r="P186" s="157">
        <v>2</v>
      </c>
      <c r="Q186" s="157">
        <v>2</v>
      </c>
      <c r="R186" s="157">
        <v>1</v>
      </c>
      <c r="S186" s="157">
        <v>2</v>
      </c>
      <c r="T186" s="157">
        <v>3</v>
      </c>
      <c r="U186" s="157">
        <v>3</v>
      </c>
      <c r="V186" s="157">
        <v>2</v>
      </c>
      <c r="W186" s="157">
        <v>2</v>
      </c>
      <c r="X186" s="157">
        <v>3</v>
      </c>
      <c r="Y186" s="157">
        <v>3</v>
      </c>
      <c r="Z186" s="157">
        <v>2</v>
      </c>
      <c r="AA186" s="157">
        <v>1</v>
      </c>
      <c r="AB186" s="159">
        <v>2</v>
      </c>
      <c r="AC186" s="158">
        <f t="shared" si="299"/>
        <v>23</v>
      </c>
      <c r="AD186" s="157">
        <f t="shared" si="295"/>
        <v>5</v>
      </c>
      <c r="AE186" s="157">
        <f t="shared" si="296"/>
        <v>8</v>
      </c>
      <c r="AF186" s="157">
        <f t="shared" si="297"/>
        <v>5</v>
      </c>
      <c r="AG186" s="159">
        <f t="shared" si="298"/>
        <v>3</v>
      </c>
      <c r="DS186" s="81"/>
    </row>
    <row r="187" spans="1:123" x14ac:dyDescent="0.25">
      <c r="A187" s="169">
        <v>103</v>
      </c>
      <c r="B187" s="170" t="s">
        <v>5</v>
      </c>
      <c r="C187" s="170" t="s">
        <v>81</v>
      </c>
      <c r="D187" s="170" t="s">
        <v>82</v>
      </c>
      <c r="E187" s="18" t="s">
        <v>466</v>
      </c>
      <c r="F187" s="158">
        <v>3</v>
      </c>
      <c r="G187" s="157">
        <v>2</v>
      </c>
      <c r="H187" s="157">
        <v>2</v>
      </c>
      <c r="I187" s="157">
        <v>2</v>
      </c>
      <c r="J187" s="157">
        <v>1</v>
      </c>
      <c r="K187" s="157">
        <v>2</v>
      </c>
      <c r="L187" s="157">
        <v>3</v>
      </c>
      <c r="M187" s="157">
        <v>3</v>
      </c>
      <c r="N187" s="157">
        <v>3</v>
      </c>
      <c r="O187" s="157">
        <v>2</v>
      </c>
      <c r="P187" s="157">
        <v>2</v>
      </c>
      <c r="Q187" s="157">
        <v>2</v>
      </c>
      <c r="R187" s="157">
        <v>2</v>
      </c>
      <c r="S187" s="157">
        <v>2</v>
      </c>
      <c r="T187" s="157">
        <v>3</v>
      </c>
      <c r="U187" s="157">
        <v>3</v>
      </c>
      <c r="V187" s="157">
        <v>2</v>
      </c>
      <c r="W187" s="157">
        <v>2</v>
      </c>
      <c r="X187" s="157">
        <v>3</v>
      </c>
      <c r="Y187" s="157">
        <v>3</v>
      </c>
      <c r="Z187" s="157">
        <v>3</v>
      </c>
      <c r="AA187" s="157">
        <v>2</v>
      </c>
      <c r="AB187" s="159">
        <v>2</v>
      </c>
      <c r="AC187" s="158">
        <f t="shared" si="299"/>
        <v>23</v>
      </c>
      <c r="AD187" s="157">
        <f t="shared" si="295"/>
        <v>5</v>
      </c>
      <c r="AE187" s="157">
        <f t="shared" si="296"/>
        <v>8</v>
      </c>
      <c r="AF187" s="157">
        <f t="shared" si="297"/>
        <v>5</v>
      </c>
      <c r="AG187" s="159">
        <f t="shared" si="298"/>
        <v>3</v>
      </c>
      <c r="DS187" s="81"/>
    </row>
    <row r="188" spans="1:123" x14ac:dyDescent="0.25">
      <c r="A188" s="169">
        <v>103</v>
      </c>
      <c r="B188" s="170" t="s">
        <v>5</v>
      </c>
      <c r="C188" s="170" t="s">
        <v>81</v>
      </c>
      <c r="D188" s="170" t="s">
        <v>82</v>
      </c>
      <c r="E188" s="18" t="s">
        <v>466</v>
      </c>
      <c r="F188" s="158">
        <v>3</v>
      </c>
      <c r="G188" s="157">
        <v>2</v>
      </c>
      <c r="H188" s="157">
        <v>2</v>
      </c>
      <c r="I188" s="157">
        <v>2</v>
      </c>
      <c r="J188" s="157">
        <v>2</v>
      </c>
      <c r="K188" s="157">
        <v>2</v>
      </c>
      <c r="L188" s="157">
        <v>3</v>
      </c>
      <c r="M188" s="157">
        <v>3</v>
      </c>
      <c r="N188" s="157">
        <v>3</v>
      </c>
      <c r="O188" s="157">
        <v>2</v>
      </c>
      <c r="P188" s="157">
        <v>2</v>
      </c>
      <c r="Q188" s="157">
        <v>2</v>
      </c>
      <c r="R188" s="157">
        <v>2</v>
      </c>
      <c r="S188" s="157">
        <v>3</v>
      </c>
      <c r="T188" s="157">
        <v>3</v>
      </c>
      <c r="U188" s="157">
        <v>3</v>
      </c>
      <c r="V188" s="157">
        <v>3</v>
      </c>
      <c r="W188" s="157">
        <v>2</v>
      </c>
      <c r="X188" s="157">
        <v>3</v>
      </c>
      <c r="Y188" s="157">
        <v>3</v>
      </c>
      <c r="Z188" s="157">
        <v>3</v>
      </c>
      <c r="AA188" s="157">
        <v>2</v>
      </c>
      <c r="AB188" s="159">
        <v>2</v>
      </c>
      <c r="AC188" s="158">
        <f t="shared" si="299"/>
        <v>23</v>
      </c>
      <c r="AD188" s="157">
        <f t="shared" si="295"/>
        <v>5</v>
      </c>
      <c r="AE188" s="157">
        <f t="shared" si="296"/>
        <v>8</v>
      </c>
      <c r="AF188" s="157">
        <f t="shared" si="297"/>
        <v>5</v>
      </c>
      <c r="AG188" s="159">
        <f t="shared" si="298"/>
        <v>3</v>
      </c>
      <c r="DS188" s="81"/>
    </row>
    <row r="189" spans="1:123" x14ac:dyDescent="0.25">
      <c r="A189" s="169">
        <v>103</v>
      </c>
      <c r="B189" s="170" t="s">
        <v>5</v>
      </c>
      <c r="C189" s="170" t="s">
        <v>81</v>
      </c>
      <c r="D189" s="170" t="s">
        <v>82</v>
      </c>
      <c r="E189" s="18" t="s">
        <v>466</v>
      </c>
      <c r="F189" s="158">
        <v>3</v>
      </c>
      <c r="G189" s="157">
        <v>3</v>
      </c>
      <c r="H189" s="157">
        <v>2</v>
      </c>
      <c r="I189" s="157">
        <v>2</v>
      </c>
      <c r="J189" s="157">
        <v>2</v>
      </c>
      <c r="K189" s="157">
        <v>2</v>
      </c>
      <c r="L189" s="157">
        <v>3</v>
      </c>
      <c r="M189" s="157">
        <v>3</v>
      </c>
      <c r="N189" s="157">
        <v>4</v>
      </c>
      <c r="O189" s="157">
        <v>2</v>
      </c>
      <c r="P189" s="157">
        <v>2</v>
      </c>
      <c r="Q189" s="157">
        <v>3</v>
      </c>
      <c r="R189" s="157">
        <v>2</v>
      </c>
      <c r="S189" s="157">
        <v>3</v>
      </c>
      <c r="T189" s="157">
        <v>3</v>
      </c>
      <c r="U189" s="157">
        <v>3</v>
      </c>
      <c r="V189" s="157">
        <v>3</v>
      </c>
      <c r="W189" s="157">
        <v>3</v>
      </c>
      <c r="X189" s="157">
        <v>3</v>
      </c>
      <c r="Y189" s="157">
        <v>3</v>
      </c>
      <c r="Z189" s="157">
        <v>3</v>
      </c>
      <c r="AA189" s="157">
        <v>2</v>
      </c>
      <c r="AB189" s="159">
        <v>3</v>
      </c>
      <c r="AC189" s="158">
        <f t="shared" si="299"/>
        <v>23</v>
      </c>
      <c r="AD189" s="157">
        <f t="shared" si="295"/>
        <v>5</v>
      </c>
      <c r="AE189" s="157">
        <f t="shared" si="296"/>
        <v>8</v>
      </c>
      <c r="AF189" s="157">
        <f t="shared" si="297"/>
        <v>5</v>
      </c>
      <c r="AG189" s="159">
        <f t="shared" si="298"/>
        <v>3</v>
      </c>
      <c r="DS189" s="81"/>
    </row>
    <row r="190" spans="1:123" x14ac:dyDescent="0.25">
      <c r="A190" s="169">
        <v>103</v>
      </c>
      <c r="B190" s="170" t="s">
        <v>5</v>
      </c>
      <c r="C190" s="170" t="s">
        <v>81</v>
      </c>
      <c r="D190" s="170" t="s">
        <v>82</v>
      </c>
      <c r="E190" s="18" t="s">
        <v>466</v>
      </c>
      <c r="F190" s="158">
        <v>4</v>
      </c>
      <c r="G190" s="157">
        <v>3</v>
      </c>
      <c r="H190" s="157">
        <v>2</v>
      </c>
      <c r="I190" s="157">
        <v>2</v>
      </c>
      <c r="J190" s="157">
        <v>2</v>
      </c>
      <c r="K190" s="157">
        <v>3</v>
      </c>
      <c r="L190" s="157">
        <v>4</v>
      </c>
      <c r="M190" s="157">
        <v>3</v>
      </c>
      <c r="N190" s="157">
        <v>4</v>
      </c>
      <c r="O190" s="157">
        <v>2</v>
      </c>
      <c r="P190" s="157">
        <v>3</v>
      </c>
      <c r="Q190" s="157">
        <v>3</v>
      </c>
      <c r="R190" s="157">
        <v>2</v>
      </c>
      <c r="S190" s="157">
        <v>3</v>
      </c>
      <c r="T190" s="157">
        <v>3</v>
      </c>
      <c r="U190" s="157">
        <v>3</v>
      </c>
      <c r="V190" s="157">
        <v>3</v>
      </c>
      <c r="W190" s="157">
        <v>3</v>
      </c>
      <c r="X190" s="157">
        <v>3</v>
      </c>
      <c r="Y190" s="157">
        <v>3</v>
      </c>
      <c r="Z190" s="157">
        <v>3</v>
      </c>
      <c r="AA190" s="157">
        <v>3</v>
      </c>
      <c r="AB190" s="159">
        <v>3</v>
      </c>
      <c r="AC190" s="158">
        <f t="shared" si="299"/>
        <v>23</v>
      </c>
      <c r="AD190" s="157">
        <f t="shared" si="295"/>
        <v>5</v>
      </c>
      <c r="AE190" s="157">
        <f t="shared" si="296"/>
        <v>8</v>
      </c>
      <c r="AF190" s="157">
        <f t="shared" si="297"/>
        <v>5</v>
      </c>
      <c r="AG190" s="159">
        <f t="shared" si="298"/>
        <v>3</v>
      </c>
      <c r="DS190" s="81"/>
    </row>
    <row r="191" spans="1:123" x14ac:dyDescent="0.25">
      <c r="A191" s="169">
        <v>103</v>
      </c>
      <c r="B191" s="170" t="s">
        <v>5</v>
      </c>
      <c r="C191" s="170" t="s">
        <v>81</v>
      </c>
      <c r="D191" s="170" t="s">
        <v>82</v>
      </c>
      <c r="E191" s="18" t="s">
        <v>466</v>
      </c>
      <c r="F191" s="158">
        <v>4</v>
      </c>
      <c r="G191" s="157">
        <v>3</v>
      </c>
      <c r="H191" s="157">
        <v>3</v>
      </c>
      <c r="I191" s="157">
        <v>2</v>
      </c>
      <c r="J191" s="157">
        <v>2</v>
      </c>
      <c r="K191" s="157">
        <v>3</v>
      </c>
      <c r="L191" s="157">
        <v>4</v>
      </c>
      <c r="M191" s="157">
        <v>3</v>
      </c>
      <c r="N191" s="157">
        <v>4</v>
      </c>
      <c r="O191" s="157">
        <v>3</v>
      </c>
      <c r="P191" s="157">
        <v>3</v>
      </c>
      <c r="Q191" s="157">
        <v>3</v>
      </c>
      <c r="R191" s="157">
        <v>2</v>
      </c>
      <c r="S191" s="157">
        <v>3</v>
      </c>
      <c r="T191" s="157">
        <v>4</v>
      </c>
      <c r="U191" s="157">
        <v>4</v>
      </c>
      <c r="V191" s="157">
        <v>3</v>
      </c>
      <c r="W191" s="157">
        <v>4</v>
      </c>
      <c r="X191" s="157">
        <v>3</v>
      </c>
      <c r="Y191" s="157">
        <v>3</v>
      </c>
      <c r="Z191" s="157">
        <v>3</v>
      </c>
      <c r="AA191" s="157">
        <v>3</v>
      </c>
      <c r="AB191" s="159">
        <v>3</v>
      </c>
      <c r="AC191" s="158">
        <f t="shared" si="299"/>
        <v>23</v>
      </c>
      <c r="AD191" s="157">
        <f t="shared" si="295"/>
        <v>5</v>
      </c>
      <c r="AE191" s="157">
        <f t="shared" si="296"/>
        <v>8</v>
      </c>
      <c r="AF191" s="157">
        <f t="shared" si="297"/>
        <v>5</v>
      </c>
      <c r="AG191" s="159">
        <f t="shared" si="298"/>
        <v>3</v>
      </c>
      <c r="DS191" s="81"/>
    </row>
    <row r="192" spans="1:123" x14ac:dyDescent="0.25">
      <c r="A192" s="169">
        <v>103</v>
      </c>
      <c r="B192" s="170" t="s">
        <v>5</v>
      </c>
      <c r="C192" s="170" t="s">
        <v>81</v>
      </c>
      <c r="D192" s="170" t="s">
        <v>82</v>
      </c>
      <c r="E192" s="18" t="s">
        <v>466</v>
      </c>
      <c r="F192" s="158">
        <v>4</v>
      </c>
      <c r="G192" s="157">
        <v>3</v>
      </c>
      <c r="H192" s="157">
        <v>3</v>
      </c>
      <c r="I192" s="157">
        <v>3</v>
      </c>
      <c r="J192" s="157">
        <v>3</v>
      </c>
      <c r="K192" s="157">
        <v>3</v>
      </c>
      <c r="L192" s="157">
        <v>4</v>
      </c>
      <c r="M192" s="157">
        <v>3</v>
      </c>
      <c r="N192" s="157">
        <v>4</v>
      </c>
      <c r="O192" s="157">
        <v>3</v>
      </c>
      <c r="P192" s="157">
        <v>3</v>
      </c>
      <c r="Q192" s="157">
        <v>3</v>
      </c>
      <c r="R192" s="157">
        <v>2</v>
      </c>
      <c r="S192" s="157">
        <v>3</v>
      </c>
      <c r="T192" s="157">
        <v>4</v>
      </c>
      <c r="U192" s="157">
        <v>4</v>
      </c>
      <c r="V192" s="157">
        <v>4</v>
      </c>
      <c r="W192" s="157">
        <v>4</v>
      </c>
      <c r="X192" s="157">
        <v>3</v>
      </c>
      <c r="Y192" s="157">
        <v>3</v>
      </c>
      <c r="Z192" s="157">
        <v>3</v>
      </c>
      <c r="AA192" s="157">
        <v>3</v>
      </c>
      <c r="AB192" s="159">
        <v>3</v>
      </c>
      <c r="AC192" s="158">
        <f t="shared" si="299"/>
        <v>23</v>
      </c>
      <c r="AD192" s="157">
        <f t="shared" si="295"/>
        <v>5</v>
      </c>
      <c r="AE192" s="157">
        <f t="shared" si="296"/>
        <v>8</v>
      </c>
      <c r="AF192" s="157">
        <f t="shared" si="297"/>
        <v>5</v>
      </c>
      <c r="AG192" s="159">
        <f t="shared" si="298"/>
        <v>3</v>
      </c>
      <c r="DS192" s="81"/>
    </row>
    <row r="193" spans="1:123" x14ac:dyDescent="0.25">
      <c r="A193" s="169">
        <v>103</v>
      </c>
      <c r="B193" s="170" t="s">
        <v>5</v>
      </c>
      <c r="C193" s="170" t="s">
        <v>81</v>
      </c>
      <c r="D193" s="170" t="s">
        <v>82</v>
      </c>
      <c r="E193" s="18" t="s">
        <v>466</v>
      </c>
      <c r="F193" s="158">
        <v>4</v>
      </c>
      <c r="G193" s="157">
        <v>3</v>
      </c>
      <c r="H193" s="157">
        <v>3</v>
      </c>
      <c r="I193" s="157">
        <v>3</v>
      </c>
      <c r="J193" s="157">
        <v>3</v>
      </c>
      <c r="K193" s="157">
        <v>3</v>
      </c>
      <c r="L193" s="157">
        <v>4</v>
      </c>
      <c r="M193" s="157">
        <v>3</v>
      </c>
      <c r="N193" s="157">
        <v>4</v>
      </c>
      <c r="O193" s="157">
        <v>3</v>
      </c>
      <c r="P193" s="157">
        <v>3</v>
      </c>
      <c r="Q193" s="157">
        <v>3</v>
      </c>
      <c r="R193" s="157">
        <v>3</v>
      </c>
      <c r="S193" s="157">
        <v>3</v>
      </c>
      <c r="T193" s="157">
        <v>4</v>
      </c>
      <c r="U193" s="157">
        <v>4</v>
      </c>
      <c r="V193" s="157">
        <v>4</v>
      </c>
      <c r="W193" s="157">
        <v>4</v>
      </c>
      <c r="X193" s="157">
        <v>3</v>
      </c>
      <c r="Y193" s="157">
        <v>3</v>
      </c>
      <c r="Z193" s="157">
        <v>3</v>
      </c>
      <c r="AA193" s="157">
        <v>3</v>
      </c>
      <c r="AB193" s="159">
        <v>3</v>
      </c>
      <c r="AC193" s="158">
        <f t="shared" si="299"/>
        <v>23</v>
      </c>
      <c r="AD193" s="157">
        <f t="shared" si="295"/>
        <v>5</v>
      </c>
      <c r="AE193" s="157">
        <f t="shared" si="296"/>
        <v>8</v>
      </c>
      <c r="AF193" s="157">
        <f t="shared" si="297"/>
        <v>5</v>
      </c>
      <c r="AG193" s="159">
        <f t="shared" si="298"/>
        <v>3</v>
      </c>
      <c r="DS193" s="81"/>
    </row>
    <row r="194" spans="1:123" x14ac:dyDescent="0.25">
      <c r="A194" s="169">
        <v>103</v>
      </c>
      <c r="B194" s="170" t="s">
        <v>5</v>
      </c>
      <c r="C194" s="170" t="s">
        <v>81</v>
      </c>
      <c r="D194" s="170" t="s">
        <v>82</v>
      </c>
      <c r="E194" s="18" t="s">
        <v>466</v>
      </c>
      <c r="F194" s="158">
        <v>4</v>
      </c>
      <c r="G194" s="157">
        <v>3</v>
      </c>
      <c r="H194" s="157">
        <v>3</v>
      </c>
      <c r="I194" s="157">
        <v>4</v>
      </c>
      <c r="J194" s="157">
        <v>3</v>
      </c>
      <c r="K194" s="157">
        <v>3</v>
      </c>
      <c r="L194" s="157">
        <v>4</v>
      </c>
      <c r="M194" s="157">
        <v>3</v>
      </c>
      <c r="N194" s="157">
        <v>4</v>
      </c>
      <c r="O194" s="157">
        <v>4</v>
      </c>
      <c r="P194" s="157">
        <v>3</v>
      </c>
      <c r="Q194" s="157">
        <v>3</v>
      </c>
      <c r="R194" s="157">
        <v>3</v>
      </c>
      <c r="S194" s="157">
        <v>3</v>
      </c>
      <c r="T194" s="157">
        <v>4</v>
      </c>
      <c r="U194" s="157">
        <v>4</v>
      </c>
      <c r="V194" s="157">
        <v>4</v>
      </c>
      <c r="W194" s="157">
        <v>4</v>
      </c>
      <c r="X194" s="157">
        <v>4</v>
      </c>
      <c r="Y194" s="157">
        <v>3</v>
      </c>
      <c r="Z194" s="157">
        <v>3</v>
      </c>
      <c r="AA194" s="157">
        <v>3</v>
      </c>
      <c r="AB194" s="159">
        <v>3</v>
      </c>
      <c r="AC194" s="158">
        <f t="shared" si="299"/>
        <v>23</v>
      </c>
      <c r="AD194" s="157">
        <f t="shared" si="295"/>
        <v>5</v>
      </c>
      <c r="AE194" s="157">
        <f t="shared" si="296"/>
        <v>8</v>
      </c>
      <c r="AF194" s="157">
        <f t="shared" si="297"/>
        <v>5</v>
      </c>
      <c r="AG194" s="159">
        <f t="shared" si="298"/>
        <v>3</v>
      </c>
      <c r="DS194" s="81"/>
    </row>
    <row r="195" spans="1:123" x14ac:dyDescent="0.25">
      <c r="A195" s="169">
        <v>103</v>
      </c>
      <c r="B195" s="170" t="s">
        <v>5</v>
      </c>
      <c r="C195" s="170" t="s">
        <v>81</v>
      </c>
      <c r="D195" s="170" t="s">
        <v>82</v>
      </c>
      <c r="E195" s="18" t="s">
        <v>466</v>
      </c>
      <c r="F195" s="158">
        <v>4</v>
      </c>
      <c r="G195" s="157">
        <v>3</v>
      </c>
      <c r="H195" s="157">
        <v>3</v>
      </c>
      <c r="I195" s="157">
        <v>4</v>
      </c>
      <c r="J195" s="157">
        <v>4</v>
      </c>
      <c r="K195" s="157">
        <v>3</v>
      </c>
      <c r="L195" s="157">
        <v>4</v>
      </c>
      <c r="M195" s="157">
        <v>3</v>
      </c>
      <c r="N195" s="157">
        <v>4</v>
      </c>
      <c r="O195" s="157">
        <v>4</v>
      </c>
      <c r="P195" s="157">
        <v>4</v>
      </c>
      <c r="Q195" s="157">
        <v>3</v>
      </c>
      <c r="R195" s="157">
        <v>3</v>
      </c>
      <c r="S195" s="157">
        <v>3</v>
      </c>
      <c r="T195" s="157">
        <v>4</v>
      </c>
      <c r="U195" s="157">
        <v>4</v>
      </c>
      <c r="V195" s="157">
        <v>4</v>
      </c>
      <c r="W195" s="157">
        <v>4</v>
      </c>
      <c r="X195" s="157">
        <v>4</v>
      </c>
      <c r="Y195" s="157">
        <v>3</v>
      </c>
      <c r="Z195" s="157">
        <v>4</v>
      </c>
      <c r="AA195" s="157">
        <v>3</v>
      </c>
      <c r="AB195" s="159">
        <v>4</v>
      </c>
      <c r="AC195" s="158">
        <f t="shared" si="299"/>
        <v>23</v>
      </c>
      <c r="AD195" s="157">
        <f t="shared" si="295"/>
        <v>5</v>
      </c>
      <c r="AE195" s="157">
        <f t="shared" si="296"/>
        <v>8</v>
      </c>
      <c r="AF195" s="157">
        <f t="shared" si="297"/>
        <v>5</v>
      </c>
      <c r="AG195" s="159">
        <f t="shared" si="298"/>
        <v>3</v>
      </c>
      <c r="DS195" s="81"/>
    </row>
    <row r="196" spans="1:123" x14ac:dyDescent="0.25">
      <c r="A196" s="169">
        <v>103</v>
      </c>
      <c r="B196" s="170" t="s">
        <v>5</v>
      </c>
      <c r="C196" s="170" t="s">
        <v>81</v>
      </c>
      <c r="D196" s="170" t="s">
        <v>82</v>
      </c>
      <c r="E196" s="18" t="s">
        <v>466</v>
      </c>
      <c r="F196" s="158">
        <v>4</v>
      </c>
      <c r="G196" s="157">
        <v>4</v>
      </c>
      <c r="H196" s="157">
        <v>3</v>
      </c>
      <c r="I196" s="157">
        <v>4</v>
      </c>
      <c r="J196" s="157">
        <v>4</v>
      </c>
      <c r="K196" s="157">
        <v>3</v>
      </c>
      <c r="L196" s="157">
        <v>4</v>
      </c>
      <c r="M196" s="157">
        <v>4</v>
      </c>
      <c r="N196" s="157">
        <v>4</v>
      </c>
      <c r="O196" s="157">
        <v>4</v>
      </c>
      <c r="P196" s="157">
        <v>4</v>
      </c>
      <c r="Q196" s="157">
        <v>3</v>
      </c>
      <c r="R196" s="157">
        <v>3</v>
      </c>
      <c r="S196" s="157">
        <v>4</v>
      </c>
      <c r="T196" s="157">
        <v>4</v>
      </c>
      <c r="U196" s="157">
        <v>4</v>
      </c>
      <c r="V196" s="157">
        <v>4</v>
      </c>
      <c r="W196" s="157">
        <v>4</v>
      </c>
      <c r="X196" s="157">
        <v>4</v>
      </c>
      <c r="Y196" s="157">
        <v>3</v>
      </c>
      <c r="Z196" s="157">
        <v>4</v>
      </c>
      <c r="AA196" s="157">
        <v>4</v>
      </c>
      <c r="AB196" s="159">
        <v>4</v>
      </c>
      <c r="AC196" s="158">
        <f t="shared" si="299"/>
        <v>23</v>
      </c>
      <c r="AD196" s="157">
        <f t="shared" si="295"/>
        <v>5</v>
      </c>
      <c r="AE196" s="157">
        <f t="shared" si="296"/>
        <v>8</v>
      </c>
      <c r="AF196" s="157">
        <f t="shared" si="297"/>
        <v>5</v>
      </c>
      <c r="AG196" s="159">
        <f t="shared" si="298"/>
        <v>3</v>
      </c>
      <c r="DS196" s="81"/>
    </row>
    <row r="197" spans="1:123" x14ac:dyDescent="0.25">
      <c r="A197" s="169">
        <v>103</v>
      </c>
      <c r="B197" s="170" t="s">
        <v>5</v>
      </c>
      <c r="C197" s="170" t="s">
        <v>81</v>
      </c>
      <c r="D197" s="170" t="s">
        <v>82</v>
      </c>
      <c r="E197" s="18" t="s">
        <v>466</v>
      </c>
      <c r="F197" s="158">
        <v>4</v>
      </c>
      <c r="G197" s="157">
        <v>4</v>
      </c>
      <c r="H197" s="157">
        <v>4</v>
      </c>
      <c r="I197" s="157">
        <v>4</v>
      </c>
      <c r="J197" s="157">
        <v>4</v>
      </c>
      <c r="K197" s="157">
        <v>3</v>
      </c>
      <c r="L197" s="157">
        <v>4</v>
      </c>
      <c r="M197" s="157">
        <v>4</v>
      </c>
      <c r="N197" s="157">
        <v>4</v>
      </c>
      <c r="O197" s="157">
        <v>4</v>
      </c>
      <c r="P197" s="157">
        <v>4</v>
      </c>
      <c r="Q197" s="157">
        <v>4</v>
      </c>
      <c r="R197" s="157">
        <v>4</v>
      </c>
      <c r="S197" s="157">
        <v>4</v>
      </c>
      <c r="T197" s="157">
        <v>4</v>
      </c>
      <c r="U197" s="157">
        <v>4</v>
      </c>
      <c r="V197" s="157">
        <v>4</v>
      </c>
      <c r="W197" s="157">
        <v>4</v>
      </c>
      <c r="X197" s="157">
        <v>4</v>
      </c>
      <c r="Y197" s="157">
        <v>3</v>
      </c>
      <c r="Z197" s="157">
        <v>4</v>
      </c>
      <c r="AA197" s="157">
        <v>4</v>
      </c>
      <c r="AB197" s="159">
        <v>4</v>
      </c>
      <c r="AC197" s="158">
        <f t="shared" si="299"/>
        <v>23</v>
      </c>
      <c r="AD197" s="157">
        <f t="shared" si="295"/>
        <v>5</v>
      </c>
      <c r="AE197" s="157">
        <f t="shared" si="296"/>
        <v>8</v>
      </c>
      <c r="AF197" s="157">
        <f t="shared" si="297"/>
        <v>5</v>
      </c>
      <c r="AG197" s="159">
        <f t="shared" si="298"/>
        <v>3</v>
      </c>
      <c r="DS197" s="81"/>
    </row>
    <row r="198" spans="1:123" x14ac:dyDescent="0.25">
      <c r="A198" s="169">
        <v>103</v>
      </c>
      <c r="B198" s="170" t="s">
        <v>5</v>
      </c>
      <c r="C198" s="170" t="s">
        <v>81</v>
      </c>
      <c r="D198" s="170" t="s">
        <v>82</v>
      </c>
      <c r="E198" s="18" t="s">
        <v>466</v>
      </c>
      <c r="F198" s="158">
        <v>4</v>
      </c>
      <c r="G198" s="157">
        <v>4</v>
      </c>
      <c r="H198" s="157">
        <v>4</v>
      </c>
      <c r="I198" s="157">
        <v>4</v>
      </c>
      <c r="J198" s="157">
        <v>4</v>
      </c>
      <c r="K198" s="157">
        <v>4</v>
      </c>
      <c r="L198" s="157">
        <v>4</v>
      </c>
      <c r="M198" s="157">
        <v>4</v>
      </c>
      <c r="N198" s="157">
        <v>4</v>
      </c>
      <c r="O198" s="157">
        <v>4</v>
      </c>
      <c r="P198" s="157">
        <v>4</v>
      </c>
      <c r="Q198" s="157">
        <v>4</v>
      </c>
      <c r="R198" s="157">
        <v>4</v>
      </c>
      <c r="S198" s="157">
        <v>4</v>
      </c>
      <c r="T198" s="157">
        <v>4</v>
      </c>
      <c r="U198" s="157">
        <v>4</v>
      </c>
      <c r="V198" s="157">
        <v>4</v>
      </c>
      <c r="W198" s="157">
        <v>4</v>
      </c>
      <c r="X198" s="157">
        <v>4</v>
      </c>
      <c r="Y198" s="157">
        <v>4</v>
      </c>
      <c r="Z198" s="157">
        <v>4</v>
      </c>
      <c r="AA198" s="157">
        <v>4</v>
      </c>
      <c r="AB198" s="159">
        <v>4</v>
      </c>
      <c r="AC198" s="158">
        <f t="shared" si="299"/>
        <v>23</v>
      </c>
      <c r="AD198" s="157">
        <f t="shared" si="295"/>
        <v>5</v>
      </c>
      <c r="AE198" s="157">
        <f t="shared" si="296"/>
        <v>8</v>
      </c>
      <c r="AF198" s="157">
        <f t="shared" si="297"/>
        <v>5</v>
      </c>
      <c r="AG198" s="159">
        <f t="shared" si="298"/>
        <v>3</v>
      </c>
      <c r="DS198" s="81"/>
    </row>
    <row r="199" spans="1:123" x14ac:dyDescent="0.25">
      <c r="A199" s="169">
        <v>103</v>
      </c>
      <c r="B199" s="170" t="s">
        <v>5</v>
      </c>
      <c r="C199" s="170" t="s">
        <v>81</v>
      </c>
      <c r="D199" s="170" t="s">
        <v>82</v>
      </c>
      <c r="E199" s="18" t="s">
        <v>466</v>
      </c>
      <c r="F199" s="158">
        <v>4</v>
      </c>
      <c r="G199" s="157">
        <v>4</v>
      </c>
      <c r="H199" s="157">
        <v>4</v>
      </c>
      <c r="I199" s="157">
        <v>4</v>
      </c>
      <c r="J199" s="157">
        <v>4</v>
      </c>
      <c r="K199" s="157">
        <v>4</v>
      </c>
      <c r="L199" s="157">
        <v>4</v>
      </c>
      <c r="M199" s="157">
        <v>4</v>
      </c>
      <c r="N199" s="157">
        <v>5</v>
      </c>
      <c r="O199" s="157">
        <v>4</v>
      </c>
      <c r="P199" s="157">
        <v>4</v>
      </c>
      <c r="Q199" s="157">
        <v>4</v>
      </c>
      <c r="R199" s="157">
        <v>4</v>
      </c>
      <c r="S199" s="157">
        <v>4</v>
      </c>
      <c r="T199" s="157">
        <v>4</v>
      </c>
      <c r="U199" s="157">
        <v>4</v>
      </c>
      <c r="V199" s="157">
        <v>4</v>
      </c>
      <c r="W199" s="157">
        <v>4</v>
      </c>
      <c r="X199" s="157">
        <v>4</v>
      </c>
      <c r="Y199" s="157">
        <v>4</v>
      </c>
      <c r="Z199" s="157">
        <v>4</v>
      </c>
      <c r="AA199" s="157">
        <v>4</v>
      </c>
      <c r="AB199" s="159">
        <v>4</v>
      </c>
      <c r="AC199" s="158">
        <f t="shared" si="299"/>
        <v>23</v>
      </c>
      <c r="AD199" s="157">
        <f t="shared" ref="AD199:AD262" si="300">+COUNT(G199:K199)</f>
        <v>5</v>
      </c>
      <c r="AE199" s="157">
        <f t="shared" ref="AE199:AE262" si="301">+COUNT(L199:S199)</f>
        <v>8</v>
      </c>
      <c r="AF199" s="157">
        <f t="shared" ref="AF199:AF262" si="302">+COUNT(T199:X199)</f>
        <v>5</v>
      </c>
      <c r="AG199" s="159">
        <f t="shared" ref="AG199:AG262" si="303">+COUNT(Z199:AB199)</f>
        <v>3</v>
      </c>
      <c r="DS199" s="81"/>
    </row>
    <row r="200" spans="1:123" x14ac:dyDescent="0.25">
      <c r="A200" s="169">
        <v>103</v>
      </c>
      <c r="B200" s="170" t="s">
        <v>5</v>
      </c>
      <c r="C200" s="170" t="s">
        <v>81</v>
      </c>
      <c r="D200" s="170" t="s">
        <v>82</v>
      </c>
      <c r="E200" s="18" t="s">
        <v>466</v>
      </c>
      <c r="F200" s="158">
        <v>4</v>
      </c>
      <c r="G200" s="157">
        <v>4</v>
      </c>
      <c r="H200" s="157">
        <v>4</v>
      </c>
      <c r="I200" s="157">
        <v>4</v>
      </c>
      <c r="J200" s="157">
        <v>4</v>
      </c>
      <c r="K200" s="157">
        <v>4</v>
      </c>
      <c r="L200" s="157">
        <v>4</v>
      </c>
      <c r="M200" s="157">
        <v>4</v>
      </c>
      <c r="N200" s="157">
        <v>5</v>
      </c>
      <c r="O200" s="157">
        <v>4</v>
      </c>
      <c r="P200" s="157">
        <v>4</v>
      </c>
      <c r="Q200" s="157">
        <v>4</v>
      </c>
      <c r="R200" s="157">
        <v>4</v>
      </c>
      <c r="S200" s="157">
        <v>4</v>
      </c>
      <c r="T200" s="157">
        <v>4</v>
      </c>
      <c r="U200" s="157">
        <v>4</v>
      </c>
      <c r="V200" s="157">
        <v>4</v>
      </c>
      <c r="W200" s="157">
        <v>4</v>
      </c>
      <c r="X200" s="157">
        <v>4</v>
      </c>
      <c r="Y200" s="157">
        <v>4</v>
      </c>
      <c r="Z200" s="157">
        <v>4</v>
      </c>
      <c r="AA200" s="157">
        <v>4</v>
      </c>
      <c r="AB200" s="159">
        <v>4</v>
      </c>
      <c r="AC200" s="158">
        <f t="shared" ref="AC200:AC263" si="304">+COUNT(F200:AB200)</f>
        <v>23</v>
      </c>
      <c r="AD200" s="157">
        <f t="shared" si="300"/>
        <v>5</v>
      </c>
      <c r="AE200" s="157">
        <f t="shared" si="301"/>
        <v>8</v>
      </c>
      <c r="AF200" s="157">
        <f t="shared" si="302"/>
        <v>5</v>
      </c>
      <c r="AG200" s="159">
        <f t="shared" si="303"/>
        <v>3</v>
      </c>
      <c r="DS200" s="81"/>
    </row>
    <row r="201" spans="1:123" x14ac:dyDescent="0.25">
      <c r="A201" s="169">
        <v>103</v>
      </c>
      <c r="B201" s="170" t="s">
        <v>5</v>
      </c>
      <c r="C201" s="170" t="s">
        <v>81</v>
      </c>
      <c r="D201" s="170" t="s">
        <v>82</v>
      </c>
      <c r="E201" s="18" t="s">
        <v>466</v>
      </c>
      <c r="F201" s="158">
        <v>5</v>
      </c>
      <c r="G201" s="157">
        <v>4</v>
      </c>
      <c r="H201" s="157">
        <v>4</v>
      </c>
      <c r="I201" s="157">
        <v>4</v>
      </c>
      <c r="J201" s="157">
        <v>4</v>
      </c>
      <c r="K201" s="157">
        <v>4</v>
      </c>
      <c r="L201" s="157">
        <v>4</v>
      </c>
      <c r="M201" s="157">
        <v>4</v>
      </c>
      <c r="N201" s="157">
        <v>5</v>
      </c>
      <c r="O201" s="157">
        <v>5</v>
      </c>
      <c r="P201" s="157">
        <v>4</v>
      </c>
      <c r="Q201" s="157">
        <v>4</v>
      </c>
      <c r="R201" s="157">
        <v>4</v>
      </c>
      <c r="S201" s="157">
        <v>4</v>
      </c>
      <c r="T201" s="157">
        <v>5</v>
      </c>
      <c r="U201" s="157">
        <v>5</v>
      </c>
      <c r="V201" s="157">
        <v>4</v>
      </c>
      <c r="W201" s="157">
        <v>4</v>
      </c>
      <c r="X201" s="157">
        <v>4</v>
      </c>
      <c r="Y201" s="157">
        <v>4</v>
      </c>
      <c r="Z201" s="157">
        <v>4</v>
      </c>
      <c r="AA201" s="157">
        <v>4</v>
      </c>
      <c r="AB201" s="159">
        <v>4</v>
      </c>
      <c r="AC201" s="158">
        <f t="shared" si="304"/>
        <v>23</v>
      </c>
      <c r="AD201" s="157">
        <f t="shared" si="300"/>
        <v>5</v>
      </c>
      <c r="AE201" s="157">
        <f t="shared" si="301"/>
        <v>8</v>
      </c>
      <c r="AF201" s="157">
        <f t="shared" si="302"/>
        <v>5</v>
      </c>
      <c r="AG201" s="159">
        <f t="shared" si="303"/>
        <v>3</v>
      </c>
      <c r="DS201" s="81"/>
    </row>
    <row r="202" spans="1:123" x14ac:dyDescent="0.25">
      <c r="A202" s="169">
        <v>103</v>
      </c>
      <c r="B202" s="170" t="s">
        <v>5</v>
      </c>
      <c r="C202" s="170" t="s">
        <v>81</v>
      </c>
      <c r="D202" s="170" t="s">
        <v>82</v>
      </c>
      <c r="E202" s="18" t="s">
        <v>466</v>
      </c>
      <c r="F202" s="158">
        <v>5</v>
      </c>
      <c r="G202" s="157">
        <v>5</v>
      </c>
      <c r="H202" s="157">
        <v>4</v>
      </c>
      <c r="I202" s="157">
        <v>4</v>
      </c>
      <c r="J202" s="157">
        <v>4</v>
      </c>
      <c r="K202" s="157">
        <v>4</v>
      </c>
      <c r="L202" s="157">
        <v>5</v>
      </c>
      <c r="M202" s="157">
        <v>5</v>
      </c>
      <c r="N202" s="157">
        <v>5</v>
      </c>
      <c r="O202" s="157">
        <v>5</v>
      </c>
      <c r="P202" s="157">
        <v>5</v>
      </c>
      <c r="Q202" s="157">
        <v>5</v>
      </c>
      <c r="R202" s="157">
        <v>5</v>
      </c>
      <c r="S202" s="157">
        <v>5</v>
      </c>
      <c r="T202" s="157">
        <v>5</v>
      </c>
      <c r="U202" s="157">
        <v>5</v>
      </c>
      <c r="V202" s="157">
        <v>5</v>
      </c>
      <c r="W202" s="157">
        <v>4</v>
      </c>
      <c r="X202" s="157">
        <v>4</v>
      </c>
      <c r="Y202" s="157">
        <v>4</v>
      </c>
      <c r="Z202" s="157">
        <v>4</v>
      </c>
      <c r="AA202" s="157">
        <v>4</v>
      </c>
      <c r="AB202" s="159">
        <v>4</v>
      </c>
      <c r="AC202" s="158">
        <f t="shared" si="304"/>
        <v>23</v>
      </c>
      <c r="AD202" s="157">
        <f t="shared" si="300"/>
        <v>5</v>
      </c>
      <c r="AE202" s="157">
        <f t="shared" si="301"/>
        <v>8</v>
      </c>
      <c r="AF202" s="157">
        <f t="shared" si="302"/>
        <v>5</v>
      </c>
      <c r="AG202" s="159">
        <f t="shared" si="303"/>
        <v>3</v>
      </c>
      <c r="DS202" s="81"/>
    </row>
    <row r="203" spans="1:123" x14ac:dyDescent="0.25">
      <c r="A203" s="169">
        <v>103</v>
      </c>
      <c r="B203" s="170" t="s">
        <v>5</v>
      </c>
      <c r="C203" s="170" t="s">
        <v>81</v>
      </c>
      <c r="D203" s="170" t="s">
        <v>82</v>
      </c>
      <c r="E203" s="18" t="s">
        <v>466</v>
      </c>
      <c r="F203" s="158">
        <v>5</v>
      </c>
      <c r="G203" s="157">
        <v>5</v>
      </c>
      <c r="H203" s="157">
        <v>5</v>
      </c>
      <c r="I203" s="157">
        <v>4</v>
      </c>
      <c r="J203" s="157">
        <v>4</v>
      </c>
      <c r="K203" s="157">
        <v>5</v>
      </c>
      <c r="L203" s="157"/>
      <c r="M203" s="157"/>
      <c r="N203" s="157"/>
      <c r="O203" s="157"/>
      <c r="P203" s="157"/>
      <c r="Q203" s="157"/>
      <c r="R203" s="157"/>
      <c r="S203" s="157"/>
      <c r="T203" s="157">
        <v>5</v>
      </c>
      <c r="U203" s="157"/>
      <c r="V203" s="157">
        <v>5</v>
      </c>
      <c r="W203" s="157">
        <v>4</v>
      </c>
      <c r="X203" s="157">
        <v>4</v>
      </c>
      <c r="Y203" s="157">
        <v>4</v>
      </c>
      <c r="Z203" s="157">
        <v>4</v>
      </c>
      <c r="AA203" s="157">
        <v>5</v>
      </c>
      <c r="AB203" s="159">
        <v>4</v>
      </c>
      <c r="AC203" s="158">
        <f t="shared" si="304"/>
        <v>14</v>
      </c>
      <c r="AD203" s="157">
        <f t="shared" si="300"/>
        <v>5</v>
      </c>
      <c r="AE203" s="157">
        <f t="shared" si="301"/>
        <v>0</v>
      </c>
      <c r="AF203" s="157">
        <f t="shared" si="302"/>
        <v>4</v>
      </c>
      <c r="AG203" s="159">
        <f t="shared" si="303"/>
        <v>3</v>
      </c>
      <c r="DS203" s="81"/>
    </row>
    <row r="204" spans="1:123" x14ac:dyDescent="0.25">
      <c r="A204" s="169">
        <v>103</v>
      </c>
      <c r="B204" s="170" t="s">
        <v>5</v>
      </c>
      <c r="C204" s="170" t="s">
        <v>83</v>
      </c>
      <c r="D204" s="170" t="s">
        <v>84</v>
      </c>
      <c r="E204" s="18" t="s">
        <v>403</v>
      </c>
      <c r="F204" s="158">
        <v>4</v>
      </c>
      <c r="G204" s="157">
        <v>4</v>
      </c>
      <c r="H204" s="157">
        <v>1</v>
      </c>
      <c r="I204" s="157">
        <v>4</v>
      </c>
      <c r="J204" s="157">
        <v>4</v>
      </c>
      <c r="K204" s="157">
        <v>3</v>
      </c>
      <c r="L204" s="157">
        <v>3</v>
      </c>
      <c r="M204" s="157">
        <v>3</v>
      </c>
      <c r="N204" s="157">
        <v>1</v>
      </c>
      <c r="O204" s="157">
        <v>3</v>
      </c>
      <c r="P204" s="157">
        <v>2</v>
      </c>
      <c r="Q204" s="157">
        <v>3</v>
      </c>
      <c r="R204" s="157">
        <v>3</v>
      </c>
      <c r="S204" s="157">
        <v>4</v>
      </c>
      <c r="T204" s="157">
        <v>3</v>
      </c>
      <c r="U204" s="157">
        <v>4</v>
      </c>
      <c r="V204" s="157">
        <v>4</v>
      </c>
      <c r="W204" s="157">
        <v>3</v>
      </c>
      <c r="X204" s="157">
        <v>3</v>
      </c>
      <c r="Y204" s="157">
        <v>4</v>
      </c>
      <c r="Z204" s="157">
        <v>4</v>
      </c>
      <c r="AA204" s="157">
        <v>3</v>
      </c>
      <c r="AB204" s="159">
        <v>3</v>
      </c>
      <c r="AC204" s="158">
        <f t="shared" si="304"/>
        <v>23</v>
      </c>
      <c r="AD204" s="157">
        <f t="shared" si="300"/>
        <v>5</v>
      </c>
      <c r="AE204" s="157">
        <f t="shared" si="301"/>
        <v>8</v>
      </c>
      <c r="AF204" s="157">
        <f t="shared" si="302"/>
        <v>5</v>
      </c>
      <c r="AG204" s="159">
        <f t="shared" si="303"/>
        <v>3</v>
      </c>
      <c r="DS204" s="81"/>
    </row>
    <row r="205" spans="1:123" x14ac:dyDescent="0.25">
      <c r="A205" s="169">
        <v>103</v>
      </c>
      <c r="B205" s="170" t="s">
        <v>5</v>
      </c>
      <c r="C205" s="170" t="s">
        <v>83</v>
      </c>
      <c r="D205" s="170" t="s">
        <v>84</v>
      </c>
      <c r="E205" s="18" t="s">
        <v>403</v>
      </c>
      <c r="F205" s="158">
        <v>4</v>
      </c>
      <c r="G205" s="157">
        <v>4</v>
      </c>
      <c r="H205" s="157">
        <v>3</v>
      </c>
      <c r="I205" s="157">
        <v>5</v>
      </c>
      <c r="J205" s="157">
        <v>5</v>
      </c>
      <c r="K205" s="157">
        <v>4</v>
      </c>
      <c r="L205" s="157">
        <v>4</v>
      </c>
      <c r="M205" s="157">
        <v>4</v>
      </c>
      <c r="N205" s="157">
        <v>2</v>
      </c>
      <c r="O205" s="157">
        <v>5</v>
      </c>
      <c r="P205" s="157">
        <v>3</v>
      </c>
      <c r="Q205" s="157">
        <v>4</v>
      </c>
      <c r="R205" s="157">
        <v>4</v>
      </c>
      <c r="S205" s="157">
        <v>5</v>
      </c>
      <c r="T205" s="157">
        <v>4</v>
      </c>
      <c r="U205" s="157">
        <v>4</v>
      </c>
      <c r="V205" s="157">
        <v>5</v>
      </c>
      <c r="W205" s="157">
        <v>4</v>
      </c>
      <c r="X205" s="157">
        <v>4</v>
      </c>
      <c r="Y205" s="157">
        <v>4</v>
      </c>
      <c r="Z205" s="157">
        <v>5</v>
      </c>
      <c r="AA205" s="157">
        <v>4</v>
      </c>
      <c r="AB205" s="159">
        <v>4</v>
      </c>
      <c r="AC205" s="158">
        <f t="shared" si="304"/>
        <v>23</v>
      </c>
      <c r="AD205" s="157">
        <f t="shared" si="300"/>
        <v>5</v>
      </c>
      <c r="AE205" s="157">
        <f t="shared" si="301"/>
        <v>8</v>
      </c>
      <c r="AF205" s="157">
        <f t="shared" si="302"/>
        <v>5</v>
      </c>
      <c r="AG205" s="159">
        <f t="shared" si="303"/>
        <v>3</v>
      </c>
      <c r="DS205" s="81"/>
    </row>
    <row r="206" spans="1:123" x14ac:dyDescent="0.25">
      <c r="A206" s="169">
        <v>103</v>
      </c>
      <c r="B206" s="170" t="s">
        <v>5</v>
      </c>
      <c r="C206" s="170" t="s">
        <v>83</v>
      </c>
      <c r="D206" s="170" t="s">
        <v>84</v>
      </c>
      <c r="E206" s="18" t="s">
        <v>403</v>
      </c>
      <c r="F206" s="158">
        <v>5</v>
      </c>
      <c r="G206" s="157">
        <v>5</v>
      </c>
      <c r="H206" s="157">
        <v>3</v>
      </c>
      <c r="I206" s="157">
        <v>5</v>
      </c>
      <c r="J206" s="157">
        <v>5</v>
      </c>
      <c r="K206" s="157">
        <v>5</v>
      </c>
      <c r="L206" s="157">
        <v>5</v>
      </c>
      <c r="M206" s="157">
        <v>5</v>
      </c>
      <c r="N206" s="157">
        <v>5</v>
      </c>
      <c r="O206" s="157">
        <v>5</v>
      </c>
      <c r="P206" s="157">
        <v>5</v>
      </c>
      <c r="Q206" s="157">
        <v>5</v>
      </c>
      <c r="R206" s="157">
        <v>5</v>
      </c>
      <c r="S206" s="157">
        <v>5</v>
      </c>
      <c r="T206" s="157">
        <v>5</v>
      </c>
      <c r="U206" s="157">
        <v>5</v>
      </c>
      <c r="V206" s="157">
        <v>5</v>
      </c>
      <c r="W206" s="157">
        <v>5</v>
      </c>
      <c r="X206" s="157">
        <v>5</v>
      </c>
      <c r="Y206" s="157">
        <v>4</v>
      </c>
      <c r="Z206" s="157">
        <v>5</v>
      </c>
      <c r="AA206" s="157">
        <v>5</v>
      </c>
      <c r="AB206" s="159">
        <v>5</v>
      </c>
      <c r="AC206" s="158">
        <f t="shared" si="304"/>
        <v>23</v>
      </c>
      <c r="AD206" s="157">
        <f t="shared" si="300"/>
        <v>5</v>
      </c>
      <c r="AE206" s="157">
        <f t="shared" si="301"/>
        <v>8</v>
      </c>
      <c r="AF206" s="157">
        <f t="shared" si="302"/>
        <v>5</v>
      </c>
      <c r="AG206" s="159">
        <f t="shared" si="303"/>
        <v>3</v>
      </c>
      <c r="DS206" s="81"/>
    </row>
    <row r="207" spans="1:123" x14ac:dyDescent="0.25">
      <c r="A207" s="169">
        <v>103</v>
      </c>
      <c r="B207" s="170" t="s">
        <v>5</v>
      </c>
      <c r="C207" s="170" t="s">
        <v>83</v>
      </c>
      <c r="D207" s="170" t="s">
        <v>84</v>
      </c>
      <c r="E207" s="18" t="s">
        <v>403</v>
      </c>
      <c r="F207" s="158">
        <v>5</v>
      </c>
      <c r="G207" s="157">
        <v>5</v>
      </c>
      <c r="H207" s="157">
        <v>5</v>
      </c>
      <c r="I207" s="157">
        <v>5</v>
      </c>
      <c r="J207" s="157">
        <v>5</v>
      </c>
      <c r="K207" s="157">
        <v>5</v>
      </c>
      <c r="L207" s="157">
        <v>5</v>
      </c>
      <c r="M207" s="157">
        <v>5</v>
      </c>
      <c r="N207" s="157">
        <v>5</v>
      </c>
      <c r="O207" s="157">
        <v>5</v>
      </c>
      <c r="P207" s="157">
        <v>5</v>
      </c>
      <c r="Q207" s="157">
        <v>5</v>
      </c>
      <c r="R207" s="157">
        <v>5</v>
      </c>
      <c r="S207" s="157">
        <v>5</v>
      </c>
      <c r="T207" s="157">
        <v>5</v>
      </c>
      <c r="U207" s="157">
        <v>5</v>
      </c>
      <c r="V207" s="157">
        <v>5</v>
      </c>
      <c r="W207" s="157">
        <v>5</v>
      </c>
      <c r="X207" s="157">
        <v>5</v>
      </c>
      <c r="Y207" s="157">
        <v>5</v>
      </c>
      <c r="Z207" s="157">
        <v>5</v>
      </c>
      <c r="AA207" s="157">
        <v>5</v>
      </c>
      <c r="AB207" s="159">
        <v>5</v>
      </c>
      <c r="AC207" s="158">
        <f t="shared" si="304"/>
        <v>23</v>
      </c>
      <c r="AD207" s="157">
        <f t="shared" si="300"/>
        <v>5</v>
      </c>
      <c r="AE207" s="157">
        <f t="shared" si="301"/>
        <v>8</v>
      </c>
      <c r="AF207" s="157">
        <f t="shared" si="302"/>
        <v>5</v>
      </c>
      <c r="AG207" s="159">
        <f t="shared" si="303"/>
        <v>3</v>
      </c>
      <c r="DS207" s="81"/>
    </row>
    <row r="208" spans="1:123" x14ac:dyDescent="0.25">
      <c r="A208" s="169">
        <v>103</v>
      </c>
      <c r="B208" s="170" t="s">
        <v>5</v>
      </c>
      <c r="C208" s="170" t="s">
        <v>83</v>
      </c>
      <c r="D208" s="170" t="s">
        <v>405</v>
      </c>
      <c r="E208" s="18" t="s">
        <v>403</v>
      </c>
      <c r="F208" s="158">
        <v>5</v>
      </c>
      <c r="G208" s="157">
        <v>5</v>
      </c>
      <c r="H208" s="157">
        <v>4</v>
      </c>
      <c r="I208" s="157">
        <v>5</v>
      </c>
      <c r="J208" s="157">
        <v>5</v>
      </c>
      <c r="K208" s="157">
        <v>1</v>
      </c>
      <c r="L208" s="157">
        <v>5</v>
      </c>
      <c r="M208" s="157">
        <v>5</v>
      </c>
      <c r="N208" s="157">
        <v>2</v>
      </c>
      <c r="O208" s="157">
        <v>5</v>
      </c>
      <c r="P208" s="157">
        <v>4</v>
      </c>
      <c r="Q208" s="157">
        <v>5</v>
      </c>
      <c r="R208" s="157">
        <v>5</v>
      </c>
      <c r="S208" s="157">
        <v>5</v>
      </c>
      <c r="T208" s="157"/>
      <c r="U208" s="157"/>
      <c r="V208" s="157"/>
      <c r="W208" s="157"/>
      <c r="X208" s="157"/>
      <c r="Y208" s="157">
        <v>5</v>
      </c>
      <c r="Z208" s="157">
        <v>5</v>
      </c>
      <c r="AA208" s="157">
        <v>5</v>
      </c>
      <c r="AB208" s="159">
        <v>5</v>
      </c>
      <c r="AC208" s="158">
        <f t="shared" si="304"/>
        <v>18</v>
      </c>
      <c r="AD208" s="157">
        <f t="shared" si="300"/>
        <v>5</v>
      </c>
      <c r="AE208" s="157">
        <f t="shared" si="301"/>
        <v>8</v>
      </c>
      <c r="AF208" s="157">
        <f t="shared" si="302"/>
        <v>0</v>
      </c>
      <c r="AG208" s="159">
        <f t="shared" si="303"/>
        <v>3</v>
      </c>
      <c r="DS208" s="81"/>
    </row>
    <row r="209" spans="1:123" x14ac:dyDescent="0.25">
      <c r="A209" s="169">
        <v>103</v>
      </c>
      <c r="B209" s="170" t="s">
        <v>5</v>
      </c>
      <c r="C209" s="170" t="s">
        <v>83</v>
      </c>
      <c r="D209" s="170" t="s">
        <v>84</v>
      </c>
      <c r="E209" s="18" t="s">
        <v>466</v>
      </c>
      <c r="F209" s="158">
        <v>3</v>
      </c>
      <c r="G209" s="157">
        <v>2</v>
      </c>
      <c r="H209" s="157">
        <v>1</v>
      </c>
      <c r="I209" s="157">
        <v>1</v>
      </c>
      <c r="J209" s="157">
        <v>1</v>
      </c>
      <c r="K209" s="157">
        <v>1</v>
      </c>
      <c r="L209" s="157">
        <v>1</v>
      </c>
      <c r="M209" s="157">
        <v>1</v>
      </c>
      <c r="N209" s="157">
        <v>1</v>
      </c>
      <c r="O209" s="157">
        <v>1</v>
      </c>
      <c r="P209" s="157">
        <v>1</v>
      </c>
      <c r="Q209" s="157">
        <v>1</v>
      </c>
      <c r="R209" s="157">
        <v>1</v>
      </c>
      <c r="S209" s="157">
        <v>1</v>
      </c>
      <c r="T209" s="157">
        <v>1</v>
      </c>
      <c r="U209" s="157">
        <v>1</v>
      </c>
      <c r="V209" s="157">
        <v>1</v>
      </c>
      <c r="W209" s="157">
        <v>1</v>
      </c>
      <c r="X209" s="157">
        <v>3</v>
      </c>
      <c r="Y209" s="157">
        <v>1</v>
      </c>
      <c r="Z209" s="157">
        <v>1</v>
      </c>
      <c r="AA209" s="157">
        <v>1</v>
      </c>
      <c r="AB209" s="159">
        <v>1</v>
      </c>
      <c r="AC209" s="158">
        <f t="shared" si="304"/>
        <v>23</v>
      </c>
      <c r="AD209" s="157">
        <f t="shared" si="300"/>
        <v>5</v>
      </c>
      <c r="AE209" s="157">
        <f t="shared" si="301"/>
        <v>8</v>
      </c>
      <c r="AF209" s="157">
        <f t="shared" si="302"/>
        <v>5</v>
      </c>
      <c r="AG209" s="159">
        <f t="shared" si="303"/>
        <v>3</v>
      </c>
      <c r="DS209" s="81"/>
    </row>
    <row r="210" spans="1:123" x14ac:dyDescent="0.25">
      <c r="A210" s="169">
        <v>103</v>
      </c>
      <c r="B210" s="170" t="s">
        <v>5</v>
      </c>
      <c r="C210" s="170" t="s">
        <v>83</v>
      </c>
      <c r="D210" s="170" t="s">
        <v>84</v>
      </c>
      <c r="E210" s="18" t="s">
        <v>466</v>
      </c>
      <c r="F210" s="158">
        <v>4</v>
      </c>
      <c r="G210" s="157">
        <v>2</v>
      </c>
      <c r="H210" s="157">
        <v>1</v>
      </c>
      <c r="I210" s="157">
        <v>2</v>
      </c>
      <c r="J210" s="157">
        <v>1</v>
      </c>
      <c r="K210" s="157">
        <v>2</v>
      </c>
      <c r="L210" s="157">
        <v>3</v>
      </c>
      <c r="M210" s="157">
        <v>2</v>
      </c>
      <c r="N210" s="157">
        <v>3</v>
      </c>
      <c r="O210" s="157">
        <v>3</v>
      </c>
      <c r="P210" s="157">
        <v>1</v>
      </c>
      <c r="Q210" s="157">
        <v>1</v>
      </c>
      <c r="R210" s="157">
        <v>2</v>
      </c>
      <c r="S210" s="157">
        <v>2</v>
      </c>
      <c r="T210" s="157">
        <v>2</v>
      </c>
      <c r="U210" s="157">
        <v>2</v>
      </c>
      <c r="V210" s="157">
        <v>2</v>
      </c>
      <c r="W210" s="157">
        <v>2</v>
      </c>
      <c r="X210" s="157">
        <v>3</v>
      </c>
      <c r="Y210" s="157">
        <v>2</v>
      </c>
      <c r="Z210" s="157">
        <v>2</v>
      </c>
      <c r="AA210" s="157">
        <v>1</v>
      </c>
      <c r="AB210" s="159">
        <v>1</v>
      </c>
      <c r="AC210" s="158">
        <f t="shared" si="304"/>
        <v>23</v>
      </c>
      <c r="AD210" s="157">
        <f t="shared" si="300"/>
        <v>5</v>
      </c>
      <c r="AE210" s="157">
        <f t="shared" si="301"/>
        <v>8</v>
      </c>
      <c r="AF210" s="157">
        <f t="shared" si="302"/>
        <v>5</v>
      </c>
      <c r="AG210" s="159">
        <f t="shared" si="303"/>
        <v>3</v>
      </c>
      <c r="DS210" s="81"/>
    </row>
    <row r="211" spans="1:123" x14ac:dyDescent="0.25">
      <c r="A211" s="169">
        <v>103</v>
      </c>
      <c r="B211" s="170" t="s">
        <v>5</v>
      </c>
      <c r="C211" s="170" t="s">
        <v>83</v>
      </c>
      <c r="D211" s="170" t="s">
        <v>84</v>
      </c>
      <c r="E211" s="18" t="s">
        <v>466</v>
      </c>
      <c r="F211" s="158">
        <v>4</v>
      </c>
      <c r="G211" s="157">
        <v>3</v>
      </c>
      <c r="H211" s="157">
        <v>3</v>
      </c>
      <c r="I211" s="157">
        <v>2</v>
      </c>
      <c r="J211" s="157">
        <v>2</v>
      </c>
      <c r="K211" s="157">
        <v>2</v>
      </c>
      <c r="L211" s="157">
        <v>4</v>
      </c>
      <c r="M211" s="157">
        <v>2</v>
      </c>
      <c r="N211" s="157">
        <v>3</v>
      </c>
      <c r="O211" s="157">
        <v>3</v>
      </c>
      <c r="P211" s="157">
        <v>1</v>
      </c>
      <c r="Q211" s="157">
        <v>3</v>
      </c>
      <c r="R211" s="157">
        <v>2</v>
      </c>
      <c r="S211" s="157">
        <v>2</v>
      </c>
      <c r="T211" s="157">
        <v>3</v>
      </c>
      <c r="U211" s="157">
        <v>3</v>
      </c>
      <c r="V211" s="157">
        <v>3</v>
      </c>
      <c r="W211" s="157">
        <v>3</v>
      </c>
      <c r="X211" s="157">
        <v>4</v>
      </c>
      <c r="Y211" s="157">
        <v>3</v>
      </c>
      <c r="Z211" s="157">
        <v>3</v>
      </c>
      <c r="AA211" s="157">
        <v>2</v>
      </c>
      <c r="AB211" s="159">
        <v>2</v>
      </c>
      <c r="AC211" s="158">
        <f t="shared" si="304"/>
        <v>23</v>
      </c>
      <c r="AD211" s="157">
        <f t="shared" si="300"/>
        <v>5</v>
      </c>
      <c r="AE211" s="157">
        <f t="shared" si="301"/>
        <v>8</v>
      </c>
      <c r="AF211" s="157">
        <f t="shared" si="302"/>
        <v>5</v>
      </c>
      <c r="AG211" s="159">
        <f t="shared" si="303"/>
        <v>3</v>
      </c>
      <c r="DS211" s="81"/>
    </row>
    <row r="212" spans="1:123" x14ac:dyDescent="0.25">
      <c r="A212" s="169">
        <v>103</v>
      </c>
      <c r="B212" s="170" t="s">
        <v>5</v>
      </c>
      <c r="C212" s="170" t="s">
        <v>83</v>
      </c>
      <c r="D212" s="170" t="s">
        <v>84</v>
      </c>
      <c r="E212" s="18" t="s">
        <v>466</v>
      </c>
      <c r="F212" s="158">
        <v>4</v>
      </c>
      <c r="G212" s="157">
        <v>3</v>
      </c>
      <c r="H212" s="157">
        <v>3</v>
      </c>
      <c r="I212" s="157">
        <v>2</v>
      </c>
      <c r="J212" s="157">
        <v>2</v>
      </c>
      <c r="K212" s="157">
        <v>3</v>
      </c>
      <c r="L212" s="157">
        <v>4</v>
      </c>
      <c r="M212" s="157">
        <v>3</v>
      </c>
      <c r="N212" s="157">
        <v>3</v>
      </c>
      <c r="O212" s="157">
        <v>3</v>
      </c>
      <c r="P212" s="157">
        <v>2</v>
      </c>
      <c r="Q212" s="157">
        <v>3</v>
      </c>
      <c r="R212" s="157">
        <v>3</v>
      </c>
      <c r="S212" s="157">
        <v>3</v>
      </c>
      <c r="T212" s="157">
        <v>4</v>
      </c>
      <c r="U212" s="157">
        <v>3</v>
      </c>
      <c r="V212" s="157">
        <v>4</v>
      </c>
      <c r="W212" s="157">
        <v>3</v>
      </c>
      <c r="X212" s="157">
        <v>4</v>
      </c>
      <c r="Y212" s="157">
        <v>3</v>
      </c>
      <c r="Z212" s="157">
        <v>3</v>
      </c>
      <c r="AA212" s="157">
        <v>2</v>
      </c>
      <c r="AB212" s="159">
        <v>2</v>
      </c>
      <c r="AC212" s="158">
        <f t="shared" si="304"/>
        <v>23</v>
      </c>
      <c r="AD212" s="157">
        <f t="shared" si="300"/>
        <v>5</v>
      </c>
      <c r="AE212" s="157">
        <f t="shared" si="301"/>
        <v>8</v>
      </c>
      <c r="AF212" s="157">
        <f t="shared" si="302"/>
        <v>5</v>
      </c>
      <c r="AG212" s="159">
        <f t="shared" si="303"/>
        <v>3</v>
      </c>
      <c r="DS212" s="81"/>
    </row>
    <row r="213" spans="1:123" x14ac:dyDescent="0.25">
      <c r="A213" s="169">
        <v>103</v>
      </c>
      <c r="B213" s="170" t="s">
        <v>5</v>
      </c>
      <c r="C213" s="170" t="s">
        <v>83</v>
      </c>
      <c r="D213" s="170" t="s">
        <v>84</v>
      </c>
      <c r="E213" s="18" t="s">
        <v>466</v>
      </c>
      <c r="F213" s="158">
        <v>4</v>
      </c>
      <c r="G213" s="157">
        <v>3</v>
      </c>
      <c r="H213" s="157">
        <v>3</v>
      </c>
      <c r="I213" s="157">
        <v>3</v>
      </c>
      <c r="J213" s="157">
        <v>2</v>
      </c>
      <c r="K213" s="157">
        <v>3</v>
      </c>
      <c r="L213" s="157">
        <v>4</v>
      </c>
      <c r="M213" s="157">
        <v>3</v>
      </c>
      <c r="N213" s="157">
        <v>3</v>
      </c>
      <c r="O213" s="157">
        <v>3</v>
      </c>
      <c r="P213" s="157">
        <v>2</v>
      </c>
      <c r="Q213" s="157">
        <v>3</v>
      </c>
      <c r="R213" s="157">
        <v>3</v>
      </c>
      <c r="S213" s="157">
        <v>3</v>
      </c>
      <c r="T213" s="157">
        <v>4</v>
      </c>
      <c r="U213" s="157">
        <v>3</v>
      </c>
      <c r="V213" s="157">
        <v>4</v>
      </c>
      <c r="W213" s="157">
        <v>4</v>
      </c>
      <c r="X213" s="157">
        <v>4</v>
      </c>
      <c r="Y213" s="157">
        <v>3</v>
      </c>
      <c r="Z213" s="157">
        <v>4</v>
      </c>
      <c r="AA213" s="157">
        <v>2</v>
      </c>
      <c r="AB213" s="159">
        <v>2</v>
      </c>
      <c r="AC213" s="158">
        <f t="shared" si="304"/>
        <v>23</v>
      </c>
      <c r="AD213" s="157">
        <f t="shared" si="300"/>
        <v>5</v>
      </c>
      <c r="AE213" s="157">
        <f t="shared" si="301"/>
        <v>8</v>
      </c>
      <c r="AF213" s="157">
        <f t="shared" si="302"/>
        <v>5</v>
      </c>
      <c r="AG213" s="159">
        <f t="shared" si="303"/>
        <v>3</v>
      </c>
      <c r="DS213" s="81"/>
    </row>
    <row r="214" spans="1:123" x14ac:dyDescent="0.25">
      <c r="A214" s="169">
        <v>103</v>
      </c>
      <c r="B214" s="170" t="s">
        <v>5</v>
      </c>
      <c r="C214" s="170" t="s">
        <v>83</v>
      </c>
      <c r="D214" s="170" t="s">
        <v>84</v>
      </c>
      <c r="E214" s="18" t="s">
        <v>466</v>
      </c>
      <c r="F214" s="158">
        <v>4</v>
      </c>
      <c r="G214" s="157">
        <v>4</v>
      </c>
      <c r="H214" s="157">
        <v>3</v>
      </c>
      <c r="I214" s="157">
        <v>3</v>
      </c>
      <c r="J214" s="157">
        <v>3</v>
      </c>
      <c r="K214" s="157">
        <v>3</v>
      </c>
      <c r="L214" s="157">
        <v>5</v>
      </c>
      <c r="M214" s="157">
        <v>3</v>
      </c>
      <c r="N214" s="157">
        <v>3</v>
      </c>
      <c r="O214" s="157">
        <v>4</v>
      </c>
      <c r="P214" s="157">
        <v>3</v>
      </c>
      <c r="Q214" s="157">
        <v>4</v>
      </c>
      <c r="R214" s="157">
        <v>3</v>
      </c>
      <c r="S214" s="157">
        <v>3</v>
      </c>
      <c r="T214" s="157">
        <v>4</v>
      </c>
      <c r="U214" s="157">
        <v>4</v>
      </c>
      <c r="V214" s="157">
        <v>4</v>
      </c>
      <c r="W214" s="157">
        <v>4</v>
      </c>
      <c r="X214" s="157">
        <v>4</v>
      </c>
      <c r="Y214" s="157">
        <v>3</v>
      </c>
      <c r="Z214" s="157">
        <v>4</v>
      </c>
      <c r="AA214" s="157">
        <v>3</v>
      </c>
      <c r="AB214" s="159">
        <v>4</v>
      </c>
      <c r="AC214" s="158">
        <f t="shared" si="304"/>
        <v>23</v>
      </c>
      <c r="AD214" s="157">
        <f t="shared" si="300"/>
        <v>5</v>
      </c>
      <c r="AE214" s="157">
        <f t="shared" si="301"/>
        <v>8</v>
      </c>
      <c r="AF214" s="157">
        <f t="shared" si="302"/>
        <v>5</v>
      </c>
      <c r="AG214" s="159">
        <f t="shared" si="303"/>
        <v>3</v>
      </c>
      <c r="DS214" s="81"/>
    </row>
    <row r="215" spans="1:123" x14ac:dyDescent="0.25">
      <c r="A215" s="169">
        <v>103</v>
      </c>
      <c r="B215" s="170" t="s">
        <v>5</v>
      </c>
      <c r="C215" s="170" t="s">
        <v>83</v>
      </c>
      <c r="D215" s="170" t="s">
        <v>84</v>
      </c>
      <c r="E215" s="18" t="s">
        <v>466</v>
      </c>
      <c r="F215" s="158">
        <v>5</v>
      </c>
      <c r="G215" s="157">
        <v>4</v>
      </c>
      <c r="H215" s="157">
        <v>4</v>
      </c>
      <c r="I215" s="157">
        <v>3</v>
      </c>
      <c r="J215" s="157">
        <v>3</v>
      </c>
      <c r="K215" s="157">
        <v>3</v>
      </c>
      <c r="L215" s="157">
        <v>5</v>
      </c>
      <c r="M215" s="157">
        <v>3</v>
      </c>
      <c r="N215" s="157">
        <v>4</v>
      </c>
      <c r="O215" s="157">
        <v>4</v>
      </c>
      <c r="P215" s="157">
        <v>3</v>
      </c>
      <c r="Q215" s="157">
        <v>4</v>
      </c>
      <c r="R215" s="157">
        <v>3</v>
      </c>
      <c r="S215" s="157">
        <v>4</v>
      </c>
      <c r="T215" s="157">
        <v>4</v>
      </c>
      <c r="U215" s="157">
        <v>4</v>
      </c>
      <c r="V215" s="157">
        <v>4</v>
      </c>
      <c r="W215" s="157">
        <v>4</v>
      </c>
      <c r="X215" s="157">
        <v>4</v>
      </c>
      <c r="Y215" s="157">
        <v>4</v>
      </c>
      <c r="Z215" s="157">
        <v>4</v>
      </c>
      <c r="AA215" s="157">
        <v>4</v>
      </c>
      <c r="AB215" s="159">
        <v>4</v>
      </c>
      <c r="AC215" s="158">
        <f t="shared" si="304"/>
        <v>23</v>
      </c>
      <c r="AD215" s="157">
        <f t="shared" si="300"/>
        <v>5</v>
      </c>
      <c r="AE215" s="157">
        <f t="shared" si="301"/>
        <v>8</v>
      </c>
      <c r="AF215" s="157">
        <f t="shared" si="302"/>
        <v>5</v>
      </c>
      <c r="AG215" s="159">
        <f t="shared" si="303"/>
        <v>3</v>
      </c>
      <c r="DS215" s="81"/>
    </row>
    <row r="216" spans="1:123" x14ac:dyDescent="0.25">
      <c r="A216" s="169">
        <v>103</v>
      </c>
      <c r="B216" s="170" t="s">
        <v>5</v>
      </c>
      <c r="C216" s="170" t="s">
        <v>83</v>
      </c>
      <c r="D216" s="170" t="s">
        <v>84</v>
      </c>
      <c r="E216" s="18" t="s">
        <v>466</v>
      </c>
      <c r="F216" s="158">
        <v>5</v>
      </c>
      <c r="G216" s="157">
        <v>4</v>
      </c>
      <c r="H216" s="157">
        <v>4</v>
      </c>
      <c r="I216" s="157">
        <v>3</v>
      </c>
      <c r="J216" s="157">
        <v>3</v>
      </c>
      <c r="K216" s="157">
        <v>4</v>
      </c>
      <c r="L216" s="157">
        <v>5</v>
      </c>
      <c r="M216" s="157">
        <v>4</v>
      </c>
      <c r="N216" s="157">
        <v>4</v>
      </c>
      <c r="O216" s="157">
        <v>4</v>
      </c>
      <c r="P216" s="157">
        <v>4</v>
      </c>
      <c r="Q216" s="157">
        <v>4</v>
      </c>
      <c r="R216" s="157">
        <v>4</v>
      </c>
      <c r="S216" s="157">
        <v>4</v>
      </c>
      <c r="T216" s="157">
        <v>4</v>
      </c>
      <c r="U216" s="157">
        <v>4</v>
      </c>
      <c r="V216" s="157">
        <v>4</v>
      </c>
      <c r="W216" s="157">
        <v>4</v>
      </c>
      <c r="X216" s="157">
        <v>5</v>
      </c>
      <c r="Y216" s="157">
        <v>4</v>
      </c>
      <c r="Z216" s="157">
        <v>4</v>
      </c>
      <c r="AA216" s="157">
        <v>4</v>
      </c>
      <c r="AB216" s="159">
        <v>4</v>
      </c>
      <c r="AC216" s="158">
        <f t="shared" si="304"/>
        <v>23</v>
      </c>
      <c r="AD216" s="157">
        <f t="shared" si="300"/>
        <v>5</v>
      </c>
      <c r="AE216" s="157">
        <f t="shared" si="301"/>
        <v>8</v>
      </c>
      <c r="AF216" s="157">
        <f t="shared" si="302"/>
        <v>5</v>
      </c>
      <c r="AG216" s="159">
        <f t="shared" si="303"/>
        <v>3</v>
      </c>
      <c r="DS216" s="81"/>
    </row>
    <row r="217" spans="1:123" x14ac:dyDescent="0.25">
      <c r="A217" s="169">
        <v>103</v>
      </c>
      <c r="B217" s="170" t="s">
        <v>5</v>
      </c>
      <c r="C217" s="170" t="s">
        <v>83</v>
      </c>
      <c r="D217" s="170" t="s">
        <v>84</v>
      </c>
      <c r="E217" s="18" t="s">
        <v>466</v>
      </c>
      <c r="F217" s="158">
        <v>5</v>
      </c>
      <c r="G217" s="157">
        <v>4</v>
      </c>
      <c r="H217" s="157">
        <v>4</v>
      </c>
      <c r="I217" s="157">
        <v>3</v>
      </c>
      <c r="J217" s="157">
        <v>3</v>
      </c>
      <c r="K217" s="157">
        <v>4</v>
      </c>
      <c r="L217" s="157">
        <v>5</v>
      </c>
      <c r="M217" s="157">
        <v>4</v>
      </c>
      <c r="N217" s="157">
        <v>4</v>
      </c>
      <c r="O217" s="157">
        <v>4</v>
      </c>
      <c r="P217" s="157">
        <v>4</v>
      </c>
      <c r="Q217" s="157">
        <v>4</v>
      </c>
      <c r="R217" s="157">
        <v>4</v>
      </c>
      <c r="S217" s="157">
        <v>4</v>
      </c>
      <c r="T217" s="157">
        <v>4</v>
      </c>
      <c r="U217" s="157">
        <v>4</v>
      </c>
      <c r="V217" s="157">
        <v>4</v>
      </c>
      <c r="W217" s="157">
        <v>4</v>
      </c>
      <c r="X217" s="157">
        <v>5</v>
      </c>
      <c r="Y217" s="157">
        <v>4</v>
      </c>
      <c r="Z217" s="157">
        <v>4</v>
      </c>
      <c r="AA217" s="157">
        <v>4</v>
      </c>
      <c r="AB217" s="159">
        <v>4</v>
      </c>
      <c r="AC217" s="158">
        <f t="shared" si="304"/>
        <v>23</v>
      </c>
      <c r="AD217" s="157">
        <f t="shared" si="300"/>
        <v>5</v>
      </c>
      <c r="AE217" s="157">
        <f t="shared" si="301"/>
        <v>8</v>
      </c>
      <c r="AF217" s="157">
        <f t="shared" si="302"/>
        <v>5</v>
      </c>
      <c r="AG217" s="159">
        <f t="shared" si="303"/>
        <v>3</v>
      </c>
      <c r="DS217" s="81"/>
    </row>
    <row r="218" spans="1:123" x14ac:dyDescent="0.25">
      <c r="A218" s="169">
        <v>103</v>
      </c>
      <c r="B218" s="170" t="s">
        <v>5</v>
      </c>
      <c r="C218" s="170" t="s">
        <v>83</v>
      </c>
      <c r="D218" s="170" t="s">
        <v>84</v>
      </c>
      <c r="E218" s="18" t="s">
        <v>466</v>
      </c>
      <c r="F218" s="158">
        <v>5</v>
      </c>
      <c r="G218" s="157">
        <v>4</v>
      </c>
      <c r="H218" s="157">
        <v>4</v>
      </c>
      <c r="I218" s="157">
        <v>4</v>
      </c>
      <c r="J218" s="157">
        <v>4</v>
      </c>
      <c r="K218" s="157">
        <v>4</v>
      </c>
      <c r="L218" s="157">
        <v>5</v>
      </c>
      <c r="M218" s="157">
        <v>4</v>
      </c>
      <c r="N218" s="157">
        <v>4</v>
      </c>
      <c r="O218" s="157">
        <v>4</v>
      </c>
      <c r="P218" s="157">
        <v>4</v>
      </c>
      <c r="Q218" s="157">
        <v>4</v>
      </c>
      <c r="R218" s="157">
        <v>4</v>
      </c>
      <c r="S218" s="157">
        <v>4</v>
      </c>
      <c r="T218" s="157">
        <v>5</v>
      </c>
      <c r="U218" s="157">
        <v>5</v>
      </c>
      <c r="V218" s="157">
        <v>4</v>
      </c>
      <c r="W218" s="157">
        <v>4</v>
      </c>
      <c r="X218" s="157">
        <v>5</v>
      </c>
      <c r="Y218" s="157">
        <v>4</v>
      </c>
      <c r="Z218" s="157">
        <v>4</v>
      </c>
      <c r="AA218" s="157">
        <v>4</v>
      </c>
      <c r="AB218" s="159">
        <v>4</v>
      </c>
      <c r="AC218" s="158">
        <f t="shared" si="304"/>
        <v>23</v>
      </c>
      <c r="AD218" s="157">
        <f t="shared" si="300"/>
        <v>5</v>
      </c>
      <c r="AE218" s="157">
        <f t="shared" si="301"/>
        <v>8</v>
      </c>
      <c r="AF218" s="157">
        <f t="shared" si="302"/>
        <v>5</v>
      </c>
      <c r="AG218" s="159">
        <f t="shared" si="303"/>
        <v>3</v>
      </c>
      <c r="DS218" s="81"/>
    </row>
    <row r="219" spans="1:123" x14ac:dyDescent="0.25">
      <c r="A219" s="169">
        <v>103</v>
      </c>
      <c r="B219" s="170" t="s">
        <v>5</v>
      </c>
      <c r="C219" s="170" t="s">
        <v>83</v>
      </c>
      <c r="D219" s="170" t="s">
        <v>84</v>
      </c>
      <c r="E219" s="18" t="s">
        <v>466</v>
      </c>
      <c r="F219" s="158">
        <v>5</v>
      </c>
      <c r="G219" s="157">
        <v>4</v>
      </c>
      <c r="H219" s="157">
        <v>4</v>
      </c>
      <c r="I219" s="157">
        <v>4</v>
      </c>
      <c r="J219" s="157">
        <v>4</v>
      </c>
      <c r="K219" s="157">
        <v>4</v>
      </c>
      <c r="L219" s="157">
        <v>5</v>
      </c>
      <c r="M219" s="157">
        <v>4</v>
      </c>
      <c r="N219" s="157">
        <v>4</v>
      </c>
      <c r="O219" s="157">
        <v>4</v>
      </c>
      <c r="P219" s="157">
        <v>4</v>
      </c>
      <c r="Q219" s="157">
        <v>4</v>
      </c>
      <c r="R219" s="157">
        <v>4</v>
      </c>
      <c r="S219" s="157">
        <v>4</v>
      </c>
      <c r="T219" s="157">
        <v>5</v>
      </c>
      <c r="U219" s="157">
        <v>5</v>
      </c>
      <c r="V219" s="157">
        <v>5</v>
      </c>
      <c r="W219" s="157">
        <v>4</v>
      </c>
      <c r="X219" s="157">
        <v>5</v>
      </c>
      <c r="Y219" s="157">
        <v>4</v>
      </c>
      <c r="Z219" s="157">
        <v>4</v>
      </c>
      <c r="AA219" s="157">
        <v>4</v>
      </c>
      <c r="AB219" s="159">
        <v>5</v>
      </c>
      <c r="AC219" s="158">
        <f t="shared" si="304"/>
        <v>23</v>
      </c>
      <c r="AD219" s="157">
        <f t="shared" si="300"/>
        <v>5</v>
      </c>
      <c r="AE219" s="157">
        <f t="shared" si="301"/>
        <v>8</v>
      </c>
      <c r="AF219" s="157">
        <f t="shared" si="302"/>
        <v>5</v>
      </c>
      <c r="AG219" s="159">
        <f t="shared" si="303"/>
        <v>3</v>
      </c>
      <c r="DS219" s="81"/>
    </row>
    <row r="220" spans="1:123" x14ac:dyDescent="0.25">
      <c r="A220" s="169">
        <v>103</v>
      </c>
      <c r="B220" s="170" t="s">
        <v>5</v>
      </c>
      <c r="C220" s="170" t="s">
        <v>83</v>
      </c>
      <c r="D220" s="170" t="s">
        <v>84</v>
      </c>
      <c r="E220" s="18" t="s">
        <v>466</v>
      </c>
      <c r="F220" s="158">
        <v>5</v>
      </c>
      <c r="G220" s="157">
        <v>4</v>
      </c>
      <c r="H220" s="157">
        <v>5</v>
      </c>
      <c r="I220" s="157">
        <v>4</v>
      </c>
      <c r="J220" s="157">
        <v>4</v>
      </c>
      <c r="K220" s="157">
        <v>4</v>
      </c>
      <c r="L220" s="157">
        <v>5</v>
      </c>
      <c r="M220" s="157">
        <v>4</v>
      </c>
      <c r="N220" s="157">
        <v>5</v>
      </c>
      <c r="O220" s="157">
        <v>4</v>
      </c>
      <c r="P220" s="157">
        <v>4</v>
      </c>
      <c r="Q220" s="157">
        <v>4</v>
      </c>
      <c r="R220" s="157">
        <v>4</v>
      </c>
      <c r="S220" s="157">
        <v>4</v>
      </c>
      <c r="T220" s="157">
        <v>5</v>
      </c>
      <c r="U220" s="157">
        <v>5</v>
      </c>
      <c r="V220" s="157">
        <v>5</v>
      </c>
      <c r="W220" s="157">
        <v>4</v>
      </c>
      <c r="X220" s="157">
        <v>5</v>
      </c>
      <c r="Y220" s="157">
        <v>4</v>
      </c>
      <c r="Z220" s="157">
        <v>4</v>
      </c>
      <c r="AA220" s="157">
        <v>4</v>
      </c>
      <c r="AB220" s="159">
        <v>5</v>
      </c>
      <c r="AC220" s="158">
        <f t="shared" si="304"/>
        <v>23</v>
      </c>
      <c r="AD220" s="157">
        <f t="shared" si="300"/>
        <v>5</v>
      </c>
      <c r="AE220" s="157">
        <f t="shared" si="301"/>
        <v>8</v>
      </c>
      <c r="AF220" s="157">
        <f t="shared" si="302"/>
        <v>5</v>
      </c>
      <c r="AG220" s="159">
        <f t="shared" si="303"/>
        <v>3</v>
      </c>
      <c r="DS220" s="81"/>
    </row>
    <row r="221" spans="1:123" x14ac:dyDescent="0.25">
      <c r="A221" s="169">
        <v>103</v>
      </c>
      <c r="B221" s="170" t="s">
        <v>5</v>
      </c>
      <c r="C221" s="170" t="s">
        <v>83</v>
      </c>
      <c r="D221" s="170" t="s">
        <v>84</v>
      </c>
      <c r="E221" s="18" t="s">
        <v>466</v>
      </c>
      <c r="F221" s="158">
        <v>5</v>
      </c>
      <c r="G221" s="157">
        <v>4</v>
      </c>
      <c r="H221" s="157">
        <v>5</v>
      </c>
      <c r="I221" s="157">
        <v>4</v>
      </c>
      <c r="J221" s="157">
        <v>4</v>
      </c>
      <c r="K221" s="157">
        <v>4</v>
      </c>
      <c r="L221" s="157">
        <v>5</v>
      </c>
      <c r="M221" s="157">
        <v>5</v>
      </c>
      <c r="N221" s="157">
        <v>5</v>
      </c>
      <c r="O221" s="157">
        <v>5</v>
      </c>
      <c r="P221" s="157">
        <v>4</v>
      </c>
      <c r="Q221" s="157">
        <v>4</v>
      </c>
      <c r="R221" s="157">
        <v>4</v>
      </c>
      <c r="S221" s="157">
        <v>4</v>
      </c>
      <c r="T221" s="157">
        <v>5</v>
      </c>
      <c r="U221" s="157">
        <v>5</v>
      </c>
      <c r="V221" s="157">
        <v>5</v>
      </c>
      <c r="W221" s="157">
        <v>4</v>
      </c>
      <c r="X221" s="157">
        <v>5</v>
      </c>
      <c r="Y221" s="157">
        <v>4</v>
      </c>
      <c r="Z221" s="157">
        <v>4</v>
      </c>
      <c r="AA221" s="157">
        <v>5</v>
      </c>
      <c r="AB221" s="159">
        <v>5</v>
      </c>
      <c r="AC221" s="158">
        <f t="shared" si="304"/>
        <v>23</v>
      </c>
      <c r="AD221" s="157">
        <f t="shared" si="300"/>
        <v>5</v>
      </c>
      <c r="AE221" s="157">
        <f t="shared" si="301"/>
        <v>8</v>
      </c>
      <c r="AF221" s="157">
        <f t="shared" si="302"/>
        <v>5</v>
      </c>
      <c r="AG221" s="159">
        <f t="shared" si="303"/>
        <v>3</v>
      </c>
      <c r="DS221" s="81"/>
    </row>
    <row r="222" spans="1:123" x14ac:dyDescent="0.25">
      <c r="A222" s="169">
        <v>103</v>
      </c>
      <c r="B222" s="170" t="s">
        <v>5</v>
      </c>
      <c r="C222" s="170" t="s">
        <v>83</v>
      </c>
      <c r="D222" s="170" t="s">
        <v>84</v>
      </c>
      <c r="E222" s="18" t="s">
        <v>466</v>
      </c>
      <c r="F222" s="158">
        <v>5</v>
      </c>
      <c r="G222" s="157">
        <v>5</v>
      </c>
      <c r="H222" s="157">
        <v>5</v>
      </c>
      <c r="I222" s="157">
        <v>4</v>
      </c>
      <c r="J222" s="157">
        <v>4</v>
      </c>
      <c r="K222" s="157">
        <v>5</v>
      </c>
      <c r="L222" s="157">
        <v>5</v>
      </c>
      <c r="M222" s="157">
        <v>5</v>
      </c>
      <c r="N222" s="157">
        <v>5</v>
      </c>
      <c r="O222" s="157">
        <v>5</v>
      </c>
      <c r="P222" s="157">
        <v>4</v>
      </c>
      <c r="Q222" s="157">
        <v>4</v>
      </c>
      <c r="R222" s="157">
        <v>4</v>
      </c>
      <c r="S222" s="157">
        <v>5</v>
      </c>
      <c r="T222" s="157">
        <v>5</v>
      </c>
      <c r="U222" s="157">
        <v>5</v>
      </c>
      <c r="V222" s="157">
        <v>5</v>
      </c>
      <c r="W222" s="157">
        <v>5</v>
      </c>
      <c r="X222" s="157">
        <v>5</v>
      </c>
      <c r="Y222" s="157">
        <v>4</v>
      </c>
      <c r="Z222" s="157">
        <v>5</v>
      </c>
      <c r="AA222" s="157">
        <v>5</v>
      </c>
      <c r="AB222" s="159">
        <v>5</v>
      </c>
      <c r="AC222" s="158">
        <f t="shared" si="304"/>
        <v>23</v>
      </c>
      <c r="AD222" s="157">
        <f t="shared" si="300"/>
        <v>5</v>
      </c>
      <c r="AE222" s="157">
        <f t="shared" si="301"/>
        <v>8</v>
      </c>
      <c r="AF222" s="157">
        <f t="shared" si="302"/>
        <v>5</v>
      </c>
      <c r="AG222" s="159">
        <f t="shared" si="303"/>
        <v>3</v>
      </c>
      <c r="DS222" s="81"/>
    </row>
    <row r="223" spans="1:123" x14ac:dyDescent="0.25">
      <c r="A223" s="169">
        <v>103</v>
      </c>
      <c r="B223" s="170" t="s">
        <v>5</v>
      </c>
      <c r="C223" s="170" t="s">
        <v>83</v>
      </c>
      <c r="D223" s="170" t="s">
        <v>84</v>
      </c>
      <c r="E223" s="18" t="s">
        <v>466</v>
      </c>
      <c r="F223" s="158">
        <v>5</v>
      </c>
      <c r="G223" s="157">
        <v>5</v>
      </c>
      <c r="H223" s="157">
        <v>5</v>
      </c>
      <c r="I223" s="157">
        <v>5</v>
      </c>
      <c r="J223" s="157">
        <v>5</v>
      </c>
      <c r="K223" s="157">
        <v>5</v>
      </c>
      <c r="L223" s="157">
        <v>5</v>
      </c>
      <c r="M223" s="157">
        <v>5</v>
      </c>
      <c r="N223" s="157">
        <v>5</v>
      </c>
      <c r="O223" s="157">
        <v>5</v>
      </c>
      <c r="P223" s="157">
        <v>5</v>
      </c>
      <c r="Q223" s="157">
        <v>4</v>
      </c>
      <c r="R223" s="157">
        <v>4</v>
      </c>
      <c r="S223" s="157">
        <v>5</v>
      </c>
      <c r="T223" s="157">
        <v>5</v>
      </c>
      <c r="U223" s="157">
        <v>5</v>
      </c>
      <c r="V223" s="157">
        <v>5</v>
      </c>
      <c r="W223" s="157">
        <v>5</v>
      </c>
      <c r="X223" s="157">
        <v>5</v>
      </c>
      <c r="Y223" s="157">
        <v>5</v>
      </c>
      <c r="Z223" s="157">
        <v>5</v>
      </c>
      <c r="AA223" s="157">
        <v>5</v>
      </c>
      <c r="AB223" s="159">
        <v>5</v>
      </c>
      <c r="AC223" s="158">
        <f t="shared" si="304"/>
        <v>23</v>
      </c>
      <c r="AD223" s="157">
        <f t="shared" si="300"/>
        <v>5</v>
      </c>
      <c r="AE223" s="157">
        <f t="shared" si="301"/>
        <v>8</v>
      </c>
      <c r="AF223" s="157">
        <f t="shared" si="302"/>
        <v>5</v>
      </c>
      <c r="AG223" s="159">
        <f t="shared" si="303"/>
        <v>3</v>
      </c>
      <c r="DS223" s="81"/>
    </row>
    <row r="224" spans="1:123" x14ac:dyDescent="0.25">
      <c r="A224" s="169">
        <v>103</v>
      </c>
      <c r="B224" s="170" t="s">
        <v>5</v>
      </c>
      <c r="C224" s="170" t="s">
        <v>83</v>
      </c>
      <c r="D224" s="170" t="s">
        <v>84</v>
      </c>
      <c r="E224" s="18" t="s">
        <v>466</v>
      </c>
      <c r="F224" s="158">
        <v>5</v>
      </c>
      <c r="G224" s="157">
        <v>5</v>
      </c>
      <c r="H224" s="157">
        <v>5</v>
      </c>
      <c r="I224" s="157">
        <v>5</v>
      </c>
      <c r="J224" s="157">
        <v>5</v>
      </c>
      <c r="K224" s="157">
        <v>5</v>
      </c>
      <c r="L224" s="157">
        <v>5</v>
      </c>
      <c r="M224" s="157">
        <v>5</v>
      </c>
      <c r="N224" s="157">
        <v>5</v>
      </c>
      <c r="O224" s="157">
        <v>5</v>
      </c>
      <c r="P224" s="157">
        <v>5</v>
      </c>
      <c r="Q224" s="157">
        <v>5</v>
      </c>
      <c r="R224" s="157">
        <v>5</v>
      </c>
      <c r="S224" s="157">
        <v>5</v>
      </c>
      <c r="T224" s="157">
        <v>5</v>
      </c>
      <c r="U224" s="157">
        <v>5</v>
      </c>
      <c r="V224" s="157">
        <v>5</v>
      </c>
      <c r="W224" s="157">
        <v>5</v>
      </c>
      <c r="X224" s="157">
        <v>5</v>
      </c>
      <c r="Y224" s="157">
        <v>5</v>
      </c>
      <c r="Z224" s="157">
        <v>5</v>
      </c>
      <c r="AA224" s="157">
        <v>5</v>
      </c>
      <c r="AB224" s="159">
        <v>5</v>
      </c>
      <c r="AC224" s="158">
        <f t="shared" si="304"/>
        <v>23</v>
      </c>
      <c r="AD224" s="157">
        <f t="shared" si="300"/>
        <v>5</v>
      </c>
      <c r="AE224" s="157">
        <f t="shared" si="301"/>
        <v>8</v>
      </c>
      <c r="AF224" s="157">
        <f t="shared" si="302"/>
        <v>5</v>
      </c>
      <c r="AG224" s="159">
        <f t="shared" si="303"/>
        <v>3</v>
      </c>
      <c r="DS224" s="81"/>
    </row>
    <row r="225" spans="1:123" x14ac:dyDescent="0.25">
      <c r="A225" s="169">
        <v>103</v>
      </c>
      <c r="B225" s="170" t="s">
        <v>5</v>
      </c>
      <c r="C225" s="170" t="s">
        <v>83</v>
      </c>
      <c r="D225" s="170" t="s">
        <v>84</v>
      </c>
      <c r="E225" s="18" t="s">
        <v>466</v>
      </c>
      <c r="F225" s="158">
        <v>5</v>
      </c>
      <c r="G225" s="157">
        <v>5</v>
      </c>
      <c r="H225" s="157">
        <v>5</v>
      </c>
      <c r="I225" s="157">
        <v>5</v>
      </c>
      <c r="J225" s="157">
        <v>5</v>
      </c>
      <c r="K225" s="157">
        <v>5</v>
      </c>
      <c r="L225" s="157">
        <v>5</v>
      </c>
      <c r="M225" s="157">
        <v>5</v>
      </c>
      <c r="N225" s="157">
        <v>5</v>
      </c>
      <c r="O225" s="157">
        <v>5</v>
      </c>
      <c r="P225" s="157">
        <v>5</v>
      </c>
      <c r="Q225" s="157">
        <v>5</v>
      </c>
      <c r="R225" s="157">
        <v>5</v>
      </c>
      <c r="S225" s="157">
        <v>5</v>
      </c>
      <c r="T225" s="157">
        <v>5</v>
      </c>
      <c r="U225" s="157">
        <v>5</v>
      </c>
      <c r="V225" s="157">
        <v>5</v>
      </c>
      <c r="W225" s="157">
        <v>5</v>
      </c>
      <c r="X225" s="157">
        <v>5</v>
      </c>
      <c r="Y225" s="157">
        <v>5</v>
      </c>
      <c r="Z225" s="157">
        <v>5</v>
      </c>
      <c r="AA225" s="157">
        <v>5</v>
      </c>
      <c r="AB225" s="159">
        <v>5</v>
      </c>
      <c r="AC225" s="158">
        <f t="shared" si="304"/>
        <v>23</v>
      </c>
      <c r="AD225" s="157">
        <f t="shared" si="300"/>
        <v>5</v>
      </c>
      <c r="AE225" s="157">
        <f t="shared" si="301"/>
        <v>8</v>
      </c>
      <c r="AF225" s="157">
        <f t="shared" si="302"/>
        <v>5</v>
      </c>
      <c r="AG225" s="159">
        <f t="shared" si="303"/>
        <v>3</v>
      </c>
      <c r="DS225" s="81"/>
    </row>
    <row r="226" spans="1:123" x14ac:dyDescent="0.25">
      <c r="A226" s="169">
        <v>103</v>
      </c>
      <c r="B226" s="170" t="s">
        <v>5</v>
      </c>
      <c r="C226" s="170" t="s">
        <v>83</v>
      </c>
      <c r="D226" s="170" t="s">
        <v>84</v>
      </c>
      <c r="E226" s="18" t="s">
        <v>466</v>
      </c>
      <c r="F226" s="158">
        <v>5</v>
      </c>
      <c r="G226" s="157">
        <v>5</v>
      </c>
      <c r="H226" s="157">
        <v>5</v>
      </c>
      <c r="I226" s="157">
        <v>5</v>
      </c>
      <c r="J226" s="157">
        <v>5</v>
      </c>
      <c r="K226" s="157">
        <v>5</v>
      </c>
      <c r="L226" s="157">
        <v>5</v>
      </c>
      <c r="M226" s="157">
        <v>5</v>
      </c>
      <c r="N226" s="157">
        <v>5</v>
      </c>
      <c r="O226" s="157">
        <v>5</v>
      </c>
      <c r="P226" s="157">
        <v>5</v>
      </c>
      <c r="Q226" s="157">
        <v>5</v>
      </c>
      <c r="R226" s="157">
        <v>5</v>
      </c>
      <c r="S226" s="157">
        <v>5</v>
      </c>
      <c r="T226" s="157">
        <v>5</v>
      </c>
      <c r="U226" s="157">
        <v>5</v>
      </c>
      <c r="V226" s="157">
        <v>5</v>
      </c>
      <c r="W226" s="157">
        <v>5</v>
      </c>
      <c r="X226" s="157">
        <v>5</v>
      </c>
      <c r="Y226" s="157">
        <v>5</v>
      </c>
      <c r="Z226" s="157">
        <v>5</v>
      </c>
      <c r="AA226" s="157">
        <v>5</v>
      </c>
      <c r="AB226" s="159">
        <v>5</v>
      </c>
      <c r="AC226" s="158">
        <f t="shared" si="304"/>
        <v>23</v>
      </c>
      <c r="AD226" s="157">
        <f t="shared" si="300"/>
        <v>5</v>
      </c>
      <c r="AE226" s="157">
        <f t="shared" si="301"/>
        <v>8</v>
      </c>
      <c r="AF226" s="157">
        <f t="shared" si="302"/>
        <v>5</v>
      </c>
      <c r="AG226" s="159">
        <f t="shared" si="303"/>
        <v>3</v>
      </c>
      <c r="DS226" s="81"/>
    </row>
    <row r="227" spans="1:123" x14ac:dyDescent="0.25">
      <c r="A227" s="169">
        <v>103</v>
      </c>
      <c r="B227" s="170" t="s">
        <v>5</v>
      </c>
      <c r="C227" s="170" t="s">
        <v>83</v>
      </c>
      <c r="D227" s="170" t="s">
        <v>84</v>
      </c>
      <c r="E227" s="18" t="s">
        <v>466</v>
      </c>
      <c r="F227" s="158">
        <v>5</v>
      </c>
      <c r="G227" s="157">
        <v>5</v>
      </c>
      <c r="H227" s="157">
        <v>5</v>
      </c>
      <c r="I227" s="157">
        <v>5</v>
      </c>
      <c r="J227" s="157">
        <v>5</v>
      </c>
      <c r="K227" s="157">
        <v>5</v>
      </c>
      <c r="L227" s="157">
        <v>5</v>
      </c>
      <c r="M227" s="157">
        <v>5</v>
      </c>
      <c r="N227" s="157">
        <v>5</v>
      </c>
      <c r="O227" s="157">
        <v>5</v>
      </c>
      <c r="P227" s="157">
        <v>5</v>
      </c>
      <c r="Q227" s="157">
        <v>5</v>
      </c>
      <c r="R227" s="157">
        <v>5</v>
      </c>
      <c r="S227" s="157">
        <v>5</v>
      </c>
      <c r="T227" s="157">
        <v>5</v>
      </c>
      <c r="U227" s="157">
        <v>5</v>
      </c>
      <c r="V227" s="157">
        <v>5</v>
      </c>
      <c r="W227" s="157">
        <v>5</v>
      </c>
      <c r="X227" s="157">
        <v>5</v>
      </c>
      <c r="Y227" s="157">
        <v>5</v>
      </c>
      <c r="Z227" s="157">
        <v>5</v>
      </c>
      <c r="AA227" s="157">
        <v>5</v>
      </c>
      <c r="AB227" s="159">
        <v>5</v>
      </c>
      <c r="AC227" s="158">
        <f t="shared" si="304"/>
        <v>23</v>
      </c>
      <c r="AD227" s="157">
        <f t="shared" si="300"/>
        <v>5</v>
      </c>
      <c r="AE227" s="157">
        <f t="shared" si="301"/>
        <v>8</v>
      </c>
      <c r="AF227" s="157">
        <f t="shared" si="302"/>
        <v>5</v>
      </c>
      <c r="AG227" s="159">
        <f t="shared" si="303"/>
        <v>3</v>
      </c>
      <c r="DS227" s="81"/>
    </row>
    <row r="228" spans="1:123" x14ac:dyDescent="0.25">
      <c r="A228" s="169">
        <v>103</v>
      </c>
      <c r="B228" s="170" t="s">
        <v>5</v>
      </c>
      <c r="C228" s="170" t="s">
        <v>83</v>
      </c>
      <c r="D228" s="170" t="s">
        <v>84</v>
      </c>
      <c r="E228" s="18" t="s">
        <v>466</v>
      </c>
      <c r="F228" s="158">
        <v>5</v>
      </c>
      <c r="G228" s="157">
        <v>5</v>
      </c>
      <c r="H228" s="157">
        <v>5</v>
      </c>
      <c r="I228" s="157">
        <v>5</v>
      </c>
      <c r="J228" s="157">
        <v>5</v>
      </c>
      <c r="K228" s="157">
        <v>5</v>
      </c>
      <c r="L228" s="157">
        <v>5</v>
      </c>
      <c r="M228" s="157">
        <v>5</v>
      </c>
      <c r="N228" s="157">
        <v>5</v>
      </c>
      <c r="O228" s="157">
        <v>5</v>
      </c>
      <c r="P228" s="157">
        <v>5</v>
      </c>
      <c r="Q228" s="157">
        <v>5</v>
      </c>
      <c r="R228" s="157">
        <v>5</v>
      </c>
      <c r="S228" s="157">
        <v>5</v>
      </c>
      <c r="T228" s="157">
        <v>5</v>
      </c>
      <c r="U228" s="157">
        <v>5</v>
      </c>
      <c r="V228" s="157">
        <v>5</v>
      </c>
      <c r="W228" s="157">
        <v>5</v>
      </c>
      <c r="X228" s="157">
        <v>5</v>
      </c>
      <c r="Y228" s="157">
        <v>5</v>
      </c>
      <c r="Z228" s="157">
        <v>5</v>
      </c>
      <c r="AA228" s="157">
        <v>5</v>
      </c>
      <c r="AB228" s="159">
        <v>5</v>
      </c>
      <c r="AC228" s="158">
        <f t="shared" si="304"/>
        <v>23</v>
      </c>
      <c r="AD228" s="157">
        <f t="shared" si="300"/>
        <v>5</v>
      </c>
      <c r="AE228" s="157">
        <f t="shared" si="301"/>
        <v>8</v>
      </c>
      <c r="AF228" s="157">
        <f t="shared" si="302"/>
        <v>5</v>
      </c>
      <c r="AG228" s="159">
        <f t="shared" si="303"/>
        <v>3</v>
      </c>
      <c r="DS228" s="81"/>
    </row>
    <row r="229" spans="1:123" x14ac:dyDescent="0.25">
      <c r="A229" s="169">
        <v>103</v>
      </c>
      <c r="B229" s="170" t="s">
        <v>5</v>
      </c>
      <c r="C229" s="170" t="s">
        <v>83</v>
      </c>
      <c r="D229" s="170" t="s">
        <v>84</v>
      </c>
      <c r="E229" s="18" t="s">
        <v>466</v>
      </c>
      <c r="F229" s="158"/>
      <c r="G229" s="157">
        <v>5</v>
      </c>
      <c r="H229" s="157">
        <v>5</v>
      </c>
      <c r="I229" s="157">
        <v>5</v>
      </c>
      <c r="J229" s="157">
        <v>5</v>
      </c>
      <c r="K229" s="157">
        <v>5</v>
      </c>
      <c r="L229" s="157">
        <v>5</v>
      </c>
      <c r="M229" s="157">
        <v>5</v>
      </c>
      <c r="N229" s="157">
        <v>5</v>
      </c>
      <c r="O229" s="157">
        <v>5</v>
      </c>
      <c r="P229" s="157"/>
      <c r="Q229" s="157">
        <v>5</v>
      </c>
      <c r="R229" s="157">
        <v>5</v>
      </c>
      <c r="S229" s="157">
        <v>5</v>
      </c>
      <c r="T229" s="157">
        <v>5</v>
      </c>
      <c r="U229" s="157">
        <v>5</v>
      </c>
      <c r="V229" s="157"/>
      <c r="W229" s="157"/>
      <c r="X229" s="157">
        <v>5</v>
      </c>
      <c r="Y229" s="157">
        <v>5</v>
      </c>
      <c r="Z229" s="157"/>
      <c r="AA229" s="157">
        <v>5</v>
      </c>
      <c r="AB229" s="159">
        <v>5</v>
      </c>
      <c r="AC229" s="158">
        <f t="shared" si="304"/>
        <v>18</v>
      </c>
      <c r="AD229" s="157">
        <f t="shared" si="300"/>
        <v>5</v>
      </c>
      <c r="AE229" s="157">
        <f t="shared" si="301"/>
        <v>7</v>
      </c>
      <c r="AF229" s="157">
        <f t="shared" si="302"/>
        <v>3</v>
      </c>
      <c r="AG229" s="159">
        <f t="shared" si="303"/>
        <v>2</v>
      </c>
      <c r="DS229" s="81"/>
    </row>
    <row r="230" spans="1:123" x14ac:dyDescent="0.25">
      <c r="A230" s="169">
        <v>103</v>
      </c>
      <c r="B230" s="170" t="s">
        <v>5</v>
      </c>
      <c r="C230" s="170" t="s">
        <v>83</v>
      </c>
      <c r="D230" s="170" t="s">
        <v>84</v>
      </c>
      <c r="E230" s="18" t="s">
        <v>466</v>
      </c>
      <c r="F230" s="158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9"/>
      <c r="AC230" s="158">
        <f t="shared" si="304"/>
        <v>0</v>
      </c>
      <c r="AD230" s="157">
        <f t="shared" si="300"/>
        <v>0</v>
      </c>
      <c r="AE230" s="157">
        <f t="shared" si="301"/>
        <v>0</v>
      </c>
      <c r="AF230" s="157">
        <f t="shared" si="302"/>
        <v>0</v>
      </c>
      <c r="AG230" s="159">
        <f t="shared" si="303"/>
        <v>0</v>
      </c>
      <c r="DS230" s="81"/>
    </row>
    <row r="231" spans="1:123" x14ac:dyDescent="0.25">
      <c r="A231" s="169">
        <v>104</v>
      </c>
      <c r="B231" s="170" t="s">
        <v>6</v>
      </c>
      <c r="C231" s="170" t="s">
        <v>140</v>
      </c>
      <c r="D231" s="170" t="s">
        <v>97</v>
      </c>
      <c r="E231" s="18" t="s">
        <v>403</v>
      </c>
      <c r="F231" s="158">
        <v>2</v>
      </c>
      <c r="G231" s="157">
        <v>1</v>
      </c>
      <c r="H231" s="157">
        <v>1</v>
      </c>
      <c r="I231" s="157">
        <v>1</v>
      </c>
      <c r="J231" s="157">
        <v>1</v>
      </c>
      <c r="K231" s="157">
        <v>1</v>
      </c>
      <c r="L231" s="157">
        <v>1</v>
      </c>
      <c r="M231" s="157">
        <v>1</v>
      </c>
      <c r="N231" s="157">
        <v>1</v>
      </c>
      <c r="O231" s="157">
        <v>1</v>
      </c>
      <c r="P231" s="157">
        <v>1</v>
      </c>
      <c r="Q231" s="157">
        <v>1</v>
      </c>
      <c r="R231" s="157">
        <v>1</v>
      </c>
      <c r="S231" s="157">
        <v>1</v>
      </c>
      <c r="T231" s="157">
        <v>1</v>
      </c>
      <c r="U231" s="157">
        <v>1</v>
      </c>
      <c r="V231" s="157">
        <v>1</v>
      </c>
      <c r="W231" s="157">
        <v>1</v>
      </c>
      <c r="X231" s="157">
        <v>2</v>
      </c>
      <c r="Y231" s="157">
        <v>1</v>
      </c>
      <c r="Z231" s="157">
        <v>2</v>
      </c>
      <c r="AA231" s="157">
        <v>1</v>
      </c>
      <c r="AB231" s="159">
        <v>1</v>
      </c>
      <c r="AC231" s="158">
        <f t="shared" si="304"/>
        <v>23</v>
      </c>
      <c r="AD231" s="157">
        <f t="shared" si="300"/>
        <v>5</v>
      </c>
      <c r="AE231" s="157">
        <f t="shared" si="301"/>
        <v>8</v>
      </c>
      <c r="AF231" s="157">
        <f t="shared" si="302"/>
        <v>5</v>
      </c>
      <c r="AG231" s="159">
        <f t="shared" si="303"/>
        <v>3</v>
      </c>
      <c r="DS231" s="81"/>
    </row>
    <row r="232" spans="1:123" x14ac:dyDescent="0.25">
      <c r="A232" s="169">
        <v>104</v>
      </c>
      <c r="B232" s="170" t="s">
        <v>6</v>
      </c>
      <c r="C232" s="170" t="s">
        <v>140</v>
      </c>
      <c r="D232" s="170" t="s">
        <v>97</v>
      </c>
      <c r="E232" s="18" t="s">
        <v>403</v>
      </c>
      <c r="F232" s="158">
        <v>2</v>
      </c>
      <c r="G232" s="157">
        <v>2</v>
      </c>
      <c r="H232" s="157">
        <v>1</v>
      </c>
      <c r="I232" s="157">
        <v>1</v>
      </c>
      <c r="J232" s="157">
        <v>1</v>
      </c>
      <c r="K232" s="157">
        <v>1</v>
      </c>
      <c r="L232" s="157">
        <v>1</v>
      </c>
      <c r="M232" s="157">
        <v>1</v>
      </c>
      <c r="N232" s="157">
        <v>1</v>
      </c>
      <c r="O232" s="157">
        <v>1</v>
      </c>
      <c r="P232" s="157">
        <v>1</v>
      </c>
      <c r="Q232" s="157">
        <v>1</v>
      </c>
      <c r="R232" s="157">
        <v>1</v>
      </c>
      <c r="S232" s="157">
        <v>1</v>
      </c>
      <c r="T232" s="157">
        <v>3</v>
      </c>
      <c r="U232" s="157">
        <v>3</v>
      </c>
      <c r="V232" s="157">
        <v>1</v>
      </c>
      <c r="W232" s="157">
        <v>2</v>
      </c>
      <c r="X232" s="157">
        <v>2</v>
      </c>
      <c r="Y232" s="157">
        <v>1</v>
      </c>
      <c r="Z232" s="157">
        <v>2</v>
      </c>
      <c r="AA232" s="157">
        <v>1</v>
      </c>
      <c r="AB232" s="159">
        <v>1</v>
      </c>
      <c r="AC232" s="158">
        <f t="shared" si="304"/>
        <v>23</v>
      </c>
      <c r="AD232" s="157">
        <f t="shared" si="300"/>
        <v>5</v>
      </c>
      <c r="AE232" s="157">
        <f t="shared" si="301"/>
        <v>8</v>
      </c>
      <c r="AF232" s="157">
        <f t="shared" si="302"/>
        <v>5</v>
      </c>
      <c r="AG232" s="159">
        <f t="shared" si="303"/>
        <v>3</v>
      </c>
      <c r="DS232" s="81"/>
    </row>
    <row r="233" spans="1:123" x14ac:dyDescent="0.25">
      <c r="A233" s="169">
        <v>104</v>
      </c>
      <c r="B233" s="170" t="s">
        <v>6</v>
      </c>
      <c r="C233" s="170" t="s">
        <v>140</v>
      </c>
      <c r="D233" s="170" t="s">
        <v>97</v>
      </c>
      <c r="E233" s="18" t="s">
        <v>403</v>
      </c>
      <c r="F233" s="158">
        <v>3</v>
      </c>
      <c r="G233" s="157">
        <v>2</v>
      </c>
      <c r="H233" s="157">
        <v>1</v>
      </c>
      <c r="I233" s="157">
        <v>1</v>
      </c>
      <c r="J233" s="157">
        <v>2</v>
      </c>
      <c r="K233" s="157">
        <v>2</v>
      </c>
      <c r="L233" s="157">
        <v>2</v>
      </c>
      <c r="M233" s="157">
        <v>1</v>
      </c>
      <c r="N233" s="157">
        <v>1</v>
      </c>
      <c r="O233" s="157">
        <v>2</v>
      </c>
      <c r="P233" s="157">
        <v>1</v>
      </c>
      <c r="Q233" s="157">
        <v>1</v>
      </c>
      <c r="R233" s="157">
        <v>1</v>
      </c>
      <c r="S233" s="157">
        <v>1</v>
      </c>
      <c r="T233" s="157">
        <v>3</v>
      </c>
      <c r="U233" s="157">
        <v>3</v>
      </c>
      <c r="V233" s="157">
        <v>3</v>
      </c>
      <c r="W233" s="157">
        <v>2</v>
      </c>
      <c r="X233" s="157">
        <v>2</v>
      </c>
      <c r="Y233" s="157">
        <v>2</v>
      </c>
      <c r="Z233" s="157">
        <v>2</v>
      </c>
      <c r="AA233" s="157">
        <v>1</v>
      </c>
      <c r="AB233" s="159">
        <v>1</v>
      </c>
      <c r="AC233" s="158">
        <f t="shared" si="304"/>
        <v>23</v>
      </c>
      <c r="AD233" s="157">
        <f t="shared" si="300"/>
        <v>5</v>
      </c>
      <c r="AE233" s="157">
        <f t="shared" si="301"/>
        <v>8</v>
      </c>
      <c r="AF233" s="157">
        <f t="shared" si="302"/>
        <v>5</v>
      </c>
      <c r="AG233" s="159">
        <f t="shared" si="303"/>
        <v>3</v>
      </c>
      <c r="DS233" s="81"/>
    </row>
    <row r="234" spans="1:123" x14ac:dyDescent="0.25">
      <c r="A234" s="169">
        <v>104</v>
      </c>
      <c r="B234" s="170" t="s">
        <v>6</v>
      </c>
      <c r="C234" s="170" t="s">
        <v>140</v>
      </c>
      <c r="D234" s="170" t="s">
        <v>97</v>
      </c>
      <c r="E234" s="18" t="s">
        <v>403</v>
      </c>
      <c r="F234" s="158">
        <v>3</v>
      </c>
      <c r="G234" s="157">
        <v>3</v>
      </c>
      <c r="H234" s="157">
        <v>1</v>
      </c>
      <c r="I234" s="157">
        <v>1</v>
      </c>
      <c r="J234" s="157">
        <v>2</v>
      </c>
      <c r="K234" s="157">
        <v>2</v>
      </c>
      <c r="L234" s="157">
        <v>2</v>
      </c>
      <c r="M234" s="157">
        <v>2</v>
      </c>
      <c r="N234" s="157">
        <v>2</v>
      </c>
      <c r="O234" s="157">
        <v>2</v>
      </c>
      <c r="P234" s="157">
        <v>1</v>
      </c>
      <c r="Q234" s="157">
        <v>2</v>
      </c>
      <c r="R234" s="157">
        <v>1</v>
      </c>
      <c r="S234" s="157">
        <v>3</v>
      </c>
      <c r="T234" s="157">
        <v>4</v>
      </c>
      <c r="U234" s="157">
        <v>3</v>
      </c>
      <c r="V234" s="157">
        <v>3</v>
      </c>
      <c r="W234" s="157">
        <v>3</v>
      </c>
      <c r="X234" s="157">
        <v>3</v>
      </c>
      <c r="Y234" s="157">
        <v>2</v>
      </c>
      <c r="Z234" s="157">
        <v>2</v>
      </c>
      <c r="AA234" s="157">
        <v>2</v>
      </c>
      <c r="AB234" s="159">
        <v>2</v>
      </c>
      <c r="AC234" s="158">
        <f t="shared" si="304"/>
        <v>23</v>
      </c>
      <c r="AD234" s="157">
        <f t="shared" si="300"/>
        <v>5</v>
      </c>
      <c r="AE234" s="157">
        <f t="shared" si="301"/>
        <v>8</v>
      </c>
      <c r="AF234" s="157">
        <f t="shared" si="302"/>
        <v>5</v>
      </c>
      <c r="AG234" s="159">
        <f t="shared" si="303"/>
        <v>3</v>
      </c>
      <c r="DS234" s="81"/>
    </row>
    <row r="235" spans="1:123" x14ac:dyDescent="0.25">
      <c r="A235" s="169">
        <v>104</v>
      </c>
      <c r="B235" s="170" t="s">
        <v>6</v>
      </c>
      <c r="C235" s="170" t="s">
        <v>140</v>
      </c>
      <c r="D235" s="170" t="s">
        <v>97</v>
      </c>
      <c r="E235" s="18" t="s">
        <v>403</v>
      </c>
      <c r="F235" s="158">
        <v>3</v>
      </c>
      <c r="G235" s="157">
        <v>3</v>
      </c>
      <c r="H235" s="157">
        <v>2</v>
      </c>
      <c r="I235" s="157">
        <v>1</v>
      </c>
      <c r="J235" s="157">
        <v>2</v>
      </c>
      <c r="K235" s="157">
        <v>2</v>
      </c>
      <c r="L235" s="157">
        <v>3</v>
      </c>
      <c r="M235" s="157">
        <v>2</v>
      </c>
      <c r="N235" s="157">
        <v>3</v>
      </c>
      <c r="O235" s="157">
        <v>2</v>
      </c>
      <c r="P235" s="157">
        <v>1</v>
      </c>
      <c r="Q235" s="157">
        <v>3</v>
      </c>
      <c r="R235" s="157">
        <v>1</v>
      </c>
      <c r="S235" s="157">
        <v>3</v>
      </c>
      <c r="T235" s="157">
        <v>4</v>
      </c>
      <c r="U235" s="157">
        <v>3</v>
      </c>
      <c r="V235" s="157">
        <v>3</v>
      </c>
      <c r="W235" s="157">
        <v>3</v>
      </c>
      <c r="X235" s="157">
        <v>3</v>
      </c>
      <c r="Y235" s="157">
        <v>2</v>
      </c>
      <c r="Z235" s="157">
        <v>3</v>
      </c>
      <c r="AA235" s="157">
        <v>2</v>
      </c>
      <c r="AB235" s="159">
        <v>2</v>
      </c>
      <c r="AC235" s="158">
        <f t="shared" si="304"/>
        <v>23</v>
      </c>
      <c r="AD235" s="157">
        <f t="shared" si="300"/>
        <v>5</v>
      </c>
      <c r="AE235" s="157">
        <f t="shared" si="301"/>
        <v>8</v>
      </c>
      <c r="AF235" s="157">
        <f t="shared" si="302"/>
        <v>5</v>
      </c>
      <c r="AG235" s="159">
        <f t="shared" si="303"/>
        <v>3</v>
      </c>
      <c r="DS235" s="81"/>
    </row>
    <row r="236" spans="1:123" x14ac:dyDescent="0.25">
      <c r="A236" s="169">
        <v>104</v>
      </c>
      <c r="B236" s="170" t="s">
        <v>6</v>
      </c>
      <c r="C236" s="170" t="s">
        <v>140</v>
      </c>
      <c r="D236" s="170" t="s">
        <v>97</v>
      </c>
      <c r="E236" s="18" t="s">
        <v>403</v>
      </c>
      <c r="F236" s="158">
        <v>3</v>
      </c>
      <c r="G236" s="157">
        <v>3</v>
      </c>
      <c r="H236" s="157">
        <v>2</v>
      </c>
      <c r="I236" s="157">
        <v>2</v>
      </c>
      <c r="J236" s="157">
        <v>2</v>
      </c>
      <c r="K236" s="157">
        <v>3</v>
      </c>
      <c r="L236" s="157">
        <v>3</v>
      </c>
      <c r="M236" s="157">
        <v>2</v>
      </c>
      <c r="N236" s="157">
        <v>3</v>
      </c>
      <c r="O236" s="157">
        <v>2</v>
      </c>
      <c r="P236" s="157">
        <v>2</v>
      </c>
      <c r="Q236" s="157">
        <v>3</v>
      </c>
      <c r="R236" s="157">
        <v>2</v>
      </c>
      <c r="S236" s="157">
        <v>3</v>
      </c>
      <c r="T236" s="157">
        <v>4</v>
      </c>
      <c r="U236" s="157">
        <v>3</v>
      </c>
      <c r="V236" s="157">
        <v>4</v>
      </c>
      <c r="W236" s="157">
        <v>3</v>
      </c>
      <c r="X236" s="157">
        <v>3</v>
      </c>
      <c r="Y236" s="157">
        <v>2</v>
      </c>
      <c r="Z236" s="157">
        <v>3</v>
      </c>
      <c r="AA236" s="157">
        <v>2</v>
      </c>
      <c r="AB236" s="159">
        <v>2</v>
      </c>
      <c r="AC236" s="158">
        <f t="shared" si="304"/>
        <v>23</v>
      </c>
      <c r="AD236" s="157">
        <f t="shared" si="300"/>
        <v>5</v>
      </c>
      <c r="AE236" s="157">
        <f t="shared" si="301"/>
        <v>8</v>
      </c>
      <c r="AF236" s="157">
        <f t="shared" si="302"/>
        <v>5</v>
      </c>
      <c r="AG236" s="159">
        <f t="shared" si="303"/>
        <v>3</v>
      </c>
      <c r="DS236" s="81"/>
    </row>
    <row r="237" spans="1:123" x14ac:dyDescent="0.25">
      <c r="A237" s="169">
        <v>104</v>
      </c>
      <c r="B237" s="170" t="s">
        <v>6</v>
      </c>
      <c r="C237" s="170" t="s">
        <v>140</v>
      </c>
      <c r="D237" s="170" t="s">
        <v>97</v>
      </c>
      <c r="E237" s="18" t="s">
        <v>403</v>
      </c>
      <c r="F237" s="158">
        <v>3</v>
      </c>
      <c r="G237" s="157">
        <v>3</v>
      </c>
      <c r="H237" s="157">
        <v>2</v>
      </c>
      <c r="I237" s="157">
        <v>2</v>
      </c>
      <c r="J237" s="157">
        <v>2</v>
      </c>
      <c r="K237" s="157">
        <v>3</v>
      </c>
      <c r="L237" s="157">
        <v>3</v>
      </c>
      <c r="M237" s="157">
        <v>3</v>
      </c>
      <c r="N237" s="157">
        <v>3</v>
      </c>
      <c r="O237" s="157">
        <v>3</v>
      </c>
      <c r="P237" s="157">
        <v>2</v>
      </c>
      <c r="Q237" s="157">
        <v>3</v>
      </c>
      <c r="R237" s="157">
        <v>2</v>
      </c>
      <c r="S237" s="157">
        <v>3</v>
      </c>
      <c r="T237" s="157">
        <v>4</v>
      </c>
      <c r="U237" s="157">
        <v>3</v>
      </c>
      <c r="V237" s="157">
        <v>4</v>
      </c>
      <c r="W237" s="157">
        <v>3</v>
      </c>
      <c r="X237" s="157">
        <v>3</v>
      </c>
      <c r="Y237" s="157">
        <v>3</v>
      </c>
      <c r="Z237" s="157">
        <v>3</v>
      </c>
      <c r="AA237" s="157">
        <v>2</v>
      </c>
      <c r="AB237" s="159">
        <v>2</v>
      </c>
      <c r="AC237" s="158">
        <f t="shared" si="304"/>
        <v>23</v>
      </c>
      <c r="AD237" s="157">
        <f t="shared" si="300"/>
        <v>5</v>
      </c>
      <c r="AE237" s="157">
        <f t="shared" si="301"/>
        <v>8</v>
      </c>
      <c r="AF237" s="157">
        <f t="shared" si="302"/>
        <v>5</v>
      </c>
      <c r="AG237" s="159">
        <f t="shared" si="303"/>
        <v>3</v>
      </c>
      <c r="DS237" s="81"/>
    </row>
    <row r="238" spans="1:123" x14ac:dyDescent="0.25">
      <c r="A238" s="169">
        <v>104</v>
      </c>
      <c r="B238" s="170" t="s">
        <v>6</v>
      </c>
      <c r="C238" s="170" t="s">
        <v>140</v>
      </c>
      <c r="D238" s="170" t="s">
        <v>97</v>
      </c>
      <c r="E238" s="18" t="s">
        <v>403</v>
      </c>
      <c r="F238" s="158">
        <v>3</v>
      </c>
      <c r="G238" s="157">
        <v>3</v>
      </c>
      <c r="H238" s="157">
        <v>3</v>
      </c>
      <c r="I238" s="157">
        <v>2</v>
      </c>
      <c r="J238" s="157">
        <v>2</v>
      </c>
      <c r="K238" s="157">
        <v>3</v>
      </c>
      <c r="L238" s="157">
        <v>3</v>
      </c>
      <c r="M238" s="157">
        <v>3</v>
      </c>
      <c r="N238" s="157">
        <v>3</v>
      </c>
      <c r="O238" s="157">
        <v>3</v>
      </c>
      <c r="P238" s="157">
        <v>2</v>
      </c>
      <c r="Q238" s="157">
        <v>3</v>
      </c>
      <c r="R238" s="157">
        <v>3</v>
      </c>
      <c r="S238" s="157">
        <v>3</v>
      </c>
      <c r="T238" s="157">
        <v>4</v>
      </c>
      <c r="U238" s="157">
        <v>4</v>
      </c>
      <c r="V238" s="157">
        <v>4</v>
      </c>
      <c r="W238" s="157">
        <v>3</v>
      </c>
      <c r="X238" s="157">
        <v>3</v>
      </c>
      <c r="Y238" s="157">
        <v>3</v>
      </c>
      <c r="Z238" s="157">
        <v>3</v>
      </c>
      <c r="AA238" s="157">
        <v>2</v>
      </c>
      <c r="AB238" s="159">
        <v>2</v>
      </c>
      <c r="AC238" s="158">
        <f t="shared" si="304"/>
        <v>23</v>
      </c>
      <c r="AD238" s="157">
        <f t="shared" si="300"/>
        <v>5</v>
      </c>
      <c r="AE238" s="157">
        <f t="shared" si="301"/>
        <v>8</v>
      </c>
      <c r="AF238" s="157">
        <f t="shared" si="302"/>
        <v>5</v>
      </c>
      <c r="AG238" s="159">
        <f t="shared" si="303"/>
        <v>3</v>
      </c>
      <c r="DS238" s="81"/>
    </row>
    <row r="239" spans="1:123" x14ac:dyDescent="0.25">
      <c r="A239" s="169">
        <v>104</v>
      </c>
      <c r="B239" s="170" t="s">
        <v>6</v>
      </c>
      <c r="C239" s="170" t="s">
        <v>140</v>
      </c>
      <c r="D239" s="170" t="s">
        <v>97</v>
      </c>
      <c r="E239" s="18" t="s">
        <v>403</v>
      </c>
      <c r="F239" s="158">
        <v>3</v>
      </c>
      <c r="G239" s="157">
        <v>3</v>
      </c>
      <c r="H239" s="157">
        <v>3</v>
      </c>
      <c r="I239" s="157">
        <v>2</v>
      </c>
      <c r="J239" s="157">
        <v>2</v>
      </c>
      <c r="K239" s="157">
        <v>3</v>
      </c>
      <c r="L239" s="157">
        <v>3</v>
      </c>
      <c r="M239" s="157">
        <v>3</v>
      </c>
      <c r="N239" s="157">
        <v>3</v>
      </c>
      <c r="O239" s="157">
        <v>3</v>
      </c>
      <c r="P239" s="157">
        <v>2</v>
      </c>
      <c r="Q239" s="157">
        <v>3</v>
      </c>
      <c r="R239" s="157">
        <v>3</v>
      </c>
      <c r="S239" s="157">
        <v>3</v>
      </c>
      <c r="T239" s="157">
        <v>4</v>
      </c>
      <c r="U239" s="157">
        <v>4</v>
      </c>
      <c r="V239" s="157">
        <v>4</v>
      </c>
      <c r="W239" s="157">
        <v>3</v>
      </c>
      <c r="X239" s="157">
        <v>3</v>
      </c>
      <c r="Y239" s="157">
        <v>3</v>
      </c>
      <c r="Z239" s="157">
        <v>3</v>
      </c>
      <c r="AA239" s="157">
        <v>3</v>
      </c>
      <c r="AB239" s="159">
        <v>3</v>
      </c>
      <c r="AC239" s="158">
        <f t="shared" si="304"/>
        <v>23</v>
      </c>
      <c r="AD239" s="157">
        <f t="shared" si="300"/>
        <v>5</v>
      </c>
      <c r="AE239" s="157">
        <f t="shared" si="301"/>
        <v>8</v>
      </c>
      <c r="AF239" s="157">
        <f t="shared" si="302"/>
        <v>5</v>
      </c>
      <c r="AG239" s="159">
        <f t="shared" si="303"/>
        <v>3</v>
      </c>
      <c r="DS239" s="81"/>
    </row>
    <row r="240" spans="1:123" x14ac:dyDescent="0.25">
      <c r="A240" s="169">
        <v>104</v>
      </c>
      <c r="B240" s="170" t="s">
        <v>6</v>
      </c>
      <c r="C240" s="170" t="s">
        <v>140</v>
      </c>
      <c r="D240" s="170" t="s">
        <v>97</v>
      </c>
      <c r="E240" s="18" t="s">
        <v>403</v>
      </c>
      <c r="F240" s="158">
        <v>3</v>
      </c>
      <c r="G240" s="157">
        <v>3</v>
      </c>
      <c r="H240" s="157">
        <v>3</v>
      </c>
      <c r="I240" s="157">
        <v>2</v>
      </c>
      <c r="J240" s="157">
        <v>2</v>
      </c>
      <c r="K240" s="157">
        <v>3</v>
      </c>
      <c r="L240" s="157">
        <v>4</v>
      </c>
      <c r="M240" s="157">
        <v>3</v>
      </c>
      <c r="N240" s="157">
        <v>3</v>
      </c>
      <c r="O240" s="157">
        <v>3</v>
      </c>
      <c r="P240" s="157">
        <v>3</v>
      </c>
      <c r="Q240" s="157">
        <v>3</v>
      </c>
      <c r="R240" s="157">
        <v>3</v>
      </c>
      <c r="S240" s="157">
        <v>3</v>
      </c>
      <c r="T240" s="157">
        <v>4</v>
      </c>
      <c r="U240" s="157">
        <v>4</v>
      </c>
      <c r="V240" s="157">
        <v>4</v>
      </c>
      <c r="W240" s="157">
        <v>3</v>
      </c>
      <c r="X240" s="157">
        <v>3</v>
      </c>
      <c r="Y240" s="157">
        <v>3</v>
      </c>
      <c r="Z240" s="157">
        <v>3</v>
      </c>
      <c r="AA240" s="157">
        <v>3</v>
      </c>
      <c r="AB240" s="159">
        <v>3</v>
      </c>
      <c r="AC240" s="158">
        <f t="shared" si="304"/>
        <v>23</v>
      </c>
      <c r="AD240" s="157">
        <f t="shared" si="300"/>
        <v>5</v>
      </c>
      <c r="AE240" s="157">
        <f t="shared" si="301"/>
        <v>8</v>
      </c>
      <c r="AF240" s="157">
        <f t="shared" si="302"/>
        <v>5</v>
      </c>
      <c r="AG240" s="159">
        <f t="shared" si="303"/>
        <v>3</v>
      </c>
      <c r="DS240" s="81"/>
    </row>
    <row r="241" spans="1:123" x14ac:dyDescent="0.25">
      <c r="A241" s="169">
        <v>104</v>
      </c>
      <c r="B241" s="170" t="s">
        <v>6</v>
      </c>
      <c r="C241" s="170" t="s">
        <v>140</v>
      </c>
      <c r="D241" s="170" t="s">
        <v>97</v>
      </c>
      <c r="E241" s="18" t="s">
        <v>403</v>
      </c>
      <c r="F241" s="158">
        <v>3</v>
      </c>
      <c r="G241" s="157">
        <v>3</v>
      </c>
      <c r="H241" s="157">
        <v>3</v>
      </c>
      <c r="I241" s="157">
        <v>3</v>
      </c>
      <c r="J241" s="157">
        <v>2</v>
      </c>
      <c r="K241" s="157">
        <v>3</v>
      </c>
      <c r="L241" s="157">
        <v>4</v>
      </c>
      <c r="M241" s="157">
        <v>3</v>
      </c>
      <c r="N241" s="157">
        <v>4</v>
      </c>
      <c r="O241" s="157">
        <v>4</v>
      </c>
      <c r="P241" s="157">
        <v>3</v>
      </c>
      <c r="Q241" s="157">
        <v>3</v>
      </c>
      <c r="R241" s="157">
        <v>3</v>
      </c>
      <c r="S241" s="157">
        <v>3</v>
      </c>
      <c r="T241" s="157">
        <v>4</v>
      </c>
      <c r="U241" s="157">
        <v>4</v>
      </c>
      <c r="V241" s="157">
        <v>4</v>
      </c>
      <c r="W241" s="157">
        <v>3</v>
      </c>
      <c r="X241" s="157">
        <v>4</v>
      </c>
      <c r="Y241" s="157">
        <v>3</v>
      </c>
      <c r="Z241" s="157">
        <v>3</v>
      </c>
      <c r="AA241" s="157">
        <v>3</v>
      </c>
      <c r="AB241" s="159">
        <v>3</v>
      </c>
      <c r="AC241" s="158">
        <f t="shared" si="304"/>
        <v>23</v>
      </c>
      <c r="AD241" s="157">
        <f t="shared" si="300"/>
        <v>5</v>
      </c>
      <c r="AE241" s="157">
        <f t="shared" si="301"/>
        <v>8</v>
      </c>
      <c r="AF241" s="157">
        <f t="shared" si="302"/>
        <v>5</v>
      </c>
      <c r="AG241" s="159">
        <f t="shared" si="303"/>
        <v>3</v>
      </c>
      <c r="DS241" s="81"/>
    </row>
    <row r="242" spans="1:123" x14ac:dyDescent="0.25">
      <c r="A242" s="169">
        <v>104</v>
      </c>
      <c r="B242" s="170" t="s">
        <v>6</v>
      </c>
      <c r="C242" s="170" t="s">
        <v>140</v>
      </c>
      <c r="D242" s="170" t="s">
        <v>97</v>
      </c>
      <c r="E242" s="18" t="s">
        <v>403</v>
      </c>
      <c r="F242" s="158">
        <v>3</v>
      </c>
      <c r="G242" s="157">
        <v>3</v>
      </c>
      <c r="H242" s="157">
        <v>3</v>
      </c>
      <c r="I242" s="157">
        <v>3</v>
      </c>
      <c r="J242" s="157">
        <v>2</v>
      </c>
      <c r="K242" s="157">
        <v>4</v>
      </c>
      <c r="L242" s="157">
        <v>4</v>
      </c>
      <c r="M242" s="157">
        <v>3</v>
      </c>
      <c r="N242" s="157">
        <v>4</v>
      </c>
      <c r="O242" s="157">
        <v>4</v>
      </c>
      <c r="P242" s="157">
        <v>3</v>
      </c>
      <c r="Q242" s="157">
        <v>3</v>
      </c>
      <c r="R242" s="157">
        <v>3</v>
      </c>
      <c r="S242" s="157">
        <v>3</v>
      </c>
      <c r="T242" s="157">
        <v>4</v>
      </c>
      <c r="U242" s="157">
        <v>4</v>
      </c>
      <c r="V242" s="157">
        <v>4</v>
      </c>
      <c r="W242" s="157">
        <v>3</v>
      </c>
      <c r="X242" s="157">
        <v>4</v>
      </c>
      <c r="Y242" s="157">
        <v>3</v>
      </c>
      <c r="Z242" s="157">
        <v>3</v>
      </c>
      <c r="AA242" s="157">
        <v>3</v>
      </c>
      <c r="AB242" s="159">
        <v>3</v>
      </c>
      <c r="AC242" s="158">
        <f t="shared" si="304"/>
        <v>23</v>
      </c>
      <c r="AD242" s="157">
        <f t="shared" si="300"/>
        <v>5</v>
      </c>
      <c r="AE242" s="157">
        <f t="shared" si="301"/>
        <v>8</v>
      </c>
      <c r="AF242" s="157">
        <f t="shared" si="302"/>
        <v>5</v>
      </c>
      <c r="AG242" s="159">
        <f t="shared" si="303"/>
        <v>3</v>
      </c>
      <c r="DS242" s="81"/>
    </row>
    <row r="243" spans="1:123" x14ac:dyDescent="0.25">
      <c r="A243" s="169">
        <v>104</v>
      </c>
      <c r="B243" s="170" t="s">
        <v>6</v>
      </c>
      <c r="C243" s="170" t="s">
        <v>140</v>
      </c>
      <c r="D243" s="170" t="s">
        <v>97</v>
      </c>
      <c r="E243" s="18" t="s">
        <v>403</v>
      </c>
      <c r="F243" s="158">
        <v>3</v>
      </c>
      <c r="G243" s="157">
        <v>3</v>
      </c>
      <c r="H243" s="157">
        <v>3</v>
      </c>
      <c r="I243" s="157">
        <v>3</v>
      </c>
      <c r="J243" s="157">
        <v>2</v>
      </c>
      <c r="K243" s="157">
        <v>4</v>
      </c>
      <c r="L243" s="157">
        <v>4</v>
      </c>
      <c r="M243" s="157">
        <v>3</v>
      </c>
      <c r="N243" s="157">
        <v>4</v>
      </c>
      <c r="O243" s="157">
        <v>4</v>
      </c>
      <c r="P243" s="157">
        <v>3</v>
      </c>
      <c r="Q243" s="157">
        <v>3</v>
      </c>
      <c r="R243" s="157">
        <v>3</v>
      </c>
      <c r="S243" s="157">
        <v>3</v>
      </c>
      <c r="T243" s="157">
        <v>4</v>
      </c>
      <c r="U243" s="157">
        <v>4</v>
      </c>
      <c r="V243" s="157">
        <v>4</v>
      </c>
      <c r="W243" s="157">
        <v>3</v>
      </c>
      <c r="X243" s="157">
        <v>4</v>
      </c>
      <c r="Y243" s="157">
        <v>3</v>
      </c>
      <c r="Z243" s="157">
        <v>3</v>
      </c>
      <c r="AA243" s="157">
        <v>3</v>
      </c>
      <c r="AB243" s="159">
        <v>3</v>
      </c>
      <c r="AC243" s="158">
        <f t="shared" si="304"/>
        <v>23</v>
      </c>
      <c r="AD243" s="157">
        <f t="shared" si="300"/>
        <v>5</v>
      </c>
      <c r="AE243" s="157">
        <f t="shared" si="301"/>
        <v>8</v>
      </c>
      <c r="AF243" s="157">
        <f t="shared" si="302"/>
        <v>5</v>
      </c>
      <c r="AG243" s="159">
        <f t="shared" si="303"/>
        <v>3</v>
      </c>
      <c r="DS243" s="81"/>
    </row>
    <row r="244" spans="1:123" x14ac:dyDescent="0.25">
      <c r="A244" s="169">
        <v>104</v>
      </c>
      <c r="B244" s="170" t="s">
        <v>6</v>
      </c>
      <c r="C244" s="170" t="s">
        <v>140</v>
      </c>
      <c r="D244" s="170" t="s">
        <v>97</v>
      </c>
      <c r="E244" s="18" t="s">
        <v>403</v>
      </c>
      <c r="F244" s="158">
        <v>3</v>
      </c>
      <c r="G244" s="157">
        <v>3</v>
      </c>
      <c r="H244" s="157">
        <v>3</v>
      </c>
      <c r="I244" s="157">
        <v>3</v>
      </c>
      <c r="J244" s="157">
        <v>3</v>
      </c>
      <c r="K244" s="157">
        <v>4</v>
      </c>
      <c r="L244" s="157">
        <v>4</v>
      </c>
      <c r="M244" s="157">
        <v>3</v>
      </c>
      <c r="N244" s="157">
        <v>4</v>
      </c>
      <c r="O244" s="157">
        <v>4</v>
      </c>
      <c r="P244" s="157">
        <v>3</v>
      </c>
      <c r="Q244" s="157">
        <v>4</v>
      </c>
      <c r="R244" s="157">
        <v>3</v>
      </c>
      <c r="S244" s="157">
        <v>4</v>
      </c>
      <c r="T244" s="157">
        <v>4</v>
      </c>
      <c r="U244" s="157">
        <v>4</v>
      </c>
      <c r="V244" s="157">
        <v>4</v>
      </c>
      <c r="W244" s="157">
        <v>4</v>
      </c>
      <c r="X244" s="157">
        <v>4</v>
      </c>
      <c r="Y244" s="157">
        <v>3</v>
      </c>
      <c r="Z244" s="157">
        <v>3</v>
      </c>
      <c r="AA244" s="157">
        <v>3</v>
      </c>
      <c r="AB244" s="159">
        <v>3</v>
      </c>
      <c r="AC244" s="158">
        <f t="shared" si="304"/>
        <v>23</v>
      </c>
      <c r="AD244" s="157">
        <f t="shared" si="300"/>
        <v>5</v>
      </c>
      <c r="AE244" s="157">
        <f t="shared" si="301"/>
        <v>8</v>
      </c>
      <c r="AF244" s="157">
        <f t="shared" si="302"/>
        <v>5</v>
      </c>
      <c r="AG244" s="159">
        <f t="shared" si="303"/>
        <v>3</v>
      </c>
      <c r="DS244" s="81"/>
    </row>
    <row r="245" spans="1:123" x14ac:dyDescent="0.25">
      <c r="A245" s="169">
        <v>104</v>
      </c>
      <c r="B245" s="170" t="s">
        <v>6</v>
      </c>
      <c r="C245" s="170" t="s">
        <v>140</v>
      </c>
      <c r="D245" s="170" t="s">
        <v>97</v>
      </c>
      <c r="E245" s="18" t="s">
        <v>403</v>
      </c>
      <c r="F245" s="158">
        <v>4</v>
      </c>
      <c r="G245" s="157">
        <v>4</v>
      </c>
      <c r="H245" s="157">
        <v>3</v>
      </c>
      <c r="I245" s="157">
        <v>3</v>
      </c>
      <c r="J245" s="157">
        <v>3</v>
      </c>
      <c r="K245" s="157">
        <v>4</v>
      </c>
      <c r="L245" s="157">
        <v>4</v>
      </c>
      <c r="M245" s="157">
        <v>4</v>
      </c>
      <c r="N245" s="157">
        <v>4</v>
      </c>
      <c r="O245" s="157">
        <v>4</v>
      </c>
      <c r="P245" s="157">
        <v>3</v>
      </c>
      <c r="Q245" s="157">
        <v>4</v>
      </c>
      <c r="R245" s="157">
        <v>3</v>
      </c>
      <c r="S245" s="157">
        <v>4</v>
      </c>
      <c r="T245" s="157">
        <v>5</v>
      </c>
      <c r="U245" s="157">
        <v>4</v>
      </c>
      <c r="V245" s="157">
        <v>4</v>
      </c>
      <c r="W245" s="157">
        <v>4</v>
      </c>
      <c r="X245" s="157">
        <v>4</v>
      </c>
      <c r="Y245" s="157">
        <v>3</v>
      </c>
      <c r="Z245" s="157">
        <v>3</v>
      </c>
      <c r="AA245" s="157">
        <v>3</v>
      </c>
      <c r="AB245" s="159">
        <v>3</v>
      </c>
      <c r="AC245" s="158">
        <f t="shared" si="304"/>
        <v>23</v>
      </c>
      <c r="AD245" s="157">
        <f t="shared" si="300"/>
        <v>5</v>
      </c>
      <c r="AE245" s="157">
        <f t="shared" si="301"/>
        <v>8</v>
      </c>
      <c r="AF245" s="157">
        <f t="shared" si="302"/>
        <v>5</v>
      </c>
      <c r="AG245" s="159">
        <f t="shared" si="303"/>
        <v>3</v>
      </c>
      <c r="DS245" s="81"/>
    </row>
    <row r="246" spans="1:123" x14ac:dyDescent="0.25">
      <c r="A246" s="169">
        <v>104</v>
      </c>
      <c r="B246" s="170" t="s">
        <v>6</v>
      </c>
      <c r="C246" s="170" t="s">
        <v>140</v>
      </c>
      <c r="D246" s="170" t="s">
        <v>97</v>
      </c>
      <c r="E246" s="18" t="s">
        <v>403</v>
      </c>
      <c r="F246" s="158">
        <v>4</v>
      </c>
      <c r="G246" s="157">
        <v>4</v>
      </c>
      <c r="H246" s="157">
        <v>3</v>
      </c>
      <c r="I246" s="157">
        <v>3</v>
      </c>
      <c r="J246" s="157">
        <v>3</v>
      </c>
      <c r="K246" s="157">
        <v>4</v>
      </c>
      <c r="L246" s="157">
        <v>4</v>
      </c>
      <c r="M246" s="157">
        <v>4</v>
      </c>
      <c r="N246" s="157">
        <v>4</v>
      </c>
      <c r="O246" s="157">
        <v>4</v>
      </c>
      <c r="P246" s="157">
        <v>3</v>
      </c>
      <c r="Q246" s="157">
        <v>4</v>
      </c>
      <c r="R246" s="157">
        <v>3</v>
      </c>
      <c r="S246" s="157">
        <v>4</v>
      </c>
      <c r="T246" s="157">
        <v>5</v>
      </c>
      <c r="U246" s="157">
        <v>4</v>
      </c>
      <c r="V246" s="157">
        <v>4</v>
      </c>
      <c r="W246" s="157">
        <v>4</v>
      </c>
      <c r="X246" s="157">
        <v>4</v>
      </c>
      <c r="Y246" s="157">
        <v>3</v>
      </c>
      <c r="Z246" s="157">
        <v>3</v>
      </c>
      <c r="AA246" s="157">
        <v>3</v>
      </c>
      <c r="AB246" s="159">
        <v>3</v>
      </c>
      <c r="AC246" s="158">
        <f t="shared" si="304"/>
        <v>23</v>
      </c>
      <c r="AD246" s="157">
        <f t="shared" si="300"/>
        <v>5</v>
      </c>
      <c r="AE246" s="157">
        <f t="shared" si="301"/>
        <v>8</v>
      </c>
      <c r="AF246" s="157">
        <f t="shared" si="302"/>
        <v>5</v>
      </c>
      <c r="AG246" s="159">
        <f t="shared" si="303"/>
        <v>3</v>
      </c>
      <c r="DS246" s="81"/>
    </row>
    <row r="247" spans="1:123" x14ac:dyDescent="0.25">
      <c r="A247" s="169">
        <v>104</v>
      </c>
      <c r="B247" s="170" t="s">
        <v>6</v>
      </c>
      <c r="C247" s="170" t="s">
        <v>140</v>
      </c>
      <c r="D247" s="170" t="s">
        <v>97</v>
      </c>
      <c r="E247" s="18" t="s">
        <v>403</v>
      </c>
      <c r="F247" s="158">
        <v>4</v>
      </c>
      <c r="G247" s="157">
        <v>4</v>
      </c>
      <c r="H247" s="157">
        <v>4</v>
      </c>
      <c r="I247" s="157">
        <v>4</v>
      </c>
      <c r="J247" s="157">
        <v>3</v>
      </c>
      <c r="K247" s="157">
        <v>4</v>
      </c>
      <c r="L247" s="157">
        <v>4</v>
      </c>
      <c r="M247" s="157">
        <v>4</v>
      </c>
      <c r="N247" s="157">
        <v>4</v>
      </c>
      <c r="O247" s="157">
        <v>4</v>
      </c>
      <c r="P247" s="157">
        <v>3</v>
      </c>
      <c r="Q247" s="157">
        <v>4</v>
      </c>
      <c r="R247" s="157">
        <v>3</v>
      </c>
      <c r="S247" s="157">
        <v>4</v>
      </c>
      <c r="T247" s="157">
        <v>5</v>
      </c>
      <c r="U247" s="157">
        <v>4</v>
      </c>
      <c r="V247" s="157">
        <v>4</v>
      </c>
      <c r="W247" s="157">
        <v>4</v>
      </c>
      <c r="X247" s="157">
        <v>4</v>
      </c>
      <c r="Y247" s="157">
        <v>4</v>
      </c>
      <c r="Z247" s="157">
        <v>4</v>
      </c>
      <c r="AA247" s="157">
        <v>3</v>
      </c>
      <c r="AB247" s="159">
        <v>3</v>
      </c>
      <c r="AC247" s="158">
        <f t="shared" si="304"/>
        <v>23</v>
      </c>
      <c r="AD247" s="157">
        <f t="shared" si="300"/>
        <v>5</v>
      </c>
      <c r="AE247" s="157">
        <f t="shared" si="301"/>
        <v>8</v>
      </c>
      <c r="AF247" s="157">
        <f t="shared" si="302"/>
        <v>5</v>
      </c>
      <c r="AG247" s="159">
        <f t="shared" si="303"/>
        <v>3</v>
      </c>
      <c r="DS247" s="81"/>
    </row>
    <row r="248" spans="1:123" x14ac:dyDescent="0.25">
      <c r="A248" s="169">
        <v>104</v>
      </c>
      <c r="B248" s="170" t="s">
        <v>6</v>
      </c>
      <c r="C248" s="170" t="s">
        <v>140</v>
      </c>
      <c r="D248" s="170" t="s">
        <v>97</v>
      </c>
      <c r="E248" s="18" t="s">
        <v>403</v>
      </c>
      <c r="F248" s="158">
        <v>4</v>
      </c>
      <c r="G248" s="157">
        <v>4</v>
      </c>
      <c r="H248" s="157">
        <v>4</v>
      </c>
      <c r="I248" s="157">
        <v>4</v>
      </c>
      <c r="J248" s="157">
        <v>4</v>
      </c>
      <c r="K248" s="157">
        <v>4</v>
      </c>
      <c r="L248" s="157">
        <v>4</v>
      </c>
      <c r="M248" s="157">
        <v>4</v>
      </c>
      <c r="N248" s="157">
        <v>4</v>
      </c>
      <c r="O248" s="157">
        <v>4</v>
      </c>
      <c r="P248" s="157">
        <v>3</v>
      </c>
      <c r="Q248" s="157">
        <v>4</v>
      </c>
      <c r="R248" s="157">
        <v>4</v>
      </c>
      <c r="S248" s="157">
        <v>4</v>
      </c>
      <c r="T248" s="157">
        <v>5</v>
      </c>
      <c r="U248" s="157">
        <v>5</v>
      </c>
      <c r="V248" s="157">
        <v>4</v>
      </c>
      <c r="W248" s="157">
        <v>4</v>
      </c>
      <c r="X248" s="157">
        <v>4</v>
      </c>
      <c r="Y248" s="157">
        <v>4</v>
      </c>
      <c r="Z248" s="157">
        <v>4</v>
      </c>
      <c r="AA248" s="157">
        <v>4</v>
      </c>
      <c r="AB248" s="159">
        <v>4</v>
      </c>
      <c r="AC248" s="158">
        <f t="shared" si="304"/>
        <v>23</v>
      </c>
      <c r="AD248" s="157">
        <f t="shared" si="300"/>
        <v>5</v>
      </c>
      <c r="AE248" s="157">
        <f t="shared" si="301"/>
        <v>8</v>
      </c>
      <c r="AF248" s="157">
        <f t="shared" si="302"/>
        <v>5</v>
      </c>
      <c r="AG248" s="159">
        <f t="shared" si="303"/>
        <v>3</v>
      </c>
      <c r="DS248" s="81"/>
    </row>
    <row r="249" spans="1:123" x14ac:dyDescent="0.25">
      <c r="A249" s="169">
        <v>104</v>
      </c>
      <c r="B249" s="170" t="s">
        <v>6</v>
      </c>
      <c r="C249" s="170" t="s">
        <v>140</v>
      </c>
      <c r="D249" s="170" t="s">
        <v>97</v>
      </c>
      <c r="E249" s="18" t="s">
        <v>403</v>
      </c>
      <c r="F249" s="158">
        <v>4</v>
      </c>
      <c r="G249" s="157">
        <v>4</v>
      </c>
      <c r="H249" s="157">
        <v>4</v>
      </c>
      <c r="I249" s="157">
        <v>4</v>
      </c>
      <c r="J249" s="157">
        <v>4</v>
      </c>
      <c r="K249" s="157">
        <v>4</v>
      </c>
      <c r="L249" s="157">
        <v>4</v>
      </c>
      <c r="M249" s="157">
        <v>4</v>
      </c>
      <c r="N249" s="157">
        <v>4</v>
      </c>
      <c r="O249" s="157">
        <v>4</v>
      </c>
      <c r="P249" s="157">
        <v>4</v>
      </c>
      <c r="Q249" s="157">
        <v>4</v>
      </c>
      <c r="R249" s="157">
        <v>4</v>
      </c>
      <c r="S249" s="157">
        <v>4</v>
      </c>
      <c r="T249" s="157">
        <v>5</v>
      </c>
      <c r="U249" s="157">
        <v>5</v>
      </c>
      <c r="V249" s="157">
        <v>5</v>
      </c>
      <c r="W249" s="157">
        <v>5</v>
      </c>
      <c r="X249" s="157">
        <v>4</v>
      </c>
      <c r="Y249" s="157">
        <v>4</v>
      </c>
      <c r="Z249" s="157">
        <v>4</v>
      </c>
      <c r="AA249" s="157">
        <v>4</v>
      </c>
      <c r="AB249" s="159">
        <v>4</v>
      </c>
      <c r="AC249" s="158">
        <f t="shared" si="304"/>
        <v>23</v>
      </c>
      <c r="AD249" s="157">
        <f t="shared" si="300"/>
        <v>5</v>
      </c>
      <c r="AE249" s="157">
        <f t="shared" si="301"/>
        <v>8</v>
      </c>
      <c r="AF249" s="157">
        <f t="shared" si="302"/>
        <v>5</v>
      </c>
      <c r="AG249" s="159">
        <f t="shared" si="303"/>
        <v>3</v>
      </c>
      <c r="DS249" s="81"/>
    </row>
    <row r="250" spans="1:123" x14ac:dyDescent="0.25">
      <c r="A250" s="169">
        <v>104</v>
      </c>
      <c r="B250" s="170" t="s">
        <v>6</v>
      </c>
      <c r="C250" s="170" t="s">
        <v>140</v>
      </c>
      <c r="D250" s="170" t="s">
        <v>97</v>
      </c>
      <c r="E250" s="18" t="s">
        <v>403</v>
      </c>
      <c r="F250" s="158">
        <v>4</v>
      </c>
      <c r="G250" s="157">
        <v>4</v>
      </c>
      <c r="H250" s="157">
        <v>4</v>
      </c>
      <c r="I250" s="157">
        <v>4</v>
      </c>
      <c r="J250" s="157">
        <v>4</v>
      </c>
      <c r="K250" s="157">
        <v>5</v>
      </c>
      <c r="L250" s="157">
        <v>5</v>
      </c>
      <c r="M250" s="157">
        <v>4</v>
      </c>
      <c r="N250" s="157">
        <v>4</v>
      </c>
      <c r="O250" s="157">
        <v>5</v>
      </c>
      <c r="P250" s="157">
        <v>4</v>
      </c>
      <c r="Q250" s="157">
        <v>4</v>
      </c>
      <c r="R250" s="157">
        <v>4</v>
      </c>
      <c r="S250" s="157">
        <v>4</v>
      </c>
      <c r="T250" s="157">
        <v>5</v>
      </c>
      <c r="U250" s="157">
        <v>5</v>
      </c>
      <c r="V250" s="157">
        <v>5</v>
      </c>
      <c r="W250" s="157">
        <v>5</v>
      </c>
      <c r="X250" s="157">
        <v>5</v>
      </c>
      <c r="Y250" s="157">
        <v>4</v>
      </c>
      <c r="Z250" s="157">
        <v>4</v>
      </c>
      <c r="AA250" s="157">
        <v>4</v>
      </c>
      <c r="AB250" s="159">
        <v>4</v>
      </c>
      <c r="AC250" s="158">
        <f t="shared" si="304"/>
        <v>23</v>
      </c>
      <c r="AD250" s="157">
        <f t="shared" si="300"/>
        <v>5</v>
      </c>
      <c r="AE250" s="157">
        <f t="shared" si="301"/>
        <v>8</v>
      </c>
      <c r="AF250" s="157">
        <f t="shared" si="302"/>
        <v>5</v>
      </c>
      <c r="AG250" s="159">
        <f t="shared" si="303"/>
        <v>3</v>
      </c>
      <c r="DS250" s="81"/>
    </row>
    <row r="251" spans="1:123" x14ac:dyDescent="0.25">
      <c r="A251" s="169">
        <v>104</v>
      </c>
      <c r="B251" s="170" t="s">
        <v>6</v>
      </c>
      <c r="C251" s="170" t="s">
        <v>140</v>
      </c>
      <c r="D251" s="170" t="s">
        <v>97</v>
      </c>
      <c r="E251" s="18" t="s">
        <v>403</v>
      </c>
      <c r="F251" s="158">
        <v>4</v>
      </c>
      <c r="G251" s="157">
        <v>4</v>
      </c>
      <c r="H251" s="157">
        <v>5</v>
      </c>
      <c r="I251" s="157">
        <v>4</v>
      </c>
      <c r="J251" s="157">
        <v>4</v>
      </c>
      <c r="K251" s="157">
        <v>5</v>
      </c>
      <c r="L251" s="157">
        <v>5</v>
      </c>
      <c r="M251" s="157">
        <v>4</v>
      </c>
      <c r="N251" s="157">
        <v>4</v>
      </c>
      <c r="O251" s="157">
        <v>5</v>
      </c>
      <c r="P251" s="157">
        <v>4</v>
      </c>
      <c r="Q251" s="157">
        <v>4</v>
      </c>
      <c r="R251" s="157">
        <v>4</v>
      </c>
      <c r="S251" s="157">
        <v>5</v>
      </c>
      <c r="T251" s="157">
        <v>5</v>
      </c>
      <c r="U251" s="157">
        <v>5</v>
      </c>
      <c r="V251" s="157">
        <v>5</v>
      </c>
      <c r="W251" s="157">
        <v>5</v>
      </c>
      <c r="X251" s="157">
        <v>5</v>
      </c>
      <c r="Y251" s="157">
        <v>4</v>
      </c>
      <c r="Z251" s="157">
        <v>4</v>
      </c>
      <c r="AA251" s="157">
        <v>5</v>
      </c>
      <c r="AB251" s="159">
        <v>4</v>
      </c>
      <c r="AC251" s="158">
        <f t="shared" si="304"/>
        <v>23</v>
      </c>
      <c r="AD251" s="157">
        <f t="shared" si="300"/>
        <v>5</v>
      </c>
      <c r="AE251" s="157">
        <f t="shared" si="301"/>
        <v>8</v>
      </c>
      <c r="AF251" s="157">
        <f t="shared" si="302"/>
        <v>5</v>
      </c>
      <c r="AG251" s="159">
        <f t="shared" si="303"/>
        <v>3</v>
      </c>
      <c r="DS251" s="81"/>
    </row>
    <row r="252" spans="1:123" x14ac:dyDescent="0.25">
      <c r="A252" s="169">
        <v>104</v>
      </c>
      <c r="B252" s="170" t="s">
        <v>6</v>
      </c>
      <c r="C252" s="170" t="s">
        <v>140</v>
      </c>
      <c r="D252" s="170" t="s">
        <v>97</v>
      </c>
      <c r="E252" s="18" t="s">
        <v>403</v>
      </c>
      <c r="F252" s="158">
        <v>4</v>
      </c>
      <c r="G252" s="157">
        <v>4</v>
      </c>
      <c r="H252" s="157">
        <v>5</v>
      </c>
      <c r="I252" s="157">
        <v>5</v>
      </c>
      <c r="J252" s="157">
        <v>4</v>
      </c>
      <c r="K252" s="157">
        <v>5</v>
      </c>
      <c r="L252" s="157">
        <v>5</v>
      </c>
      <c r="M252" s="157">
        <v>4</v>
      </c>
      <c r="N252" s="157">
        <v>5</v>
      </c>
      <c r="O252" s="157">
        <v>5</v>
      </c>
      <c r="P252" s="157">
        <v>4</v>
      </c>
      <c r="Q252" s="157">
        <v>4</v>
      </c>
      <c r="R252" s="157">
        <v>4</v>
      </c>
      <c r="S252" s="157">
        <v>5</v>
      </c>
      <c r="T252" s="157">
        <v>5</v>
      </c>
      <c r="U252" s="157">
        <v>5</v>
      </c>
      <c r="V252" s="157">
        <v>5</v>
      </c>
      <c r="W252" s="157">
        <v>5</v>
      </c>
      <c r="X252" s="157">
        <v>5</v>
      </c>
      <c r="Y252" s="157">
        <v>5</v>
      </c>
      <c r="Z252" s="157">
        <v>4</v>
      </c>
      <c r="AA252" s="157">
        <v>5</v>
      </c>
      <c r="AB252" s="159">
        <v>5</v>
      </c>
      <c r="AC252" s="158">
        <f t="shared" si="304"/>
        <v>23</v>
      </c>
      <c r="AD252" s="157">
        <f t="shared" si="300"/>
        <v>5</v>
      </c>
      <c r="AE252" s="157">
        <f t="shared" si="301"/>
        <v>8</v>
      </c>
      <c r="AF252" s="157">
        <f t="shared" si="302"/>
        <v>5</v>
      </c>
      <c r="AG252" s="159">
        <f t="shared" si="303"/>
        <v>3</v>
      </c>
      <c r="DS252" s="81"/>
    </row>
    <row r="253" spans="1:123" x14ac:dyDescent="0.25">
      <c r="A253" s="169">
        <v>104</v>
      </c>
      <c r="B253" s="170" t="s">
        <v>6</v>
      </c>
      <c r="C253" s="170" t="s">
        <v>140</v>
      </c>
      <c r="D253" s="170" t="s">
        <v>97</v>
      </c>
      <c r="E253" s="18" t="s">
        <v>403</v>
      </c>
      <c r="F253" s="158">
        <v>4</v>
      </c>
      <c r="G253" s="157">
        <v>5</v>
      </c>
      <c r="H253" s="157"/>
      <c r="I253" s="157">
        <v>5</v>
      </c>
      <c r="J253" s="157">
        <v>4</v>
      </c>
      <c r="K253" s="157"/>
      <c r="L253" s="157">
        <v>5</v>
      </c>
      <c r="M253" s="157">
        <v>5</v>
      </c>
      <c r="N253" s="157">
        <v>5</v>
      </c>
      <c r="O253" s="157">
        <v>5</v>
      </c>
      <c r="P253" s="157">
        <v>5</v>
      </c>
      <c r="Q253" s="157">
        <v>5</v>
      </c>
      <c r="R253" s="157">
        <v>5</v>
      </c>
      <c r="S253" s="157">
        <v>5</v>
      </c>
      <c r="T253" s="157">
        <v>5</v>
      </c>
      <c r="U253" s="157">
        <v>5</v>
      </c>
      <c r="V253" s="157">
        <v>5</v>
      </c>
      <c r="W253" s="157"/>
      <c r="X253" s="157">
        <v>5</v>
      </c>
      <c r="Y253" s="157">
        <v>5</v>
      </c>
      <c r="Z253" s="157">
        <v>5</v>
      </c>
      <c r="AA253" s="157">
        <v>5</v>
      </c>
      <c r="AB253" s="159"/>
      <c r="AC253" s="158">
        <f t="shared" si="304"/>
        <v>19</v>
      </c>
      <c r="AD253" s="157">
        <f t="shared" si="300"/>
        <v>3</v>
      </c>
      <c r="AE253" s="157">
        <f t="shared" si="301"/>
        <v>8</v>
      </c>
      <c r="AF253" s="157">
        <f t="shared" si="302"/>
        <v>4</v>
      </c>
      <c r="AG253" s="159">
        <f t="shared" si="303"/>
        <v>2</v>
      </c>
      <c r="DS253" s="81"/>
    </row>
    <row r="254" spans="1:123" x14ac:dyDescent="0.25">
      <c r="A254" s="169">
        <v>104</v>
      </c>
      <c r="B254" s="170" t="s">
        <v>6</v>
      </c>
      <c r="C254" s="170" t="s">
        <v>140</v>
      </c>
      <c r="D254" s="170" t="s">
        <v>97</v>
      </c>
      <c r="E254" s="18" t="s">
        <v>403</v>
      </c>
      <c r="F254" s="158">
        <v>5</v>
      </c>
      <c r="G254" s="157">
        <v>5</v>
      </c>
      <c r="H254" s="157"/>
      <c r="I254" s="157"/>
      <c r="J254" s="157">
        <v>5</v>
      </c>
      <c r="K254" s="157"/>
      <c r="L254" s="157">
        <v>5</v>
      </c>
      <c r="M254" s="157">
        <v>5</v>
      </c>
      <c r="N254" s="157">
        <v>5</v>
      </c>
      <c r="O254" s="157"/>
      <c r="P254" s="157">
        <v>5</v>
      </c>
      <c r="Q254" s="157"/>
      <c r="R254" s="157">
        <v>5</v>
      </c>
      <c r="S254" s="157">
        <v>5</v>
      </c>
      <c r="T254" s="157">
        <v>5</v>
      </c>
      <c r="U254" s="157">
        <v>5</v>
      </c>
      <c r="V254" s="157"/>
      <c r="W254" s="157"/>
      <c r="X254" s="157"/>
      <c r="Y254" s="157"/>
      <c r="Z254" s="157"/>
      <c r="AA254" s="157"/>
      <c r="AB254" s="159"/>
      <c r="AC254" s="158">
        <f t="shared" si="304"/>
        <v>11</v>
      </c>
      <c r="AD254" s="157">
        <f t="shared" si="300"/>
        <v>2</v>
      </c>
      <c r="AE254" s="157">
        <f t="shared" si="301"/>
        <v>6</v>
      </c>
      <c r="AF254" s="157">
        <f t="shared" si="302"/>
        <v>2</v>
      </c>
      <c r="AG254" s="159">
        <f t="shared" si="303"/>
        <v>0</v>
      </c>
      <c r="DS254" s="81"/>
    </row>
    <row r="255" spans="1:123" x14ac:dyDescent="0.25">
      <c r="A255" s="169">
        <v>104</v>
      </c>
      <c r="B255" s="170" t="s">
        <v>6</v>
      </c>
      <c r="C255" s="170" t="s">
        <v>140</v>
      </c>
      <c r="D255" s="170" t="s">
        <v>97</v>
      </c>
      <c r="E255" s="18" t="s">
        <v>403</v>
      </c>
      <c r="F255" s="158">
        <v>5</v>
      </c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9"/>
      <c r="AC255" s="158">
        <f t="shared" si="304"/>
        <v>1</v>
      </c>
      <c r="AD255" s="157">
        <f t="shared" si="300"/>
        <v>0</v>
      </c>
      <c r="AE255" s="157">
        <f t="shared" si="301"/>
        <v>0</v>
      </c>
      <c r="AF255" s="157">
        <f t="shared" si="302"/>
        <v>0</v>
      </c>
      <c r="AG255" s="159">
        <f t="shared" si="303"/>
        <v>0</v>
      </c>
      <c r="DS255" s="81"/>
    </row>
    <row r="256" spans="1:123" x14ac:dyDescent="0.25">
      <c r="A256" s="169">
        <v>104</v>
      </c>
      <c r="B256" s="170" t="s">
        <v>6</v>
      </c>
      <c r="C256" s="170" t="s">
        <v>140</v>
      </c>
      <c r="D256" s="170" t="s">
        <v>97</v>
      </c>
      <c r="E256" s="18" t="s">
        <v>466</v>
      </c>
      <c r="F256" s="158">
        <v>1</v>
      </c>
      <c r="G256" s="157">
        <v>1</v>
      </c>
      <c r="H256" s="157">
        <v>1</v>
      </c>
      <c r="I256" s="157">
        <v>1</v>
      </c>
      <c r="J256" s="157">
        <v>1</v>
      </c>
      <c r="K256" s="157">
        <v>1</v>
      </c>
      <c r="L256" s="157">
        <v>1</v>
      </c>
      <c r="M256" s="157">
        <v>1</v>
      </c>
      <c r="N256" s="157">
        <v>1</v>
      </c>
      <c r="O256" s="157">
        <v>1</v>
      </c>
      <c r="P256" s="157">
        <v>1</v>
      </c>
      <c r="Q256" s="157">
        <v>1</v>
      </c>
      <c r="R256" s="157">
        <v>1</v>
      </c>
      <c r="S256" s="157">
        <v>1</v>
      </c>
      <c r="T256" s="157">
        <v>1</v>
      </c>
      <c r="U256" s="157">
        <v>1</v>
      </c>
      <c r="V256" s="157">
        <v>1</v>
      </c>
      <c r="W256" s="157">
        <v>1</v>
      </c>
      <c r="X256" s="157">
        <v>1</v>
      </c>
      <c r="Y256" s="157">
        <v>1</v>
      </c>
      <c r="Z256" s="157">
        <v>1</v>
      </c>
      <c r="AA256" s="157">
        <v>1</v>
      </c>
      <c r="AB256" s="159">
        <v>1</v>
      </c>
      <c r="AC256" s="158">
        <f t="shared" si="304"/>
        <v>23</v>
      </c>
      <c r="AD256" s="157">
        <f t="shared" si="300"/>
        <v>5</v>
      </c>
      <c r="AE256" s="157">
        <f t="shared" si="301"/>
        <v>8</v>
      </c>
      <c r="AF256" s="157">
        <f t="shared" si="302"/>
        <v>5</v>
      </c>
      <c r="AG256" s="159">
        <f t="shared" si="303"/>
        <v>3</v>
      </c>
      <c r="DS256" s="81"/>
    </row>
    <row r="257" spans="1:123" x14ac:dyDescent="0.25">
      <c r="A257" s="169">
        <v>104</v>
      </c>
      <c r="B257" s="170" t="s">
        <v>6</v>
      </c>
      <c r="C257" s="170" t="s">
        <v>140</v>
      </c>
      <c r="D257" s="170" t="s">
        <v>97</v>
      </c>
      <c r="E257" s="18" t="s">
        <v>466</v>
      </c>
      <c r="F257" s="158">
        <v>2</v>
      </c>
      <c r="G257" s="157">
        <v>1</v>
      </c>
      <c r="H257" s="157">
        <v>1</v>
      </c>
      <c r="I257" s="157">
        <v>1</v>
      </c>
      <c r="J257" s="157">
        <v>1</v>
      </c>
      <c r="K257" s="157">
        <v>1</v>
      </c>
      <c r="L257" s="157">
        <v>2</v>
      </c>
      <c r="M257" s="157">
        <v>1</v>
      </c>
      <c r="N257" s="157">
        <v>1</v>
      </c>
      <c r="O257" s="157">
        <v>1</v>
      </c>
      <c r="P257" s="157">
        <v>1</v>
      </c>
      <c r="Q257" s="157">
        <v>1</v>
      </c>
      <c r="R257" s="157">
        <v>1</v>
      </c>
      <c r="S257" s="157">
        <v>1</v>
      </c>
      <c r="T257" s="157">
        <v>2</v>
      </c>
      <c r="U257" s="157">
        <v>1</v>
      </c>
      <c r="V257" s="157">
        <v>1</v>
      </c>
      <c r="W257" s="157">
        <v>1</v>
      </c>
      <c r="X257" s="157">
        <v>1</v>
      </c>
      <c r="Y257" s="157">
        <v>2</v>
      </c>
      <c r="Z257" s="157">
        <v>2</v>
      </c>
      <c r="AA257" s="157">
        <v>1</v>
      </c>
      <c r="AB257" s="159">
        <v>1</v>
      </c>
      <c r="AC257" s="158">
        <f t="shared" si="304"/>
        <v>23</v>
      </c>
      <c r="AD257" s="157">
        <f t="shared" si="300"/>
        <v>5</v>
      </c>
      <c r="AE257" s="157">
        <f t="shared" si="301"/>
        <v>8</v>
      </c>
      <c r="AF257" s="157">
        <f t="shared" si="302"/>
        <v>5</v>
      </c>
      <c r="AG257" s="159">
        <f t="shared" si="303"/>
        <v>3</v>
      </c>
      <c r="DS257" s="81"/>
    </row>
    <row r="258" spans="1:123" x14ac:dyDescent="0.25">
      <c r="A258" s="169">
        <v>104</v>
      </c>
      <c r="B258" s="170" t="s">
        <v>6</v>
      </c>
      <c r="C258" s="170" t="s">
        <v>140</v>
      </c>
      <c r="D258" s="170" t="s">
        <v>97</v>
      </c>
      <c r="E258" s="18" t="s">
        <v>466</v>
      </c>
      <c r="F258" s="158">
        <v>2</v>
      </c>
      <c r="G258" s="157">
        <v>1</v>
      </c>
      <c r="H258" s="157">
        <v>1</v>
      </c>
      <c r="I258" s="157">
        <v>1</v>
      </c>
      <c r="J258" s="157">
        <v>1</v>
      </c>
      <c r="K258" s="157">
        <v>1</v>
      </c>
      <c r="L258" s="157">
        <v>2</v>
      </c>
      <c r="M258" s="157">
        <v>1</v>
      </c>
      <c r="N258" s="157">
        <v>2</v>
      </c>
      <c r="O258" s="157">
        <v>1</v>
      </c>
      <c r="P258" s="157">
        <v>1</v>
      </c>
      <c r="Q258" s="157">
        <v>1</v>
      </c>
      <c r="R258" s="157">
        <v>1</v>
      </c>
      <c r="S258" s="157">
        <v>1</v>
      </c>
      <c r="T258" s="157">
        <v>2</v>
      </c>
      <c r="U258" s="157">
        <v>2</v>
      </c>
      <c r="V258" s="157">
        <v>1</v>
      </c>
      <c r="W258" s="157">
        <v>2</v>
      </c>
      <c r="X258" s="157">
        <v>2</v>
      </c>
      <c r="Y258" s="157">
        <v>2</v>
      </c>
      <c r="Z258" s="157">
        <v>2</v>
      </c>
      <c r="AA258" s="157">
        <v>1</v>
      </c>
      <c r="AB258" s="159">
        <v>1</v>
      </c>
      <c r="AC258" s="158">
        <f t="shared" si="304"/>
        <v>23</v>
      </c>
      <c r="AD258" s="157">
        <f t="shared" si="300"/>
        <v>5</v>
      </c>
      <c r="AE258" s="157">
        <f t="shared" si="301"/>
        <v>8</v>
      </c>
      <c r="AF258" s="157">
        <f t="shared" si="302"/>
        <v>5</v>
      </c>
      <c r="AG258" s="159">
        <f t="shared" si="303"/>
        <v>3</v>
      </c>
      <c r="DS258" s="81"/>
    </row>
    <row r="259" spans="1:123" x14ac:dyDescent="0.25">
      <c r="A259" s="169">
        <v>104</v>
      </c>
      <c r="B259" s="170" t="s">
        <v>6</v>
      </c>
      <c r="C259" s="170" t="s">
        <v>140</v>
      </c>
      <c r="D259" s="170" t="s">
        <v>97</v>
      </c>
      <c r="E259" s="18" t="s">
        <v>466</v>
      </c>
      <c r="F259" s="158">
        <v>2</v>
      </c>
      <c r="G259" s="157">
        <v>1</v>
      </c>
      <c r="H259" s="157">
        <v>1</v>
      </c>
      <c r="I259" s="157">
        <v>1</v>
      </c>
      <c r="J259" s="157">
        <v>1</v>
      </c>
      <c r="K259" s="157">
        <v>1</v>
      </c>
      <c r="L259" s="157">
        <v>2</v>
      </c>
      <c r="M259" s="157">
        <v>2</v>
      </c>
      <c r="N259" s="157">
        <v>2</v>
      </c>
      <c r="O259" s="157">
        <v>1</v>
      </c>
      <c r="P259" s="157">
        <v>1</v>
      </c>
      <c r="Q259" s="157">
        <v>1</v>
      </c>
      <c r="R259" s="157">
        <v>1</v>
      </c>
      <c r="S259" s="157">
        <v>2</v>
      </c>
      <c r="T259" s="157">
        <v>3</v>
      </c>
      <c r="U259" s="157">
        <v>2</v>
      </c>
      <c r="V259" s="157">
        <v>2</v>
      </c>
      <c r="W259" s="157">
        <v>2</v>
      </c>
      <c r="X259" s="157">
        <v>3</v>
      </c>
      <c r="Y259" s="157">
        <v>2</v>
      </c>
      <c r="Z259" s="157">
        <v>2</v>
      </c>
      <c r="AA259" s="157">
        <v>2</v>
      </c>
      <c r="AB259" s="159">
        <v>1</v>
      </c>
      <c r="AC259" s="158">
        <f t="shared" si="304"/>
        <v>23</v>
      </c>
      <c r="AD259" s="157">
        <f t="shared" si="300"/>
        <v>5</v>
      </c>
      <c r="AE259" s="157">
        <f t="shared" si="301"/>
        <v>8</v>
      </c>
      <c r="AF259" s="157">
        <f t="shared" si="302"/>
        <v>5</v>
      </c>
      <c r="AG259" s="159">
        <f t="shared" si="303"/>
        <v>3</v>
      </c>
      <c r="DS259" s="81"/>
    </row>
    <row r="260" spans="1:123" x14ac:dyDescent="0.25">
      <c r="A260" s="169">
        <v>104</v>
      </c>
      <c r="B260" s="170" t="s">
        <v>6</v>
      </c>
      <c r="C260" s="170" t="s">
        <v>140</v>
      </c>
      <c r="D260" s="170" t="s">
        <v>97</v>
      </c>
      <c r="E260" s="18" t="s">
        <v>466</v>
      </c>
      <c r="F260" s="158">
        <v>2</v>
      </c>
      <c r="G260" s="157">
        <v>1</v>
      </c>
      <c r="H260" s="157">
        <v>1</v>
      </c>
      <c r="I260" s="157">
        <v>1</v>
      </c>
      <c r="J260" s="157">
        <v>1</v>
      </c>
      <c r="K260" s="157">
        <v>1</v>
      </c>
      <c r="L260" s="157">
        <v>3</v>
      </c>
      <c r="M260" s="157">
        <v>2</v>
      </c>
      <c r="N260" s="157">
        <v>2</v>
      </c>
      <c r="O260" s="157">
        <v>1</v>
      </c>
      <c r="P260" s="157">
        <v>1</v>
      </c>
      <c r="Q260" s="157">
        <v>1</v>
      </c>
      <c r="R260" s="157">
        <v>1</v>
      </c>
      <c r="S260" s="157">
        <v>2</v>
      </c>
      <c r="T260" s="157">
        <v>3</v>
      </c>
      <c r="U260" s="157">
        <v>2</v>
      </c>
      <c r="V260" s="157">
        <v>2</v>
      </c>
      <c r="W260" s="157">
        <v>3</v>
      </c>
      <c r="X260" s="157">
        <v>3</v>
      </c>
      <c r="Y260" s="157">
        <v>2</v>
      </c>
      <c r="Z260" s="157">
        <v>2</v>
      </c>
      <c r="AA260" s="157">
        <v>2</v>
      </c>
      <c r="AB260" s="159">
        <v>2</v>
      </c>
      <c r="AC260" s="158">
        <f t="shared" si="304"/>
        <v>23</v>
      </c>
      <c r="AD260" s="157">
        <f t="shared" si="300"/>
        <v>5</v>
      </c>
      <c r="AE260" s="157">
        <f t="shared" si="301"/>
        <v>8</v>
      </c>
      <c r="AF260" s="157">
        <f t="shared" si="302"/>
        <v>5</v>
      </c>
      <c r="AG260" s="159">
        <f t="shared" si="303"/>
        <v>3</v>
      </c>
      <c r="DS260" s="81"/>
    </row>
    <row r="261" spans="1:123" x14ac:dyDescent="0.25">
      <c r="A261" s="169">
        <v>104</v>
      </c>
      <c r="B261" s="170" t="s">
        <v>6</v>
      </c>
      <c r="C261" s="170" t="s">
        <v>140</v>
      </c>
      <c r="D261" s="170" t="s">
        <v>97</v>
      </c>
      <c r="E261" s="18" t="s">
        <v>466</v>
      </c>
      <c r="F261" s="158">
        <v>3</v>
      </c>
      <c r="G261" s="157">
        <v>1</v>
      </c>
      <c r="H261" s="157">
        <v>1</v>
      </c>
      <c r="I261" s="157">
        <v>2</v>
      </c>
      <c r="J261" s="157">
        <v>1</v>
      </c>
      <c r="K261" s="157">
        <v>1</v>
      </c>
      <c r="L261" s="157">
        <v>3</v>
      </c>
      <c r="M261" s="157">
        <v>2</v>
      </c>
      <c r="N261" s="157">
        <v>2</v>
      </c>
      <c r="O261" s="157">
        <v>1</v>
      </c>
      <c r="P261" s="157">
        <v>1</v>
      </c>
      <c r="Q261" s="157">
        <v>1</v>
      </c>
      <c r="R261" s="157">
        <v>2</v>
      </c>
      <c r="S261" s="157">
        <v>2</v>
      </c>
      <c r="T261" s="157">
        <v>3</v>
      </c>
      <c r="U261" s="157">
        <v>3</v>
      </c>
      <c r="V261" s="157">
        <v>2</v>
      </c>
      <c r="W261" s="157">
        <v>3</v>
      </c>
      <c r="X261" s="157">
        <v>3</v>
      </c>
      <c r="Y261" s="157">
        <v>2</v>
      </c>
      <c r="Z261" s="157">
        <v>2</v>
      </c>
      <c r="AA261" s="157">
        <v>2</v>
      </c>
      <c r="AB261" s="159">
        <v>2</v>
      </c>
      <c r="AC261" s="158">
        <f t="shared" si="304"/>
        <v>23</v>
      </c>
      <c r="AD261" s="157">
        <f t="shared" si="300"/>
        <v>5</v>
      </c>
      <c r="AE261" s="157">
        <f t="shared" si="301"/>
        <v>8</v>
      </c>
      <c r="AF261" s="157">
        <f t="shared" si="302"/>
        <v>5</v>
      </c>
      <c r="AG261" s="159">
        <f t="shared" si="303"/>
        <v>3</v>
      </c>
      <c r="DS261" s="81"/>
    </row>
    <row r="262" spans="1:123" x14ac:dyDescent="0.25">
      <c r="A262" s="169">
        <v>104</v>
      </c>
      <c r="B262" s="170" t="s">
        <v>6</v>
      </c>
      <c r="C262" s="170" t="s">
        <v>140</v>
      </c>
      <c r="D262" s="170" t="s">
        <v>97</v>
      </c>
      <c r="E262" s="18" t="s">
        <v>466</v>
      </c>
      <c r="F262" s="158">
        <v>3</v>
      </c>
      <c r="G262" s="157">
        <v>2</v>
      </c>
      <c r="H262" s="157">
        <v>1</v>
      </c>
      <c r="I262" s="157">
        <v>2</v>
      </c>
      <c r="J262" s="157">
        <v>1</v>
      </c>
      <c r="K262" s="157">
        <v>1</v>
      </c>
      <c r="L262" s="157">
        <v>3</v>
      </c>
      <c r="M262" s="157">
        <v>2</v>
      </c>
      <c r="N262" s="157">
        <v>3</v>
      </c>
      <c r="O262" s="157">
        <v>1</v>
      </c>
      <c r="P262" s="157">
        <v>1</v>
      </c>
      <c r="Q262" s="157">
        <v>1</v>
      </c>
      <c r="R262" s="157">
        <v>2</v>
      </c>
      <c r="S262" s="157">
        <v>2</v>
      </c>
      <c r="T262" s="157">
        <v>3</v>
      </c>
      <c r="U262" s="157">
        <v>3</v>
      </c>
      <c r="V262" s="157">
        <v>2</v>
      </c>
      <c r="W262" s="157">
        <v>3</v>
      </c>
      <c r="X262" s="157">
        <v>3</v>
      </c>
      <c r="Y262" s="157">
        <v>2</v>
      </c>
      <c r="Z262" s="157">
        <v>3</v>
      </c>
      <c r="AA262" s="157">
        <v>2</v>
      </c>
      <c r="AB262" s="159">
        <v>2</v>
      </c>
      <c r="AC262" s="158">
        <f t="shared" si="304"/>
        <v>23</v>
      </c>
      <c r="AD262" s="157">
        <f t="shared" si="300"/>
        <v>5</v>
      </c>
      <c r="AE262" s="157">
        <f t="shared" si="301"/>
        <v>8</v>
      </c>
      <c r="AF262" s="157">
        <f t="shared" si="302"/>
        <v>5</v>
      </c>
      <c r="AG262" s="159">
        <f t="shared" si="303"/>
        <v>3</v>
      </c>
      <c r="DS262" s="81"/>
    </row>
    <row r="263" spans="1:123" x14ac:dyDescent="0.25">
      <c r="A263" s="169">
        <v>104</v>
      </c>
      <c r="B263" s="170" t="s">
        <v>6</v>
      </c>
      <c r="C263" s="170" t="s">
        <v>140</v>
      </c>
      <c r="D263" s="170" t="s">
        <v>97</v>
      </c>
      <c r="E263" s="18" t="s">
        <v>466</v>
      </c>
      <c r="F263" s="158">
        <v>3</v>
      </c>
      <c r="G263" s="157">
        <v>2</v>
      </c>
      <c r="H263" s="157">
        <v>2</v>
      </c>
      <c r="I263" s="157">
        <v>2</v>
      </c>
      <c r="J263" s="157">
        <v>1</v>
      </c>
      <c r="K263" s="157">
        <v>1</v>
      </c>
      <c r="L263" s="157">
        <v>3</v>
      </c>
      <c r="M263" s="157">
        <v>2</v>
      </c>
      <c r="N263" s="157">
        <v>3</v>
      </c>
      <c r="O263" s="157">
        <v>2</v>
      </c>
      <c r="P263" s="157">
        <v>1</v>
      </c>
      <c r="Q263" s="157">
        <v>2</v>
      </c>
      <c r="R263" s="157">
        <v>2</v>
      </c>
      <c r="S263" s="157">
        <v>2</v>
      </c>
      <c r="T263" s="157">
        <v>3</v>
      </c>
      <c r="U263" s="157">
        <v>3</v>
      </c>
      <c r="V263" s="157">
        <v>2</v>
      </c>
      <c r="W263" s="157">
        <v>3</v>
      </c>
      <c r="X263" s="157">
        <v>3</v>
      </c>
      <c r="Y263" s="157">
        <v>2</v>
      </c>
      <c r="Z263" s="157">
        <v>3</v>
      </c>
      <c r="AA263" s="157">
        <v>2</v>
      </c>
      <c r="AB263" s="159">
        <v>2</v>
      </c>
      <c r="AC263" s="158">
        <f t="shared" si="304"/>
        <v>23</v>
      </c>
      <c r="AD263" s="157">
        <f t="shared" ref="AD263:AD326" si="305">+COUNT(G263:K263)</f>
        <v>5</v>
      </c>
      <c r="AE263" s="157">
        <f t="shared" ref="AE263:AE326" si="306">+COUNT(L263:S263)</f>
        <v>8</v>
      </c>
      <c r="AF263" s="157">
        <f t="shared" ref="AF263:AF326" si="307">+COUNT(T263:X263)</f>
        <v>5</v>
      </c>
      <c r="AG263" s="159">
        <f t="shared" ref="AG263:AG326" si="308">+COUNT(Z263:AB263)</f>
        <v>3</v>
      </c>
      <c r="DS263" s="81"/>
    </row>
    <row r="264" spans="1:123" x14ac:dyDescent="0.25">
      <c r="A264" s="169">
        <v>104</v>
      </c>
      <c r="B264" s="170" t="s">
        <v>6</v>
      </c>
      <c r="C264" s="170" t="s">
        <v>140</v>
      </c>
      <c r="D264" s="170" t="s">
        <v>97</v>
      </c>
      <c r="E264" s="18" t="s">
        <v>466</v>
      </c>
      <c r="F264" s="158">
        <v>3</v>
      </c>
      <c r="G264" s="157">
        <v>2</v>
      </c>
      <c r="H264" s="157">
        <v>2</v>
      </c>
      <c r="I264" s="157">
        <v>2</v>
      </c>
      <c r="J264" s="157">
        <v>1</v>
      </c>
      <c r="K264" s="157">
        <v>2</v>
      </c>
      <c r="L264" s="157">
        <v>3</v>
      </c>
      <c r="M264" s="157">
        <v>2</v>
      </c>
      <c r="N264" s="157">
        <v>3</v>
      </c>
      <c r="O264" s="157">
        <v>2</v>
      </c>
      <c r="P264" s="157">
        <v>2</v>
      </c>
      <c r="Q264" s="157">
        <v>2</v>
      </c>
      <c r="R264" s="157">
        <v>2</v>
      </c>
      <c r="S264" s="157">
        <v>2</v>
      </c>
      <c r="T264" s="157">
        <v>3</v>
      </c>
      <c r="U264" s="157">
        <v>3</v>
      </c>
      <c r="V264" s="157">
        <v>2</v>
      </c>
      <c r="W264" s="157">
        <v>3</v>
      </c>
      <c r="X264" s="157">
        <v>4</v>
      </c>
      <c r="Y264" s="157">
        <v>2</v>
      </c>
      <c r="Z264" s="157">
        <v>3</v>
      </c>
      <c r="AA264" s="157">
        <v>2</v>
      </c>
      <c r="AB264" s="159">
        <v>2</v>
      </c>
      <c r="AC264" s="158">
        <f t="shared" ref="AC264:AC327" si="309">+COUNT(F264:AB264)</f>
        <v>23</v>
      </c>
      <c r="AD264" s="157">
        <f t="shared" si="305"/>
        <v>5</v>
      </c>
      <c r="AE264" s="157">
        <f t="shared" si="306"/>
        <v>8</v>
      </c>
      <c r="AF264" s="157">
        <f t="shared" si="307"/>
        <v>5</v>
      </c>
      <c r="AG264" s="159">
        <f t="shared" si="308"/>
        <v>3</v>
      </c>
      <c r="DS264" s="81"/>
    </row>
    <row r="265" spans="1:123" x14ac:dyDescent="0.25">
      <c r="A265" s="169">
        <v>104</v>
      </c>
      <c r="B265" s="170" t="s">
        <v>6</v>
      </c>
      <c r="C265" s="170" t="s">
        <v>140</v>
      </c>
      <c r="D265" s="170" t="s">
        <v>97</v>
      </c>
      <c r="E265" s="18" t="s">
        <v>466</v>
      </c>
      <c r="F265" s="158">
        <v>3</v>
      </c>
      <c r="G265" s="157">
        <v>2</v>
      </c>
      <c r="H265" s="157">
        <v>2</v>
      </c>
      <c r="I265" s="157">
        <v>2</v>
      </c>
      <c r="J265" s="157">
        <v>1</v>
      </c>
      <c r="K265" s="157">
        <v>2</v>
      </c>
      <c r="L265" s="157">
        <v>3</v>
      </c>
      <c r="M265" s="157">
        <v>2</v>
      </c>
      <c r="N265" s="157">
        <v>3</v>
      </c>
      <c r="O265" s="157">
        <v>2</v>
      </c>
      <c r="P265" s="157">
        <v>2</v>
      </c>
      <c r="Q265" s="157">
        <v>2</v>
      </c>
      <c r="R265" s="157">
        <v>2</v>
      </c>
      <c r="S265" s="157">
        <v>2</v>
      </c>
      <c r="T265" s="157">
        <v>3</v>
      </c>
      <c r="U265" s="157">
        <v>3</v>
      </c>
      <c r="V265" s="157">
        <v>3</v>
      </c>
      <c r="W265" s="157">
        <v>3</v>
      </c>
      <c r="X265" s="157">
        <v>4</v>
      </c>
      <c r="Y265" s="157">
        <v>2</v>
      </c>
      <c r="Z265" s="157">
        <v>3</v>
      </c>
      <c r="AA265" s="157">
        <v>2</v>
      </c>
      <c r="AB265" s="159">
        <v>2</v>
      </c>
      <c r="AC265" s="158">
        <f t="shared" si="309"/>
        <v>23</v>
      </c>
      <c r="AD265" s="157">
        <f t="shared" si="305"/>
        <v>5</v>
      </c>
      <c r="AE265" s="157">
        <f t="shared" si="306"/>
        <v>8</v>
      </c>
      <c r="AF265" s="157">
        <f t="shared" si="307"/>
        <v>5</v>
      </c>
      <c r="AG265" s="159">
        <f t="shared" si="308"/>
        <v>3</v>
      </c>
      <c r="DS265" s="81"/>
    </row>
    <row r="266" spans="1:123" x14ac:dyDescent="0.25">
      <c r="A266" s="169">
        <v>104</v>
      </c>
      <c r="B266" s="170" t="s">
        <v>6</v>
      </c>
      <c r="C266" s="170" t="s">
        <v>140</v>
      </c>
      <c r="D266" s="170" t="s">
        <v>97</v>
      </c>
      <c r="E266" s="18" t="s">
        <v>466</v>
      </c>
      <c r="F266" s="158">
        <v>3</v>
      </c>
      <c r="G266" s="157">
        <v>2</v>
      </c>
      <c r="H266" s="157">
        <v>2</v>
      </c>
      <c r="I266" s="157">
        <v>2</v>
      </c>
      <c r="J266" s="157">
        <v>1</v>
      </c>
      <c r="K266" s="157">
        <v>2</v>
      </c>
      <c r="L266" s="157">
        <v>3</v>
      </c>
      <c r="M266" s="157">
        <v>2</v>
      </c>
      <c r="N266" s="157">
        <v>3</v>
      </c>
      <c r="O266" s="157">
        <v>2</v>
      </c>
      <c r="P266" s="157">
        <v>2</v>
      </c>
      <c r="Q266" s="157">
        <v>2</v>
      </c>
      <c r="R266" s="157">
        <v>2</v>
      </c>
      <c r="S266" s="157">
        <v>3</v>
      </c>
      <c r="T266" s="157">
        <v>3</v>
      </c>
      <c r="U266" s="157">
        <v>3</v>
      </c>
      <c r="V266" s="157">
        <v>3</v>
      </c>
      <c r="W266" s="157">
        <v>3</v>
      </c>
      <c r="X266" s="157">
        <v>4</v>
      </c>
      <c r="Y266" s="157">
        <v>3</v>
      </c>
      <c r="Z266" s="157">
        <v>3</v>
      </c>
      <c r="AA266" s="157">
        <v>3</v>
      </c>
      <c r="AB266" s="159">
        <v>2</v>
      </c>
      <c r="AC266" s="158">
        <f t="shared" si="309"/>
        <v>23</v>
      </c>
      <c r="AD266" s="157">
        <f t="shared" si="305"/>
        <v>5</v>
      </c>
      <c r="AE266" s="157">
        <f t="shared" si="306"/>
        <v>8</v>
      </c>
      <c r="AF266" s="157">
        <f t="shared" si="307"/>
        <v>5</v>
      </c>
      <c r="AG266" s="159">
        <f t="shared" si="308"/>
        <v>3</v>
      </c>
      <c r="DS266" s="81"/>
    </row>
    <row r="267" spans="1:123" x14ac:dyDescent="0.25">
      <c r="A267" s="169">
        <v>104</v>
      </c>
      <c r="B267" s="170" t="s">
        <v>6</v>
      </c>
      <c r="C267" s="170" t="s">
        <v>140</v>
      </c>
      <c r="D267" s="170" t="s">
        <v>97</v>
      </c>
      <c r="E267" s="18" t="s">
        <v>466</v>
      </c>
      <c r="F267" s="158">
        <v>3</v>
      </c>
      <c r="G267" s="157">
        <v>2</v>
      </c>
      <c r="H267" s="157">
        <v>2</v>
      </c>
      <c r="I267" s="157">
        <v>2</v>
      </c>
      <c r="J267" s="157">
        <v>1</v>
      </c>
      <c r="K267" s="157">
        <v>2</v>
      </c>
      <c r="L267" s="157">
        <v>4</v>
      </c>
      <c r="M267" s="157">
        <v>2</v>
      </c>
      <c r="N267" s="157">
        <v>3</v>
      </c>
      <c r="O267" s="157">
        <v>2</v>
      </c>
      <c r="P267" s="157">
        <v>2</v>
      </c>
      <c r="Q267" s="157">
        <v>2</v>
      </c>
      <c r="R267" s="157">
        <v>3</v>
      </c>
      <c r="S267" s="157">
        <v>3</v>
      </c>
      <c r="T267" s="157">
        <v>4</v>
      </c>
      <c r="U267" s="157">
        <v>3</v>
      </c>
      <c r="V267" s="157">
        <v>3</v>
      </c>
      <c r="W267" s="157">
        <v>3</v>
      </c>
      <c r="X267" s="157">
        <v>4</v>
      </c>
      <c r="Y267" s="157">
        <v>3</v>
      </c>
      <c r="Z267" s="157">
        <v>3</v>
      </c>
      <c r="AA267" s="157">
        <v>3</v>
      </c>
      <c r="AB267" s="159">
        <v>2</v>
      </c>
      <c r="AC267" s="158">
        <f t="shared" si="309"/>
        <v>23</v>
      </c>
      <c r="AD267" s="157">
        <f t="shared" si="305"/>
        <v>5</v>
      </c>
      <c r="AE267" s="157">
        <f t="shared" si="306"/>
        <v>8</v>
      </c>
      <c r="AF267" s="157">
        <f t="shared" si="307"/>
        <v>5</v>
      </c>
      <c r="AG267" s="159">
        <f t="shared" si="308"/>
        <v>3</v>
      </c>
      <c r="DS267" s="81"/>
    </row>
    <row r="268" spans="1:123" x14ac:dyDescent="0.25">
      <c r="A268" s="169">
        <v>104</v>
      </c>
      <c r="B268" s="170" t="s">
        <v>6</v>
      </c>
      <c r="C268" s="170" t="s">
        <v>140</v>
      </c>
      <c r="D268" s="170" t="s">
        <v>97</v>
      </c>
      <c r="E268" s="18" t="s">
        <v>466</v>
      </c>
      <c r="F268" s="158">
        <v>3</v>
      </c>
      <c r="G268" s="157">
        <v>2</v>
      </c>
      <c r="H268" s="157">
        <v>2</v>
      </c>
      <c r="I268" s="157">
        <v>2</v>
      </c>
      <c r="J268" s="157">
        <v>2</v>
      </c>
      <c r="K268" s="157">
        <v>2</v>
      </c>
      <c r="L268" s="157">
        <v>4</v>
      </c>
      <c r="M268" s="157">
        <v>2</v>
      </c>
      <c r="N268" s="157">
        <v>3</v>
      </c>
      <c r="O268" s="157">
        <v>2</v>
      </c>
      <c r="P268" s="157">
        <v>2</v>
      </c>
      <c r="Q268" s="157">
        <v>3</v>
      </c>
      <c r="R268" s="157">
        <v>3</v>
      </c>
      <c r="S268" s="157">
        <v>3</v>
      </c>
      <c r="T268" s="157">
        <v>4</v>
      </c>
      <c r="U268" s="157">
        <v>3</v>
      </c>
      <c r="V268" s="157">
        <v>3</v>
      </c>
      <c r="W268" s="157">
        <v>3</v>
      </c>
      <c r="X268" s="157">
        <v>4</v>
      </c>
      <c r="Y268" s="157">
        <v>3</v>
      </c>
      <c r="Z268" s="157">
        <v>3</v>
      </c>
      <c r="AA268" s="157">
        <v>3</v>
      </c>
      <c r="AB268" s="159">
        <v>2</v>
      </c>
      <c r="AC268" s="158">
        <f t="shared" si="309"/>
        <v>23</v>
      </c>
      <c r="AD268" s="157">
        <f t="shared" si="305"/>
        <v>5</v>
      </c>
      <c r="AE268" s="157">
        <f t="shared" si="306"/>
        <v>8</v>
      </c>
      <c r="AF268" s="157">
        <f t="shared" si="307"/>
        <v>5</v>
      </c>
      <c r="AG268" s="159">
        <f t="shared" si="308"/>
        <v>3</v>
      </c>
      <c r="DS268" s="81"/>
    </row>
    <row r="269" spans="1:123" x14ac:dyDescent="0.25">
      <c r="A269" s="169">
        <v>104</v>
      </c>
      <c r="B269" s="170" t="s">
        <v>6</v>
      </c>
      <c r="C269" s="170" t="s">
        <v>140</v>
      </c>
      <c r="D269" s="170" t="s">
        <v>97</v>
      </c>
      <c r="E269" s="18" t="s">
        <v>466</v>
      </c>
      <c r="F269" s="158">
        <v>3</v>
      </c>
      <c r="G269" s="157">
        <v>2</v>
      </c>
      <c r="H269" s="157">
        <v>2</v>
      </c>
      <c r="I269" s="157">
        <v>2</v>
      </c>
      <c r="J269" s="157">
        <v>2</v>
      </c>
      <c r="K269" s="157">
        <v>2</v>
      </c>
      <c r="L269" s="157">
        <v>4</v>
      </c>
      <c r="M269" s="157">
        <v>3</v>
      </c>
      <c r="N269" s="157">
        <v>3</v>
      </c>
      <c r="O269" s="157">
        <v>2</v>
      </c>
      <c r="P269" s="157">
        <v>2</v>
      </c>
      <c r="Q269" s="157">
        <v>3</v>
      </c>
      <c r="R269" s="157">
        <v>3</v>
      </c>
      <c r="S269" s="157">
        <v>3</v>
      </c>
      <c r="T269" s="157">
        <v>4</v>
      </c>
      <c r="U269" s="157">
        <v>3</v>
      </c>
      <c r="V269" s="157">
        <v>3</v>
      </c>
      <c r="W269" s="157">
        <v>3</v>
      </c>
      <c r="X269" s="157">
        <v>4</v>
      </c>
      <c r="Y269" s="157">
        <v>3</v>
      </c>
      <c r="Z269" s="157">
        <v>3</v>
      </c>
      <c r="AA269" s="157">
        <v>3</v>
      </c>
      <c r="AB269" s="159">
        <v>3</v>
      </c>
      <c r="AC269" s="158">
        <f t="shared" si="309"/>
        <v>23</v>
      </c>
      <c r="AD269" s="157">
        <f t="shared" si="305"/>
        <v>5</v>
      </c>
      <c r="AE269" s="157">
        <f t="shared" si="306"/>
        <v>8</v>
      </c>
      <c r="AF269" s="157">
        <f t="shared" si="307"/>
        <v>5</v>
      </c>
      <c r="AG269" s="159">
        <f t="shared" si="308"/>
        <v>3</v>
      </c>
      <c r="DS269" s="81"/>
    </row>
    <row r="270" spans="1:123" x14ac:dyDescent="0.25">
      <c r="A270" s="169">
        <v>104</v>
      </c>
      <c r="B270" s="170" t="s">
        <v>6</v>
      </c>
      <c r="C270" s="170" t="s">
        <v>140</v>
      </c>
      <c r="D270" s="170" t="s">
        <v>97</v>
      </c>
      <c r="E270" s="18" t="s">
        <v>466</v>
      </c>
      <c r="F270" s="158">
        <v>3</v>
      </c>
      <c r="G270" s="157">
        <v>2</v>
      </c>
      <c r="H270" s="157">
        <v>2</v>
      </c>
      <c r="I270" s="157">
        <v>2</v>
      </c>
      <c r="J270" s="157">
        <v>2</v>
      </c>
      <c r="K270" s="157">
        <v>2</v>
      </c>
      <c r="L270" s="157">
        <v>4</v>
      </c>
      <c r="M270" s="157">
        <v>3</v>
      </c>
      <c r="N270" s="157">
        <v>3</v>
      </c>
      <c r="O270" s="157">
        <v>2</v>
      </c>
      <c r="P270" s="157">
        <v>2</v>
      </c>
      <c r="Q270" s="157">
        <v>3</v>
      </c>
      <c r="R270" s="157">
        <v>3</v>
      </c>
      <c r="S270" s="157">
        <v>3</v>
      </c>
      <c r="T270" s="157">
        <v>4</v>
      </c>
      <c r="U270" s="157">
        <v>3</v>
      </c>
      <c r="V270" s="157">
        <v>3</v>
      </c>
      <c r="W270" s="157">
        <v>3</v>
      </c>
      <c r="X270" s="157">
        <v>4</v>
      </c>
      <c r="Y270" s="157">
        <v>3</v>
      </c>
      <c r="Z270" s="157">
        <v>3</v>
      </c>
      <c r="AA270" s="157">
        <v>3</v>
      </c>
      <c r="AB270" s="159">
        <v>3</v>
      </c>
      <c r="AC270" s="158">
        <f t="shared" si="309"/>
        <v>23</v>
      </c>
      <c r="AD270" s="157">
        <f t="shared" si="305"/>
        <v>5</v>
      </c>
      <c r="AE270" s="157">
        <f t="shared" si="306"/>
        <v>8</v>
      </c>
      <c r="AF270" s="157">
        <f t="shared" si="307"/>
        <v>5</v>
      </c>
      <c r="AG270" s="159">
        <f t="shared" si="308"/>
        <v>3</v>
      </c>
      <c r="DS270" s="81"/>
    </row>
    <row r="271" spans="1:123" x14ac:dyDescent="0.25">
      <c r="A271" s="169">
        <v>104</v>
      </c>
      <c r="B271" s="170" t="s">
        <v>6</v>
      </c>
      <c r="C271" s="170" t="s">
        <v>140</v>
      </c>
      <c r="D271" s="170" t="s">
        <v>97</v>
      </c>
      <c r="E271" s="18" t="s">
        <v>466</v>
      </c>
      <c r="F271" s="158">
        <v>3</v>
      </c>
      <c r="G271" s="157">
        <v>3</v>
      </c>
      <c r="H271" s="157">
        <v>2</v>
      </c>
      <c r="I271" s="157">
        <v>2</v>
      </c>
      <c r="J271" s="157">
        <v>2</v>
      </c>
      <c r="K271" s="157">
        <v>2</v>
      </c>
      <c r="L271" s="157">
        <v>4</v>
      </c>
      <c r="M271" s="157">
        <v>3</v>
      </c>
      <c r="N271" s="157">
        <v>3</v>
      </c>
      <c r="O271" s="157">
        <v>3</v>
      </c>
      <c r="P271" s="157">
        <v>2</v>
      </c>
      <c r="Q271" s="157">
        <v>3</v>
      </c>
      <c r="R271" s="157">
        <v>3</v>
      </c>
      <c r="S271" s="157">
        <v>3</v>
      </c>
      <c r="T271" s="157">
        <v>4</v>
      </c>
      <c r="U271" s="157">
        <v>3</v>
      </c>
      <c r="V271" s="157">
        <v>3</v>
      </c>
      <c r="W271" s="157">
        <v>4</v>
      </c>
      <c r="X271" s="157">
        <v>4</v>
      </c>
      <c r="Y271" s="157">
        <v>3</v>
      </c>
      <c r="Z271" s="157">
        <v>3</v>
      </c>
      <c r="AA271" s="157">
        <v>3</v>
      </c>
      <c r="AB271" s="159">
        <v>3</v>
      </c>
      <c r="AC271" s="158">
        <f t="shared" si="309"/>
        <v>23</v>
      </c>
      <c r="AD271" s="157">
        <f t="shared" si="305"/>
        <v>5</v>
      </c>
      <c r="AE271" s="157">
        <f t="shared" si="306"/>
        <v>8</v>
      </c>
      <c r="AF271" s="157">
        <f t="shared" si="307"/>
        <v>5</v>
      </c>
      <c r="AG271" s="159">
        <f t="shared" si="308"/>
        <v>3</v>
      </c>
      <c r="DS271" s="81"/>
    </row>
    <row r="272" spans="1:123" x14ac:dyDescent="0.25">
      <c r="A272" s="169">
        <v>104</v>
      </c>
      <c r="B272" s="170" t="s">
        <v>6</v>
      </c>
      <c r="C272" s="170" t="s">
        <v>140</v>
      </c>
      <c r="D272" s="170" t="s">
        <v>97</v>
      </c>
      <c r="E272" s="18" t="s">
        <v>466</v>
      </c>
      <c r="F272" s="158">
        <v>3</v>
      </c>
      <c r="G272" s="157">
        <v>3</v>
      </c>
      <c r="H272" s="157">
        <v>2</v>
      </c>
      <c r="I272" s="157">
        <v>2</v>
      </c>
      <c r="J272" s="157">
        <v>2</v>
      </c>
      <c r="K272" s="157">
        <v>2</v>
      </c>
      <c r="L272" s="157">
        <v>4</v>
      </c>
      <c r="M272" s="157">
        <v>3</v>
      </c>
      <c r="N272" s="157">
        <v>3</v>
      </c>
      <c r="O272" s="157">
        <v>3</v>
      </c>
      <c r="P272" s="157">
        <v>2</v>
      </c>
      <c r="Q272" s="157">
        <v>3</v>
      </c>
      <c r="R272" s="157">
        <v>3</v>
      </c>
      <c r="S272" s="157">
        <v>3</v>
      </c>
      <c r="T272" s="157">
        <v>4</v>
      </c>
      <c r="U272" s="157">
        <v>4</v>
      </c>
      <c r="V272" s="157">
        <v>3</v>
      </c>
      <c r="W272" s="157">
        <v>4</v>
      </c>
      <c r="X272" s="157">
        <v>4</v>
      </c>
      <c r="Y272" s="157">
        <v>3</v>
      </c>
      <c r="Z272" s="157">
        <v>3</v>
      </c>
      <c r="AA272" s="157">
        <v>3</v>
      </c>
      <c r="AB272" s="159">
        <v>3</v>
      </c>
      <c r="AC272" s="158">
        <f t="shared" si="309"/>
        <v>23</v>
      </c>
      <c r="AD272" s="157">
        <f t="shared" si="305"/>
        <v>5</v>
      </c>
      <c r="AE272" s="157">
        <f t="shared" si="306"/>
        <v>8</v>
      </c>
      <c r="AF272" s="157">
        <f t="shared" si="307"/>
        <v>5</v>
      </c>
      <c r="AG272" s="159">
        <f t="shared" si="308"/>
        <v>3</v>
      </c>
      <c r="DS272" s="81"/>
    </row>
    <row r="273" spans="1:123" x14ac:dyDescent="0.25">
      <c r="A273" s="169">
        <v>104</v>
      </c>
      <c r="B273" s="170" t="s">
        <v>6</v>
      </c>
      <c r="C273" s="170" t="s">
        <v>140</v>
      </c>
      <c r="D273" s="170" t="s">
        <v>97</v>
      </c>
      <c r="E273" s="18" t="s">
        <v>466</v>
      </c>
      <c r="F273" s="158">
        <v>3</v>
      </c>
      <c r="G273" s="157">
        <v>3</v>
      </c>
      <c r="H273" s="157">
        <v>2</v>
      </c>
      <c r="I273" s="157">
        <v>2</v>
      </c>
      <c r="J273" s="157">
        <v>2</v>
      </c>
      <c r="K273" s="157">
        <v>2</v>
      </c>
      <c r="L273" s="157">
        <v>4</v>
      </c>
      <c r="M273" s="157">
        <v>3</v>
      </c>
      <c r="N273" s="157">
        <v>3</v>
      </c>
      <c r="O273" s="157">
        <v>3</v>
      </c>
      <c r="P273" s="157">
        <v>3</v>
      </c>
      <c r="Q273" s="157">
        <v>3</v>
      </c>
      <c r="R273" s="157">
        <v>3</v>
      </c>
      <c r="S273" s="157">
        <v>3</v>
      </c>
      <c r="T273" s="157">
        <v>4</v>
      </c>
      <c r="U273" s="157">
        <v>4</v>
      </c>
      <c r="V273" s="157">
        <v>3</v>
      </c>
      <c r="W273" s="157">
        <v>4</v>
      </c>
      <c r="X273" s="157">
        <v>4</v>
      </c>
      <c r="Y273" s="157">
        <v>3</v>
      </c>
      <c r="Z273" s="157">
        <v>3</v>
      </c>
      <c r="AA273" s="157">
        <v>3</v>
      </c>
      <c r="AB273" s="159">
        <v>3</v>
      </c>
      <c r="AC273" s="158">
        <f t="shared" si="309"/>
        <v>23</v>
      </c>
      <c r="AD273" s="157">
        <f t="shared" si="305"/>
        <v>5</v>
      </c>
      <c r="AE273" s="157">
        <f t="shared" si="306"/>
        <v>8</v>
      </c>
      <c r="AF273" s="157">
        <f t="shared" si="307"/>
        <v>5</v>
      </c>
      <c r="AG273" s="159">
        <f t="shared" si="308"/>
        <v>3</v>
      </c>
      <c r="DS273" s="81"/>
    </row>
    <row r="274" spans="1:123" x14ac:dyDescent="0.25">
      <c r="A274" s="169">
        <v>104</v>
      </c>
      <c r="B274" s="170" t="s">
        <v>6</v>
      </c>
      <c r="C274" s="170" t="s">
        <v>140</v>
      </c>
      <c r="D274" s="170" t="s">
        <v>97</v>
      </c>
      <c r="E274" s="18" t="s">
        <v>466</v>
      </c>
      <c r="F274" s="158">
        <v>3</v>
      </c>
      <c r="G274" s="157">
        <v>3</v>
      </c>
      <c r="H274" s="157">
        <v>2</v>
      </c>
      <c r="I274" s="157">
        <v>2</v>
      </c>
      <c r="J274" s="157">
        <v>2</v>
      </c>
      <c r="K274" s="157">
        <v>2</v>
      </c>
      <c r="L274" s="157">
        <v>4</v>
      </c>
      <c r="M274" s="157">
        <v>3</v>
      </c>
      <c r="N274" s="157">
        <v>3</v>
      </c>
      <c r="O274" s="157">
        <v>3</v>
      </c>
      <c r="P274" s="157">
        <v>3</v>
      </c>
      <c r="Q274" s="157">
        <v>3</v>
      </c>
      <c r="R274" s="157">
        <v>3</v>
      </c>
      <c r="S274" s="157">
        <v>3</v>
      </c>
      <c r="T274" s="157">
        <v>4</v>
      </c>
      <c r="U274" s="157">
        <v>4</v>
      </c>
      <c r="V274" s="157">
        <v>3</v>
      </c>
      <c r="W274" s="157">
        <v>4</v>
      </c>
      <c r="X274" s="157">
        <v>4</v>
      </c>
      <c r="Y274" s="157">
        <v>3</v>
      </c>
      <c r="Z274" s="157">
        <v>3</v>
      </c>
      <c r="AA274" s="157">
        <v>3</v>
      </c>
      <c r="AB274" s="159">
        <v>3</v>
      </c>
      <c r="AC274" s="158">
        <f t="shared" si="309"/>
        <v>23</v>
      </c>
      <c r="AD274" s="157">
        <f t="shared" si="305"/>
        <v>5</v>
      </c>
      <c r="AE274" s="157">
        <f t="shared" si="306"/>
        <v>8</v>
      </c>
      <c r="AF274" s="157">
        <f t="shared" si="307"/>
        <v>5</v>
      </c>
      <c r="AG274" s="159">
        <f t="shared" si="308"/>
        <v>3</v>
      </c>
      <c r="DS274" s="81"/>
    </row>
    <row r="275" spans="1:123" x14ac:dyDescent="0.25">
      <c r="A275" s="169">
        <v>104</v>
      </c>
      <c r="B275" s="170" t="s">
        <v>6</v>
      </c>
      <c r="C275" s="170" t="s">
        <v>140</v>
      </c>
      <c r="D275" s="170" t="s">
        <v>97</v>
      </c>
      <c r="E275" s="18" t="s">
        <v>466</v>
      </c>
      <c r="F275" s="158">
        <v>3</v>
      </c>
      <c r="G275" s="157">
        <v>3</v>
      </c>
      <c r="H275" s="157">
        <v>3</v>
      </c>
      <c r="I275" s="157">
        <v>2</v>
      </c>
      <c r="J275" s="157">
        <v>2</v>
      </c>
      <c r="K275" s="157">
        <v>2</v>
      </c>
      <c r="L275" s="157">
        <v>4</v>
      </c>
      <c r="M275" s="157">
        <v>3</v>
      </c>
      <c r="N275" s="157">
        <v>3</v>
      </c>
      <c r="O275" s="157">
        <v>3</v>
      </c>
      <c r="P275" s="157">
        <v>3</v>
      </c>
      <c r="Q275" s="157">
        <v>3</v>
      </c>
      <c r="R275" s="157">
        <v>3</v>
      </c>
      <c r="S275" s="157">
        <v>3</v>
      </c>
      <c r="T275" s="157">
        <v>4</v>
      </c>
      <c r="U275" s="157">
        <v>4</v>
      </c>
      <c r="V275" s="157">
        <v>4</v>
      </c>
      <c r="W275" s="157">
        <v>4</v>
      </c>
      <c r="X275" s="157">
        <v>4</v>
      </c>
      <c r="Y275" s="157">
        <v>3</v>
      </c>
      <c r="Z275" s="157">
        <v>3</v>
      </c>
      <c r="AA275" s="157">
        <v>3</v>
      </c>
      <c r="AB275" s="159">
        <v>3</v>
      </c>
      <c r="AC275" s="158">
        <f t="shared" si="309"/>
        <v>23</v>
      </c>
      <c r="AD275" s="157">
        <f t="shared" si="305"/>
        <v>5</v>
      </c>
      <c r="AE275" s="157">
        <f t="shared" si="306"/>
        <v>8</v>
      </c>
      <c r="AF275" s="157">
        <f t="shared" si="307"/>
        <v>5</v>
      </c>
      <c r="AG275" s="159">
        <f t="shared" si="308"/>
        <v>3</v>
      </c>
      <c r="DS275" s="81"/>
    </row>
    <row r="276" spans="1:123" x14ac:dyDescent="0.25">
      <c r="A276" s="169">
        <v>104</v>
      </c>
      <c r="B276" s="170" t="s">
        <v>6</v>
      </c>
      <c r="C276" s="170" t="s">
        <v>140</v>
      </c>
      <c r="D276" s="170" t="s">
        <v>97</v>
      </c>
      <c r="E276" s="18" t="s">
        <v>466</v>
      </c>
      <c r="F276" s="158">
        <v>3</v>
      </c>
      <c r="G276" s="157">
        <v>3</v>
      </c>
      <c r="H276" s="157">
        <v>3</v>
      </c>
      <c r="I276" s="157">
        <v>3</v>
      </c>
      <c r="J276" s="157">
        <v>2</v>
      </c>
      <c r="K276" s="157">
        <v>3</v>
      </c>
      <c r="L276" s="157">
        <v>4</v>
      </c>
      <c r="M276" s="157">
        <v>3</v>
      </c>
      <c r="N276" s="157">
        <v>4</v>
      </c>
      <c r="O276" s="157">
        <v>3</v>
      </c>
      <c r="P276" s="157">
        <v>3</v>
      </c>
      <c r="Q276" s="157">
        <v>3</v>
      </c>
      <c r="R276" s="157">
        <v>3</v>
      </c>
      <c r="S276" s="157">
        <v>3</v>
      </c>
      <c r="T276" s="157">
        <v>4</v>
      </c>
      <c r="U276" s="157">
        <v>4</v>
      </c>
      <c r="V276" s="157">
        <v>4</v>
      </c>
      <c r="W276" s="157">
        <v>4</v>
      </c>
      <c r="X276" s="157">
        <v>4</v>
      </c>
      <c r="Y276" s="157">
        <v>3</v>
      </c>
      <c r="Z276" s="157">
        <v>3</v>
      </c>
      <c r="AA276" s="157">
        <v>3</v>
      </c>
      <c r="AB276" s="159">
        <v>3</v>
      </c>
      <c r="AC276" s="158">
        <f t="shared" si="309"/>
        <v>23</v>
      </c>
      <c r="AD276" s="157">
        <f t="shared" si="305"/>
        <v>5</v>
      </c>
      <c r="AE276" s="157">
        <f t="shared" si="306"/>
        <v>8</v>
      </c>
      <c r="AF276" s="157">
        <f t="shared" si="307"/>
        <v>5</v>
      </c>
      <c r="AG276" s="159">
        <f t="shared" si="308"/>
        <v>3</v>
      </c>
      <c r="DS276" s="81"/>
    </row>
    <row r="277" spans="1:123" x14ac:dyDescent="0.25">
      <c r="A277" s="169">
        <v>104</v>
      </c>
      <c r="B277" s="170" t="s">
        <v>6</v>
      </c>
      <c r="C277" s="170" t="s">
        <v>140</v>
      </c>
      <c r="D277" s="170" t="s">
        <v>97</v>
      </c>
      <c r="E277" s="18" t="s">
        <v>466</v>
      </c>
      <c r="F277" s="158">
        <v>3</v>
      </c>
      <c r="G277" s="157">
        <v>3</v>
      </c>
      <c r="H277" s="157">
        <v>3</v>
      </c>
      <c r="I277" s="157">
        <v>3</v>
      </c>
      <c r="J277" s="157">
        <v>2</v>
      </c>
      <c r="K277" s="157">
        <v>3</v>
      </c>
      <c r="L277" s="157">
        <v>4</v>
      </c>
      <c r="M277" s="157">
        <v>3</v>
      </c>
      <c r="N277" s="157">
        <v>4</v>
      </c>
      <c r="O277" s="157">
        <v>3</v>
      </c>
      <c r="P277" s="157">
        <v>3</v>
      </c>
      <c r="Q277" s="157">
        <v>3</v>
      </c>
      <c r="R277" s="157">
        <v>3</v>
      </c>
      <c r="S277" s="157">
        <v>3</v>
      </c>
      <c r="T277" s="157">
        <v>4</v>
      </c>
      <c r="U277" s="157">
        <v>4</v>
      </c>
      <c r="V277" s="157">
        <v>4</v>
      </c>
      <c r="W277" s="157">
        <v>4</v>
      </c>
      <c r="X277" s="157">
        <v>4</v>
      </c>
      <c r="Y277" s="157">
        <v>3</v>
      </c>
      <c r="Z277" s="157">
        <v>3</v>
      </c>
      <c r="AA277" s="157">
        <v>3</v>
      </c>
      <c r="AB277" s="159">
        <v>3</v>
      </c>
      <c r="AC277" s="158">
        <f t="shared" si="309"/>
        <v>23</v>
      </c>
      <c r="AD277" s="157">
        <f t="shared" si="305"/>
        <v>5</v>
      </c>
      <c r="AE277" s="157">
        <f t="shared" si="306"/>
        <v>8</v>
      </c>
      <c r="AF277" s="157">
        <f t="shared" si="307"/>
        <v>5</v>
      </c>
      <c r="AG277" s="159">
        <f t="shared" si="308"/>
        <v>3</v>
      </c>
      <c r="DS277" s="81"/>
    </row>
    <row r="278" spans="1:123" x14ac:dyDescent="0.25">
      <c r="A278" s="169">
        <v>104</v>
      </c>
      <c r="B278" s="170" t="s">
        <v>6</v>
      </c>
      <c r="C278" s="170" t="s">
        <v>140</v>
      </c>
      <c r="D278" s="170" t="s">
        <v>97</v>
      </c>
      <c r="E278" s="18" t="s">
        <v>466</v>
      </c>
      <c r="F278" s="158">
        <v>4</v>
      </c>
      <c r="G278" s="157">
        <v>3</v>
      </c>
      <c r="H278" s="157">
        <v>3</v>
      </c>
      <c r="I278" s="157">
        <v>3</v>
      </c>
      <c r="J278" s="157">
        <v>2</v>
      </c>
      <c r="K278" s="157">
        <v>3</v>
      </c>
      <c r="L278" s="157">
        <v>4</v>
      </c>
      <c r="M278" s="157">
        <v>3</v>
      </c>
      <c r="N278" s="157">
        <v>4</v>
      </c>
      <c r="O278" s="157">
        <v>3</v>
      </c>
      <c r="P278" s="157">
        <v>3</v>
      </c>
      <c r="Q278" s="157">
        <v>3</v>
      </c>
      <c r="R278" s="157">
        <v>3</v>
      </c>
      <c r="S278" s="157">
        <v>3</v>
      </c>
      <c r="T278" s="157">
        <v>4</v>
      </c>
      <c r="U278" s="157">
        <v>4</v>
      </c>
      <c r="V278" s="157">
        <v>4</v>
      </c>
      <c r="W278" s="157">
        <v>4</v>
      </c>
      <c r="X278" s="157">
        <v>4</v>
      </c>
      <c r="Y278" s="157">
        <v>3</v>
      </c>
      <c r="Z278" s="157">
        <v>3</v>
      </c>
      <c r="AA278" s="157">
        <v>3</v>
      </c>
      <c r="AB278" s="159">
        <v>3</v>
      </c>
      <c r="AC278" s="158">
        <f t="shared" si="309"/>
        <v>23</v>
      </c>
      <c r="AD278" s="157">
        <f t="shared" si="305"/>
        <v>5</v>
      </c>
      <c r="AE278" s="157">
        <f t="shared" si="306"/>
        <v>8</v>
      </c>
      <c r="AF278" s="157">
        <f t="shared" si="307"/>
        <v>5</v>
      </c>
      <c r="AG278" s="159">
        <f t="shared" si="308"/>
        <v>3</v>
      </c>
      <c r="DS278" s="81"/>
    </row>
    <row r="279" spans="1:123" x14ac:dyDescent="0.25">
      <c r="A279" s="169">
        <v>104</v>
      </c>
      <c r="B279" s="170" t="s">
        <v>6</v>
      </c>
      <c r="C279" s="170" t="s">
        <v>140</v>
      </c>
      <c r="D279" s="170" t="s">
        <v>97</v>
      </c>
      <c r="E279" s="18" t="s">
        <v>466</v>
      </c>
      <c r="F279" s="158">
        <v>4</v>
      </c>
      <c r="G279" s="157">
        <v>3</v>
      </c>
      <c r="H279" s="157">
        <v>3</v>
      </c>
      <c r="I279" s="157">
        <v>3</v>
      </c>
      <c r="J279" s="157">
        <v>2</v>
      </c>
      <c r="K279" s="157">
        <v>3</v>
      </c>
      <c r="L279" s="157">
        <v>4</v>
      </c>
      <c r="M279" s="157">
        <v>3</v>
      </c>
      <c r="N279" s="157">
        <v>4</v>
      </c>
      <c r="O279" s="157">
        <v>3</v>
      </c>
      <c r="P279" s="157">
        <v>3</v>
      </c>
      <c r="Q279" s="157">
        <v>3</v>
      </c>
      <c r="R279" s="157">
        <v>3</v>
      </c>
      <c r="S279" s="157">
        <v>3</v>
      </c>
      <c r="T279" s="157">
        <v>4</v>
      </c>
      <c r="U279" s="157">
        <v>4</v>
      </c>
      <c r="V279" s="157">
        <v>4</v>
      </c>
      <c r="W279" s="157">
        <v>4</v>
      </c>
      <c r="X279" s="157">
        <v>4</v>
      </c>
      <c r="Y279" s="157">
        <v>3</v>
      </c>
      <c r="Z279" s="157">
        <v>3</v>
      </c>
      <c r="AA279" s="157">
        <v>3</v>
      </c>
      <c r="AB279" s="159">
        <v>3</v>
      </c>
      <c r="AC279" s="158">
        <f t="shared" si="309"/>
        <v>23</v>
      </c>
      <c r="AD279" s="157">
        <f t="shared" si="305"/>
        <v>5</v>
      </c>
      <c r="AE279" s="157">
        <f t="shared" si="306"/>
        <v>8</v>
      </c>
      <c r="AF279" s="157">
        <f t="shared" si="307"/>
        <v>5</v>
      </c>
      <c r="AG279" s="159">
        <f t="shared" si="308"/>
        <v>3</v>
      </c>
      <c r="DS279" s="81"/>
    </row>
    <row r="280" spans="1:123" x14ac:dyDescent="0.25">
      <c r="A280" s="169">
        <v>104</v>
      </c>
      <c r="B280" s="170" t="s">
        <v>6</v>
      </c>
      <c r="C280" s="170" t="s">
        <v>140</v>
      </c>
      <c r="D280" s="170" t="s">
        <v>97</v>
      </c>
      <c r="E280" s="18" t="s">
        <v>466</v>
      </c>
      <c r="F280" s="158">
        <v>4</v>
      </c>
      <c r="G280" s="157">
        <v>3</v>
      </c>
      <c r="H280" s="157">
        <v>3</v>
      </c>
      <c r="I280" s="157">
        <v>3</v>
      </c>
      <c r="J280" s="157">
        <v>2</v>
      </c>
      <c r="K280" s="157">
        <v>3</v>
      </c>
      <c r="L280" s="157">
        <v>4</v>
      </c>
      <c r="M280" s="157">
        <v>3</v>
      </c>
      <c r="N280" s="157">
        <v>4</v>
      </c>
      <c r="O280" s="157">
        <v>3</v>
      </c>
      <c r="P280" s="157">
        <v>3</v>
      </c>
      <c r="Q280" s="157">
        <v>3</v>
      </c>
      <c r="R280" s="157">
        <v>3</v>
      </c>
      <c r="S280" s="157">
        <v>3</v>
      </c>
      <c r="T280" s="157">
        <v>4</v>
      </c>
      <c r="U280" s="157">
        <v>4</v>
      </c>
      <c r="V280" s="157">
        <v>4</v>
      </c>
      <c r="W280" s="157">
        <v>4</v>
      </c>
      <c r="X280" s="157">
        <v>4</v>
      </c>
      <c r="Y280" s="157">
        <v>3</v>
      </c>
      <c r="Z280" s="157">
        <v>4</v>
      </c>
      <c r="AA280" s="157">
        <v>3</v>
      </c>
      <c r="AB280" s="159">
        <v>3</v>
      </c>
      <c r="AC280" s="158">
        <f t="shared" si="309"/>
        <v>23</v>
      </c>
      <c r="AD280" s="157">
        <f t="shared" si="305"/>
        <v>5</v>
      </c>
      <c r="AE280" s="157">
        <f t="shared" si="306"/>
        <v>8</v>
      </c>
      <c r="AF280" s="157">
        <f t="shared" si="307"/>
        <v>5</v>
      </c>
      <c r="AG280" s="159">
        <f t="shared" si="308"/>
        <v>3</v>
      </c>
      <c r="DS280" s="81"/>
    </row>
    <row r="281" spans="1:123" x14ac:dyDescent="0.25">
      <c r="A281" s="169">
        <v>104</v>
      </c>
      <c r="B281" s="170" t="s">
        <v>6</v>
      </c>
      <c r="C281" s="170" t="s">
        <v>140</v>
      </c>
      <c r="D281" s="170" t="s">
        <v>97</v>
      </c>
      <c r="E281" s="18" t="s">
        <v>466</v>
      </c>
      <c r="F281" s="158">
        <v>4</v>
      </c>
      <c r="G281" s="157">
        <v>3</v>
      </c>
      <c r="H281" s="157">
        <v>3</v>
      </c>
      <c r="I281" s="157">
        <v>3</v>
      </c>
      <c r="J281" s="157">
        <v>3</v>
      </c>
      <c r="K281" s="157">
        <v>3</v>
      </c>
      <c r="L281" s="157">
        <v>4</v>
      </c>
      <c r="M281" s="157">
        <v>3</v>
      </c>
      <c r="N281" s="157">
        <v>4</v>
      </c>
      <c r="O281" s="157">
        <v>3</v>
      </c>
      <c r="P281" s="157">
        <v>3</v>
      </c>
      <c r="Q281" s="157">
        <v>3</v>
      </c>
      <c r="R281" s="157">
        <v>3</v>
      </c>
      <c r="S281" s="157">
        <v>3</v>
      </c>
      <c r="T281" s="157">
        <v>4</v>
      </c>
      <c r="U281" s="157">
        <v>4</v>
      </c>
      <c r="V281" s="157">
        <v>4</v>
      </c>
      <c r="W281" s="157">
        <v>4</v>
      </c>
      <c r="X281" s="157">
        <v>4</v>
      </c>
      <c r="Y281" s="157">
        <v>3</v>
      </c>
      <c r="Z281" s="157">
        <v>4</v>
      </c>
      <c r="AA281" s="157">
        <v>3</v>
      </c>
      <c r="AB281" s="159">
        <v>3</v>
      </c>
      <c r="AC281" s="158">
        <f t="shared" si="309"/>
        <v>23</v>
      </c>
      <c r="AD281" s="157">
        <f t="shared" si="305"/>
        <v>5</v>
      </c>
      <c r="AE281" s="157">
        <f t="shared" si="306"/>
        <v>8</v>
      </c>
      <c r="AF281" s="157">
        <f t="shared" si="307"/>
        <v>5</v>
      </c>
      <c r="AG281" s="159">
        <f t="shared" si="308"/>
        <v>3</v>
      </c>
      <c r="DS281" s="81"/>
    </row>
    <row r="282" spans="1:123" x14ac:dyDescent="0.25">
      <c r="A282" s="169">
        <v>104</v>
      </c>
      <c r="B282" s="170" t="s">
        <v>6</v>
      </c>
      <c r="C282" s="170" t="s">
        <v>140</v>
      </c>
      <c r="D282" s="170" t="s">
        <v>97</v>
      </c>
      <c r="E282" s="18" t="s">
        <v>466</v>
      </c>
      <c r="F282" s="158">
        <v>4</v>
      </c>
      <c r="G282" s="157">
        <v>3</v>
      </c>
      <c r="H282" s="157">
        <v>3</v>
      </c>
      <c r="I282" s="157">
        <v>3</v>
      </c>
      <c r="J282" s="157">
        <v>3</v>
      </c>
      <c r="K282" s="157">
        <v>3</v>
      </c>
      <c r="L282" s="157">
        <v>4</v>
      </c>
      <c r="M282" s="157">
        <v>3</v>
      </c>
      <c r="N282" s="157">
        <v>4</v>
      </c>
      <c r="O282" s="157">
        <v>3</v>
      </c>
      <c r="P282" s="157">
        <v>3</v>
      </c>
      <c r="Q282" s="157">
        <v>3</v>
      </c>
      <c r="R282" s="157">
        <v>3</v>
      </c>
      <c r="S282" s="157">
        <v>3</v>
      </c>
      <c r="T282" s="157">
        <v>4</v>
      </c>
      <c r="U282" s="157">
        <v>4</v>
      </c>
      <c r="V282" s="157">
        <v>4</v>
      </c>
      <c r="W282" s="157">
        <v>4</v>
      </c>
      <c r="X282" s="157">
        <v>4</v>
      </c>
      <c r="Y282" s="157">
        <v>3</v>
      </c>
      <c r="Z282" s="157">
        <v>4</v>
      </c>
      <c r="AA282" s="157">
        <v>3</v>
      </c>
      <c r="AB282" s="159">
        <v>3</v>
      </c>
      <c r="AC282" s="158">
        <f t="shared" si="309"/>
        <v>23</v>
      </c>
      <c r="AD282" s="157">
        <f t="shared" si="305"/>
        <v>5</v>
      </c>
      <c r="AE282" s="157">
        <f t="shared" si="306"/>
        <v>8</v>
      </c>
      <c r="AF282" s="157">
        <f t="shared" si="307"/>
        <v>5</v>
      </c>
      <c r="AG282" s="159">
        <f t="shared" si="308"/>
        <v>3</v>
      </c>
      <c r="DS282" s="81"/>
    </row>
    <row r="283" spans="1:123" x14ac:dyDescent="0.25">
      <c r="A283" s="169">
        <v>104</v>
      </c>
      <c r="B283" s="170" t="s">
        <v>6</v>
      </c>
      <c r="C283" s="170" t="s">
        <v>140</v>
      </c>
      <c r="D283" s="170" t="s">
        <v>97</v>
      </c>
      <c r="E283" s="18" t="s">
        <v>466</v>
      </c>
      <c r="F283" s="158">
        <v>4</v>
      </c>
      <c r="G283" s="157">
        <v>3</v>
      </c>
      <c r="H283" s="157">
        <v>3</v>
      </c>
      <c r="I283" s="157">
        <v>3</v>
      </c>
      <c r="J283" s="157">
        <v>3</v>
      </c>
      <c r="K283" s="157">
        <v>3</v>
      </c>
      <c r="L283" s="157">
        <v>4</v>
      </c>
      <c r="M283" s="157">
        <v>3</v>
      </c>
      <c r="N283" s="157">
        <v>4</v>
      </c>
      <c r="O283" s="157">
        <v>3</v>
      </c>
      <c r="P283" s="157">
        <v>3</v>
      </c>
      <c r="Q283" s="157">
        <v>4</v>
      </c>
      <c r="R283" s="157">
        <v>4</v>
      </c>
      <c r="S283" s="157">
        <v>3</v>
      </c>
      <c r="T283" s="157">
        <v>4</v>
      </c>
      <c r="U283" s="157">
        <v>4</v>
      </c>
      <c r="V283" s="157">
        <v>4</v>
      </c>
      <c r="W283" s="157">
        <v>4</v>
      </c>
      <c r="X283" s="157">
        <v>4</v>
      </c>
      <c r="Y283" s="157">
        <v>3</v>
      </c>
      <c r="Z283" s="157">
        <v>4</v>
      </c>
      <c r="AA283" s="157">
        <v>4</v>
      </c>
      <c r="AB283" s="159">
        <v>3</v>
      </c>
      <c r="AC283" s="158">
        <f t="shared" si="309"/>
        <v>23</v>
      </c>
      <c r="AD283" s="157">
        <f t="shared" si="305"/>
        <v>5</v>
      </c>
      <c r="AE283" s="157">
        <f t="shared" si="306"/>
        <v>8</v>
      </c>
      <c r="AF283" s="157">
        <f t="shared" si="307"/>
        <v>5</v>
      </c>
      <c r="AG283" s="159">
        <f t="shared" si="308"/>
        <v>3</v>
      </c>
      <c r="DS283" s="81"/>
    </row>
    <row r="284" spans="1:123" x14ac:dyDescent="0.25">
      <c r="A284" s="169">
        <v>104</v>
      </c>
      <c r="B284" s="170" t="s">
        <v>6</v>
      </c>
      <c r="C284" s="170" t="s">
        <v>140</v>
      </c>
      <c r="D284" s="170" t="s">
        <v>97</v>
      </c>
      <c r="E284" s="18" t="s">
        <v>466</v>
      </c>
      <c r="F284" s="158">
        <v>4</v>
      </c>
      <c r="G284" s="157">
        <v>3</v>
      </c>
      <c r="H284" s="157">
        <v>3</v>
      </c>
      <c r="I284" s="157">
        <v>3</v>
      </c>
      <c r="J284" s="157">
        <v>3</v>
      </c>
      <c r="K284" s="157">
        <v>3</v>
      </c>
      <c r="L284" s="157">
        <v>4</v>
      </c>
      <c r="M284" s="157">
        <v>4</v>
      </c>
      <c r="N284" s="157">
        <v>4</v>
      </c>
      <c r="O284" s="157">
        <v>4</v>
      </c>
      <c r="P284" s="157">
        <v>3</v>
      </c>
      <c r="Q284" s="157">
        <v>4</v>
      </c>
      <c r="R284" s="157">
        <v>4</v>
      </c>
      <c r="S284" s="157">
        <v>3</v>
      </c>
      <c r="T284" s="157">
        <v>5</v>
      </c>
      <c r="U284" s="157">
        <v>4</v>
      </c>
      <c r="V284" s="157">
        <v>4</v>
      </c>
      <c r="W284" s="157">
        <v>4</v>
      </c>
      <c r="X284" s="157">
        <v>4</v>
      </c>
      <c r="Y284" s="157">
        <v>3</v>
      </c>
      <c r="Z284" s="157">
        <v>4</v>
      </c>
      <c r="AA284" s="157">
        <v>4</v>
      </c>
      <c r="AB284" s="159">
        <v>3</v>
      </c>
      <c r="AC284" s="158">
        <f t="shared" si="309"/>
        <v>23</v>
      </c>
      <c r="AD284" s="157">
        <f t="shared" si="305"/>
        <v>5</v>
      </c>
      <c r="AE284" s="157">
        <f t="shared" si="306"/>
        <v>8</v>
      </c>
      <c r="AF284" s="157">
        <f t="shared" si="307"/>
        <v>5</v>
      </c>
      <c r="AG284" s="159">
        <f t="shared" si="308"/>
        <v>3</v>
      </c>
      <c r="DS284" s="81"/>
    </row>
    <row r="285" spans="1:123" x14ac:dyDescent="0.25">
      <c r="A285" s="169">
        <v>104</v>
      </c>
      <c r="B285" s="170" t="s">
        <v>6</v>
      </c>
      <c r="C285" s="170" t="s">
        <v>140</v>
      </c>
      <c r="D285" s="170" t="s">
        <v>97</v>
      </c>
      <c r="E285" s="18" t="s">
        <v>466</v>
      </c>
      <c r="F285" s="158">
        <v>4</v>
      </c>
      <c r="G285" s="157">
        <v>3</v>
      </c>
      <c r="H285" s="157">
        <v>3</v>
      </c>
      <c r="I285" s="157">
        <v>3</v>
      </c>
      <c r="J285" s="157">
        <v>3</v>
      </c>
      <c r="K285" s="157">
        <v>3</v>
      </c>
      <c r="L285" s="157">
        <v>4</v>
      </c>
      <c r="M285" s="157">
        <v>4</v>
      </c>
      <c r="N285" s="157">
        <v>4</v>
      </c>
      <c r="O285" s="157">
        <v>4</v>
      </c>
      <c r="P285" s="157">
        <v>4</v>
      </c>
      <c r="Q285" s="157">
        <v>4</v>
      </c>
      <c r="R285" s="157">
        <v>4</v>
      </c>
      <c r="S285" s="157">
        <v>3</v>
      </c>
      <c r="T285" s="157">
        <v>5</v>
      </c>
      <c r="U285" s="157">
        <v>4</v>
      </c>
      <c r="V285" s="157">
        <v>4</v>
      </c>
      <c r="W285" s="157">
        <v>4</v>
      </c>
      <c r="X285" s="157">
        <v>4</v>
      </c>
      <c r="Y285" s="157">
        <v>3</v>
      </c>
      <c r="Z285" s="157">
        <v>4</v>
      </c>
      <c r="AA285" s="157">
        <v>4</v>
      </c>
      <c r="AB285" s="159">
        <v>3</v>
      </c>
      <c r="AC285" s="158">
        <f t="shared" si="309"/>
        <v>23</v>
      </c>
      <c r="AD285" s="157">
        <f t="shared" si="305"/>
        <v>5</v>
      </c>
      <c r="AE285" s="157">
        <f t="shared" si="306"/>
        <v>8</v>
      </c>
      <c r="AF285" s="157">
        <f t="shared" si="307"/>
        <v>5</v>
      </c>
      <c r="AG285" s="159">
        <f t="shared" si="308"/>
        <v>3</v>
      </c>
      <c r="DS285" s="81"/>
    </row>
    <row r="286" spans="1:123" x14ac:dyDescent="0.25">
      <c r="A286" s="169">
        <v>104</v>
      </c>
      <c r="B286" s="170" t="s">
        <v>6</v>
      </c>
      <c r="C286" s="170" t="s">
        <v>140</v>
      </c>
      <c r="D286" s="170" t="s">
        <v>97</v>
      </c>
      <c r="E286" s="18" t="s">
        <v>466</v>
      </c>
      <c r="F286" s="158">
        <v>4</v>
      </c>
      <c r="G286" s="157">
        <v>4</v>
      </c>
      <c r="H286" s="157">
        <v>3</v>
      </c>
      <c r="I286" s="157">
        <v>3</v>
      </c>
      <c r="J286" s="157">
        <v>3</v>
      </c>
      <c r="K286" s="157">
        <v>4</v>
      </c>
      <c r="L286" s="157">
        <v>4</v>
      </c>
      <c r="M286" s="157">
        <v>4</v>
      </c>
      <c r="N286" s="157">
        <v>4</v>
      </c>
      <c r="O286" s="157">
        <v>4</v>
      </c>
      <c r="P286" s="157">
        <v>4</v>
      </c>
      <c r="Q286" s="157">
        <v>4</v>
      </c>
      <c r="R286" s="157">
        <v>4</v>
      </c>
      <c r="S286" s="157">
        <v>3</v>
      </c>
      <c r="T286" s="157">
        <v>5</v>
      </c>
      <c r="U286" s="157">
        <v>4</v>
      </c>
      <c r="V286" s="157">
        <v>4</v>
      </c>
      <c r="W286" s="157">
        <v>4</v>
      </c>
      <c r="X286" s="157">
        <v>4</v>
      </c>
      <c r="Y286" s="157">
        <v>3</v>
      </c>
      <c r="Z286" s="157">
        <v>4</v>
      </c>
      <c r="AA286" s="157">
        <v>4</v>
      </c>
      <c r="AB286" s="159">
        <v>4</v>
      </c>
      <c r="AC286" s="158">
        <f t="shared" si="309"/>
        <v>23</v>
      </c>
      <c r="AD286" s="157">
        <f t="shared" si="305"/>
        <v>5</v>
      </c>
      <c r="AE286" s="157">
        <f t="shared" si="306"/>
        <v>8</v>
      </c>
      <c r="AF286" s="157">
        <f t="shared" si="307"/>
        <v>5</v>
      </c>
      <c r="AG286" s="159">
        <f t="shared" si="308"/>
        <v>3</v>
      </c>
      <c r="DS286" s="81"/>
    </row>
    <row r="287" spans="1:123" x14ac:dyDescent="0.25">
      <c r="A287" s="169">
        <v>104</v>
      </c>
      <c r="B287" s="170" t="s">
        <v>6</v>
      </c>
      <c r="C287" s="170" t="s">
        <v>140</v>
      </c>
      <c r="D287" s="170" t="s">
        <v>97</v>
      </c>
      <c r="E287" s="18" t="s">
        <v>466</v>
      </c>
      <c r="F287" s="158">
        <v>4</v>
      </c>
      <c r="G287" s="157">
        <v>4</v>
      </c>
      <c r="H287" s="157">
        <v>4</v>
      </c>
      <c r="I287" s="157">
        <v>3</v>
      </c>
      <c r="J287" s="157">
        <v>3</v>
      </c>
      <c r="K287" s="157">
        <v>4</v>
      </c>
      <c r="L287" s="157">
        <v>4</v>
      </c>
      <c r="M287" s="157">
        <v>4</v>
      </c>
      <c r="N287" s="157">
        <v>4</v>
      </c>
      <c r="O287" s="157">
        <v>4</v>
      </c>
      <c r="P287" s="157">
        <v>4</v>
      </c>
      <c r="Q287" s="157">
        <v>4</v>
      </c>
      <c r="R287" s="157">
        <v>4</v>
      </c>
      <c r="S287" s="157">
        <v>4</v>
      </c>
      <c r="T287" s="157">
        <v>5</v>
      </c>
      <c r="U287" s="157">
        <v>4</v>
      </c>
      <c r="V287" s="157">
        <v>4</v>
      </c>
      <c r="W287" s="157">
        <v>4</v>
      </c>
      <c r="X287" s="157">
        <v>4</v>
      </c>
      <c r="Y287" s="157">
        <v>4</v>
      </c>
      <c r="Z287" s="157">
        <v>4</v>
      </c>
      <c r="AA287" s="157">
        <v>4</v>
      </c>
      <c r="AB287" s="159">
        <v>4</v>
      </c>
      <c r="AC287" s="158">
        <f t="shared" si="309"/>
        <v>23</v>
      </c>
      <c r="AD287" s="157">
        <f t="shared" si="305"/>
        <v>5</v>
      </c>
      <c r="AE287" s="157">
        <f t="shared" si="306"/>
        <v>8</v>
      </c>
      <c r="AF287" s="157">
        <f t="shared" si="307"/>
        <v>5</v>
      </c>
      <c r="AG287" s="159">
        <f t="shared" si="308"/>
        <v>3</v>
      </c>
      <c r="DS287" s="81"/>
    </row>
    <row r="288" spans="1:123" x14ac:dyDescent="0.25">
      <c r="A288" s="169">
        <v>104</v>
      </c>
      <c r="B288" s="170" t="s">
        <v>6</v>
      </c>
      <c r="C288" s="170" t="s">
        <v>140</v>
      </c>
      <c r="D288" s="170" t="s">
        <v>97</v>
      </c>
      <c r="E288" s="18" t="s">
        <v>466</v>
      </c>
      <c r="F288" s="158">
        <v>4</v>
      </c>
      <c r="G288" s="157">
        <v>4</v>
      </c>
      <c r="H288" s="157">
        <v>4</v>
      </c>
      <c r="I288" s="157">
        <v>3</v>
      </c>
      <c r="J288" s="157">
        <v>3</v>
      </c>
      <c r="K288" s="157">
        <v>4</v>
      </c>
      <c r="L288" s="157">
        <v>4</v>
      </c>
      <c r="M288" s="157">
        <v>4</v>
      </c>
      <c r="N288" s="157">
        <v>4</v>
      </c>
      <c r="O288" s="157">
        <v>4</v>
      </c>
      <c r="P288" s="157">
        <v>4</v>
      </c>
      <c r="Q288" s="157">
        <v>4</v>
      </c>
      <c r="R288" s="157">
        <v>4</v>
      </c>
      <c r="S288" s="157">
        <v>4</v>
      </c>
      <c r="T288" s="157">
        <v>5</v>
      </c>
      <c r="U288" s="157">
        <v>4</v>
      </c>
      <c r="V288" s="157">
        <v>4</v>
      </c>
      <c r="W288" s="157">
        <v>4</v>
      </c>
      <c r="X288" s="157">
        <v>5</v>
      </c>
      <c r="Y288" s="157">
        <v>4</v>
      </c>
      <c r="Z288" s="157">
        <v>4</v>
      </c>
      <c r="AA288" s="157">
        <v>4</v>
      </c>
      <c r="AB288" s="159">
        <v>4</v>
      </c>
      <c r="AC288" s="158">
        <f t="shared" si="309"/>
        <v>23</v>
      </c>
      <c r="AD288" s="157">
        <f t="shared" si="305"/>
        <v>5</v>
      </c>
      <c r="AE288" s="157">
        <f t="shared" si="306"/>
        <v>8</v>
      </c>
      <c r="AF288" s="157">
        <f t="shared" si="307"/>
        <v>5</v>
      </c>
      <c r="AG288" s="159">
        <f t="shared" si="308"/>
        <v>3</v>
      </c>
      <c r="DS288" s="81"/>
    </row>
    <row r="289" spans="1:123" x14ac:dyDescent="0.25">
      <c r="A289" s="169">
        <v>104</v>
      </c>
      <c r="B289" s="170" t="s">
        <v>6</v>
      </c>
      <c r="C289" s="170" t="s">
        <v>140</v>
      </c>
      <c r="D289" s="170" t="s">
        <v>97</v>
      </c>
      <c r="E289" s="18" t="s">
        <v>466</v>
      </c>
      <c r="F289" s="158">
        <v>4</v>
      </c>
      <c r="G289" s="157">
        <v>4</v>
      </c>
      <c r="H289" s="157">
        <v>4</v>
      </c>
      <c r="I289" s="157">
        <v>3</v>
      </c>
      <c r="J289" s="157">
        <v>3</v>
      </c>
      <c r="K289" s="157">
        <v>4</v>
      </c>
      <c r="L289" s="157">
        <v>4</v>
      </c>
      <c r="M289" s="157">
        <v>4</v>
      </c>
      <c r="N289" s="157">
        <v>4</v>
      </c>
      <c r="O289" s="157">
        <v>4</v>
      </c>
      <c r="P289" s="157">
        <v>4</v>
      </c>
      <c r="Q289" s="157">
        <v>4</v>
      </c>
      <c r="R289" s="157">
        <v>4</v>
      </c>
      <c r="S289" s="157">
        <v>4</v>
      </c>
      <c r="T289" s="157">
        <v>5</v>
      </c>
      <c r="U289" s="157">
        <v>5</v>
      </c>
      <c r="V289" s="157">
        <v>4</v>
      </c>
      <c r="W289" s="157">
        <v>4</v>
      </c>
      <c r="X289" s="157">
        <v>5</v>
      </c>
      <c r="Y289" s="157">
        <v>4</v>
      </c>
      <c r="Z289" s="157">
        <v>4</v>
      </c>
      <c r="AA289" s="157">
        <v>4</v>
      </c>
      <c r="AB289" s="159">
        <v>4</v>
      </c>
      <c r="AC289" s="158">
        <f t="shared" si="309"/>
        <v>23</v>
      </c>
      <c r="AD289" s="157">
        <f t="shared" si="305"/>
        <v>5</v>
      </c>
      <c r="AE289" s="157">
        <f t="shared" si="306"/>
        <v>8</v>
      </c>
      <c r="AF289" s="157">
        <f t="shared" si="307"/>
        <v>5</v>
      </c>
      <c r="AG289" s="159">
        <f t="shared" si="308"/>
        <v>3</v>
      </c>
      <c r="DS289" s="81"/>
    </row>
    <row r="290" spans="1:123" x14ac:dyDescent="0.25">
      <c r="A290" s="169">
        <v>104</v>
      </c>
      <c r="B290" s="170" t="s">
        <v>6</v>
      </c>
      <c r="C290" s="170" t="s">
        <v>140</v>
      </c>
      <c r="D290" s="170" t="s">
        <v>97</v>
      </c>
      <c r="E290" s="18" t="s">
        <v>466</v>
      </c>
      <c r="F290" s="158">
        <v>4</v>
      </c>
      <c r="G290" s="157">
        <v>4</v>
      </c>
      <c r="H290" s="157">
        <v>4</v>
      </c>
      <c r="I290" s="157">
        <v>3</v>
      </c>
      <c r="J290" s="157">
        <v>4</v>
      </c>
      <c r="K290" s="157">
        <v>4</v>
      </c>
      <c r="L290" s="157">
        <v>5</v>
      </c>
      <c r="M290" s="157">
        <v>4</v>
      </c>
      <c r="N290" s="157">
        <v>4</v>
      </c>
      <c r="O290" s="157">
        <v>4</v>
      </c>
      <c r="P290" s="157">
        <v>4</v>
      </c>
      <c r="Q290" s="157">
        <v>4</v>
      </c>
      <c r="R290" s="157">
        <v>4</v>
      </c>
      <c r="S290" s="157">
        <v>4</v>
      </c>
      <c r="T290" s="157">
        <v>5</v>
      </c>
      <c r="U290" s="157">
        <v>5</v>
      </c>
      <c r="V290" s="157">
        <v>4</v>
      </c>
      <c r="W290" s="157">
        <v>5</v>
      </c>
      <c r="X290" s="157">
        <v>5</v>
      </c>
      <c r="Y290" s="157">
        <v>4</v>
      </c>
      <c r="Z290" s="157">
        <v>4</v>
      </c>
      <c r="AA290" s="157">
        <v>4</v>
      </c>
      <c r="AB290" s="159">
        <v>4</v>
      </c>
      <c r="AC290" s="158">
        <f t="shared" si="309"/>
        <v>23</v>
      </c>
      <c r="AD290" s="157">
        <f t="shared" si="305"/>
        <v>5</v>
      </c>
      <c r="AE290" s="157">
        <f t="shared" si="306"/>
        <v>8</v>
      </c>
      <c r="AF290" s="157">
        <f t="shared" si="307"/>
        <v>5</v>
      </c>
      <c r="AG290" s="159">
        <f t="shared" si="308"/>
        <v>3</v>
      </c>
      <c r="DS290" s="81"/>
    </row>
    <row r="291" spans="1:123" x14ac:dyDescent="0.25">
      <c r="A291" s="169">
        <v>104</v>
      </c>
      <c r="B291" s="170" t="s">
        <v>6</v>
      </c>
      <c r="C291" s="170" t="s">
        <v>140</v>
      </c>
      <c r="D291" s="170" t="s">
        <v>97</v>
      </c>
      <c r="E291" s="18" t="s">
        <v>466</v>
      </c>
      <c r="F291" s="158">
        <v>4</v>
      </c>
      <c r="G291" s="157">
        <v>4</v>
      </c>
      <c r="H291" s="157">
        <v>4</v>
      </c>
      <c r="I291" s="157">
        <v>4</v>
      </c>
      <c r="J291" s="157">
        <v>4</v>
      </c>
      <c r="K291" s="157">
        <v>4</v>
      </c>
      <c r="L291" s="157">
        <v>5</v>
      </c>
      <c r="M291" s="157">
        <v>4</v>
      </c>
      <c r="N291" s="157">
        <v>5</v>
      </c>
      <c r="O291" s="157">
        <v>4</v>
      </c>
      <c r="P291" s="157">
        <v>5</v>
      </c>
      <c r="Q291" s="157">
        <v>4</v>
      </c>
      <c r="R291" s="157">
        <v>4</v>
      </c>
      <c r="S291" s="157">
        <v>4</v>
      </c>
      <c r="T291" s="157">
        <v>5</v>
      </c>
      <c r="U291" s="157">
        <v>5</v>
      </c>
      <c r="V291" s="157">
        <v>5</v>
      </c>
      <c r="W291" s="157">
        <v>5</v>
      </c>
      <c r="X291" s="157">
        <v>5</v>
      </c>
      <c r="Y291" s="157">
        <v>4</v>
      </c>
      <c r="Z291" s="157">
        <v>4</v>
      </c>
      <c r="AA291" s="157">
        <v>4</v>
      </c>
      <c r="AB291" s="159">
        <v>4</v>
      </c>
      <c r="AC291" s="158">
        <f t="shared" si="309"/>
        <v>23</v>
      </c>
      <c r="AD291" s="157">
        <f t="shared" si="305"/>
        <v>5</v>
      </c>
      <c r="AE291" s="157">
        <f t="shared" si="306"/>
        <v>8</v>
      </c>
      <c r="AF291" s="157">
        <f t="shared" si="307"/>
        <v>5</v>
      </c>
      <c r="AG291" s="159">
        <f t="shared" si="308"/>
        <v>3</v>
      </c>
      <c r="DS291" s="81"/>
    </row>
    <row r="292" spans="1:123" x14ac:dyDescent="0.25">
      <c r="A292" s="169">
        <v>104</v>
      </c>
      <c r="B292" s="170" t="s">
        <v>6</v>
      </c>
      <c r="C292" s="170" t="s">
        <v>140</v>
      </c>
      <c r="D292" s="170" t="s">
        <v>97</v>
      </c>
      <c r="E292" s="18" t="s">
        <v>466</v>
      </c>
      <c r="F292" s="158">
        <v>5</v>
      </c>
      <c r="G292" s="157">
        <v>4</v>
      </c>
      <c r="H292" s="157">
        <v>4</v>
      </c>
      <c r="I292" s="157">
        <v>4</v>
      </c>
      <c r="J292" s="157">
        <v>4</v>
      </c>
      <c r="K292" s="157">
        <v>4</v>
      </c>
      <c r="L292" s="157">
        <v>5</v>
      </c>
      <c r="M292" s="157">
        <v>4</v>
      </c>
      <c r="N292" s="157">
        <v>5</v>
      </c>
      <c r="O292" s="157">
        <v>4</v>
      </c>
      <c r="P292" s="157">
        <v>5</v>
      </c>
      <c r="Q292" s="157">
        <v>4</v>
      </c>
      <c r="R292" s="157">
        <v>4</v>
      </c>
      <c r="S292" s="157">
        <v>4</v>
      </c>
      <c r="T292" s="157">
        <v>5</v>
      </c>
      <c r="U292" s="157">
        <v>5</v>
      </c>
      <c r="V292" s="157">
        <v>5</v>
      </c>
      <c r="W292" s="157">
        <v>5</v>
      </c>
      <c r="X292" s="157">
        <v>5</v>
      </c>
      <c r="Y292" s="157">
        <v>4</v>
      </c>
      <c r="Z292" s="157">
        <v>4</v>
      </c>
      <c r="AA292" s="157">
        <v>4</v>
      </c>
      <c r="AB292" s="159">
        <v>4</v>
      </c>
      <c r="AC292" s="158">
        <f t="shared" si="309"/>
        <v>23</v>
      </c>
      <c r="AD292" s="157">
        <f t="shared" si="305"/>
        <v>5</v>
      </c>
      <c r="AE292" s="157">
        <f t="shared" si="306"/>
        <v>8</v>
      </c>
      <c r="AF292" s="157">
        <f t="shared" si="307"/>
        <v>5</v>
      </c>
      <c r="AG292" s="159">
        <f t="shared" si="308"/>
        <v>3</v>
      </c>
      <c r="DS292" s="81"/>
    </row>
    <row r="293" spans="1:123" x14ac:dyDescent="0.25">
      <c r="A293" s="169">
        <v>104</v>
      </c>
      <c r="B293" s="170" t="s">
        <v>6</v>
      </c>
      <c r="C293" s="170" t="s">
        <v>140</v>
      </c>
      <c r="D293" s="170" t="s">
        <v>97</v>
      </c>
      <c r="E293" s="18" t="s">
        <v>466</v>
      </c>
      <c r="F293" s="158">
        <v>5</v>
      </c>
      <c r="G293" s="157">
        <v>4</v>
      </c>
      <c r="H293" s="157">
        <v>5</v>
      </c>
      <c r="I293" s="157">
        <v>4</v>
      </c>
      <c r="J293" s="157">
        <v>4</v>
      </c>
      <c r="K293" s="157">
        <v>4</v>
      </c>
      <c r="L293" s="157">
        <v>5</v>
      </c>
      <c r="M293" s="157">
        <v>4</v>
      </c>
      <c r="N293" s="157">
        <v>5</v>
      </c>
      <c r="O293" s="157">
        <v>4</v>
      </c>
      <c r="P293" s="157">
        <v>5</v>
      </c>
      <c r="Q293" s="157">
        <v>4</v>
      </c>
      <c r="R293" s="157">
        <v>4</v>
      </c>
      <c r="S293" s="157">
        <v>4</v>
      </c>
      <c r="T293" s="157">
        <v>5</v>
      </c>
      <c r="U293" s="157">
        <v>5</v>
      </c>
      <c r="V293" s="157">
        <v>5</v>
      </c>
      <c r="W293" s="157">
        <v>5</v>
      </c>
      <c r="X293" s="157">
        <v>5</v>
      </c>
      <c r="Y293" s="157">
        <v>4</v>
      </c>
      <c r="Z293" s="157">
        <v>4</v>
      </c>
      <c r="AA293" s="157">
        <v>4</v>
      </c>
      <c r="AB293" s="159">
        <v>4</v>
      </c>
      <c r="AC293" s="158">
        <f t="shared" si="309"/>
        <v>23</v>
      </c>
      <c r="AD293" s="157">
        <f t="shared" si="305"/>
        <v>5</v>
      </c>
      <c r="AE293" s="157">
        <f t="shared" si="306"/>
        <v>8</v>
      </c>
      <c r="AF293" s="157">
        <f t="shared" si="307"/>
        <v>5</v>
      </c>
      <c r="AG293" s="159">
        <f t="shared" si="308"/>
        <v>3</v>
      </c>
      <c r="DS293" s="81"/>
    </row>
    <row r="294" spans="1:123" x14ac:dyDescent="0.25">
      <c r="A294" s="169">
        <v>104</v>
      </c>
      <c r="B294" s="170" t="s">
        <v>6</v>
      </c>
      <c r="C294" s="170" t="s">
        <v>140</v>
      </c>
      <c r="D294" s="170" t="s">
        <v>97</v>
      </c>
      <c r="E294" s="18" t="s">
        <v>466</v>
      </c>
      <c r="F294" s="158">
        <v>5</v>
      </c>
      <c r="G294" s="157">
        <v>4</v>
      </c>
      <c r="H294" s="157"/>
      <c r="I294" s="157">
        <v>4</v>
      </c>
      <c r="J294" s="157">
        <v>4</v>
      </c>
      <c r="K294" s="157">
        <v>4</v>
      </c>
      <c r="L294" s="157">
        <v>5</v>
      </c>
      <c r="M294" s="157">
        <v>4</v>
      </c>
      <c r="N294" s="157">
        <v>5</v>
      </c>
      <c r="O294" s="157">
        <v>5</v>
      </c>
      <c r="P294" s="157">
        <v>5</v>
      </c>
      <c r="Q294" s="157">
        <v>4</v>
      </c>
      <c r="R294" s="157">
        <v>4</v>
      </c>
      <c r="S294" s="157">
        <v>4</v>
      </c>
      <c r="T294" s="157">
        <v>5</v>
      </c>
      <c r="U294" s="157">
        <v>5</v>
      </c>
      <c r="V294" s="157">
        <v>5</v>
      </c>
      <c r="W294" s="157">
        <v>5</v>
      </c>
      <c r="X294" s="157">
        <v>5</v>
      </c>
      <c r="Y294" s="157">
        <v>4</v>
      </c>
      <c r="Z294" s="157">
        <v>5</v>
      </c>
      <c r="AA294" s="157">
        <v>5</v>
      </c>
      <c r="AB294" s="159">
        <v>5</v>
      </c>
      <c r="AC294" s="158">
        <f t="shared" si="309"/>
        <v>22</v>
      </c>
      <c r="AD294" s="157">
        <f t="shared" si="305"/>
        <v>4</v>
      </c>
      <c r="AE294" s="157">
        <f t="shared" si="306"/>
        <v>8</v>
      </c>
      <c r="AF294" s="157">
        <f t="shared" si="307"/>
        <v>5</v>
      </c>
      <c r="AG294" s="159">
        <f t="shared" si="308"/>
        <v>3</v>
      </c>
      <c r="DS294" s="81"/>
    </row>
    <row r="295" spans="1:123" x14ac:dyDescent="0.25">
      <c r="A295" s="169">
        <v>104</v>
      </c>
      <c r="B295" s="170" t="s">
        <v>6</v>
      </c>
      <c r="C295" s="170" t="s">
        <v>140</v>
      </c>
      <c r="D295" s="170" t="s">
        <v>97</v>
      </c>
      <c r="E295" s="18" t="s">
        <v>466</v>
      </c>
      <c r="F295" s="158">
        <v>5</v>
      </c>
      <c r="G295" s="157">
        <v>5</v>
      </c>
      <c r="H295" s="157"/>
      <c r="I295" s="157">
        <v>4</v>
      </c>
      <c r="J295" s="157">
        <v>4</v>
      </c>
      <c r="K295" s="157">
        <v>5</v>
      </c>
      <c r="L295" s="157">
        <v>5</v>
      </c>
      <c r="M295" s="157">
        <v>5</v>
      </c>
      <c r="N295" s="157">
        <v>5</v>
      </c>
      <c r="O295" s="157">
        <v>5</v>
      </c>
      <c r="P295" s="157">
        <v>5</v>
      </c>
      <c r="Q295" s="157">
        <v>4</v>
      </c>
      <c r="R295" s="157">
        <v>5</v>
      </c>
      <c r="S295" s="157">
        <v>5</v>
      </c>
      <c r="T295" s="157">
        <v>5</v>
      </c>
      <c r="U295" s="157">
        <v>5</v>
      </c>
      <c r="V295" s="157">
        <v>5</v>
      </c>
      <c r="W295" s="157">
        <v>5</v>
      </c>
      <c r="X295" s="157">
        <v>5</v>
      </c>
      <c r="Y295" s="157">
        <v>4</v>
      </c>
      <c r="Z295" s="157">
        <v>5</v>
      </c>
      <c r="AA295" s="157">
        <v>5</v>
      </c>
      <c r="AB295" s="159">
        <v>5</v>
      </c>
      <c r="AC295" s="158">
        <f t="shared" si="309"/>
        <v>22</v>
      </c>
      <c r="AD295" s="157">
        <f t="shared" si="305"/>
        <v>4</v>
      </c>
      <c r="AE295" s="157">
        <f t="shared" si="306"/>
        <v>8</v>
      </c>
      <c r="AF295" s="157">
        <f t="shared" si="307"/>
        <v>5</v>
      </c>
      <c r="AG295" s="159">
        <f t="shared" si="308"/>
        <v>3</v>
      </c>
      <c r="DS295" s="81"/>
    </row>
    <row r="296" spans="1:123" x14ac:dyDescent="0.25">
      <c r="A296" s="169">
        <v>104</v>
      </c>
      <c r="B296" s="170" t="s">
        <v>6</v>
      </c>
      <c r="C296" s="170" t="s">
        <v>140</v>
      </c>
      <c r="D296" s="170" t="s">
        <v>97</v>
      </c>
      <c r="E296" s="18" t="s">
        <v>466</v>
      </c>
      <c r="F296" s="158">
        <v>5</v>
      </c>
      <c r="G296" s="157"/>
      <c r="H296" s="157"/>
      <c r="I296" s="157">
        <v>5</v>
      </c>
      <c r="J296" s="157">
        <v>5</v>
      </c>
      <c r="K296" s="157"/>
      <c r="L296" s="157">
        <v>5</v>
      </c>
      <c r="M296" s="157">
        <v>5</v>
      </c>
      <c r="N296" s="157">
        <v>5</v>
      </c>
      <c r="O296" s="157">
        <v>5</v>
      </c>
      <c r="P296" s="157">
        <v>5</v>
      </c>
      <c r="Q296" s="157">
        <v>5</v>
      </c>
      <c r="R296" s="157">
        <v>5</v>
      </c>
      <c r="S296" s="157">
        <v>5</v>
      </c>
      <c r="T296" s="157">
        <v>5</v>
      </c>
      <c r="U296" s="157">
        <v>5</v>
      </c>
      <c r="V296" s="157">
        <v>5</v>
      </c>
      <c r="W296" s="157"/>
      <c r="X296" s="157">
        <v>5</v>
      </c>
      <c r="Y296" s="157">
        <v>5</v>
      </c>
      <c r="Z296" s="157">
        <v>5</v>
      </c>
      <c r="AA296" s="157">
        <v>5</v>
      </c>
      <c r="AB296" s="159"/>
      <c r="AC296" s="158">
        <f t="shared" si="309"/>
        <v>18</v>
      </c>
      <c r="AD296" s="157">
        <f t="shared" si="305"/>
        <v>2</v>
      </c>
      <c r="AE296" s="157">
        <f t="shared" si="306"/>
        <v>8</v>
      </c>
      <c r="AF296" s="157">
        <f t="shared" si="307"/>
        <v>4</v>
      </c>
      <c r="AG296" s="159">
        <f t="shared" si="308"/>
        <v>2</v>
      </c>
      <c r="DS296" s="81"/>
    </row>
    <row r="297" spans="1:123" x14ac:dyDescent="0.25">
      <c r="A297" s="169">
        <v>104</v>
      </c>
      <c r="B297" s="170" t="s">
        <v>6</v>
      </c>
      <c r="C297" s="170" t="s">
        <v>140</v>
      </c>
      <c r="D297" s="170" t="s">
        <v>97</v>
      </c>
      <c r="E297" s="18" t="s">
        <v>466</v>
      </c>
      <c r="F297" s="158">
        <v>5</v>
      </c>
      <c r="G297" s="157"/>
      <c r="H297" s="157"/>
      <c r="I297" s="157"/>
      <c r="J297" s="157"/>
      <c r="K297" s="157"/>
      <c r="L297" s="157"/>
      <c r="M297" s="157">
        <v>5</v>
      </c>
      <c r="N297" s="157">
        <v>5</v>
      </c>
      <c r="O297" s="157">
        <v>5</v>
      </c>
      <c r="P297" s="157"/>
      <c r="Q297" s="157">
        <v>5</v>
      </c>
      <c r="R297" s="157">
        <v>5</v>
      </c>
      <c r="S297" s="157">
        <v>5</v>
      </c>
      <c r="T297" s="157">
        <v>5</v>
      </c>
      <c r="U297" s="157">
        <v>5</v>
      </c>
      <c r="V297" s="157">
        <v>5</v>
      </c>
      <c r="W297" s="157"/>
      <c r="X297" s="157"/>
      <c r="Y297" s="157"/>
      <c r="Z297" s="157"/>
      <c r="AA297" s="157"/>
      <c r="AB297" s="159"/>
      <c r="AC297" s="158">
        <f t="shared" si="309"/>
        <v>10</v>
      </c>
      <c r="AD297" s="157">
        <f t="shared" si="305"/>
        <v>0</v>
      </c>
      <c r="AE297" s="157">
        <f t="shared" si="306"/>
        <v>6</v>
      </c>
      <c r="AF297" s="157">
        <f t="shared" si="307"/>
        <v>3</v>
      </c>
      <c r="AG297" s="159">
        <f t="shared" si="308"/>
        <v>0</v>
      </c>
      <c r="DS297" s="81"/>
    </row>
    <row r="298" spans="1:123" x14ac:dyDescent="0.25">
      <c r="A298" s="169">
        <v>104</v>
      </c>
      <c r="B298" s="170" t="s">
        <v>6</v>
      </c>
      <c r="C298" s="170" t="s">
        <v>141</v>
      </c>
      <c r="D298" s="170" t="s">
        <v>142</v>
      </c>
      <c r="E298" s="18" t="s">
        <v>403</v>
      </c>
      <c r="F298" s="158">
        <v>2</v>
      </c>
      <c r="G298" s="157">
        <v>1</v>
      </c>
      <c r="H298" s="157">
        <v>1</v>
      </c>
      <c r="I298" s="157">
        <v>1</v>
      </c>
      <c r="J298" s="157">
        <v>1</v>
      </c>
      <c r="K298" s="157">
        <v>1</v>
      </c>
      <c r="L298" s="157">
        <v>2</v>
      </c>
      <c r="M298" s="157">
        <v>1</v>
      </c>
      <c r="N298" s="157">
        <v>1</v>
      </c>
      <c r="O298" s="157">
        <v>1</v>
      </c>
      <c r="P298" s="157">
        <v>1</v>
      </c>
      <c r="Q298" s="157">
        <v>1</v>
      </c>
      <c r="R298" s="157">
        <v>1</v>
      </c>
      <c r="S298" s="157">
        <v>1</v>
      </c>
      <c r="T298" s="157">
        <v>2</v>
      </c>
      <c r="U298" s="157">
        <v>1</v>
      </c>
      <c r="V298" s="157">
        <v>1</v>
      </c>
      <c r="W298" s="157">
        <v>3</v>
      </c>
      <c r="X298" s="157">
        <v>1</v>
      </c>
      <c r="Y298" s="157">
        <v>1</v>
      </c>
      <c r="Z298" s="157">
        <v>1</v>
      </c>
      <c r="AA298" s="157">
        <v>2</v>
      </c>
      <c r="AB298" s="159">
        <v>1</v>
      </c>
      <c r="AC298" s="158">
        <f t="shared" si="309"/>
        <v>23</v>
      </c>
      <c r="AD298" s="157">
        <f t="shared" si="305"/>
        <v>5</v>
      </c>
      <c r="AE298" s="157">
        <f t="shared" si="306"/>
        <v>8</v>
      </c>
      <c r="AF298" s="157">
        <f t="shared" si="307"/>
        <v>5</v>
      </c>
      <c r="AG298" s="159">
        <f t="shared" si="308"/>
        <v>3</v>
      </c>
      <c r="DS298" s="81"/>
    </row>
    <row r="299" spans="1:123" x14ac:dyDescent="0.25">
      <c r="A299" s="169">
        <v>104</v>
      </c>
      <c r="B299" s="170" t="s">
        <v>6</v>
      </c>
      <c r="C299" s="170" t="s">
        <v>141</v>
      </c>
      <c r="D299" s="170" t="s">
        <v>142</v>
      </c>
      <c r="E299" s="18" t="s">
        <v>403</v>
      </c>
      <c r="F299" s="158">
        <v>2</v>
      </c>
      <c r="G299" s="157">
        <v>1</v>
      </c>
      <c r="H299" s="157">
        <v>1</v>
      </c>
      <c r="I299" s="157">
        <v>1</v>
      </c>
      <c r="J299" s="157">
        <v>1</v>
      </c>
      <c r="K299" s="157">
        <v>1</v>
      </c>
      <c r="L299" s="157">
        <v>2</v>
      </c>
      <c r="M299" s="157">
        <v>1</v>
      </c>
      <c r="N299" s="157">
        <v>1</v>
      </c>
      <c r="O299" s="157">
        <v>1</v>
      </c>
      <c r="P299" s="157">
        <v>1</v>
      </c>
      <c r="Q299" s="157">
        <v>1</v>
      </c>
      <c r="R299" s="157">
        <v>2</v>
      </c>
      <c r="S299" s="157">
        <v>2</v>
      </c>
      <c r="T299" s="157">
        <v>3</v>
      </c>
      <c r="U299" s="157">
        <v>2</v>
      </c>
      <c r="V299" s="157">
        <v>2</v>
      </c>
      <c r="W299" s="157">
        <v>3</v>
      </c>
      <c r="X299" s="157">
        <v>2</v>
      </c>
      <c r="Y299" s="157">
        <v>1</v>
      </c>
      <c r="Z299" s="157">
        <v>1</v>
      </c>
      <c r="AA299" s="157">
        <v>2</v>
      </c>
      <c r="AB299" s="159">
        <v>1</v>
      </c>
      <c r="AC299" s="158">
        <f t="shared" si="309"/>
        <v>23</v>
      </c>
      <c r="AD299" s="157">
        <f t="shared" si="305"/>
        <v>5</v>
      </c>
      <c r="AE299" s="157">
        <f t="shared" si="306"/>
        <v>8</v>
      </c>
      <c r="AF299" s="157">
        <f t="shared" si="307"/>
        <v>5</v>
      </c>
      <c r="AG299" s="159">
        <f t="shared" si="308"/>
        <v>3</v>
      </c>
      <c r="DS299" s="81"/>
    </row>
    <row r="300" spans="1:123" x14ac:dyDescent="0.25">
      <c r="A300" s="169">
        <v>104</v>
      </c>
      <c r="B300" s="170" t="s">
        <v>6</v>
      </c>
      <c r="C300" s="170" t="s">
        <v>141</v>
      </c>
      <c r="D300" s="170" t="s">
        <v>142</v>
      </c>
      <c r="E300" s="18" t="s">
        <v>403</v>
      </c>
      <c r="F300" s="158">
        <v>2</v>
      </c>
      <c r="G300" s="157">
        <v>2</v>
      </c>
      <c r="H300" s="157">
        <v>1</v>
      </c>
      <c r="I300" s="157">
        <v>1</v>
      </c>
      <c r="J300" s="157">
        <v>1</v>
      </c>
      <c r="K300" s="157">
        <v>1</v>
      </c>
      <c r="L300" s="157">
        <v>3</v>
      </c>
      <c r="M300" s="157">
        <v>1</v>
      </c>
      <c r="N300" s="157">
        <v>1</v>
      </c>
      <c r="O300" s="157">
        <v>1</v>
      </c>
      <c r="P300" s="157">
        <v>1</v>
      </c>
      <c r="Q300" s="157">
        <v>2</v>
      </c>
      <c r="R300" s="157">
        <v>2</v>
      </c>
      <c r="S300" s="157">
        <v>2</v>
      </c>
      <c r="T300" s="157">
        <v>3</v>
      </c>
      <c r="U300" s="157">
        <v>3</v>
      </c>
      <c r="V300" s="157">
        <v>3</v>
      </c>
      <c r="W300" s="157">
        <v>4</v>
      </c>
      <c r="X300" s="157">
        <v>3</v>
      </c>
      <c r="Y300" s="157">
        <v>1</v>
      </c>
      <c r="Z300" s="157">
        <v>1</v>
      </c>
      <c r="AA300" s="157">
        <v>2</v>
      </c>
      <c r="AB300" s="159">
        <v>2</v>
      </c>
      <c r="AC300" s="158">
        <f t="shared" si="309"/>
        <v>23</v>
      </c>
      <c r="AD300" s="157">
        <f t="shared" si="305"/>
        <v>5</v>
      </c>
      <c r="AE300" s="157">
        <f t="shared" si="306"/>
        <v>8</v>
      </c>
      <c r="AF300" s="157">
        <f t="shared" si="307"/>
        <v>5</v>
      </c>
      <c r="AG300" s="159">
        <f t="shared" si="308"/>
        <v>3</v>
      </c>
      <c r="DS300" s="81"/>
    </row>
    <row r="301" spans="1:123" x14ac:dyDescent="0.25">
      <c r="A301" s="169">
        <v>104</v>
      </c>
      <c r="B301" s="170" t="s">
        <v>6</v>
      </c>
      <c r="C301" s="170" t="s">
        <v>141</v>
      </c>
      <c r="D301" s="170" t="s">
        <v>142</v>
      </c>
      <c r="E301" s="18" t="s">
        <v>403</v>
      </c>
      <c r="F301" s="158">
        <v>2</v>
      </c>
      <c r="G301" s="157">
        <v>2</v>
      </c>
      <c r="H301" s="157">
        <v>1</v>
      </c>
      <c r="I301" s="157">
        <v>1</v>
      </c>
      <c r="J301" s="157">
        <v>1</v>
      </c>
      <c r="K301" s="157">
        <v>2</v>
      </c>
      <c r="L301" s="157">
        <v>3</v>
      </c>
      <c r="M301" s="157">
        <v>1</v>
      </c>
      <c r="N301" s="157">
        <v>2</v>
      </c>
      <c r="O301" s="157">
        <v>2</v>
      </c>
      <c r="P301" s="157">
        <v>1</v>
      </c>
      <c r="Q301" s="157">
        <v>2</v>
      </c>
      <c r="R301" s="157">
        <v>2</v>
      </c>
      <c r="S301" s="157">
        <v>2</v>
      </c>
      <c r="T301" s="157">
        <v>3</v>
      </c>
      <c r="U301" s="157">
        <v>3</v>
      </c>
      <c r="V301" s="157">
        <v>3</v>
      </c>
      <c r="W301" s="157">
        <v>4</v>
      </c>
      <c r="X301" s="157">
        <v>3</v>
      </c>
      <c r="Y301" s="157">
        <v>2</v>
      </c>
      <c r="Z301" s="157">
        <v>2</v>
      </c>
      <c r="AA301" s="157">
        <v>2</v>
      </c>
      <c r="AB301" s="159">
        <v>2</v>
      </c>
      <c r="AC301" s="158">
        <f t="shared" si="309"/>
        <v>23</v>
      </c>
      <c r="AD301" s="157">
        <f t="shared" si="305"/>
        <v>5</v>
      </c>
      <c r="AE301" s="157">
        <f t="shared" si="306"/>
        <v>8</v>
      </c>
      <c r="AF301" s="157">
        <f t="shared" si="307"/>
        <v>5</v>
      </c>
      <c r="AG301" s="159">
        <f t="shared" si="308"/>
        <v>3</v>
      </c>
      <c r="DS301" s="81"/>
    </row>
    <row r="302" spans="1:123" x14ac:dyDescent="0.25">
      <c r="A302" s="169">
        <v>104</v>
      </c>
      <c r="B302" s="170" t="s">
        <v>6</v>
      </c>
      <c r="C302" s="170" t="s">
        <v>141</v>
      </c>
      <c r="D302" s="170" t="s">
        <v>142</v>
      </c>
      <c r="E302" s="18" t="s">
        <v>403</v>
      </c>
      <c r="F302" s="158">
        <v>3</v>
      </c>
      <c r="G302" s="157">
        <v>2</v>
      </c>
      <c r="H302" s="157">
        <v>2</v>
      </c>
      <c r="I302" s="157">
        <v>2</v>
      </c>
      <c r="J302" s="157">
        <v>1</v>
      </c>
      <c r="K302" s="157">
        <v>2</v>
      </c>
      <c r="L302" s="157">
        <v>3</v>
      </c>
      <c r="M302" s="157">
        <v>1</v>
      </c>
      <c r="N302" s="157">
        <v>2</v>
      </c>
      <c r="O302" s="157">
        <v>2</v>
      </c>
      <c r="P302" s="157">
        <v>2</v>
      </c>
      <c r="Q302" s="157">
        <v>2</v>
      </c>
      <c r="R302" s="157">
        <v>2</v>
      </c>
      <c r="S302" s="157">
        <v>2</v>
      </c>
      <c r="T302" s="157">
        <v>3</v>
      </c>
      <c r="U302" s="157">
        <v>3</v>
      </c>
      <c r="V302" s="157">
        <v>4</v>
      </c>
      <c r="W302" s="157">
        <v>4</v>
      </c>
      <c r="X302" s="157">
        <v>3</v>
      </c>
      <c r="Y302" s="157">
        <v>3</v>
      </c>
      <c r="Z302" s="157">
        <v>2</v>
      </c>
      <c r="AA302" s="157">
        <v>3</v>
      </c>
      <c r="AB302" s="159">
        <v>2</v>
      </c>
      <c r="AC302" s="158">
        <f t="shared" si="309"/>
        <v>23</v>
      </c>
      <c r="AD302" s="157">
        <f t="shared" si="305"/>
        <v>5</v>
      </c>
      <c r="AE302" s="157">
        <f t="shared" si="306"/>
        <v>8</v>
      </c>
      <c r="AF302" s="157">
        <f t="shared" si="307"/>
        <v>5</v>
      </c>
      <c r="AG302" s="159">
        <f t="shared" si="308"/>
        <v>3</v>
      </c>
      <c r="DS302" s="81"/>
    </row>
    <row r="303" spans="1:123" x14ac:dyDescent="0.25">
      <c r="A303" s="169">
        <v>104</v>
      </c>
      <c r="B303" s="170" t="s">
        <v>6</v>
      </c>
      <c r="C303" s="170" t="s">
        <v>141</v>
      </c>
      <c r="D303" s="170" t="s">
        <v>142</v>
      </c>
      <c r="E303" s="18" t="s">
        <v>403</v>
      </c>
      <c r="F303" s="158">
        <v>3</v>
      </c>
      <c r="G303" s="157">
        <v>2</v>
      </c>
      <c r="H303" s="157">
        <v>2</v>
      </c>
      <c r="I303" s="157">
        <v>2</v>
      </c>
      <c r="J303" s="157">
        <v>2</v>
      </c>
      <c r="K303" s="157">
        <v>2</v>
      </c>
      <c r="L303" s="157">
        <v>3</v>
      </c>
      <c r="M303" s="157">
        <v>2</v>
      </c>
      <c r="N303" s="157">
        <v>3</v>
      </c>
      <c r="O303" s="157">
        <v>2</v>
      </c>
      <c r="P303" s="157">
        <v>2</v>
      </c>
      <c r="Q303" s="157">
        <v>2</v>
      </c>
      <c r="R303" s="157">
        <v>2</v>
      </c>
      <c r="S303" s="157">
        <v>2</v>
      </c>
      <c r="T303" s="157">
        <v>4</v>
      </c>
      <c r="U303" s="157">
        <v>4</v>
      </c>
      <c r="V303" s="157">
        <v>4</v>
      </c>
      <c r="W303" s="157">
        <v>4</v>
      </c>
      <c r="X303" s="157">
        <v>4</v>
      </c>
      <c r="Y303" s="157">
        <v>3</v>
      </c>
      <c r="Z303" s="157">
        <v>2</v>
      </c>
      <c r="AA303" s="157">
        <v>3</v>
      </c>
      <c r="AB303" s="159">
        <v>2</v>
      </c>
      <c r="AC303" s="158">
        <f t="shared" si="309"/>
        <v>23</v>
      </c>
      <c r="AD303" s="157">
        <f t="shared" si="305"/>
        <v>5</v>
      </c>
      <c r="AE303" s="157">
        <f t="shared" si="306"/>
        <v>8</v>
      </c>
      <c r="AF303" s="157">
        <f t="shared" si="307"/>
        <v>5</v>
      </c>
      <c r="AG303" s="159">
        <f t="shared" si="308"/>
        <v>3</v>
      </c>
      <c r="DS303" s="81"/>
    </row>
    <row r="304" spans="1:123" x14ac:dyDescent="0.25">
      <c r="A304" s="169">
        <v>104</v>
      </c>
      <c r="B304" s="170" t="s">
        <v>6</v>
      </c>
      <c r="C304" s="170" t="s">
        <v>141</v>
      </c>
      <c r="D304" s="170" t="s">
        <v>142</v>
      </c>
      <c r="E304" s="18" t="s">
        <v>403</v>
      </c>
      <c r="F304" s="158">
        <v>3</v>
      </c>
      <c r="G304" s="157">
        <v>3</v>
      </c>
      <c r="H304" s="157">
        <v>2</v>
      </c>
      <c r="I304" s="157">
        <v>2</v>
      </c>
      <c r="J304" s="157">
        <v>2</v>
      </c>
      <c r="K304" s="157">
        <v>3</v>
      </c>
      <c r="L304" s="157">
        <v>3</v>
      </c>
      <c r="M304" s="157">
        <v>2</v>
      </c>
      <c r="N304" s="157">
        <v>3</v>
      </c>
      <c r="O304" s="157">
        <v>2</v>
      </c>
      <c r="P304" s="157">
        <v>2</v>
      </c>
      <c r="Q304" s="157">
        <v>3</v>
      </c>
      <c r="R304" s="157">
        <v>2</v>
      </c>
      <c r="S304" s="157">
        <v>3</v>
      </c>
      <c r="T304" s="157">
        <v>4</v>
      </c>
      <c r="U304" s="157">
        <v>4</v>
      </c>
      <c r="V304" s="157">
        <v>4</v>
      </c>
      <c r="W304" s="157">
        <v>4</v>
      </c>
      <c r="X304" s="157">
        <v>4</v>
      </c>
      <c r="Y304" s="157">
        <v>3</v>
      </c>
      <c r="Z304" s="157">
        <v>3</v>
      </c>
      <c r="AA304" s="157">
        <v>4</v>
      </c>
      <c r="AB304" s="159">
        <v>3</v>
      </c>
      <c r="AC304" s="158">
        <f t="shared" si="309"/>
        <v>23</v>
      </c>
      <c r="AD304" s="157">
        <f t="shared" si="305"/>
        <v>5</v>
      </c>
      <c r="AE304" s="157">
        <f t="shared" si="306"/>
        <v>8</v>
      </c>
      <c r="AF304" s="157">
        <f t="shared" si="307"/>
        <v>5</v>
      </c>
      <c r="AG304" s="159">
        <f t="shared" si="308"/>
        <v>3</v>
      </c>
      <c r="DS304" s="81"/>
    </row>
    <row r="305" spans="1:123" x14ac:dyDescent="0.25">
      <c r="A305" s="169">
        <v>104</v>
      </c>
      <c r="B305" s="170" t="s">
        <v>6</v>
      </c>
      <c r="C305" s="170" t="s">
        <v>141</v>
      </c>
      <c r="D305" s="170" t="s">
        <v>142</v>
      </c>
      <c r="E305" s="18" t="s">
        <v>403</v>
      </c>
      <c r="F305" s="158">
        <v>3</v>
      </c>
      <c r="G305" s="157">
        <v>3</v>
      </c>
      <c r="H305" s="157">
        <v>2</v>
      </c>
      <c r="I305" s="157">
        <v>2</v>
      </c>
      <c r="J305" s="157">
        <v>3</v>
      </c>
      <c r="K305" s="157">
        <v>3</v>
      </c>
      <c r="L305" s="157">
        <v>4</v>
      </c>
      <c r="M305" s="157">
        <v>2</v>
      </c>
      <c r="N305" s="157">
        <v>3</v>
      </c>
      <c r="O305" s="157">
        <v>3</v>
      </c>
      <c r="P305" s="157">
        <v>2</v>
      </c>
      <c r="Q305" s="157">
        <v>3</v>
      </c>
      <c r="R305" s="157">
        <v>2</v>
      </c>
      <c r="S305" s="157">
        <v>4</v>
      </c>
      <c r="T305" s="157">
        <v>4</v>
      </c>
      <c r="U305" s="157">
        <v>4</v>
      </c>
      <c r="V305" s="157">
        <v>4</v>
      </c>
      <c r="W305" s="157">
        <v>5</v>
      </c>
      <c r="X305" s="157">
        <v>4</v>
      </c>
      <c r="Y305" s="157">
        <v>3</v>
      </c>
      <c r="Z305" s="157">
        <v>3</v>
      </c>
      <c r="AA305" s="157">
        <v>4</v>
      </c>
      <c r="AB305" s="159">
        <v>3</v>
      </c>
      <c r="AC305" s="158">
        <f t="shared" si="309"/>
        <v>23</v>
      </c>
      <c r="AD305" s="157">
        <f t="shared" si="305"/>
        <v>5</v>
      </c>
      <c r="AE305" s="157">
        <f t="shared" si="306"/>
        <v>8</v>
      </c>
      <c r="AF305" s="157">
        <f t="shared" si="307"/>
        <v>5</v>
      </c>
      <c r="AG305" s="159">
        <f t="shared" si="308"/>
        <v>3</v>
      </c>
      <c r="DS305" s="81"/>
    </row>
    <row r="306" spans="1:123" x14ac:dyDescent="0.25">
      <c r="A306" s="169">
        <v>104</v>
      </c>
      <c r="B306" s="170" t="s">
        <v>6</v>
      </c>
      <c r="C306" s="170" t="s">
        <v>141</v>
      </c>
      <c r="D306" s="170" t="s">
        <v>142</v>
      </c>
      <c r="E306" s="18" t="s">
        <v>403</v>
      </c>
      <c r="F306" s="158">
        <v>3</v>
      </c>
      <c r="G306" s="157">
        <v>3</v>
      </c>
      <c r="H306" s="157">
        <v>3</v>
      </c>
      <c r="I306" s="157">
        <v>2</v>
      </c>
      <c r="J306" s="157">
        <v>3</v>
      </c>
      <c r="K306" s="157">
        <v>3</v>
      </c>
      <c r="L306" s="157">
        <v>4</v>
      </c>
      <c r="M306" s="157">
        <v>2</v>
      </c>
      <c r="N306" s="157">
        <v>4</v>
      </c>
      <c r="O306" s="157">
        <v>3</v>
      </c>
      <c r="P306" s="157">
        <v>3</v>
      </c>
      <c r="Q306" s="157">
        <v>3</v>
      </c>
      <c r="R306" s="157">
        <v>3</v>
      </c>
      <c r="S306" s="157">
        <v>4</v>
      </c>
      <c r="T306" s="157">
        <v>4</v>
      </c>
      <c r="U306" s="157">
        <v>4</v>
      </c>
      <c r="V306" s="157">
        <v>4</v>
      </c>
      <c r="W306" s="157">
        <v>5</v>
      </c>
      <c r="X306" s="157">
        <v>4</v>
      </c>
      <c r="Y306" s="157">
        <v>3</v>
      </c>
      <c r="Z306" s="157">
        <v>3</v>
      </c>
      <c r="AA306" s="157">
        <v>4</v>
      </c>
      <c r="AB306" s="159">
        <v>3</v>
      </c>
      <c r="AC306" s="158">
        <f t="shared" si="309"/>
        <v>23</v>
      </c>
      <c r="AD306" s="157">
        <f t="shared" si="305"/>
        <v>5</v>
      </c>
      <c r="AE306" s="157">
        <f t="shared" si="306"/>
        <v>8</v>
      </c>
      <c r="AF306" s="157">
        <f t="shared" si="307"/>
        <v>5</v>
      </c>
      <c r="AG306" s="159">
        <f t="shared" si="308"/>
        <v>3</v>
      </c>
      <c r="DS306" s="81"/>
    </row>
    <row r="307" spans="1:123" x14ac:dyDescent="0.25">
      <c r="A307" s="169">
        <v>104</v>
      </c>
      <c r="B307" s="170" t="s">
        <v>6</v>
      </c>
      <c r="C307" s="170" t="s">
        <v>141</v>
      </c>
      <c r="D307" s="170" t="s">
        <v>142</v>
      </c>
      <c r="E307" s="18" t="s">
        <v>403</v>
      </c>
      <c r="F307" s="158">
        <v>4</v>
      </c>
      <c r="G307" s="157">
        <v>3</v>
      </c>
      <c r="H307" s="157">
        <v>3</v>
      </c>
      <c r="I307" s="157">
        <v>3</v>
      </c>
      <c r="J307" s="157">
        <v>3</v>
      </c>
      <c r="K307" s="157">
        <v>3</v>
      </c>
      <c r="L307" s="157">
        <v>4</v>
      </c>
      <c r="M307" s="157">
        <v>3</v>
      </c>
      <c r="N307" s="157">
        <v>4</v>
      </c>
      <c r="O307" s="157">
        <v>3</v>
      </c>
      <c r="P307" s="157">
        <v>3</v>
      </c>
      <c r="Q307" s="157">
        <v>4</v>
      </c>
      <c r="R307" s="157">
        <v>3</v>
      </c>
      <c r="S307" s="157">
        <v>4</v>
      </c>
      <c r="T307" s="157">
        <v>4</v>
      </c>
      <c r="U307" s="157">
        <v>4</v>
      </c>
      <c r="V307" s="157">
        <v>4</v>
      </c>
      <c r="W307" s="157">
        <v>5</v>
      </c>
      <c r="X307" s="157">
        <v>4</v>
      </c>
      <c r="Y307" s="157">
        <v>4</v>
      </c>
      <c r="Z307" s="157">
        <v>3</v>
      </c>
      <c r="AA307" s="157">
        <v>4</v>
      </c>
      <c r="AB307" s="159">
        <v>3</v>
      </c>
      <c r="AC307" s="158">
        <f t="shared" si="309"/>
        <v>23</v>
      </c>
      <c r="AD307" s="157">
        <f t="shared" si="305"/>
        <v>5</v>
      </c>
      <c r="AE307" s="157">
        <f t="shared" si="306"/>
        <v>8</v>
      </c>
      <c r="AF307" s="157">
        <f t="shared" si="307"/>
        <v>5</v>
      </c>
      <c r="AG307" s="159">
        <f t="shared" si="308"/>
        <v>3</v>
      </c>
      <c r="DS307" s="81"/>
    </row>
    <row r="308" spans="1:123" x14ac:dyDescent="0.25">
      <c r="A308" s="169">
        <v>104</v>
      </c>
      <c r="B308" s="170" t="s">
        <v>6</v>
      </c>
      <c r="C308" s="170" t="s">
        <v>141</v>
      </c>
      <c r="D308" s="170" t="s">
        <v>142</v>
      </c>
      <c r="E308" s="18" t="s">
        <v>403</v>
      </c>
      <c r="F308" s="158">
        <v>4</v>
      </c>
      <c r="G308" s="157">
        <v>4</v>
      </c>
      <c r="H308" s="157">
        <v>4</v>
      </c>
      <c r="I308" s="157">
        <v>3</v>
      </c>
      <c r="J308" s="157">
        <v>3</v>
      </c>
      <c r="K308" s="157">
        <v>3</v>
      </c>
      <c r="L308" s="157">
        <v>4</v>
      </c>
      <c r="M308" s="157">
        <v>3</v>
      </c>
      <c r="N308" s="157">
        <v>4</v>
      </c>
      <c r="O308" s="157">
        <v>4</v>
      </c>
      <c r="P308" s="157">
        <v>4</v>
      </c>
      <c r="Q308" s="157">
        <v>4</v>
      </c>
      <c r="R308" s="157">
        <v>3</v>
      </c>
      <c r="S308" s="157">
        <v>4</v>
      </c>
      <c r="T308" s="157">
        <v>5</v>
      </c>
      <c r="U308" s="157">
        <v>4</v>
      </c>
      <c r="V308" s="157">
        <v>4</v>
      </c>
      <c r="W308" s="157"/>
      <c r="X308" s="157">
        <v>4</v>
      </c>
      <c r="Y308" s="157">
        <v>4</v>
      </c>
      <c r="Z308" s="157">
        <v>4</v>
      </c>
      <c r="AA308" s="157">
        <v>4</v>
      </c>
      <c r="AB308" s="159">
        <v>4</v>
      </c>
      <c r="AC308" s="158">
        <f t="shared" si="309"/>
        <v>22</v>
      </c>
      <c r="AD308" s="157">
        <f t="shared" si="305"/>
        <v>5</v>
      </c>
      <c r="AE308" s="157">
        <f t="shared" si="306"/>
        <v>8</v>
      </c>
      <c r="AF308" s="157">
        <f t="shared" si="307"/>
        <v>4</v>
      </c>
      <c r="AG308" s="159">
        <f t="shared" si="308"/>
        <v>3</v>
      </c>
      <c r="DS308" s="81"/>
    </row>
    <row r="309" spans="1:123" x14ac:dyDescent="0.25">
      <c r="A309" s="169">
        <v>104</v>
      </c>
      <c r="B309" s="170" t="s">
        <v>6</v>
      </c>
      <c r="C309" s="170" t="s">
        <v>141</v>
      </c>
      <c r="D309" s="170" t="s">
        <v>142</v>
      </c>
      <c r="E309" s="18" t="s">
        <v>403</v>
      </c>
      <c r="F309" s="158">
        <v>4</v>
      </c>
      <c r="G309" s="157">
        <v>4</v>
      </c>
      <c r="H309" s="157">
        <v>4</v>
      </c>
      <c r="I309" s="157">
        <v>4</v>
      </c>
      <c r="J309" s="157">
        <v>3</v>
      </c>
      <c r="K309" s="157">
        <v>5</v>
      </c>
      <c r="L309" s="157"/>
      <c r="M309" s="157">
        <v>4</v>
      </c>
      <c r="N309" s="157">
        <v>4</v>
      </c>
      <c r="O309" s="157">
        <v>4</v>
      </c>
      <c r="P309" s="157">
        <v>4</v>
      </c>
      <c r="Q309" s="157">
        <v>4</v>
      </c>
      <c r="R309" s="157">
        <v>4</v>
      </c>
      <c r="S309" s="157">
        <v>4</v>
      </c>
      <c r="T309" s="157">
        <v>5</v>
      </c>
      <c r="U309" s="157">
        <v>5</v>
      </c>
      <c r="V309" s="157">
        <v>5</v>
      </c>
      <c r="W309" s="157"/>
      <c r="X309" s="157">
        <v>4</v>
      </c>
      <c r="Y309" s="157">
        <v>4</v>
      </c>
      <c r="Z309" s="157">
        <v>4</v>
      </c>
      <c r="AA309" s="157">
        <v>5</v>
      </c>
      <c r="AB309" s="159">
        <v>4</v>
      </c>
      <c r="AC309" s="158">
        <f t="shared" si="309"/>
        <v>21</v>
      </c>
      <c r="AD309" s="157">
        <f t="shared" si="305"/>
        <v>5</v>
      </c>
      <c r="AE309" s="157">
        <f t="shared" si="306"/>
        <v>7</v>
      </c>
      <c r="AF309" s="157">
        <f t="shared" si="307"/>
        <v>4</v>
      </c>
      <c r="AG309" s="159">
        <f t="shared" si="308"/>
        <v>3</v>
      </c>
      <c r="DS309" s="81"/>
    </row>
    <row r="310" spans="1:123" x14ac:dyDescent="0.25">
      <c r="A310" s="169">
        <v>104</v>
      </c>
      <c r="B310" s="170" t="s">
        <v>6</v>
      </c>
      <c r="C310" s="170" t="s">
        <v>141</v>
      </c>
      <c r="D310" s="170" t="s">
        <v>142</v>
      </c>
      <c r="E310" s="18" t="s">
        <v>403</v>
      </c>
      <c r="F310" s="158">
        <v>5</v>
      </c>
      <c r="G310" s="157">
        <v>5</v>
      </c>
      <c r="H310" s="157"/>
      <c r="I310" s="157"/>
      <c r="J310" s="157">
        <v>4</v>
      </c>
      <c r="K310" s="157"/>
      <c r="L310" s="157"/>
      <c r="M310" s="157"/>
      <c r="N310" s="157">
        <v>4</v>
      </c>
      <c r="O310" s="157">
        <v>4</v>
      </c>
      <c r="P310" s="157">
        <v>5</v>
      </c>
      <c r="Q310" s="157"/>
      <c r="R310" s="157"/>
      <c r="S310" s="157"/>
      <c r="T310" s="157">
        <v>5</v>
      </c>
      <c r="U310" s="157">
        <v>5</v>
      </c>
      <c r="V310" s="157">
        <v>5</v>
      </c>
      <c r="W310" s="157"/>
      <c r="X310" s="157">
        <v>5</v>
      </c>
      <c r="Y310" s="157"/>
      <c r="Z310" s="157">
        <v>4</v>
      </c>
      <c r="AA310" s="157"/>
      <c r="AB310" s="159"/>
      <c r="AC310" s="158">
        <f t="shared" si="309"/>
        <v>11</v>
      </c>
      <c r="AD310" s="157">
        <f t="shared" si="305"/>
        <v>2</v>
      </c>
      <c r="AE310" s="157">
        <f t="shared" si="306"/>
        <v>3</v>
      </c>
      <c r="AF310" s="157">
        <f t="shared" si="307"/>
        <v>4</v>
      </c>
      <c r="AG310" s="159">
        <f t="shared" si="308"/>
        <v>1</v>
      </c>
      <c r="DS310" s="81"/>
    </row>
    <row r="311" spans="1:123" x14ac:dyDescent="0.25">
      <c r="A311" s="169">
        <v>104</v>
      </c>
      <c r="B311" s="170" t="s">
        <v>6</v>
      </c>
      <c r="C311" s="170" t="s">
        <v>141</v>
      </c>
      <c r="D311" s="170" t="s">
        <v>142</v>
      </c>
      <c r="E311" s="18" t="s">
        <v>466</v>
      </c>
      <c r="F311" s="158">
        <v>1</v>
      </c>
      <c r="G311" s="157">
        <v>1</v>
      </c>
      <c r="H311" s="157">
        <v>1</v>
      </c>
      <c r="I311" s="157">
        <v>1</v>
      </c>
      <c r="J311" s="157">
        <v>1</v>
      </c>
      <c r="K311" s="157">
        <v>1</v>
      </c>
      <c r="L311" s="157">
        <v>1</v>
      </c>
      <c r="M311" s="157">
        <v>1</v>
      </c>
      <c r="N311" s="157">
        <v>1</v>
      </c>
      <c r="O311" s="157">
        <v>1</v>
      </c>
      <c r="P311" s="157">
        <v>1</v>
      </c>
      <c r="Q311" s="157">
        <v>1</v>
      </c>
      <c r="R311" s="157">
        <v>1</v>
      </c>
      <c r="S311" s="157">
        <v>1</v>
      </c>
      <c r="T311" s="157">
        <v>1</v>
      </c>
      <c r="U311" s="157">
        <v>2</v>
      </c>
      <c r="V311" s="157">
        <v>3</v>
      </c>
      <c r="W311" s="157">
        <v>2</v>
      </c>
      <c r="X311" s="157">
        <v>2</v>
      </c>
      <c r="Y311" s="157">
        <v>2</v>
      </c>
      <c r="Z311" s="157">
        <v>1</v>
      </c>
      <c r="AA311" s="157">
        <v>2</v>
      </c>
      <c r="AB311" s="159">
        <v>1</v>
      </c>
      <c r="AC311" s="158">
        <f t="shared" si="309"/>
        <v>23</v>
      </c>
      <c r="AD311" s="157">
        <f t="shared" si="305"/>
        <v>5</v>
      </c>
      <c r="AE311" s="157">
        <f t="shared" si="306"/>
        <v>8</v>
      </c>
      <c r="AF311" s="157">
        <f t="shared" si="307"/>
        <v>5</v>
      </c>
      <c r="AG311" s="159">
        <f t="shared" si="308"/>
        <v>3</v>
      </c>
      <c r="DS311" s="81"/>
    </row>
    <row r="312" spans="1:123" x14ac:dyDescent="0.25">
      <c r="A312" s="169">
        <v>104</v>
      </c>
      <c r="B312" s="170" t="s">
        <v>6</v>
      </c>
      <c r="C312" s="170" t="s">
        <v>141</v>
      </c>
      <c r="D312" s="170" t="s">
        <v>142</v>
      </c>
      <c r="E312" s="18" t="s">
        <v>466</v>
      </c>
      <c r="F312" s="158">
        <v>2</v>
      </c>
      <c r="G312" s="157">
        <v>1</v>
      </c>
      <c r="H312" s="157">
        <v>1</v>
      </c>
      <c r="I312" s="157">
        <v>1</v>
      </c>
      <c r="J312" s="157">
        <v>1</v>
      </c>
      <c r="K312" s="157">
        <v>1</v>
      </c>
      <c r="L312" s="157">
        <v>2</v>
      </c>
      <c r="M312" s="157">
        <v>2</v>
      </c>
      <c r="N312" s="157">
        <v>1</v>
      </c>
      <c r="O312" s="157">
        <v>1</v>
      </c>
      <c r="P312" s="157">
        <v>1</v>
      </c>
      <c r="Q312" s="157">
        <v>2</v>
      </c>
      <c r="R312" s="157">
        <v>1</v>
      </c>
      <c r="S312" s="157">
        <v>2</v>
      </c>
      <c r="T312" s="157">
        <v>2</v>
      </c>
      <c r="U312" s="157">
        <v>2</v>
      </c>
      <c r="V312" s="157">
        <v>3</v>
      </c>
      <c r="W312" s="157">
        <v>2</v>
      </c>
      <c r="X312" s="157">
        <v>3</v>
      </c>
      <c r="Y312" s="157">
        <v>2</v>
      </c>
      <c r="Z312" s="157">
        <v>2</v>
      </c>
      <c r="AA312" s="157">
        <v>2</v>
      </c>
      <c r="AB312" s="159">
        <v>2</v>
      </c>
      <c r="AC312" s="158">
        <f t="shared" si="309"/>
        <v>23</v>
      </c>
      <c r="AD312" s="157">
        <f t="shared" si="305"/>
        <v>5</v>
      </c>
      <c r="AE312" s="157">
        <f t="shared" si="306"/>
        <v>8</v>
      </c>
      <c r="AF312" s="157">
        <f t="shared" si="307"/>
        <v>5</v>
      </c>
      <c r="AG312" s="159">
        <f t="shared" si="308"/>
        <v>3</v>
      </c>
      <c r="DS312" s="81"/>
    </row>
    <row r="313" spans="1:123" x14ac:dyDescent="0.25">
      <c r="A313" s="169">
        <v>104</v>
      </c>
      <c r="B313" s="170" t="s">
        <v>6</v>
      </c>
      <c r="C313" s="170" t="s">
        <v>141</v>
      </c>
      <c r="D313" s="170" t="s">
        <v>142</v>
      </c>
      <c r="E313" s="18" t="s">
        <v>466</v>
      </c>
      <c r="F313" s="158">
        <v>2</v>
      </c>
      <c r="G313" s="157">
        <v>1</v>
      </c>
      <c r="H313" s="157">
        <v>1</v>
      </c>
      <c r="I313" s="157">
        <v>1</v>
      </c>
      <c r="J313" s="157">
        <v>1</v>
      </c>
      <c r="K313" s="157">
        <v>1</v>
      </c>
      <c r="L313" s="157">
        <v>2</v>
      </c>
      <c r="M313" s="157">
        <v>2</v>
      </c>
      <c r="N313" s="157">
        <v>1</v>
      </c>
      <c r="O313" s="157">
        <v>1</v>
      </c>
      <c r="P313" s="157">
        <v>1</v>
      </c>
      <c r="Q313" s="157">
        <v>2</v>
      </c>
      <c r="R313" s="157">
        <v>2</v>
      </c>
      <c r="S313" s="157">
        <v>2</v>
      </c>
      <c r="T313" s="157">
        <v>3</v>
      </c>
      <c r="U313" s="157">
        <v>2</v>
      </c>
      <c r="V313" s="157">
        <v>3</v>
      </c>
      <c r="W313" s="157">
        <v>3</v>
      </c>
      <c r="X313" s="157">
        <v>3</v>
      </c>
      <c r="Y313" s="157">
        <v>3</v>
      </c>
      <c r="Z313" s="157">
        <v>2</v>
      </c>
      <c r="AA313" s="157">
        <v>2</v>
      </c>
      <c r="AB313" s="159">
        <v>2</v>
      </c>
      <c r="AC313" s="158">
        <f t="shared" si="309"/>
        <v>23</v>
      </c>
      <c r="AD313" s="157">
        <f t="shared" si="305"/>
        <v>5</v>
      </c>
      <c r="AE313" s="157">
        <f t="shared" si="306"/>
        <v>8</v>
      </c>
      <c r="AF313" s="157">
        <f t="shared" si="307"/>
        <v>5</v>
      </c>
      <c r="AG313" s="159">
        <f t="shared" si="308"/>
        <v>3</v>
      </c>
      <c r="DS313" s="81"/>
    </row>
    <row r="314" spans="1:123" x14ac:dyDescent="0.25">
      <c r="A314" s="169">
        <v>104</v>
      </c>
      <c r="B314" s="170" t="s">
        <v>6</v>
      </c>
      <c r="C314" s="170" t="s">
        <v>141</v>
      </c>
      <c r="D314" s="170" t="s">
        <v>142</v>
      </c>
      <c r="E314" s="18" t="s">
        <v>466</v>
      </c>
      <c r="F314" s="158">
        <v>3</v>
      </c>
      <c r="G314" s="157">
        <v>1</v>
      </c>
      <c r="H314" s="157">
        <v>1</v>
      </c>
      <c r="I314" s="157">
        <v>1</v>
      </c>
      <c r="J314" s="157">
        <v>1</v>
      </c>
      <c r="K314" s="157">
        <v>1</v>
      </c>
      <c r="L314" s="157">
        <v>3</v>
      </c>
      <c r="M314" s="157">
        <v>2</v>
      </c>
      <c r="N314" s="157">
        <v>1</v>
      </c>
      <c r="O314" s="157">
        <v>2</v>
      </c>
      <c r="P314" s="157">
        <v>2</v>
      </c>
      <c r="Q314" s="157">
        <v>2</v>
      </c>
      <c r="R314" s="157">
        <v>2</v>
      </c>
      <c r="S314" s="157">
        <v>3</v>
      </c>
      <c r="T314" s="157">
        <v>3</v>
      </c>
      <c r="U314" s="157">
        <v>3</v>
      </c>
      <c r="V314" s="157">
        <v>3</v>
      </c>
      <c r="W314" s="157">
        <v>3</v>
      </c>
      <c r="X314" s="157">
        <v>3</v>
      </c>
      <c r="Y314" s="157">
        <v>3</v>
      </c>
      <c r="Z314" s="157">
        <v>2</v>
      </c>
      <c r="AA314" s="157">
        <v>2</v>
      </c>
      <c r="AB314" s="159">
        <v>2</v>
      </c>
      <c r="AC314" s="158">
        <f t="shared" si="309"/>
        <v>23</v>
      </c>
      <c r="AD314" s="157">
        <f t="shared" si="305"/>
        <v>5</v>
      </c>
      <c r="AE314" s="157">
        <f t="shared" si="306"/>
        <v>8</v>
      </c>
      <c r="AF314" s="157">
        <f t="shared" si="307"/>
        <v>5</v>
      </c>
      <c r="AG314" s="159">
        <f t="shared" si="308"/>
        <v>3</v>
      </c>
      <c r="DS314" s="81"/>
    </row>
    <row r="315" spans="1:123" x14ac:dyDescent="0.25">
      <c r="A315" s="169">
        <v>104</v>
      </c>
      <c r="B315" s="170" t="s">
        <v>6</v>
      </c>
      <c r="C315" s="170" t="s">
        <v>141</v>
      </c>
      <c r="D315" s="170" t="s">
        <v>142</v>
      </c>
      <c r="E315" s="18" t="s">
        <v>466</v>
      </c>
      <c r="F315" s="158">
        <v>3</v>
      </c>
      <c r="G315" s="157">
        <v>1</v>
      </c>
      <c r="H315" s="157">
        <v>1</v>
      </c>
      <c r="I315" s="157">
        <v>1</v>
      </c>
      <c r="J315" s="157">
        <v>1</v>
      </c>
      <c r="K315" s="157">
        <v>1</v>
      </c>
      <c r="L315" s="157">
        <v>3</v>
      </c>
      <c r="M315" s="157">
        <v>2</v>
      </c>
      <c r="N315" s="157">
        <v>2</v>
      </c>
      <c r="O315" s="157">
        <v>2</v>
      </c>
      <c r="P315" s="157">
        <v>2</v>
      </c>
      <c r="Q315" s="157">
        <v>2</v>
      </c>
      <c r="R315" s="157">
        <v>3</v>
      </c>
      <c r="S315" s="157">
        <v>3</v>
      </c>
      <c r="T315" s="157">
        <v>3</v>
      </c>
      <c r="U315" s="157">
        <v>3</v>
      </c>
      <c r="V315" s="157">
        <v>3</v>
      </c>
      <c r="W315" s="157">
        <v>3</v>
      </c>
      <c r="X315" s="157">
        <v>3</v>
      </c>
      <c r="Y315" s="157">
        <v>3</v>
      </c>
      <c r="Z315" s="157">
        <v>3</v>
      </c>
      <c r="AA315" s="157">
        <v>2</v>
      </c>
      <c r="AB315" s="159">
        <v>2</v>
      </c>
      <c r="AC315" s="158">
        <f t="shared" si="309"/>
        <v>23</v>
      </c>
      <c r="AD315" s="157">
        <f t="shared" si="305"/>
        <v>5</v>
      </c>
      <c r="AE315" s="157">
        <f t="shared" si="306"/>
        <v>8</v>
      </c>
      <c r="AF315" s="157">
        <f t="shared" si="307"/>
        <v>5</v>
      </c>
      <c r="AG315" s="159">
        <f t="shared" si="308"/>
        <v>3</v>
      </c>
      <c r="DS315" s="81"/>
    </row>
    <row r="316" spans="1:123" x14ac:dyDescent="0.25">
      <c r="A316" s="169">
        <v>104</v>
      </c>
      <c r="B316" s="170" t="s">
        <v>6</v>
      </c>
      <c r="C316" s="170" t="s">
        <v>141</v>
      </c>
      <c r="D316" s="170" t="s">
        <v>142</v>
      </c>
      <c r="E316" s="18" t="s">
        <v>466</v>
      </c>
      <c r="F316" s="158">
        <v>3</v>
      </c>
      <c r="G316" s="157">
        <v>2</v>
      </c>
      <c r="H316" s="157">
        <v>1</v>
      </c>
      <c r="I316" s="157">
        <v>1</v>
      </c>
      <c r="J316" s="157">
        <v>1</v>
      </c>
      <c r="K316" s="157">
        <v>1</v>
      </c>
      <c r="L316" s="157">
        <v>3</v>
      </c>
      <c r="M316" s="157">
        <v>3</v>
      </c>
      <c r="N316" s="157">
        <v>2</v>
      </c>
      <c r="O316" s="157">
        <v>2</v>
      </c>
      <c r="P316" s="157">
        <v>2</v>
      </c>
      <c r="Q316" s="157">
        <v>3</v>
      </c>
      <c r="R316" s="157">
        <v>3</v>
      </c>
      <c r="S316" s="157">
        <v>3</v>
      </c>
      <c r="T316" s="157">
        <v>3</v>
      </c>
      <c r="U316" s="157">
        <v>3</v>
      </c>
      <c r="V316" s="157">
        <v>3</v>
      </c>
      <c r="W316" s="157">
        <v>3</v>
      </c>
      <c r="X316" s="157">
        <v>4</v>
      </c>
      <c r="Y316" s="157">
        <v>3</v>
      </c>
      <c r="Z316" s="157">
        <v>3</v>
      </c>
      <c r="AA316" s="157">
        <v>2</v>
      </c>
      <c r="AB316" s="159">
        <v>2</v>
      </c>
      <c r="AC316" s="158">
        <f t="shared" si="309"/>
        <v>23</v>
      </c>
      <c r="AD316" s="157">
        <f t="shared" si="305"/>
        <v>5</v>
      </c>
      <c r="AE316" s="157">
        <f t="shared" si="306"/>
        <v>8</v>
      </c>
      <c r="AF316" s="157">
        <f t="shared" si="307"/>
        <v>5</v>
      </c>
      <c r="AG316" s="159">
        <f t="shared" si="308"/>
        <v>3</v>
      </c>
      <c r="DS316" s="81"/>
    </row>
    <row r="317" spans="1:123" x14ac:dyDescent="0.25">
      <c r="A317" s="169">
        <v>104</v>
      </c>
      <c r="B317" s="170" t="s">
        <v>6</v>
      </c>
      <c r="C317" s="170" t="s">
        <v>141</v>
      </c>
      <c r="D317" s="170" t="s">
        <v>142</v>
      </c>
      <c r="E317" s="18" t="s">
        <v>466</v>
      </c>
      <c r="F317" s="158">
        <v>3</v>
      </c>
      <c r="G317" s="157">
        <v>2</v>
      </c>
      <c r="H317" s="157">
        <v>2</v>
      </c>
      <c r="I317" s="157">
        <v>1</v>
      </c>
      <c r="J317" s="157">
        <v>1</v>
      </c>
      <c r="K317" s="157">
        <v>2</v>
      </c>
      <c r="L317" s="157">
        <v>3</v>
      </c>
      <c r="M317" s="157">
        <v>3</v>
      </c>
      <c r="N317" s="157">
        <v>2</v>
      </c>
      <c r="O317" s="157">
        <v>2</v>
      </c>
      <c r="P317" s="157">
        <v>2</v>
      </c>
      <c r="Q317" s="157">
        <v>3</v>
      </c>
      <c r="R317" s="157">
        <v>3</v>
      </c>
      <c r="S317" s="157">
        <v>3</v>
      </c>
      <c r="T317" s="157">
        <v>3</v>
      </c>
      <c r="U317" s="157">
        <v>3</v>
      </c>
      <c r="V317" s="157">
        <v>3</v>
      </c>
      <c r="W317" s="157">
        <v>3</v>
      </c>
      <c r="X317" s="157">
        <v>4</v>
      </c>
      <c r="Y317" s="157">
        <v>3</v>
      </c>
      <c r="Z317" s="157">
        <v>3</v>
      </c>
      <c r="AA317" s="157">
        <v>3</v>
      </c>
      <c r="AB317" s="159">
        <v>2</v>
      </c>
      <c r="AC317" s="158">
        <f t="shared" si="309"/>
        <v>23</v>
      </c>
      <c r="AD317" s="157">
        <f t="shared" si="305"/>
        <v>5</v>
      </c>
      <c r="AE317" s="157">
        <f t="shared" si="306"/>
        <v>8</v>
      </c>
      <c r="AF317" s="157">
        <f t="shared" si="307"/>
        <v>5</v>
      </c>
      <c r="AG317" s="159">
        <f t="shared" si="308"/>
        <v>3</v>
      </c>
      <c r="DS317" s="81"/>
    </row>
    <row r="318" spans="1:123" x14ac:dyDescent="0.25">
      <c r="A318" s="169">
        <v>104</v>
      </c>
      <c r="B318" s="170" t="s">
        <v>6</v>
      </c>
      <c r="C318" s="170" t="s">
        <v>141</v>
      </c>
      <c r="D318" s="170" t="s">
        <v>142</v>
      </c>
      <c r="E318" s="18" t="s">
        <v>466</v>
      </c>
      <c r="F318" s="158">
        <v>3</v>
      </c>
      <c r="G318" s="157">
        <v>2</v>
      </c>
      <c r="H318" s="157">
        <v>2</v>
      </c>
      <c r="I318" s="157">
        <v>1</v>
      </c>
      <c r="J318" s="157">
        <v>2</v>
      </c>
      <c r="K318" s="157">
        <v>2</v>
      </c>
      <c r="L318" s="157">
        <v>3</v>
      </c>
      <c r="M318" s="157">
        <v>3</v>
      </c>
      <c r="N318" s="157">
        <v>2</v>
      </c>
      <c r="O318" s="157">
        <v>2</v>
      </c>
      <c r="P318" s="157">
        <v>2</v>
      </c>
      <c r="Q318" s="157">
        <v>3</v>
      </c>
      <c r="R318" s="157">
        <v>3</v>
      </c>
      <c r="S318" s="157">
        <v>3</v>
      </c>
      <c r="T318" s="157">
        <v>3</v>
      </c>
      <c r="U318" s="157">
        <v>3</v>
      </c>
      <c r="V318" s="157">
        <v>3</v>
      </c>
      <c r="W318" s="157">
        <v>3</v>
      </c>
      <c r="X318" s="157">
        <v>4</v>
      </c>
      <c r="Y318" s="157">
        <v>3</v>
      </c>
      <c r="Z318" s="157">
        <v>3</v>
      </c>
      <c r="AA318" s="157">
        <v>3</v>
      </c>
      <c r="AB318" s="159">
        <v>3</v>
      </c>
      <c r="AC318" s="158">
        <f t="shared" si="309"/>
        <v>23</v>
      </c>
      <c r="AD318" s="157">
        <f t="shared" si="305"/>
        <v>5</v>
      </c>
      <c r="AE318" s="157">
        <f t="shared" si="306"/>
        <v>8</v>
      </c>
      <c r="AF318" s="157">
        <f t="shared" si="307"/>
        <v>5</v>
      </c>
      <c r="AG318" s="159">
        <f t="shared" si="308"/>
        <v>3</v>
      </c>
      <c r="DS318" s="81"/>
    </row>
    <row r="319" spans="1:123" x14ac:dyDescent="0.25">
      <c r="A319" s="169">
        <v>104</v>
      </c>
      <c r="B319" s="170" t="s">
        <v>6</v>
      </c>
      <c r="C319" s="170" t="s">
        <v>141</v>
      </c>
      <c r="D319" s="170" t="s">
        <v>142</v>
      </c>
      <c r="E319" s="18" t="s">
        <v>466</v>
      </c>
      <c r="F319" s="158">
        <v>3</v>
      </c>
      <c r="G319" s="157">
        <v>2</v>
      </c>
      <c r="H319" s="157">
        <v>2</v>
      </c>
      <c r="I319" s="157">
        <v>1</v>
      </c>
      <c r="J319" s="157">
        <v>2</v>
      </c>
      <c r="K319" s="157">
        <v>2</v>
      </c>
      <c r="L319" s="157">
        <v>3</v>
      </c>
      <c r="M319" s="157">
        <v>3</v>
      </c>
      <c r="N319" s="157">
        <v>3</v>
      </c>
      <c r="O319" s="157">
        <v>2</v>
      </c>
      <c r="P319" s="157">
        <v>2</v>
      </c>
      <c r="Q319" s="157">
        <v>3</v>
      </c>
      <c r="R319" s="157">
        <v>3</v>
      </c>
      <c r="S319" s="157">
        <v>3</v>
      </c>
      <c r="T319" s="157">
        <v>3</v>
      </c>
      <c r="U319" s="157">
        <v>3</v>
      </c>
      <c r="V319" s="157">
        <v>3</v>
      </c>
      <c r="W319" s="157">
        <v>3</v>
      </c>
      <c r="X319" s="157">
        <v>4</v>
      </c>
      <c r="Y319" s="157">
        <v>3</v>
      </c>
      <c r="Z319" s="157">
        <v>3</v>
      </c>
      <c r="AA319" s="157">
        <v>3</v>
      </c>
      <c r="AB319" s="159">
        <v>3</v>
      </c>
      <c r="AC319" s="158">
        <f t="shared" si="309"/>
        <v>23</v>
      </c>
      <c r="AD319" s="157">
        <f t="shared" si="305"/>
        <v>5</v>
      </c>
      <c r="AE319" s="157">
        <f t="shared" si="306"/>
        <v>8</v>
      </c>
      <c r="AF319" s="157">
        <f t="shared" si="307"/>
        <v>5</v>
      </c>
      <c r="AG319" s="159">
        <f t="shared" si="308"/>
        <v>3</v>
      </c>
      <c r="DS319" s="81"/>
    </row>
    <row r="320" spans="1:123" x14ac:dyDescent="0.25">
      <c r="A320" s="169">
        <v>104</v>
      </c>
      <c r="B320" s="170" t="s">
        <v>6</v>
      </c>
      <c r="C320" s="170" t="s">
        <v>141</v>
      </c>
      <c r="D320" s="170" t="s">
        <v>142</v>
      </c>
      <c r="E320" s="18" t="s">
        <v>466</v>
      </c>
      <c r="F320" s="158">
        <v>3</v>
      </c>
      <c r="G320" s="157">
        <v>2</v>
      </c>
      <c r="H320" s="157">
        <v>2</v>
      </c>
      <c r="I320" s="157">
        <v>1</v>
      </c>
      <c r="J320" s="157">
        <v>2</v>
      </c>
      <c r="K320" s="157">
        <v>2</v>
      </c>
      <c r="L320" s="157">
        <v>3</v>
      </c>
      <c r="M320" s="157">
        <v>3</v>
      </c>
      <c r="N320" s="157">
        <v>3</v>
      </c>
      <c r="O320" s="157">
        <v>2</v>
      </c>
      <c r="P320" s="157">
        <v>2</v>
      </c>
      <c r="Q320" s="157">
        <v>3</v>
      </c>
      <c r="R320" s="157">
        <v>3</v>
      </c>
      <c r="S320" s="157">
        <v>3</v>
      </c>
      <c r="T320" s="157">
        <v>3</v>
      </c>
      <c r="U320" s="157">
        <v>3</v>
      </c>
      <c r="V320" s="157">
        <v>3</v>
      </c>
      <c r="W320" s="157">
        <v>3</v>
      </c>
      <c r="X320" s="157">
        <v>4</v>
      </c>
      <c r="Y320" s="157">
        <v>3</v>
      </c>
      <c r="Z320" s="157">
        <v>3</v>
      </c>
      <c r="AA320" s="157">
        <v>3</v>
      </c>
      <c r="AB320" s="159">
        <v>3</v>
      </c>
      <c r="AC320" s="158">
        <f t="shared" si="309"/>
        <v>23</v>
      </c>
      <c r="AD320" s="157">
        <f t="shared" si="305"/>
        <v>5</v>
      </c>
      <c r="AE320" s="157">
        <f t="shared" si="306"/>
        <v>8</v>
      </c>
      <c r="AF320" s="157">
        <f t="shared" si="307"/>
        <v>5</v>
      </c>
      <c r="AG320" s="159">
        <f t="shared" si="308"/>
        <v>3</v>
      </c>
      <c r="DS320" s="81"/>
    </row>
    <row r="321" spans="1:123" x14ac:dyDescent="0.25">
      <c r="A321" s="169">
        <v>104</v>
      </c>
      <c r="B321" s="170" t="s">
        <v>6</v>
      </c>
      <c r="C321" s="170" t="s">
        <v>141</v>
      </c>
      <c r="D321" s="170" t="s">
        <v>142</v>
      </c>
      <c r="E321" s="18" t="s">
        <v>466</v>
      </c>
      <c r="F321" s="158">
        <v>3</v>
      </c>
      <c r="G321" s="157">
        <v>2</v>
      </c>
      <c r="H321" s="157">
        <v>2</v>
      </c>
      <c r="I321" s="157">
        <v>1</v>
      </c>
      <c r="J321" s="157">
        <v>2</v>
      </c>
      <c r="K321" s="157">
        <v>2</v>
      </c>
      <c r="L321" s="157">
        <v>3</v>
      </c>
      <c r="M321" s="157">
        <v>3</v>
      </c>
      <c r="N321" s="157">
        <v>3</v>
      </c>
      <c r="O321" s="157">
        <v>2</v>
      </c>
      <c r="P321" s="157">
        <v>2</v>
      </c>
      <c r="Q321" s="157">
        <v>3</v>
      </c>
      <c r="R321" s="157">
        <v>3</v>
      </c>
      <c r="S321" s="157">
        <v>3</v>
      </c>
      <c r="T321" s="157">
        <v>4</v>
      </c>
      <c r="U321" s="157">
        <v>4</v>
      </c>
      <c r="V321" s="157">
        <v>3</v>
      </c>
      <c r="W321" s="157">
        <v>3</v>
      </c>
      <c r="X321" s="157">
        <v>4</v>
      </c>
      <c r="Y321" s="157">
        <v>3</v>
      </c>
      <c r="Z321" s="157">
        <v>3</v>
      </c>
      <c r="AA321" s="157">
        <v>3</v>
      </c>
      <c r="AB321" s="159">
        <v>3</v>
      </c>
      <c r="AC321" s="158">
        <f t="shared" si="309"/>
        <v>23</v>
      </c>
      <c r="AD321" s="157">
        <f t="shared" si="305"/>
        <v>5</v>
      </c>
      <c r="AE321" s="157">
        <f t="shared" si="306"/>
        <v>8</v>
      </c>
      <c r="AF321" s="157">
        <f t="shared" si="307"/>
        <v>5</v>
      </c>
      <c r="AG321" s="159">
        <f t="shared" si="308"/>
        <v>3</v>
      </c>
      <c r="DS321" s="81"/>
    </row>
    <row r="322" spans="1:123" x14ac:dyDescent="0.25">
      <c r="A322" s="169">
        <v>104</v>
      </c>
      <c r="B322" s="170" t="s">
        <v>6</v>
      </c>
      <c r="C322" s="170" t="s">
        <v>141</v>
      </c>
      <c r="D322" s="170" t="s">
        <v>142</v>
      </c>
      <c r="E322" s="18" t="s">
        <v>466</v>
      </c>
      <c r="F322" s="158">
        <v>3</v>
      </c>
      <c r="G322" s="157">
        <v>2</v>
      </c>
      <c r="H322" s="157">
        <v>2</v>
      </c>
      <c r="I322" s="157">
        <v>2</v>
      </c>
      <c r="J322" s="157">
        <v>2</v>
      </c>
      <c r="K322" s="157">
        <v>2</v>
      </c>
      <c r="L322" s="157">
        <v>3</v>
      </c>
      <c r="M322" s="157">
        <v>3</v>
      </c>
      <c r="N322" s="157">
        <v>3</v>
      </c>
      <c r="O322" s="157">
        <v>3</v>
      </c>
      <c r="P322" s="157">
        <v>2</v>
      </c>
      <c r="Q322" s="157">
        <v>3</v>
      </c>
      <c r="R322" s="157">
        <v>3</v>
      </c>
      <c r="S322" s="157">
        <v>3</v>
      </c>
      <c r="T322" s="157">
        <v>4</v>
      </c>
      <c r="U322" s="157">
        <v>4</v>
      </c>
      <c r="V322" s="157">
        <v>3</v>
      </c>
      <c r="W322" s="157">
        <v>3</v>
      </c>
      <c r="X322" s="157">
        <v>4</v>
      </c>
      <c r="Y322" s="157">
        <v>3</v>
      </c>
      <c r="Z322" s="157">
        <v>3</v>
      </c>
      <c r="AA322" s="157">
        <v>3</v>
      </c>
      <c r="AB322" s="159">
        <v>3</v>
      </c>
      <c r="AC322" s="158">
        <f t="shared" si="309"/>
        <v>23</v>
      </c>
      <c r="AD322" s="157">
        <f t="shared" si="305"/>
        <v>5</v>
      </c>
      <c r="AE322" s="157">
        <f t="shared" si="306"/>
        <v>8</v>
      </c>
      <c r="AF322" s="157">
        <f t="shared" si="307"/>
        <v>5</v>
      </c>
      <c r="AG322" s="159">
        <f t="shared" si="308"/>
        <v>3</v>
      </c>
      <c r="DS322" s="81"/>
    </row>
    <row r="323" spans="1:123" x14ac:dyDescent="0.25">
      <c r="A323" s="169">
        <v>104</v>
      </c>
      <c r="B323" s="170" t="s">
        <v>6</v>
      </c>
      <c r="C323" s="170" t="s">
        <v>141</v>
      </c>
      <c r="D323" s="170" t="s">
        <v>142</v>
      </c>
      <c r="E323" s="18" t="s">
        <v>466</v>
      </c>
      <c r="F323" s="158">
        <v>3</v>
      </c>
      <c r="G323" s="157">
        <v>3</v>
      </c>
      <c r="H323" s="157">
        <v>2</v>
      </c>
      <c r="I323" s="157">
        <v>2</v>
      </c>
      <c r="J323" s="157">
        <v>2</v>
      </c>
      <c r="K323" s="157">
        <v>2</v>
      </c>
      <c r="L323" s="157">
        <v>4</v>
      </c>
      <c r="M323" s="157">
        <v>3</v>
      </c>
      <c r="N323" s="157">
        <v>3</v>
      </c>
      <c r="O323" s="157">
        <v>3</v>
      </c>
      <c r="P323" s="157">
        <v>2</v>
      </c>
      <c r="Q323" s="157">
        <v>3</v>
      </c>
      <c r="R323" s="157">
        <v>3</v>
      </c>
      <c r="S323" s="157">
        <v>3</v>
      </c>
      <c r="T323" s="157">
        <v>4</v>
      </c>
      <c r="U323" s="157">
        <v>4</v>
      </c>
      <c r="V323" s="157">
        <v>4</v>
      </c>
      <c r="W323" s="157">
        <v>3</v>
      </c>
      <c r="X323" s="157">
        <v>4</v>
      </c>
      <c r="Y323" s="157">
        <v>3</v>
      </c>
      <c r="Z323" s="157">
        <v>3</v>
      </c>
      <c r="AA323" s="157">
        <v>3</v>
      </c>
      <c r="AB323" s="159">
        <v>3</v>
      </c>
      <c r="AC323" s="158">
        <f t="shared" si="309"/>
        <v>23</v>
      </c>
      <c r="AD323" s="157">
        <f t="shared" si="305"/>
        <v>5</v>
      </c>
      <c r="AE323" s="157">
        <f t="shared" si="306"/>
        <v>8</v>
      </c>
      <c r="AF323" s="157">
        <f t="shared" si="307"/>
        <v>5</v>
      </c>
      <c r="AG323" s="159">
        <f t="shared" si="308"/>
        <v>3</v>
      </c>
      <c r="DS323" s="81"/>
    </row>
    <row r="324" spans="1:123" x14ac:dyDescent="0.25">
      <c r="A324" s="169">
        <v>104</v>
      </c>
      <c r="B324" s="170" t="s">
        <v>6</v>
      </c>
      <c r="C324" s="170" t="s">
        <v>141</v>
      </c>
      <c r="D324" s="170" t="s">
        <v>142</v>
      </c>
      <c r="E324" s="18" t="s">
        <v>466</v>
      </c>
      <c r="F324" s="158">
        <v>3</v>
      </c>
      <c r="G324" s="157">
        <v>3</v>
      </c>
      <c r="H324" s="157">
        <v>3</v>
      </c>
      <c r="I324" s="157">
        <v>2</v>
      </c>
      <c r="J324" s="157">
        <v>2</v>
      </c>
      <c r="K324" s="157">
        <v>2</v>
      </c>
      <c r="L324" s="157">
        <v>4</v>
      </c>
      <c r="M324" s="157">
        <v>3</v>
      </c>
      <c r="N324" s="157">
        <v>3</v>
      </c>
      <c r="O324" s="157">
        <v>3</v>
      </c>
      <c r="P324" s="157">
        <v>3</v>
      </c>
      <c r="Q324" s="157">
        <v>3</v>
      </c>
      <c r="R324" s="157">
        <v>3</v>
      </c>
      <c r="S324" s="157">
        <v>3</v>
      </c>
      <c r="T324" s="157">
        <v>4</v>
      </c>
      <c r="U324" s="157">
        <v>4</v>
      </c>
      <c r="V324" s="157">
        <v>4</v>
      </c>
      <c r="W324" s="157">
        <v>3</v>
      </c>
      <c r="X324" s="157">
        <v>4</v>
      </c>
      <c r="Y324" s="157">
        <v>3</v>
      </c>
      <c r="Z324" s="157">
        <v>3</v>
      </c>
      <c r="AA324" s="157">
        <v>3</v>
      </c>
      <c r="AB324" s="159">
        <v>3</v>
      </c>
      <c r="AC324" s="158">
        <f t="shared" si="309"/>
        <v>23</v>
      </c>
      <c r="AD324" s="157">
        <f t="shared" si="305"/>
        <v>5</v>
      </c>
      <c r="AE324" s="157">
        <f t="shared" si="306"/>
        <v>8</v>
      </c>
      <c r="AF324" s="157">
        <f t="shared" si="307"/>
        <v>5</v>
      </c>
      <c r="AG324" s="159">
        <f t="shared" si="308"/>
        <v>3</v>
      </c>
      <c r="DS324" s="81"/>
    </row>
    <row r="325" spans="1:123" x14ac:dyDescent="0.25">
      <c r="A325" s="169">
        <v>104</v>
      </c>
      <c r="B325" s="170" t="s">
        <v>6</v>
      </c>
      <c r="C325" s="170" t="s">
        <v>141</v>
      </c>
      <c r="D325" s="170" t="s">
        <v>142</v>
      </c>
      <c r="E325" s="18" t="s">
        <v>466</v>
      </c>
      <c r="F325" s="158">
        <v>3</v>
      </c>
      <c r="G325" s="157">
        <v>3</v>
      </c>
      <c r="H325" s="157">
        <v>3</v>
      </c>
      <c r="I325" s="157">
        <v>2</v>
      </c>
      <c r="J325" s="157">
        <v>2</v>
      </c>
      <c r="K325" s="157">
        <v>2</v>
      </c>
      <c r="L325" s="157">
        <v>4</v>
      </c>
      <c r="M325" s="157">
        <v>3</v>
      </c>
      <c r="N325" s="157">
        <v>3</v>
      </c>
      <c r="O325" s="157">
        <v>3</v>
      </c>
      <c r="P325" s="157">
        <v>3</v>
      </c>
      <c r="Q325" s="157">
        <v>3</v>
      </c>
      <c r="R325" s="157">
        <v>3</v>
      </c>
      <c r="S325" s="157">
        <v>3</v>
      </c>
      <c r="T325" s="157">
        <v>4</v>
      </c>
      <c r="U325" s="157">
        <v>4</v>
      </c>
      <c r="V325" s="157">
        <v>4</v>
      </c>
      <c r="W325" s="157">
        <v>4</v>
      </c>
      <c r="X325" s="157">
        <v>4</v>
      </c>
      <c r="Y325" s="157">
        <v>3</v>
      </c>
      <c r="Z325" s="157">
        <v>3</v>
      </c>
      <c r="AA325" s="157">
        <v>3</v>
      </c>
      <c r="AB325" s="159">
        <v>3</v>
      </c>
      <c r="AC325" s="158">
        <f t="shared" si="309"/>
        <v>23</v>
      </c>
      <c r="AD325" s="157">
        <f t="shared" si="305"/>
        <v>5</v>
      </c>
      <c r="AE325" s="157">
        <f t="shared" si="306"/>
        <v>8</v>
      </c>
      <c r="AF325" s="157">
        <f t="shared" si="307"/>
        <v>5</v>
      </c>
      <c r="AG325" s="159">
        <f t="shared" si="308"/>
        <v>3</v>
      </c>
      <c r="DS325" s="81"/>
    </row>
    <row r="326" spans="1:123" x14ac:dyDescent="0.25">
      <c r="A326" s="169">
        <v>104</v>
      </c>
      <c r="B326" s="170" t="s">
        <v>6</v>
      </c>
      <c r="C326" s="170" t="s">
        <v>141</v>
      </c>
      <c r="D326" s="170" t="s">
        <v>142</v>
      </c>
      <c r="E326" s="18" t="s">
        <v>466</v>
      </c>
      <c r="F326" s="158">
        <v>3</v>
      </c>
      <c r="G326" s="157">
        <v>3</v>
      </c>
      <c r="H326" s="157">
        <v>3</v>
      </c>
      <c r="I326" s="157">
        <v>2</v>
      </c>
      <c r="J326" s="157">
        <v>2</v>
      </c>
      <c r="K326" s="157">
        <v>2</v>
      </c>
      <c r="L326" s="157">
        <v>4</v>
      </c>
      <c r="M326" s="157">
        <v>3</v>
      </c>
      <c r="N326" s="157">
        <v>3</v>
      </c>
      <c r="O326" s="157">
        <v>3</v>
      </c>
      <c r="P326" s="157">
        <v>3</v>
      </c>
      <c r="Q326" s="157">
        <v>3</v>
      </c>
      <c r="R326" s="157">
        <v>3</v>
      </c>
      <c r="S326" s="157">
        <v>3</v>
      </c>
      <c r="T326" s="157">
        <v>4</v>
      </c>
      <c r="U326" s="157">
        <v>4</v>
      </c>
      <c r="V326" s="157">
        <v>4</v>
      </c>
      <c r="W326" s="157">
        <v>4</v>
      </c>
      <c r="X326" s="157">
        <v>4</v>
      </c>
      <c r="Y326" s="157">
        <v>3</v>
      </c>
      <c r="Z326" s="157">
        <v>3</v>
      </c>
      <c r="AA326" s="157">
        <v>3</v>
      </c>
      <c r="AB326" s="159">
        <v>3</v>
      </c>
      <c r="AC326" s="158">
        <f t="shared" si="309"/>
        <v>23</v>
      </c>
      <c r="AD326" s="157">
        <f t="shared" si="305"/>
        <v>5</v>
      </c>
      <c r="AE326" s="157">
        <f t="shared" si="306"/>
        <v>8</v>
      </c>
      <c r="AF326" s="157">
        <f t="shared" si="307"/>
        <v>5</v>
      </c>
      <c r="AG326" s="159">
        <f t="shared" si="308"/>
        <v>3</v>
      </c>
      <c r="DS326" s="81"/>
    </row>
    <row r="327" spans="1:123" x14ac:dyDescent="0.25">
      <c r="A327" s="169">
        <v>104</v>
      </c>
      <c r="B327" s="170" t="s">
        <v>6</v>
      </c>
      <c r="C327" s="170" t="s">
        <v>141</v>
      </c>
      <c r="D327" s="170" t="s">
        <v>142</v>
      </c>
      <c r="E327" s="18" t="s">
        <v>466</v>
      </c>
      <c r="F327" s="158">
        <v>3</v>
      </c>
      <c r="G327" s="157">
        <v>3</v>
      </c>
      <c r="H327" s="157">
        <v>3</v>
      </c>
      <c r="I327" s="157">
        <v>2</v>
      </c>
      <c r="J327" s="157">
        <v>2</v>
      </c>
      <c r="K327" s="157">
        <v>2</v>
      </c>
      <c r="L327" s="157">
        <v>4</v>
      </c>
      <c r="M327" s="157">
        <v>3</v>
      </c>
      <c r="N327" s="157">
        <v>3</v>
      </c>
      <c r="O327" s="157">
        <v>3</v>
      </c>
      <c r="P327" s="157">
        <v>3</v>
      </c>
      <c r="Q327" s="157">
        <v>3</v>
      </c>
      <c r="R327" s="157">
        <v>3</v>
      </c>
      <c r="S327" s="157">
        <v>3</v>
      </c>
      <c r="T327" s="157">
        <v>4</v>
      </c>
      <c r="U327" s="157">
        <v>4</v>
      </c>
      <c r="V327" s="157">
        <v>4</v>
      </c>
      <c r="W327" s="157">
        <v>4</v>
      </c>
      <c r="X327" s="157">
        <v>4</v>
      </c>
      <c r="Y327" s="157">
        <v>3</v>
      </c>
      <c r="Z327" s="157">
        <v>3</v>
      </c>
      <c r="AA327" s="157">
        <v>3</v>
      </c>
      <c r="AB327" s="159">
        <v>3</v>
      </c>
      <c r="AC327" s="158">
        <f t="shared" si="309"/>
        <v>23</v>
      </c>
      <c r="AD327" s="157">
        <f t="shared" ref="AD327:AD390" si="310">+COUNT(G327:K327)</f>
        <v>5</v>
      </c>
      <c r="AE327" s="157">
        <f t="shared" ref="AE327:AE390" si="311">+COUNT(L327:S327)</f>
        <v>8</v>
      </c>
      <c r="AF327" s="157">
        <f t="shared" ref="AF327:AF390" si="312">+COUNT(T327:X327)</f>
        <v>5</v>
      </c>
      <c r="AG327" s="159">
        <f t="shared" ref="AG327:AG390" si="313">+COUNT(Z327:AB327)</f>
        <v>3</v>
      </c>
      <c r="DS327" s="81"/>
    </row>
    <row r="328" spans="1:123" x14ac:dyDescent="0.25">
      <c r="A328" s="169">
        <v>104</v>
      </c>
      <c r="B328" s="170" t="s">
        <v>6</v>
      </c>
      <c r="C328" s="170" t="s">
        <v>141</v>
      </c>
      <c r="D328" s="170" t="s">
        <v>142</v>
      </c>
      <c r="E328" s="18" t="s">
        <v>466</v>
      </c>
      <c r="F328" s="158">
        <v>3</v>
      </c>
      <c r="G328" s="157">
        <v>3</v>
      </c>
      <c r="H328" s="157">
        <v>3</v>
      </c>
      <c r="I328" s="157">
        <v>3</v>
      </c>
      <c r="J328" s="157">
        <v>2</v>
      </c>
      <c r="K328" s="157">
        <v>3</v>
      </c>
      <c r="L328" s="157">
        <v>4</v>
      </c>
      <c r="M328" s="157">
        <v>3</v>
      </c>
      <c r="N328" s="157">
        <v>3</v>
      </c>
      <c r="O328" s="157">
        <v>3</v>
      </c>
      <c r="P328" s="157">
        <v>3</v>
      </c>
      <c r="Q328" s="157">
        <v>3</v>
      </c>
      <c r="R328" s="157">
        <v>3</v>
      </c>
      <c r="S328" s="157">
        <v>3</v>
      </c>
      <c r="T328" s="157">
        <v>4</v>
      </c>
      <c r="U328" s="157">
        <v>4</v>
      </c>
      <c r="V328" s="157">
        <v>4</v>
      </c>
      <c r="W328" s="157">
        <v>4</v>
      </c>
      <c r="X328" s="157">
        <v>4</v>
      </c>
      <c r="Y328" s="157">
        <v>3</v>
      </c>
      <c r="Z328" s="157">
        <v>3</v>
      </c>
      <c r="AA328" s="157">
        <v>3</v>
      </c>
      <c r="AB328" s="159">
        <v>3</v>
      </c>
      <c r="AC328" s="158">
        <f t="shared" ref="AC328:AC391" si="314">+COUNT(F328:AB328)</f>
        <v>23</v>
      </c>
      <c r="AD328" s="157">
        <f t="shared" si="310"/>
        <v>5</v>
      </c>
      <c r="AE328" s="157">
        <f t="shared" si="311"/>
        <v>8</v>
      </c>
      <c r="AF328" s="157">
        <f t="shared" si="312"/>
        <v>5</v>
      </c>
      <c r="AG328" s="159">
        <f t="shared" si="313"/>
        <v>3</v>
      </c>
      <c r="DS328" s="81"/>
    </row>
    <row r="329" spans="1:123" x14ac:dyDescent="0.25">
      <c r="A329" s="169">
        <v>104</v>
      </c>
      <c r="B329" s="170" t="s">
        <v>6</v>
      </c>
      <c r="C329" s="170" t="s">
        <v>141</v>
      </c>
      <c r="D329" s="170" t="s">
        <v>142</v>
      </c>
      <c r="E329" s="18" t="s">
        <v>466</v>
      </c>
      <c r="F329" s="158">
        <v>3</v>
      </c>
      <c r="G329" s="157">
        <v>3</v>
      </c>
      <c r="H329" s="157">
        <v>3</v>
      </c>
      <c r="I329" s="157">
        <v>3</v>
      </c>
      <c r="J329" s="157">
        <v>2</v>
      </c>
      <c r="K329" s="157">
        <v>3</v>
      </c>
      <c r="L329" s="157">
        <v>4</v>
      </c>
      <c r="M329" s="157">
        <v>3</v>
      </c>
      <c r="N329" s="157">
        <v>4</v>
      </c>
      <c r="O329" s="157">
        <v>4</v>
      </c>
      <c r="P329" s="157">
        <v>3</v>
      </c>
      <c r="Q329" s="157">
        <v>3</v>
      </c>
      <c r="R329" s="157">
        <v>3</v>
      </c>
      <c r="S329" s="157">
        <v>3</v>
      </c>
      <c r="T329" s="157">
        <v>4</v>
      </c>
      <c r="U329" s="157">
        <v>4</v>
      </c>
      <c r="V329" s="157">
        <v>4</v>
      </c>
      <c r="W329" s="157">
        <v>4</v>
      </c>
      <c r="X329" s="157">
        <v>4</v>
      </c>
      <c r="Y329" s="157">
        <v>4</v>
      </c>
      <c r="Z329" s="157">
        <v>3</v>
      </c>
      <c r="AA329" s="157">
        <v>4</v>
      </c>
      <c r="AB329" s="159">
        <v>3</v>
      </c>
      <c r="AC329" s="158">
        <f t="shared" si="314"/>
        <v>23</v>
      </c>
      <c r="AD329" s="157">
        <f t="shared" si="310"/>
        <v>5</v>
      </c>
      <c r="AE329" s="157">
        <f t="shared" si="311"/>
        <v>8</v>
      </c>
      <c r="AF329" s="157">
        <f t="shared" si="312"/>
        <v>5</v>
      </c>
      <c r="AG329" s="159">
        <f t="shared" si="313"/>
        <v>3</v>
      </c>
      <c r="DS329" s="81"/>
    </row>
    <row r="330" spans="1:123" x14ac:dyDescent="0.25">
      <c r="A330" s="169">
        <v>104</v>
      </c>
      <c r="B330" s="170" t="s">
        <v>6</v>
      </c>
      <c r="C330" s="170" t="s">
        <v>141</v>
      </c>
      <c r="D330" s="170" t="s">
        <v>142</v>
      </c>
      <c r="E330" s="18" t="s">
        <v>466</v>
      </c>
      <c r="F330" s="158">
        <v>3</v>
      </c>
      <c r="G330" s="157">
        <v>3</v>
      </c>
      <c r="H330" s="157">
        <v>3</v>
      </c>
      <c r="I330" s="157">
        <v>3</v>
      </c>
      <c r="J330" s="157">
        <v>2</v>
      </c>
      <c r="K330" s="157">
        <v>3</v>
      </c>
      <c r="L330" s="157">
        <v>4</v>
      </c>
      <c r="M330" s="157">
        <v>3</v>
      </c>
      <c r="N330" s="157">
        <v>4</v>
      </c>
      <c r="O330" s="157">
        <v>4</v>
      </c>
      <c r="P330" s="157">
        <v>3</v>
      </c>
      <c r="Q330" s="157">
        <v>3</v>
      </c>
      <c r="R330" s="157">
        <v>3</v>
      </c>
      <c r="S330" s="157">
        <v>3</v>
      </c>
      <c r="T330" s="157">
        <v>4</v>
      </c>
      <c r="U330" s="157">
        <v>4</v>
      </c>
      <c r="V330" s="157">
        <v>4</v>
      </c>
      <c r="W330" s="157">
        <v>4</v>
      </c>
      <c r="X330" s="157">
        <v>4</v>
      </c>
      <c r="Y330" s="157">
        <v>4</v>
      </c>
      <c r="Z330" s="157">
        <v>3</v>
      </c>
      <c r="AA330" s="157">
        <v>4</v>
      </c>
      <c r="AB330" s="159">
        <v>4</v>
      </c>
      <c r="AC330" s="158">
        <f t="shared" si="314"/>
        <v>23</v>
      </c>
      <c r="AD330" s="157">
        <f t="shared" si="310"/>
        <v>5</v>
      </c>
      <c r="AE330" s="157">
        <f t="shared" si="311"/>
        <v>8</v>
      </c>
      <c r="AF330" s="157">
        <f t="shared" si="312"/>
        <v>5</v>
      </c>
      <c r="AG330" s="159">
        <f t="shared" si="313"/>
        <v>3</v>
      </c>
      <c r="DS330" s="81"/>
    </row>
    <row r="331" spans="1:123" x14ac:dyDescent="0.25">
      <c r="A331" s="169">
        <v>104</v>
      </c>
      <c r="B331" s="170" t="s">
        <v>6</v>
      </c>
      <c r="C331" s="170" t="s">
        <v>141</v>
      </c>
      <c r="D331" s="170" t="s">
        <v>142</v>
      </c>
      <c r="E331" s="18" t="s">
        <v>466</v>
      </c>
      <c r="F331" s="158">
        <v>4</v>
      </c>
      <c r="G331" s="157">
        <v>3</v>
      </c>
      <c r="H331" s="157">
        <v>3</v>
      </c>
      <c r="I331" s="157">
        <v>3</v>
      </c>
      <c r="J331" s="157">
        <v>3</v>
      </c>
      <c r="K331" s="157">
        <v>3</v>
      </c>
      <c r="L331" s="157">
        <v>4</v>
      </c>
      <c r="M331" s="157">
        <v>3</v>
      </c>
      <c r="N331" s="157">
        <v>4</v>
      </c>
      <c r="O331" s="157">
        <v>4</v>
      </c>
      <c r="P331" s="157">
        <v>3</v>
      </c>
      <c r="Q331" s="157">
        <v>3</v>
      </c>
      <c r="R331" s="157">
        <v>3</v>
      </c>
      <c r="S331" s="157">
        <v>3</v>
      </c>
      <c r="T331" s="157">
        <v>4</v>
      </c>
      <c r="U331" s="157">
        <v>4</v>
      </c>
      <c r="V331" s="157">
        <v>4</v>
      </c>
      <c r="W331" s="157">
        <v>4</v>
      </c>
      <c r="X331" s="157">
        <v>4</v>
      </c>
      <c r="Y331" s="157">
        <v>4</v>
      </c>
      <c r="Z331" s="157">
        <v>4</v>
      </c>
      <c r="AA331" s="157">
        <v>4</v>
      </c>
      <c r="AB331" s="159">
        <v>4</v>
      </c>
      <c r="AC331" s="158">
        <f t="shared" si="314"/>
        <v>23</v>
      </c>
      <c r="AD331" s="157">
        <f t="shared" si="310"/>
        <v>5</v>
      </c>
      <c r="AE331" s="157">
        <f t="shared" si="311"/>
        <v>8</v>
      </c>
      <c r="AF331" s="157">
        <f t="shared" si="312"/>
        <v>5</v>
      </c>
      <c r="AG331" s="159">
        <f t="shared" si="313"/>
        <v>3</v>
      </c>
      <c r="DS331" s="81"/>
    </row>
    <row r="332" spans="1:123" x14ac:dyDescent="0.25">
      <c r="A332" s="169">
        <v>104</v>
      </c>
      <c r="B332" s="170" t="s">
        <v>6</v>
      </c>
      <c r="C332" s="170" t="s">
        <v>141</v>
      </c>
      <c r="D332" s="170" t="s">
        <v>142</v>
      </c>
      <c r="E332" s="18" t="s">
        <v>466</v>
      </c>
      <c r="F332" s="158">
        <v>4</v>
      </c>
      <c r="G332" s="157">
        <v>3</v>
      </c>
      <c r="H332" s="157">
        <v>3</v>
      </c>
      <c r="I332" s="157">
        <v>3</v>
      </c>
      <c r="J332" s="157">
        <v>3</v>
      </c>
      <c r="K332" s="157">
        <v>3</v>
      </c>
      <c r="L332" s="157">
        <v>4</v>
      </c>
      <c r="M332" s="157">
        <v>3</v>
      </c>
      <c r="N332" s="157">
        <v>4</v>
      </c>
      <c r="O332" s="157">
        <v>4</v>
      </c>
      <c r="P332" s="157">
        <v>3</v>
      </c>
      <c r="Q332" s="157">
        <v>3</v>
      </c>
      <c r="R332" s="157">
        <v>3</v>
      </c>
      <c r="S332" s="157">
        <v>3</v>
      </c>
      <c r="T332" s="157">
        <v>4</v>
      </c>
      <c r="U332" s="157">
        <v>4</v>
      </c>
      <c r="V332" s="157">
        <v>4</v>
      </c>
      <c r="W332" s="157">
        <v>4</v>
      </c>
      <c r="X332" s="157">
        <v>4</v>
      </c>
      <c r="Y332" s="157">
        <v>4</v>
      </c>
      <c r="Z332" s="157">
        <v>4</v>
      </c>
      <c r="AA332" s="157">
        <v>4</v>
      </c>
      <c r="AB332" s="159">
        <v>4</v>
      </c>
      <c r="AC332" s="158">
        <f t="shared" si="314"/>
        <v>23</v>
      </c>
      <c r="AD332" s="157">
        <f t="shared" si="310"/>
        <v>5</v>
      </c>
      <c r="AE332" s="157">
        <f t="shared" si="311"/>
        <v>8</v>
      </c>
      <c r="AF332" s="157">
        <f t="shared" si="312"/>
        <v>5</v>
      </c>
      <c r="AG332" s="159">
        <f t="shared" si="313"/>
        <v>3</v>
      </c>
      <c r="DS332" s="81"/>
    </row>
    <row r="333" spans="1:123" x14ac:dyDescent="0.25">
      <c r="A333" s="169">
        <v>104</v>
      </c>
      <c r="B333" s="170" t="s">
        <v>6</v>
      </c>
      <c r="C333" s="170" t="s">
        <v>141</v>
      </c>
      <c r="D333" s="170" t="s">
        <v>142</v>
      </c>
      <c r="E333" s="18" t="s">
        <v>466</v>
      </c>
      <c r="F333" s="158">
        <v>4</v>
      </c>
      <c r="G333" s="157">
        <v>3</v>
      </c>
      <c r="H333" s="157">
        <v>3</v>
      </c>
      <c r="I333" s="157">
        <v>3</v>
      </c>
      <c r="J333" s="157">
        <v>3</v>
      </c>
      <c r="K333" s="157">
        <v>3</v>
      </c>
      <c r="L333" s="157">
        <v>4</v>
      </c>
      <c r="M333" s="157">
        <v>4</v>
      </c>
      <c r="N333" s="157">
        <v>4</v>
      </c>
      <c r="O333" s="157">
        <v>4</v>
      </c>
      <c r="P333" s="157">
        <v>3</v>
      </c>
      <c r="Q333" s="157">
        <v>3</v>
      </c>
      <c r="R333" s="157">
        <v>3</v>
      </c>
      <c r="S333" s="157">
        <v>4</v>
      </c>
      <c r="T333" s="157">
        <v>4</v>
      </c>
      <c r="U333" s="157">
        <v>4</v>
      </c>
      <c r="V333" s="157">
        <v>4</v>
      </c>
      <c r="W333" s="157">
        <v>4</v>
      </c>
      <c r="X333" s="157">
        <v>4</v>
      </c>
      <c r="Y333" s="157">
        <v>4</v>
      </c>
      <c r="Z333" s="157">
        <v>4</v>
      </c>
      <c r="AA333" s="157">
        <v>4</v>
      </c>
      <c r="AB333" s="159">
        <v>4</v>
      </c>
      <c r="AC333" s="158">
        <f t="shared" si="314"/>
        <v>23</v>
      </c>
      <c r="AD333" s="157">
        <f t="shared" si="310"/>
        <v>5</v>
      </c>
      <c r="AE333" s="157">
        <f t="shared" si="311"/>
        <v>8</v>
      </c>
      <c r="AF333" s="157">
        <f t="shared" si="312"/>
        <v>5</v>
      </c>
      <c r="AG333" s="159">
        <f t="shared" si="313"/>
        <v>3</v>
      </c>
      <c r="DS333" s="81"/>
    </row>
    <row r="334" spans="1:123" x14ac:dyDescent="0.25">
      <c r="A334" s="169">
        <v>104</v>
      </c>
      <c r="B334" s="170" t="s">
        <v>6</v>
      </c>
      <c r="C334" s="170" t="s">
        <v>141</v>
      </c>
      <c r="D334" s="170" t="s">
        <v>142</v>
      </c>
      <c r="E334" s="18" t="s">
        <v>466</v>
      </c>
      <c r="F334" s="158">
        <v>4</v>
      </c>
      <c r="G334" s="157">
        <v>4</v>
      </c>
      <c r="H334" s="157">
        <v>3</v>
      </c>
      <c r="I334" s="157">
        <v>3</v>
      </c>
      <c r="J334" s="157">
        <v>3</v>
      </c>
      <c r="K334" s="157">
        <v>3</v>
      </c>
      <c r="L334" s="157">
        <v>5</v>
      </c>
      <c r="M334" s="157">
        <v>4</v>
      </c>
      <c r="N334" s="157">
        <v>4</v>
      </c>
      <c r="O334" s="157">
        <v>4</v>
      </c>
      <c r="P334" s="157">
        <v>4</v>
      </c>
      <c r="Q334" s="157">
        <v>3</v>
      </c>
      <c r="R334" s="157">
        <v>3</v>
      </c>
      <c r="S334" s="157">
        <v>4</v>
      </c>
      <c r="T334" s="157">
        <v>4</v>
      </c>
      <c r="U334" s="157">
        <v>4</v>
      </c>
      <c r="V334" s="157">
        <v>4</v>
      </c>
      <c r="W334" s="157">
        <v>4</v>
      </c>
      <c r="X334" s="157">
        <v>4</v>
      </c>
      <c r="Y334" s="157">
        <v>4</v>
      </c>
      <c r="Z334" s="157">
        <v>4</v>
      </c>
      <c r="AA334" s="157">
        <v>4</v>
      </c>
      <c r="AB334" s="159">
        <v>4</v>
      </c>
      <c r="AC334" s="158">
        <f t="shared" si="314"/>
        <v>23</v>
      </c>
      <c r="AD334" s="157">
        <f t="shared" si="310"/>
        <v>5</v>
      </c>
      <c r="AE334" s="157">
        <f t="shared" si="311"/>
        <v>8</v>
      </c>
      <c r="AF334" s="157">
        <f t="shared" si="312"/>
        <v>5</v>
      </c>
      <c r="AG334" s="159">
        <f t="shared" si="313"/>
        <v>3</v>
      </c>
      <c r="DS334" s="81"/>
    </row>
    <row r="335" spans="1:123" x14ac:dyDescent="0.25">
      <c r="A335" s="169">
        <v>104</v>
      </c>
      <c r="B335" s="170" t="s">
        <v>6</v>
      </c>
      <c r="C335" s="170" t="s">
        <v>141</v>
      </c>
      <c r="D335" s="170" t="s">
        <v>142</v>
      </c>
      <c r="E335" s="18" t="s">
        <v>466</v>
      </c>
      <c r="F335" s="158">
        <v>4</v>
      </c>
      <c r="G335" s="157">
        <v>4</v>
      </c>
      <c r="H335" s="157">
        <v>3</v>
      </c>
      <c r="I335" s="157">
        <v>3</v>
      </c>
      <c r="J335" s="157">
        <v>3</v>
      </c>
      <c r="K335" s="157">
        <v>3</v>
      </c>
      <c r="L335" s="157">
        <v>5</v>
      </c>
      <c r="M335" s="157">
        <v>4</v>
      </c>
      <c r="N335" s="157">
        <v>4</v>
      </c>
      <c r="O335" s="157">
        <v>4</v>
      </c>
      <c r="P335" s="157">
        <v>4</v>
      </c>
      <c r="Q335" s="157">
        <v>3</v>
      </c>
      <c r="R335" s="157">
        <v>3</v>
      </c>
      <c r="S335" s="157">
        <v>4</v>
      </c>
      <c r="T335" s="157">
        <v>5</v>
      </c>
      <c r="U335" s="157">
        <v>4</v>
      </c>
      <c r="V335" s="157">
        <v>4</v>
      </c>
      <c r="W335" s="157">
        <v>4</v>
      </c>
      <c r="X335" s="157">
        <v>4</v>
      </c>
      <c r="Y335" s="157">
        <v>4</v>
      </c>
      <c r="Z335" s="157">
        <v>4</v>
      </c>
      <c r="AA335" s="157">
        <v>4</v>
      </c>
      <c r="AB335" s="159">
        <v>4</v>
      </c>
      <c r="AC335" s="158">
        <f t="shared" si="314"/>
        <v>23</v>
      </c>
      <c r="AD335" s="157">
        <f t="shared" si="310"/>
        <v>5</v>
      </c>
      <c r="AE335" s="157">
        <f t="shared" si="311"/>
        <v>8</v>
      </c>
      <c r="AF335" s="157">
        <f t="shared" si="312"/>
        <v>5</v>
      </c>
      <c r="AG335" s="159">
        <f t="shared" si="313"/>
        <v>3</v>
      </c>
      <c r="DS335" s="81"/>
    </row>
    <row r="336" spans="1:123" x14ac:dyDescent="0.25">
      <c r="A336" s="169">
        <v>104</v>
      </c>
      <c r="B336" s="170" t="s">
        <v>6</v>
      </c>
      <c r="C336" s="170" t="s">
        <v>141</v>
      </c>
      <c r="D336" s="170" t="s">
        <v>142</v>
      </c>
      <c r="E336" s="18" t="s">
        <v>466</v>
      </c>
      <c r="F336" s="158">
        <v>4</v>
      </c>
      <c r="G336" s="157">
        <v>4</v>
      </c>
      <c r="H336" s="157">
        <v>3</v>
      </c>
      <c r="I336" s="157">
        <v>3</v>
      </c>
      <c r="J336" s="157">
        <v>3</v>
      </c>
      <c r="K336" s="157">
        <v>4</v>
      </c>
      <c r="L336" s="157">
        <v>5</v>
      </c>
      <c r="M336" s="157">
        <v>4</v>
      </c>
      <c r="N336" s="157">
        <v>4</v>
      </c>
      <c r="O336" s="157">
        <v>4</v>
      </c>
      <c r="P336" s="157">
        <v>4</v>
      </c>
      <c r="Q336" s="157">
        <v>4</v>
      </c>
      <c r="R336" s="157">
        <v>3</v>
      </c>
      <c r="S336" s="157">
        <v>4</v>
      </c>
      <c r="T336" s="157">
        <v>5</v>
      </c>
      <c r="U336" s="157">
        <v>4</v>
      </c>
      <c r="V336" s="157">
        <v>5</v>
      </c>
      <c r="W336" s="157">
        <v>4</v>
      </c>
      <c r="X336" s="157">
        <v>4</v>
      </c>
      <c r="Y336" s="157">
        <v>4</v>
      </c>
      <c r="Z336" s="157">
        <v>4</v>
      </c>
      <c r="AA336" s="157">
        <v>4</v>
      </c>
      <c r="AB336" s="159">
        <v>4</v>
      </c>
      <c r="AC336" s="158">
        <f t="shared" si="314"/>
        <v>23</v>
      </c>
      <c r="AD336" s="157">
        <f t="shared" si="310"/>
        <v>5</v>
      </c>
      <c r="AE336" s="157">
        <f t="shared" si="311"/>
        <v>8</v>
      </c>
      <c r="AF336" s="157">
        <f t="shared" si="312"/>
        <v>5</v>
      </c>
      <c r="AG336" s="159">
        <f t="shared" si="313"/>
        <v>3</v>
      </c>
      <c r="DS336" s="81"/>
    </row>
    <row r="337" spans="1:123" x14ac:dyDescent="0.25">
      <c r="A337" s="169">
        <v>104</v>
      </c>
      <c r="B337" s="170" t="s">
        <v>6</v>
      </c>
      <c r="C337" s="170" t="s">
        <v>141</v>
      </c>
      <c r="D337" s="170" t="s">
        <v>142</v>
      </c>
      <c r="E337" s="18" t="s">
        <v>466</v>
      </c>
      <c r="F337" s="158">
        <v>4</v>
      </c>
      <c r="G337" s="157">
        <v>4</v>
      </c>
      <c r="H337" s="157">
        <v>4</v>
      </c>
      <c r="I337" s="157">
        <v>3</v>
      </c>
      <c r="J337" s="157">
        <v>3</v>
      </c>
      <c r="K337" s="157">
        <v>4</v>
      </c>
      <c r="L337" s="157">
        <v>5</v>
      </c>
      <c r="M337" s="157">
        <v>4</v>
      </c>
      <c r="N337" s="157">
        <v>4</v>
      </c>
      <c r="O337" s="157">
        <v>4</v>
      </c>
      <c r="P337" s="157">
        <v>4</v>
      </c>
      <c r="Q337" s="157">
        <v>4</v>
      </c>
      <c r="R337" s="157">
        <v>4</v>
      </c>
      <c r="S337" s="157">
        <v>4</v>
      </c>
      <c r="T337" s="157">
        <v>5</v>
      </c>
      <c r="U337" s="157">
        <v>4</v>
      </c>
      <c r="V337" s="157">
        <v>5</v>
      </c>
      <c r="W337" s="157">
        <v>5</v>
      </c>
      <c r="X337" s="157">
        <v>4</v>
      </c>
      <c r="Y337" s="157">
        <v>4</v>
      </c>
      <c r="Z337" s="157">
        <v>4</v>
      </c>
      <c r="AA337" s="157">
        <v>4</v>
      </c>
      <c r="AB337" s="159">
        <v>4</v>
      </c>
      <c r="AC337" s="158">
        <f t="shared" si="314"/>
        <v>23</v>
      </c>
      <c r="AD337" s="157">
        <f t="shared" si="310"/>
        <v>5</v>
      </c>
      <c r="AE337" s="157">
        <f t="shared" si="311"/>
        <v>8</v>
      </c>
      <c r="AF337" s="157">
        <f t="shared" si="312"/>
        <v>5</v>
      </c>
      <c r="AG337" s="159">
        <f t="shared" si="313"/>
        <v>3</v>
      </c>
      <c r="DS337" s="81"/>
    </row>
    <row r="338" spans="1:123" x14ac:dyDescent="0.25">
      <c r="A338" s="169">
        <v>104</v>
      </c>
      <c r="B338" s="170" t="s">
        <v>6</v>
      </c>
      <c r="C338" s="170" t="s">
        <v>141</v>
      </c>
      <c r="D338" s="170" t="s">
        <v>142</v>
      </c>
      <c r="E338" s="18" t="s">
        <v>466</v>
      </c>
      <c r="F338" s="158">
        <v>4</v>
      </c>
      <c r="G338" s="157">
        <v>4</v>
      </c>
      <c r="H338" s="157">
        <v>4</v>
      </c>
      <c r="I338" s="157">
        <v>3</v>
      </c>
      <c r="J338" s="157">
        <v>3</v>
      </c>
      <c r="K338" s="157">
        <v>4</v>
      </c>
      <c r="L338" s="157">
        <v>5</v>
      </c>
      <c r="M338" s="157">
        <v>4</v>
      </c>
      <c r="N338" s="157">
        <v>5</v>
      </c>
      <c r="O338" s="157">
        <v>4</v>
      </c>
      <c r="P338" s="157">
        <v>4</v>
      </c>
      <c r="Q338" s="157">
        <v>4</v>
      </c>
      <c r="R338" s="157">
        <v>4</v>
      </c>
      <c r="S338" s="157">
        <v>4</v>
      </c>
      <c r="T338" s="157">
        <v>5</v>
      </c>
      <c r="U338" s="157">
        <v>5</v>
      </c>
      <c r="V338" s="157">
        <v>5</v>
      </c>
      <c r="W338" s="157">
        <v>5</v>
      </c>
      <c r="X338" s="157">
        <v>5</v>
      </c>
      <c r="Y338" s="157">
        <v>4</v>
      </c>
      <c r="Z338" s="157">
        <v>4</v>
      </c>
      <c r="AA338" s="157">
        <v>5</v>
      </c>
      <c r="AB338" s="159">
        <v>5</v>
      </c>
      <c r="AC338" s="158">
        <f t="shared" si="314"/>
        <v>23</v>
      </c>
      <c r="AD338" s="157">
        <f t="shared" si="310"/>
        <v>5</v>
      </c>
      <c r="AE338" s="157">
        <f t="shared" si="311"/>
        <v>8</v>
      </c>
      <c r="AF338" s="157">
        <f t="shared" si="312"/>
        <v>5</v>
      </c>
      <c r="AG338" s="159">
        <f t="shared" si="313"/>
        <v>3</v>
      </c>
      <c r="DS338" s="81"/>
    </row>
    <row r="339" spans="1:123" x14ac:dyDescent="0.25">
      <c r="A339" s="169">
        <v>104</v>
      </c>
      <c r="B339" s="170" t="s">
        <v>6</v>
      </c>
      <c r="C339" s="170" t="s">
        <v>141</v>
      </c>
      <c r="D339" s="170" t="s">
        <v>142</v>
      </c>
      <c r="E339" s="18" t="s">
        <v>466</v>
      </c>
      <c r="F339" s="158">
        <v>4</v>
      </c>
      <c r="G339" s="157">
        <v>4</v>
      </c>
      <c r="H339" s="157">
        <v>4</v>
      </c>
      <c r="I339" s="157">
        <v>3</v>
      </c>
      <c r="J339" s="157">
        <v>4</v>
      </c>
      <c r="K339" s="157">
        <v>4</v>
      </c>
      <c r="L339" s="157">
        <v>5</v>
      </c>
      <c r="M339" s="157">
        <v>5</v>
      </c>
      <c r="N339" s="157">
        <v>5</v>
      </c>
      <c r="O339" s="157">
        <v>4</v>
      </c>
      <c r="P339" s="157">
        <v>4</v>
      </c>
      <c r="Q339" s="157">
        <v>4</v>
      </c>
      <c r="R339" s="157">
        <v>4</v>
      </c>
      <c r="S339" s="157">
        <v>4</v>
      </c>
      <c r="T339" s="157">
        <v>5</v>
      </c>
      <c r="U339" s="157">
        <v>5</v>
      </c>
      <c r="V339" s="157">
        <v>5</v>
      </c>
      <c r="W339" s="157">
        <v>5</v>
      </c>
      <c r="X339" s="157">
        <v>5</v>
      </c>
      <c r="Y339" s="157">
        <v>4</v>
      </c>
      <c r="Z339" s="157">
        <v>4</v>
      </c>
      <c r="AA339" s="157"/>
      <c r="AB339" s="159"/>
      <c r="AC339" s="158">
        <f t="shared" si="314"/>
        <v>21</v>
      </c>
      <c r="AD339" s="157">
        <f t="shared" si="310"/>
        <v>5</v>
      </c>
      <c r="AE339" s="157">
        <f t="shared" si="311"/>
        <v>8</v>
      </c>
      <c r="AF339" s="157">
        <f t="shared" si="312"/>
        <v>5</v>
      </c>
      <c r="AG339" s="159">
        <f t="shared" si="313"/>
        <v>1</v>
      </c>
      <c r="DS339" s="81"/>
    </row>
    <row r="340" spans="1:123" x14ac:dyDescent="0.25">
      <c r="A340" s="169">
        <v>104</v>
      </c>
      <c r="B340" s="170" t="s">
        <v>6</v>
      </c>
      <c r="C340" s="170" t="s">
        <v>141</v>
      </c>
      <c r="D340" s="170" t="s">
        <v>142</v>
      </c>
      <c r="E340" s="18" t="s">
        <v>466</v>
      </c>
      <c r="F340" s="158">
        <v>5</v>
      </c>
      <c r="G340" s="157">
        <v>4</v>
      </c>
      <c r="H340" s="157">
        <v>5</v>
      </c>
      <c r="I340" s="157">
        <v>4</v>
      </c>
      <c r="J340" s="157">
        <v>4</v>
      </c>
      <c r="K340" s="157">
        <v>5</v>
      </c>
      <c r="L340" s="157">
        <v>5</v>
      </c>
      <c r="M340" s="157">
        <v>5</v>
      </c>
      <c r="N340" s="157">
        <v>5</v>
      </c>
      <c r="O340" s="157">
        <v>5</v>
      </c>
      <c r="P340" s="157">
        <v>4</v>
      </c>
      <c r="Q340" s="157">
        <v>4</v>
      </c>
      <c r="R340" s="157">
        <v>4</v>
      </c>
      <c r="S340" s="157">
        <v>4</v>
      </c>
      <c r="T340" s="157">
        <v>5</v>
      </c>
      <c r="U340" s="157">
        <v>5</v>
      </c>
      <c r="V340" s="157">
        <v>5</v>
      </c>
      <c r="W340" s="157">
        <v>5</v>
      </c>
      <c r="X340" s="157">
        <v>5</v>
      </c>
      <c r="Y340" s="157">
        <v>4</v>
      </c>
      <c r="Z340" s="157">
        <v>5</v>
      </c>
      <c r="AA340" s="157"/>
      <c r="AB340" s="159"/>
      <c r="AC340" s="158">
        <f t="shared" si="314"/>
        <v>21</v>
      </c>
      <c r="AD340" s="157">
        <f t="shared" si="310"/>
        <v>5</v>
      </c>
      <c r="AE340" s="157">
        <f t="shared" si="311"/>
        <v>8</v>
      </c>
      <c r="AF340" s="157">
        <f t="shared" si="312"/>
        <v>5</v>
      </c>
      <c r="AG340" s="159">
        <f t="shared" si="313"/>
        <v>1</v>
      </c>
      <c r="DS340" s="81"/>
    </row>
    <row r="341" spans="1:123" x14ac:dyDescent="0.25">
      <c r="A341" s="169">
        <v>104</v>
      </c>
      <c r="B341" s="170" t="s">
        <v>6</v>
      </c>
      <c r="C341" s="170" t="s">
        <v>141</v>
      </c>
      <c r="D341" s="170" t="s">
        <v>142</v>
      </c>
      <c r="E341" s="18" t="s">
        <v>466</v>
      </c>
      <c r="F341" s="158">
        <v>5</v>
      </c>
      <c r="G341" s="157">
        <v>4</v>
      </c>
      <c r="H341" s="157"/>
      <c r="I341" s="157">
        <v>4</v>
      </c>
      <c r="J341" s="157">
        <v>4</v>
      </c>
      <c r="K341" s="157">
        <v>5</v>
      </c>
      <c r="L341" s="157">
        <v>5</v>
      </c>
      <c r="M341" s="157">
        <v>5</v>
      </c>
      <c r="N341" s="157">
        <v>5</v>
      </c>
      <c r="O341" s="157">
        <v>5</v>
      </c>
      <c r="P341" s="157">
        <v>4</v>
      </c>
      <c r="Q341" s="157">
        <v>4</v>
      </c>
      <c r="R341" s="157">
        <v>5</v>
      </c>
      <c r="S341" s="157">
        <v>4</v>
      </c>
      <c r="T341" s="157">
        <v>5</v>
      </c>
      <c r="U341" s="157">
        <v>5</v>
      </c>
      <c r="V341" s="157">
        <v>5</v>
      </c>
      <c r="W341" s="157">
        <v>5</v>
      </c>
      <c r="X341" s="157">
        <v>5</v>
      </c>
      <c r="Y341" s="157">
        <v>4</v>
      </c>
      <c r="Z341" s="157"/>
      <c r="AA341" s="157"/>
      <c r="AB341" s="159"/>
      <c r="AC341" s="158">
        <f t="shared" si="314"/>
        <v>19</v>
      </c>
      <c r="AD341" s="157">
        <f t="shared" si="310"/>
        <v>4</v>
      </c>
      <c r="AE341" s="157">
        <f t="shared" si="311"/>
        <v>8</v>
      </c>
      <c r="AF341" s="157">
        <f t="shared" si="312"/>
        <v>5</v>
      </c>
      <c r="AG341" s="159">
        <f t="shared" si="313"/>
        <v>0</v>
      </c>
      <c r="DS341" s="81"/>
    </row>
    <row r="342" spans="1:123" x14ac:dyDescent="0.25">
      <c r="A342" s="169">
        <v>104</v>
      </c>
      <c r="B342" s="170" t="s">
        <v>6</v>
      </c>
      <c r="C342" s="170" t="s">
        <v>141</v>
      </c>
      <c r="D342" s="170" t="s">
        <v>142</v>
      </c>
      <c r="E342" s="18" t="s">
        <v>466</v>
      </c>
      <c r="F342" s="158">
        <v>5</v>
      </c>
      <c r="G342" s="157">
        <v>5</v>
      </c>
      <c r="H342" s="157"/>
      <c r="I342" s="157">
        <v>5</v>
      </c>
      <c r="J342" s="157">
        <v>5</v>
      </c>
      <c r="K342" s="157"/>
      <c r="L342" s="157">
        <v>5</v>
      </c>
      <c r="M342" s="157">
        <v>5</v>
      </c>
      <c r="N342" s="157">
        <v>5</v>
      </c>
      <c r="O342" s="157">
        <v>5</v>
      </c>
      <c r="P342" s="157">
        <v>5</v>
      </c>
      <c r="Q342" s="157">
        <v>4</v>
      </c>
      <c r="R342" s="157">
        <v>5</v>
      </c>
      <c r="S342" s="157">
        <v>5</v>
      </c>
      <c r="T342" s="157">
        <v>5</v>
      </c>
      <c r="U342" s="157">
        <v>5</v>
      </c>
      <c r="V342" s="157">
        <v>5</v>
      </c>
      <c r="W342" s="157">
        <v>5</v>
      </c>
      <c r="X342" s="157">
        <v>5</v>
      </c>
      <c r="Y342" s="157">
        <v>4</v>
      </c>
      <c r="Z342" s="157"/>
      <c r="AA342" s="157"/>
      <c r="AB342" s="159"/>
      <c r="AC342" s="158">
        <f t="shared" si="314"/>
        <v>18</v>
      </c>
      <c r="AD342" s="157">
        <f t="shared" si="310"/>
        <v>3</v>
      </c>
      <c r="AE342" s="157">
        <f t="shared" si="311"/>
        <v>8</v>
      </c>
      <c r="AF342" s="157">
        <f t="shared" si="312"/>
        <v>5</v>
      </c>
      <c r="AG342" s="159">
        <f t="shared" si="313"/>
        <v>0</v>
      </c>
      <c r="DS342" s="81"/>
    </row>
    <row r="343" spans="1:123" x14ac:dyDescent="0.25">
      <c r="A343" s="169">
        <v>104</v>
      </c>
      <c r="B343" s="170" t="s">
        <v>6</v>
      </c>
      <c r="C343" s="170" t="s">
        <v>141</v>
      </c>
      <c r="D343" s="170" t="s">
        <v>142</v>
      </c>
      <c r="E343" s="18" t="s">
        <v>466</v>
      </c>
      <c r="F343" s="158">
        <v>5</v>
      </c>
      <c r="G343" s="157"/>
      <c r="H343" s="157"/>
      <c r="I343" s="157"/>
      <c r="J343" s="157"/>
      <c r="K343" s="157"/>
      <c r="L343" s="157">
        <v>5</v>
      </c>
      <c r="M343" s="157">
        <v>5</v>
      </c>
      <c r="N343" s="157">
        <v>5</v>
      </c>
      <c r="O343" s="157">
        <v>5</v>
      </c>
      <c r="P343" s="157">
        <v>5</v>
      </c>
      <c r="Q343" s="157">
        <v>5</v>
      </c>
      <c r="R343" s="157"/>
      <c r="S343" s="157">
        <v>5</v>
      </c>
      <c r="T343" s="157">
        <v>5</v>
      </c>
      <c r="U343" s="157">
        <v>5</v>
      </c>
      <c r="V343" s="157"/>
      <c r="W343" s="157">
        <v>5</v>
      </c>
      <c r="X343" s="157"/>
      <c r="Y343" s="157">
        <v>5</v>
      </c>
      <c r="Z343" s="157"/>
      <c r="AA343" s="157"/>
      <c r="AB343" s="159"/>
      <c r="AC343" s="158">
        <f t="shared" si="314"/>
        <v>12</v>
      </c>
      <c r="AD343" s="157">
        <f t="shared" si="310"/>
        <v>0</v>
      </c>
      <c r="AE343" s="157">
        <f t="shared" si="311"/>
        <v>7</v>
      </c>
      <c r="AF343" s="157">
        <f t="shared" si="312"/>
        <v>3</v>
      </c>
      <c r="AG343" s="159">
        <f t="shared" si="313"/>
        <v>0</v>
      </c>
      <c r="DS343" s="81"/>
    </row>
    <row r="344" spans="1:123" x14ac:dyDescent="0.25">
      <c r="A344" s="169">
        <v>104</v>
      </c>
      <c r="B344" s="170" t="s">
        <v>6</v>
      </c>
      <c r="C344" s="170" t="s">
        <v>141</v>
      </c>
      <c r="D344" s="170" t="s">
        <v>142</v>
      </c>
      <c r="E344" s="18" t="s">
        <v>466</v>
      </c>
      <c r="F344" s="158">
        <v>5</v>
      </c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  <c r="AA344" s="157"/>
      <c r="AB344" s="159"/>
      <c r="AC344" s="158">
        <f t="shared" si="314"/>
        <v>1</v>
      </c>
      <c r="AD344" s="157">
        <f t="shared" si="310"/>
        <v>0</v>
      </c>
      <c r="AE344" s="157">
        <f t="shared" si="311"/>
        <v>0</v>
      </c>
      <c r="AF344" s="157">
        <f t="shared" si="312"/>
        <v>0</v>
      </c>
      <c r="AG344" s="159">
        <f t="shared" si="313"/>
        <v>0</v>
      </c>
      <c r="DS344" s="81"/>
    </row>
    <row r="345" spans="1:123" x14ac:dyDescent="0.25">
      <c r="A345" s="169">
        <v>104</v>
      </c>
      <c r="B345" s="170" t="s">
        <v>6</v>
      </c>
      <c r="C345" s="170" t="s">
        <v>244</v>
      </c>
      <c r="D345" s="170" t="s">
        <v>245</v>
      </c>
      <c r="E345" s="18" t="s">
        <v>403</v>
      </c>
      <c r="F345" s="158">
        <v>1</v>
      </c>
      <c r="G345" s="157">
        <v>1</v>
      </c>
      <c r="H345" s="157">
        <v>1</v>
      </c>
      <c r="I345" s="157">
        <v>1</v>
      </c>
      <c r="J345" s="157">
        <v>1</v>
      </c>
      <c r="K345" s="157">
        <v>1</v>
      </c>
      <c r="L345" s="157">
        <v>1</v>
      </c>
      <c r="M345" s="157">
        <v>1</v>
      </c>
      <c r="N345" s="157">
        <v>1</v>
      </c>
      <c r="O345" s="157">
        <v>1</v>
      </c>
      <c r="P345" s="157">
        <v>1</v>
      </c>
      <c r="Q345" s="157">
        <v>1</v>
      </c>
      <c r="R345" s="157">
        <v>1</v>
      </c>
      <c r="S345" s="157">
        <v>1</v>
      </c>
      <c r="T345" s="157">
        <v>1</v>
      </c>
      <c r="U345" s="157">
        <v>1</v>
      </c>
      <c r="V345" s="157">
        <v>1</v>
      </c>
      <c r="W345" s="157">
        <v>1</v>
      </c>
      <c r="X345" s="157">
        <v>1</v>
      </c>
      <c r="Y345" s="157">
        <v>1</v>
      </c>
      <c r="Z345" s="157">
        <v>1</v>
      </c>
      <c r="AA345" s="157">
        <v>1</v>
      </c>
      <c r="AB345" s="159">
        <v>1</v>
      </c>
      <c r="AC345" s="158">
        <f t="shared" si="314"/>
        <v>23</v>
      </c>
      <c r="AD345" s="157">
        <f t="shared" si="310"/>
        <v>5</v>
      </c>
      <c r="AE345" s="157">
        <f t="shared" si="311"/>
        <v>8</v>
      </c>
      <c r="AF345" s="157">
        <f t="shared" si="312"/>
        <v>5</v>
      </c>
      <c r="AG345" s="159">
        <f t="shared" si="313"/>
        <v>3</v>
      </c>
      <c r="DS345" s="81"/>
    </row>
    <row r="346" spans="1:123" x14ac:dyDescent="0.25">
      <c r="A346" s="169">
        <v>104</v>
      </c>
      <c r="B346" s="170" t="s">
        <v>6</v>
      </c>
      <c r="C346" s="170" t="s">
        <v>94</v>
      </c>
      <c r="D346" s="170" t="s">
        <v>95</v>
      </c>
      <c r="E346" s="18" t="s">
        <v>403</v>
      </c>
      <c r="F346" s="158">
        <v>3</v>
      </c>
      <c r="G346" s="157">
        <v>2</v>
      </c>
      <c r="H346" s="157">
        <v>3</v>
      </c>
      <c r="I346" s="157">
        <v>2</v>
      </c>
      <c r="J346" s="157">
        <v>1</v>
      </c>
      <c r="K346" s="157">
        <v>1</v>
      </c>
      <c r="L346" s="157">
        <v>2</v>
      </c>
      <c r="M346" s="157">
        <v>2</v>
      </c>
      <c r="N346" s="157">
        <v>2</v>
      </c>
      <c r="O346" s="157">
        <v>2</v>
      </c>
      <c r="P346" s="157">
        <v>1</v>
      </c>
      <c r="Q346" s="157">
        <v>3</v>
      </c>
      <c r="R346" s="157">
        <v>1</v>
      </c>
      <c r="S346" s="157">
        <v>4</v>
      </c>
      <c r="T346" s="157">
        <v>4</v>
      </c>
      <c r="U346" s="157">
        <v>3</v>
      </c>
      <c r="V346" s="157">
        <v>4</v>
      </c>
      <c r="W346" s="157">
        <v>3</v>
      </c>
      <c r="X346" s="157">
        <v>3</v>
      </c>
      <c r="Y346" s="157">
        <v>3</v>
      </c>
      <c r="Z346" s="157">
        <v>3</v>
      </c>
      <c r="AA346" s="157">
        <v>3</v>
      </c>
      <c r="AB346" s="159">
        <v>3</v>
      </c>
      <c r="AC346" s="158">
        <f t="shared" si="314"/>
        <v>23</v>
      </c>
      <c r="AD346" s="157">
        <f t="shared" si="310"/>
        <v>5</v>
      </c>
      <c r="AE346" s="157">
        <f t="shared" si="311"/>
        <v>8</v>
      </c>
      <c r="AF346" s="157">
        <f t="shared" si="312"/>
        <v>5</v>
      </c>
      <c r="AG346" s="159">
        <f t="shared" si="313"/>
        <v>3</v>
      </c>
      <c r="DS346" s="81"/>
    </row>
    <row r="347" spans="1:123" x14ac:dyDescent="0.25">
      <c r="A347" s="169">
        <v>104</v>
      </c>
      <c r="B347" s="170" t="s">
        <v>6</v>
      </c>
      <c r="C347" s="170" t="s">
        <v>94</v>
      </c>
      <c r="D347" s="170" t="s">
        <v>95</v>
      </c>
      <c r="E347" s="18" t="s">
        <v>403</v>
      </c>
      <c r="F347" s="158">
        <v>3</v>
      </c>
      <c r="G347" s="157">
        <v>3</v>
      </c>
      <c r="H347" s="157">
        <v>3</v>
      </c>
      <c r="I347" s="157">
        <v>3</v>
      </c>
      <c r="J347" s="157">
        <v>1</v>
      </c>
      <c r="K347" s="157">
        <v>1</v>
      </c>
      <c r="L347" s="157">
        <v>3</v>
      </c>
      <c r="M347" s="157">
        <v>3</v>
      </c>
      <c r="N347" s="157">
        <v>2</v>
      </c>
      <c r="O347" s="157">
        <v>3</v>
      </c>
      <c r="P347" s="157">
        <v>2</v>
      </c>
      <c r="Q347" s="157">
        <v>3</v>
      </c>
      <c r="R347" s="157">
        <v>3</v>
      </c>
      <c r="S347" s="157">
        <v>4</v>
      </c>
      <c r="T347" s="157">
        <v>4</v>
      </c>
      <c r="U347" s="157">
        <v>3</v>
      </c>
      <c r="V347" s="157">
        <v>4</v>
      </c>
      <c r="W347" s="157">
        <v>3</v>
      </c>
      <c r="X347" s="157">
        <v>4</v>
      </c>
      <c r="Y347" s="157">
        <v>4</v>
      </c>
      <c r="Z347" s="157">
        <v>3</v>
      </c>
      <c r="AA347" s="157">
        <v>3</v>
      </c>
      <c r="AB347" s="159">
        <v>3</v>
      </c>
      <c r="AC347" s="158">
        <f t="shared" si="314"/>
        <v>23</v>
      </c>
      <c r="AD347" s="157">
        <f t="shared" si="310"/>
        <v>5</v>
      </c>
      <c r="AE347" s="157">
        <f t="shared" si="311"/>
        <v>8</v>
      </c>
      <c r="AF347" s="157">
        <f t="shared" si="312"/>
        <v>5</v>
      </c>
      <c r="AG347" s="159">
        <f t="shared" si="313"/>
        <v>3</v>
      </c>
      <c r="DS347" s="81"/>
    </row>
    <row r="348" spans="1:123" x14ac:dyDescent="0.25">
      <c r="A348" s="169">
        <v>104</v>
      </c>
      <c r="B348" s="170" t="s">
        <v>6</v>
      </c>
      <c r="C348" s="170" t="s">
        <v>94</v>
      </c>
      <c r="D348" s="170" t="s">
        <v>95</v>
      </c>
      <c r="E348" s="18" t="s">
        <v>403</v>
      </c>
      <c r="F348" s="158">
        <v>3</v>
      </c>
      <c r="G348" s="157">
        <v>3</v>
      </c>
      <c r="H348" s="157">
        <v>3</v>
      </c>
      <c r="I348" s="157">
        <v>3</v>
      </c>
      <c r="J348" s="157">
        <v>3</v>
      </c>
      <c r="K348" s="157">
        <v>3</v>
      </c>
      <c r="L348" s="157">
        <v>3</v>
      </c>
      <c r="M348" s="157">
        <v>4</v>
      </c>
      <c r="N348" s="157">
        <v>4</v>
      </c>
      <c r="O348" s="157">
        <v>4</v>
      </c>
      <c r="P348" s="157">
        <v>3</v>
      </c>
      <c r="Q348" s="157">
        <v>4</v>
      </c>
      <c r="R348" s="157">
        <v>3</v>
      </c>
      <c r="S348" s="157">
        <v>4</v>
      </c>
      <c r="T348" s="157">
        <v>4</v>
      </c>
      <c r="U348" s="157">
        <v>3</v>
      </c>
      <c r="V348" s="157">
        <v>4</v>
      </c>
      <c r="W348" s="157">
        <v>3</v>
      </c>
      <c r="X348" s="157">
        <v>4</v>
      </c>
      <c r="Y348" s="157">
        <v>4</v>
      </c>
      <c r="Z348" s="157">
        <v>3</v>
      </c>
      <c r="AA348" s="157">
        <v>4</v>
      </c>
      <c r="AB348" s="159">
        <v>4</v>
      </c>
      <c r="AC348" s="158">
        <f t="shared" si="314"/>
        <v>23</v>
      </c>
      <c r="AD348" s="157">
        <f t="shared" si="310"/>
        <v>5</v>
      </c>
      <c r="AE348" s="157">
        <f t="shared" si="311"/>
        <v>8</v>
      </c>
      <c r="AF348" s="157">
        <f t="shared" si="312"/>
        <v>5</v>
      </c>
      <c r="AG348" s="159">
        <f t="shared" si="313"/>
        <v>3</v>
      </c>
      <c r="DS348" s="81"/>
    </row>
    <row r="349" spans="1:123" x14ac:dyDescent="0.25">
      <c r="A349" s="169">
        <v>104</v>
      </c>
      <c r="B349" s="170" t="s">
        <v>6</v>
      </c>
      <c r="C349" s="170" t="s">
        <v>94</v>
      </c>
      <c r="D349" s="170" t="s">
        <v>95</v>
      </c>
      <c r="E349" s="18" t="s">
        <v>403</v>
      </c>
      <c r="F349" s="158">
        <v>3</v>
      </c>
      <c r="G349" s="157">
        <v>4</v>
      </c>
      <c r="H349" s="157">
        <v>3</v>
      </c>
      <c r="I349" s="157">
        <v>4</v>
      </c>
      <c r="J349" s="157">
        <v>4</v>
      </c>
      <c r="K349" s="157">
        <v>3</v>
      </c>
      <c r="L349" s="157">
        <v>4</v>
      </c>
      <c r="M349" s="157">
        <v>4</v>
      </c>
      <c r="N349" s="157">
        <v>4</v>
      </c>
      <c r="O349" s="157">
        <v>4</v>
      </c>
      <c r="P349" s="157">
        <v>4</v>
      </c>
      <c r="Q349" s="157">
        <v>4</v>
      </c>
      <c r="R349" s="157">
        <v>3</v>
      </c>
      <c r="S349" s="157">
        <v>4</v>
      </c>
      <c r="T349" s="157">
        <v>4</v>
      </c>
      <c r="U349" s="157">
        <v>4</v>
      </c>
      <c r="V349" s="157"/>
      <c r="W349" s="157">
        <v>4</v>
      </c>
      <c r="X349" s="157">
        <v>4</v>
      </c>
      <c r="Y349" s="157">
        <v>4</v>
      </c>
      <c r="Z349" s="157">
        <v>4</v>
      </c>
      <c r="AA349" s="157">
        <v>4</v>
      </c>
      <c r="AB349" s="159">
        <v>4</v>
      </c>
      <c r="AC349" s="158">
        <f t="shared" si="314"/>
        <v>22</v>
      </c>
      <c r="AD349" s="157">
        <f t="shared" si="310"/>
        <v>5</v>
      </c>
      <c r="AE349" s="157">
        <f t="shared" si="311"/>
        <v>8</v>
      </c>
      <c r="AF349" s="157">
        <f t="shared" si="312"/>
        <v>4</v>
      </c>
      <c r="AG349" s="159">
        <f t="shared" si="313"/>
        <v>3</v>
      </c>
      <c r="DS349" s="81"/>
    </row>
    <row r="350" spans="1:123" x14ac:dyDescent="0.25">
      <c r="A350" s="169">
        <v>104</v>
      </c>
      <c r="B350" s="170" t="s">
        <v>6</v>
      </c>
      <c r="C350" s="170" t="s">
        <v>94</v>
      </c>
      <c r="D350" s="170" t="s">
        <v>95</v>
      </c>
      <c r="E350" s="18" t="s">
        <v>403</v>
      </c>
      <c r="F350" s="158">
        <v>4</v>
      </c>
      <c r="G350" s="157">
        <v>4</v>
      </c>
      <c r="H350" s="157">
        <v>4</v>
      </c>
      <c r="I350" s="157">
        <v>4</v>
      </c>
      <c r="J350" s="157">
        <v>4</v>
      </c>
      <c r="K350" s="157">
        <v>4</v>
      </c>
      <c r="L350" s="157">
        <v>5</v>
      </c>
      <c r="M350" s="157">
        <v>4</v>
      </c>
      <c r="N350" s="157">
        <v>5</v>
      </c>
      <c r="O350" s="157">
        <v>5</v>
      </c>
      <c r="P350" s="157">
        <v>4</v>
      </c>
      <c r="Q350" s="157">
        <v>4</v>
      </c>
      <c r="R350" s="157">
        <v>4</v>
      </c>
      <c r="S350" s="157">
        <v>4</v>
      </c>
      <c r="T350" s="157">
        <v>4</v>
      </c>
      <c r="U350" s="157">
        <v>4</v>
      </c>
      <c r="V350" s="157"/>
      <c r="W350" s="157">
        <v>4</v>
      </c>
      <c r="X350" s="157"/>
      <c r="Y350" s="157">
        <v>4</v>
      </c>
      <c r="Z350" s="157">
        <v>4</v>
      </c>
      <c r="AA350" s="157"/>
      <c r="AB350" s="159">
        <v>4</v>
      </c>
      <c r="AC350" s="158">
        <f t="shared" si="314"/>
        <v>20</v>
      </c>
      <c r="AD350" s="157">
        <f t="shared" si="310"/>
        <v>5</v>
      </c>
      <c r="AE350" s="157">
        <f t="shared" si="311"/>
        <v>8</v>
      </c>
      <c r="AF350" s="157">
        <f t="shared" si="312"/>
        <v>3</v>
      </c>
      <c r="AG350" s="159">
        <f t="shared" si="313"/>
        <v>2</v>
      </c>
      <c r="DS350" s="81"/>
    </row>
    <row r="351" spans="1:123" x14ac:dyDescent="0.25">
      <c r="A351" s="169">
        <v>104</v>
      </c>
      <c r="B351" s="170" t="s">
        <v>6</v>
      </c>
      <c r="C351" s="170" t="s">
        <v>94</v>
      </c>
      <c r="D351" s="170" t="s">
        <v>95</v>
      </c>
      <c r="E351" s="18" t="s">
        <v>403</v>
      </c>
      <c r="F351" s="158">
        <v>4</v>
      </c>
      <c r="G351" s="157">
        <v>4</v>
      </c>
      <c r="H351" s="157">
        <v>5</v>
      </c>
      <c r="I351" s="157">
        <v>4</v>
      </c>
      <c r="J351" s="157">
        <v>4</v>
      </c>
      <c r="K351" s="157">
        <v>4</v>
      </c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9"/>
      <c r="AC351" s="158">
        <f t="shared" si="314"/>
        <v>6</v>
      </c>
      <c r="AD351" s="157">
        <f t="shared" si="310"/>
        <v>5</v>
      </c>
      <c r="AE351" s="157">
        <f t="shared" si="311"/>
        <v>0</v>
      </c>
      <c r="AF351" s="157">
        <f t="shared" si="312"/>
        <v>0</v>
      </c>
      <c r="AG351" s="159">
        <f t="shared" si="313"/>
        <v>0</v>
      </c>
      <c r="DS351" s="81"/>
    </row>
    <row r="352" spans="1:123" x14ac:dyDescent="0.25">
      <c r="A352" s="169">
        <v>104</v>
      </c>
      <c r="B352" s="170" t="s">
        <v>6</v>
      </c>
      <c r="C352" s="170" t="s">
        <v>94</v>
      </c>
      <c r="D352" s="170" t="s">
        <v>95</v>
      </c>
      <c r="E352" s="18" t="s">
        <v>403</v>
      </c>
      <c r="F352" s="158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  <c r="AA352" s="157"/>
      <c r="AB352" s="159"/>
      <c r="AC352" s="158">
        <f t="shared" si="314"/>
        <v>0</v>
      </c>
      <c r="AD352" s="157">
        <f t="shared" si="310"/>
        <v>0</v>
      </c>
      <c r="AE352" s="157">
        <f t="shared" si="311"/>
        <v>0</v>
      </c>
      <c r="AF352" s="157">
        <f t="shared" si="312"/>
        <v>0</v>
      </c>
      <c r="AG352" s="159">
        <f t="shared" si="313"/>
        <v>0</v>
      </c>
      <c r="DS352" s="81"/>
    </row>
    <row r="353" spans="1:123" x14ac:dyDescent="0.25">
      <c r="A353" s="169">
        <v>104</v>
      </c>
      <c r="B353" s="170" t="s">
        <v>6</v>
      </c>
      <c r="C353" s="170" t="s">
        <v>94</v>
      </c>
      <c r="D353" s="170" t="s">
        <v>95</v>
      </c>
      <c r="E353" s="18" t="s">
        <v>466</v>
      </c>
      <c r="F353" s="158">
        <v>2</v>
      </c>
      <c r="G353" s="157">
        <v>2</v>
      </c>
      <c r="H353" s="157">
        <v>1</v>
      </c>
      <c r="I353" s="157">
        <v>2</v>
      </c>
      <c r="J353" s="157">
        <v>2</v>
      </c>
      <c r="K353" s="157">
        <v>1</v>
      </c>
      <c r="L353" s="157">
        <v>1</v>
      </c>
      <c r="M353" s="157">
        <v>1</v>
      </c>
      <c r="N353" s="157">
        <v>2</v>
      </c>
      <c r="O353" s="157">
        <v>3</v>
      </c>
      <c r="P353" s="157">
        <v>1</v>
      </c>
      <c r="Q353" s="157">
        <v>2</v>
      </c>
      <c r="R353" s="157">
        <v>1</v>
      </c>
      <c r="S353" s="157">
        <v>2</v>
      </c>
      <c r="T353" s="157">
        <v>3</v>
      </c>
      <c r="U353" s="157">
        <v>2</v>
      </c>
      <c r="V353" s="157">
        <v>2</v>
      </c>
      <c r="W353" s="157">
        <v>4</v>
      </c>
      <c r="X353" s="157">
        <v>3</v>
      </c>
      <c r="Y353" s="157">
        <v>3</v>
      </c>
      <c r="Z353" s="157">
        <v>3</v>
      </c>
      <c r="AA353" s="157">
        <v>1</v>
      </c>
      <c r="AB353" s="159">
        <v>1</v>
      </c>
      <c r="AC353" s="158">
        <f t="shared" si="314"/>
        <v>23</v>
      </c>
      <c r="AD353" s="157">
        <f t="shared" si="310"/>
        <v>5</v>
      </c>
      <c r="AE353" s="157">
        <f t="shared" si="311"/>
        <v>8</v>
      </c>
      <c r="AF353" s="157">
        <f t="shared" si="312"/>
        <v>5</v>
      </c>
      <c r="AG353" s="159">
        <f t="shared" si="313"/>
        <v>3</v>
      </c>
      <c r="DS353" s="81"/>
    </row>
    <row r="354" spans="1:123" x14ac:dyDescent="0.25">
      <c r="A354" s="169">
        <v>104</v>
      </c>
      <c r="B354" s="170" t="s">
        <v>6</v>
      </c>
      <c r="C354" s="170" t="s">
        <v>94</v>
      </c>
      <c r="D354" s="170" t="s">
        <v>95</v>
      </c>
      <c r="E354" s="18" t="s">
        <v>466</v>
      </c>
      <c r="F354" s="158">
        <v>3</v>
      </c>
      <c r="G354" s="157">
        <v>3</v>
      </c>
      <c r="H354" s="157">
        <v>3</v>
      </c>
      <c r="I354" s="157">
        <v>3</v>
      </c>
      <c r="J354" s="157">
        <v>2</v>
      </c>
      <c r="K354" s="157">
        <v>4</v>
      </c>
      <c r="L354" s="157">
        <v>4</v>
      </c>
      <c r="M354" s="157">
        <v>4</v>
      </c>
      <c r="N354" s="157">
        <v>3</v>
      </c>
      <c r="O354" s="157">
        <v>4</v>
      </c>
      <c r="P354" s="157">
        <v>3</v>
      </c>
      <c r="Q354" s="157">
        <v>3</v>
      </c>
      <c r="R354" s="157">
        <v>2</v>
      </c>
      <c r="S354" s="157">
        <v>3</v>
      </c>
      <c r="T354" s="157">
        <v>4</v>
      </c>
      <c r="U354" s="157">
        <v>3</v>
      </c>
      <c r="V354" s="157">
        <v>3</v>
      </c>
      <c r="W354" s="157">
        <v>4</v>
      </c>
      <c r="X354" s="157">
        <v>4</v>
      </c>
      <c r="Y354" s="157">
        <v>4</v>
      </c>
      <c r="Z354" s="157">
        <v>4</v>
      </c>
      <c r="AA354" s="157">
        <v>3</v>
      </c>
      <c r="AB354" s="159">
        <v>4</v>
      </c>
      <c r="AC354" s="158">
        <f t="shared" si="314"/>
        <v>23</v>
      </c>
      <c r="AD354" s="157">
        <f t="shared" si="310"/>
        <v>5</v>
      </c>
      <c r="AE354" s="157">
        <f t="shared" si="311"/>
        <v>8</v>
      </c>
      <c r="AF354" s="157">
        <f t="shared" si="312"/>
        <v>5</v>
      </c>
      <c r="AG354" s="159">
        <f t="shared" si="313"/>
        <v>3</v>
      </c>
      <c r="DS354" s="81"/>
    </row>
    <row r="355" spans="1:123" x14ac:dyDescent="0.25">
      <c r="A355" s="169">
        <v>104</v>
      </c>
      <c r="B355" s="170" t="s">
        <v>6</v>
      </c>
      <c r="C355" s="170" t="s">
        <v>94</v>
      </c>
      <c r="D355" s="170" t="s">
        <v>95</v>
      </c>
      <c r="E355" s="18" t="s">
        <v>466</v>
      </c>
      <c r="F355" s="158">
        <v>4</v>
      </c>
      <c r="G355" s="157">
        <v>4</v>
      </c>
      <c r="H355" s="157">
        <v>3</v>
      </c>
      <c r="I355" s="157">
        <v>3</v>
      </c>
      <c r="J355" s="157">
        <v>3</v>
      </c>
      <c r="K355" s="157">
        <v>4</v>
      </c>
      <c r="L355" s="157">
        <v>5</v>
      </c>
      <c r="M355" s="157">
        <v>4</v>
      </c>
      <c r="N355" s="157">
        <v>4</v>
      </c>
      <c r="O355" s="157">
        <v>4</v>
      </c>
      <c r="P355" s="157">
        <v>3</v>
      </c>
      <c r="Q355" s="157">
        <v>3</v>
      </c>
      <c r="R355" s="157">
        <v>3</v>
      </c>
      <c r="S355" s="157">
        <v>4</v>
      </c>
      <c r="T355" s="157">
        <v>4</v>
      </c>
      <c r="U355" s="157">
        <v>4</v>
      </c>
      <c r="V355" s="157">
        <v>4</v>
      </c>
      <c r="W355" s="157">
        <v>4</v>
      </c>
      <c r="X355" s="157">
        <v>4</v>
      </c>
      <c r="Y355" s="157">
        <v>4</v>
      </c>
      <c r="Z355" s="157">
        <v>4</v>
      </c>
      <c r="AA355" s="157">
        <v>4</v>
      </c>
      <c r="AB355" s="159">
        <v>4</v>
      </c>
      <c r="AC355" s="158">
        <f t="shared" si="314"/>
        <v>23</v>
      </c>
      <c r="AD355" s="157">
        <f t="shared" si="310"/>
        <v>5</v>
      </c>
      <c r="AE355" s="157">
        <f t="shared" si="311"/>
        <v>8</v>
      </c>
      <c r="AF355" s="157">
        <f t="shared" si="312"/>
        <v>5</v>
      </c>
      <c r="AG355" s="159">
        <f t="shared" si="313"/>
        <v>3</v>
      </c>
      <c r="DS355" s="81"/>
    </row>
    <row r="356" spans="1:123" x14ac:dyDescent="0.25">
      <c r="A356" s="169">
        <v>104</v>
      </c>
      <c r="B356" s="170" t="s">
        <v>6</v>
      </c>
      <c r="C356" s="170" t="s">
        <v>94</v>
      </c>
      <c r="D356" s="170" t="s">
        <v>95</v>
      </c>
      <c r="E356" s="18" t="s">
        <v>466</v>
      </c>
      <c r="F356" s="158">
        <v>4</v>
      </c>
      <c r="G356" s="157">
        <v>4</v>
      </c>
      <c r="H356" s="157">
        <v>4</v>
      </c>
      <c r="I356" s="157">
        <v>3</v>
      </c>
      <c r="J356" s="157">
        <v>4</v>
      </c>
      <c r="K356" s="157">
        <v>5</v>
      </c>
      <c r="L356" s="157">
        <v>5</v>
      </c>
      <c r="M356" s="157">
        <v>4</v>
      </c>
      <c r="N356" s="157">
        <v>4</v>
      </c>
      <c r="O356" s="157">
        <v>4</v>
      </c>
      <c r="P356" s="157">
        <v>4</v>
      </c>
      <c r="Q356" s="157">
        <v>4</v>
      </c>
      <c r="R356" s="157">
        <v>4</v>
      </c>
      <c r="S356" s="157">
        <v>5</v>
      </c>
      <c r="T356" s="157">
        <v>4</v>
      </c>
      <c r="U356" s="157">
        <v>4</v>
      </c>
      <c r="V356" s="157">
        <v>4</v>
      </c>
      <c r="W356" s="157">
        <v>4</v>
      </c>
      <c r="X356" s="157">
        <v>4</v>
      </c>
      <c r="Y356" s="157">
        <v>4</v>
      </c>
      <c r="Z356" s="157">
        <v>4</v>
      </c>
      <c r="AA356" s="157">
        <v>4</v>
      </c>
      <c r="AB356" s="159">
        <v>4</v>
      </c>
      <c r="AC356" s="158">
        <f t="shared" si="314"/>
        <v>23</v>
      </c>
      <c r="AD356" s="157">
        <f t="shared" si="310"/>
        <v>5</v>
      </c>
      <c r="AE356" s="157">
        <f t="shared" si="311"/>
        <v>8</v>
      </c>
      <c r="AF356" s="157">
        <f t="shared" si="312"/>
        <v>5</v>
      </c>
      <c r="AG356" s="159">
        <f t="shared" si="313"/>
        <v>3</v>
      </c>
      <c r="DS356" s="81"/>
    </row>
    <row r="357" spans="1:123" x14ac:dyDescent="0.25">
      <c r="A357" s="169">
        <v>104</v>
      </c>
      <c r="B357" s="170" t="s">
        <v>6</v>
      </c>
      <c r="C357" s="170" t="s">
        <v>94</v>
      </c>
      <c r="D357" s="170" t="s">
        <v>95</v>
      </c>
      <c r="E357" s="18" t="s">
        <v>466</v>
      </c>
      <c r="F357" s="158">
        <v>5</v>
      </c>
      <c r="G357" s="157">
        <v>5</v>
      </c>
      <c r="H357" s="157">
        <v>5</v>
      </c>
      <c r="I357" s="157">
        <v>5</v>
      </c>
      <c r="J357" s="157">
        <v>4</v>
      </c>
      <c r="K357" s="157">
        <v>5</v>
      </c>
      <c r="L357" s="157">
        <v>5</v>
      </c>
      <c r="M357" s="157">
        <v>5</v>
      </c>
      <c r="N357" s="157"/>
      <c r="O357" s="157">
        <v>5</v>
      </c>
      <c r="P357" s="157">
        <v>5</v>
      </c>
      <c r="Q357" s="157">
        <v>5</v>
      </c>
      <c r="R357" s="157"/>
      <c r="S357" s="157">
        <v>5</v>
      </c>
      <c r="T357" s="157">
        <v>4</v>
      </c>
      <c r="U357" s="157">
        <v>4</v>
      </c>
      <c r="V357" s="157">
        <v>4</v>
      </c>
      <c r="W357" s="157">
        <v>4</v>
      </c>
      <c r="X357" s="157"/>
      <c r="Y357" s="157">
        <v>5</v>
      </c>
      <c r="Z357" s="157">
        <v>5</v>
      </c>
      <c r="AA357" s="157">
        <v>5</v>
      </c>
      <c r="AB357" s="159">
        <v>5</v>
      </c>
      <c r="AC357" s="158">
        <f t="shared" si="314"/>
        <v>20</v>
      </c>
      <c r="AD357" s="157">
        <f t="shared" si="310"/>
        <v>5</v>
      </c>
      <c r="AE357" s="157">
        <f t="shared" si="311"/>
        <v>6</v>
      </c>
      <c r="AF357" s="157">
        <f t="shared" si="312"/>
        <v>4</v>
      </c>
      <c r="AG357" s="159">
        <f t="shared" si="313"/>
        <v>3</v>
      </c>
      <c r="DS357" s="81"/>
    </row>
    <row r="358" spans="1:123" x14ac:dyDescent="0.25">
      <c r="A358" s="169">
        <v>104</v>
      </c>
      <c r="B358" s="170" t="s">
        <v>6</v>
      </c>
      <c r="C358" s="170" t="s">
        <v>143</v>
      </c>
      <c r="D358" s="170" t="s">
        <v>144</v>
      </c>
      <c r="E358" s="18" t="s">
        <v>403</v>
      </c>
      <c r="F358" s="158">
        <v>5</v>
      </c>
      <c r="G358" s="157">
        <v>5</v>
      </c>
      <c r="H358" s="157">
        <v>5</v>
      </c>
      <c r="I358" s="157">
        <v>5</v>
      </c>
      <c r="J358" s="157">
        <v>5</v>
      </c>
      <c r="K358" s="157">
        <v>5</v>
      </c>
      <c r="L358" s="157">
        <v>5</v>
      </c>
      <c r="M358" s="157">
        <v>5</v>
      </c>
      <c r="N358" s="157">
        <v>5</v>
      </c>
      <c r="O358" s="157">
        <v>5</v>
      </c>
      <c r="P358" s="157">
        <v>5</v>
      </c>
      <c r="Q358" s="157">
        <v>5</v>
      </c>
      <c r="R358" s="157">
        <v>5</v>
      </c>
      <c r="S358" s="157">
        <v>5</v>
      </c>
      <c r="T358" s="157">
        <v>5</v>
      </c>
      <c r="U358" s="157">
        <v>5</v>
      </c>
      <c r="V358" s="157">
        <v>5</v>
      </c>
      <c r="W358" s="157">
        <v>5</v>
      </c>
      <c r="X358" s="157">
        <v>5</v>
      </c>
      <c r="Y358" s="157">
        <v>5</v>
      </c>
      <c r="Z358" s="157">
        <v>5</v>
      </c>
      <c r="AA358" s="157">
        <v>5</v>
      </c>
      <c r="AB358" s="159">
        <v>5</v>
      </c>
      <c r="AC358" s="158">
        <f t="shared" si="314"/>
        <v>23</v>
      </c>
      <c r="AD358" s="157">
        <f t="shared" si="310"/>
        <v>5</v>
      </c>
      <c r="AE358" s="157">
        <f t="shared" si="311"/>
        <v>8</v>
      </c>
      <c r="AF358" s="157">
        <f t="shared" si="312"/>
        <v>5</v>
      </c>
      <c r="AG358" s="159">
        <f t="shared" si="313"/>
        <v>3</v>
      </c>
      <c r="DS358" s="81"/>
    </row>
    <row r="359" spans="1:123" x14ac:dyDescent="0.25">
      <c r="A359" s="169">
        <v>104</v>
      </c>
      <c r="B359" s="170" t="s">
        <v>6</v>
      </c>
      <c r="C359" s="170" t="s">
        <v>143</v>
      </c>
      <c r="D359" s="170" t="s">
        <v>144</v>
      </c>
      <c r="E359" s="18" t="s">
        <v>466</v>
      </c>
      <c r="F359" s="158">
        <v>4</v>
      </c>
      <c r="G359" s="157">
        <v>4</v>
      </c>
      <c r="H359" s="157">
        <v>4</v>
      </c>
      <c r="I359" s="157">
        <v>4</v>
      </c>
      <c r="J359" s="157">
        <v>3</v>
      </c>
      <c r="K359" s="157">
        <v>3</v>
      </c>
      <c r="L359" s="157">
        <v>5</v>
      </c>
      <c r="M359" s="157">
        <v>4</v>
      </c>
      <c r="N359" s="157">
        <v>4</v>
      </c>
      <c r="O359" s="157">
        <v>5</v>
      </c>
      <c r="P359" s="157">
        <v>3</v>
      </c>
      <c r="Q359" s="157">
        <v>4</v>
      </c>
      <c r="R359" s="157">
        <v>4</v>
      </c>
      <c r="S359" s="157">
        <v>3</v>
      </c>
      <c r="T359" s="157">
        <v>3</v>
      </c>
      <c r="U359" s="157">
        <v>3</v>
      </c>
      <c r="V359" s="157">
        <v>4</v>
      </c>
      <c r="W359" s="157">
        <v>4</v>
      </c>
      <c r="X359" s="157">
        <v>4</v>
      </c>
      <c r="Y359" s="157">
        <v>4</v>
      </c>
      <c r="Z359" s="157">
        <v>4</v>
      </c>
      <c r="AA359" s="157">
        <v>4</v>
      </c>
      <c r="AB359" s="159">
        <v>4</v>
      </c>
      <c r="AC359" s="158">
        <f t="shared" si="314"/>
        <v>23</v>
      </c>
      <c r="AD359" s="157">
        <f t="shared" si="310"/>
        <v>5</v>
      </c>
      <c r="AE359" s="157">
        <f t="shared" si="311"/>
        <v>8</v>
      </c>
      <c r="AF359" s="157">
        <f t="shared" si="312"/>
        <v>5</v>
      </c>
      <c r="AG359" s="159">
        <f t="shared" si="313"/>
        <v>3</v>
      </c>
      <c r="DS359" s="81"/>
    </row>
    <row r="360" spans="1:123" x14ac:dyDescent="0.25">
      <c r="A360" s="169">
        <v>104</v>
      </c>
      <c r="B360" s="170" t="s">
        <v>6</v>
      </c>
      <c r="C360" s="170" t="s">
        <v>143</v>
      </c>
      <c r="D360" s="170" t="s">
        <v>144</v>
      </c>
      <c r="E360" s="18" t="s">
        <v>466</v>
      </c>
      <c r="F360" s="158">
        <v>5</v>
      </c>
      <c r="G360" s="157">
        <v>4</v>
      </c>
      <c r="H360" s="157">
        <v>4</v>
      </c>
      <c r="I360" s="157">
        <v>5</v>
      </c>
      <c r="J360" s="157">
        <v>4</v>
      </c>
      <c r="K360" s="157">
        <v>5</v>
      </c>
      <c r="L360" s="157">
        <v>5</v>
      </c>
      <c r="M360" s="157">
        <v>5</v>
      </c>
      <c r="N360" s="157">
        <v>5</v>
      </c>
      <c r="O360" s="157">
        <v>5</v>
      </c>
      <c r="P360" s="157">
        <v>5</v>
      </c>
      <c r="Q360" s="157">
        <v>5</v>
      </c>
      <c r="R360" s="157">
        <v>5</v>
      </c>
      <c r="S360" s="157">
        <v>4</v>
      </c>
      <c r="T360" s="157">
        <v>5</v>
      </c>
      <c r="U360" s="157">
        <v>5</v>
      </c>
      <c r="V360" s="157">
        <v>5</v>
      </c>
      <c r="W360" s="157">
        <v>5</v>
      </c>
      <c r="X360" s="157">
        <v>5</v>
      </c>
      <c r="Y360" s="157">
        <v>4</v>
      </c>
      <c r="Z360" s="157">
        <v>5</v>
      </c>
      <c r="AA360" s="157">
        <v>5</v>
      </c>
      <c r="AB360" s="159">
        <v>5</v>
      </c>
      <c r="AC360" s="158">
        <f t="shared" si="314"/>
        <v>23</v>
      </c>
      <c r="AD360" s="157">
        <f t="shared" si="310"/>
        <v>5</v>
      </c>
      <c r="AE360" s="157">
        <f t="shared" si="311"/>
        <v>8</v>
      </c>
      <c r="AF360" s="157">
        <f t="shared" si="312"/>
        <v>5</v>
      </c>
      <c r="AG360" s="159">
        <f t="shared" si="313"/>
        <v>3</v>
      </c>
      <c r="DS360" s="81"/>
    </row>
    <row r="361" spans="1:123" x14ac:dyDescent="0.25">
      <c r="A361" s="169">
        <v>104</v>
      </c>
      <c r="B361" s="170" t="s">
        <v>6</v>
      </c>
      <c r="C361" s="170" t="s">
        <v>143</v>
      </c>
      <c r="D361" s="170" t="s">
        <v>144</v>
      </c>
      <c r="E361" s="18" t="s">
        <v>466</v>
      </c>
      <c r="F361" s="158">
        <v>5</v>
      </c>
      <c r="G361" s="157">
        <v>5</v>
      </c>
      <c r="H361" s="157">
        <v>5</v>
      </c>
      <c r="I361" s="157">
        <v>5</v>
      </c>
      <c r="J361" s="157">
        <v>5</v>
      </c>
      <c r="K361" s="157">
        <v>5</v>
      </c>
      <c r="L361" s="157">
        <v>5</v>
      </c>
      <c r="M361" s="157">
        <v>5</v>
      </c>
      <c r="N361" s="157">
        <v>5</v>
      </c>
      <c r="O361" s="157">
        <v>5</v>
      </c>
      <c r="P361" s="157">
        <v>5</v>
      </c>
      <c r="Q361" s="157">
        <v>5</v>
      </c>
      <c r="R361" s="157">
        <v>5</v>
      </c>
      <c r="S361" s="157">
        <v>5</v>
      </c>
      <c r="T361" s="157">
        <v>5</v>
      </c>
      <c r="U361" s="157">
        <v>5</v>
      </c>
      <c r="V361" s="157">
        <v>5</v>
      </c>
      <c r="W361" s="157">
        <v>5</v>
      </c>
      <c r="X361" s="157">
        <v>5</v>
      </c>
      <c r="Y361" s="157">
        <v>5</v>
      </c>
      <c r="Z361" s="157">
        <v>5</v>
      </c>
      <c r="AA361" s="157">
        <v>5</v>
      </c>
      <c r="AB361" s="159">
        <v>5</v>
      </c>
      <c r="AC361" s="158">
        <f t="shared" si="314"/>
        <v>23</v>
      </c>
      <c r="AD361" s="157">
        <f t="shared" si="310"/>
        <v>5</v>
      </c>
      <c r="AE361" s="157">
        <f t="shared" si="311"/>
        <v>8</v>
      </c>
      <c r="AF361" s="157">
        <f t="shared" si="312"/>
        <v>5</v>
      </c>
      <c r="AG361" s="159">
        <f t="shared" si="313"/>
        <v>3</v>
      </c>
      <c r="DS361" s="81"/>
    </row>
    <row r="362" spans="1:123" x14ac:dyDescent="0.25">
      <c r="A362" s="169">
        <v>105</v>
      </c>
      <c r="B362" s="170" t="s">
        <v>7</v>
      </c>
      <c r="C362" s="170" t="s">
        <v>149</v>
      </c>
      <c r="D362" s="170" t="s">
        <v>44</v>
      </c>
      <c r="E362" s="18" t="s">
        <v>403</v>
      </c>
      <c r="F362" s="158">
        <v>4</v>
      </c>
      <c r="G362" s="157">
        <v>4</v>
      </c>
      <c r="H362" s="157">
        <v>4</v>
      </c>
      <c r="I362" s="157">
        <v>3</v>
      </c>
      <c r="J362" s="157">
        <v>3</v>
      </c>
      <c r="K362" s="157">
        <v>3</v>
      </c>
      <c r="L362" s="157">
        <v>5</v>
      </c>
      <c r="M362" s="157">
        <v>3</v>
      </c>
      <c r="N362" s="157">
        <v>3</v>
      </c>
      <c r="O362" s="157">
        <v>4</v>
      </c>
      <c r="P362" s="157">
        <v>4</v>
      </c>
      <c r="Q362" s="157">
        <v>4</v>
      </c>
      <c r="R362" s="157">
        <v>3</v>
      </c>
      <c r="S362" s="157">
        <v>3</v>
      </c>
      <c r="T362" s="157">
        <v>2</v>
      </c>
      <c r="U362" s="157">
        <v>3</v>
      </c>
      <c r="V362" s="157">
        <v>2</v>
      </c>
      <c r="W362" s="157">
        <v>4</v>
      </c>
      <c r="X362" s="157">
        <v>3</v>
      </c>
      <c r="Y362" s="157">
        <v>3</v>
      </c>
      <c r="Z362" s="157">
        <v>3</v>
      </c>
      <c r="AA362" s="157"/>
      <c r="AB362" s="159"/>
      <c r="AC362" s="158">
        <f t="shared" si="314"/>
        <v>21</v>
      </c>
      <c r="AD362" s="157">
        <f t="shared" si="310"/>
        <v>5</v>
      </c>
      <c r="AE362" s="157">
        <f t="shared" si="311"/>
        <v>8</v>
      </c>
      <c r="AF362" s="157">
        <f t="shared" si="312"/>
        <v>5</v>
      </c>
      <c r="AG362" s="159">
        <f t="shared" si="313"/>
        <v>1</v>
      </c>
      <c r="DS362" s="81"/>
    </row>
    <row r="363" spans="1:123" x14ac:dyDescent="0.25">
      <c r="A363" s="169">
        <v>105</v>
      </c>
      <c r="B363" s="170" t="s">
        <v>7</v>
      </c>
      <c r="C363" s="170" t="s">
        <v>149</v>
      </c>
      <c r="D363" s="170" t="s">
        <v>44</v>
      </c>
      <c r="E363" s="18" t="s">
        <v>466</v>
      </c>
      <c r="F363" s="158">
        <v>1</v>
      </c>
      <c r="G363" s="157">
        <v>1</v>
      </c>
      <c r="H363" s="157">
        <v>1</v>
      </c>
      <c r="I363" s="157">
        <v>1</v>
      </c>
      <c r="J363" s="157">
        <v>1</v>
      </c>
      <c r="K363" s="157">
        <v>1</v>
      </c>
      <c r="L363" s="157">
        <v>2</v>
      </c>
      <c r="M363" s="157">
        <v>1</v>
      </c>
      <c r="N363" s="157">
        <v>1</v>
      </c>
      <c r="O363" s="157">
        <v>1</v>
      </c>
      <c r="P363" s="157">
        <v>1</v>
      </c>
      <c r="Q363" s="157">
        <v>1</v>
      </c>
      <c r="R363" s="157">
        <v>1</v>
      </c>
      <c r="S363" s="157">
        <v>1</v>
      </c>
      <c r="T363" s="157">
        <v>1</v>
      </c>
      <c r="U363" s="157">
        <v>1</v>
      </c>
      <c r="V363" s="157">
        <v>1</v>
      </c>
      <c r="W363" s="157">
        <v>1</v>
      </c>
      <c r="X363" s="157">
        <v>1</v>
      </c>
      <c r="Y363" s="157">
        <v>1</v>
      </c>
      <c r="Z363" s="157">
        <v>1</v>
      </c>
      <c r="AA363" s="157">
        <v>1</v>
      </c>
      <c r="AB363" s="159">
        <v>1</v>
      </c>
      <c r="AC363" s="158">
        <f t="shared" si="314"/>
        <v>23</v>
      </c>
      <c r="AD363" s="157">
        <f t="shared" si="310"/>
        <v>5</v>
      </c>
      <c r="AE363" s="157">
        <f t="shared" si="311"/>
        <v>8</v>
      </c>
      <c r="AF363" s="157">
        <f t="shared" si="312"/>
        <v>5</v>
      </c>
      <c r="AG363" s="159">
        <f t="shared" si="313"/>
        <v>3</v>
      </c>
      <c r="DS363" s="81"/>
    </row>
    <row r="364" spans="1:123" x14ac:dyDescent="0.25">
      <c r="A364" s="169">
        <v>105</v>
      </c>
      <c r="B364" s="170" t="s">
        <v>7</v>
      </c>
      <c r="C364" s="170" t="s">
        <v>149</v>
      </c>
      <c r="D364" s="170" t="s">
        <v>44</v>
      </c>
      <c r="E364" s="18" t="s">
        <v>466</v>
      </c>
      <c r="F364" s="158">
        <v>1</v>
      </c>
      <c r="G364" s="157">
        <v>1</v>
      </c>
      <c r="H364" s="157">
        <v>1</v>
      </c>
      <c r="I364" s="157">
        <v>1</v>
      </c>
      <c r="J364" s="157">
        <v>1</v>
      </c>
      <c r="K364" s="157">
        <v>1</v>
      </c>
      <c r="L364" s="157">
        <v>2</v>
      </c>
      <c r="M364" s="157">
        <v>1</v>
      </c>
      <c r="N364" s="157">
        <v>1</v>
      </c>
      <c r="O364" s="157">
        <v>1</v>
      </c>
      <c r="P364" s="157">
        <v>1</v>
      </c>
      <c r="Q364" s="157">
        <v>1</v>
      </c>
      <c r="R364" s="157">
        <v>1</v>
      </c>
      <c r="S364" s="157">
        <v>2</v>
      </c>
      <c r="T364" s="157">
        <v>1</v>
      </c>
      <c r="U364" s="157">
        <v>1</v>
      </c>
      <c r="V364" s="157">
        <v>1</v>
      </c>
      <c r="W364" s="157">
        <v>1</v>
      </c>
      <c r="X364" s="157">
        <v>1</v>
      </c>
      <c r="Y364" s="157">
        <v>1</v>
      </c>
      <c r="Z364" s="157">
        <v>1</v>
      </c>
      <c r="AA364" s="157">
        <v>1</v>
      </c>
      <c r="AB364" s="159">
        <v>1</v>
      </c>
      <c r="AC364" s="158">
        <f t="shared" si="314"/>
        <v>23</v>
      </c>
      <c r="AD364" s="157">
        <f t="shared" si="310"/>
        <v>5</v>
      </c>
      <c r="AE364" s="157">
        <f t="shared" si="311"/>
        <v>8</v>
      </c>
      <c r="AF364" s="157">
        <f t="shared" si="312"/>
        <v>5</v>
      </c>
      <c r="AG364" s="159">
        <f t="shared" si="313"/>
        <v>3</v>
      </c>
      <c r="DS364" s="81"/>
    </row>
    <row r="365" spans="1:123" x14ac:dyDescent="0.25">
      <c r="A365" s="169">
        <v>105</v>
      </c>
      <c r="B365" s="170" t="s">
        <v>7</v>
      </c>
      <c r="C365" s="170" t="s">
        <v>149</v>
      </c>
      <c r="D365" s="170" t="s">
        <v>44</v>
      </c>
      <c r="E365" s="18" t="s">
        <v>466</v>
      </c>
      <c r="F365" s="158">
        <v>1</v>
      </c>
      <c r="G365" s="157">
        <v>1</v>
      </c>
      <c r="H365" s="157">
        <v>1</v>
      </c>
      <c r="I365" s="157">
        <v>1</v>
      </c>
      <c r="J365" s="157">
        <v>1</v>
      </c>
      <c r="K365" s="157">
        <v>1</v>
      </c>
      <c r="L365" s="157">
        <v>3</v>
      </c>
      <c r="M365" s="157">
        <v>1</v>
      </c>
      <c r="N365" s="157">
        <v>1</v>
      </c>
      <c r="O365" s="157">
        <v>1</v>
      </c>
      <c r="P365" s="157">
        <v>1</v>
      </c>
      <c r="Q365" s="157">
        <v>1</v>
      </c>
      <c r="R365" s="157">
        <v>1</v>
      </c>
      <c r="S365" s="157">
        <v>2</v>
      </c>
      <c r="T365" s="157">
        <v>1</v>
      </c>
      <c r="U365" s="157">
        <v>2</v>
      </c>
      <c r="V365" s="157">
        <v>1</v>
      </c>
      <c r="W365" s="157">
        <v>1</v>
      </c>
      <c r="X365" s="157">
        <v>2</v>
      </c>
      <c r="Y365" s="157">
        <v>2</v>
      </c>
      <c r="Z365" s="157">
        <v>1</v>
      </c>
      <c r="AA365" s="157">
        <v>1</v>
      </c>
      <c r="AB365" s="159">
        <v>1</v>
      </c>
      <c r="AC365" s="158">
        <f t="shared" si="314"/>
        <v>23</v>
      </c>
      <c r="AD365" s="157">
        <f t="shared" si="310"/>
        <v>5</v>
      </c>
      <c r="AE365" s="157">
        <f t="shared" si="311"/>
        <v>8</v>
      </c>
      <c r="AF365" s="157">
        <f t="shared" si="312"/>
        <v>5</v>
      </c>
      <c r="AG365" s="159">
        <f t="shared" si="313"/>
        <v>3</v>
      </c>
      <c r="DS365" s="81"/>
    </row>
    <row r="366" spans="1:123" x14ac:dyDescent="0.25">
      <c r="A366" s="169">
        <v>105</v>
      </c>
      <c r="B366" s="170" t="s">
        <v>7</v>
      </c>
      <c r="C366" s="170" t="s">
        <v>149</v>
      </c>
      <c r="D366" s="170" t="s">
        <v>44</v>
      </c>
      <c r="E366" s="18" t="s">
        <v>466</v>
      </c>
      <c r="F366" s="158">
        <v>2</v>
      </c>
      <c r="G366" s="157">
        <v>1</v>
      </c>
      <c r="H366" s="157">
        <v>1</v>
      </c>
      <c r="I366" s="157">
        <v>1</v>
      </c>
      <c r="J366" s="157">
        <v>1</v>
      </c>
      <c r="K366" s="157">
        <v>1</v>
      </c>
      <c r="L366" s="157">
        <v>3</v>
      </c>
      <c r="M366" s="157">
        <v>2</v>
      </c>
      <c r="N366" s="157">
        <v>1</v>
      </c>
      <c r="O366" s="157">
        <v>1</v>
      </c>
      <c r="P366" s="157">
        <v>1</v>
      </c>
      <c r="Q366" s="157">
        <v>1</v>
      </c>
      <c r="R366" s="157">
        <v>1</v>
      </c>
      <c r="S366" s="157">
        <v>2</v>
      </c>
      <c r="T366" s="157">
        <v>1</v>
      </c>
      <c r="U366" s="157">
        <v>2</v>
      </c>
      <c r="V366" s="157">
        <v>2</v>
      </c>
      <c r="W366" s="157">
        <v>2</v>
      </c>
      <c r="X366" s="157">
        <v>2</v>
      </c>
      <c r="Y366" s="157">
        <v>2</v>
      </c>
      <c r="Z366" s="157">
        <v>2</v>
      </c>
      <c r="AA366" s="157">
        <v>2</v>
      </c>
      <c r="AB366" s="159">
        <v>1</v>
      </c>
      <c r="AC366" s="158">
        <f t="shared" si="314"/>
        <v>23</v>
      </c>
      <c r="AD366" s="157">
        <f t="shared" si="310"/>
        <v>5</v>
      </c>
      <c r="AE366" s="157">
        <f t="shared" si="311"/>
        <v>8</v>
      </c>
      <c r="AF366" s="157">
        <f t="shared" si="312"/>
        <v>5</v>
      </c>
      <c r="AG366" s="159">
        <f t="shared" si="313"/>
        <v>3</v>
      </c>
      <c r="DS366" s="81"/>
    </row>
    <row r="367" spans="1:123" x14ac:dyDescent="0.25">
      <c r="A367" s="169">
        <v>105</v>
      </c>
      <c r="B367" s="170" t="s">
        <v>7</v>
      </c>
      <c r="C367" s="170" t="s">
        <v>149</v>
      </c>
      <c r="D367" s="170" t="s">
        <v>44</v>
      </c>
      <c r="E367" s="18" t="s">
        <v>466</v>
      </c>
      <c r="F367" s="158">
        <v>2</v>
      </c>
      <c r="G367" s="157">
        <v>1</v>
      </c>
      <c r="H367" s="157">
        <v>1</v>
      </c>
      <c r="I367" s="157">
        <v>1</v>
      </c>
      <c r="J367" s="157">
        <v>1</v>
      </c>
      <c r="K367" s="157">
        <v>1</v>
      </c>
      <c r="L367" s="157">
        <v>3</v>
      </c>
      <c r="M367" s="157">
        <v>2</v>
      </c>
      <c r="N367" s="157">
        <v>1</v>
      </c>
      <c r="O367" s="157">
        <v>1</v>
      </c>
      <c r="P367" s="157">
        <v>1</v>
      </c>
      <c r="Q367" s="157">
        <v>2</v>
      </c>
      <c r="R367" s="157">
        <v>2</v>
      </c>
      <c r="S367" s="157">
        <v>2</v>
      </c>
      <c r="T367" s="157">
        <v>1</v>
      </c>
      <c r="U367" s="157">
        <v>2</v>
      </c>
      <c r="V367" s="157">
        <v>2</v>
      </c>
      <c r="W367" s="157">
        <v>2</v>
      </c>
      <c r="X367" s="157">
        <v>2</v>
      </c>
      <c r="Y367" s="157">
        <v>2</v>
      </c>
      <c r="Z367" s="157">
        <v>2</v>
      </c>
      <c r="AA367" s="157">
        <v>2</v>
      </c>
      <c r="AB367" s="159">
        <v>1</v>
      </c>
      <c r="AC367" s="158">
        <f t="shared" si="314"/>
        <v>23</v>
      </c>
      <c r="AD367" s="157">
        <f t="shared" si="310"/>
        <v>5</v>
      </c>
      <c r="AE367" s="157">
        <f t="shared" si="311"/>
        <v>8</v>
      </c>
      <c r="AF367" s="157">
        <f t="shared" si="312"/>
        <v>5</v>
      </c>
      <c r="AG367" s="159">
        <f t="shared" si="313"/>
        <v>3</v>
      </c>
      <c r="DS367" s="81"/>
    </row>
    <row r="368" spans="1:123" x14ac:dyDescent="0.25">
      <c r="A368" s="169">
        <v>105</v>
      </c>
      <c r="B368" s="170" t="s">
        <v>7</v>
      </c>
      <c r="C368" s="170" t="s">
        <v>149</v>
      </c>
      <c r="D368" s="170" t="s">
        <v>44</v>
      </c>
      <c r="E368" s="18" t="s">
        <v>466</v>
      </c>
      <c r="F368" s="158">
        <v>2</v>
      </c>
      <c r="G368" s="157">
        <v>1</v>
      </c>
      <c r="H368" s="157">
        <v>2</v>
      </c>
      <c r="I368" s="157">
        <v>1</v>
      </c>
      <c r="J368" s="157">
        <v>1</v>
      </c>
      <c r="K368" s="157">
        <v>2</v>
      </c>
      <c r="L368" s="157">
        <v>3</v>
      </c>
      <c r="M368" s="157">
        <v>2</v>
      </c>
      <c r="N368" s="157">
        <v>1</v>
      </c>
      <c r="O368" s="157">
        <v>1</v>
      </c>
      <c r="P368" s="157">
        <v>2</v>
      </c>
      <c r="Q368" s="157">
        <v>2</v>
      </c>
      <c r="R368" s="157">
        <v>2</v>
      </c>
      <c r="S368" s="157">
        <v>2</v>
      </c>
      <c r="T368" s="157">
        <v>1</v>
      </c>
      <c r="U368" s="157">
        <v>2</v>
      </c>
      <c r="V368" s="157">
        <v>2</v>
      </c>
      <c r="W368" s="157">
        <v>2</v>
      </c>
      <c r="X368" s="157">
        <v>2</v>
      </c>
      <c r="Y368" s="157">
        <v>2</v>
      </c>
      <c r="Z368" s="157">
        <v>2</v>
      </c>
      <c r="AA368" s="157">
        <v>2</v>
      </c>
      <c r="AB368" s="159">
        <v>1</v>
      </c>
      <c r="AC368" s="158">
        <f t="shared" si="314"/>
        <v>23</v>
      </c>
      <c r="AD368" s="157">
        <f t="shared" si="310"/>
        <v>5</v>
      </c>
      <c r="AE368" s="157">
        <f t="shared" si="311"/>
        <v>8</v>
      </c>
      <c r="AF368" s="157">
        <f t="shared" si="312"/>
        <v>5</v>
      </c>
      <c r="AG368" s="159">
        <f t="shared" si="313"/>
        <v>3</v>
      </c>
      <c r="DS368" s="81"/>
    </row>
    <row r="369" spans="1:123" x14ac:dyDescent="0.25">
      <c r="A369" s="169">
        <v>105</v>
      </c>
      <c r="B369" s="170" t="s">
        <v>7</v>
      </c>
      <c r="C369" s="170" t="s">
        <v>149</v>
      </c>
      <c r="D369" s="170" t="s">
        <v>44</v>
      </c>
      <c r="E369" s="18" t="s">
        <v>466</v>
      </c>
      <c r="F369" s="158">
        <v>3</v>
      </c>
      <c r="G369" s="157">
        <v>2</v>
      </c>
      <c r="H369" s="157">
        <v>2</v>
      </c>
      <c r="I369" s="157">
        <v>1</v>
      </c>
      <c r="J369" s="157">
        <v>1</v>
      </c>
      <c r="K369" s="157">
        <v>2</v>
      </c>
      <c r="L369" s="157">
        <v>3</v>
      </c>
      <c r="M369" s="157">
        <v>2</v>
      </c>
      <c r="N369" s="157">
        <v>2</v>
      </c>
      <c r="O369" s="157">
        <v>1</v>
      </c>
      <c r="P369" s="157">
        <v>2</v>
      </c>
      <c r="Q369" s="157">
        <v>2</v>
      </c>
      <c r="R369" s="157">
        <v>2</v>
      </c>
      <c r="S369" s="157">
        <v>2</v>
      </c>
      <c r="T369" s="157">
        <v>2</v>
      </c>
      <c r="U369" s="157">
        <v>2</v>
      </c>
      <c r="V369" s="157">
        <v>2</v>
      </c>
      <c r="W369" s="157">
        <v>2</v>
      </c>
      <c r="X369" s="157">
        <v>3</v>
      </c>
      <c r="Y369" s="157">
        <v>3</v>
      </c>
      <c r="Z369" s="157">
        <v>2</v>
      </c>
      <c r="AA369" s="157">
        <v>2</v>
      </c>
      <c r="AB369" s="159">
        <v>2</v>
      </c>
      <c r="AC369" s="158">
        <f t="shared" si="314"/>
        <v>23</v>
      </c>
      <c r="AD369" s="157">
        <f t="shared" si="310"/>
        <v>5</v>
      </c>
      <c r="AE369" s="157">
        <f t="shared" si="311"/>
        <v>8</v>
      </c>
      <c r="AF369" s="157">
        <f t="shared" si="312"/>
        <v>5</v>
      </c>
      <c r="AG369" s="159">
        <f t="shared" si="313"/>
        <v>3</v>
      </c>
      <c r="DS369" s="81"/>
    </row>
    <row r="370" spans="1:123" x14ac:dyDescent="0.25">
      <c r="A370" s="169">
        <v>105</v>
      </c>
      <c r="B370" s="170" t="s">
        <v>7</v>
      </c>
      <c r="C370" s="170" t="s">
        <v>149</v>
      </c>
      <c r="D370" s="170" t="s">
        <v>44</v>
      </c>
      <c r="E370" s="18" t="s">
        <v>466</v>
      </c>
      <c r="F370" s="158">
        <v>3</v>
      </c>
      <c r="G370" s="157">
        <v>2</v>
      </c>
      <c r="H370" s="157">
        <v>2</v>
      </c>
      <c r="I370" s="157">
        <v>1</v>
      </c>
      <c r="J370" s="157">
        <v>1</v>
      </c>
      <c r="K370" s="157">
        <v>2</v>
      </c>
      <c r="L370" s="157">
        <v>3</v>
      </c>
      <c r="M370" s="157">
        <v>2</v>
      </c>
      <c r="N370" s="157">
        <v>2</v>
      </c>
      <c r="O370" s="157">
        <v>1</v>
      </c>
      <c r="P370" s="157">
        <v>2</v>
      </c>
      <c r="Q370" s="157">
        <v>2</v>
      </c>
      <c r="R370" s="157">
        <v>2</v>
      </c>
      <c r="S370" s="157">
        <v>2</v>
      </c>
      <c r="T370" s="157">
        <v>2</v>
      </c>
      <c r="U370" s="157">
        <v>2</v>
      </c>
      <c r="V370" s="157">
        <v>2</v>
      </c>
      <c r="W370" s="157">
        <v>3</v>
      </c>
      <c r="X370" s="157">
        <v>3</v>
      </c>
      <c r="Y370" s="157">
        <v>3</v>
      </c>
      <c r="Z370" s="157">
        <v>2</v>
      </c>
      <c r="AA370" s="157">
        <v>2</v>
      </c>
      <c r="AB370" s="159">
        <v>2</v>
      </c>
      <c r="AC370" s="158">
        <f t="shared" si="314"/>
        <v>23</v>
      </c>
      <c r="AD370" s="157">
        <f t="shared" si="310"/>
        <v>5</v>
      </c>
      <c r="AE370" s="157">
        <f t="shared" si="311"/>
        <v>8</v>
      </c>
      <c r="AF370" s="157">
        <f t="shared" si="312"/>
        <v>5</v>
      </c>
      <c r="AG370" s="159">
        <f t="shared" si="313"/>
        <v>3</v>
      </c>
      <c r="DS370" s="81"/>
    </row>
    <row r="371" spans="1:123" x14ac:dyDescent="0.25">
      <c r="A371" s="169">
        <v>105</v>
      </c>
      <c r="B371" s="170" t="s">
        <v>7</v>
      </c>
      <c r="C371" s="170" t="s">
        <v>149</v>
      </c>
      <c r="D371" s="170" t="s">
        <v>44</v>
      </c>
      <c r="E371" s="18" t="s">
        <v>466</v>
      </c>
      <c r="F371" s="158">
        <v>3</v>
      </c>
      <c r="G371" s="157">
        <v>2</v>
      </c>
      <c r="H371" s="157">
        <v>2</v>
      </c>
      <c r="I371" s="157">
        <v>1</v>
      </c>
      <c r="J371" s="157">
        <v>1</v>
      </c>
      <c r="K371" s="157">
        <v>2</v>
      </c>
      <c r="L371" s="157">
        <v>3</v>
      </c>
      <c r="M371" s="157">
        <v>2</v>
      </c>
      <c r="N371" s="157">
        <v>2</v>
      </c>
      <c r="O371" s="157">
        <v>1</v>
      </c>
      <c r="P371" s="157">
        <v>2</v>
      </c>
      <c r="Q371" s="157">
        <v>3</v>
      </c>
      <c r="R371" s="157">
        <v>2</v>
      </c>
      <c r="S371" s="157">
        <v>2</v>
      </c>
      <c r="T371" s="157">
        <v>2</v>
      </c>
      <c r="U371" s="157">
        <v>2</v>
      </c>
      <c r="V371" s="157">
        <v>2</v>
      </c>
      <c r="W371" s="157">
        <v>3</v>
      </c>
      <c r="X371" s="157">
        <v>3</v>
      </c>
      <c r="Y371" s="157">
        <v>3</v>
      </c>
      <c r="Z371" s="157">
        <v>2</v>
      </c>
      <c r="AA371" s="157">
        <v>2</v>
      </c>
      <c r="AB371" s="159">
        <v>2</v>
      </c>
      <c r="AC371" s="158">
        <f t="shared" si="314"/>
        <v>23</v>
      </c>
      <c r="AD371" s="157">
        <f t="shared" si="310"/>
        <v>5</v>
      </c>
      <c r="AE371" s="157">
        <f t="shared" si="311"/>
        <v>8</v>
      </c>
      <c r="AF371" s="157">
        <f t="shared" si="312"/>
        <v>5</v>
      </c>
      <c r="AG371" s="159">
        <f t="shared" si="313"/>
        <v>3</v>
      </c>
      <c r="DS371" s="81"/>
    </row>
    <row r="372" spans="1:123" x14ac:dyDescent="0.25">
      <c r="A372" s="169">
        <v>105</v>
      </c>
      <c r="B372" s="170" t="s">
        <v>7</v>
      </c>
      <c r="C372" s="170" t="s">
        <v>149</v>
      </c>
      <c r="D372" s="170" t="s">
        <v>44</v>
      </c>
      <c r="E372" s="18" t="s">
        <v>466</v>
      </c>
      <c r="F372" s="158">
        <v>3</v>
      </c>
      <c r="G372" s="157">
        <v>2</v>
      </c>
      <c r="H372" s="157">
        <v>2</v>
      </c>
      <c r="I372" s="157">
        <v>1</v>
      </c>
      <c r="J372" s="157">
        <v>1</v>
      </c>
      <c r="K372" s="157">
        <v>2</v>
      </c>
      <c r="L372" s="157">
        <v>3</v>
      </c>
      <c r="M372" s="157">
        <v>2</v>
      </c>
      <c r="N372" s="157">
        <v>2</v>
      </c>
      <c r="O372" s="157">
        <v>1</v>
      </c>
      <c r="P372" s="157">
        <v>2</v>
      </c>
      <c r="Q372" s="157">
        <v>3</v>
      </c>
      <c r="R372" s="157">
        <v>2</v>
      </c>
      <c r="S372" s="157">
        <v>2</v>
      </c>
      <c r="T372" s="157">
        <v>2</v>
      </c>
      <c r="U372" s="157">
        <v>2</v>
      </c>
      <c r="V372" s="157">
        <v>2</v>
      </c>
      <c r="W372" s="157">
        <v>3</v>
      </c>
      <c r="X372" s="157">
        <v>3</v>
      </c>
      <c r="Y372" s="157">
        <v>3</v>
      </c>
      <c r="Z372" s="157">
        <v>2</v>
      </c>
      <c r="AA372" s="157">
        <v>2</v>
      </c>
      <c r="AB372" s="159">
        <v>2</v>
      </c>
      <c r="AC372" s="158">
        <f t="shared" si="314"/>
        <v>23</v>
      </c>
      <c r="AD372" s="157">
        <f t="shared" si="310"/>
        <v>5</v>
      </c>
      <c r="AE372" s="157">
        <f t="shared" si="311"/>
        <v>8</v>
      </c>
      <c r="AF372" s="157">
        <f t="shared" si="312"/>
        <v>5</v>
      </c>
      <c r="AG372" s="159">
        <f t="shared" si="313"/>
        <v>3</v>
      </c>
      <c r="DS372" s="81"/>
    </row>
    <row r="373" spans="1:123" x14ac:dyDescent="0.25">
      <c r="A373" s="169">
        <v>105</v>
      </c>
      <c r="B373" s="170" t="s">
        <v>7</v>
      </c>
      <c r="C373" s="170" t="s">
        <v>149</v>
      </c>
      <c r="D373" s="170" t="s">
        <v>44</v>
      </c>
      <c r="E373" s="18" t="s">
        <v>466</v>
      </c>
      <c r="F373" s="158">
        <v>3</v>
      </c>
      <c r="G373" s="157">
        <v>2</v>
      </c>
      <c r="H373" s="157">
        <v>2</v>
      </c>
      <c r="I373" s="157">
        <v>2</v>
      </c>
      <c r="J373" s="157">
        <v>2</v>
      </c>
      <c r="K373" s="157">
        <v>3</v>
      </c>
      <c r="L373" s="157">
        <v>3</v>
      </c>
      <c r="M373" s="157">
        <v>2</v>
      </c>
      <c r="N373" s="157">
        <v>2</v>
      </c>
      <c r="O373" s="157">
        <v>2</v>
      </c>
      <c r="P373" s="157">
        <v>2</v>
      </c>
      <c r="Q373" s="157">
        <v>3</v>
      </c>
      <c r="R373" s="157">
        <v>2</v>
      </c>
      <c r="S373" s="157">
        <v>3</v>
      </c>
      <c r="T373" s="157">
        <v>2</v>
      </c>
      <c r="U373" s="157">
        <v>2</v>
      </c>
      <c r="V373" s="157">
        <v>3</v>
      </c>
      <c r="W373" s="157">
        <v>3</v>
      </c>
      <c r="X373" s="157">
        <v>3</v>
      </c>
      <c r="Y373" s="157">
        <v>3</v>
      </c>
      <c r="Z373" s="157">
        <v>3</v>
      </c>
      <c r="AA373" s="157">
        <v>2</v>
      </c>
      <c r="AB373" s="159">
        <v>2</v>
      </c>
      <c r="AC373" s="158">
        <f t="shared" si="314"/>
        <v>23</v>
      </c>
      <c r="AD373" s="157">
        <f t="shared" si="310"/>
        <v>5</v>
      </c>
      <c r="AE373" s="157">
        <f t="shared" si="311"/>
        <v>8</v>
      </c>
      <c r="AF373" s="157">
        <f t="shared" si="312"/>
        <v>5</v>
      </c>
      <c r="AG373" s="159">
        <f t="shared" si="313"/>
        <v>3</v>
      </c>
      <c r="DS373" s="81"/>
    </row>
    <row r="374" spans="1:123" x14ac:dyDescent="0.25">
      <c r="A374" s="169">
        <v>105</v>
      </c>
      <c r="B374" s="170" t="s">
        <v>7</v>
      </c>
      <c r="C374" s="170" t="s">
        <v>149</v>
      </c>
      <c r="D374" s="170" t="s">
        <v>44</v>
      </c>
      <c r="E374" s="18" t="s">
        <v>466</v>
      </c>
      <c r="F374" s="158">
        <v>3</v>
      </c>
      <c r="G374" s="157">
        <v>2</v>
      </c>
      <c r="H374" s="157">
        <v>2</v>
      </c>
      <c r="I374" s="157">
        <v>2</v>
      </c>
      <c r="J374" s="157">
        <v>2</v>
      </c>
      <c r="K374" s="157">
        <v>3</v>
      </c>
      <c r="L374" s="157">
        <v>3</v>
      </c>
      <c r="M374" s="157">
        <v>2</v>
      </c>
      <c r="N374" s="157">
        <v>2</v>
      </c>
      <c r="O374" s="157">
        <v>2</v>
      </c>
      <c r="P374" s="157">
        <v>2</v>
      </c>
      <c r="Q374" s="157">
        <v>3</v>
      </c>
      <c r="R374" s="157">
        <v>2</v>
      </c>
      <c r="S374" s="157">
        <v>3</v>
      </c>
      <c r="T374" s="157">
        <v>2</v>
      </c>
      <c r="U374" s="157">
        <v>2</v>
      </c>
      <c r="V374" s="157">
        <v>3</v>
      </c>
      <c r="W374" s="157">
        <v>3</v>
      </c>
      <c r="X374" s="157">
        <v>3</v>
      </c>
      <c r="Y374" s="157">
        <v>3</v>
      </c>
      <c r="Z374" s="157">
        <v>3</v>
      </c>
      <c r="AA374" s="157">
        <v>2</v>
      </c>
      <c r="AB374" s="159">
        <v>2</v>
      </c>
      <c r="AC374" s="158">
        <f t="shared" si="314"/>
        <v>23</v>
      </c>
      <c r="AD374" s="157">
        <f t="shared" si="310"/>
        <v>5</v>
      </c>
      <c r="AE374" s="157">
        <f t="shared" si="311"/>
        <v>8</v>
      </c>
      <c r="AF374" s="157">
        <f t="shared" si="312"/>
        <v>5</v>
      </c>
      <c r="AG374" s="159">
        <f t="shared" si="313"/>
        <v>3</v>
      </c>
      <c r="DS374" s="81"/>
    </row>
    <row r="375" spans="1:123" x14ac:dyDescent="0.25">
      <c r="A375" s="169">
        <v>105</v>
      </c>
      <c r="B375" s="170" t="s">
        <v>7</v>
      </c>
      <c r="C375" s="170" t="s">
        <v>149</v>
      </c>
      <c r="D375" s="170" t="s">
        <v>44</v>
      </c>
      <c r="E375" s="18" t="s">
        <v>466</v>
      </c>
      <c r="F375" s="158">
        <v>3</v>
      </c>
      <c r="G375" s="157">
        <v>2</v>
      </c>
      <c r="H375" s="157">
        <v>2</v>
      </c>
      <c r="I375" s="157">
        <v>2</v>
      </c>
      <c r="J375" s="157">
        <v>2</v>
      </c>
      <c r="K375" s="157">
        <v>3</v>
      </c>
      <c r="L375" s="157">
        <v>3</v>
      </c>
      <c r="M375" s="157">
        <v>2</v>
      </c>
      <c r="N375" s="157">
        <v>2</v>
      </c>
      <c r="O375" s="157">
        <v>2</v>
      </c>
      <c r="P375" s="157">
        <v>2</v>
      </c>
      <c r="Q375" s="157">
        <v>3</v>
      </c>
      <c r="R375" s="157">
        <v>3</v>
      </c>
      <c r="S375" s="157">
        <v>3</v>
      </c>
      <c r="T375" s="157">
        <v>2</v>
      </c>
      <c r="U375" s="157">
        <v>3</v>
      </c>
      <c r="V375" s="157">
        <v>3</v>
      </c>
      <c r="W375" s="157">
        <v>3</v>
      </c>
      <c r="X375" s="157">
        <v>3</v>
      </c>
      <c r="Y375" s="157">
        <v>3</v>
      </c>
      <c r="Z375" s="157">
        <v>3</v>
      </c>
      <c r="AA375" s="157">
        <v>3</v>
      </c>
      <c r="AB375" s="159">
        <v>3</v>
      </c>
      <c r="AC375" s="158">
        <f t="shared" si="314"/>
        <v>23</v>
      </c>
      <c r="AD375" s="157">
        <f t="shared" si="310"/>
        <v>5</v>
      </c>
      <c r="AE375" s="157">
        <f t="shared" si="311"/>
        <v>8</v>
      </c>
      <c r="AF375" s="157">
        <f t="shared" si="312"/>
        <v>5</v>
      </c>
      <c r="AG375" s="159">
        <f t="shared" si="313"/>
        <v>3</v>
      </c>
      <c r="DS375" s="81"/>
    </row>
    <row r="376" spans="1:123" x14ac:dyDescent="0.25">
      <c r="A376" s="169">
        <v>105</v>
      </c>
      <c r="B376" s="170" t="s">
        <v>7</v>
      </c>
      <c r="C376" s="170" t="s">
        <v>149</v>
      </c>
      <c r="D376" s="170" t="s">
        <v>44</v>
      </c>
      <c r="E376" s="18" t="s">
        <v>466</v>
      </c>
      <c r="F376" s="158">
        <v>3</v>
      </c>
      <c r="G376" s="157">
        <v>2</v>
      </c>
      <c r="H376" s="157">
        <v>3</v>
      </c>
      <c r="I376" s="157">
        <v>2</v>
      </c>
      <c r="J376" s="157">
        <v>2</v>
      </c>
      <c r="K376" s="157">
        <v>3</v>
      </c>
      <c r="L376" s="157">
        <v>3</v>
      </c>
      <c r="M376" s="157">
        <v>3</v>
      </c>
      <c r="N376" s="157">
        <v>2</v>
      </c>
      <c r="O376" s="157">
        <v>2</v>
      </c>
      <c r="P376" s="157">
        <v>2</v>
      </c>
      <c r="Q376" s="157">
        <v>3</v>
      </c>
      <c r="R376" s="157">
        <v>3</v>
      </c>
      <c r="S376" s="157">
        <v>3</v>
      </c>
      <c r="T376" s="157">
        <v>3</v>
      </c>
      <c r="U376" s="157">
        <v>3</v>
      </c>
      <c r="V376" s="157">
        <v>3</v>
      </c>
      <c r="W376" s="157">
        <v>3</v>
      </c>
      <c r="X376" s="157">
        <v>3</v>
      </c>
      <c r="Y376" s="157">
        <v>3</v>
      </c>
      <c r="Z376" s="157">
        <v>3</v>
      </c>
      <c r="AA376" s="157">
        <v>3</v>
      </c>
      <c r="AB376" s="159">
        <v>3</v>
      </c>
      <c r="AC376" s="158">
        <f t="shared" si="314"/>
        <v>23</v>
      </c>
      <c r="AD376" s="157">
        <f t="shared" si="310"/>
        <v>5</v>
      </c>
      <c r="AE376" s="157">
        <f t="shared" si="311"/>
        <v>8</v>
      </c>
      <c r="AF376" s="157">
        <f t="shared" si="312"/>
        <v>5</v>
      </c>
      <c r="AG376" s="159">
        <f t="shared" si="313"/>
        <v>3</v>
      </c>
      <c r="DS376" s="81"/>
    </row>
    <row r="377" spans="1:123" x14ac:dyDescent="0.25">
      <c r="A377" s="169">
        <v>105</v>
      </c>
      <c r="B377" s="170" t="s">
        <v>7</v>
      </c>
      <c r="C377" s="170" t="s">
        <v>149</v>
      </c>
      <c r="D377" s="170" t="s">
        <v>44</v>
      </c>
      <c r="E377" s="18" t="s">
        <v>466</v>
      </c>
      <c r="F377" s="158">
        <v>3</v>
      </c>
      <c r="G377" s="157">
        <v>2</v>
      </c>
      <c r="H377" s="157">
        <v>3</v>
      </c>
      <c r="I377" s="157">
        <v>2</v>
      </c>
      <c r="J377" s="157">
        <v>2</v>
      </c>
      <c r="K377" s="157">
        <v>3</v>
      </c>
      <c r="L377" s="157">
        <v>3</v>
      </c>
      <c r="M377" s="157">
        <v>3</v>
      </c>
      <c r="N377" s="157">
        <v>2</v>
      </c>
      <c r="O377" s="157">
        <v>2</v>
      </c>
      <c r="P377" s="157">
        <v>3</v>
      </c>
      <c r="Q377" s="157">
        <v>3</v>
      </c>
      <c r="R377" s="157">
        <v>3</v>
      </c>
      <c r="S377" s="157">
        <v>3</v>
      </c>
      <c r="T377" s="157">
        <v>3</v>
      </c>
      <c r="U377" s="157">
        <v>3</v>
      </c>
      <c r="V377" s="157">
        <v>3</v>
      </c>
      <c r="W377" s="157">
        <v>3</v>
      </c>
      <c r="X377" s="157">
        <v>3</v>
      </c>
      <c r="Y377" s="157">
        <v>3</v>
      </c>
      <c r="Z377" s="157">
        <v>3</v>
      </c>
      <c r="AA377" s="157">
        <v>3</v>
      </c>
      <c r="AB377" s="159">
        <v>3</v>
      </c>
      <c r="AC377" s="158">
        <f t="shared" si="314"/>
        <v>23</v>
      </c>
      <c r="AD377" s="157">
        <f t="shared" si="310"/>
        <v>5</v>
      </c>
      <c r="AE377" s="157">
        <f t="shared" si="311"/>
        <v>8</v>
      </c>
      <c r="AF377" s="157">
        <f t="shared" si="312"/>
        <v>5</v>
      </c>
      <c r="AG377" s="159">
        <f t="shared" si="313"/>
        <v>3</v>
      </c>
      <c r="DS377" s="81"/>
    </row>
    <row r="378" spans="1:123" x14ac:dyDescent="0.25">
      <c r="A378" s="169">
        <v>105</v>
      </c>
      <c r="B378" s="170" t="s">
        <v>7</v>
      </c>
      <c r="C378" s="170" t="s">
        <v>149</v>
      </c>
      <c r="D378" s="170" t="s">
        <v>44</v>
      </c>
      <c r="E378" s="18" t="s">
        <v>466</v>
      </c>
      <c r="F378" s="158">
        <v>3</v>
      </c>
      <c r="G378" s="157">
        <v>2</v>
      </c>
      <c r="H378" s="157">
        <v>3</v>
      </c>
      <c r="I378" s="157">
        <v>2</v>
      </c>
      <c r="J378" s="157">
        <v>2</v>
      </c>
      <c r="K378" s="157">
        <v>3</v>
      </c>
      <c r="L378" s="157">
        <v>3</v>
      </c>
      <c r="M378" s="157">
        <v>3</v>
      </c>
      <c r="N378" s="157">
        <v>2</v>
      </c>
      <c r="O378" s="157">
        <v>2</v>
      </c>
      <c r="P378" s="157">
        <v>3</v>
      </c>
      <c r="Q378" s="157">
        <v>3</v>
      </c>
      <c r="R378" s="157">
        <v>3</v>
      </c>
      <c r="S378" s="157">
        <v>3</v>
      </c>
      <c r="T378" s="157">
        <v>3</v>
      </c>
      <c r="U378" s="157">
        <v>3</v>
      </c>
      <c r="V378" s="157">
        <v>3</v>
      </c>
      <c r="W378" s="157">
        <v>3</v>
      </c>
      <c r="X378" s="157">
        <v>3</v>
      </c>
      <c r="Y378" s="157">
        <v>3</v>
      </c>
      <c r="Z378" s="157">
        <v>3</v>
      </c>
      <c r="AA378" s="157">
        <v>3</v>
      </c>
      <c r="AB378" s="159">
        <v>3</v>
      </c>
      <c r="AC378" s="158">
        <f t="shared" si="314"/>
        <v>23</v>
      </c>
      <c r="AD378" s="157">
        <f t="shared" si="310"/>
        <v>5</v>
      </c>
      <c r="AE378" s="157">
        <f t="shared" si="311"/>
        <v>8</v>
      </c>
      <c r="AF378" s="157">
        <f t="shared" si="312"/>
        <v>5</v>
      </c>
      <c r="AG378" s="159">
        <f t="shared" si="313"/>
        <v>3</v>
      </c>
      <c r="DS378" s="81"/>
    </row>
    <row r="379" spans="1:123" x14ac:dyDescent="0.25">
      <c r="A379" s="169">
        <v>105</v>
      </c>
      <c r="B379" s="170" t="s">
        <v>7</v>
      </c>
      <c r="C379" s="170" t="s">
        <v>149</v>
      </c>
      <c r="D379" s="170" t="s">
        <v>44</v>
      </c>
      <c r="E379" s="18" t="s">
        <v>466</v>
      </c>
      <c r="F379" s="158">
        <v>3</v>
      </c>
      <c r="G379" s="157">
        <v>2</v>
      </c>
      <c r="H379" s="157">
        <v>3</v>
      </c>
      <c r="I379" s="157">
        <v>2</v>
      </c>
      <c r="J379" s="157">
        <v>2</v>
      </c>
      <c r="K379" s="157">
        <v>3</v>
      </c>
      <c r="L379" s="157">
        <v>3</v>
      </c>
      <c r="M379" s="157">
        <v>3</v>
      </c>
      <c r="N379" s="157">
        <v>3</v>
      </c>
      <c r="O379" s="157">
        <v>2</v>
      </c>
      <c r="P379" s="157">
        <v>3</v>
      </c>
      <c r="Q379" s="157">
        <v>3</v>
      </c>
      <c r="R379" s="157">
        <v>3</v>
      </c>
      <c r="S379" s="157">
        <v>3</v>
      </c>
      <c r="T379" s="157">
        <v>3</v>
      </c>
      <c r="U379" s="157">
        <v>3</v>
      </c>
      <c r="V379" s="157">
        <v>3</v>
      </c>
      <c r="W379" s="157">
        <v>3</v>
      </c>
      <c r="X379" s="157">
        <v>3</v>
      </c>
      <c r="Y379" s="157">
        <v>3</v>
      </c>
      <c r="Z379" s="157">
        <v>3</v>
      </c>
      <c r="AA379" s="157">
        <v>3</v>
      </c>
      <c r="AB379" s="159">
        <v>3</v>
      </c>
      <c r="AC379" s="158">
        <f t="shared" si="314"/>
        <v>23</v>
      </c>
      <c r="AD379" s="157">
        <f t="shared" si="310"/>
        <v>5</v>
      </c>
      <c r="AE379" s="157">
        <f t="shared" si="311"/>
        <v>8</v>
      </c>
      <c r="AF379" s="157">
        <f t="shared" si="312"/>
        <v>5</v>
      </c>
      <c r="AG379" s="159">
        <f t="shared" si="313"/>
        <v>3</v>
      </c>
      <c r="DS379" s="81"/>
    </row>
    <row r="380" spans="1:123" x14ac:dyDescent="0.25">
      <c r="A380" s="169">
        <v>105</v>
      </c>
      <c r="B380" s="170" t="s">
        <v>7</v>
      </c>
      <c r="C380" s="170" t="s">
        <v>149</v>
      </c>
      <c r="D380" s="170" t="s">
        <v>44</v>
      </c>
      <c r="E380" s="18" t="s">
        <v>466</v>
      </c>
      <c r="F380" s="158">
        <v>3</v>
      </c>
      <c r="G380" s="157">
        <v>3</v>
      </c>
      <c r="H380" s="157">
        <v>3</v>
      </c>
      <c r="I380" s="157">
        <v>3</v>
      </c>
      <c r="J380" s="157">
        <v>3</v>
      </c>
      <c r="K380" s="157">
        <v>3</v>
      </c>
      <c r="L380" s="157">
        <v>3</v>
      </c>
      <c r="M380" s="157">
        <v>3</v>
      </c>
      <c r="N380" s="157">
        <v>3</v>
      </c>
      <c r="O380" s="157">
        <v>2</v>
      </c>
      <c r="P380" s="157">
        <v>3</v>
      </c>
      <c r="Q380" s="157">
        <v>3</v>
      </c>
      <c r="R380" s="157">
        <v>3</v>
      </c>
      <c r="S380" s="157">
        <v>3</v>
      </c>
      <c r="T380" s="157">
        <v>3</v>
      </c>
      <c r="U380" s="157">
        <v>3</v>
      </c>
      <c r="V380" s="157">
        <v>3</v>
      </c>
      <c r="W380" s="157">
        <v>3</v>
      </c>
      <c r="X380" s="157">
        <v>3</v>
      </c>
      <c r="Y380" s="157">
        <v>3</v>
      </c>
      <c r="Z380" s="157">
        <v>3</v>
      </c>
      <c r="AA380" s="157">
        <v>3</v>
      </c>
      <c r="AB380" s="159">
        <v>3</v>
      </c>
      <c r="AC380" s="158">
        <f t="shared" si="314"/>
        <v>23</v>
      </c>
      <c r="AD380" s="157">
        <f t="shared" si="310"/>
        <v>5</v>
      </c>
      <c r="AE380" s="157">
        <f t="shared" si="311"/>
        <v>8</v>
      </c>
      <c r="AF380" s="157">
        <f t="shared" si="312"/>
        <v>5</v>
      </c>
      <c r="AG380" s="159">
        <f t="shared" si="313"/>
        <v>3</v>
      </c>
      <c r="DS380" s="81"/>
    </row>
    <row r="381" spans="1:123" x14ac:dyDescent="0.25">
      <c r="A381" s="169">
        <v>105</v>
      </c>
      <c r="B381" s="170" t="s">
        <v>7</v>
      </c>
      <c r="C381" s="170" t="s">
        <v>149</v>
      </c>
      <c r="D381" s="170" t="s">
        <v>44</v>
      </c>
      <c r="E381" s="18" t="s">
        <v>466</v>
      </c>
      <c r="F381" s="158">
        <v>3</v>
      </c>
      <c r="G381" s="157">
        <v>3</v>
      </c>
      <c r="H381" s="157">
        <v>3</v>
      </c>
      <c r="I381" s="157">
        <v>3</v>
      </c>
      <c r="J381" s="157">
        <v>3</v>
      </c>
      <c r="K381" s="157">
        <v>3</v>
      </c>
      <c r="L381" s="157">
        <v>3</v>
      </c>
      <c r="M381" s="157">
        <v>3</v>
      </c>
      <c r="N381" s="157">
        <v>3</v>
      </c>
      <c r="O381" s="157">
        <v>3</v>
      </c>
      <c r="P381" s="157">
        <v>3</v>
      </c>
      <c r="Q381" s="157">
        <v>3</v>
      </c>
      <c r="R381" s="157">
        <v>3</v>
      </c>
      <c r="S381" s="157">
        <v>3</v>
      </c>
      <c r="T381" s="157">
        <v>3</v>
      </c>
      <c r="U381" s="157">
        <v>3</v>
      </c>
      <c r="V381" s="157">
        <v>3</v>
      </c>
      <c r="W381" s="157">
        <v>3</v>
      </c>
      <c r="X381" s="157">
        <v>3</v>
      </c>
      <c r="Y381" s="157">
        <v>3</v>
      </c>
      <c r="Z381" s="157">
        <v>3</v>
      </c>
      <c r="AA381" s="157">
        <v>3</v>
      </c>
      <c r="AB381" s="159">
        <v>3</v>
      </c>
      <c r="AC381" s="158">
        <f t="shared" si="314"/>
        <v>23</v>
      </c>
      <c r="AD381" s="157">
        <f t="shared" si="310"/>
        <v>5</v>
      </c>
      <c r="AE381" s="157">
        <f t="shared" si="311"/>
        <v>8</v>
      </c>
      <c r="AF381" s="157">
        <f t="shared" si="312"/>
        <v>5</v>
      </c>
      <c r="AG381" s="159">
        <f t="shared" si="313"/>
        <v>3</v>
      </c>
      <c r="DS381" s="81"/>
    </row>
    <row r="382" spans="1:123" x14ac:dyDescent="0.25">
      <c r="A382" s="169">
        <v>105</v>
      </c>
      <c r="B382" s="170" t="s">
        <v>7</v>
      </c>
      <c r="C382" s="170" t="s">
        <v>149</v>
      </c>
      <c r="D382" s="170" t="s">
        <v>44</v>
      </c>
      <c r="E382" s="18" t="s">
        <v>466</v>
      </c>
      <c r="F382" s="158">
        <v>3</v>
      </c>
      <c r="G382" s="157">
        <v>3</v>
      </c>
      <c r="H382" s="157">
        <v>3</v>
      </c>
      <c r="I382" s="157">
        <v>3</v>
      </c>
      <c r="J382" s="157">
        <v>3</v>
      </c>
      <c r="K382" s="157">
        <v>3</v>
      </c>
      <c r="L382" s="157">
        <v>3</v>
      </c>
      <c r="M382" s="157">
        <v>3</v>
      </c>
      <c r="N382" s="157">
        <v>3</v>
      </c>
      <c r="O382" s="157">
        <v>3</v>
      </c>
      <c r="P382" s="157">
        <v>3</v>
      </c>
      <c r="Q382" s="157">
        <v>3</v>
      </c>
      <c r="R382" s="157">
        <v>3</v>
      </c>
      <c r="S382" s="157">
        <v>3</v>
      </c>
      <c r="T382" s="157">
        <v>3</v>
      </c>
      <c r="U382" s="157">
        <v>3</v>
      </c>
      <c r="V382" s="157">
        <v>3</v>
      </c>
      <c r="W382" s="157">
        <v>3</v>
      </c>
      <c r="X382" s="157">
        <v>3</v>
      </c>
      <c r="Y382" s="157">
        <v>3</v>
      </c>
      <c r="Z382" s="157">
        <v>3</v>
      </c>
      <c r="AA382" s="157">
        <v>3</v>
      </c>
      <c r="AB382" s="159">
        <v>3</v>
      </c>
      <c r="AC382" s="158">
        <f t="shared" si="314"/>
        <v>23</v>
      </c>
      <c r="AD382" s="157">
        <f t="shared" si="310"/>
        <v>5</v>
      </c>
      <c r="AE382" s="157">
        <f t="shared" si="311"/>
        <v>8</v>
      </c>
      <c r="AF382" s="157">
        <f t="shared" si="312"/>
        <v>5</v>
      </c>
      <c r="AG382" s="159">
        <f t="shared" si="313"/>
        <v>3</v>
      </c>
      <c r="DS382" s="81"/>
    </row>
    <row r="383" spans="1:123" x14ac:dyDescent="0.25">
      <c r="A383" s="169">
        <v>105</v>
      </c>
      <c r="B383" s="170" t="s">
        <v>7</v>
      </c>
      <c r="C383" s="170" t="s">
        <v>149</v>
      </c>
      <c r="D383" s="170" t="s">
        <v>44</v>
      </c>
      <c r="E383" s="18" t="s">
        <v>466</v>
      </c>
      <c r="F383" s="158">
        <v>3</v>
      </c>
      <c r="G383" s="157">
        <v>3</v>
      </c>
      <c r="H383" s="157">
        <v>3</v>
      </c>
      <c r="I383" s="157">
        <v>3</v>
      </c>
      <c r="J383" s="157">
        <v>3</v>
      </c>
      <c r="K383" s="157">
        <v>3</v>
      </c>
      <c r="L383" s="157">
        <v>3</v>
      </c>
      <c r="M383" s="157">
        <v>3</v>
      </c>
      <c r="N383" s="157">
        <v>3</v>
      </c>
      <c r="O383" s="157">
        <v>3</v>
      </c>
      <c r="P383" s="157">
        <v>3</v>
      </c>
      <c r="Q383" s="157">
        <v>3</v>
      </c>
      <c r="R383" s="157">
        <v>3</v>
      </c>
      <c r="S383" s="157">
        <v>3</v>
      </c>
      <c r="T383" s="157">
        <v>3</v>
      </c>
      <c r="U383" s="157">
        <v>3</v>
      </c>
      <c r="V383" s="157">
        <v>3</v>
      </c>
      <c r="W383" s="157">
        <v>4</v>
      </c>
      <c r="X383" s="157">
        <v>4</v>
      </c>
      <c r="Y383" s="157">
        <v>3</v>
      </c>
      <c r="Z383" s="157">
        <v>3</v>
      </c>
      <c r="AA383" s="157">
        <v>3</v>
      </c>
      <c r="AB383" s="159">
        <v>3</v>
      </c>
      <c r="AC383" s="158">
        <f t="shared" si="314"/>
        <v>23</v>
      </c>
      <c r="AD383" s="157">
        <f t="shared" si="310"/>
        <v>5</v>
      </c>
      <c r="AE383" s="157">
        <f t="shared" si="311"/>
        <v>8</v>
      </c>
      <c r="AF383" s="157">
        <f t="shared" si="312"/>
        <v>5</v>
      </c>
      <c r="AG383" s="159">
        <f t="shared" si="313"/>
        <v>3</v>
      </c>
      <c r="DS383" s="81"/>
    </row>
    <row r="384" spans="1:123" x14ac:dyDescent="0.25">
      <c r="A384" s="169">
        <v>105</v>
      </c>
      <c r="B384" s="170" t="s">
        <v>7</v>
      </c>
      <c r="C384" s="170" t="s">
        <v>149</v>
      </c>
      <c r="D384" s="170" t="s">
        <v>44</v>
      </c>
      <c r="E384" s="18" t="s">
        <v>466</v>
      </c>
      <c r="F384" s="158">
        <v>3</v>
      </c>
      <c r="G384" s="157">
        <v>3</v>
      </c>
      <c r="H384" s="157">
        <v>3</v>
      </c>
      <c r="I384" s="157">
        <v>3</v>
      </c>
      <c r="J384" s="157">
        <v>3</v>
      </c>
      <c r="K384" s="157">
        <v>3</v>
      </c>
      <c r="L384" s="157">
        <v>3</v>
      </c>
      <c r="M384" s="157">
        <v>3</v>
      </c>
      <c r="N384" s="157">
        <v>3</v>
      </c>
      <c r="O384" s="157">
        <v>3</v>
      </c>
      <c r="P384" s="157">
        <v>3</v>
      </c>
      <c r="Q384" s="157">
        <v>3</v>
      </c>
      <c r="R384" s="157">
        <v>3</v>
      </c>
      <c r="S384" s="157">
        <v>3</v>
      </c>
      <c r="T384" s="157">
        <v>3</v>
      </c>
      <c r="U384" s="157">
        <v>3</v>
      </c>
      <c r="V384" s="157">
        <v>3</v>
      </c>
      <c r="W384" s="157">
        <v>4</v>
      </c>
      <c r="X384" s="157">
        <v>4</v>
      </c>
      <c r="Y384" s="157">
        <v>3</v>
      </c>
      <c r="Z384" s="157">
        <v>3</v>
      </c>
      <c r="AA384" s="157">
        <v>3</v>
      </c>
      <c r="AB384" s="159">
        <v>3</v>
      </c>
      <c r="AC384" s="158">
        <f t="shared" si="314"/>
        <v>23</v>
      </c>
      <c r="AD384" s="157">
        <f t="shared" si="310"/>
        <v>5</v>
      </c>
      <c r="AE384" s="157">
        <f t="shared" si="311"/>
        <v>8</v>
      </c>
      <c r="AF384" s="157">
        <f t="shared" si="312"/>
        <v>5</v>
      </c>
      <c r="AG384" s="159">
        <f t="shared" si="313"/>
        <v>3</v>
      </c>
      <c r="DS384" s="81"/>
    </row>
    <row r="385" spans="1:123" x14ac:dyDescent="0.25">
      <c r="A385" s="169">
        <v>105</v>
      </c>
      <c r="B385" s="170" t="s">
        <v>7</v>
      </c>
      <c r="C385" s="170" t="s">
        <v>149</v>
      </c>
      <c r="D385" s="170" t="s">
        <v>44</v>
      </c>
      <c r="E385" s="18" t="s">
        <v>466</v>
      </c>
      <c r="F385" s="158">
        <v>4</v>
      </c>
      <c r="G385" s="157">
        <v>3</v>
      </c>
      <c r="H385" s="157">
        <v>3</v>
      </c>
      <c r="I385" s="157">
        <v>3</v>
      </c>
      <c r="J385" s="157">
        <v>3</v>
      </c>
      <c r="K385" s="157">
        <v>3</v>
      </c>
      <c r="L385" s="157">
        <v>4</v>
      </c>
      <c r="M385" s="157">
        <v>3</v>
      </c>
      <c r="N385" s="157">
        <v>3</v>
      </c>
      <c r="O385" s="157">
        <v>3</v>
      </c>
      <c r="P385" s="157">
        <v>3</v>
      </c>
      <c r="Q385" s="157">
        <v>3</v>
      </c>
      <c r="R385" s="157">
        <v>3</v>
      </c>
      <c r="S385" s="157">
        <v>3</v>
      </c>
      <c r="T385" s="157">
        <v>3</v>
      </c>
      <c r="U385" s="157">
        <v>4</v>
      </c>
      <c r="V385" s="157">
        <v>3</v>
      </c>
      <c r="W385" s="157">
        <v>4</v>
      </c>
      <c r="X385" s="157">
        <v>4</v>
      </c>
      <c r="Y385" s="157">
        <v>3</v>
      </c>
      <c r="Z385" s="157">
        <v>3</v>
      </c>
      <c r="AA385" s="157">
        <v>3</v>
      </c>
      <c r="AB385" s="159">
        <v>3</v>
      </c>
      <c r="AC385" s="158">
        <f t="shared" si="314"/>
        <v>23</v>
      </c>
      <c r="AD385" s="157">
        <f t="shared" si="310"/>
        <v>5</v>
      </c>
      <c r="AE385" s="157">
        <f t="shared" si="311"/>
        <v>8</v>
      </c>
      <c r="AF385" s="157">
        <f t="shared" si="312"/>
        <v>5</v>
      </c>
      <c r="AG385" s="159">
        <f t="shared" si="313"/>
        <v>3</v>
      </c>
      <c r="DS385" s="81"/>
    </row>
    <row r="386" spans="1:123" x14ac:dyDescent="0.25">
      <c r="A386" s="169">
        <v>105</v>
      </c>
      <c r="B386" s="170" t="s">
        <v>7</v>
      </c>
      <c r="C386" s="170" t="s">
        <v>149</v>
      </c>
      <c r="D386" s="170" t="s">
        <v>44</v>
      </c>
      <c r="E386" s="18" t="s">
        <v>466</v>
      </c>
      <c r="F386" s="158">
        <v>4</v>
      </c>
      <c r="G386" s="157">
        <v>3</v>
      </c>
      <c r="H386" s="157">
        <v>3</v>
      </c>
      <c r="I386" s="157">
        <v>3</v>
      </c>
      <c r="J386" s="157">
        <v>3</v>
      </c>
      <c r="K386" s="157">
        <v>4</v>
      </c>
      <c r="L386" s="157">
        <v>4</v>
      </c>
      <c r="M386" s="157">
        <v>3</v>
      </c>
      <c r="N386" s="157">
        <v>3</v>
      </c>
      <c r="O386" s="157">
        <v>3</v>
      </c>
      <c r="P386" s="157">
        <v>3</v>
      </c>
      <c r="Q386" s="157">
        <v>3</v>
      </c>
      <c r="R386" s="157">
        <v>3</v>
      </c>
      <c r="S386" s="157">
        <v>3</v>
      </c>
      <c r="T386" s="157">
        <v>3</v>
      </c>
      <c r="U386" s="157">
        <v>4</v>
      </c>
      <c r="V386" s="157">
        <v>3</v>
      </c>
      <c r="W386" s="157">
        <v>4</v>
      </c>
      <c r="X386" s="157">
        <v>4</v>
      </c>
      <c r="Y386" s="157">
        <v>3</v>
      </c>
      <c r="Z386" s="157">
        <v>3</v>
      </c>
      <c r="AA386" s="157">
        <v>3</v>
      </c>
      <c r="AB386" s="159">
        <v>3</v>
      </c>
      <c r="AC386" s="158">
        <f t="shared" si="314"/>
        <v>23</v>
      </c>
      <c r="AD386" s="157">
        <f t="shared" si="310"/>
        <v>5</v>
      </c>
      <c r="AE386" s="157">
        <f t="shared" si="311"/>
        <v>8</v>
      </c>
      <c r="AF386" s="157">
        <f t="shared" si="312"/>
        <v>5</v>
      </c>
      <c r="AG386" s="159">
        <f t="shared" si="313"/>
        <v>3</v>
      </c>
      <c r="DS386" s="81"/>
    </row>
    <row r="387" spans="1:123" x14ac:dyDescent="0.25">
      <c r="A387" s="169">
        <v>105</v>
      </c>
      <c r="B387" s="170" t="s">
        <v>7</v>
      </c>
      <c r="C387" s="170" t="s">
        <v>149</v>
      </c>
      <c r="D387" s="170" t="s">
        <v>44</v>
      </c>
      <c r="E387" s="18" t="s">
        <v>466</v>
      </c>
      <c r="F387" s="158">
        <v>4</v>
      </c>
      <c r="G387" s="157">
        <v>3</v>
      </c>
      <c r="H387" s="157">
        <v>3</v>
      </c>
      <c r="I387" s="157">
        <v>3</v>
      </c>
      <c r="J387" s="157">
        <v>3</v>
      </c>
      <c r="K387" s="157">
        <v>4</v>
      </c>
      <c r="L387" s="157">
        <v>4</v>
      </c>
      <c r="M387" s="157">
        <v>3</v>
      </c>
      <c r="N387" s="157">
        <v>3</v>
      </c>
      <c r="O387" s="157">
        <v>3</v>
      </c>
      <c r="P387" s="157">
        <v>3</v>
      </c>
      <c r="Q387" s="157">
        <v>3</v>
      </c>
      <c r="R387" s="157">
        <v>3</v>
      </c>
      <c r="S387" s="157">
        <v>4</v>
      </c>
      <c r="T387" s="157">
        <v>3</v>
      </c>
      <c r="U387" s="157">
        <v>4</v>
      </c>
      <c r="V387" s="157">
        <v>4</v>
      </c>
      <c r="W387" s="157">
        <v>4</v>
      </c>
      <c r="X387" s="157">
        <v>4</v>
      </c>
      <c r="Y387" s="157">
        <v>4</v>
      </c>
      <c r="Z387" s="157">
        <v>3</v>
      </c>
      <c r="AA387" s="157">
        <v>3</v>
      </c>
      <c r="AB387" s="159">
        <v>3</v>
      </c>
      <c r="AC387" s="158">
        <f t="shared" si="314"/>
        <v>23</v>
      </c>
      <c r="AD387" s="157">
        <f t="shared" si="310"/>
        <v>5</v>
      </c>
      <c r="AE387" s="157">
        <f t="shared" si="311"/>
        <v>8</v>
      </c>
      <c r="AF387" s="157">
        <f t="shared" si="312"/>
        <v>5</v>
      </c>
      <c r="AG387" s="159">
        <f t="shared" si="313"/>
        <v>3</v>
      </c>
      <c r="DS387" s="81"/>
    </row>
    <row r="388" spans="1:123" x14ac:dyDescent="0.25">
      <c r="A388" s="169">
        <v>105</v>
      </c>
      <c r="B388" s="170" t="s">
        <v>7</v>
      </c>
      <c r="C388" s="170" t="s">
        <v>149</v>
      </c>
      <c r="D388" s="170" t="s">
        <v>44</v>
      </c>
      <c r="E388" s="18" t="s">
        <v>466</v>
      </c>
      <c r="F388" s="158">
        <v>4</v>
      </c>
      <c r="G388" s="157">
        <v>3</v>
      </c>
      <c r="H388" s="157">
        <v>3</v>
      </c>
      <c r="I388" s="157">
        <v>3</v>
      </c>
      <c r="J388" s="157">
        <v>3</v>
      </c>
      <c r="K388" s="157">
        <v>4</v>
      </c>
      <c r="L388" s="157">
        <v>4</v>
      </c>
      <c r="M388" s="157">
        <v>3</v>
      </c>
      <c r="N388" s="157">
        <v>3</v>
      </c>
      <c r="O388" s="157">
        <v>3</v>
      </c>
      <c r="P388" s="157">
        <v>3</v>
      </c>
      <c r="Q388" s="157">
        <v>3</v>
      </c>
      <c r="R388" s="157">
        <v>3</v>
      </c>
      <c r="S388" s="157">
        <v>4</v>
      </c>
      <c r="T388" s="157">
        <v>3</v>
      </c>
      <c r="U388" s="157">
        <v>4</v>
      </c>
      <c r="V388" s="157">
        <v>4</v>
      </c>
      <c r="W388" s="157">
        <v>4</v>
      </c>
      <c r="X388" s="157">
        <v>4</v>
      </c>
      <c r="Y388" s="157">
        <v>4</v>
      </c>
      <c r="Z388" s="157">
        <v>4</v>
      </c>
      <c r="AA388" s="157">
        <v>4</v>
      </c>
      <c r="AB388" s="159">
        <v>4</v>
      </c>
      <c r="AC388" s="158">
        <f t="shared" si="314"/>
        <v>23</v>
      </c>
      <c r="AD388" s="157">
        <f t="shared" si="310"/>
        <v>5</v>
      </c>
      <c r="AE388" s="157">
        <f t="shared" si="311"/>
        <v>8</v>
      </c>
      <c r="AF388" s="157">
        <f t="shared" si="312"/>
        <v>5</v>
      </c>
      <c r="AG388" s="159">
        <f t="shared" si="313"/>
        <v>3</v>
      </c>
      <c r="DS388" s="81"/>
    </row>
    <row r="389" spans="1:123" x14ac:dyDescent="0.25">
      <c r="A389" s="169">
        <v>105</v>
      </c>
      <c r="B389" s="170" t="s">
        <v>7</v>
      </c>
      <c r="C389" s="170" t="s">
        <v>149</v>
      </c>
      <c r="D389" s="170" t="s">
        <v>44</v>
      </c>
      <c r="E389" s="18" t="s">
        <v>466</v>
      </c>
      <c r="F389" s="158">
        <v>4</v>
      </c>
      <c r="G389" s="157">
        <v>3</v>
      </c>
      <c r="H389" s="157">
        <v>3</v>
      </c>
      <c r="I389" s="157">
        <v>3</v>
      </c>
      <c r="J389" s="157">
        <v>3</v>
      </c>
      <c r="K389" s="157">
        <v>4</v>
      </c>
      <c r="L389" s="157">
        <v>4</v>
      </c>
      <c r="M389" s="157">
        <v>3</v>
      </c>
      <c r="N389" s="157">
        <v>3</v>
      </c>
      <c r="O389" s="157">
        <v>3</v>
      </c>
      <c r="P389" s="157">
        <v>3</v>
      </c>
      <c r="Q389" s="157">
        <v>3</v>
      </c>
      <c r="R389" s="157">
        <v>3</v>
      </c>
      <c r="S389" s="157">
        <v>4</v>
      </c>
      <c r="T389" s="157">
        <v>3</v>
      </c>
      <c r="U389" s="157">
        <v>4</v>
      </c>
      <c r="V389" s="157">
        <v>4</v>
      </c>
      <c r="W389" s="157">
        <v>4</v>
      </c>
      <c r="X389" s="157">
        <v>4</v>
      </c>
      <c r="Y389" s="157">
        <v>4</v>
      </c>
      <c r="Z389" s="157">
        <v>4</v>
      </c>
      <c r="AA389" s="157">
        <v>4</v>
      </c>
      <c r="AB389" s="159">
        <v>4</v>
      </c>
      <c r="AC389" s="158">
        <f t="shared" si="314"/>
        <v>23</v>
      </c>
      <c r="AD389" s="157">
        <f t="shared" si="310"/>
        <v>5</v>
      </c>
      <c r="AE389" s="157">
        <f t="shared" si="311"/>
        <v>8</v>
      </c>
      <c r="AF389" s="157">
        <f t="shared" si="312"/>
        <v>5</v>
      </c>
      <c r="AG389" s="159">
        <f t="shared" si="313"/>
        <v>3</v>
      </c>
      <c r="DS389" s="81"/>
    </row>
    <row r="390" spans="1:123" x14ac:dyDescent="0.25">
      <c r="A390" s="169">
        <v>105</v>
      </c>
      <c r="B390" s="170" t="s">
        <v>7</v>
      </c>
      <c r="C390" s="170" t="s">
        <v>149</v>
      </c>
      <c r="D390" s="170" t="s">
        <v>44</v>
      </c>
      <c r="E390" s="18" t="s">
        <v>466</v>
      </c>
      <c r="F390" s="158">
        <v>4</v>
      </c>
      <c r="G390" s="157">
        <v>3</v>
      </c>
      <c r="H390" s="157">
        <v>3</v>
      </c>
      <c r="I390" s="157">
        <v>3</v>
      </c>
      <c r="J390" s="157">
        <v>3</v>
      </c>
      <c r="K390" s="157">
        <v>4</v>
      </c>
      <c r="L390" s="157">
        <v>4</v>
      </c>
      <c r="M390" s="157">
        <v>3</v>
      </c>
      <c r="N390" s="157">
        <v>3</v>
      </c>
      <c r="O390" s="157">
        <v>4</v>
      </c>
      <c r="P390" s="157">
        <v>3</v>
      </c>
      <c r="Q390" s="157">
        <v>3</v>
      </c>
      <c r="R390" s="157">
        <v>3</v>
      </c>
      <c r="S390" s="157">
        <v>4</v>
      </c>
      <c r="T390" s="157">
        <v>3</v>
      </c>
      <c r="U390" s="157">
        <v>4</v>
      </c>
      <c r="V390" s="157">
        <v>4</v>
      </c>
      <c r="W390" s="157">
        <v>4</v>
      </c>
      <c r="X390" s="157">
        <v>4</v>
      </c>
      <c r="Y390" s="157">
        <v>4</v>
      </c>
      <c r="Z390" s="157">
        <v>4</v>
      </c>
      <c r="AA390" s="157">
        <v>4</v>
      </c>
      <c r="AB390" s="159">
        <v>4</v>
      </c>
      <c r="AC390" s="158">
        <f t="shared" si="314"/>
        <v>23</v>
      </c>
      <c r="AD390" s="157">
        <f t="shared" si="310"/>
        <v>5</v>
      </c>
      <c r="AE390" s="157">
        <f t="shared" si="311"/>
        <v>8</v>
      </c>
      <c r="AF390" s="157">
        <f t="shared" si="312"/>
        <v>5</v>
      </c>
      <c r="AG390" s="159">
        <f t="shared" si="313"/>
        <v>3</v>
      </c>
      <c r="DS390" s="81"/>
    </row>
    <row r="391" spans="1:123" x14ac:dyDescent="0.25">
      <c r="A391" s="169">
        <v>105</v>
      </c>
      <c r="B391" s="170" t="s">
        <v>7</v>
      </c>
      <c r="C391" s="170" t="s">
        <v>149</v>
      </c>
      <c r="D391" s="170" t="s">
        <v>44</v>
      </c>
      <c r="E391" s="18" t="s">
        <v>466</v>
      </c>
      <c r="F391" s="158">
        <v>4</v>
      </c>
      <c r="G391" s="157">
        <v>3</v>
      </c>
      <c r="H391" s="157">
        <v>3</v>
      </c>
      <c r="I391" s="157">
        <v>3</v>
      </c>
      <c r="J391" s="157">
        <v>3</v>
      </c>
      <c r="K391" s="157">
        <v>4</v>
      </c>
      <c r="L391" s="157">
        <v>4</v>
      </c>
      <c r="M391" s="157">
        <v>4</v>
      </c>
      <c r="N391" s="157">
        <v>3</v>
      </c>
      <c r="O391" s="157">
        <v>4</v>
      </c>
      <c r="P391" s="157">
        <v>3</v>
      </c>
      <c r="Q391" s="157">
        <v>3</v>
      </c>
      <c r="R391" s="157">
        <v>3</v>
      </c>
      <c r="S391" s="157">
        <v>4</v>
      </c>
      <c r="T391" s="157">
        <v>4</v>
      </c>
      <c r="U391" s="157">
        <v>4</v>
      </c>
      <c r="V391" s="157">
        <v>4</v>
      </c>
      <c r="W391" s="157">
        <v>4</v>
      </c>
      <c r="X391" s="157">
        <v>4</v>
      </c>
      <c r="Y391" s="157">
        <v>4</v>
      </c>
      <c r="Z391" s="157">
        <v>4</v>
      </c>
      <c r="AA391" s="157">
        <v>4</v>
      </c>
      <c r="AB391" s="159">
        <v>4</v>
      </c>
      <c r="AC391" s="158">
        <f t="shared" si="314"/>
        <v>23</v>
      </c>
      <c r="AD391" s="157">
        <f t="shared" ref="AD391:AD454" si="315">+COUNT(G391:K391)</f>
        <v>5</v>
      </c>
      <c r="AE391" s="157">
        <f t="shared" ref="AE391:AE454" si="316">+COUNT(L391:S391)</f>
        <v>8</v>
      </c>
      <c r="AF391" s="157">
        <f t="shared" ref="AF391:AF454" si="317">+COUNT(T391:X391)</f>
        <v>5</v>
      </c>
      <c r="AG391" s="159">
        <f t="shared" ref="AG391:AG454" si="318">+COUNT(Z391:AB391)</f>
        <v>3</v>
      </c>
      <c r="DS391" s="81"/>
    </row>
    <row r="392" spans="1:123" x14ac:dyDescent="0.25">
      <c r="A392" s="169">
        <v>105</v>
      </c>
      <c r="B392" s="170" t="s">
        <v>7</v>
      </c>
      <c r="C392" s="170" t="s">
        <v>149</v>
      </c>
      <c r="D392" s="170" t="s">
        <v>44</v>
      </c>
      <c r="E392" s="18" t="s">
        <v>466</v>
      </c>
      <c r="F392" s="158">
        <v>4</v>
      </c>
      <c r="G392" s="157">
        <v>3</v>
      </c>
      <c r="H392" s="157">
        <v>4</v>
      </c>
      <c r="I392" s="157">
        <v>4</v>
      </c>
      <c r="J392" s="157">
        <v>3</v>
      </c>
      <c r="K392" s="157">
        <v>4</v>
      </c>
      <c r="L392" s="157">
        <v>4</v>
      </c>
      <c r="M392" s="157">
        <v>4</v>
      </c>
      <c r="N392" s="157">
        <v>4</v>
      </c>
      <c r="O392" s="157">
        <v>4</v>
      </c>
      <c r="P392" s="157">
        <v>4</v>
      </c>
      <c r="Q392" s="157">
        <v>3</v>
      </c>
      <c r="R392" s="157">
        <v>3</v>
      </c>
      <c r="S392" s="157">
        <v>4</v>
      </c>
      <c r="T392" s="157">
        <v>4</v>
      </c>
      <c r="U392" s="157">
        <v>4</v>
      </c>
      <c r="V392" s="157">
        <v>4</v>
      </c>
      <c r="W392" s="157">
        <v>4</v>
      </c>
      <c r="X392" s="157">
        <v>4</v>
      </c>
      <c r="Y392" s="157">
        <v>4</v>
      </c>
      <c r="Z392" s="157">
        <v>4</v>
      </c>
      <c r="AA392" s="157">
        <v>4</v>
      </c>
      <c r="AB392" s="159">
        <v>4</v>
      </c>
      <c r="AC392" s="158">
        <f t="shared" ref="AC392:AC455" si="319">+COUNT(F392:AB392)</f>
        <v>23</v>
      </c>
      <c r="AD392" s="157">
        <f t="shared" si="315"/>
        <v>5</v>
      </c>
      <c r="AE392" s="157">
        <f t="shared" si="316"/>
        <v>8</v>
      </c>
      <c r="AF392" s="157">
        <f t="shared" si="317"/>
        <v>5</v>
      </c>
      <c r="AG392" s="159">
        <f t="shared" si="318"/>
        <v>3</v>
      </c>
      <c r="DS392" s="81"/>
    </row>
    <row r="393" spans="1:123" x14ac:dyDescent="0.25">
      <c r="A393" s="169">
        <v>105</v>
      </c>
      <c r="B393" s="170" t="s">
        <v>7</v>
      </c>
      <c r="C393" s="170" t="s">
        <v>149</v>
      </c>
      <c r="D393" s="170" t="s">
        <v>44</v>
      </c>
      <c r="E393" s="18" t="s">
        <v>466</v>
      </c>
      <c r="F393" s="158">
        <v>4</v>
      </c>
      <c r="G393" s="157">
        <v>3</v>
      </c>
      <c r="H393" s="157">
        <v>4</v>
      </c>
      <c r="I393" s="157">
        <v>4</v>
      </c>
      <c r="J393" s="157">
        <v>3</v>
      </c>
      <c r="K393" s="157">
        <v>4</v>
      </c>
      <c r="L393" s="157">
        <v>4</v>
      </c>
      <c r="M393" s="157">
        <v>4</v>
      </c>
      <c r="N393" s="157">
        <v>4</v>
      </c>
      <c r="O393" s="157">
        <v>4</v>
      </c>
      <c r="P393" s="157">
        <v>4</v>
      </c>
      <c r="Q393" s="157">
        <v>4</v>
      </c>
      <c r="R393" s="157">
        <v>3</v>
      </c>
      <c r="S393" s="157">
        <v>4</v>
      </c>
      <c r="T393" s="157">
        <v>4</v>
      </c>
      <c r="U393" s="157">
        <v>4</v>
      </c>
      <c r="V393" s="157">
        <v>4</v>
      </c>
      <c r="W393" s="157">
        <v>4</v>
      </c>
      <c r="X393" s="157">
        <v>4</v>
      </c>
      <c r="Y393" s="157">
        <v>4</v>
      </c>
      <c r="Z393" s="157">
        <v>4</v>
      </c>
      <c r="AA393" s="157">
        <v>4</v>
      </c>
      <c r="AB393" s="159">
        <v>4</v>
      </c>
      <c r="AC393" s="158">
        <f t="shared" si="319"/>
        <v>23</v>
      </c>
      <c r="AD393" s="157">
        <f t="shared" si="315"/>
        <v>5</v>
      </c>
      <c r="AE393" s="157">
        <f t="shared" si="316"/>
        <v>8</v>
      </c>
      <c r="AF393" s="157">
        <f t="shared" si="317"/>
        <v>5</v>
      </c>
      <c r="AG393" s="159">
        <f t="shared" si="318"/>
        <v>3</v>
      </c>
      <c r="DS393" s="81"/>
    </row>
    <row r="394" spans="1:123" x14ac:dyDescent="0.25">
      <c r="A394" s="169">
        <v>105</v>
      </c>
      <c r="B394" s="170" t="s">
        <v>7</v>
      </c>
      <c r="C394" s="170" t="s">
        <v>149</v>
      </c>
      <c r="D394" s="170" t="s">
        <v>44</v>
      </c>
      <c r="E394" s="18" t="s">
        <v>466</v>
      </c>
      <c r="F394" s="158">
        <v>4</v>
      </c>
      <c r="G394" s="157">
        <v>4</v>
      </c>
      <c r="H394" s="157">
        <v>4</v>
      </c>
      <c r="I394" s="157">
        <v>4</v>
      </c>
      <c r="J394" s="157">
        <v>3</v>
      </c>
      <c r="K394" s="157">
        <v>4</v>
      </c>
      <c r="L394" s="157">
        <v>4</v>
      </c>
      <c r="M394" s="157">
        <v>4</v>
      </c>
      <c r="N394" s="157">
        <v>4</v>
      </c>
      <c r="O394" s="157">
        <v>4</v>
      </c>
      <c r="P394" s="157">
        <v>4</v>
      </c>
      <c r="Q394" s="157">
        <v>4</v>
      </c>
      <c r="R394" s="157">
        <v>4</v>
      </c>
      <c r="S394" s="157">
        <v>4</v>
      </c>
      <c r="T394" s="157">
        <v>4</v>
      </c>
      <c r="U394" s="157">
        <v>4</v>
      </c>
      <c r="V394" s="157">
        <v>4</v>
      </c>
      <c r="W394" s="157">
        <v>4</v>
      </c>
      <c r="X394" s="157">
        <v>4</v>
      </c>
      <c r="Y394" s="157">
        <v>4</v>
      </c>
      <c r="Z394" s="157">
        <v>4</v>
      </c>
      <c r="AA394" s="157">
        <v>4</v>
      </c>
      <c r="AB394" s="159">
        <v>4</v>
      </c>
      <c r="AC394" s="158">
        <f t="shared" si="319"/>
        <v>23</v>
      </c>
      <c r="AD394" s="157">
        <f t="shared" si="315"/>
        <v>5</v>
      </c>
      <c r="AE394" s="157">
        <f t="shared" si="316"/>
        <v>8</v>
      </c>
      <c r="AF394" s="157">
        <f t="shared" si="317"/>
        <v>5</v>
      </c>
      <c r="AG394" s="159">
        <f t="shared" si="318"/>
        <v>3</v>
      </c>
      <c r="DS394" s="81"/>
    </row>
    <row r="395" spans="1:123" x14ac:dyDescent="0.25">
      <c r="A395" s="169">
        <v>105</v>
      </c>
      <c r="B395" s="170" t="s">
        <v>7</v>
      </c>
      <c r="C395" s="170" t="s">
        <v>149</v>
      </c>
      <c r="D395" s="170" t="s">
        <v>44</v>
      </c>
      <c r="E395" s="18" t="s">
        <v>466</v>
      </c>
      <c r="F395" s="158">
        <v>4</v>
      </c>
      <c r="G395" s="157">
        <v>4</v>
      </c>
      <c r="H395" s="157">
        <v>4</v>
      </c>
      <c r="I395" s="157">
        <v>4</v>
      </c>
      <c r="J395" s="157">
        <v>3</v>
      </c>
      <c r="K395" s="157">
        <v>4</v>
      </c>
      <c r="L395" s="157">
        <v>4</v>
      </c>
      <c r="M395" s="157">
        <v>4</v>
      </c>
      <c r="N395" s="157">
        <v>4</v>
      </c>
      <c r="O395" s="157">
        <v>4</v>
      </c>
      <c r="P395" s="157">
        <v>4</v>
      </c>
      <c r="Q395" s="157">
        <v>4</v>
      </c>
      <c r="R395" s="157">
        <v>4</v>
      </c>
      <c r="S395" s="157">
        <v>4</v>
      </c>
      <c r="T395" s="157">
        <v>4</v>
      </c>
      <c r="U395" s="157">
        <v>4</v>
      </c>
      <c r="V395" s="157">
        <v>4</v>
      </c>
      <c r="W395" s="157">
        <v>4</v>
      </c>
      <c r="X395" s="157">
        <v>4</v>
      </c>
      <c r="Y395" s="157">
        <v>4</v>
      </c>
      <c r="Z395" s="157">
        <v>4</v>
      </c>
      <c r="AA395" s="157">
        <v>4</v>
      </c>
      <c r="AB395" s="159">
        <v>4</v>
      </c>
      <c r="AC395" s="158">
        <f t="shared" si="319"/>
        <v>23</v>
      </c>
      <c r="AD395" s="157">
        <f t="shared" si="315"/>
        <v>5</v>
      </c>
      <c r="AE395" s="157">
        <f t="shared" si="316"/>
        <v>8</v>
      </c>
      <c r="AF395" s="157">
        <f t="shared" si="317"/>
        <v>5</v>
      </c>
      <c r="AG395" s="159">
        <f t="shared" si="318"/>
        <v>3</v>
      </c>
      <c r="DS395" s="81"/>
    </row>
    <row r="396" spans="1:123" x14ac:dyDescent="0.25">
      <c r="A396" s="169">
        <v>105</v>
      </c>
      <c r="B396" s="170" t="s">
        <v>7</v>
      </c>
      <c r="C396" s="170" t="s">
        <v>149</v>
      </c>
      <c r="D396" s="170" t="s">
        <v>44</v>
      </c>
      <c r="E396" s="18" t="s">
        <v>466</v>
      </c>
      <c r="F396" s="158">
        <v>4</v>
      </c>
      <c r="G396" s="157">
        <v>4</v>
      </c>
      <c r="H396" s="157">
        <v>4</v>
      </c>
      <c r="I396" s="157">
        <v>4</v>
      </c>
      <c r="J396" s="157">
        <v>3</v>
      </c>
      <c r="K396" s="157">
        <v>4</v>
      </c>
      <c r="L396" s="157">
        <v>4</v>
      </c>
      <c r="M396" s="157">
        <v>4</v>
      </c>
      <c r="N396" s="157">
        <v>4</v>
      </c>
      <c r="O396" s="157">
        <v>4</v>
      </c>
      <c r="P396" s="157">
        <v>4</v>
      </c>
      <c r="Q396" s="157">
        <v>4</v>
      </c>
      <c r="R396" s="157">
        <v>4</v>
      </c>
      <c r="S396" s="157">
        <v>4</v>
      </c>
      <c r="T396" s="157">
        <v>4</v>
      </c>
      <c r="U396" s="157">
        <v>4</v>
      </c>
      <c r="V396" s="157">
        <v>4</v>
      </c>
      <c r="W396" s="157">
        <v>4</v>
      </c>
      <c r="X396" s="157">
        <v>4</v>
      </c>
      <c r="Y396" s="157">
        <v>4</v>
      </c>
      <c r="Z396" s="157">
        <v>4</v>
      </c>
      <c r="AA396" s="157">
        <v>4</v>
      </c>
      <c r="AB396" s="159">
        <v>4</v>
      </c>
      <c r="AC396" s="158">
        <f t="shared" si="319"/>
        <v>23</v>
      </c>
      <c r="AD396" s="157">
        <f t="shared" si="315"/>
        <v>5</v>
      </c>
      <c r="AE396" s="157">
        <f t="shared" si="316"/>
        <v>8</v>
      </c>
      <c r="AF396" s="157">
        <f t="shared" si="317"/>
        <v>5</v>
      </c>
      <c r="AG396" s="159">
        <f t="shared" si="318"/>
        <v>3</v>
      </c>
      <c r="DS396" s="81"/>
    </row>
    <row r="397" spans="1:123" x14ac:dyDescent="0.25">
      <c r="A397" s="169">
        <v>105</v>
      </c>
      <c r="B397" s="170" t="s">
        <v>7</v>
      </c>
      <c r="C397" s="170" t="s">
        <v>149</v>
      </c>
      <c r="D397" s="170" t="s">
        <v>44</v>
      </c>
      <c r="E397" s="18" t="s">
        <v>466</v>
      </c>
      <c r="F397" s="158">
        <v>4</v>
      </c>
      <c r="G397" s="157">
        <v>4</v>
      </c>
      <c r="H397" s="157">
        <v>4</v>
      </c>
      <c r="I397" s="157">
        <v>4</v>
      </c>
      <c r="J397" s="157">
        <v>4</v>
      </c>
      <c r="K397" s="157">
        <v>4</v>
      </c>
      <c r="L397" s="157">
        <v>4</v>
      </c>
      <c r="M397" s="157">
        <v>4</v>
      </c>
      <c r="N397" s="157">
        <v>4</v>
      </c>
      <c r="O397" s="157">
        <v>4</v>
      </c>
      <c r="P397" s="157">
        <v>4</v>
      </c>
      <c r="Q397" s="157">
        <v>4</v>
      </c>
      <c r="R397" s="157">
        <v>4</v>
      </c>
      <c r="S397" s="157">
        <v>4</v>
      </c>
      <c r="T397" s="157">
        <v>4</v>
      </c>
      <c r="U397" s="157">
        <v>4</v>
      </c>
      <c r="V397" s="157">
        <v>5</v>
      </c>
      <c r="W397" s="157">
        <v>4</v>
      </c>
      <c r="X397" s="157">
        <v>4</v>
      </c>
      <c r="Y397" s="157">
        <v>4</v>
      </c>
      <c r="Z397" s="157">
        <v>4</v>
      </c>
      <c r="AA397" s="157">
        <v>4</v>
      </c>
      <c r="AB397" s="159">
        <v>4</v>
      </c>
      <c r="AC397" s="158">
        <f t="shared" si="319"/>
        <v>23</v>
      </c>
      <c r="AD397" s="157">
        <f t="shared" si="315"/>
        <v>5</v>
      </c>
      <c r="AE397" s="157">
        <f t="shared" si="316"/>
        <v>8</v>
      </c>
      <c r="AF397" s="157">
        <f t="shared" si="317"/>
        <v>5</v>
      </c>
      <c r="AG397" s="159">
        <f t="shared" si="318"/>
        <v>3</v>
      </c>
      <c r="DS397" s="81"/>
    </row>
    <row r="398" spans="1:123" x14ac:dyDescent="0.25">
      <c r="A398" s="169">
        <v>105</v>
      </c>
      <c r="B398" s="170" t="s">
        <v>7</v>
      </c>
      <c r="C398" s="170" t="s">
        <v>149</v>
      </c>
      <c r="D398" s="170" t="s">
        <v>44</v>
      </c>
      <c r="E398" s="18" t="s">
        <v>466</v>
      </c>
      <c r="F398" s="158">
        <v>4</v>
      </c>
      <c r="G398" s="157">
        <v>4</v>
      </c>
      <c r="H398" s="157">
        <v>4</v>
      </c>
      <c r="I398" s="157">
        <v>4</v>
      </c>
      <c r="J398" s="157">
        <v>4</v>
      </c>
      <c r="K398" s="157">
        <v>4</v>
      </c>
      <c r="L398" s="157">
        <v>4</v>
      </c>
      <c r="M398" s="157">
        <v>4</v>
      </c>
      <c r="N398" s="157">
        <v>4</v>
      </c>
      <c r="O398" s="157">
        <v>4</v>
      </c>
      <c r="P398" s="157">
        <v>4</v>
      </c>
      <c r="Q398" s="157">
        <v>4</v>
      </c>
      <c r="R398" s="157">
        <v>4</v>
      </c>
      <c r="S398" s="157">
        <v>4</v>
      </c>
      <c r="T398" s="157">
        <v>4</v>
      </c>
      <c r="U398" s="157">
        <v>4</v>
      </c>
      <c r="V398" s="157">
        <v>5</v>
      </c>
      <c r="W398" s="157">
        <v>4</v>
      </c>
      <c r="X398" s="157">
        <v>4</v>
      </c>
      <c r="Y398" s="157">
        <v>4</v>
      </c>
      <c r="Z398" s="157">
        <v>4</v>
      </c>
      <c r="AA398" s="157">
        <v>4</v>
      </c>
      <c r="AB398" s="159">
        <v>4</v>
      </c>
      <c r="AC398" s="158">
        <f t="shared" si="319"/>
        <v>23</v>
      </c>
      <c r="AD398" s="157">
        <f t="shared" si="315"/>
        <v>5</v>
      </c>
      <c r="AE398" s="157">
        <f t="shared" si="316"/>
        <v>8</v>
      </c>
      <c r="AF398" s="157">
        <f t="shared" si="317"/>
        <v>5</v>
      </c>
      <c r="AG398" s="159">
        <f t="shared" si="318"/>
        <v>3</v>
      </c>
      <c r="DS398" s="81"/>
    </row>
    <row r="399" spans="1:123" x14ac:dyDescent="0.25">
      <c r="A399" s="169">
        <v>105</v>
      </c>
      <c r="B399" s="170" t="s">
        <v>7</v>
      </c>
      <c r="C399" s="170" t="s">
        <v>149</v>
      </c>
      <c r="D399" s="170" t="s">
        <v>44</v>
      </c>
      <c r="E399" s="18" t="s">
        <v>466</v>
      </c>
      <c r="F399" s="158">
        <v>4</v>
      </c>
      <c r="G399" s="157">
        <v>4</v>
      </c>
      <c r="H399" s="157">
        <v>4</v>
      </c>
      <c r="I399" s="157">
        <v>4</v>
      </c>
      <c r="J399" s="157">
        <v>4</v>
      </c>
      <c r="K399" s="157">
        <v>4</v>
      </c>
      <c r="L399" s="157">
        <v>5</v>
      </c>
      <c r="M399" s="157">
        <v>4</v>
      </c>
      <c r="N399" s="157">
        <v>4</v>
      </c>
      <c r="O399" s="157">
        <v>4</v>
      </c>
      <c r="P399" s="157">
        <v>4</v>
      </c>
      <c r="Q399" s="157">
        <v>4</v>
      </c>
      <c r="R399" s="157">
        <v>4</v>
      </c>
      <c r="S399" s="157">
        <v>4</v>
      </c>
      <c r="T399" s="157">
        <v>4</v>
      </c>
      <c r="U399" s="157">
        <v>4</v>
      </c>
      <c r="V399" s="157">
        <v>5</v>
      </c>
      <c r="W399" s="157">
        <v>5</v>
      </c>
      <c r="X399" s="157">
        <v>4</v>
      </c>
      <c r="Y399" s="157">
        <v>4</v>
      </c>
      <c r="Z399" s="157">
        <v>4</v>
      </c>
      <c r="AA399" s="157">
        <v>5</v>
      </c>
      <c r="AB399" s="159">
        <v>4</v>
      </c>
      <c r="AC399" s="158">
        <f t="shared" si="319"/>
        <v>23</v>
      </c>
      <c r="AD399" s="157">
        <f t="shared" si="315"/>
        <v>5</v>
      </c>
      <c r="AE399" s="157">
        <f t="shared" si="316"/>
        <v>8</v>
      </c>
      <c r="AF399" s="157">
        <f t="shared" si="317"/>
        <v>5</v>
      </c>
      <c r="AG399" s="159">
        <f t="shared" si="318"/>
        <v>3</v>
      </c>
      <c r="DS399" s="81"/>
    </row>
    <row r="400" spans="1:123" x14ac:dyDescent="0.25">
      <c r="A400" s="169">
        <v>105</v>
      </c>
      <c r="B400" s="170" t="s">
        <v>7</v>
      </c>
      <c r="C400" s="170" t="s">
        <v>149</v>
      </c>
      <c r="D400" s="170" t="s">
        <v>44</v>
      </c>
      <c r="E400" s="18" t="s">
        <v>466</v>
      </c>
      <c r="F400" s="158">
        <v>4</v>
      </c>
      <c r="G400" s="157">
        <v>4</v>
      </c>
      <c r="H400" s="157">
        <v>4</v>
      </c>
      <c r="I400" s="157">
        <v>4</v>
      </c>
      <c r="J400" s="157">
        <v>4</v>
      </c>
      <c r="K400" s="157">
        <v>4</v>
      </c>
      <c r="L400" s="157">
        <v>5</v>
      </c>
      <c r="M400" s="157">
        <v>4</v>
      </c>
      <c r="N400" s="157">
        <v>5</v>
      </c>
      <c r="O400" s="157">
        <v>4</v>
      </c>
      <c r="P400" s="157">
        <v>4</v>
      </c>
      <c r="Q400" s="157">
        <v>4</v>
      </c>
      <c r="R400" s="157">
        <v>4</v>
      </c>
      <c r="S400" s="157">
        <v>4</v>
      </c>
      <c r="T400" s="157">
        <v>4</v>
      </c>
      <c r="U400" s="157">
        <v>4</v>
      </c>
      <c r="V400" s="157">
        <v>5</v>
      </c>
      <c r="W400" s="157">
        <v>5</v>
      </c>
      <c r="X400" s="157">
        <v>5</v>
      </c>
      <c r="Y400" s="157">
        <v>4</v>
      </c>
      <c r="Z400" s="157">
        <v>4</v>
      </c>
      <c r="AA400" s="157">
        <v>5</v>
      </c>
      <c r="AB400" s="159">
        <v>4</v>
      </c>
      <c r="AC400" s="158">
        <f t="shared" si="319"/>
        <v>23</v>
      </c>
      <c r="AD400" s="157">
        <f t="shared" si="315"/>
        <v>5</v>
      </c>
      <c r="AE400" s="157">
        <f t="shared" si="316"/>
        <v>8</v>
      </c>
      <c r="AF400" s="157">
        <f t="shared" si="317"/>
        <v>5</v>
      </c>
      <c r="AG400" s="159">
        <f t="shared" si="318"/>
        <v>3</v>
      </c>
      <c r="DS400" s="81"/>
    </row>
    <row r="401" spans="1:123" x14ac:dyDescent="0.25">
      <c r="A401" s="169">
        <v>105</v>
      </c>
      <c r="B401" s="170" t="s">
        <v>7</v>
      </c>
      <c r="C401" s="170" t="s">
        <v>149</v>
      </c>
      <c r="D401" s="170" t="s">
        <v>44</v>
      </c>
      <c r="E401" s="18" t="s">
        <v>466</v>
      </c>
      <c r="F401" s="158">
        <v>4</v>
      </c>
      <c r="G401" s="157">
        <v>4</v>
      </c>
      <c r="H401" s="157">
        <v>5</v>
      </c>
      <c r="I401" s="157">
        <v>4</v>
      </c>
      <c r="J401" s="157">
        <v>4</v>
      </c>
      <c r="K401" s="157">
        <v>5</v>
      </c>
      <c r="L401" s="157">
        <v>5</v>
      </c>
      <c r="M401" s="157">
        <v>4</v>
      </c>
      <c r="N401" s="157">
        <v>5</v>
      </c>
      <c r="O401" s="157">
        <v>5</v>
      </c>
      <c r="P401" s="157">
        <v>4</v>
      </c>
      <c r="Q401" s="157">
        <v>4</v>
      </c>
      <c r="R401" s="157">
        <v>4</v>
      </c>
      <c r="S401" s="157">
        <v>4</v>
      </c>
      <c r="T401" s="157">
        <v>4</v>
      </c>
      <c r="U401" s="157">
        <v>4</v>
      </c>
      <c r="V401" s="157">
        <v>5</v>
      </c>
      <c r="W401" s="157">
        <v>5</v>
      </c>
      <c r="X401" s="157">
        <v>5</v>
      </c>
      <c r="Y401" s="157">
        <v>4</v>
      </c>
      <c r="Z401" s="157">
        <v>4</v>
      </c>
      <c r="AA401" s="157">
        <v>5</v>
      </c>
      <c r="AB401" s="159">
        <v>4</v>
      </c>
      <c r="AC401" s="158">
        <f t="shared" si="319"/>
        <v>23</v>
      </c>
      <c r="AD401" s="157">
        <f t="shared" si="315"/>
        <v>5</v>
      </c>
      <c r="AE401" s="157">
        <f t="shared" si="316"/>
        <v>8</v>
      </c>
      <c r="AF401" s="157">
        <f t="shared" si="317"/>
        <v>5</v>
      </c>
      <c r="AG401" s="159">
        <f t="shared" si="318"/>
        <v>3</v>
      </c>
      <c r="DS401" s="81"/>
    </row>
    <row r="402" spans="1:123" x14ac:dyDescent="0.25">
      <c r="A402" s="169">
        <v>105</v>
      </c>
      <c r="B402" s="170" t="s">
        <v>7</v>
      </c>
      <c r="C402" s="170" t="s">
        <v>149</v>
      </c>
      <c r="D402" s="170" t="s">
        <v>44</v>
      </c>
      <c r="E402" s="18" t="s">
        <v>466</v>
      </c>
      <c r="F402" s="158">
        <v>4</v>
      </c>
      <c r="G402" s="157">
        <v>4</v>
      </c>
      <c r="H402" s="157">
        <v>5</v>
      </c>
      <c r="I402" s="157">
        <v>4</v>
      </c>
      <c r="J402" s="157">
        <v>4</v>
      </c>
      <c r="K402" s="157">
        <v>5</v>
      </c>
      <c r="L402" s="157">
        <v>5</v>
      </c>
      <c r="M402" s="157">
        <v>4</v>
      </c>
      <c r="N402" s="157">
        <v>5</v>
      </c>
      <c r="O402" s="157">
        <v>5</v>
      </c>
      <c r="P402" s="157">
        <v>4</v>
      </c>
      <c r="Q402" s="157">
        <v>4</v>
      </c>
      <c r="R402" s="157">
        <v>4</v>
      </c>
      <c r="S402" s="157">
        <v>4</v>
      </c>
      <c r="T402" s="157">
        <v>4</v>
      </c>
      <c r="U402" s="157">
        <v>4</v>
      </c>
      <c r="V402" s="157">
        <v>5</v>
      </c>
      <c r="W402" s="157">
        <v>5</v>
      </c>
      <c r="X402" s="157">
        <v>5</v>
      </c>
      <c r="Y402" s="157">
        <v>4</v>
      </c>
      <c r="Z402" s="157">
        <v>4</v>
      </c>
      <c r="AA402" s="157"/>
      <c r="AB402" s="159">
        <v>5</v>
      </c>
      <c r="AC402" s="158">
        <f t="shared" si="319"/>
        <v>22</v>
      </c>
      <c r="AD402" s="157">
        <f t="shared" si="315"/>
        <v>5</v>
      </c>
      <c r="AE402" s="157">
        <f t="shared" si="316"/>
        <v>8</v>
      </c>
      <c r="AF402" s="157">
        <f t="shared" si="317"/>
        <v>5</v>
      </c>
      <c r="AG402" s="159">
        <f t="shared" si="318"/>
        <v>2</v>
      </c>
      <c r="DS402" s="81"/>
    </row>
    <row r="403" spans="1:123" x14ac:dyDescent="0.25">
      <c r="A403" s="169">
        <v>105</v>
      </c>
      <c r="B403" s="170" t="s">
        <v>7</v>
      </c>
      <c r="C403" s="170" t="s">
        <v>149</v>
      </c>
      <c r="D403" s="170" t="s">
        <v>44</v>
      </c>
      <c r="E403" s="18" t="s">
        <v>466</v>
      </c>
      <c r="F403" s="158">
        <v>5</v>
      </c>
      <c r="G403" s="157">
        <v>4</v>
      </c>
      <c r="H403" s="157">
        <v>5</v>
      </c>
      <c r="I403" s="157">
        <v>4</v>
      </c>
      <c r="J403" s="157">
        <v>4</v>
      </c>
      <c r="K403" s="157">
        <v>5</v>
      </c>
      <c r="L403" s="157">
        <v>5</v>
      </c>
      <c r="M403" s="157">
        <v>4</v>
      </c>
      <c r="N403" s="157">
        <v>5</v>
      </c>
      <c r="O403" s="157">
        <v>5</v>
      </c>
      <c r="P403" s="157">
        <v>4</v>
      </c>
      <c r="Q403" s="157">
        <v>4</v>
      </c>
      <c r="R403" s="157">
        <v>4</v>
      </c>
      <c r="S403" s="157">
        <v>4</v>
      </c>
      <c r="T403" s="157">
        <v>4</v>
      </c>
      <c r="U403" s="157">
        <v>4</v>
      </c>
      <c r="V403" s="157">
        <v>5</v>
      </c>
      <c r="W403" s="157">
        <v>5</v>
      </c>
      <c r="X403" s="157">
        <v>5</v>
      </c>
      <c r="Y403" s="157">
        <v>4</v>
      </c>
      <c r="Z403" s="157">
        <v>5</v>
      </c>
      <c r="AA403" s="157"/>
      <c r="AB403" s="159">
        <v>5</v>
      </c>
      <c r="AC403" s="158">
        <f t="shared" si="319"/>
        <v>22</v>
      </c>
      <c r="AD403" s="157">
        <f t="shared" si="315"/>
        <v>5</v>
      </c>
      <c r="AE403" s="157">
        <f t="shared" si="316"/>
        <v>8</v>
      </c>
      <c r="AF403" s="157">
        <f t="shared" si="317"/>
        <v>5</v>
      </c>
      <c r="AG403" s="159">
        <f t="shared" si="318"/>
        <v>2</v>
      </c>
      <c r="DS403" s="81"/>
    </row>
    <row r="404" spans="1:123" x14ac:dyDescent="0.25">
      <c r="A404" s="169">
        <v>105</v>
      </c>
      <c r="B404" s="170" t="s">
        <v>7</v>
      </c>
      <c r="C404" s="170" t="s">
        <v>149</v>
      </c>
      <c r="D404" s="170" t="s">
        <v>44</v>
      </c>
      <c r="E404" s="18" t="s">
        <v>466</v>
      </c>
      <c r="F404" s="158">
        <v>5</v>
      </c>
      <c r="G404" s="157">
        <v>4</v>
      </c>
      <c r="H404" s="157"/>
      <c r="I404" s="157">
        <v>5</v>
      </c>
      <c r="J404" s="157">
        <v>4</v>
      </c>
      <c r="K404" s="157">
        <v>5</v>
      </c>
      <c r="L404" s="157">
        <v>5</v>
      </c>
      <c r="M404" s="157">
        <v>5</v>
      </c>
      <c r="N404" s="157">
        <v>5</v>
      </c>
      <c r="O404" s="157">
        <v>5</v>
      </c>
      <c r="P404" s="157">
        <v>4</v>
      </c>
      <c r="Q404" s="157">
        <v>4</v>
      </c>
      <c r="R404" s="157">
        <v>4</v>
      </c>
      <c r="S404" s="157">
        <v>4</v>
      </c>
      <c r="T404" s="157">
        <v>4</v>
      </c>
      <c r="U404" s="157">
        <v>4</v>
      </c>
      <c r="V404" s="157">
        <v>5</v>
      </c>
      <c r="W404" s="157">
        <v>5</v>
      </c>
      <c r="X404" s="157">
        <v>5</v>
      </c>
      <c r="Y404" s="157">
        <v>4</v>
      </c>
      <c r="Z404" s="157">
        <v>5</v>
      </c>
      <c r="AA404" s="157"/>
      <c r="AB404" s="159"/>
      <c r="AC404" s="158">
        <f t="shared" si="319"/>
        <v>20</v>
      </c>
      <c r="AD404" s="157">
        <f t="shared" si="315"/>
        <v>4</v>
      </c>
      <c r="AE404" s="157">
        <f t="shared" si="316"/>
        <v>8</v>
      </c>
      <c r="AF404" s="157">
        <f t="shared" si="317"/>
        <v>5</v>
      </c>
      <c r="AG404" s="159">
        <f t="shared" si="318"/>
        <v>1</v>
      </c>
      <c r="DS404" s="81"/>
    </row>
    <row r="405" spans="1:123" x14ac:dyDescent="0.25">
      <c r="A405" s="169">
        <v>105</v>
      </c>
      <c r="B405" s="170" t="s">
        <v>7</v>
      </c>
      <c r="C405" s="170" t="s">
        <v>149</v>
      </c>
      <c r="D405" s="170" t="s">
        <v>44</v>
      </c>
      <c r="E405" s="18" t="s">
        <v>466</v>
      </c>
      <c r="F405" s="158">
        <v>5</v>
      </c>
      <c r="G405" s="157">
        <v>5</v>
      </c>
      <c r="H405" s="157"/>
      <c r="I405" s="157">
        <v>5</v>
      </c>
      <c r="J405" s="157">
        <v>5</v>
      </c>
      <c r="K405" s="157">
        <v>5</v>
      </c>
      <c r="L405" s="157">
        <v>5</v>
      </c>
      <c r="M405" s="157">
        <v>5</v>
      </c>
      <c r="N405" s="157">
        <v>5</v>
      </c>
      <c r="O405" s="157">
        <v>5</v>
      </c>
      <c r="P405" s="157">
        <v>5</v>
      </c>
      <c r="Q405" s="157">
        <v>5</v>
      </c>
      <c r="R405" s="157">
        <v>5</v>
      </c>
      <c r="S405" s="157">
        <v>5</v>
      </c>
      <c r="T405" s="157">
        <v>4</v>
      </c>
      <c r="U405" s="157">
        <v>4</v>
      </c>
      <c r="V405" s="157"/>
      <c r="W405" s="157">
        <v>5</v>
      </c>
      <c r="X405" s="157">
        <v>5</v>
      </c>
      <c r="Y405" s="157">
        <v>5</v>
      </c>
      <c r="Z405" s="157"/>
      <c r="AA405" s="157"/>
      <c r="AB405" s="159"/>
      <c r="AC405" s="158">
        <f t="shared" si="319"/>
        <v>18</v>
      </c>
      <c r="AD405" s="157">
        <f t="shared" si="315"/>
        <v>4</v>
      </c>
      <c r="AE405" s="157">
        <f t="shared" si="316"/>
        <v>8</v>
      </c>
      <c r="AF405" s="157">
        <f t="shared" si="317"/>
        <v>4</v>
      </c>
      <c r="AG405" s="159">
        <f t="shared" si="318"/>
        <v>0</v>
      </c>
      <c r="DS405" s="81"/>
    </row>
    <row r="406" spans="1:123" x14ac:dyDescent="0.25">
      <c r="A406" s="169">
        <v>105</v>
      </c>
      <c r="B406" s="170" t="s">
        <v>7</v>
      </c>
      <c r="C406" s="170" t="s">
        <v>149</v>
      </c>
      <c r="D406" s="170" t="s">
        <v>44</v>
      </c>
      <c r="E406" s="18" t="s">
        <v>466</v>
      </c>
      <c r="F406" s="158">
        <v>5</v>
      </c>
      <c r="G406" s="157">
        <v>5</v>
      </c>
      <c r="H406" s="157"/>
      <c r="I406" s="157">
        <v>5</v>
      </c>
      <c r="J406" s="157">
        <v>5</v>
      </c>
      <c r="K406" s="157">
        <v>5</v>
      </c>
      <c r="L406" s="157">
        <v>5</v>
      </c>
      <c r="M406" s="157">
        <v>5</v>
      </c>
      <c r="N406" s="157">
        <v>5</v>
      </c>
      <c r="O406" s="157">
        <v>5</v>
      </c>
      <c r="P406" s="157"/>
      <c r="Q406" s="157">
        <v>5</v>
      </c>
      <c r="R406" s="157">
        <v>5</v>
      </c>
      <c r="S406" s="157">
        <v>5</v>
      </c>
      <c r="T406" s="157">
        <v>4</v>
      </c>
      <c r="U406" s="157">
        <v>5</v>
      </c>
      <c r="V406" s="157"/>
      <c r="W406" s="157">
        <v>5</v>
      </c>
      <c r="X406" s="157">
        <v>5</v>
      </c>
      <c r="Y406" s="157">
        <v>5</v>
      </c>
      <c r="Z406" s="157"/>
      <c r="AA406" s="157"/>
      <c r="AB406" s="159"/>
      <c r="AC406" s="158">
        <f t="shared" si="319"/>
        <v>17</v>
      </c>
      <c r="AD406" s="157">
        <f t="shared" si="315"/>
        <v>4</v>
      </c>
      <c r="AE406" s="157">
        <f t="shared" si="316"/>
        <v>7</v>
      </c>
      <c r="AF406" s="157">
        <f t="shared" si="317"/>
        <v>4</v>
      </c>
      <c r="AG406" s="159">
        <f t="shared" si="318"/>
        <v>0</v>
      </c>
      <c r="DS406" s="81"/>
    </row>
    <row r="407" spans="1:123" x14ac:dyDescent="0.25">
      <c r="A407" s="169">
        <v>105</v>
      </c>
      <c r="B407" s="170" t="s">
        <v>7</v>
      </c>
      <c r="C407" s="170" t="s">
        <v>149</v>
      </c>
      <c r="D407" s="170" t="s">
        <v>44</v>
      </c>
      <c r="E407" s="18" t="s">
        <v>466</v>
      </c>
      <c r="F407" s="158">
        <v>5</v>
      </c>
      <c r="G407" s="157"/>
      <c r="H407" s="157"/>
      <c r="I407" s="157"/>
      <c r="J407" s="157"/>
      <c r="K407" s="157"/>
      <c r="L407" s="157">
        <v>5</v>
      </c>
      <c r="M407" s="157"/>
      <c r="N407" s="157"/>
      <c r="O407" s="157"/>
      <c r="P407" s="157"/>
      <c r="Q407" s="157"/>
      <c r="R407" s="157"/>
      <c r="S407" s="157"/>
      <c r="T407" s="157">
        <v>4</v>
      </c>
      <c r="U407" s="157"/>
      <c r="V407" s="157"/>
      <c r="W407" s="157"/>
      <c r="X407" s="157"/>
      <c r="Y407" s="157">
        <v>5</v>
      </c>
      <c r="Z407" s="157"/>
      <c r="AA407" s="157"/>
      <c r="AB407" s="159"/>
      <c r="AC407" s="158">
        <f t="shared" si="319"/>
        <v>4</v>
      </c>
      <c r="AD407" s="157">
        <f t="shared" si="315"/>
        <v>0</v>
      </c>
      <c r="AE407" s="157">
        <f t="shared" si="316"/>
        <v>1</v>
      </c>
      <c r="AF407" s="157">
        <f t="shared" si="317"/>
        <v>1</v>
      </c>
      <c r="AG407" s="159">
        <f t="shared" si="318"/>
        <v>0</v>
      </c>
      <c r="DS407" s="81"/>
    </row>
    <row r="408" spans="1:123" x14ac:dyDescent="0.25">
      <c r="A408" s="169">
        <v>105</v>
      </c>
      <c r="B408" s="170" t="s">
        <v>7</v>
      </c>
      <c r="C408" s="170" t="s">
        <v>150</v>
      </c>
      <c r="D408" s="170" t="s">
        <v>89</v>
      </c>
      <c r="E408" s="18" t="s">
        <v>403</v>
      </c>
      <c r="F408" s="158">
        <v>1</v>
      </c>
      <c r="G408" s="157">
        <v>1</v>
      </c>
      <c r="H408" s="157">
        <v>1</v>
      </c>
      <c r="I408" s="157">
        <v>1</v>
      </c>
      <c r="J408" s="157">
        <v>1</v>
      </c>
      <c r="K408" s="157">
        <v>1</v>
      </c>
      <c r="L408" s="157">
        <v>1</v>
      </c>
      <c r="M408" s="157">
        <v>1</v>
      </c>
      <c r="N408" s="157">
        <v>1</v>
      </c>
      <c r="O408" s="157">
        <v>1</v>
      </c>
      <c r="P408" s="157">
        <v>1</v>
      </c>
      <c r="Q408" s="157">
        <v>1</v>
      </c>
      <c r="R408" s="157">
        <v>1</v>
      </c>
      <c r="S408" s="157">
        <v>1</v>
      </c>
      <c r="T408" s="157">
        <v>1</v>
      </c>
      <c r="U408" s="157">
        <v>1</v>
      </c>
      <c r="V408" s="157">
        <v>1</v>
      </c>
      <c r="W408" s="157">
        <v>1</v>
      </c>
      <c r="X408" s="157">
        <v>1</v>
      </c>
      <c r="Y408" s="157">
        <v>1</v>
      </c>
      <c r="Z408" s="157">
        <v>1</v>
      </c>
      <c r="AA408" s="157">
        <v>1</v>
      </c>
      <c r="AB408" s="159">
        <v>1</v>
      </c>
      <c r="AC408" s="158">
        <f t="shared" si="319"/>
        <v>23</v>
      </c>
      <c r="AD408" s="157">
        <f t="shared" si="315"/>
        <v>5</v>
      </c>
      <c r="AE408" s="157">
        <f t="shared" si="316"/>
        <v>8</v>
      </c>
      <c r="AF408" s="157">
        <f t="shared" si="317"/>
        <v>5</v>
      </c>
      <c r="AG408" s="159">
        <f t="shared" si="318"/>
        <v>3</v>
      </c>
      <c r="DS408" s="81"/>
    </row>
    <row r="409" spans="1:123" x14ac:dyDescent="0.25">
      <c r="A409" s="169">
        <v>105</v>
      </c>
      <c r="B409" s="170" t="s">
        <v>7</v>
      </c>
      <c r="C409" s="170" t="s">
        <v>150</v>
      </c>
      <c r="D409" s="170" t="s">
        <v>89</v>
      </c>
      <c r="E409" s="18" t="s">
        <v>403</v>
      </c>
      <c r="F409" s="158">
        <v>2</v>
      </c>
      <c r="G409" s="157">
        <v>1</v>
      </c>
      <c r="H409" s="157">
        <v>1</v>
      </c>
      <c r="I409" s="157">
        <v>1</v>
      </c>
      <c r="J409" s="157">
        <v>1</v>
      </c>
      <c r="K409" s="157">
        <v>1</v>
      </c>
      <c r="L409" s="157">
        <v>2</v>
      </c>
      <c r="M409" s="157">
        <v>2</v>
      </c>
      <c r="N409" s="157">
        <v>1</v>
      </c>
      <c r="O409" s="157">
        <v>1</v>
      </c>
      <c r="P409" s="157">
        <v>1</v>
      </c>
      <c r="Q409" s="157">
        <v>1</v>
      </c>
      <c r="R409" s="157">
        <v>1</v>
      </c>
      <c r="S409" s="157">
        <v>1</v>
      </c>
      <c r="T409" s="157">
        <v>1</v>
      </c>
      <c r="U409" s="157">
        <v>1</v>
      </c>
      <c r="V409" s="157">
        <v>1</v>
      </c>
      <c r="W409" s="157">
        <v>2</v>
      </c>
      <c r="X409" s="157">
        <v>1</v>
      </c>
      <c r="Y409" s="157">
        <v>1</v>
      </c>
      <c r="Z409" s="157">
        <v>1</v>
      </c>
      <c r="AA409" s="157">
        <v>1</v>
      </c>
      <c r="AB409" s="159">
        <v>1</v>
      </c>
      <c r="AC409" s="158">
        <f t="shared" si="319"/>
        <v>23</v>
      </c>
      <c r="AD409" s="157">
        <f t="shared" si="315"/>
        <v>5</v>
      </c>
      <c r="AE409" s="157">
        <f t="shared" si="316"/>
        <v>8</v>
      </c>
      <c r="AF409" s="157">
        <f t="shared" si="317"/>
        <v>5</v>
      </c>
      <c r="AG409" s="159">
        <f t="shared" si="318"/>
        <v>3</v>
      </c>
      <c r="DS409" s="81"/>
    </row>
    <row r="410" spans="1:123" x14ac:dyDescent="0.25">
      <c r="A410" s="169">
        <v>105</v>
      </c>
      <c r="B410" s="170" t="s">
        <v>7</v>
      </c>
      <c r="C410" s="170" t="s">
        <v>150</v>
      </c>
      <c r="D410" s="170" t="s">
        <v>89</v>
      </c>
      <c r="E410" s="18" t="s">
        <v>403</v>
      </c>
      <c r="F410" s="158">
        <v>2</v>
      </c>
      <c r="G410" s="157">
        <v>1</v>
      </c>
      <c r="H410" s="157">
        <v>1</v>
      </c>
      <c r="I410" s="157">
        <v>1</v>
      </c>
      <c r="J410" s="157">
        <v>2</v>
      </c>
      <c r="K410" s="157">
        <v>2</v>
      </c>
      <c r="L410" s="157">
        <v>2</v>
      </c>
      <c r="M410" s="157">
        <v>2</v>
      </c>
      <c r="N410" s="157">
        <v>1</v>
      </c>
      <c r="O410" s="157">
        <v>1</v>
      </c>
      <c r="P410" s="157">
        <v>2</v>
      </c>
      <c r="Q410" s="157">
        <v>2</v>
      </c>
      <c r="R410" s="157">
        <v>1</v>
      </c>
      <c r="S410" s="157">
        <v>2</v>
      </c>
      <c r="T410" s="157">
        <v>2</v>
      </c>
      <c r="U410" s="157">
        <v>1</v>
      </c>
      <c r="V410" s="157">
        <v>1</v>
      </c>
      <c r="W410" s="157">
        <v>2</v>
      </c>
      <c r="X410" s="157">
        <v>2</v>
      </c>
      <c r="Y410" s="157">
        <v>2</v>
      </c>
      <c r="Z410" s="157">
        <v>1</v>
      </c>
      <c r="AA410" s="157">
        <v>1</v>
      </c>
      <c r="AB410" s="159">
        <v>1</v>
      </c>
      <c r="AC410" s="158">
        <f t="shared" si="319"/>
        <v>23</v>
      </c>
      <c r="AD410" s="157">
        <f t="shared" si="315"/>
        <v>5</v>
      </c>
      <c r="AE410" s="157">
        <f t="shared" si="316"/>
        <v>8</v>
      </c>
      <c r="AF410" s="157">
        <f t="shared" si="317"/>
        <v>5</v>
      </c>
      <c r="AG410" s="159">
        <f t="shared" si="318"/>
        <v>3</v>
      </c>
      <c r="DS410" s="81"/>
    </row>
    <row r="411" spans="1:123" x14ac:dyDescent="0.25">
      <c r="A411" s="169">
        <v>105</v>
      </c>
      <c r="B411" s="170" t="s">
        <v>7</v>
      </c>
      <c r="C411" s="170" t="s">
        <v>150</v>
      </c>
      <c r="D411" s="170" t="s">
        <v>89</v>
      </c>
      <c r="E411" s="18" t="s">
        <v>403</v>
      </c>
      <c r="F411" s="158">
        <v>3</v>
      </c>
      <c r="G411" s="157">
        <v>2</v>
      </c>
      <c r="H411" s="157">
        <v>1</v>
      </c>
      <c r="I411" s="157">
        <v>1</v>
      </c>
      <c r="J411" s="157">
        <v>2</v>
      </c>
      <c r="K411" s="157">
        <v>2</v>
      </c>
      <c r="L411" s="157">
        <v>3</v>
      </c>
      <c r="M411" s="157">
        <v>2</v>
      </c>
      <c r="N411" s="157">
        <v>2</v>
      </c>
      <c r="O411" s="157">
        <v>1</v>
      </c>
      <c r="P411" s="157">
        <v>2</v>
      </c>
      <c r="Q411" s="157">
        <v>2</v>
      </c>
      <c r="R411" s="157">
        <v>2</v>
      </c>
      <c r="S411" s="157">
        <v>3</v>
      </c>
      <c r="T411" s="157">
        <v>2</v>
      </c>
      <c r="U411" s="157">
        <v>2</v>
      </c>
      <c r="V411" s="157">
        <v>2</v>
      </c>
      <c r="W411" s="157">
        <v>2</v>
      </c>
      <c r="X411" s="157">
        <v>2</v>
      </c>
      <c r="Y411" s="157">
        <v>3</v>
      </c>
      <c r="Z411" s="157">
        <v>2</v>
      </c>
      <c r="AA411" s="157">
        <v>2</v>
      </c>
      <c r="AB411" s="159">
        <v>2</v>
      </c>
      <c r="AC411" s="158">
        <f t="shared" si="319"/>
        <v>23</v>
      </c>
      <c r="AD411" s="157">
        <f t="shared" si="315"/>
        <v>5</v>
      </c>
      <c r="AE411" s="157">
        <f t="shared" si="316"/>
        <v>8</v>
      </c>
      <c r="AF411" s="157">
        <f t="shared" si="317"/>
        <v>5</v>
      </c>
      <c r="AG411" s="159">
        <f t="shared" si="318"/>
        <v>3</v>
      </c>
      <c r="DS411" s="81"/>
    </row>
    <row r="412" spans="1:123" x14ac:dyDescent="0.25">
      <c r="A412" s="169">
        <v>105</v>
      </c>
      <c r="B412" s="170" t="s">
        <v>7</v>
      </c>
      <c r="C412" s="170" t="s">
        <v>150</v>
      </c>
      <c r="D412" s="170" t="s">
        <v>89</v>
      </c>
      <c r="E412" s="18" t="s">
        <v>403</v>
      </c>
      <c r="F412" s="158">
        <v>3</v>
      </c>
      <c r="G412" s="157">
        <v>2</v>
      </c>
      <c r="H412" s="157">
        <v>2</v>
      </c>
      <c r="I412" s="157">
        <v>2</v>
      </c>
      <c r="J412" s="157">
        <v>2</v>
      </c>
      <c r="K412" s="157">
        <v>2</v>
      </c>
      <c r="L412" s="157">
        <v>3</v>
      </c>
      <c r="M412" s="157">
        <v>2</v>
      </c>
      <c r="N412" s="157">
        <v>2</v>
      </c>
      <c r="O412" s="157">
        <v>1</v>
      </c>
      <c r="P412" s="157">
        <v>2</v>
      </c>
      <c r="Q412" s="157">
        <v>3</v>
      </c>
      <c r="R412" s="157">
        <v>2</v>
      </c>
      <c r="S412" s="157">
        <v>3</v>
      </c>
      <c r="T412" s="157">
        <v>2</v>
      </c>
      <c r="U412" s="157">
        <v>2</v>
      </c>
      <c r="V412" s="157">
        <v>2</v>
      </c>
      <c r="W412" s="157">
        <v>3</v>
      </c>
      <c r="X412" s="157">
        <v>2</v>
      </c>
      <c r="Y412" s="157">
        <v>3</v>
      </c>
      <c r="Z412" s="157">
        <v>2</v>
      </c>
      <c r="AA412" s="157">
        <v>3</v>
      </c>
      <c r="AB412" s="159">
        <v>2</v>
      </c>
      <c r="AC412" s="158">
        <f t="shared" si="319"/>
        <v>23</v>
      </c>
      <c r="AD412" s="157">
        <f t="shared" si="315"/>
        <v>5</v>
      </c>
      <c r="AE412" s="157">
        <f t="shared" si="316"/>
        <v>8</v>
      </c>
      <c r="AF412" s="157">
        <f t="shared" si="317"/>
        <v>5</v>
      </c>
      <c r="AG412" s="159">
        <f t="shared" si="318"/>
        <v>3</v>
      </c>
      <c r="DS412" s="81"/>
    </row>
    <row r="413" spans="1:123" x14ac:dyDescent="0.25">
      <c r="A413" s="169">
        <v>105</v>
      </c>
      <c r="B413" s="170" t="s">
        <v>7</v>
      </c>
      <c r="C413" s="170" t="s">
        <v>150</v>
      </c>
      <c r="D413" s="170" t="s">
        <v>89</v>
      </c>
      <c r="E413" s="18" t="s">
        <v>403</v>
      </c>
      <c r="F413" s="158">
        <v>3</v>
      </c>
      <c r="G413" s="157">
        <v>2</v>
      </c>
      <c r="H413" s="157">
        <v>2</v>
      </c>
      <c r="I413" s="157">
        <v>2</v>
      </c>
      <c r="J413" s="157">
        <v>2</v>
      </c>
      <c r="K413" s="157">
        <v>2</v>
      </c>
      <c r="L413" s="157">
        <v>3</v>
      </c>
      <c r="M413" s="157">
        <v>2</v>
      </c>
      <c r="N413" s="157">
        <v>2</v>
      </c>
      <c r="O413" s="157">
        <v>1</v>
      </c>
      <c r="P413" s="157">
        <v>3</v>
      </c>
      <c r="Q413" s="157">
        <v>3</v>
      </c>
      <c r="R413" s="157">
        <v>2</v>
      </c>
      <c r="S413" s="157">
        <v>3</v>
      </c>
      <c r="T413" s="157">
        <v>2</v>
      </c>
      <c r="U413" s="157">
        <v>3</v>
      </c>
      <c r="V413" s="157">
        <v>2</v>
      </c>
      <c r="W413" s="157">
        <v>3</v>
      </c>
      <c r="X413" s="157">
        <v>3</v>
      </c>
      <c r="Y413" s="157">
        <v>3</v>
      </c>
      <c r="Z413" s="157">
        <v>3</v>
      </c>
      <c r="AA413" s="157">
        <v>3</v>
      </c>
      <c r="AB413" s="159">
        <v>3</v>
      </c>
      <c r="AC413" s="158">
        <f t="shared" si="319"/>
        <v>23</v>
      </c>
      <c r="AD413" s="157">
        <f t="shared" si="315"/>
        <v>5</v>
      </c>
      <c r="AE413" s="157">
        <f t="shared" si="316"/>
        <v>8</v>
      </c>
      <c r="AF413" s="157">
        <f t="shared" si="317"/>
        <v>5</v>
      </c>
      <c r="AG413" s="159">
        <f t="shared" si="318"/>
        <v>3</v>
      </c>
      <c r="DS413" s="81"/>
    </row>
    <row r="414" spans="1:123" x14ac:dyDescent="0.25">
      <c r="A414" s="169">
        <v>105</v>
      </c>
      <c r="B414" s="170" t="s">
        <v>7</v>
      </c>
      <c r="C414" s="170" t="s">
        <v>150</v>
      </c>
      <c r="D414" s="170" t="s">
        <v>89</v>
      </c>
      <c r="E414" s="18" t="s">
        <v>403</v>
      </c>
      <c r="F414" s="158">
        <v>3</v>
      </c>
      <c r="G414" s="157">
        <v>3</v>
      </c>
      <c r="H414" s="157">
        <v>3</v>
      </c>
      <c r="I414" s="157">
        <v>2</v>
      </c>
      <c r="J414" s="157">
        <v>2</v>
      </c>
      <c r="K414" s="157">
        <v>3</v>
      </c>
      <c r="L414" s="157">
        <v>3</v>
      </c>
      <c r="M414" s="157">
        <v>3</v>
      </c>
      <c r="N414" s="157">
        <v>2</v>
      </c>
      <c r="O414" s="157">
        <v>2</v>
      </c>
      <c r="P414" s="157">
        <v>3</v>
      </c>
      <c r="Q414" s="157">
        <v>3</v>
      </c>
      <c r="R414" s="157">
        <v>3</v>
      </c>
      <c r="S414" s="157">
        <v>3</v>
      </c>
      <c r="T414" s="157">
        <v>2</v>
      </c>
      <c r="U414" s="157">
        <v>3</v>
      </c>
      <c r="V414" s="157">
        <v>3</v>
      </c>
      <c r="W414" s="157">
        <v>3</v>
      </c>
      <c r="X414" s="157">
        <v>3</v>
      </c>
      <c r="Y414" s="157">
        <v>3</v>
      </c>
      <c r="Z414" s="157">
        <v>3</v>
      </c>
      <c r="AA414" s="157">
        <v>3</v>
      </c>
      <c r="AB414" s="159">
        <v>3</v>
      </c>
      <c r="AC414" s="158">
        <f t="shared" si="319"/>
        <v>23</v>
      </c>
      <c r="AD414" s="157">
        <f t="shared" si="315"/>
        <v>5</v>
      </c>
      <c r="AE414" s="157">
        <f t="shared" si="316"/>
        <v>8</v>
      </c>
      <c r="AF414" s="157">
        <f t="shared" si="317"/>
        <v>5</v>
      </c>
      <c r="AG414" s="159">
        <f t="shared" si="318"/>
        <v>3</v>
      </c>
      <c r="DS414" s="81"/>
    </row>
    <row r="415" spans="1:123" x14ac:dyDescent="0.25">
      <c r="A415" s="169">
        <v>105</v>
      </c>
      <c r="B415" s="170" t="s">
        <v>7</v>
      </c>
      <c r="C415" s="170" t="s">
        <v>150</v>
      </c>
      <c r="D415" s="170" t="s">
        <v>89</v>
      </c>
      <c r="E415" s="18" t="s">
        <v>403</v>
      </c>
      <c r="F415" s="158">
        <v>3</v>
      </c>
      <c r="G415" s="157">
        <v>3</v>
      </c>
      <c r="H415" s="157">
        <v>3</v>
      </c>
      <c r="I415" s="157">
        <v>2</v>
      </c>
      <c r="J415" s="157">
        <v>2</v>
      </c>
      <c r="K415" s="157">
        <v>3</v>
      </c>
      <c r="L415" s="157">
        <v>3</v>
      </c>
      <c r="M415" s="157">
        <v>3</v>
      </c>
      <c r="N415" s="157">
        <v>2</v>
      </c>
      <c r="O415" s="157">
        <v>2</v>
      </c>
      <c r="P415" s="157">
        <v>3</v>
      </c>
      <c r="Q415" s="157">
        <v>3</v>
      </c>
      <c r="R415" s="157">
        <v>3</v>
      </c>
      <c r="S415" s="157">
        <v>3</v>
      </c>
      <c r="T415" s="157">
        <v>3</v>
      </c>
      <c r="U415" s="157">
        <v>3</v>
      </c>
      <c r="V415" s="157">
        <v>3</v>
      </c>
      <c r="W415" s="157">
        <v>3</v>
      </c>
      <c r="X415" s="157">
        <v>3</v>
      </c>
      <c r="Y415" s="157">
        <v>3</v>
      </c>
      <c r="Z415" s="157">
        <v>3</v>
      </c>
      <c r="AA415" s="157">
        <v>3</v>
      </c>
      <c r="AB415" s="159">
        <v>3</v>
      </c>
      <c r="AC415" s="158">
        <f t="shared" si="319"/>
        <v>23</v>
      </c>
      <c r="AD415" s="157">
        <f t="shared" si="315"/>
        <v>5</v>
      </c>
      <c r="AE415" s="157">
        <f t="shared" si="316"/>
        <v>8</v>
      </c>
      <c r="AF415" s="157">
        <f t="shared" si="317"/>
        <v>5</v>
      </c>
      <c r="AG415" s="159">
        <f t="shared" si="318"/>
        <v>3</v>
      </c>
      <c r="DS415" s="81"/>
    </row>
    <row r="416" spans="1:123" x14ac:dyDescent="0.25">
      <c r="A416" s="169">
        <v>105</v>
      </c>
      <c r="B416" s="170" t="s">
        <v>7</v>
      </c>
      <c r="C416" s="170" t="s">
        <v>150</v>
      </c>
      <c r="D416" s="170" t="s">
        <v>89</v>
      </c>
      <c r="E416" s="18" t="s">
        <v>403</v>
      </c>
      <c r="F416" s="158">
        <v>3</v>
      </c>
      <c r="G416" s="157">
        <v>3</v>
      </c>
      <c r="H416" s="157">
        <v>3</v>
      </c>
      <c r="I416" s="157">
        <v>3</v>
      </c>
      <c r="J416" s="157">
        <v>3</v>
      </c>
      <c r="K416" s="157">
        <v>3</v>
      </c>
      <c r="L416" s="157">
        <v>4</v>
      </c>
      <c r="M416" s="157">
        <v>3</v>
      </c>
      <c r="N416" s="157">
        <v>3</v>
      </c>
      <c r="O416" s="157">
        <v>2</v>
      </c>
      <c r="P416" s="157">
        <v>3</v>
      </c>
      <c r="Q416" s="157">
        <v>3</v>
      </c>
      <c r="R416" s="157">
        <v>3</v>
      </c>
      <c r="S416" s="157">
        <v>3</v>
      </c>
      <c r="T416" s="157">
        <v>3</v>
      </c>
      <c r="U416" s="157">
        <v>3</v>
      </c>
      <c r="V416" s="157">
        <v>3</v>
      </c>
      <c r="W416" s="157">
        <v>3</v>
      </c>
      <c r="X416" s="157">
        <v>3</v>
      </c>
      <c r="Y416" s="157">
        <v>3</v>
      </c>
      <c r="Z416" s="157">
        <v>3</v>
      </c>
      <c r="AA416" s="157">
        <v>3</v>
      </c>
      <c r="AB416" s="159">
        <v>3</v>
      </c>
      <c r="AC416" s="158">
        <f t="shared" si="319"/>
        <v>23</v>
      </c>
      <c r="AD416" s="157">
        <f t="shared" si="315"/>
        <v>5</v>
      </c>
      <c r="AE416" s="157">
        <f t="shared" si="316"/>
        <v>8</v>
      </c>
      <c r="AF416" s="157">
        <f t="shared" si="317"/>
        <v>5</v>
      </c>
      <c r="AG416" s="159">
        <f t="shared" si="318"/>
        <v>3</v>
      </c>
      <c r="DS416" s="81"/>
    </row>
    <row r="417" spans="1:123" x14ac:dyDescent="0.25">
      <c r="A417" s="169">
        <v>105</v>
      </c>
      <c r="B417" s="170" t="s">
        <v>7</v>
      </c>
      <c r="C417" s="170" t="s">
        <v>150</v>
      </c>
      <c r="D417" s="170" t="s">
        <v>89</v>
      </c>
      <c r="E417" s="18" t="s">
        <v>403</v>
      </c>
      <c r="F417" s="158">
        <v>3</v>
      </c>
      <c r="G417" s="157">
        <v>3</v>
      </c>
      <c r="H417" s="157">
        <v>3</v>
      </c>
      <c r="I417" s="157">
        <v>3</v>
      </c>
      <c r="J417" s="157">
        <v>3</v>
      </c>
      <c r="K417" s="157">
        <v>3</v>
      </c>
      <c r="L417" s="157">
        <v>4</v>
      </c>
      <c r="M417" s="157">
        <v>3</v>
      </c>
      <c r="N417" s="157">
        <v>3</v>
      </c>
      <c r="O417" s="157">
        <v>3</v>
      </c>
      <c r="P417" s="157">
        <v>3</v>
      </c>
      <c r="Q417" s="157">
        <v>3</v>
      </c>
      <c r="R417" s="157">
        <v>3</v>
      </c>
      <c r="S417" s="157">
        <v>4</v>
      </c>
      <c r="T417" s="157">
        <v>3</v>
      </c>
      <c r="U417" s="157">
        <v>4</v>
      </c>
      <c r="V417" s="157">
        <v>3</v>
      </c>
      <c r="W417" s="157">
        <v>4</v>
      </c>
      <c r="X417" s="157">
        <v>3</v>
      </c>
      <c r="Y417" s="157">
        <v>3</v>
      </c>
      <c r="Z417" s="157">
        <v>3</v>
      </c>
      <c r="AA417" s="157">
        <v>3</v>
      </c>
      <c r="AB417" s="159">
        <v>3</v>
      </c>
      <c r="AC417" s="158">
        <f t="shared" si="319"/>
        <v>23</v>
      </c>
      <c r="AD417" s="157">
        <f t="shared" si="315"/>
        <v>5</v>
      </c>
      <c r="AE417" s="157">
        <f t="shared" si="316"/>
        <v>8</v>
      </c>
      <c r="AF417" s="157">
        <f t="shared" si="317"/>
        <v>5</v>
      </c>
      <c r="AG417" s="159">
        <f t="shared" si="318"/>
        <v>3</v>
      </c>
      <c r="DS417" s="81"/>
    </row>
    <row r="418" spans="1:123" x14ac:dyDescent="0.25">
      <c r="A418" s="169">
        <v>105</v>
      </c>
      <c r="B418" s="170" t="s">
        <v>7</v>
      </c>
      <c r="C418" s="170" t="s">
        <v>150</v>
      </c>
      <c r="D418" s="170" t="s">
        <v>89</v>
      </c>
      <c r="E418" s="18" t="s">
        <v>403</v>
      </c>
      <c r="F418" s="158">
        <v>4</v>
      </c>
      <c r="G418" s="157">
        <v>4</v>
      </c>
      <c r="H418" s="157">
        <v>3</v>
      </c>
      <c r="I418" s="157">
        <v>3</v>
      </c>
      <c r="J418" s="157">
        <v>3</v>
      </c>
      <c r="K418" s="157">
        <v>3</v>
      </c>
      <c r="L418" s="157">
        <v>4</v>
      </c>
      <c r="M418" s="157">
        <v>3</v>
      </c>
      <c r="N418" s="157">
        <v>3</v>
      </c>
      <c r="O418" s="157">
        <v>3</v>
      </c>
      <c r="P418" s="157">
        <v>3</v>
      </c>
      <c r="Q418" s="157">
        <v>3</v>
      </c>
      <c r="R418" s="157">
        <v>3</v>
      </c>
      <c r="S418" s="157">
        <v>4</v>
      </c>
      <c r="T418" s="157">
        <v>3</v>
      </c>
      <c r="U418" s="157">
        <v>4</v>
      </c>
      <c r="V418" s="157">
        <v>3</v>
      </c>
      <c r="W418" s="157">
        <v>4</v>
      </c>
      <c r="X418" s="157">
        <v>3</v>
      </c>
      <c r="Y418" s="157">
        <v>3</v>
      </c>
      <c r="Z418" s="157">
        <v>3</v>
      </c>
      <c r="AA418" s="157">
        <v>3</v>
      </c>
      <c r="AB418" s="159">
        <v>3</v>
      </c>
      <c r="AC418" s="158">
        <f t="shared" si="319"/>
        <v>23</v>
      </c>
      <c r="AD418" s="157">
        <f t="shared" si="315"/>
        <v>5</v>
      </c>
      <c r="AE418" s="157">
        <f t="shared" si="316"/>
        <v>8</v>
      </c>
      <c r="AF418" s="157">
        <f t="shared" si="317"/>
        <v>5</v>
      </c>
      <c r="AG418" s="159">
        <f t="shared" si="318"/>
        <v>3</v>
      </c>
      <c r="DS418" s="81"/>
    </row>
    <row r="419" spans="1:123" x14ac:dyDescent="0.25">
      <c r="A419" s="169">
        <v>105</v>
      </c>
      <c r="B419" s="170" t="s">
        <v>7</v>
      </c>
      <c r="C419" s="170" t="s">
        <v>150</v>
      </c>
      <c r="D419" s="170" t="s">
        <v>89</v>
      </c>
      <c r="E419" s="18" t="s">
        <v>403</v>
      </c>
      <c r="F419" s="158">
        <v>4</v>
      </c>
      <c r="G419" s="157">
        <v>4</v>
      </c>
      <c r="H419" s="157">
        <v>3</v>
      </c>
      <c r="I419" s="157">
        <v>3</v>
      </c>
      <c r="J419" s="157">
        <v>3</v>
      </c>
      <c r="K419" s="157">
        <v>3</v>
      </c>
      <c r="L419" s="157">
        <v>4</v>
      </c>
      <c r="M419" s="157">
        <v>3</v>
      </c>
      <c r="N419" s="157">
        <v>3</v>
      </c>
      <c r="O419" s="157">
        <v>3</v>
      </c>
      <c r="P419" s="157">
        <v>4</v>
      </c>
      <c r="Q419" s="157">
        <v>3</v>
      </c>
      <c r="R419" s="157">
        <v>3</v>
      </c>
      <c r="S419" s="157">
        <v>4</v>
      </c>
      <c r="T419" s="157">
        <v>4</v>
      </c>
      <c r="U419" s="157">
        <v>4</v>
      </c>
      <c r="V419" s="157">
        <v>3</v>
      </c>
      <c r="W419" s="157">
        <v>4</v>
      </c>
      <c r="X419" s="157">
        <v>3</v>
      </c>
      <c r="Y419" s="157">
        <v>4</v>
      </c>
      <c r="Z419" s="157">
        <v>3</v>
      </c>
      <c r="AA419" s="157">
        <v>3</v>
      </c>
      <c r="AB419" s="159">
        <v>3</v>
      </c>
      <c r="AC419" s="158">
        <f t="shared" si="319"/>
        <v>23</v>
      </c>
      <c r="AD419" s="157">
        <f t="shared" si="315"/>
        <v>5</v>
      </c>
      <c r="AE419" s="157">
        <f t="shared" si="316"/>
        <v>8</v>
      </c>
      <c r="AF419" s="157">
        <f t="shared" si="317"/>
        <v>5</v>
      </c>
      <c r="AG419" s="159">
        <f t="shared" si="318"/>
        <v>3</v>
      </c>
      <c r="DS419" s="81"/>
    </row>
    <row r="420" spans="1:123" x14ac:dyDescent="0.25">
      <c r="A420" s="169">
        <v>105</v>
      </c>
      <c r="B420" s="170" t="s">
        <v>7</v>
      </c>
      <c r="C420" s="170" t="s">
        <v>150</v>
      </c>
      <c r="D420" s="170" t="s">
        <v>89</v>
      </c>
      <c r="E420" s="18" t="s">
        <v>403</v>
      </c>
      <c r="F420" s="158">
        <v>4</v>
      </c>
      <c r="G420" s="157">
        <v>4</v>
      </c>
      <c r="H420" s="157">
        <v>4</v>
      </c>
      <c r="I420" s="157">
        <v>3</v>
      </c>
      <c r="J420" s="157">
        <v>3</v>
      </c>
      <c r="K420" s="157">
        <v>4</v>
      </c>
      <c r="L420" s="157">
        <v>4</v>
      </c>
      <c r="M420" s="157">
        <v>3</v>
      </c>
      <c r="N420" s="157">
        <v>3</v>
      </c>
      <c r="O420" s="157">
        <v>3</v>
      </c>
      <c r="P420" s="157">
        <v>4</v>
      </c>
      <c r="Q420" s="157">
        <v>3</v>
      </c>
      <c r="R420" s="157">
        <v>3</v>
      </c>
      <c r="S420" s="157">
        <v>4</v>
      </c>
      <c r="T420" s="157">
        <v>4</v>
      </c>
      <c r="U420" s="157">
        <v>4</v>
      </c>
      <c r="V420" s="157">
        <v>3</v>
      </c>
      <c r="W420" s="157">
        <v>4</v>
      </c>
      <c r="X420" s="157">
        <v>4</v>
      </c>
      <c r="Y420" s="157">
        <v>4</v>
      </c>
      <c r="Z420" s="157">
        <v>3</v>
      </c>
      <c r="AA420" s="157">
        <v>4</v>
      </c>
      <c r="AB420" s="159">
        <v>3</v>
      </c>
      <c r="AC420" s="158">
        <f t="shared" si="319"/>
        <v>23</v>
      </c>
      <c r="AD420" s="157">
        <f t="shared" si="315"/>
        <v>5</v>
      </c>
      <c r="AE420" s="157">
        <f t="shared" si="316"/>
        <v>8</v>
      </c>
      <c r="AF420" s="157">
        <f t="shared" si="317"/>
        <v>5</v>
      </c>
      <c r="AG420" s="159">
        <f t="shared" si="318"/>
        <v>3</v>
      </c>
      <c r="DS420" s="81"/>
    </row>
    <row r="421" spans="1:123" x14ac:dyDescent="0.25">
      <c r="A421" s="169">
        <v>105</v>
      </c>
      <c r="B421" s="170" t="s">
        <v>7</v>
      </c>
      <c r="C421" s="170" t="s">
        <v>150</v>
      </c>
      <c r="D421" s="170" t="s">
        <v>89</v>
      </c>
      <c r="E421" s="18" t="s">
        <v>403</v>
      </c>
      <c r="F421" s="158">
        <v>4</v>
      </c>
      <c r="G421" s="157">
        <v>4</v>
      </c>
      <c r="H421" s="157">
        <v>4</v>
      </c>
      <c r="I421" s="157">
        <v>4</v>
      </c>
      <c r="J421" s="157">
        <v>3</v>
      </c>
      <c r="K421" s="157">
        <v>4</v>
      </c>
      <c r="L421" s="157">
        <v>4</v>
      </c>
      <c r="M421" s="157">
        <v>4</v>
      </c>
      <c r="N421" s="157">
        <v>4</v>
      </c>
      <c r="O421" s="157">
        <v>4</v>
      </c>
      <c r="P421" s="157">
        <v>4</v>
      </c>
      <c r="Q421" s="157">
        <v>4</v>
      </c>
      <c r="R421" s="157">
        <v>3</v>
      </c>
      <c r="S421" s="157">
        <v>4</v>
      </c>
      <c r="T421" s="157">
        <v>4</v>
      </c>
      <c r="U421" s="157">
        <v>4</v>
      </c>
      <c r="V421" s="157">
        <v>4</v>
      </c>
      <c r="W421" s="157">
        <v>4</v>
      </c>
      <c r="X421" s="157">
        <v>4</v>
      </c>
      <c r="Y421" s="157">
        <v>4</v>
      </c>
      <c r="Z421" s="157">
        <v>4</v>
      </c>
      <c r="AA421" s="157">
        <v>4</v>
      </c>
      <c r="AB421" s="159">
        <v>3</v>
      </c>
      <c r="AC421" s="158">
        <f t="shared" si="319"/>
        <v>23</v>
      </c>
      <c r="AD421" s="157">
        <f t="shared" si="315"/>
        <v>5</v>
      </c>
      <c r="AE421" s="157">
        <f t="shared" si="316"/>
        <v>8</v>
      </c>
      <c r="AF421" s="157">
        <f t="shared" si="317"/>
        <v>5</v>
      </c>
      <c r="AG421" s="159">
        <f t="shared" si="318"/>
        <v>3</v>
      </c>
      <c r="DS421" s="81"/>
    </row>
    <row r="422" spans="1:123" x14ac:dyDescent="0.25">
      <c r="A422" s="169">
        <v>105</v>
      </c>
      <c r="B422" s="170" t="s">
        <v>7</v>
      </c>
      <c r="C422" s="170" t="s">
        <v>150</v>
      </c>
      <c r="D422" s="170" t="s">
        <v>89</v>
      </c>
      <c r="E422" s="18" t="s">
        <v>403</v>
      </c>
      <c r="F422" s="158">
        <v>4</v>
      </c>
      <c r="G422" s="157">
        <v>4</v>
      </c>
      <c r="H422" s="157">
        <v>4</v>
      </c>
      <c r="I422" s="157">
        <v>4</v>
      </c>
      <c r="J422" s="157">
        <v>4</v>
      </c>
      <c r="K422" s="157">
        <v>4</v>
      </c>
      <c r="L422" s="157">
        <v>4</v>
      </c>
      <c r="M422" s="157">
        <v>4</v>
      </c>
      <c r="N422" s="157">
        <v>4</v>
      </c>
      <c r="O422" s="157">
        <v>4</v>
      </c>
      <c r="P422" s="157">
        <v>4</v>
      </c>
      <c r="Q422" s="157">
        <v>4</v>
      </c>
      <c r="R422" s="157">
        <v>3</v>
      </c>
      <c r="S422" s="157">
        <v>4</v>
      </c>
      <c r="T422" s="157">
        <v>4</v>
      </c>
      <c r="U422" s="157">
        <v>4</v>
      </c>
      <c r="V422" s="157">
        <v>4</v>
      </c>
      <c r="W422" s="157">
        <v>4</v>
      </c>
      <c r="X422" s="157">
        <v>4</v>
      </c>
      <c r="Y422" s="157">
        <v>4</v>
      </c>
      <c r="Z422" s="157">
        <v>4</v>
      </c>
      <c r="AA422" s="157">
        <v>4</v>
      </c>
      <c r="AB422" s="159">
        <v>4</v>
      </c>
      <c r="AC422" s="158">
        <f t="shared" si="319"/>
        <v>23</v>
      </c>
      <c r="AD422" s="157">
        <f t="shared" si="315"/>
        <v>5</v>
      </c>
      <c r="AE422" s="157">
        <f t="shared" si="316"/>
        <v>8</v>
      </c>
      <c r="AF422" s="157">
        <f t="shared" si="317"/>
        <v>5</v>
      </c>
      <c r="AG422" s="159">
        <f t="shared" si="318"/>
        <v>3</v>
      </c>
      <c r="DS422" s="81"/>
    </row>
    <row r="423" spans="1:123" x14ac:dyDescent="0.25">
      <c r="A423" s="169">
        <v>105</v>
      </c>
      <c r="B423" s="170" t="s">
        <v>7</v>
      </c>
      <c r="C423" s="170" t="s">
        <v>150</v>
      </c>
      <c r="D423" s="170" t="s">
        <v>89</v>
      </c>
      <c r="E423" s="18" t="s">
        <v>403</v>
      </c>
      <c r="F423" s="158">
        <v>5</v>
      </c>
      <c r="G423" s="157">
        <v>4</v>
      </c>
      <c r="H423" s="157">
        <v>4</v>
      </c>
      <c r="I423" s="157">
        <v>4</v>
      </c>
      <c r="J423" s="157">
        <v>4</v>
      </c>
      <c r="K423" s="157">
        <v>5</v>
      </c>
      <c r="L423" s="157">
        <v>5</v>
      </c>
      <c r="M423" s="157">
        <v>4</v>
      </c>
      <c r="N423" s="157">
        <v>5</v>
      </c>
      <c r="O423" s="157">
        <v>4</v>
      </c>
      <c r="P423" s="157">
        <v>4</v>
      </c>
      <c r="Q423" s="157">
        <v>4</v>
      </c>
      <c r="R423" s="157">
        <v>4</v>
      </c>
      <c r="S423" s="157">
        <v>4</v>
      </c>
      <c r="T423" s="157">
        <v>4</v>
      </c>
      <c r="U423" s="157">
        <v>4</v>
      </c>
      <c r="V423" s="157">
        <v>4</v>
      </c>
      <c r="W423" s="157">
        <v>4</v>
      </c>
      <c r="X423" s="157">
        <v>4</v>
      </c>
      <c r="Y423" s="157">
        <v>4</v>
      </c>
      <c r="Z423" s="157">
        <v>4</v>
      </c>
      <c r="AA423" s="157">
        <v>4</v>
      </c>
      <c r="AB423" s="159">
        <v>4</v>
      </c>
      <c r="AC423" s="158">
        <f t="shared" si="319"/>
        <v>23</v>
      </c>
      <c r="AD423" s="157">
        <f t="shared" si="315"/>
        <v>5</v>
      </c>
      <c r="AE423" s="157">
        <f t="shared" si="316"/>
        <v>8</v>
      </c>
      <c r="AF423" s="157">
        <f t="shared" si="317"/>
        <v>5</v>
      </c>
      <c r="AG423" s="159">
        <f t="shared" si="318"/>
        <v>3</v>
      </c>
      <c r="DS423" s="81"/>
    </row>
    <row r="424" spans="1:123" x14ac:dyDescent="0.25">
      <c r="A424" s="169">
        <v>105</v>
      </c>
      <c r="B424" s="170" t="s">
        <v>7</v>
      </c>
      <c r="C424" s="170" t="s">
        <v>150</v>
      </c>
      <c r="D424" s="170" t="s">
        <v>89</v>
      </c>
      <c r="E424" s="18" t="s">
        <v>403</v>
      </c>
      <c r="F424" s="158">
        <v>5</v>
      </c>
      <c r="G424" s="157">
        <v>4</v>
      </c>
      <c r="H424" s="157">
        <v>4</v>
      </c>
      <c r="I424" s="157">
        <v>5</v>
      </c>
      <c r="J424" s="157">
        <v>4</v>
      </c>
      <c r="K424" s="157"/>
      <c r="L424" s="157"/>
      <c r="M424" s="157"/>
      <c r="N424" s="157">
        <v>5</v>
      </c>
      <c r="O424" s="157">
        <v>5</v>
      </c>
      <c r="P424" s="157">
        <v>4</v>
      </c>
      <c r="Q424" s="157">
        <v>4</v>
      </c>
      <c r="R424" s="157">
        <v>4</v>
      </c>
      <c r="S424" s="157">
        <v>5</v>
      </c>
      <c r="T424" s="157">
        <v>4</v>
      </c>
      <c r="U424" s="157">
        <v>4</v>
      </c>
      <c r="V424" s="157">
        <v>4</v>
      </c>
      <c r="W424" s="157">
        <v>5</v>
      </c>
      <c r="X424" s="157">
        <v>4</v>
      </c>
      <c r="Y424" s="157"/>
      <c r="Z424" s="157"/>
      <c r="AA424" s="157">
        <v>4</v>
      </c>
      <c r="AB424" s="159">
        <v>4</v>
      </c>
      <c r="AC424" s="158">
        <f t="shared" si="319"/>
        <v>18</v>
      </c>
      <c r="AD424" s="157">
        <f t="shared" si="315"/>
        <v>4</v>
      </c>
      <c r="AE424" s="157">
        <f t="shared" si="316"/>
        <v>6</v>
      </c>
      <c r="AF424" s="157">
        <f t="shared" si="317"/>
        <v>5</v>
      </c>
      <c r="AG424" s="159">
        <f t="shared" si="318"/>
        <v>2</v>
      </c>
      <c r="DS424" s="81"/>
    </row>
    <row r="425" spans="1:123" x14ac:dyDescent="0.25">
      <c r="A425" s="169">
        <v>105</v>
      </c>
      <c r="B425" s="170" t="s">
        <v>7</v>
      </c>
      <c r="C425" s="170" t="s">
        <v>150</v>
      </c>
      <c r="D425" s="170" t="s">
        <v>89</v>
      </c>
      <c r="E425" s="18" t="s">
        <v>466</v>
      </c>
      <c r="F425" s="158">
        <v>2</v>
      </c>
      <c r="G425" s="157">
        <v>1</v>
      </c>
      <c r="H425" s="157">
        <v>1</v>
      </c>
      <c r="I425" s="157">
        <v>1</v>
      </c>
      <c r="J425" s="157">
        <v>1</v>
      </c>
      <c r="K425" s="157">
        <v>1</v>
      </c>
      <c r="L425" s="157">
        <v>1</v>
      </c>
      <c r="M425" s="157">
        <v>1</v>
      </c>
      <c r="N425" s="157">
        <v>1</v>
      </c>
      <c r="O425" s="157">
        <v>1</v>
      </c>
      <c r="P425" s="157">
        <v>1</v>
      </c>
      <c r="Q425" s="157">
        <v>1</v>
      </c>
      <c r="R425" s="157">
        <v>1</v>
      </c>
      <c r="S425" s="157">
        <v>1</v>
      </c>
      <c r="T425" s="157">
        <v>1</v>
      </c>
      <c r="U425" s="157">
        <v>1</v>
      </c>
      <c r="V425" s="157">
        <v>1</v>
      </c>
      <c r="W425" s="157">
        <v>1</v>
      </c>
      <c r="X425" s="157">
        <v>2</v>
      </c>
      <c r="Y425" s="157">
        <v>1</v>
      </c>
      <c r="Z425" s="157">
        <v>1</v>
      </c>
      <c r="AA425" s="157">
        <v>1</v>
      </c>
      <c r="AB425" s="159">
        <v>1</v>
      </c>
      <c r="AC425" s="158">
        <f t="shared" si="319"/>
        <v>23</v>
      </c>
      <c r="AD425" s="157">
        <f t="shared" si="315"/>
        <v>5</v>
      </c>
      <c r="AE425" s="157">
        <f t="shared" si="316"/>
        <v>8</v>
      </c>
      <c r="AF425" s="157">
        <f t="shared" si="317"/>
        <v>5</v>
      </c>
      <c r="AG425" s="159">
        <f t="shared" si="318"/>
        <v>3</v>
      </c>
      <c r="DS425" s="81"/>
    </row>
    <row r="426" spans="1:123" x14ac:dyDescent="0.25">
      <c r="A426" s="169">
        <v>105</v>
      </c>
      <c r="B426" s="170" t="s">
        <v>7</v>
      </c>
      <c r="C426" s="170" t="s">
        <v>150</v>
      </c>
      <c r="D426" s="170" t="s">
        <v>89</v>
      </c>
      <c r="E426" s="18" t="s">
        <v>466</v>
      </c>
      <c r="F426" s="158">
        <v>2</v>
      </c>
      <c r="G426" s="157">
        <v>1</v>
      </c>
      <c r="H426" s="157">
        <v>1</v>
      </c>
      <c r="I426" s="157">
        <v>1</v>
      </c>
      <c r="J426" s="157">
        <v>1</v>
      </c>
      <c r="K426" s="157">
        <v>1</v>
      </c>
      <c r="L426" s="157">
        <v>2</v>
      </c>
      <c r="M426" s="157">
        <v>1</v>
      </c>
      <c r="N426" s="157">
        <v>1</v>
      </c>
      <c r="O426" s="157">
        <v>1</v>
      </c>
      <c r="P426" s="157">
        <v>1</v>
      </c>
      <c r="Q426" s="157">
        <v>1</v>
      </c>
      <c r="R426" s="157">
        <v>1</v>
      </c>
      <c r="S426" s="157">
        <v>1</v>
      </c>
      <c r="T426" s="157">
        <v>1</v>
      </c>
      <c r="U426" s="157">
        <v>1</v>
      </c>
      <c r="V426" s="157">
        <v>1</v>
      </c>
      <c r="W426" s="157">
        <v>1</v>
      </c>
      <c r="X426" s="157">
        <v>2</v>
      </c>
      <c r="Y426" s="157">
        <v>1</v>
      </c>
      <c r="Z426" s="157">
        <v>1</v>
      </c>
      <c r="AA426" s="157">
        <v>1</v>
      </c>
      <c r="AB426" s="159">
        <v>1</v>
      </c>
      <c r="AC426" s="158">
        <f t="shared" si="319"/>
        <v>23</v>
      </c>
      <c r="AD426" s="157">
        <f t="shared" si="315"/>
        <v>5</v>
      </c>
      <c r="AE426" s="157">
        <f t="shared" si="316"/>
        <v>8</v>
      </c>
      <c r="AF426" s="157">
        <f t="shared" si="317"/>
        <v>5</v>
      </c>
      <c r="AG426" s="159">
        <f t="shared" si="318"/>
        <v>3</v>
      </c>
      <c r="DS426" s="81"/>
    </row>
    <row r="427" spans="1:123" x14ac:dyDescent="0.25">
      <c r="A427" s="169">
        <v>105</v>
      </c>
      <c r="B427" s="170" t="s">
        <v>7</v>
      </c>
      <c r="C427" s="170" t="s">
        <v>150</v>
      </c>
      <c r="D427" s="170" t="s">
        <v>89</v>
      </c>
      <c r="E427" s="18" t="s">
        <v>466</v>
      </c>
      <c r="F427" s="158">
        <v>2</v>
      </c>
      <c r="G427" s="157">
        <v>1</v>
      </c>
      <c r="H427" s="157">
        <v>1</v>
      </c>
      <c r="I427" s="157">
        <v>1</v>
      </c>
      <c r="J427" s="157">
        <v>1</v>
      </c>
      <c r="K427" s="157">
        <v>1</v>
      </c>
      <c r="L427" s="157">
        <v>2</v>
      </c>
      <c r="M427" s="157">
        <v>2</v>
      </c>
      <c r="N427" s="157">
        <v>1</v>
      </c>
      <c r="O427" s="157">
        <v>1</v>
      </c>
      <c r="P427" s="157">
        <v>1</v>
      </c>
      <c r="Q427" s="157">
        <v>1</v>
      </c>
      <c r="R427" s="157">
        <v>1</v>
      </c>
      <c r="S427" s="157">
        <v>1</v>
      </c>
      <c r="T427" s="157">
        <v>1</v>
      </c>
      <c r="U427" s="157">
        <v>1</v>
      </c>
      <c r="V427" s="157">
        <v>1</v>
      </c>
      <c r="W427" s="157">
        <v>1</v>
      </c>
      <c r="X427" s="157">
        <v>2</v>
      </c>
      <c r="Y427" s="157">
        <v>1</v>
      </c>
      <c r="Z427" s="157">
        <v>2</v>
      </c>
      <c r="AA427" s="157">
        <v>1</v>
      </c>
      <c r="AB427" s="159">
        <v>1</v>
      </c>
      <c r="AC427" s="158">
        <f t="shared" si="319"/>
        <v>23</v>
      </c>
      <c r="AD427" s="157">
        <f t="shared" si="315"/>
        <v>5</v>
      </c>
      <c r="AE427" s="157">
        <f t="shared" si="316"/>
        <v>8</v>
      </c>
      <c r="AF427" s="157">
        <f t="shared" si="317"/>
        <v>5</v>
      </c>
      <c r="AG427" s="159">
        <f t="shared" si="318"/>
        <v>3</v>
      </c>
      <c r="DS427" s="81"/>
    </row>
    <row r="428" spans="1:123" x14ac:dyDescent="0.25">
      <c r="A428" s="169">
        <v>105</v>
      </c>
      <c r="B428" s="170" t="s">
        <v>7</v>
      </c>
      <c r="C428" s="170" t="s">
        <v>150</v>
      </c>
      <c r="D428" s="170" t="s">
        <v>89</v>
      </c>
      <c r="E428" s="18" t="s">
        <v>466</v>
      </c>
      <c r="F428" s="158">
        <v>2</v>
      </c>
      <c r="G428" s="157">
        <v>1</v>
      </c>
      <c r="H428" s="157">
        <v>1</v>
      </c>
      <c r="I428" s="157">
        <v>1</v>
      </c>
      <c r="J428" s="157">
        <v>1</v>
      </c>
      <c r="K428" s="157">
        <v>1</v>
      </c>
      <c r="L428" s="157">
        <v>2</v>
      </c>
      <c r="M428" s="157">
        <v>2</v>
      </c>
      <c r="N428" s="157">
        <v>2</v>
      </c>
      <c r="O428" s="157">
        <v>1</v>
      </c>
      <c r="P428" s="157">
        <v>1</v>
      </c>
      <c r="Q428" s="157">
        <v>2</v>
      </c>
      <c r="R428" s="157">
        <v>1</v>
      </c>
      <c r="S428" s="157">
        <v>2</v>
      </c>
      <c r="T428" s="157">
        <v>1</v>
      </c>
      <c r="U428" s="157">
        <v>2</v>
      </c>
      <c r="V428" s="157">
        <v>1</v>
      </c>
      <c r="W428" s="157">
        <v>2</v>
      </c>
      <c r="X428" s="157">
        <v>2</v>
      </c>
      <c r="Y428" s="157">
        <v>1</v>
      </c>
      <c r="Z428" s="157">
        <v>2</v>
      </c>
      <c r="AA428" s="157">
        <v>1</v>
      </c>
      <c r="AB428" s="159">
        <v>2</v>
      </c>
      <c r="AC428" s="158">
        <f t="shared" si="319"/>
        <v>23</v>
      </c>
      <c r="AD428" s="157">
        <f t="shared" si="315"/>
        <v>5</v>
      </c>
      <c r="AE428" s="157">
        <f t="shared" si="316"/>
        <v>8</v>
      </c>
      <c r="AF428" s="157">
        <f t="shared" si="317"/>
        <v>5</v>
      </c>
      <c r="AG428" s="159">
        <f t="shared" si="318"/>
        <v>3</v>
      </c>
      <c r="DS428" s="81"/>
    </row>
    <row r="429" spans="1:123" x14ac:dyDescent="0.25">
      <c r="A429" s="169">
        <v>105</v>
      </c>
      <c r="B429" s="170" t="s">
        <v>7</v>
      </c>
      <c r="C429" s="170" t="s">
        <v>150</v>
      </c>
      <c r="D429" s="170" t="s">
        <v>89</v>
      </c>
      <c r="E429" s="18" t="s">
        <v>466</v>
      </c>
      <c r="F429" s="158">
        <v>2</v>
      </c>
      <c r="G429" s="157">
        <v>1</v>
      </c>
      <c r="H429" s="157">
        <v>1</v>
      </c>
      <c r="I429" s="157">
        <v>1</v>
      </c>
      <c r="J429" s="157">
        <v>1</v>
      </c>
      <c r="K429" s="157">
        <v>1</v>
      </c>
      <c r="L429" s="157">
        <v>2</v>
      </c>
      <c r="M429" s="157">
        <v>2</v>
      </c>
      <c r="N429" s="157">
        <v>2</v>
      </c>
      <c r="O429" s="157">
        <v>2</v>
      </c>
      <c r="P429" s="157">
        <v>1</v>
      </c>
      <c r="Q429" s="157">
        <v>2</v>
      </c>
      <c r="R429" s="157">
        <v>2</v>
      </c>
      <c r="S429" s="157">
        <v>2</v>
      </c>
      <c r="T429" s="157">
        <v>2</v>
      </c>
      <c r="U429" s="157">
        <v>2</v>
      </c>
      <c r="V429" s="157">
        <v>1</v>
      </c>
      <c r="W429" s="157">
        <v>2</v>
      </c>
      <c r="X429" s="157">
        <v>2</v>
      </c>
      <c r="Y429" s="157">
        <v>1</v>
      </c>
      <c r="Z429" s="157">
        <v>2</v>
      </c>
      <c r="AA429" s="157">
        <v>1</v>
      </c>
      <c r="AB429" s="159">
        <v>2</v>
      </c>
      <c r="AC429" s="158">
        <f t="shared" si="319"/>
        <v>23</v>
      </c>
      <c r="AD429" s="157">
        <f t="shared" si="315"/>
        <v>5</v>
      </c>
      <c r="AE429" s="157">
        <f t="shared" si="316"/>
        <v>8</v>
      </c>
      <c r="AF429" s="157">
        <f t="shared" si="317"/>
        <v>5</v>
      </c>
      <c r="AG429" s="159">
        <f t="shared" si="318"/>
        <v>3</v>
      </c>
      <c r="DS429" s="81"/>
    </row>
    <row r="430" spans="1:123" x14ac:dyDescent="0.25">
      <c r="A430" s="169">
        <v>105</v>
      </c>
      <c r="B430" s="170" t="s">
        <v>7</v>
      </c>
      <c r="C430" s="170" t="s">
        <v>150</v>
      </c>
      <c r="D430" s="170" t="s">
        <v>89</v>
      </c>
      <c r="E430" s="18" t="s">
        <v>466</v>
      </c>
      <c r="F430" s="158">
        <v>2</v>
      </c>
      <c r="G430" s="157">
        <v>1</v>
      </c>
      <c r="H430" s="157">
        <v>1</v>
      </c>
      <c r="I430" s="157">
        <v>2</v>
      </c>
      <c r="J430" s="157">
        <v>1</v>
      </c>
      <c r="K430" s="157">
        <v>2</v>
      </c>
      <c r="L430" s="157">
        <v>3</v>
      </c>
      <c r="M430" s="157">
        <v>2</v>
      </c>
      <c r="N430" s="157">
        <v>2</v>
      </c>
      <c r="O430" s="157">
        <v>2</v>
      </c>
      <c r="P430" s="157">
        <v>1</v>
      </c>
      <c r="Q430" s="157">
        <v>2</v>
      </c>
      <c r="R430" s="157">
        <v>2</v>
      </c>
      <c r="S430" s="157">
        <v>2</v>
      </c>
      <c r="T430" s="157">
        <v>2</v>
      </c>
      <c r="U430" s="157">
        <v>2</v>
      </c>
      <c r="V430" s="157">
        <v>2</v>
      </c>
      <c r="W430" s="157">
        <v>2</v>
      </c>
      <c r="X430" s="157">
        <v>2</v>
      </c>
      <c r="Y430" s="157">
        <v>2</v>
      </c>
      <c r="Z430" s="157">
        <v>2</v>
      </c>
      <c r="AA430" s="157">
        <v>2</v>
      </c>
      <c r="AB430" s="159">
        <v>2</v>
      </c>
      <c r="AC430" s="158">
        <f t="shared" si="319"/>
        <v>23</v>
      </c>
      <c r="AD430" s="157">
        <f t="shared" si="315"/>
        <v>5</v>
      </c>
      <c r="AE430" s="157">
        <f t="shared" si="316"/>
        <v>8</v>
      </c>
      <c r="AF430" s="157">
        <f t="shared" si="317"/>
        <v>5</v>
      </c>
      <c r="AG430" s="159">
        <f t="shared" si="318"/>
        <v>3</v>
      </c>
      <c r="DS430" s="81"/>
    </row>
    <row r="431" spans="1:123" x14ac:dyDescent="0.25">
      <c r="A431" s="169">
        <v>105</v>
      </c>
      <c r="B431" s="170" t="s">
        <v>7</v>
      </c>
      <c r="C431" s="170" t="s">
        <v>150</v>
      </c>
      <c r="D431" s="170" t="s">
        <v>89</v>
      </c>
      <c r="E431" s="18" t="s">
        <v>466</v>
      </c>
      <c r="F431" s="158">
        <v>2</v>
      </c>
      <c r="G431" s="157">
        <v>2</v>
      </c>
      <c r="H431" s="157">
        <v>2</v>
      </c>
      <c r="I431" s="157">
        <v>2</v>
      </c>
      <c r="J431" s="157">
        <v>1</v>
      </c>
      <c r="K431" s="157">
        <v>2</v>
      </c>
      <c r="L431" s="157">
        <v>3</v>
      </c>
      <c r="M431" s="157">
        <v>2</v>
      </c>
      <c r="N431" s="157">
        <v>2</v>
      </c>
      <c r="O431" s="157">
        <v>2</v>
      </c>
      <c r="P431" s="157">
        <v>2</v>
      </c>
      <c r="Q431" s="157">
        <v>2</v>
      </c>
      <c r="R431" s="157">
        <v>2</v>
      </c>
      <c r="S431" s="157">
        <v>2</v>
      </c>
      <c r="T431" s="157">
        <v>2</v>
      </c>
      <c r="U431" s="157">
        <v>2</v>
      </c>
      <c r="V431" s="157">
        <v>2</v>
      </c>
      <c r="W431" s="157">
        <v>2</v>
      </c>
      <c r="X431" s="157">
        <v>2</v>
      </c>
      <c r="Y431" s="157">
        <v>2</v>
      </c>
      <c r="Z431" s="157">
        <v>2</v>
      </c>
      <c r="AA431" s="157">
        <v>2</v>
      </c>
      <c r="AB431" s="159">
        <v>2</v>
      </c>
      <c r="AC431" s="158">
        <f t="shared" si="319"/>
        <v>23</v>
      </c>
      <c r="AD431" s="157">
        <f t="shared" si="315"/>
        <v>5</v>
      </c>
      <c r="AE431" s="157">
        <f t="shared" si="316"/>
        <v>8</v>
      </c>
      <c r="AF431" s="157">
        <f t="shared" si="317"/>
        <v>5</v>
      </c>
      <c r="AG431" s="159">
        <f t="shared" si="318"/>
        <v>3</v>
      </c>
      <c r="DS431" s="81"/>
    </row>
    <row r="432" spans="1:123" x14ac:dyDescent="0.25">
      <c r="A432" s="169">
        <v>105</v>
      </c>
      <c r="B432" s="170" t="s">
        <v>7</v>
      </c>
      <c r="C432" s="170" t="s">
        <v>150</v>
      </c>
      <c r="D432" s="170" t="s">
        <v>89</v>
      </c>
      <c r="E432" s="18" t="s">
        <v>466</v>
      </c>
      <c r="F432" s="158">
        <v>2</v>
      </c>
      <c r="G432" s="157">
        <v>2</v>
      </c>
      <c r="H432" s="157">
        <v>2</v>
      </c>
      <c r="I432" s="157">
        <v>2</v>
      </c>
      <c r="J432" s="157">
        <v>1</v>
      </c>
      <c r="K432" s="157">
        <v>2</v>
      </c>
      <c r="L432" s="157">
        <v>3</v>
      </c>
      <c r="M432" s="157">
        <v>2</v>
      </c>
      <c r="N432" s="157">
        <v>2</v>
      </c>
      <c r="O432" s="157">
        <v>2</v>
      </c>
      <c r="P432" s="157">
        <v>2</v>
      </c>
      <c r="Q432" s="157">
        <v>2</v>
      </c>
      <c r="R432" s="157">
        <v>2</v>
      </c>
      <c r="S432" s="157">
        <v>2</v>
      </c>
      <c r="T432" s="157">
        <v>2</v>
      </c>
      <c r="U432" s="157">
        <v>2</v>
      </c>
      <c r="V432" s="157">
        <v>2</v>
      </c>
      <c r="W432" s="157">
        <v>2</v>
      </c>
      <c r="X432" s="157">
        <v>3</v>
      </c>
      <c r="Y432" s="157">
        <v>2</v>
      </c>
      <c r="Z432" s="157">
        <v>2</v>
      </c>
      <c r="AA432" s="157">
        <v>2</v>
      </c>
      <c r="AB432" s="159">
        <v>2</v>
      </c>
      <c r="AC432" s="158">
        <f t="shared" si="319"/>
        <v>23</v>
      </c>
      <c r="AD432" s="157">
        <f t="shared" si="315"/>
        <v>5</v>
      </c>
      <c r="AE432" s="157">
        <f t="shared" si="316"/>
        <v>8</v>
      </c>
      <c r="AF432" s="157">
        <f t="shared" si="317"/>
        <v>5</v>
      </c>
      <c r="AG432" s="159">
        <f t="shared" si="318"/>
        <v>3</v>
      </c>
      <c r="DS432" s="81"/>
    </row>
    <row r="433" spans="1:123" x14ac:dyDescent="0.25">
      <c r="A433" s="169">
        <v>105</v>
      </c>
      <c r="B433" s="170" t="s">
        <v>7</v>
      </c>
      <c r="C433" s="170" t="s">
        <v>150</v>
      </c>
      <c r="D433" s="170" t="s">
        <v>89</v>
      </c>
      <c r="E433" s="18" t="s">
        <v>466</v>
      </c>
      <c r="F433" s="158">
        <v>3</v>
      </c>
      <c r="G433" s="157">
        <v>2</v>
      </c>
      <c r="H433" s="157">
        <v>2</v>
      </c>
      <c r="I433" s="157">
        <v>2</v>
      </c>
      <c r="J433" s="157">
        <v>1</v>
      </c>
      <c r="K433" s="157">
        <v>2</v>
      </c>
      <c r="L433" s="157">
        <v>3</v>
      </c>
      <c r="M433" s="157">
        <v>3</v>
      </c>
      <c r="N433" s="157">
        <v>3</v>
      </c>
      <c r="O433" s="157">
        <v>2</v>
      </c>
      <c r="P433" s="157">
        <v>2</v>
      </c>
      <c r="Q433" s="157">
        <v>2</v>
      </c>
      <c r="R433" s="157">
        <v>2</v>
      </c>
      <c r="S433" s="157">
        <v>2</v>
      </c>
      <c r="T433" s="157">
        <v>2</v>
      </c>
      <c r="U433" s="157">
        <v>2</v>
      </c>
      <c r="V433" s="157">
        <v>2</v>
      </c>
      <c r="W433" s="157">
        <v>2</v>
      </c>
      <c r="X433" s="157">
        <v>3</v>
      </c>
      <c r="Y433" s="157">
        <v>2</v>
      </c>
      <c r="Z433" s="157">
        <v>2</v>
      </c>
      <c r="AA433" s="157">
        <v>2</v>
      </c>
      <c r="AB433" s="159">
        <v>2</v>
      </c>
      <c r="AC433" s="158">
        <f t="shared" si="319"/>
        <v>23</v>
      </c>
      <c r="AD433" s="157">
        <f t="shared" si="315"/>
        <v>5</v>
      </c>
      <c r="AE433" s="157">
        <f t="shared" si="316"/>
        <v>8</v>
      </c>
      <c r="AF433" s="157">
        <f t="shared" si="317"/>
        <v>5</v>
      </c>
      <c r="AG433" s="159">
        <f t="shared" si="318"/>
        <v>3</v>
      </c>
      <c r="DS433" s="81"/>
    </row>
    <row r="434" spans="1:123" x14ac:dyDescent="0.25">
      <c r="A434" s="169">
        <v>105</v>
      </c>
      <c r="B434" s="170" t="s">
        <v>7</v>
      </c>
      <c r="C434" s="170" t="s">
        <v>150</v>
      </c>
      <c r="D434" s="170" t="s">
        <v>89</v>
      </c>
      <c r="E434" s="18" t="s">
        <v>466</v>
      </c>
      <c r="F434" s="158">
        <v>3</v>
      </c>
      <c r="G434" s="157">
        <v>2</v>
      </c>
      <c r="H434" s="157">
        <v>2</v>
      </c>
      <c r="I434" s="157">
        <v>2</v>
      </c>
      <c r="J434" s="157">
        <v>1</v>
      </c>
      <c r="K434" s="157">
        <v>2</v>
      </c>
      <c r="L434" s="157">
        <v>3</v>
      </c>
      <c r="M434" s="157">
        <v>3</v>
      </c>
      <c r="N434" s="157">
        <v>3</v>
      </c>
      <c r="O434" s="157">
        <v>2</v>
      </c>
      <c r="P434" s="157">
        <v>2</v>
      </c>
      <c r="Q434" s="157">
        <v>2</v>
      </c>
      <c r="R434" s="157">
        <v>2</v>
      </c>
      <c r="S434" s="157">
        <v>2</v>
      </c>
      <c r="T434" s="157">
        <v>2</v>
      </c>
      <c r="U434" s="157">
        <v>2</v>
      </c>
      <c r="V434" s="157">
        <v>2</v>
      </c>
      <c r="W434" s="157">
        <v>2</v>
      </c>
      <c r="X434" s="157">
        <v>3</v>
      </c>
      <c r="Y434" s="157">
        <v>3</v>
      </c>
      <c r="Z434" s="157">
        <v>2</v>
      </c>
      <c r="AA434" s="157">
        <v>2</v>
      </c>
      <c r="AB434" s="159">
        <v>2</v>
      </c>
      <c r="AC434" s="158">
        <f t="shared" si="319"/>
        <v>23</v>
      </c>
      <c r="AD434" s="157">
        <f t="shared" si="315"/>
        <v>5</v>
      </c>
      <c r="AE434" s="157">
        <f t="shared" si="316"/>
        <v>8</v>
      </c>
      <c r="AF434" s="157">
        <f t="shared" si="317"/>
        <v>5</v>
      </c>
      <c r="AG434" s="159">
        <f t="shared" si="318"/>
        <v>3</v>
      </c>
      <c r="DS434" s="81"/>
    </row>
    <row r="435" spans="1:123" x14ac:dyDescent="0.25">
      <c r="A435" s="169">
        <v>105</v>
      </c>
      <c r="B435" s="170" t="s">
        <v>7</v>
      </c>
      <c r="C435" s="170" t="s">
        <v>150</v>
      </c>
      <c r="D435" s="170" t="s">
        <v>89</v>
      </c>
      <c r="E435" s="18" t="s">
        <v>466</v>
      </c>
      <c r="F435" s="158">
        <v>3</v>
      </c>
      <c r="G435" s="157">
        <v>2</v>
      </c>
      <c r="H435" s="157">
        <v>2</v>
      </c>
      <c r="I435" s="157">
        <v>2</v>
      </c>
      <c r="J435" s="157">
        <v>2</v>
      </c>
      <c r="K435" s="157">
        <v>2</v>
      </c>
      <c r="L435" s="157">
        <v>3</v>
      </c>
      <c r="M435" s="157">
        <v>3</v>
      </c>
      <c r="N435" s="157">
        <v>3</v>
      </c>
      <c r="O435" s="157">
        <v>2</v>
      </c>
      <c r="P435" s="157">
        <v>2</v>
      </c>
      <c r="Q435" s="157">
        <v>2</v>
      </c>
      <c r="R435" s="157">
        <v>2</v>
      </c>
      <c r="S435" s="157">
        <v>2</v>
      </c>
      <c r="T435" s="157">
        <v>2</v>
      </c>
      <c r="U435" s="157">
        <v>2</v>
      </c>
      <c r="V435" s="157">
        <v>2</v>
      </c>
      <c r="W435" s="157">
        <v>3</v>
      </c>
      <c r="X435" s="157">
        <v>3</v>
      </c>
      <c r="Y435" s="157">
        <v>3</v>
      </c>
      <c r="Z435" s="157">
        <v>2</v>
      </c>
      <c r="AA435" s="157">
        <v>2</v>
      </c>
      <c r="AB435" s="159">
        <v>2</v>
      </c>
      <c r="AC435" s="158">
        <f t="shared" si="319"/>
        <v>23</v>
      </c>
      <c r="AD435" s="157">
        <f t="shared" si="315"/>
        <v>5</v>
      </c>
      <c r="AE435" s="157">
        <f t="shared" si="316"/>
        <v>8</v>
      </c>
      <c r="AF435" s="157">
        <f t="shared" si="317"/>
        <v>5</v>
      </c>
      <c r="AG435" s="159">
        <f t="shared" si="318"/>
        <v>3</v>
      </c>
      <c r="DS435" s="81"/>
    </row>
    <row r="436" spans="1:123" x14ac:dyDescent="0.25">
      <c r="A436" s="169">
        <v>105</v>
      </c>
      <c r="B436" s="170" t="s">
        <v>7</v>
      </c>
      <c r="C436" s="170" t="s">
        <v>150</v>
      </c>
      <c r="D436" s="170" t="s">
        <v>89</v>
      </c>
      <c r="E436" s="18" t="s">
        <v>466</v>
      </c>
      <c r="F436" s="158">
        <v>3</v>
      </c>
      <c r="G436" s="157">
        <v>2</v>
      </c>
      <c r="H436" s="157">
        <v>2</v>
      </c>
      <c r="I436" s="157">
        <v>2</v>
      </c>
      <c r="J436" s="157">
        <v>2</v>
      </c>
      <c r="K436" s="157">
        <v>2</v>
      </c>
      <c r="L436" s="157">
        <v>3</v>
      </c>
      <c r="M436" s="157">
        <v>3</v>
      </c>
      <c r="N436" s="157">
        <v>3</v>
      </c>
      <c r="O436" s="157">
        <v>2</v>
      </c>
      <c r="P436" s="157">
        <v>2</v>
      </c>
      <c r="Q436" s="157">
        <v>3</v>
      </c>
      <c r="R436" s="157">
        <v>2</v>
      </c>
      <c r="S436" s="157">
        <v>2</v>
      </c>
      <c r="T436" s="157">
        <v>3</v>
      </c>
      <c r="U436" s="157">
        <v>3</v>
      </c>
      <c r="V436" s="157">
        <v>2</v>
      </c>
      <c r="W436" s="157">
        <v>3</v>
      </c>
      <c r="X436" s="157">
        <v>3</v>
      </c>
      <c r="Y436" s="157">
        <v>3</v>
      </c>
      <c r="Z436" s="157">
        <v>3</v>
      </c>
      <c r="AA436" s="157">
        <v>2</v>
      </c>
      <c r="AB436" s="159">
        <v>2</v>
      </c>
      <c r="AC436" s="158">
        <f t="shared" si="319"/>
        <v>23</v>
      </c>
      <c r="AD436" s="157">
        <f t="shared" si="315"/>
        <v>5</v>
      </c>
      <c r="AE436" s="157">
        <f t="shared" si="316"/>
        <v>8</v>
      </c>
      <c r="AF436" s="157">
        <f t="shared" si="317"/>
        <v>5</v>
      </c>
      <c r="AG436" s="159">
        <f t="shared" si="318"/>
        <v>3</v>
      </c>
      <c r="DS436" s="81"/>
    </row>
    <row r="437" spans="1:123" x14ac:dyDescent="0.25">
      <c r="A437" s="169">
        <v>105</v>
      </c>
      <c r="B437" s="170" t="s">
        <v>7</v>
      </c>
      <c r="C437" s="170" t="s">
        <v>150</v>
      </c>
      <c r="D437" s="170" t="s">
        <v>89</v>
      </c>
      <c r="E437" s="18" t="s">
        <v>466</v>
      </c>
      <c r="F437" s="158">
        <v>3</v>
      </c>
      <c r="G437" s="157">
        <v>2</v>
      </c>
      <c r="H437" s="157">
        <v>2</v>
      </c>
      <c r="I437" s="157">
        <v>2</v>
      </c>
      <c r="J437" s="157">
        <v>2</v>
      </c>
      <c r="K437" s="157">
        <v>2</v>
      </c>
      <c r="L437" s="157">
        <v>3</v>
      </c>
      <c r="M437" s="157">
        <v>3</v>
      </c>
      <c r="N437" s="157">
        <v>3</v>
      </c>
      <c r="O437" s="157">
        <v>2</v>
      </c>
      <c r="P437" s="157">
        <v>2</v>
      </c>
      <c r="Q437" s="157">
        <v>3</v>
      </c>
      <c r="R437" s="157">
        <v>2</v>
      </c>
      <c r="S437" s="157">
        <v>2</v>
      </c>
      <c r="T437" s="157">
        <v>3</v>
      </c>
      <c r="U437" s="157">
        <v>3</v>
      </c>
      <c r="V437" s="157">
        <v>2</v>
      </c>
      <c r="W437" s="157">
        <v>3</v>
      </c>
      <c r="X437" s="157">
        <v>3</v>
      </c>
      <c r="Y437" s="157">
        <v>3</v>
      </c>
      <c r="Z437" s="157">
        <v>3</v>
      </c>
      <c r="AA437" s="157">
        <v>2</v>
      </c>
      <c r="AB437" s="159">
        <v>3</v>
      </c>
      <c r="AC437" s="158">
        <f t="shared" si="319"/>
        <v>23</v>
      </c>
      <c r="AD437" s="157">
        <f t="shared" si="315"/>
        <v>5</v>
      </c>
      <c r="AE437" s="157">
        <f t="shared" si="316"/>
        <v>8</v>
      </c>
      <c r="AF437" s="157">
        <f t="shared" si="317"/>
        <v>5</v>
      </c>
      <c r="AG437" s="159">
        <f t="shared" si="318"/>
        <v>3</v>
      </c>
      <c r="DS437" s="81"/>
    </row>
    <row r="438" spans="1:123" x14ac:dyDescent="0.25">
      <c r="A438" s="169">
        <v>105</v>
      </c>
      <c r="B438" s="170" t="s">
        <v>7</v>
      </c>
      <c r="C438" s="170" t="s">
        <v>150</v>
      </c>
      <c r="D438" s="170" t="s">
        <v>89</v>
      </c>
      <c r="E438" s="18" t="s">
        <v>466</v>
      </c>
      <c r="F438" s="158">
        <v>3</v>
      </c>
      <c r="G438" s="157">
        <v>2</v>
      </c>
      <c r="H438" s="157">
        <v>2</v>
      </c>
      <c r="I438" s="157">
        <v>2</v>
      </c>
      <c r="J438" s="157">
        <v>2</v>
      </c>
      <c r="K438" s="157">
        <v>2</v>
      </c>
      <c r="L438" s="157">
        <v>3</v>
      </c>
      <c r="M438" s="157">
        <v>3</v>
      </c>
      <c r="N438" s="157">
        <v>3</v>
      </c>
      <c r="O438" s="157">
        <v>2</v>
      </c>
      <c r="P438" s="157">
        <v>2</v>
      </c>
      <c r="Q438" s="157">
        <v>3</v>
      </c>
      <c r="R438" s="157">
        <v>2</v>
      </c>
      <c r="S438" s="157">
        <v>3</v>
      </c>
      <c r="T438" s="157">
        <v>3</v>
      </c>
      <c r="U438" s="157">
        <v>3</v>
      </c>
      <c r="V438" s="157">
        <v>3</v>
      </c>
      <c r="W438" s="157">
        <v>3</v>
      </c>
      <c r="X438" s="157">
        <v>3</v>
      </c>
      <c r="Y438" s="157">
        <v>3</v>
      </c>
      <c r="Z438" s="157">
        <v>3</v>
      </c>
      <c r="AA438" s="157">
        <v>3</v>
      </c>
      <c r="AB438" s="159">
        <v>3</v>
      </c>
      <c r="AC438" s="158">
        <f t="shared" si="319"/>
        <v>23</v>
      </c>
      <c r="AD438" s="157">
        <f t="shared" si="315"/>
        <v>5</v>
      </c>
      <c r="AE438" s="157">
        <f t="shared" si="316"/>
        <v>8</v>
      </c>
      <c r="AF438" s="157">
        <f t="shared" si="317"/>
        <v>5</v>
      </c>
      <c r="AG438" s="159">
        <f t="shared" si="318"/>
        <v>3</v>
      </c>
      <c r="DS438" s="81"/>
    </row>
    <row r="439" spans="1:123" x14ac:dyDescent="0.25">
      <c r="A439" s="169">
        <v>105</v>
      </c>
      <c r="B439" s="170" t="s">
        <v>7</v>
      </c>
      <c r="C439" s="170" t="s">
        <v>150</v>
      </c>
      <c r="D439" s="170" t="s">
        <v>89</v>
      </c>
      <c r="E439" s="18" t="s">
        <v>466</v>
      </c>
      <c r="F439" s="158">
        <v>3</v>
      </c>
      <c r="G439" s="157">
        <v>2</v>
      </c>
      <c r="H439" s="157">
        <v>2</v>
      </c>
      <c r="I439" s="157">
        <v>2</v>
      </c>
      <c r="J439" s="157">
        <v>2</v>
      </c>
      <c r="K439" s="157">
        <v>2</v>
      </c>
      <c r="L439" s="157">
        <v>3</v>
      </c>
      <c r="M439" s="157">
        <v>3</v>
      </c>
      <c r="N439" s="157">
        <v>3</v>
      </c>
      <c r="O439" s="157">
        <v>2</v>
      </c>
      <c r="P439" s="157">
        <v>2</v>
      </c>
      <c r="Q439" s="157">
        <v>3</v>
      </c>
      <c r="R439" s="157">
        <v>2</v>
      </c>
      <c r="S439" s="157">
        <v>3</v>
      </c>
      <c r="T439" s="157">
        <v>3</v>
      </c>
      <c r="U439" s="157">
        <v>3</v>
      </c>
      <c r="V439" s="157">
        <v>3</v>
      </c>
      <c r="W439" s="157">
        <v>3</v>
      </c>
      <c r="X439" s="157">
        <v>3</v>
      </c>
      <c r="Y439" s="157">
        <v>3</v>
      </c>
      <c r="Z439" s="157">
        <v>3</v>
      </c>
      <c r="AA439" s="157">
        <v>3</v>
      </c>
      <c r="AB439" s="159">
        <v>3</v>
      </c>
      <c r="AC439" s="158">
        <f t="shared" si="319"/>
        <v>23</v>
      </c>
      <c r="AD439" s="157">
        <f t="shared" si="315"/>
        <v>5</v>
      </c>
      <c r="AE439" s="157">
        <f t="shared" si="316"/>
        <v>8</v>
      </c>
      <c r="AF439" s="157">
        <f t="shared" si="317"/>
        <v>5</v>
      </c>
      <c r="AG439" s="159">
        <f t="shared" si="318"/>
        <v>3</v>
      </c>
      <c r="DS439" s="81"/>
    </row>
    <row r="440" spans="1:123" x14ac:dyDescent="0.25">
      <c r="A440" s="169">
        <v>105</v>
      </c>
      <c r="B440" s="170" t="s">
        <v>7</v>
      </c>
      <c r="C440" s="170" t="s">
        <v>150</v>
      </c>
      <c r="D440" s="170" t="s">
        <v>89</v>
      </c>
      <c r="E440" s="18" t="s">
        <v>466</v>
      </c>
      <c r="F440" s="158">
        <v>3</v>
      </c>
      <c r="G440" s="157">
        <v>2</v>
      </c>
      <c r="H440" s="157">
        <v>2</v>
      </c>
      <c r="I440" s="157">
        <v>2</v>
      </c>
      <c r="J440" s="157">
        <v>2</v>
      </c>
      <c r="K440" s="157">
        <v>2</v>
      </c>
      <c r="L440" s="157">
        <v>3</v>
      </c>
      <c r="M440" s="157">
        <v>3</v>
      </c>
      <c r="N440" s="157">
        <v>3</v>
      </c>
      <c r="O440" s="157">
        <v>2</v>
      </c>
      <c r="P440" s="157">
        <v>2</v>
      </c>
      <c r="Q440" s="157">
        <v>3</v>
      </c>
      <c r="R440" s="157">
        <v>2</v>
      </c>
      <c r="S440" s="157">
        <v>3</v>
      </c>
      <c r="T440" s="157">
        <v>3</v>
      </c>
      <c r="U440" s="157">
        <v>3</v>
      </c>
      <c r="V440" s="157">
        <v>3</v>
      </c>
      <c r="W440" s="157">
        <v>3</v>
      </c>
      <c r="X440" s="157">
        <v>3</v>
      </c>
      <c r="Y440" s="157">
        <v>3</v>
      </c>
      <c r="Z440" s="157">
        <v>3</v>
      </c>
      <c r="AA440" s="157">
        <v>3</v>
      </c>
      <c r="AB440" s="159">
        <v>3</v>
      </c>
      <c r="AC440" s="158">
        <f t="shared" si="319"/>
        <v>23</v>
      </c>
      <c r="AD440" s="157">
        <f t="shared" si="315"/>
        <v>5</v>
      </c>
      <c r="AE440" s="157">
        <f t="shared" si="316"/>
        <v>8</v>
      </c>
      <c r="AF440" s="157">
        <f t="shared" si="317"/>
        <v>5</v>
      </c>
      <c r="AG440" s="159">
        <f t="shared" si="318"/>
        <v>3</v>
      </c>
      <c r="DS440" s="81"/>
    </row>
    <row r="441" spans="1:123" x14ac:dyDescent="0.25">
      <c r="A441" s="169">
        <v>105</v>
      </c>
      <c r="B441" s="170" t="s">
        <v>7</v>
      </c>
      <c r="C441" s="170" t="s">
        <v>150</v>
      </c>
      <c r="D441" s="170" t="s">
        <v>89</v>
      </c>
      <c r="E441" s="18" t="s">
        <v>466</v>
      </c>
      <c r="F441" s="158">
        <v>3</v>
      </c>
      <c r="G441" s="157">
        <v>2</v>
      </c>
      <c r="H441" s="157">
        <v>2</v>
      </c>
      <c r="I441" s="157">
        <v>2</v>
      </c>
      <c r="J441" s="157">
        <v>2</v>
      </c>
      <c r="K441" s="157">
        <v>2</v>
      </c>
      <c r="L441" s="157">
        <v>4</v>
      </c>
      <c r="M441" s="157">
        <v>3</v>
      </c>
      <c r="N441" s="157">
        <v>3</v>
      </c>
      <c r="O441" s="157">
        <v>3</v>
      </c>
      <c r="P441" s="157">
        <v>2</v>
      </c>
      <c r="Q441" s="157">
        <v>3</v>
      </c>
      <c r="R441" s="157">
        <v>3</v>
      </c>
      <c r="S441" s="157">
        <v>3</v>
      </c>
      <c r="T441" s="157">
        <v>3</v>
      </c>
      <c r="U441" s="157">
        <v>3</v>
      </c>
      <c r="V441" s="157">
        <v>3</v>
      </c>
      <c r="W441" s="157">
        <v>3</v>
      </c>
      <c r="X441" s="157">
        <v>3</v>
      </c>
      <c r="Y441" s="157">
        <v>3</v>
      </c>
      <c r="Z441" s="157">
        <v>3</v>
      </c>
      <c r="AA441" s="157">
        <v>3</v>
      </c>
      <c r="AB441" s="159">
        <v>3</v>
      </c>
      <c r="AC441" s="158">
        <f t="shared" si="319"/>
        <v>23</v>
      </c>
      <c r="AD441" s="157">
        <f t="shared" si="315"/>
        <v>5</v>
      </c>
      <c r="AE441" s="157">
        <f t="shared" si="316"/>
        <v>8</v>
      </c>
      <c r="AF441" s="157">
        <f t="shared" si="317"/>
        <v>5</v>
      </c>
      <c r="AG441" s="159">
        <f t="shared" si="318"/>
        <v>3</v>
      </c>
      <c r="DS441" s="81"/>
    </row>
    <row r="442" spans="1:123" x14ac:dyDescent="0.25">
      <c r="A442" s="169">
        <v>105</v>
      </c>
      <c r="B442" s="170" t="s">
        <v>7</v>
      </c>
      <c r="C442" s="170" t="s">
        <v>150</v>
      </c>
      <c r="D442" s="170" t="s">
        <v>89</v>
      </c>
      <c r="E442" s="18" t="s">
        <v>466</v>
      </c>
      <c r="F442" s="158">
        <v>3</v>
      </c>
      <c r="G442" s="157">
        <v>2</v>
      </c>
      <c r="H442" s="157">
        <v>2</v>
      </c>
      <c r="I442" s="157">
        <v>2</v>
      </c>
      <c r="J442" s="157">
        <v>2</v>
      </c>
      <c r="K442" s="157">
        <v>2</v>
      </c>
      <c r="L442" s="157">
        <v>4</v>
      </c>
      <c r="M442" s="157">
        <v>3</v>
      </c>
      <c r="N442" s="157">
        <v>3</v>
      </c>
      <c r="O442" s="157">
        <v>3</v>
      </c>
      <c r="P442" s="157">
        <v>3</v>
      </c>
      <c r="Q442" s="157">
        <v>3</v>
      </c>
      <c r="R442" s="157">
        <v>3</v>
      </c>
      <c r="S442" s="157">
        <v>3</v>
      </c>
      <c r="T442" s="157">
        <v>3</v>
      </c>
      <c r="U442" s="157">
        <v>3</v>
      </c>
      <c r="V442" s="157">
        <v>3</v>
      </c>
      <c r="W442" s="157">
        <v>3</v>
      </c>
      <c r="X442" s="157">
        <v>3</v>
      </c>
      <c r="Y442" s="157">
        <v>3</v>
      </c>
      <c r="Z442" s="157">
        <v>3</v>
      </c>
      <c r="AA442" s="157">
        <v>3</v>
      </c>
      <c r="AB442" s="159">
        <v>3</v>
      </c>
      <c r="AC442" s="158">
        <f t="shared" si="319"/>
        <v>23</v>
      </c>
      <c r="AD442" s="157">
        <f t="shared" si="315"/>
        <v>5</v>
      </c>
      <c r="AE442" s="157">
        <f t="shared" si="316"/>
        <v>8</v>
      </c>
      <c r="AF442" s="157">
        <f t="shared" si="317"/>
        <v>5</v>
      </c>
      <c r="AG442" s="159">
        <f t="shared" si="318"/>
        <v>3</v>
      </c>
      <c r="DS442" s="81"/>
    </row>
    <row r="443" spans="1:123" x14ac:dyDescent="0.25">
      <c r="A443" s="169">
        <v>105</v>
      </c>
      <c r="B443" s="170" t="s">
        <v>7</v>
      </c>
      <c r="C443" s="170" t="s">
        <v>150</v>
      </c>
      <c r="D443" s="170" t="s">
        <v>89</v>
      </c>
      <c r="E443" s="18" t="s">
        <v>466</v>
      </c>
      <c r="F443" s="158">
        <v>3</v>
      </c>
      <c r="G443" s="157">
        <v>2</v>
      </c>
      <c r="H443" s="157">
        <v>2</v>
      </c>
      <c r="I443" s="157">
        <v>2</v>
      </c>
      <c r="J443" s="157">
        <v>2</v>
      </c>
      <c r="K443" s="157">
        <v>3</v>
      </c>
      <c r="L443" s="157">
        <v>4</v>
      </c>
      <c r="M443" s="157">
        <v>3</v>
      </c>
      <c r="N443" s="157">
        <v>3</v>
      </c>
      <c r="O443" s="157">
        <v>3</v>
      </c>
      <c r="P443" s="157">
        <v>3</v>
      </c>
      <c r="Q443" s="157">
        <v>3</v>
      </c>
      <c r="R443" s="157">
        <v>3</v>
      </c>
      <c r="S443" s="157">
        <v>3</v>
      </c>
      <c r="T443" s="157">
        <v>3</v>
      </c>
      <c r="U443" s="157">
        <v>3</v>
      </c>
      <c r="V443" s="157">
        <v>3</v>
      </c>
      <c r="W443" s="157">
        <v>3</v>
      </c>
      <c r="X443" s="157">
        <v>3</v>
      </c>
      <c r="Y443" s="157">
        <v>3</v>
      </c>
      <c r="Z443" s="157">
        <v>3</v>
      </c>
      <c r="AA443" s="157">
        <v>3</v>
      </c>
      <c r="AB443" s="159">
        <v>3</v>
      </c>
      <c r="AC443" s="158">
        <f t="shared" si="319"/>
        <v>23</v>
      </c>
      <c r="AD443" s="157">
        <f t="shared" si="315"/>
        <v>5</v>
      </c>
      <c r="AE443" s="157">
        <f t="shared" si="316"/>
        <v>8</v>
      </c>
      <c r="AF443" s="157">
        <f t="shared" si="317"/>
        <v>5</v>
      </c>
      <c r="AG443" s="159">
        <f t="shared" si="318"/>
        <v>3</v>
      </c>
      <c r="DS443" s="81"/>
    </row>
    <row r="444" spans="1:123" x14ac:dyDescent="0.25">
      <c r="A444" s="169">
        <v>105</v>
      </c>
      <c r="B444" s="170" t="s">
        <v>7</v>
      </c>
      <c r="C444" s="170" t="s">
        <v>150</v>
      </c>
      <c r="D444" s="170" t="s">
        <v>89</v>
      </c>
      <c r="E444" s="18" t="s">
        <v>466</v>
      </c>
      <c r="F444" s="158">
        <v>3</v>
      </c>
      <c r="G444" s="157">
        <v>2</v>
      </c>
      <c r="H444" s="157">
        <v>3</v>
      </c>
      <c r="I444" s="157">
        <v>2</v>
      </c>
      <c r="J444" s="157">
        <v>2</v>
      </c>
      <c r="K444" s="157">
        <v>3</v>
      </c>
      <c r="L444" s="157">
        <v>4</v>
      </c>
      <c r="M444" s="157">
        <v>3</v>
      </c>
      <c r="N444" s="157">
        <v>3</v>
      </c>
      <c r="O444" s="157">
        <v>3</v>
      </c>
      <c r="P444" s="157">
        <v>3</v>
      </c>
      <c r="Q444" s="157">
        <v>3</v>
      </c>
      <c r="R444" s="157">
        <v>3</v>
      </c>
      <c r="S444" s="157">
        <v>3</v>
      </c>
      <c r="T444" s="157">
        <v>3</v>
      </c>
      <c r="U444" s="157">
        <v>3</v>
      </c>
      <c r="V444" s="157">
        <v>3</v>
      </c>
      <c r="W444" s="157">
        <v>3</v>
      </c>
      <c r="X444" s="157">
        <v>3</v>
      </c>
      <c r="Y444" s="157">
        <v>3</v>
      </c>
      <c r="Z444" s="157">
        <v>3</v>
      </c>
      <c r="AA444" s="157">
        <v>3</v>
      </c>
      <c r="AB444" s="159">
        <v>3</v>
      </c>
      <c r="AC444" s="158">
        <f t="shared" si="319"/>
        <v>23</v>
      </c>
      <c r="AD444" s="157">
        <f t="shared" si="315"/>
        <v>5</v>
      </c>
      <c r="AE444" s="157">
        <f t="shared" si="316"/>
        <v>8</v>
      </c>
      <c r="AF444" s="157">
        <f t="shared" si="317"/>
        <v>5</v>
      </c>
      <c r="AG444" s="159">
        <f t="shared" si="318"/>
        <v>3</v>
      </c>
      <c r="DS444" s="81"/>
    </row>
    <row r="445" spans="1:123" x14ac:dyDescent="0.25">
      <c r="A445" s="169">
        <v>105</v>
      </c>
      <c r="B445" s="170" t="s">
        <v>7</v>
      </c>
      <c r="C445" s="170" t="s">
        <v>150</v>
      </c>
      <c r="D445" s="170" t="s">
        <v>89</v>
      </c>
      <c r="E445" s="18" t="s">
        <v>466</v>
      </c>
      <c r="F445" s="158">
        <v>3</v>
      </c>
      <c r="G445" s="157">
        <v>2</v>
      </c>
      <c r="H445" s="157">
        <v>3</v>
      </c>
      <c r="I445" s="157">
        <v>3</v>
      </c>
      <c r="J445" s="157">
        <v>2</v>
      </c>
      <c r="K445" s="157">
        <v>3</v>
      </c>
      <c r="L445" s="157">
        <v>4</v>
      </c>
      <c r="M445" s="157">
        <v>3</v>
      </c>
      <c r="N445" s="157">
        <v>4</v>
      </c>
      <c r="O445" s="157">
        <v>3</v>
      </c>
      <c r="P445" s="157">
        <v>3</v>
      </c>
      <c r="Q445" s="157">
        <v>3</v>
      </c>
      <c r="R445" s="157">
        <v>3</v>
      </c>
      <c r="S445" s="157">
        <v>3</v>
      </c>
      <c r="T445" s="157">
        <v>3</v>
      </c>
      <c r="U445" s="157">
        <v>3</v>
      </c>
      <c r="V445" s="157">
        <v>3</v>
      </c>
      <c r="W445" s="157">
        <v>3</v>
      </c>
      <c r="X445" s="157">
        <v>4</v>
      </c>
      <c r="Y445" s="157">
        <v>3</v>
      </c>
      <c r="Z445" s="157">
        <v>3</v>
      </c>
      <c r="AA445" s="157">
        <v>3</v>
      </c>
      <c r="AB445" s="159">
        <v>3</v>
      </c>
      <c r="AC445" s="158">
        <f t="shared" si="319"/>
        <v>23</v>
      </c>
      <c r="AD445" s="157">
        <f t="shared" si="315"/>
        <v>5</v>
      </c>
      <c r="AE445" s="157">
        <f t="shared" si="316"/>
        <v>8</v>
      </c>
      <c r="AF445" s="157">
        <f t="shared" si="317"/>
        <v>5</v>
      </c>
      <c r="AG445" s="159">
        <f t="shared" si="318"/>
        <v>3</v>
      </c>
      <c r="DS445" s="81"/>
    </row>
    <row r="446" spans="1:123" x14ac:dyDescent="0.25">
      <c r="A446" s="169">
        <v>105</v>
      </c>
      <c r="B446" s="170" t="s">
        <v>7</v>
      </c>
      <c r="C446" s="170" t="s">
        <v>150</v>
      </c>
      <c r="D446" s="170" t="s">
        <v>89</v>
      </c>
      <c r="E446" s="18" t="s">
        <v>466</v>
      </c>
      <c r="F446" s="158">
        <v>3</v>
      </c>
      <c r="G446" s="157">
        <v>2</v>
      </c>
      <c r="H446" s="157">
        <v>3</v>
      </c>
      <c r="I446" s="157">
        <v>3</v>
      </c>
      <c r="J446" s="157">
        <v>2</v>
      </c>
      <c r="K446" s="157">
        <v>3</v>
      </c>
      <c r="L446" s="157">
        <v>4</v>
      </c>
      <c r="M446" s="157">
        <v>3</v>
      </c>
      <c r="N446" s="157">
        <v>4</v>
      </c>
      <c r="O446" s="157">
        <v>3</v>
      </c>
      <c r="P446" s="157">
        <v>3</v>
      </c>
      <c r="Q446" s="157">
        <v>3</v>
      </c>
      <c r="R446" s="157">
        <v>3</v>
      </c>
      <c r="S446" s="157">
        <v>3</v>
      </c>
      <c r="T446" s="157">
        <v>3</v>
      </c>
      <c r="U446" s="157">
        <v>3</v>
      </c>
      <c r="V446" s="157">
        <v>3</v>
      </c>
      <c r="W446" s="157">
        <v>3</v>
      </c>
      <c r="X446" s="157">
        <v>4</v>
      </c>
      <c r="Y446" s="157">
        <v>3</v>
      </c>
      <c r="Z446" s="157">
        <v>3</v>
      </c>
      <c r="AA446" s="157">
        <v>3</v>
      </c>
      <c r="AB446" s="159">
        <v>3</v>
      </c>
      <c r="AC446" s="158">
        <f t="shared" si="319"/>
        <v>23</v>
      </c>
      <c r="AD446" s="157">
        <f t="shared" si="315"/>
        <v>5</v>
      </c>
      <c r="AE446" s="157">
        <f t="shared" si="316"/>
        <v>8</v>
      </c>
      <c r="AF446" s="157">
        <f t="shared" si="317"/>
        <v>5</v>
      </c>
      <c r="AG446" s="159">
        <f t="shared" si="318"/>
        <v>3</v>
      </c>
      <c r="DS446" s="81"/>
    </row>
    <row r="447" spans="1:123" x14ac:dyDescent="0.25">
      <c r="A447" s="169">
        <v>105</v>
      </c>
      <c r="B447" s="170" t="s">
        <v>7</v>
      </c>
      <c r="C447" s="170" t="s">
        <v>150</v>
      </c>
      <c r="D447" s="170" t="s">
        <v>89</v>
      </c>
      <c r="E447" s="18" t="s">
        <v>466</v>
      </c>
      <c r="F447" s="158">
        <v>3</v>
      </c>
      <c r="G447" s="157">
        <v>3</v>
      </c>
      <c r="H447" s="157">
        <v>3</v>
      </c>
      <c r="I447" s="157">
        <v>3</v>
      </c>
      <c r="J447" s="157">
        <v>2</v>
      </c>
      <c r="K447" s="157">
        <v>3</v>
      </c>
      <c r="L447" s="157">
        <v>4</v>
      </c>
      <c r="M447" s="157">
        <v>3</v>
      </c>
      <c r="N447" s="157">
        <v>4</v>
      </c>
      <c r="O447" s="157">
        <v>3</v>
      </c>
      <c r="P447" s="157">
        <v>3</v>
      </c>
      <c r="Q447" s="157">
        <v>3</v>
      </c>
      <c r="R447" s="157">
        <v>3</v>
      </c>
      <c r="S447" s="157">
        <v>3</v>
      </c>
      <c r="T447" s="157">
        <v>3</v>
      </c>
      <c r="U447" s="157">
        <v>4</v>
      </c>
      <c r="V447" s="157">
        <v>3</v>
      </c>
      <c r="W447" s="157">
        <v>3</v>
      </c>
      <c r="X447" s="157">
        <v>4</v>
      </c>
      <c r="Y447" s="157">
        <v>3</v>
      </c>
      <c r="Z447" s="157">
        <v>3</v>
      </c>
      <c r="AA447" s="157">
        <v>3</v>
      </c>
      <c r="AB447" s="159">
        <v>3</v>
      </c>
      <c r="AC447" s="158">
        <f t="shared" si="319"/>
        <v>23</v>
      </c>
      <c r="AD447" s="157">
        <f t="shared" si="315"/>
        <v>5</v>
      </c>
      <c r="AE447" s="157">
        <f t="shared" si="316"/>
        <v>8</v>
      </c>
      <c r="AF447" s="157">
        <f t="shared" si="317"/>
        <v>5</v>
      </c>
      <c r="AG447" s="159">
        <f t="shared" si="318"/>
        <v>3</v>
      </c>
      <c r="DS447" s="81"/>
    </row>
    <row r="448" spans="1:123" x14ac:dyDescent="0.25">
      <c r="A448" s="169">
        <v>105</v>
      </c>
      <c r="B448" s="170" t="s">
        <v>7</v>
      </c>
      <c r="C448" s="170" t="s">
        <v>150</v>
      </c>
      <c r="D448" s="170" t="s">
        <v>89</v>
      </c>
      <c r="E448" s="18" t="s">
        <v>466</v>
      </c>
      <c r="F448" s="158">
        <v>3</v>
      </c>
      <c r="G448" s="157">
        <v>3</v>
      </c>
      <c r="H448" s="157">
        <v>3</v>
      </c>
      <c r="I448" s="157">
        <v>3</v>
      </c>
      <c r="J448" s="157">
        <v>2</v>
      </c>
      <c r="K448" s="157">
        <v>3</v>
      </c>
      <c r="L448" s="157">
        <v>4</v>
      </c>
      <c r="M448" s="157">
        <v>4</v>
      </c>
      <c r="N448" s="157">
        <v>4</v>
      </c>
      <c r="O448" s="157">
        <v>3</v>
      </c>
      <c r="P448" s="157">
        <v>3</v>
      </c>
      <c r="Q448" s="157">
        <v>3</v>
      </c>
      <c r="R448" s="157">
        <v>3</v>
      </c>
      <c r="S448" s="157">
        <v>3</v>
      </c>
      <c r="T448" s="157">
        <v>3</v>
      </c>
      <c r="U448" s="157">
        <v>4</v>
      </c>
      <c r="V448" s="157">
        <v>3</v>
      </c>
      <c r="W448" s="157">
        <v>3</v>
      </c>
      <c r="X448" s="157">
        <v>4</v>
      </c>
      <c r="Y448" s="157">
        <v>3</v>
      </c>
      <c r="Z448" s="157">
        <v>3</v>
      </c>
      <c r="AA448" s="157">
        <v>3</v>
      </c>
      <c r="AB448" s="159">
        <v>3</v>
      </c>
      <c r="AC448" s="158">
        <f t="shared" si="319"/>
        <v>23</v>
      </c>
      <c r="AD448" s="157">
        <f t="shared" si="315"/>
        <v>5</v>
      </c>
      <c r="AE448" s="157">
        <f t="shared" si="316"/>
        <v>8</v>
      </c>
      <c r="AF448" s="157">
        <f t="shared" si="317"/>
        <v>5</v>
      </c>
      <c r="AG448" s="159">
        <f t="shared" si="318"/>
        <v>3</v>
      </c>
      <c r="DS448" s="81"/>
    </row>
    <row r="449" spans="1:123" x14ac:dyDescent="0.25">
      <c r="A449" s="169">
        <v>105</v>
      </c>
      <c r="B449" s="170" t="s">
        <v>7</v>
      </c>
      <c r="C449" s="170" t="s">
        <v>150</v>
      </c>
      <c r="D449" s="170" t="s">
        <v>89</v>
      </c>
      <c r="E449" s="18" t="s">
        <v>466</v>
      </c>
      <c r="F449" s="158">
        <v>4</v>
      </c>
      <c r="G449" s="157">
        <v>3</v>
      </c>
      <c r="H449" s="157">
        <v>3</v>
      </c>
      <c r="I449" s="157">
        <v>3</v>
      </c>
      <c r="J449" s="157">
        <v>2</v>
      </c>
      <c r="K449" s="157">
        <v>3</v>
      </c>
      <c r="L449" s="157">
        <v>4</v>
      </c>
      <c r="M449" s="157">
        <v>4</v>
      </c>
      <c r="N449" s="157">
        <v>4</v>
      </c>
      <c r="O449" s="157">
        <v>4</v>
      </c>
      <c r="P449" s="157">
        <v>3</v>
      </c>
      <c r="Q449" s="157">
        <v>3</v>
      </c>
      <c r="R449" s="157">
        <v>3</v>
      </c>
      <c r="S449" s="157">
        <v>3</v>
      </c>
      <c r="T449" s="157">
        <v>3</v>
      </c>
      <c r="U449" s="157">
        <v>4</v>
      </c>
      <c r="V449" s="157">
        <v>3</v>
      </c>
      <c r="W449" s="157">
        <v>3</v>
      </c>
      <c r="X449" s="157">
        <v>4</v>
      </c>
      <c r="Y449" s="157">
        <v>3</v>
      </c>
      <c r="Z449" s="157">
        <v>3</v>
      </c>
      <c r="AA449" s="157">
        <v>3</v>
      </c>
      <c r="AB449" s="159">
        <v>3</v>
      </c>
      <c r="AC449" s="158">
        <f t="shared" si="319"/>
        <v>23</v>
      </c>
      <c r="AD449" s="157">
        <f t="shared" si="315"/>
        <v>5</v>
      </c>
      <c r="AE449" s="157">
        <f t="shared" si="316"/>
        <v>8</v>
      </c>
      <c r="AF449" s="157">
        <f t="shared" si="317"/>
        <v>5</v>
      </c>
      <c r="AG449" s="159">
        <f t="shared" si="318"/>
        <v>3</v>
      </c>
      <c r="DS449" s="81"/>
    </row>
    <row r="450" spans="1:123" x14ac:dyDescent="0.25">
      <c r="A450" s="169">
        <v>105</v>
      </c>
      <c r="B450" s="170" t="s">
        <v>7</v>
      </c>
      <c r="C450" s="170" t="s">
        <v>150</v>
      </c>
      <c r="D450" s="170" t="s">
        <v>89</v>
      </c>
      <c r="E450" s="18" t="s">
        <v>466</v>
      </c>
      <c r="F450" s="158">
        <v>4</v>
      </c>
      <c r="G450" s="157">
        <v>3</v>
      </c>
      <c r="H450" s="157">
        <v>3</v>
      </c>
      <c r="I450" s="157">
        <v>3</v>
      </c>
      <c r="J450" s="157">
        <v>3</v>
      </c>
      <c r="K450" s="157">
        <v>3</v>
      </c>
      <c r="L450" s="157">
        <v>4</v>
      </c>
      <c r="M450" s="157">
        <v>4</v>
      </c>
      <c r="N450" s="157">
        <v>4</v>
      </c>
      <c r="O450" s="157">
        <v>4</v>
      </c>
      <c r="P450" s="157">
        <v>3</v>
      </c>
      <c r="Q450" s="157">
        <v>3</v>
      </c>
      <c r="R450" s="157">
        <v>3</v>
      </c>
      <c r="S450" s="157">
        <v>3</v>
      </c>
      <c r="T450" s="157">
        <v>3</v>
      </c>
      <c r="U450" s="157">
        <v>4</v>
      </c>
      <c r="V450" s="157">
        <v>4</v>
      </c>
      <c r="W450" s="157">
        <v>3</v>
      </c>
      <c r="X450" s="157">
        <v>4</v>
      </c>
      <c r="Y450" s="157">
        <v>3</v>
      </c>
      <c r="Z450" s="157">
        <v>3</v>
      </c>
      <c r="AA450" s="157">
        <v>3</v>
      </c>
      <c r="AB450" s="159">
        <v>3</v>
      </c>
      <c r="AC450" s="158">
        <f t="shared" si="319"/>
        <v>23</v>
      </c>
      <c r="AD450" s="157">
        <f t="shared" si="315"/>
        <v>5</v>
      </c>
      <c r="AE450" s="157">
        <f t="shared" si="316"/>
        <v>8</v>
      </c>
      <c r="AF450" s="157">
        <f t="shared" si="317"/>
        <v>5</v>
      </c>
      <c r="AG450" s="159">
        <f t="shared" si="318"/>
        <v>3</v>
      </c>
      <c r="DS450" s="81"/>
    </row>
    <row r="451" spans="1:123" x14ac:dyDescent="0.25">
      <c r="A451" s="169">
        <v>105</v>
      </c>
      <c r="B451" s="170" t="s">
        <v>7</v>
      </c>
      <c r="C451" s="170" t="s">
        <v>150</v>
      </c>
      <c r="D451" s="170" t="s">
        <v>89</v>
      </c>
      <c r="E451" s="18" t="s">
        <v>466</v>
      </c>
      <c r="F451" s="158">
        <v>4</v>
      </c>
      <c r="G451" s="157">
        <v>3</v>
      </c>
      <c r="H451" s="157">
        <v>3</v>
      </c>
      <c r="I451" s="157">
        <v>3</v>
      </c>
      <c r="J451" s="157">
        <v>3</v>
      </c>
      <c r="K451" s="157">
        <v>3</v>
      </c>
      <c r="L451" s="157">
        <v>4</v>
      </c>
      <c r="M451" s="157">
        <v>4</v>
      </c>
      <c r="N451" s="157">
        <v>4</v>
      </c>
      <c r="O451" s="157">
        <v>4</v>
      </c>
      <c r="P451" s="157">
        <v>3</v>
      </c>
      <c r="Q451" s="157">
        <v>3</v>
      </c>
      <c r="R451" s="157">
        <v>3</v>
      </c>
      <c r="S451" s="157">
        <v>3</v>
      </c>
      <c r="T451" s="157">
        <v>3</v>
      </c>
      <c r="U451" s="157">
        <v>4</v>
      </c>
      <c r="V451" s="157">
        <v>4</v>
      </c>
      <c r="W451" s="157">
        <v>4</v>
      </c>
      <c r="X451" s="157">
        <v>4</v>
      </c>
      <c r="Y451" s="157">
        <v>3</v>
      </c>
      <c r="Z451" s="157">
        <v>3</v>
      </c>
      <c r="AA451" s="157">
        <v>3</v>
      </c>
      <c r="AB451" s="159">
        <v>3</v>
      </c>
      <c r="AC451" s="158">
        <f t="shared" si="319"/>
        <v>23</v>
      </c>
      <c r="AD451" s="157">
        <f t="shared" si="315"/>
        <v>5</v>
      </c>
      <c r="AE451" s="157">
        <f t="shared" si="316"/>
        <v>8</v>
      </c>
      <c r="AF451" s="157">
        <f t="shared" si="317"/>
        <v>5</v>
      </c>
      <c r="AG451" s="159">
        <f t="shared" si="318"/>
        <v>3</v>
      </c>
      <c r="DS451" s="81"/>
    </row>
    <row r="452" spans="1:123" x14ac:dyDescent="0.25">
      <c r="A452" s="169">
        <v>105</v>
      </c>
      <c r="B452" s="170" t="s">
        <v>7</v>
      </c>
      <c r="C452" s="170" t="s">
        <v>150</v>
      </c>
      <c r="D452" s="170" t="s">
        <v>89</v>
      </c>
      <c r="E452" s="18" t="s">
        <v>466</v>
      </c>
      <c r="F452" s="158">
        <v>4</v>
      </c>
      <c r="G452" s="157">
        <v>3</v>
      </c>
      <c r="H452" s="157">
        <v>3</v>
      </c>
      <c r="I452" s="157">
        <v>3</v>
      </c>
      <c r="J452" s="157">
        <v>3</v>
      </c>
      <c r="K452" s="157">
        <v>3</v>
      </c>
      <c r="L452" s="157">
        <v>4</v>
      </c>
      <c r="M452" s="157">
        <v>4</v>
      </c>
      <c r="N452" s="157">
        <v>4</v>
      </c>
      <c r="O452" s="157">
        <v>4</v>
      </c>
      <c r="P452" s="157">
        <v>4</v>
      </c>
      <c r="Q452" s="157">
        <v>3</v>
      </c>
      <c r="R452" s="157">
        <v>3</v>
      </c>
      <c r="S452" s="157">
        <v>3</v>
      </c>
      <c r="T452" s="157">
        <v>3</v>
      </c>
      <c r="U452" s="157">
        <v>4</v>
      </c>
      <c r="V452" s="157">
        <v>4</v>
      </c>
      <c r="W452" s="157">
        <v>4</v>
      </c>
      <c r="X452" s="157">
        <v>4</v>
      </c>
      <c r="Y452" s="157">
        <v>3</v>
      </c>
      <c r="Z452" s="157">
        <v>3</v>
      </c>
      <c r="AA452" s="157">
        <v>4</v>
      </c>
      <c r="AB452" s="159">
        <v>3</v>
      </c>
      <c r="AC452" s="158">
        <f t="shared" si="319"/>
        <v>23</v>
      </c>
      <c r="AD452" s="157">
        <f t="shared" si="315"/>
        <v>5</v>
      </c>
      <c r="AE452" s="157">
        <f t="shared" si="316"/>
        <v>8</v>
      </c>
      <c r="AF452" s="157">
        <f t="shared" si="317"/>
        <v>5</v>
      </c>
      <c r="AG452" s="159">
        <f t="shared" si="318"/>
        <v>3</v>
      </c>
      <c r="DS452" s="81"/>
    </row>
    <row r="453" spans="1:123" x14ac:dyDescent="0.25">
      <c r="A453" s="169">
        <v>105</v>
      </c>
      <c r="B453" s="170" t="s">
        <v>7</v>
      </c>
      <c r="C453" s="170" t="s">
        <v>150</v>
      </c>
      <c r="D453" s="170" t="s">
        <v>89</v>
      </c>
      <c r="E453" s="18" t="s">
        <v>466</v>
      </c>
      <c r="F453" s="158">
        <v>4</v>
      </c>
      <c r="G453" s="157">
        <v>3</v>
      </c>
      <c r="H453" s="157">
        <v>3</v>
      </c>
      <c r="I453" s="157">
        <v>3</v>
      </c>
      <c r="J453" s="157">
        <v>3</v>
      </c>
      <c r="K453" s="157">
        <v>3</v>
      </c>
      <c r="L453" s="157">
        <v>4</v>
      </c>
      <c r="M453" s="157">
        <v>4</v>
      </c>
      <c r="N453" s="157">
        <v>4</v>
      </c>
      <c r="O453" s="157">
        <v>4</v>
      </c>
      <c r="P453" s="157">
        <v>4</v>
      </c>
      <c r="Q453" s="157">
        <v>3</v>
      </c>
      <c r="R453" s="157">
        <v>3</v>
      </c>
      <c r="S453" s="157">
        <v>3</v>
      </c>
      <c r="T453" s="157">
        <v>3</v>
      </c>
      <c r="U453" s="157">
        <v>4</v>
      </c>
      <c r="V453" s="157">
        <v>4</v>
      </c>
      <c r="W453" s="157">
        <v>4</v>
      </c>
      <c r="X453" s="157">
        <v>4</v>
      </c>
      <c r="Y453" s="157">
        <v>4</v>
      </c>
      <c r="Z453" s="157">
        <v>4</v>
      </c>
      <c r="AA453" s="157">
        <v>4</v>
      </c>
      <c r="AB453" s="159">
        <v>3</v>
      </c>
      <c r="AC453" s="158">
        <f t="shared" si="319"/>
        <v>23</v>
      </c>
      <c r="AD453" s="157">
        <f t="shared" si="315"/>
        <v>5</v>
      </c>
      <c r="AE453" s="157">
        <f t="shared" si="316"/>
        <v>8</v>
      </c>
      <c r="AF453" s="157">
        <f t="shared" si="317"/>
        <v>5</v>
      </c>
      <c r="AG453" s="159">
        <f t="shared" si="318"/>
        <v>3</v>
      </c>
      <c r="DS453" s="81"/>
    </row>
    <row r="454" spans="1:123" x14ac:dyDescent="0.25">
      <c r="A454" s="169">
        <v>105</v>
      </c>
      <c r="B454" s="170" t="s">
        <v>7</v>
      </c>
      <c r="C454" s="170" t="s">
        <v>150</v>
      </c>
      <c r="D454" s="170" t="s">
        <v>89</v>
      </c>
      <c r="E454" s="18" t="s">
        <v>466</v>
      </c>
      <c r="F454" s="158">
        <v>4</v>
      </c>
      <c r="G454" s="157">
        <v>3</v>
      </c>
      <c r="H454" s="157">
        <v>4</v>
      </c>
      <c r="I454" s="157">
        <v>3</v>
      </c>
      <c r="J454" s="157">
        <v>3</v>
      </c>
      <c r="K454" s="157">
        <v>4</v>
      </c>
      <c r="L454" s="157">
        <v>4</v>
      </c>
      <c r="M454" s="157">
        <v>4</v>
      </c>
      <c r="N454" s="157">
        <v>4</v>
      </c>
      <c r="O454" s="157">
        <v>4</v>
      </c>
      <c r="P454" s="157">
        <v>4</v>
      </c>
      <c r="Q454" s="157">
        <v>4</v>
      </c>
      <c r="R454" s="157">
        <v>3</v>
      </c>
      <c r="S454" s="157">
        <v>3</v>
      </c>
      <c r="T454" s="157">
        <v>4</v>
      </c>
      <c r="U454" s="157">
        <v>4</v>
      </c>
      <c r="V454" s="157">
        <v>4</v>
      </c>
      <c r="W454" s="157">
        <v>4</v>
      </c>
      <c r="X454" s="157">
        <v>4</v>
      </c>
      <c r="Y454" s="157">
        <v>4</v>
      </c>
      <c r="Z454" s="157">
        <v>4</v>
      </c>
      <c r="AA454" s="157">
        <v>4</v>
      </c>
      <c r="AB454" s="159">
        <v>3</v>
      </c>
      <c r="AC454" s="158">
        <f t="shared" si="319"/>
        <v>23</v>
      </c>
      <c r="AD454" s="157">
        <f t="shared" si="315"/>
        <v>5</v>
      </c>
      <c r="AE454" s="157">
        <f t="shared" si="316"/>
        <v>8</v>
      </c>
      <c r="AF454" s="157">
        <f t="shared" si="317"/>
        <v>5</v>
      </c>
      <c r="AG454" s="159">
        <f t="shared" si="318"/>
        <v>3</v>
      </c>
      <c r="DS454" s="81"/>
    </row>
    <row r="455" spans="1:123" x14ac:dyDescent="0.25">
      <c r="A455" s="169">
        <v>105</v>
      </c>
      <c r="B455" s="170" t="s">
        <v>7</v>
      </c>
      <c r="C455" s="170" t="s">
        <v>150</v>
      </c>
      <c r="D455" s="170" t="s">
        <v>89</v>
      </c>
      <c r="E455" s="18" t="s">
        <v>466</v>
      </c>
      <c r="F455" s="158">
        <v>4</v>
      </c>
      <c r="G455" s="157">
        <v>3</v>
      </c>
      <c r="H455" s="157">
        <v>4</v>
      </c>
      <c r="I455" s="157">
        <v>3</v>
      </c>
      <c r="J455" s="157">
        <v>3</v>
      </c>
      <c r="K455" s="157">
        <v>4</v>
      </c>
      <c r="L455" s="157">
        <v>4</v>
      </c>
      <c r="M455" s="157">
        <v>4</v>
      </c>
      <c r="N455" s="157">
        <v>4</v>
      </c>
      <c r="O455" s="157">
        <v>4</v>
      </c>
      <c r="P455" s="157">
        <v>4</v>
      </c>
      <c r="Q455" s="157">
        <v>4</v>
      </c>
      <c r="R455" s="157">
        <v>3</v>
      </c>
      <c r="S455" s="157">
        <v>3</v>
      </c>
      <c r="T455" s="157">
        <v>4</v>
      </c>
      <c r="U455" s="157">
        <v>4</v>
      </c>
      <c r="V455" s="157">
        <v>4</v>
      </c>
      <c r="W455" s="157">
        <v>4</v>
      </c>
      <c r="X455" s="157">
        <v>4</v>
      </c>
      <c r="Y455" s="157">
        <v>4</v>
      </c>
      <c r="Z455" s="157">
        <v>4</v>
      </c>
      <c r="AA455" s="157">
        <v>4</v>
      </c>
      <c r="AB455" s="159">
        <v>3</v>
      </c>
      <c r="AC455" s="158">
        <f t="shared" si="319"/>
        <v>23</v>
      </c>
      <c r="AD455" s="157">
        <f t="shared" ref="AD455:AD518" si="320">+COUNT(G455:K455)</f>
        <v>5</v>
      </c>
      <c r="AE455" s="157">
        <f t="shared" ref="AE455:AE518" si="321">+COUNT(L455:S455)</f>
        <v>8</v>
      </c>
      <c r="AF455" s="157">
        <f t="shared" ref="AF455:AF518" si="322">+COUNT(T455:X455)</f>
        <v>5</v>
      </c>
      <c r="AG455" s="159">
        <f t="shared" ref="AG455:AG518" si="323">+COUNT(Z455:AB455)</f>
        <v>3</v>
      </c>
      <c r="DS455" s="81"/>
    </row>
    <row r="456" spans="1:123" x14ac:dyDescent="0.25">
      <c r="A456" s="169">
        <v>105</v>
      </c>
      <c r="B456" s="170" t="s">
        <v>7</v>
      </c>
      <c r="C456" s="170" t="s">
        <v>150</v>
      </c>
      <c r="D456" s="170" t="s">
        <v>89</v>
      </c>
      <c r="E456" s="18" t="s">
        <v>466</v>
      </c>
      <c r="F456" s="158">
        <v>4</v>
      </c>
      <c r="G456" s="157">
        <v>3</v>
      </c>
      <c r="H456" s="157">
        <v>4</v>
      </c>
      <c r="I456" s="157">
        <v>3</v>
      </c>
      <c r="J456" s="157">
        <v>3</v>
      </c>
      <c r="K456" s="157">
        <v>4</v>
      </c>
      <c r="L456" s="157">
        <v>4</v>
      </c>
      <c r="M456" s="157">
        <v>4</v>
      </c>
      <c r="N456" s="157">
        <v>4</v>
      </c>
      <c r="O456" s="157">
        <v>4</v>
      </c>
      <c r="P456" s="157">
        <v>4</v>
      </c>
      <c r="Q456" s="157">
        <v>4</v>
      </c>
      <c r="R456" s="157">
        <v>3</v>
      </c>
      <c r="S456" s="157">
        <v>4</v>
      </c>
      <c r="T456" s="157">
        <v>4</v>
      </c>
      <c r="U456" s="157">
        <v>4</v>
      </c>
      <c r="V456" s="157">
        <v>4</v>
      </c>
      <c r="W456" s="157">
        <v>4</v>
      </c>
      <c r="X456" s="157">
        <v>4</v>
      </c>
      <c r="Y456" s="157">
        <v>4</v>
      </c>
      <c r="Z456" s="157">
        <v>4</v>
      </c>
      <c r="AA456" s="157">
        <v>4</v>
      </c>
      <c r="AB456" s="159">
        <v>3</v>
      </c>
      <c r="AC456" s="158">
        <f t="shared" ref="AC456:AC519" si="324">+COUNT(F456:AB456)</f>
        <v>23</v>
      </c>
      <c r="AD456" s="157">
        <f t="shared" si="320"/>
        <v>5</v>
      </c>
      <c r="AE456" s="157">
        <f t="shared" si="321"/>
        <v>8</v>
      </c>
      <c r="AF456" s="157">
        <f t="shared" si="322"/>
        <v>5</v>
      </c>
      <c r="AG456" s="159">
        <f t="shared" si="323"/>
        <v>3</v>
      </c>
      <c r="DS456" s="81"/>
    </row>
    <row r="457" spans="1:123" x14ac:dyDescent="0.25">
      <c r="A457" s="169">
        <v>105</v>
      </c>
      <c r="B457" s="170" t="s">
        <v>7</v>
      </c>
      <c r="C457" s="170" t="s">
        <v>150</v>
      </c>
      <c r="D457" s="170" t="s">
        <v>89</v>
      </c>
      <c r="E457" s="18" t="s">
        <v>466</v>
      </c>
      <c r="F457" s="158">
        <v>4</v>
      </c>
      <c r="G457" s="157">
        <v>4</v>
      </c>
      <c r="H457" s="157">
        <v>4</v>
      </c>
      <c r="I457" s="157">
        <v>3</v>
      </c>
      <c r="J457" s="157">
        <v>3</v>
      </c>
      <c r="K457" s="157">
        <v>4</v>
      </c>
      <c r="L457" s="157">
        <v>4</v>
      </c>
      <c r="M457" s="157">
        <v>4</v>
      </c>
      <c r="N457" s="157">
        <v>4</v>
      </c>
      <c r="O457" s="157">
        <v>4</v>
      </c>
      <c r="P457" s="157">
        <v>4</v>
      </c>
      <c r="Q457" s="157">
        <v>4</v>
      </c>
      <c r="R457" s="157">
        <v>4</v>
      </c>
      <c r="S457" s="157">
        <v>4</v>
      </c>
      <c r="T457" s="157">
        <v>4</v>
      </c>
      <c r="U457" s="157">
        <v>4</v>
      </c>
      <c r="V457" s="157">
        <v>4</v>
      </c>
      <c r="W457" s="157">
        <v>4</v>
      </c>
      <c r="X457" s="157">
        <v>4</v>
      </c>
      <c r="Y457" s="157">
        <v>4</v>
      </c>
      <c r="Z457" s="157">
        <v>4</v>
      </c>
      <c r="AA457" s="157">
        <v>4</v>
      </c>
      <c r="AB457" s="159">
        <v>3</v>
      </c>
      <c r="AC457" s="158">
        <f t="shared" si="324"/>
        <v>23</v>
      </c>
      <c r="AD457" s="157">
        <f t="shared" si="320"/>
        <v>5</v>
      </c>
      <c r="AE457" s="157">
        <f t="shared" si="321"/>
        <v>8</v>
      </c>
      <c r="AF457" s="157">
        <f t="shared" si="322"/>
        <v>5</v>
      </c>
      <c r="AG457" s="159">
        <f t="shared" si="323"/>
        <v>3</v>
      </c>
      <c r="DS457" s="81"/>
    </row>
    <row r="458" spans="1:123" x14ac:dyDescent="0.25">
      <c r="A458" s="169">
        <v>105</v>
      </c>
      <c r="B458" s="170" t="s">
        <v>7</v>
      </c>
      <c r="C458" s="170" t="s">
        <v>150</v>
      </c>
      <c r="D458" s="170" t="s">
        <v>89</v>
      </c>
      <c r="E458" s="18" t="s">
        <v>466</v>
      </c>
      <c r="F458" s="158">
        <v>4</v>
      </c>
      <c r="G458" s="157">
        <v>4</v>
      </c>
      <c r="H458" s="157">
        <v>4</v>
      </c>
      <c r="I458" s="157">
        <v>3</v>
      </c>
      <c r="J458" s="157">
        <v>3</v>
      </c>
      <c r="K458" s="157">
        <v>4</v>
      </c>
      <c r="L458" s="157">
        <v>4</v>
      </c>
      <c r="M458" s="157">
        <v>4</v>
      </c>
      <c r="N458" s="157">
        <v>4</v>
      </c>
      <c r="O458" s="157">
        <v>4</v>
      </c>
      <c r="P458" s="157">
        <v>4</v>
      </c>
      <c r="Q458" s="157">
        <v>4</v>
      </c>
      <c r="R458" s="157">
        <v>4</v>
      </c>
      <c r="S458" s="157">
        <v>4</v>
      </c>
      <c r="T458" s="157">
        <v>4</v>
      </c>
      <c r="U458" s="157">
        <v>4</v>
      </c>
      <c r="V458" s="157">
        <v>4</v>
      </c>
      <c r="W458" s="157">
        <v>4</v>
      </c>
      <c r="X458" s="157">
        <v>5</v>
      </c>
      <c r="Y458" s="157">
        <v>4</v>
      </c>
      <c r="Z458" s="157">
        <v>4</v>
      </c>
      <c r="AA458" s="157">
        <v>4</v>
      </c>
      <c r="AB458" s="159">
        <v>4</v>
      </c>
      <c r="AC458" s="158">
        <f t="shared" si="324"/>
        <v>23</v>
      </c>
      <c r="AD458" s="157">
        <f t="shared" si="320"/>
        <v>5</v>
      </c>
      <c r="AE458" s="157">
        <f t="shared" si="321"/>
        <v>8</v>
      </c>
      <c r="AF458" s="157">
        <f t="shared" si="322"/>
        <v>5</v>
      </c>
      <c r="AG458" s="159">
        <f t="shared" si="323"/>
        <v>3</v>
      </c>
      <c r="DS458" s="81"/>
    </row>
    <row r="459" spans="1:123" x14ac:dyDescent="0.25">
      <c r="A459" s="169">
        <v>105</v>
      </c>
      <c r="B459" s="170" t="s">
        <v>7</v>
      </c>
      <c r="C459" s="170" t="s">
        <v>150</v>
      </c>
      <c r="D459" s="170" t="s">
        <v>89</v>
      </c>
      <c r="E459" s="18" t="s">
        <v>466</v>
      </c>
      <c r="F459" s="158">
        <v>4</v>
      </c>
      <c r="G459" s="157">
        <v>4</v>
      </c>
      <c r="H459" s="157">
        <v>5</v>
      </c>
      <c r="I459" s="157">
        <v>3</v>
      </c>
      <c r="J459" s="157">
        <v>3</v>
      </c>
      <c r="K459" s="157">
        <v>4</v>
      </c>
      <c r="L459" s="157">
        <v>4</v>
      </c>
      <c r="M459" s="157">
        <v>4</v>
      </c>
      <c r="N459" s="157">
        <v>4</v>
      </c>
      <c r="O459" s="157">
        <v>4</v>
      </c>
      <c r="P459" s="157">
        <v>4</v>
      </c>
      <c r="Q459" s="157">
        <v>4</v>
      </c>
      <c r="R459" s="157">
        <v>4</v>
      </c>
      <c r="S459" s="157">
        <v>4</v>
      </c>
      <c r="T459" s="157">
        <v>4</v>
      </c>
      <c r="U459" s="157">
        <v>4</v>
      </c>
      <c r="V459" s="157">
        <v>4</v>
      </c>
      <c r="W459" s="157">
        <v>4</v>
      </c>
      <c r="X459" s="157">
        <v>5</v>
      </c>
      <c r="Y459" s="157">
        <v>4</v>
      </c>
      <c r="Z459" s="157">
        <v>4</v>
      </c>
      <c r="AA459" s="157">
        <v>4</v>
      </c>
      <c r="AB459" s="159">
        <v>4</v>
      </c>
      <c r="AC459" s="158">
        <f t="shared" si="324"/>
        <v>23</v>
      </c>
      <c r="AD459" s="157">
        <f t="shared" si="320"/>
        <v>5</v>
      </c>
      <c r="AE459" s="157">
        <f t="shared" si="321"/>
        <v>8</v>
      </c>
      <c r="AF459" s="157">
        <f t="shared" si="322"/>
        <v>5</v>
      </c>
      <c r="AG459" s="159">
        <f t="shared" si="323"/>
        <v>3</v>
      </c>
      <c r="DS459" s="81"/>
    </row>
    <row r="460" spans="1:123" x14ac:dyDescent="0.25">
      <c r="A460" s="169">
        <v>105</v>
      </c>
      <c r="B460" s="170" t="s">
        <v>7</v>
      </c>
      <c r="C460" s="170" t="s">
        <v>150</v>
      </c>
      <c r="D460" s="170" t="s">
        <v>89</v>
      </c>
      <c r="E460" s="18" t="s">
        <v>466</v>
      </c>
      <c r="F460" s="158">
        <v>4</v>
      </c>
      <c r="G460" s="157">
        <v>4</v>
      </c>
      <c r="H460" s="157"/>
      <c r="I460" s="157">
        <v>4</v>
      </c>
      <c r="J460" s="157">
        <v>4</v>
      </c>
      <c r="K460" s="157">
        <v>4</v>
      </c>
      <c r="L460" s="157">
        <v>4</v>
      </c>
      <c r="M460" s="157">
        <v>4</v>
      </c>
      <c r="N460" s="157">
        <v>4</v>
      </c>
      <c r="O460" s="157">
        <v>4</v>
      </c>
      <c r="P460" s="157">
        <v>5</v>
      </c>
      <c r="Q460" s="157">
        <v>4</v>
      </c>
      <c r="R460" s="157">
        <v>4</v>
      </c>
      <c r="S460" s="157">
        <v>4</v>
      </c>
      <c r="T460" s="157">
        <v>4</v>
      </c>
      <c r="U460" s="157">
        <v>4</v>
      </c>
      <c r="V460" s="157">
        <v>4</v>
      </c>
      <c r="W460" s="157">
        <v>4</v>
      </c>
      <c r="X460" s="157">
        <v>5</v>
      </c>
      <c r="Y460" s="157">
        <v>4</v>
      </c>
      <c r="Z460" s="157">
        <v>4</v>
      </c>
      <c r="AA460" s="157">
        <v>5</v>
      </c>
      <c r="AB460" s="159">
        <v>4</v>
      </c>
      <c r="AC460" s="158">
        <f t="shared" si="324"/>
        <v>22</v>
      </c>
      <c r="AD460" s="157">
        <f t="shared" si="320"/>
        <v>4</v>
      </c>
      <c r="AE460" s="157">
        <f t="shared" si="321"/>
        <v>8</v>
      </c>
      <c r="AF460" s="157">
        <f t="shared" si="322"/>
        <v>5</v>
      </c>
      <c r="AG460" s="159">
        <f t="shared" si="323"/>
        <v>3</v>
      </c>
      <c r="DS460" s="81"/>
    </row>
    <row r="461" spans="1:123" x14ac:dyDescent="0.25">
      <c r="A461" s="169">
        <v>105</v>
      </c>
      <c r="B461" s="170" t="s">
        <v>7</v>
      </c>
      <c r="C461" s="170" t="s">
        <v>150</v>
      </c>
      <c r="D461" s="170" t="s">
        <v>89</v>
      </c>
      <c r="E461" s="18" t="s">
        <v>466</v>
      </c>
      <c r="F461" s="158">
        <v>5</v>
      </c>
      <c r="G461" s="157">
        <v>4</v>
      </c>
      <c r="H461" s="157"/>
      <c r="I461" s="157">
        <v>4</v>
      </c>
      <c r="J461" s="157">
        <v>4</v>
      </c>
      <c r="K461" s="157">
        <v>4</v>
      </c>
      <c r="L461" s="157">
        <v>5</v>
      </c>
      <c r="M461" s="157">
        <v>4</v>
      </c>
      <c r="N461" s="157">
        <v>5</v>
      </c>
      <c r="O461" s="157">
        <v>5</v>
      </c>
      <c r="P461" s="157">
        <v>5</v>
      </c>
      <c r="Q461" s="157">
        <v>5</v>
      </c>
      <c r="R461" s="157">
        <v>4</v>
      </c>
      <c r="S461" s="157">
        <v>4</v>
      </c>
      <c r="T461" s="157">
        <v>4</v>
      </c>
      <c r="U461" s="157">
        <v>4</v>
      </c>
      <c r="V461" s="157">
        <v>4</v>
      </c>
      <c r="W461" s="157">
        <v>4</v>
      </c>
      <c r="X461" s="157">
        <v>5</v>
      </c>
      <c r="Y461" s="157">
        <v>4</v>
      </c>
      <c r="Z461" s="157">
        <v>4</v>
      </c>
      <c r="AA461" s="157">
        <v>5</v>
      </c>
      <c r="AB461" s="159">
        <v>5</v>
      </c>
      <c r="AC461" s="158">
        <f t="shared" si="324"/>
        <v>22</v>
      </c>
      <c r="AD461" s="157">
        <f t="shared" si="320"/>
        <v>4</v>
      </c>
      <c r="AE461" s="157">
        <f t="shared" si="321"/>
        <v>8</v>
      </c>
      <c r="AF461" s="157">
        <f t="shared" si="322"/>
        <v>5</v>
      </c>
      <c r="AG461" s="159">
        <f t="shared" si="323"/>
        <v>3</v>
      </c>
      <c r="DS461" s="81"/>
    </row>
    <row r="462" spans="1:123" x14ac:dyDescent="0.25">
      <c r="A462" s="169">
        <v>105</v>
      </c>
      <c r="B462" s="170" t="s">
        <v>7</v>
      </c>
      <c r="C462" s="170" t="s">
        <v>150</v>
      </c>
      <c r="D462" s="170" t="s">
        <v>89</v>
      </c>
      <c r="E462" s="18" t="s">
        <v>466</v>
      </c>
      <c r="F462" s="158">
        <v>5</v>
      </c>
      <c r="G462" s="157">
        <v>4</v>
      </c>
      <c r="H462" s="157"/>
      <c r="I462" s="157">
        <v>4</v>
      </c>
      <c r="J462" s="157">
        <v>4</v>
      </c>
      <c r="K462" s="157">
        <v>4</v>
      </c>
      <c r="L462" s="157">
        <v>5</v>
      </c>
      <c r="M462" s="157">
        <v>4</v>
      </c>
      <c r="N462" s="157">
        <v>5</v>
      </c>
      <c r="O462" s="157">
        <v>5</v>
      </c>
      <c r="P462" s="157">
        <v>5</v>
      </c>
      <c r="Q462" s="157">
        <v>5</v>
      </c>
      <c r="R462" s="157">
        <v>4</v>
      </c>
      <c r="S462" s="157">
        <v>5</v>
      </c>
      <c r="T462" s="157">
        <v>4</v>
      </c>
      <c r="U462" s="157">
        <v>4</v>
      </c>
      <c r="V462" s="157">
        <v>5</v>
      </c>
      <c r="W462" s="157">
        <v>4</v>
      </c>
      <c r="X462" s="157">
        <v>5</v>
      </c>
      <c r="Y462" s="157">
        <v>4</v>
      </c>
      <c r="Z462" s="157">
        <v>5</v>
      </c>
      <c r="AA462" s="157">
        <v>5</v>
      </c>
      <c r="AB462" s="159">
        <v>5</v>
      </c>
      <c r="AC462" s="158">
        <f t="shared" si="324"/>
        <v>22</v>
      </c>
      <c r="AD462" s="157">
        <f t="shared" si="320"/>
        <v>4</v>
      </c>
      <c r="AE462" s="157">
        <f t="shared" si="321"/>
        <v>8</v>
      </c>
      <c r="AF462" s="157">
        <f t="shared" si="322"/>
        <v>5</v>
      </c>
      <c r="AG462" s="159">
        <f t="shared" si="323"/>
        <v>3</v>
      </c>
      <c r="DS462" s="81"/>
    </row>
    <row r="463" spans="1:123" x14ac:dyDescent="0.25">
      <c r="A463" s="169">
        <v>105</v>
      </c>
      <c r="B463" s="170" t="s">
        <v>7</v>
      </c>
      <c r="C463" s="170" t="s">
        <v>150</v>
      </c>
      <c r="D463" s="170" t="s">
        <v>89</v>
      </c>
      <c r="E463" s="18" t="s">
        <v>466</v>
      </c>
      <c r="F463" s="158">
        <v>5</v>
      </c>
      <c r="G463" s="157">
        <v>4</v>
      </c>
      <c r="H463" s="157"/>
      <c r="I463" s="157">
        <v>4</v>
      </c>
      <c r="J463" s="157">
        <v>4</v>
      </c>
      <c r="K463" s="157">
        <v>5</v>
      </c>
      <c r="L463" s="157">
        <v>5</v>
      </c>
      <c r="M463" s="157">
        <v>5</v>
      </c>
      <c r="N463" s="157">
        <v>5</v>
      </c>
      <c r="O463" s="157">
        <v>5</v>
      </c>
      <c r="P463" s="157">
        <v>5</v>
      </c>
      <c r="Q463" s="157">
        <v>5</v>
      </c>
      <c r="R463" s="157">
        <v>5</v>
      </c>
      <c r="S463" s="157">
        <v>5</v>
      </c>
      <c r="T463" s="157">
        <v>4</v>
      </c>
      <c r="U463" s="157">
        <v>5</v>
      </c>
      <c r="V463" s="157">
        <v>5</v>
      </c>
      <c r="W463" s="157">
        <v>4</v>
      </c>
      <c r="X463" s="157">
        <v>5</v>
      </c>
      <c r="Y463" s="157">
        <v>4</v>
      </c>
      <c r="Z463" s="157"/>
      <c r="AA463" s="157"/>
      <c r="AB463" s="159"/>
      <c r="AC463" s="158">
        <f t="shared" si="324"/>
        <v>19</v>
      </c>
      <c r="AD463" s="157">
        <f t="shared" si="320"/>
        <v>4</v>
      </c>
      <c r="AE463" s="157">
        <f t="shared" si="321"/>
        <v>8</v>
      </c>
      <c r="AF463" s="157">
        <f t="shared" si="322"/>
        <v>5</v>
      </c>
      <c r="AG463" s="159">
        <f t="shared" si="323"/>
        <v>0</v>
      </c>
      <c r="DS463" s="81"/>
    </row>
    <row r="464" spans="1:123" x14ac:dyDescent="0.25">
      <c r="A464" s="169">
        <v>105</v>
      </c>
      <c r="B464" s="170" t="s">
        <v>7</v>
      </c>
      <c r="C464" s="170" t="s">
        <v>150</v>
      </c>
      <c r="D464" s="170" t="s">
        <v>89</v>
      </c>
      <c r="E464" s="18" t="s">
        <v>466</v>
      </c>
      <c r="F464" s="158"/>
      <c r="G464" s="157">
        <v>5</v>
      </c>
      <c r="H464" s="157"/>
      <c r="I464" s="157">
        <v>5</v>
      </c>
      <c r="J464" s="157">
        <v>4</v>
      </c>
      <c r="K464" s="157">
        <v>5</v>
      </c>
      <c r="L464" s="157">
        <v>5</v>
      </c>
      <c r="M464" s="157"/>
      <c r="N464" s="157">
        <v>5</v>
      </c>
      <c r="O464" s="157">
        <v>5</v>
      </c>
      <c r="P464" s="157"/>
      <c r="Q464" s="157"/>
      <c r="R464" s="157"/>
      <c r="S464" s="157">
        <v>5</v>
      </c>
      <c r="T464" s="157">
        <v>5</v>
      </c>
      <c r="U464" s="157">
        <v>5</v>
      </c>
      <c r="V464" s="157">
        <v>5</v>
      </c>
      <c r="W464" s="157">
        <v>4</v>
      </c>
      <c r="X464" s="157">
        <v>5</v>
      </c>
      <c r="Y464" s="157">
        <v>4</v>
      </c>
      <c r="Z464" s="157"/>
      <c r="AA464" s="157"/>
      <c r="AB464" s="159"/>
      <c r="AC464" s="158">
        <f t="shared" si="324"/>
        <v>14</v>
      </c>
      <c r="AD464" s="157">
        <f t="shared" si="320"/>
        <v>4</v>
      </c>
      <c r="AE464" s="157">
        <f t="shared" si="321"/>
        <v>4</v>
      </c>
      <c r="AF464" s="157">
        <f t="shared" si="322"/>
        <v>5</v>
      </c>
      <c r="AG464" s="159">
        <f t="shared" si="323"/>
        <v>0</v>
      </c>
      <c r="DS464" s="81"/>
    </row>
    <row r="465" spans="1:123" x14ac:dyDescent="0.25">
      <c r="A465" s="169">
        <v>105</v>
      </c>
      <c r="B465" s="170" t="s">
        <v>7</v>
      </c>
      <c r="C465" s="170" t="s">
        <v>193</v>
      </c>
      <c r="D465" s="170" t="s">
        <v>194</v>
      </c>
      <c r="E465" s="18" t="s">
        <v>403</v>
      </c>
      <c r="F465" s="158">
        <v>4</v>
      </c>
      <c r="G465" s="157">
        <v>2</v>
      </c>
      <c r="H465" s="157">
        <v>3</v>
      </c>
      <c r="I465" s="157">
        <v>2</v>
      </c>
      <c r="J465" s="157">
        <v>2</v>
      </c>
      <c r="K465" s="157">
        <v>1</v>
      </c>
      <c r="L465" s="157">
        <v>3</v>
      </c>
      <c r="M465" s="157">
        <v>1</v>
      </c>
      <c r="N465" s="157">
        <v>1</v>
      </c>
      <c r="O465" s="157">
        <v>2</v>
      </c>
      <c r="P465" s="157">
        <v>1</v>
      </c>
      <c r="Q465" s="157">
        <v>3</v>
      </c>
      <c r="R465" s="157">
        <v>2</v>
      </c>
      <c r="S465" s="157">
        <v>3</v>
      </c>
      <c r="T465" s="157">
        <v>1</v>
      </c>
      <c r="U465" s="157">
        <v>2</v>
      </c>
      <c r="V465" s="157">
        <v>2</v>
      </c>
      <c r="W465" s="157">
        <v>2</v>
      </c>
      <c r="X465" s="157">
        <v>3</v>
      </c>
      <c r="Y465" s="157">
        <v>2</v>
      </c>
      <c r="Z465" s="157">
        <v>2</v>
      </c>
      <c r="AA465" s="157">
        <v>2</v>
      </c>
      <c r="AB465" s="159">
        <v>2</v>
      </c>
      <c r="AC465" s="158">
        <f t="shared" si="324"/>
        <v>23</v>
      </c>
      <c r="AD465" s="157">
        <f t="shared" si="320"/>
        <v>5</v>
      </c>
      <c r="AE465" s="157">
        <f t="shared" si="321"/>
        <v>8</v>
      </c>
      <c r="AF465" s="157">
        <f t="shared" si="322"/>
        <v>5</v>
      </c>
      <c r="AG465" s="159">
        <f t="shared" si="323"/>
        <v>3</v>
      </c>
      <c r="DS465" s="81"/>
    </row>
    <row r="466" spans="1:123" x14ac:dyDescent="0.25">
      <c r="A466" s="169">
        <v>105</v>
      </c>
      <c r="B466" s="170" t="s">
        <v>7</v>
      </c>
      <c r="C466" s="170" t="s">
        <v>193</v>
      </c>
      <c r="D466" s="170" t="s">
        <v>194</v>
      </c>
      <c r="E466" s="18" t="s">
        <v>403</v>
      </c>
      <c r="F466" s="158">
        <v>4</v>
      </c>
      <c r="G466" s="157">
        <v>3</v>
      </c>
      <c r="H466" s="157">
        <v>3</v>
      </c>
      <c r="I466" s="157">
        <v>3</v>
      </c>
      <c r="J466" s="157">
        <v>3</v>
      </c>
      <c r="K466" s="157">
        <v>1</v>
      </c>
      <c r="L466" s="157">
        <v>3</v>
      </c>
      <c r="M466" s="157">
        <v>3</v>
      </c>
      <c r="N466" s="157">
        <v>4</v>
      </c>
      <c r="O466" s="157">
        <v>4</v>
      </c>
      <c r="P466" s="157">
        <v>1</v>
      </c>
      <c r="Q466" s="157">
        <v>4</v>
      </c>
      <c r="R466" s="157">
        <v>3</v>
      </c>
      <c r="S466" s="157">
        <v>3</v>
      </c>
      <c r="T466" s="157">
        <v>1</v>
      </c>
      <c r="U466" s="157">
        <v>3</v>
      </c>
      <c r="V466" s="157">
        <v>3</v>
      </c>
      <c r="W466" s="157">
        <v>3</v>
      </c>
      <c r="X466" s="157">
        <v>3</v>
      </c>
      <c r="Y466" s="157">
        <v>3</v>
      </c>
      <c r="Z466" s="157">
        <v>3</v>
      </c>
      <c r="AA466" s="157">
        <v>2</v>
      </c>
      <c r="AB466" s="159">
        <v>2</v>
      </c>
      <c r="AC466" s="158">
        <f t="shared" si="324"/>
        <v>23</v>
      </c>
      <c r="AD466" s="157">
        <f t="shared" si="320"/>
        <v>5</v>
      </c>
      <c r="AE466" s="157">
        <f t="shared" si="321"/>
        <v>8</v>
      </c>
      <c r="AF466" s="157">
        <f t="shared" si="322"/>
        <v>5</v>
      </c>
      <c r="AG466" s="159">
        <f t="shared" si="323"/>
        <v>3</v>
      </c>
      <c r="DS466" s="81"/>
    </row>
    <row r="467" spans="1:123" x14ac:dyDescent="0.25">
      <c r="A467" s="169">
        <v>105</v>
      </c>
      <c r="B467" s="170" t="s">
        <v>7</v>
      </c>
      <c r="C467" s="170" t="s">
        <v>193</v>
      </c>
      <c r="D467" s="170" t="s">
        <v>194</v>
      </c>
      <c r="E467" s="18" t="s">
        <v>403</v>
      </c>
      <c r="F467" s="158">
        <v>4</v>
      </c>
      <c r="G467" s="157">
        <v>4</v>
      </c>
      <c r="H467" s="157">
        <v>3</v>
      </c>
      <c r="I467" s="157">
        <v>3</v>
      </c>
      <c r="J467" s="157">
        <v>3</v>
      </c>
      <c r="K467" s="157">
        <v>3</v>
      </c>
      <c r="L467" s="157">
        <v>4</v>
      </c>
      <c r="M467" s="157">
        <v>3</v>
      </c>
      <c r="N467" s="157">
        <v>4</v>
      </c>
      <c r="O467" s="157">
        <v>4</v>
      </c>
      <c r="P467" s="157">
        <v>2</v>
      </c>
      <c r="Q467" s="157">
        <v>4</v>
      </c>
      <c r="R467" s="157">
        <v>3</v>
      </c>
      <c r="S467" s="157">
        <v>4</v>
      </c>
      <c r="T467" s="157">
        <v>3</v>
      </c>
      <c r="U467" s="157">
        <v>3</v>
      </c>
      <c r="V467" s="157">
        <v>3</v>
      </c>
      <c r="W467" s="157">
        <v>3</v>
      </c>
      <c r="X467" s="157">
        <v>3</v>
      </c>
      <c r="Y467" s="157">
        <v>3</v>
      </c>
      <c r="Z467" s="157">
        <v>3</v>
      </c>
      <c r="AA467" s="157">
        <v>3</v>
      </c>
      <c r="AB467" s="159">
        <v>3</v>
      </c>
      <c r="AC467" s="158">
        <f t="shared" si="324"/>
        <v>23</v>
      </c>
      <c r="AD467" s="157">
        <f t="shared" si="320"/>
        <v>5</v>
      </c>
      <c r="AE467" s="157">
        <f t="shared" si="321"/>
        <v>8</v>
      </c>
      <c r="AF467" s="157">
        <f t="shared" si="322"/>
        <v>5</v>
      </c>
      <c r="AG467" s="159">
        <f t="shared" si="323"/>
        <v>3</v>
      </c>
      <c r="DS467" s="81"/>
    </row>
    <row r="468" spans="1:123" x14ac:dyDescent="0.25">
      <c r="A468" s="169">
        <v>105</v>
      </c>
      <c r="B468" s="170" t="s">
        <v>7</v>
      </c>
      <c r="C468" s="170" t="s">
        <v>193</v>
      </c>
      <c r="D468" s="170" t="s">
        <v>194</v>
      </c>
      <c r="E468" s="18" t="s">
        <v>403</v>
      </c>
      <c r="F468" s="158">
        <v>4</v>
      </c>
      <c r="G468" s="157">
        <v>4</v>
      </c>
      <c r="H468" s="157">
        <v>4</v>
      </c>
      <c r="I468" s="157">
        <v>4</v>
      </c>
      <c r="J468" s="157">
        <v>4</v>
      </c>
      <c r="K468" s="157">
        <v>4</v>
      </c>
      <c r="L468" s="157">
        <v>5</v>
      </c>
      <c r="M468" s="157">
        <v>4</v>
      </c>
      <c r="N468" s="157">
        <v>4</v>
      </c>
      <c r="O468" s="157">
        <v>5</v>
      </c>
      <c r="P468" s="157">
        <v>3</v>
      </c>
      <c r="Q468" s="157">
        <v>4</v>
      </c>
      <c r="R468" s="157">
        <v>3</v>
      </c>
      <c r="S468" s="157">
        <v>4</v>
      </c>
      <c r="T468" s="157">
        <v>3</v>
      </c>
      <c r="U468" s="157">
        <v>3</v>
      </c>
      <c r="V468" s="157">
        <v>4</v>
      </c>
      <c r="W468" s="157">
        <v>4</v>
      </c>
      <c r="X468" s="157">
        <v>4</v>
      </c>
      <c r="Y468" s="157">
        <v>4</v>
      </c>
      <c r="Z468" s="157">
        <v>3</v>
      </c>
      <c r="AA468" s="157">
        <v>3</v>
      </c>
      <c r="AB468" s="159">
        <v>4</v>
      </c>
      <c r="AC468" s="158">
        <f t="shared" si="324"/>
        <v>23</v>
      </c>
      <c r="AD468" s="157">
        <f t="shared" si="320"/>
        <v>5</v>
      </c>
      <c r="AE468" s="157">
        <f t="shared" si="321"/>
        <v>8</v>
      </c>
      <c r="AF468" s="157">
        <f t="shared" si="322"/>
        <v>5</v>
      </c>
      <c r="AG468" s="159">
        <f t="shared" si="323"/>
        <v>3</v>
      </c>
      <c r="DS468" s="81"/>
    </row>
    <row r="469" spans="1:123" x14ac:dyDescent="0.25">
      <c r="A469" s="169">
        <v>105</v>
      </c>
      <c r="B469" s="170" t="s">
        <v>7</v>
      </c>
      <c r="C469" s="170" t="s">
        <v>193</v>
      </c>
      <c r="D469" s="170" t="s">
        <v>194</v>
      </c>
      <c r="E469" s="18" t="s">
        <v>403</v>
      </c>
      <c r="F469" s="158">
        <v>4</v>
      </c>
      <c r="G469" s="157">
        <v>4</v>
      </c>
      <c r="H469" s="157">
        <v>4</v>
      </c>
      <c r="I469" s="157">
        <v>4</v>
      </c>
      <c r="J469" s="157">
        <v>4</v>
      </c>
      <c r="K469" s="157">
        <v>4</v>
      </c>
      <c r="L469" s="157">
        <v>5</v>
      </c>
      <c r="M469" s="157">
        <v>5</v>
      </c>
      <c r="N469" s="157">
        <v>5</v>
      </c>
      <c r="O469" s="157">
        <v>5</v>
      </c>
      <c r="P469" s="157">
        <v>3</v>
      </c>
      <c r="Q469" s="157">
        <v>4</v>
      </c>
      <c r="R469" s="157">
        <v>4</v>
      </c>
      <c r="S469" s="157">
        <v>4</v>
      </c>
      <c r="T469" s="157">
        <v>4</v>
      </c>
      <c r="U469" s="157">
        <v>4</v>
      </c>
      <c r="V469" s="157">
        <v>5</v>
      </c>
      <c r="W469" s="157">
        <v>4</v>
      </c>
      <c r="X469" s="157">
        <v>5</v>
      </c>
      <c r="Y469" s="157">
        <v>4</v>
      </c>
      <c r="Z469" s="157">
        <v>4</v>
      </c>
      <c r="AA469" s="157">
        <v>4</v>
      </c>
      <c r="AB469" s="159">
        <v>4</v>
      </c>
      <c r="AC469" s="158">
        <f t="shared" si="324"/>
        <v>23</v>
      </c>
      <c r="AD469" s="157">
        <f t="shared" si="320"/>
        <v>5</v>
      </c>
      <c r="AE469" s="157">
        <f t="shared" si="321"/>
        <v>8</v>
      </c>
      <c r="AF469" s="157">
        <f t="shared" si="322"/>
        <v>5</v>
      </c>
      <c r="AG469" s="159">
        <f t="shared" si="323"/>
        <v>3</v>
      </c>
      <c r="DS469" s="81"/>
    </row>
    <row r="470" spans="1:123" x14ac:dyDescent="0.25">
      <c r="A470" s="169">
        <v>105</v>
      </c>
      <c r="B470" s="170" t="s">
        <v>7</v>
      </c>
      <c r="C470" s="170" t="s">
        <v>193</v>
      </c>
      <c r="D470" s="170" t="s">
        <v>194</v>
      </c>
      <c r="E470" s="18" t="s">
        <v>403</v>
      </c>
      <c r="F470" s="158">
        <v>5</v>
      </c>
      <c r="G470" s="157">
        <v>5</v>
      </c>
      <c r="H470" s="157">
        <v>5</v>
      </c>
      <c r="I470" s="157">
        <v>5</v>
      </c>
      <c r="J470" s="157">
        <v>4</v>
      </c>
      <c r="K470" s="157">
        <v>4</v>
      </c>
      <c r="L470" s="157">
        <v>5</v>
      </c>
      <c r="M470" s="157">
        <v>5</v>
      </c>
      <c r="N470" s="157">
        <v>5</v>
      </c>
      <c r="O470" s="157">
        <v>5</v>
      </c>
      <c r="P470" s="157">
        <v>5</v>
      </c>
      <c r="Q470" s="157">
        <v>5</v>
      </c>
      <c r="R470" s="157">
        <v>5</v>
      </c>
      <c r="S470" s="157">
        <v>5</v>
      </c>
      <c r="T470" s="157">
        <v>4</v>
      </c>
      <c r="U470" s="157">
        <v>4</v>
      </c>
      <c r="V470" s="157">
        <v>5</v>
      </c>
      <c r="W470" s="157">
        <v>5</v>
      </c>
      <c r="X470" s="157">
        <v>5</v>
      </c>
      <c r="Y470" s="157">
        <v>4</v>
      </c>
      <c r="Z470" s="157">
        <v>4</v>
      </c>
      <c r="AA470" s="157">
        <v>5</v>
      </c>
      <c r="AB470" s="159">
        <v>4</v>
      </c>
      <c r="AC470" s="158">
        <f t="shared" si="324"/>
        <v>23</v>
      </c>
      <c r="AD470" s="157">
        <f t="shared" si="320"/>
        <v>5</v>
      </c>
      <c r="AE470" s="157">
        <f t="shared" si="321"/>
        <v>8</v>
      </c>
      <c r="AF470" s="157">
        <f t="shared" si="322"/>
        <v>5</v>
      </c>
      <c r="AG470" s="159">
        <f t="shared" si="323"/>
        <v>3</v>
      </c>
      <c r="DS470" s="81"/>
    </row>
    <row r="471" spans="1:123" x14ac:dyDescent="0.25">
      <c r="A471" s="169">
        <v>105</v>
      </c>
      <c r="B471" s="170" t="s">
        <v>7</v>
      </c>
      <c r="C471" s="170" t="s">
        <v>193</v>
      </c>
      <c r="D471" s="170" t="s">
        <v>194</v>
      </c>
      <c r="E471" s="18" t="s">
        <v>466</v>
      </c>
      <c r="F471" s="158">
        <v>1</v>
      </c>
      <c r="G471" s="157">
        <v>1</v>
      </c>
      <c r="H471" s="157">
        <v>1</v>
      </c>
      <c r="I471" s="157">
        <v>1</v>
      </c>
      <c r="J471" s="157">
        <v>1</v>
      </c>
      <c r="K471" s="157">
        <v>1</v>
      </c>
      <c r="L471" s="157">
        <v>1</v>
      </c>
      <c r="M471" s="157">
        <v>1</v>
      </c>
      <c r="N471" s="157">
        <v>1</v>
      </c>
      <c r="O471" s="157">
        <v>1</v>
      </c>
      <c r="P471" s="157">
        <v>1</v>
      </c>
      <c r="Q471" s="157">
        <v>1</v>
      </c>
      <c r="R471" s="157">
        <v>1</v>
      </c>
      <c r="S471" s="157">
        <v>1</v>
      </c>
      <c r="T471" s="157">
        <v>1</v>
      </c>
      <c r="U471" s="157">
        <v>1</v>
      </c>
      <c r="V471" s="157">
        <v>1</v>
      </c>
      <c r="W471" s="157">
        <v>1</v>
      </c>
      <c r="X471" s="157">
        <v>1</v>
      </c>
      <c r="Y471" s="157">
        <v>1</v>
      </c>
      <c r="Z471" s="157">
        <v>1</v>
      </c>
      <c r="AA471" s="157">
        <v>1</v>
      </c>
      <c r="AB471" s="159">
        <v>1</v>
      </c>
      <c r="AC471" s="158">
        <f t="shared" si="324"/>
        <v>23</v>
      </c>
      <c r="AD471" s="157">
        <f t="shared" si="320"/>
        <v>5</v>
      </c>
      <c r="AE471" s="157">
        <f t="shared" si="321"/>
        <v>8</v>
      </c>
      <c r="AF471" s="157">
        <f t="shared" si="322"/>
        <v>5</v>
      </c>
      <c r="AG471" s="159">
        <f t="shared" si="323"/>
        <v>3</v>
      </c>
      <c r="DS471" s="81"/>
    </row>
    <row r="472" spans="1:123" x14ac:dyDescent="0.25">
      <c r="A472" s="169">
        <v>105</v>
      </c>
      <c r="B472" s="170" t="s">
        <v>7</v>
      </c>
      <c r="C472" s="170" t="s">
        <v>193</v>
      </c>
      <c r="D472" s="170" t="s">
        <v>194</v>
      </c>
      <c r="E472" s="18" t="s">
        <v>466</v>
      </c>
      <c r="F472" s="158">
        <v>2</v>
      </c>
      <c r="G472" s="157">
        <v>1</v>
      </c>
      <c r="H472" s="157">
        <v>1</v>
      </c>
      <c r="I472" s="157">
        <v>1</v>
      </c>
      <c r="J472" s="157">
        <v>1</v>
      </c>
      <c r="K472" s="157">
        <v>1</v>
      </c>
      <c r="L472" s="157">
        <v>2</v>
      </c>
      <c r="M472" s="157">
        <v>1</v>
      </c>
      <c r="N472" s="157">
        <v>1</v>
      </c>
      <c r="O472" s="157">
        <v>1</v>
      </c>
      <c r="P472" s="157">
        <v>1</v>
      </c>
      <c r="Q472" s="157">
        <v>1</v>
      </c>
      <c r="R472" s="157">
        <v>1</v>
      </c>
      <c r="S472" s="157">
        <v>1</v>
      </c>
      <c r="T472" s="157">
        <v>1</v>
      </c>
      <c r="U472" s="157">
        <v>1</v>
      </c>
      <c r="V472" s="157">
        <v>1</v>
      </c>
      <c r="W472" s="157">
        <v>1</v>
      </c>
      <c r="X472" s="157">
        <v>1</v>
      </c>
      <c r="Y472" s="157">
        <v>1</v>
      </c>
      <c r="Z472" s="157">
        <v>1</v>
      </c>
      <c r="AA472" s="157">
        <v>1</v>
      </c>
      <c r="AB472" s="159">
        <v>1</v>
      </c>
      <c r="AC472" s="158">
        <f t="shared" si="324"/>
        <v>23</v>
      </c>
      <c r="AD472" s="157">
        <f t="shared" si="320"/>
        <v>5</v>
      </c>
      <c r="AE472" s="157">
        <f t="shared" si="321"/>
        <v>8</v>
      </c>
      <c r="AF472" s="157">
        <f t="shared" si="322"/>
        <v>5</v>
      </c>
      <c r="AG472" s="159">
        <f t="shared" si="323"/>
        <v>3</v>
      </c>
      <c r="DS472" s="81"/>
    </row>
    <row r="473" spans="1:123" x14ac:dyDescent="0.25">
      <c r="A473" s="169">
        <v>105</v>
      </c>
      <c r="B473" s="170" t="s">
        <v>7</v>
      </c>
      <c r="C473" s="170" t="s">
        <v>193</v>
      </c>
      <c r="D473" s="170" t="s">
        <v>194</v>
      </c>
      <c r="E473" s="18" t="s">
        <v>466</v>
      </c>
      <c r="F473" s="158">
        <v>2</v>
      </c>
      <c r="G473" s="157">
        <v>1</v>
      </c>
      <c r="H473" s="157">
        <v>2</v>
      </c>
      <c r="I473" s="157">
        <v>1</v>
      </c>
      <c r="J473" s="157">
        <v>1</v>
      </c>
      <c r="K473" s="157">
        <v>1</v>
      </c>
      <c r="L473" s="157">
        <v>3</v>
      </c>
      <c r="M473" s="157">
        <v>1</v>
      </c>
      <c r="N473" s="157">
        <v>1</v>
      </c>
      <c r="O473" s="157">
        <v>1</v>
      </c>
      <c r="P473" s="157">
        <v>1</v>
      </c>
      <c r="Q473" s="157">
        <v>1</v>
      </c>
      <c r="R473" s="157">
        <v>1</v>
      </c>
      <c r="S473" s="157">
        <v>1</v>
      </c>
      <c r="T473" s="157">
        <v>1</v>
      </c>
      <c r="U473" s="157">
        <v>2</v>
      </c>
      <c r="V473" s="157">
        <v>2</v>
      </c>
      <c r="W473" s="157">
        <v>2</v>
      </c>
      <c r="X473" s="157">
        <v>1</v>
      </c>
      <c r="Y473" s="157">
        <v>2</v>
      </c>
      <c r="Z473" s="157">
        <v>1</v>
      </c>
      <c r="AA473" s="157">
        <v>1</v>
      </c>
      <c r="AB473" s="159">
        <v>1</v>
      </c>
      <c r="AC473" s="158">
        <f t="shared" si="324"/>
        <v>23</v>
      </c>
      <c r="AD473" s="157">
        <f t="shared" si="320"/>
        <v>5</v>
      </c>
      <c r="AE473" s="157">
        <f t="shared" si="321"/>
        <v>8</v>
      </c>
      <c r="AF473" s="157">
        <f t="shared" si="322"/>
        <v>5</v>
      </c>
      <c r="AG473" s="159">
        <f t="shared" si="323"/>
        <v>3</v>
      </c>
      <c r="DS473" s="81"/>
    </row>
    <row r="474" spans="1:123" x14ac:dyDescent="0.25">
      <c r="A474" s="169">
        <v>105</v>
      </c>
      <c r="B474" s="170" t="s">
        <v>7</v>
      </c>
      <c r="C474" s="170" t="s">
        <v>193</v>
      </c>
      <c r="D474" s="170" t="s">
        <v>194</v>
      </c>
      <c r="E474" s="18" t="s">
        <v>466</v>
      </c>
      <c r="F474" s="158">
        <v>2</v>
      </c>
      <c r="G474" s="157">
        <v>1</v>
      </c>
      <c r="H474" s="157">
        <v>2</v>
      </c>
      <c r="I474" s="157">
        <v>1</v>
      </c>
      <c r="J474" s="157">
        <v>1</v>
      </c>
      <c r="K474" s="157">
        <v>1</v>
      </c>
      <c r="L474" s="157">
        <v>3</v>
      </c>
      <c r="M474" s="157">
        <v>2</v>
      </c>
      <c r="N474" s="157">
        <v>1</v>
      </c>
      <c r="O474" s="157">
        <v>2</v>
      </c>
      <c r="P474" s="157">
        <v>1</v>
      </c>
      <c r="Q474" s="157">
        <v>1</v>
      </c>
      <c r="R474" s="157">
        <v>1</v>
      </c>
      <c r="S474" s="157">
        <v>2</v>
      </c>
      <c r="T474" s="157">
        <v>1</v>
      </c>
      <c r="U474" s="157">
        <v>2</v>
      </c>
      <c r="V474" s="157">
        <v>2</v>
      </c>
      <c r="W474" s="157">
        <v>2</v>
      </c>
      <c r="X474" s="157">
        <v>3</v>
      </c>
      <c r="Y474" s="157">
        <v>2</v>
      </c>
      <c r="Z474" s="157">
        <v>2</v>
      </c>
      <c r="AA474" s="157">
        <v>1</v>
      </c>
      <c r="AB474" s="159">
        <v>1</v>
      </c>
      <c r="AC474" s="158">
        <f t="shared" si="324"/>
        <v>23</v>
      </c>
      <c r="AD474" s="157">
        <f t="shared" si="320"/>
        <v>5</v>
      </c>
      <c r="AE474" s="157">
        <f t="shared" si="321"/>
        <v>8</v>
      </c>
      <c r="AF474" s="157">
        <f t="shared" si="322"/>
        <v>5</v>
      </c>
      <c r="AG474" s="159">
        <f t="shared" si="323"/>
        <v>3</v>
      </c>
      <c r="DS474" s="81"/>
    </row>
    <row r="475" spans="1:123" x14ac:dyDescent="0.25">
      <c r="A475" s="169">
        <v>105</v>
      </c>
      <c r="B475" s="170" t="s">
        <v>7</v>
      </c>
      <c r="C475" s="170" t="s">
        <v>193</v>
      </c>
      <c r="D475" s="170" t="s">
        <v>194</v>
      </c>
      <c r="E475" s="18" t="s">
        <v>466</v>
      </c>
      <c r="F475" s="158">
        <v>2</v>
      </c>
      <c r="G475" s="157">
        <v>1</v>
      </c>
      <c r="H475" s="157">
        <v>2</v>
      </c>
      <c r="I475" s="157">
        <v>1</v>
      </c>
      <c r="J475" s="157">
        <v>1</v>
      </c>
      <c r="K475" s="157">
        <v>1</v>
      </c>
      <c r="L475" s="157">
        <v>3</v>
      </c>
      <c r="M475" s="157">
        <v>2</v>
      </c>
      <c r="N475" s="157">
        <v>1</v>
      </c>
      <c r="O475" s="157">
        <v>2</v>
      </c>
      <c r="P475" s="157">
        <v>1</v>
      </c>
      <c r="Q475" s="157">
        <v>2</v>
      </c>
      <c r="R475" s="157">
        <v>1</v>
      </c>
      <c r="S475" s="157">
        <v>2</v>
      </c>
      <c r="T475" s="157">
        <v>1</v>
      </c>
      <c r="U475" s="157">
        <v>2</v>
      </c>
      <c r="V475" s="157">
        <v>2</v>
      </c>
      <c r="W475" s="157">
        <v>2</v>
      </c>
      <c r="X475" s="157">
        <v>3</v>
      </c>
      <c r="Y475" s="157">
        <v>2</v>
      </c>
      <c r="Z475" s="157">
        <v>2</v>
      </c>
      <c r="AA475" s="157">
        <v>1</v>
      </c>
      <c r="AB475" s="159">
        <v>2</v>
      </c>
      <c r="AC475" s="158">
        <f t="shared" si="324"/>
        <v>23</v>
      </c>
      <c r="AD475" s="157">
        <f t="shared" si="320"/>
        <v>5</v>
      </c>
      <c r="AE475" s="157">
        <f t="shared" si="321"/>
        <v>8</v>
      </c>
      <c r="AF475" s="157">
        <f t="shared" si="322"/>
        <v>5</v>
      </c>
      <c r="AG475" s="159">
        <f t="shared" si="323"/>
        <v>3</v>
      </c>
      <c r="DS475" s="81"/>
    </row>
    <row r="476" spans="1:123" x14ac:dyDescent="0.25">
      <c r="A476" s="169">
        <v>105</v>
      </c>
      <c r="B476" s="170" t="s">
        <v>7</v>
      </c>
      <c r="C476" s="170" t="s">
        <v>193</v>
      </c>
      <c r="D476" s="170" t="s">
        <v>194</v>
      </c>
      <c r="E476" s="18" t="s">
        <v>466</v>
      </c>
      <c r="F476" s="158">
        <v>3</v>
      </c>
      <c r="G476" s="157">
        <v>1</v>
      </c>
      <c r="H476" s="157">
        <v>2</v>
      </c>
      <c r="I476" s="157">
        <v>1</v>
      </c>
      <c r="J476" s="157">
        <v>1</v>
      </c>
      <c r="K476" s="157">
        <v>1</v>
      </c>
      <c r="L476" s="157">
        <v>3</v>
      </c>
      <c r="M476" s="157">
        <v>3</v>
      </c>
      <c r="N476" s="157">
        <v>2</v>
      </c>
      <c r="O476" s="157">
        <v>2</v>
      </c>
      <c r="P476" s="157">
        <v>1</v>
      </c>
      <c r="Q476" s="157">
        <v>2</v>
      </c>
      <c r="R476" s="157">
        <v>1</v>
      </c>
      <c r="S476" s="157">
        <v>2</v>
      </c>
      <c r="T476" s="157">
        <v>1</v>
      </c>
      <c r="U476" s="157">
        <v>2</v>
      </c>
      <c r="V476" s="157">
        <v>2</v>
      </c>
      <c r="W476" s="157">
        <v>2</v>
      </c>
      <c r="X476" s="157">
        <v>3</v>
      </c>
      <c r="Y476" s="157">
        <v>3</v>
      </c>
      <c r="Z476" s="157">
        <v>2</v>
      </c>
      <c r="AA476" s="157">
        <v>1</v>
      </c>
      <c r="AB476" s="159">
        <v>2</v>
      </c>
      <c r="AC476" s="158">
        <f t="shared" si="324"/>
        <v>23</v>
      </c>
      <c r="AD476" s="157">
        <f t="shared" si="320"/>
        <v>5</v>
      </c>
      <c r="AE476" s="157">
        <f t="shared" si="321"/>
        <v>8</v>
      </c>
      <c r="AF476" s="157">
        <f t="shared" si="322"/>
        <v>5</v>
      </c>
      <c r="AG476" s="159">
        <f t="shared" si="323"/>
        <v>3</v>
      </c>
      <c r="DS476" s="81"/>
    </row>
    <row r="477" spans="1:123" x14ac:dyDescent="0.25">
      <c r="A477" s="169">
        <v>105</v>
      </c>
      <c r="B477" s="170" t="s">
        <v>7</v>
      </c>
      <c r="C477" s="170" t="s">
        <v>193</v>
      </c>
      <c r="D477" s="170" t="s">
        <v>194</v>
      </c>
      <c r="E477" s="18" t="s">
        <v>466</v>
      </c>
      <c r="F477" s="158">
        <v>3</v>
      </c>
      <c r="G477" s="157">
        <v>2</v>
      </c>
      <c r="H477" s="157">
        <v>2</v>
      </c>
      <c r="I477" s="157">
        <v>1</v>
      </c>
      <c r="J477" s="157">
        <v>1</v>
      </c>
      <c r="K477" s="157">
        <v>1</v>
      </c>
      <c r="L477" s="157">
        <v>3</v>
      </c>
      <c r="M477" s="157">
        <v>3</v>
      </c>
      <c r="N477" s="157">
        <v>2</v>
      </c>
      <c r="O477" s="157">
        <v>2</v>
      </c>
      <c r="P477" s="157">
        <v>1</v>
      </c>
      <c r="Q477" s="157">
        <v>2</v>
      </c>
      <c r="R477" s="157">
        <v>1</v>
      </c>
      <c r="S477" s="157">
        <v>2</v>
      </c>
      <c r="T477" s="157">
        <v>1</v>
      </c>
      <c r="U477" s="157">
        <v>2</v>
      </c>
      <c r="V477" s="157">
        <v>2</v>
      </c>
      <c r="W477" s="157">
        <v>2</v>
      </c>
      <c r="X477" s="157">
        <v>3</v>
      </c>
      <c r="Y477" s="157">
        <v>3</v>
      </c>
      <c r="Z477" s="157">
        <v>2</v>
      </c>
      <c r="AA477" s="157">
        <v>1</v>
      </c>
      <c r="AB477" s="159">
        <v>2</v>
      </c>
      <c r="AC477" s="158">
        <f t="shared" si="324"/>
        <v>23</v>
      </c>
      <c r="AD477" s="157">
        <f t="shared" si="320"/>
        <v>5</v>
      </c>
      <c r="AE477" s="157">
        <f t="shared" si="321"/>
        <v>8</v>
      </c>
      <c r="AF477" s="157">
        <f t="shared" si="322"/>
        <v>5</v>
      </c>
      <c r="AG477" s="159">
        <f t="shared" si="323"/>
        <v>3</v>
      </c>
      <c r="DS477" s="81"/>
    </row>
    <row r="478" spans="1:123" x14ac:dyDescent="0.25">
      <c r="A478" s="169">
        <v>105</v>
      </c>
      <c r="B478" s="170" t="s">
        <v>7</v>
      </c>
      <c r="C478" s="170" t="s">
        <v>193</v>
      </c>
      <c r="D478" s="170" t="s">
        <v>194</v>
      </c>
      <c r="E478" s="18" t="s">
        <v>466</v>
      </c>
      <c r="F478" s="158">
        <v>3</v>
      </c>
      <c r="G478" s="157">
        <v>2</v>
      </c>
      <c r="H478" s="157">
        <v>2</v>
      </c>
      <c r="I478" s="157">
        <v>1</v>
      </c>
      <c r="J478" s="157">
        <v>1</v>
      </c>
      <c r="K478" s="157">
        <v>2</v>
      </c>
      <c r="L478" s="157">
        <v>3</v>
      </c>
      <c r="M478" s="157">
        <v>3</v>
      </c>
      <c r="N478" s="157">
        <v>2</v>
      </c>
      <c r="O478" s="157">
        <v>2</v>
      </c>
      <c r="P478" s="157">
        <v>2</v>
      </c>
      <c r="Q478" s="157">
        <v>2</v>
      </c>
      <c r="R478" s="157">
        <v>2</v>
      </c>
      <c r="S478" s="157">
        <v>2</v>
      </c>
      <c r="T478" s="157">
        <v>1</v>
      </c>
      <c r="U478" s="157">
        <v>2</v>
      </c>
      <c r="V478" s="157">
        <v>2</v>
      </c>
      <c r="W478" s="157">
        <v>2</v>
      </c>
      <c r="X478" s="157">
        <v>3</v>
      </c>
      <c r="Y478" s="157">
        <v>3</v>
      </c>
      <c r="Z478" s="157">
        <v>2</v>
      </c>
      <c r="AA478" s="157">
        <v>2</v>
      </c>
      <c r="AB478" s="159">
        <v>2</v>
      </c>
      <c r="AC478" s="158">
        <f t="shared" si="324"/>
        <v>23</v>
      </c>
      <c r="AD478" s="157">
        <f t="shared" si="320"/>
        <v>5</v>
      </c>
      <c r="AE478" s="157">
        <f t="shared" si="321"/>
        <v>8</v>
      </c>
      <c r="AF478" s="157">
        <f t="shared" si="322"/>
        <v>5</v>
      </c>
      <c r="AG478" s="159">
        <f t="shared" si="323"/>
        <v>3</v>
      </c>
      <c r="DS478" s="81"/>
    </row>
    <row r="479" spans="1:123" x14ac:dyDescent="0.25">
      <c r="A479" s="169">
        <v>105</v>
      </c>
      <c r="B479" s="170" t="s">
        <v>7</v>
      </c>
      <c r="C479" s="170" t="s">
        <v>193</v>
      </c>
      <c r="D479" s="170" t="s">
        <v>194</v>
      </c>
      <c r="E479" s="18" t="s">
        <v>466</v>
      </c>
      <c r="F479" s="158">
        <v>3</v>
      </c>
      <c r="G479" s="157">
        <v>2</v>
      </c>
      <c r="H479" s="157">
        <v>2</v>
      </c>
      <c r="I479" s="157">
        <v>2</v>
      </c>
      <c r="J479" s="157">
        <v>1</v>
      </c>
      <c r="K479" s="157">
        <v>2</v>
      </c>
      <c r="L479" s="157">
        <v>3</v>
      </c>
      <c r="M479" s="157">
        <v>3</v>
      </c>
      <c r="N479" s="157">
        <v>2</v>
      </c>
      <c r="O479" s="157">
        <v>3</v>
      </c>
      <c r="P479" s="157">
        <v>2</v>
      </c>
      <c r="Q479" s="157">
        <v>2</v>
      </c>
      <c r="R479" s="157">
        <v>2</v>
      </c>
      <c r="S479" s="157">
        <v>2</v>
      </c>
      <c r="T479" s="157">
        <v>1</v>
      </c>
      <c r="U479" s="157">
        <v>2</v>
      </c>
      <c r="V479" s="157">
        <v>3</v>
      </c>
      <c r="W479" s="157">
        <v>2</v>
      </c>
      <c r="X479" s="157">
        <v>3</v>
      </c>
      <c r="Y479" s="157">
        <v>3</v>
      </c>
      <c r="Z479" s="157">
        <v>3</v>
      </c>
      <c r="AA479" s="157">
        <v>2</v>
      </c>
      <c r="AB479" s="159">
        <v>2</v>
      </c>
      <c r="AC479" s="158">
        <f t="shared" si="324"/>
        <v>23</v>
      </c>
      <c r="AD479" s="157">
        <f t="shared" si="320"/>
        <v>5</v>
      </c>
      <c r="AE479" s="157">
        <f t="shared" si="321"/>
        <v>8</v>
      </c>
      <c r="AF479" s="157">
        <f t="shared" si="322"/>
        <v>5</v>
      </c>
      <c r="AG479" s="159">
        <f t="shared" si="323"/>
        <v>3</v>
      </c>
      <c r="DS479" s="81"/>
    </row>
    <row r="480" spans="1:123" x14ac:dyDescent="0.25">
      <c r="A480" s="169">
        <v>105</v>
      </c>
      <c r="B480" s="170" t="s">
        <v>7</v>
      </c>
      <c r="C480" s="170" t="s">
        <v>193</v>
      </c>
      <c r="D480" s="170" t="s">
        <v>194</v>
      </c>
      <c r="E480" s="18" t="s">
        <v>466</v>
      </c>
      <c r="F480" s="158">
        <v>3</v>
      </c>
      <c r="G480" s="157">
        <v>2</v>
      </c>
      <c r="H480" s="157">
        <v>2</v>
      </c>
      <c r="I480" s="157">
        <v>2</v>
      </c>
      <c r="J480" s="157">
        <v>2</v>
      </c>
      <c r="K480" s="157">
        <v>2</v>
      </c>
      <c r="L480" s="157">
        <v>3</v>
      </c>
      <c r="M480" s="157">
        <v>3</v>
      </c>
      <c r="N480" s="157">
        <v>2</v>
      </c>
      <c r="O480" s="157">
        <v>3</v>
      </c>
      <c r="P480" s="157">
        <v>2</v>
      </c>
      <c r="Q480" s="157">
        <v>3</v>
      </c>
      <c r="R480" s="157">
        <v>2</v>
      </c>
      <c r="S480" s="157">
        <v>2</v>
      </c>
      <c r="T480" s="157">
        <v>2</v>
      </c>
      <c r="U480" s="157">
        <v>2</v>
      </c>
      <c r="V480" s="157">
        <v>3</v>
      </c>
      <c r="W480" s="157">
        <v>2</v>
      </c>
      <c r="X480" s="157">
        <v>3</v>
      </c>
      <c r="Y480" s="157">
        <v>3</v>
      </c>
      <c r="Z480" s="157">
        <v>3</v>
      </c>
      <c r="AA480" s="157">
        <v>2</v>
      </c>
      <c r="AB480" s="159">
        <v>2</v>
      </c>
      <c r="AC480" s="158">
        <f t="shared" si="324"/>
        <v>23</v>
      </c>
      <c r="AD480" s="157">
        <f t="shared" si="320"/>
        <v>5</v>
      </c>
      <c r="AE480" s="157">
        <f t="shared" si="321"/>
        <v>8</v>
      </c>
      <c r="AF480" s="157">
        <f t="shared" si="322"/>
        <v>5</v>
      </c>
      <c r="AG480" s="159">
        <f t="shared" si="323"/>
        <v>3</v>
      </c>
      <c r="DS480" s="81"/>
    </row>
    <row r="481" spans="1:123" x14ac:dyDescent="0.25">
      <c r="A481" s="169">
        <v>105</v>
      </c>
      <c r="B481" s="170" t="s">
        <v>7</v>
      </c>
      <c r="C481" s="170" t="s">
        <v>193</v>
      </c>
      <c r="D481" s="170" t="s">
        <v>194</v>
      </c>
      <c r="E481" s="18" t="s">
        <v>466</v>
      </c>
      <c r="F481" s="158">
        <v>3</v>
      </c>
      <c r="G481" s="157">
        <v>2</v>
      </c>
      <c r="H481" s="157">
        <v>3</v>
      </c>
      <c r="I481" s="157">
        <v>2</v>
      </c>
      <c r="J481" s="157">
        <v>2</v>
      </c>
      <c r="K481" s="157">
        <v>2</v>
      </c>
      <c r="L481" s="157">
        <v>4</v>
      </c>
      <c r="M481" s="157">
        <v>3</v>
      </c>
      <c r="N481" s="157">
        <v>2</v>
      </c>
      <c r="O481" s="157">
        <v>3</v>
      </c>
      <c r="P481" s="157">
        <v>3</v>
      </c>
      <c r="Q481" s="157">
        <v>3</v>
      </c>
      <c r="R481" s="157">
        <v>2</v>
      </c>
      <c r="S481" s="157">
        <v>2</v>
      </c>
      <c r="T481" s="157">
        <v>2</v>
      </c>
      <c r="U481" s="157">
        <v>2</v>
      </c>
      <c r="V481" s="157">
        <v>3</v>
      </c>
      <c r="W481" s="157">
        <v>3</v>
      </c>
      <c r="X481" s="157">
        <v>3</v>
      </c>
      <c r="Y481" s="157">
        <v>3</v>
      </c>
      <c r="Z481" s="157">
        <v>3</v>
      </c>
      <c r="AA481" s="157">
        <v>2</v>
      </c>
      <c r="AB481" s="159">
        <v>2</v>
      </c>
      <c r="AC481" s="158">
        <f t="shared" si="324"/>
        <v>23</v>
      </c>
      <c r="AD481" s="157">
        <f t="shared" si="320"/>
        <v>5</v>
      </c>
      <c r="AE481" s="157">
        <f t="shared" si="321"/>
        <v>8</v>
      </c>
      <c r="AF481" s="157">
        <f t="shared" si="322"/>
        <v>5</v>
      </c>
      <c r="AG481" s="159">
        <f t="shared" si="323"/>
        <v>3</v>
      </c>
      <c r="DS481" s="81"/>
    </row>
    <row r="482" spans="1:123" x14ac:dyDescent="0.25">
      <c r="A482" s="169">
        <v>105</v>
      </c>
      <c r="B482" s="170" t="s">
        <v>7</v>
      </c>
      <c r="C482" s="170" t="s">
        <v>193</v>
      </c>
      <c r="D482" s="170" t="s">
        <v>194</v>
      </c>
      <c r="E482" s="18" t="s">
        <v>466</v>
      </c>
      <c r="F482" s="158">
        <v>3</v>
      </c>
      <c r="G482" s="157">
        <v>2</v>
      </c>
      <c r="H482" s="157">
        <v>3</v>
      </c>
      <c r="I482" s="157">
        <v>2</v>
      </c>
      <c r="J482" s="157">
        <v>2</v>
      </c>
      <c r="K482" s="157">
        <v>2</v>
      </c>
      <c r="L482" s="157">
        <v>4</v>
      </c>
      <c r="M482" s="157">
        <v>3</v>
      </c>
      <c r="N482" s="157">
        <v>2</v>
      </c>
      <c r="O482" s="157">
        <v>3</v>
      </c>
      <c r="P482" s="157">
        <v>3</v>
      </c>
      <c r="Q482" s="157">
        <v>3</v>
      </c>
      <c r="R482" s="157">
        <v>2</v>
      </c>
      <c r="S482" s="157">
        <v>2</v>
      </c>
      <c r="T482" s="157">
        <v>2</v>
      </c>
      <c r="U482" s="157">
        <v>3</v>
      </c>
      <c r="V482" s="157">
        <v>3</v>
      </c>
      <c r="W482" s="157">
        <v>3</v>
      </c>
      <c r="X482" s="157">
        <v>3</v>
      </c>
      <c r="Y482" s="157">
        <v>3</v>
      </c>
      <c r="Z482" s="157">
        <v>3</v>
      </c>
      <c r="AA482" s="157">
        <v>2</v>
      </c>
      <c r="AB482" s="159">
        <v>2</v>
      </c>
      <c r="AC482" s="158">
        <f t="shared" si="324"/>
        <v>23</v>
      </c>
      <c r="AD482" s="157">
        <f t="shared" si="320"/>
        <v>5</v>
      </c>
      <c r="AE482" s="157">
        <f t="shared" si="321"/>
        <v>8</v>
      </c>
      <c r="AF482" s="157">
        <f t="shared" si="322"/>
        <v>5</v>
      </c>
      <c r="AG482" s="159">
        <f t="shared" si="323"/>
        <v>3</v>
      </c>
      <c r="DS482" s="81"/>
    </row>
    <row r="483" spans="1:123" x14ac:dyDescent="0.25">
      <c r="A483" s="169">
        <v>105</v>
      </c>
      <c r="B483" s="170" t="s">
        <v>7</v>
      </c>
      <c r="C483" s="170" t="s">
        <v>193</v>
      </c>
      <c r="D483" s="170" t="s">
        <v>194</v>
      </c>
      <c r="E483" s="18" t="s">
        <v>466</v>
      </c>
      <c r="F483" s="158">
        <v>3</v>
      </c>
      <c r="G483" s="157">
        <v>2</v>
      </c>
      <c r="H483" s="157">
        <v>3</v>
      </c>
      <c r="I483" s="157">
        <v>2</v>
      </c>
      <c r="J483" s="157">
        <v>2</v>
      </c>
      <c r="K483" s="157">
        <v>2</v>
      </c>
      <c r="L483" s="157">
        <v>4</v>
      </c>
      <c r="M483" s="157">
        <v>3</v>
      </c>
      <c r="N483" s="157">
        <v>2</v>
      </c>
      <c r="O483" s="157">
        <v>3</v>
      </c>
      <c r="P483" s="157">
        <v>3</v>
      </c>
      <c r="Q483" s="157">
        <v>3</v>
      </c>
      <c r="R483" s="157">
        <v>2</v>
      </c>
      <c r="S483" s="157">
        <v>2</v>
      </c>
      <c r="T483" s="157">
        <v>2</v>
      </c>
      <c r="U483" s="157">
        <v>3</v>
      </c>
      <c r="V483" s="157">
        <v>3</v>
      </c>
      <c r="W483" s="157">
        <v>3</v>
      </c>
      <c r="X483" s="157">
        <v>3</v>
      </c>
      <c r="Y483" s="157">
        <v>3</v>
      </c>
      <c r="Z483" s="157">
        <v>3</v>
      </c>
      <c r="AA483" s="157">
        <v>2</v>
      </c>
      <c r="AB483" s="159">
        <v>2</v>
      </c>
      <c r="AC483" s="158">
        <f t="shared" si="324"/>
        <v>23</v>
      </c>
      <c r="AD483" s="157">
        <f t="shared" si="320"/>
        <v>5</v>
      </c>
      <c r="AE483" s="157">
        <f t="shared" si="321"/>
        <v>8</v>
      </c>
      <c r="AF483" s="157">
        <f t="shared" si="322"/>
        <v>5</v>
      </c>
      <c r="AG483" s="159">
        <f t="shared" si="323"/>
        <v>3</v>
      </c>
      <c r="DS483" s="81"/>
    </row>
    <row r="484" spans="1:123" x14ac:dyDescent="0.25">
      <c r="A484" s="169">
        <v>105</v>
      </c>
      <c r="B484" s="170" t="s">
        <v>7</v>
      </c>
      <c r="C484" s="170" t="s">
        <v>193</v>
      </c>
      <c r="D484" s="170" t="s">
        <v>194</v>
      </c>
      <c r="E484" s="18" t="s">
        <v>466</v>
      </c>
      <c r="F484" s="158">
        <v>4</v>
      </c>
      <c r="G484" s="157">
        <v>2</v>
      </c>
      <c r="H484" s="157">
        <v>3</v>
      </c>
      <c r="I484" s="157">
        <v>2</v>
      </c>
      <c r="J484" s="157">
        <v>2</v>
      </c>
      <c r="K484" s="157">
        <v>2</v>
      </c>
      <c r="L484" s="157">
        <v>4</v>
      </c>
      <c r="M484" s="157">
        <v>3</v>
      </c>
      <c r="N484" s="157">
        <v>3</v>
      </c>
      <c r="O484" s="157">
        <v>3</v>
      </c>
      <c r="P484" s="157">
        <v>3</v>
      </c>
      <c r="Q484" s="157">
        <v>3</v>
      </c>
      <c r="R484" s="157">
        <v>3</v>
      </c>
      <c r="S484" s="157">
        <v>3</v>
      </c>
      <c r="T484" s="157">
        <v>2</v>
      </c>
      <c r="U484" s="157">
        <v>3</v>
      </c>
      <c r="V484" s="157">
        <v>3</v>
      </c>
      <c r="W484" s="157">
        <v>3</v>
      </c>
      <c r="X484" s="157">
        <v>3</v>
      </c>
      <c r="Y484" s="157">
        <v>3</v>
      </c>
      <c r="Z484" s="157">
        <v>3</v>
      </c>
      <c r="AA484" s="157">
        <v>3</v>
      </c>
      <c r="AB484" s="159">
        <v>3</v>
      </c>
      <c r="AC484" s="158">
        <f t="shared" si="324"/>
        <v>23</v>
      </c>
      <c r="AD484" s="157">
        <f t="shared" si="320"/>
        <v>5</v>
      </c>
      <c r="AE484" s="157">
        <f t="shared" si="321"/>
        <v>8</v>
      </c>
      <c r="AF484" s="157">
        <f t="shared" si="322"/>
        <v>5</v>
      </c>
      <c r="AG484" s="159">
        <f t="shared" si="323"/>
        <v>3</v>
      </c>
      <c r="DS484" s="81"/>
    </row>
    <row r="485" spans="1:123" x14ac:dyDescent="0.25">
      <c r="A485" s="169">
        <v>105</v>
      </c>
      <c r="B485" s="170" t="s">
        <v>7</v>
      </c>
      <c r="C485" s="170" t="s">
        <v>193</v>
      </c>
      <c r="D485" s="170" t="s">
        <v>194</v>
      </c>
      <c r="E485" s="18" t="s">
        <v>466</v>
      </c>
      <c r="F485" s="158">
        <v>4</v>
      </c>
      <c r="G485" s="157">
        <v>2</v>
      </c>
      <c r="H485" s="157">
        <v>3</v>
      </c>
      <c r="I485" s="157">
        <v>2</v>
      </c>
      <c r="J485" s="157">
        <v>2</v>
      </c>
      <c r="K485" s="157">
        <v>2</v>
      </c>
      <c r="L485" s="157">
        <v>4</v>
      </c>
      <c r="M485" s="157">
        <v>3</v>
      </c>
      <c r="N485" s="157">
        <v>3</v>
      </c>
      <c r="O485" s="157">
        <v>3</v>
      </c>
      <c r="P485" s="157">
        <v>3</v>
      </c>
      <c r="Q485" s="157">
        <v>3</v>
      </c>
      <c r="R485" s="157">
        <v>3</v>
      </c>
      <c r="S485" s="157">
        <v>3</v>
      </c>
      <c r="T485" s="157">
        <v>2</v>
      </c>
      <c r="U485" s="157">
        <v>3</v>
      </c>
      <c r="V485" s="157">
        <v>3</v>
      </c>
      <c r="W485" s="157">
        <v>3</v>
      </c>
      <c r="X485" s="157">
        <v>3</v>
      </c>
      <c r="Y485" s="157">
        <v>3</v>
      </c>
      <c r="Z485" s="157">
        <v>3</v>
      </c>
      <c r="AA485" s="157">
        <v>3</v>
      </c>
      <c r="AB485" s="159">
        <v>3</v>
      </c>
      <c r="AC485" s="158">
        <f t="shared" si="324"/>
        <v>23</v>
      </c>
      <c r="AD485" s="157">
        <f t="shared" si="320"/>
        <v>5</v>
      </c>
      <c r="AE485" s="157">
        <f t="shared" si="321"/>
        <v>8</v>
      </c>
      <c r="AF485" s="157">
        <f t="shared" si="322"/>
        <v>5</v>
      </c>
      <c r="AG485" s="159">
        <f t="shared" si="323"/>
        <v>3</v>
      </c>
      <c r="DS485" s="81"/>
    </row>
    <row r="486" spans="1:123" x14ac:dyDescent="0.25">
      <c r="A486" s="169">
        <v>105</v>
      </c>
      <c r="B486" s="170" t="s">
        <v>7</v>
      </c>
      <c r="C486" s="170" t="s">
        <v>193</v>
      </c>
      <c r="D486" s="170" t="s">
        <v>194</v>
      </c>
      <c r="E486" s="18" t="s">
        <v>466</v>
      </c>
      <c r="F486" s="158">
        <v>4</v>
      </c>
      <c r="G486" s="157">
        <v>2</v>
      </c>
      <c r="H486" s="157">
        <v>3</v>
      </c>
      <c r="I486" s="157">
        <v>2</v>
      </c>
      <c r="J486" s="157">
        <v>2</v>
      </c>
      <c r="K486" s="157">
        <v>3</v>
      </c>
      <c r="L486" s="157">
        <v>4</v>
      </c>
      <c r="M486" s="157">
        <v>3</v>
      </c>
      <c r="N486" s="157">
        <v>3</v>
      </c>
      <c r="O486" s="157">
        <v>3</v>
      </c>
      <c r="P486" s="157">
        <v>3</v>
      </c>
      <c r="Q486" s="157">
        <v>3</v>
      </c>
      <c r="R486" s="157">
        <v>3</v>
      </c>
      <c r="S486" s="157">
        <v>3</v>
      </c>
      <c r="T486" s="157">
        <v>2</v>
      </c>
      <c r="U486" s="157">
        <v>3</v>
      </c>
      <c r="V486" s="157">
        <v>4</v>
      </c>
      <c r="W486" s="157">
        <v>4</v>
      </c>
      <c r="X486" s="157">
        <v>4</v>
      </c>
      <c r="Y486" s="157">
        <v>3</v>
      </c>
      <c r="Z486" s="157">
        <v>3</v>
      </c>
      <c r="AA486" s="157">
        <v>3</v>
      </c>
      <c r="AB486" s="159">
        <v>3</v>
      </c>
      <c r="AC486" s="158">
        <f t="shared" si="324"/>
        <v>23</v>
      </c>
      <c r="AD486" s="157">
        <f t="shared" si="320"/>
        <v>5</v>
      </c>
      <c r="AE486" s="157">
        <f t="shared" si="321"/>
        <v>8</v>
      </c>
      <c r="AF486" s="157">
        <f t="shared" si="322"/>
        <v>5</v>
      </c>
      <c r="AG486" s="159">
        <f t="shared" si="323"/>
        <v>3</v>
      </c>
      <c r="DS486" s="81"/>
    </row>
    <row r="487" spans="1:123" x14ac:dyDescent="0.25">
      <c r="A487" s="169">
        <v>105</v>
      </c>
      <c r="B487" s="170" t="s">
        <v>7</v>
      </c>
      <c r="C487" s="170" t="s">
        <v>193</v>
      </c>
      <c r="D487" s="170" t="s">
        <v>194</v>
      </c>
      <c r="E487" s="18" t="s">
        <v>466</v>
      </c>
      <c r="F487" s="158">
        <v>4</v>
      </c>
      <c r="G487" s="157">
        <v>2</v>
      </c>
      <c r="H487" s="157">
        <v>3</v>
      </c>
      <c r="I487" s="157">
        <v>3</v>
      </c>
      <c r="J487" s="157">
        <v>2</v>
      </c>
      <c r="K487" s="157">
        <v>3</v>
      </c>
      <c r="L487" s="157">
        <v>4</v>
      </c>
      <c r="M487" s="157">
        <v>3</v>
      </c>
      <c r="N487" s="157">
        <v>3</v>
      </c>
      <c r="O487" s="157">
        <v>3</v>
      </c>
      <c r="P487" s="157">
        <v>3</v>
      </c>
      <c r="Q487" s="157">
        <v>3</v>
      </c>
      <c r="R487" s="157">
        <v>3</v>
      </c>
      <c r="S487" s="157">
        <v>3</v>
      </c>
      <c r="T487" s="157">
        <v>2</v>
      </c>
      <c r="U487" s="157">
        <v>3</v>
      </c>
      <c r="V487" s="157">
        <v>4</v>
      </c>
      <c r="W487" s="157">
        <v>4</v>
      </c>
      <c r="X487" s="157">
        <v>4</v>
      </c>
      <c r="Y487" s="157">
        <v>3</v>
      </c>
      <c r="Z487" s="157">
        <v>3</v>
      </c>
      <c r="AA487" s="157">
        <v>3</v>
      </c>
      <c r="AB487" s="159">
        <v>3</v>
      </c>
      <c r="AC487" s="158">
        <f t="shared" si="324"/>
        <v>23</v>
      </c>
      <c r="AD487" s="157">
        <f t="shared" si="320"/>
        <v>5</v>
      </c>
      <c r="AE487" s="157">
        <f t="shared" si="321"/>
        <v>8</v>
      </c>
      <c r="AF487" s="157">
        <f t="shared" si="322"/>
        <v>5</v>
      </c>
      <c r="AG487" s="159">
        <f t="shared" si="323"/>
        <v>3</v>
      </c>
      <c r="DS487" s="81"/>
    </row>
    <row r="488" spans="1:123" x14ac:dyDescent="0.25">
      <c r="A488" s="169">
        <v>105</v>
      </c>
      <c r="B488" s="170" t="s">
        <v>7</v>
      </c>
      <c r="C488" s="170" t="s">
        <v>193</v>
      </c>
      <c r="D488" s="170" t="s">
        <v>194</v>
      </c>
      <c r="E488" s="18" t="s">
        <v>466</v>
      </c>
      <c r="F488" s="158">
        <v>4</v>
      </c>
      <c r="G488" s="157">
        <v>3</v>
      </c>
      <c r="H488" s="157">
        <v>3</v>
      </c>
      <c r="I488" s="157">
        <v>3</v>
      </c>
      <c r="J488" s="157">
        <v>2</v>
      </c>
      <c r="K488" s="157">
        <v>3</v>
      </c>
      <c r="L488" s="157">
        <v>4</v>
      </c>
      <c r="M488" s="157">
        <v>3</v>
      </c>
      <c r="N488" s="157">
        <v>3</v>
      </c>
      <c r="O488" s="157">
        <v>3</v>
      </c>
      <c r="P488" s="157">
        <v>3</v>
      </c>
      <c r="Q488" s="157">
        <v>3</v>
      </c>
      <c r="R488" s="157">
        <v>3</v>
      </c>
      <c r="S488" s="157">
        <v>3</v>
      </c>
      <c r="T488" s="157">
        <v>2</v>
      </c>
      <c r="U488" s="157">
        <v>4</v>
      </c>
      <c r="V488" s="157">
        <v>4</v>
      </c>
      <c r="W488" s="157">
        <v>4</v>
      </c>
      <c r="X488" s="157">
        <v>4</v>
      </c>
      <c r="Y488" s="157">
        <v>3</v>
      </c>
      <c r="Z488" s="157">
        <v>3</v>
      </c>
      <c r="AA488" s="157">
        <v>3</v>
      </c>
      <c r="AB488" s="159">
        <v>3</v>
      </c>
      <c r="AC488" s="158">
        <f t="shared" si="324"/>
        <v>23</v>
      </c>
      <c r="AD488" s="157">
        <f t="shared" si="320"/>
        <v>5</v>
      </c>
      <c r="AE488" s="157">
        <f t="shared" si="321"/>
        <v>8</v>
      </c>
      <c r="AF488" s="157">
        <f t="shared" si="322"/>
        <v>5</v>
      </c>
      <c r="AG488" s="159">
        <f t="shared" si="323"/>
        <v>3</v>
      </c>
      <c r="DS488" s="81"/>
    </row>
    <row r="489" spans="1:123" x14ac:dyDescent="0.25">
      <c r="A489" s="169">
        <v>105</v>
      </c>
      <c r="B489" s="170" t="s">
        <v>7</v>
      </c>
      <c r="C489" s="170" t="s">
        <v>193</v>
      </c>
      <c r="D489" s="170" t="s">
        <v>194</v>
      </c>
      <c r="E489" s="18" t="s">
        <v>466</v>
      </c>
      <c r="F489" s="158">
        <v>4</v>
      </c>
      <c r="G489" s="157">
        <v>3</v>
      </c>
      <c r="H489" s="157">
        <v>3</v>
      </c>
      <c r="I489" s="157">
        <v>3</v>
      </c>
      <c r="J489" s="157">
        <v>2</v>
      </c>
      <c r="K489" s="157">
        <v>3</v>
      </c>
      <c r="L489" s="157">
        <v>4</v>
      </c>
      <c r="M489" s="157">
        <v>3</v>
      </c>
      <c r="N489" s="157">
        <v>3</v>
      </c>
      <c r="O489" s="157">
        <v>3</v>
      </c>
      <c r="P489" s="157">
        <v>3</v>
      </c>
      <c r="Q489" s="157">
        <v>3</v>
      </c>
      <c r="R489" s="157">
        <v>3</v>
      </c>
      <c r="S489" s="157">
        <v>3</v>
      </c>
      <c r="T489" s="157">
        <v>3</v>
      </c>
      <c r="U489" s="157">
        <v>4</v>
      </c>
      <c r="V489" s="157">
        <v>4</v>
      </c>
      <c r="W489" s="157">
        <v>4</v>
      </c>
      <c r="X489" s="157">
        <v>4</v>
      </c>
      <c r="Y489" s="157">
        <v>3</v>
      </c>
      <c r="Z489" s="157">
        <v>3</v>
      </c>
      <c r="AA489" s="157">
        <v>3</v>
      </c>
      <c r="AB489" s="159">
        <v>3</v>
      </c>
      <c r="AC489" s="158">
        <f t="shared" si="324"/>
        <v>23</v>
      </c>
      <c r="AD489" s="157">
        <f t="shared" si="320"/>
        <v>5</v>
      </c>
      <c r="AE489" s="157">
        <f t="shared" si="321"/>
        <v>8</v>
      </c>
      <c r="AF489" s="157">
        <f t="shared" si="322"/>
        <v>5</v>
      </c>
      <c r="AG489" s="159">
        <f t="shared" si="323"/>
        <v>3</v>
      </c>
      <c r="DS489" s="81"/>
    </row>
    <row r="490" spans="1:123" x14ac:dyDescent="0.25">
      <c r="A490" s="169">
        <v>105</v>
      </c>
      <c r="B490" s="170" t="s">
        <v>7</v>
      </c>
      <c r="C490" s="170" t="s">
        <v>193</v>
      </c>
      <c r="D490" s="170" t="s">
        <v>194</v>
      </c>
      <c r="E490" s="18" t="s">
        <v>466</v>
      </c>
      <c r="F490" s="158">
        <v>4</v>
      </c>
      <c r="G490" s="157">
        <v>3</v>
      </c>
      <c r="H490" s="157">
        <v>3</v>
      </c>
      <c r="I490" s="157">
        <v>3</v>
      </c>
      <c r="J490" s="157">
        <v>2</v>
      </c>
      <c r="K490" s="157">
        <v>3</v>
      </c>
      <c r="L490" s="157">
        <v>4</v>
      </c>
      <c r="M490" s="157">
        <v>3</v>
      </c>
      <c r="N490" s="157">
        <v>3</v>
      </c>
      <c r="O490" s="157">
        <v>3</v>
      </c>
      <c r="P490" s="157">
        <v>3</v>
      </c>
      <c r="Q490" s="157">
        <v>3</v>
      </c>
      <c r="R490" s="157">
        <v>3</v>
      </c>
      <c r="S490" s="157">
        <v>3</v>
      </c>
      <c r="T490" s="157">
        <v>3</v>
      </c>
      <c r="U490" s="157">
        <v>4</v>
      </c>
      <c r="V490" s="157">
        <v>4</v>
      </c>
      <c r="W490" s="157">
        <v>4</v>
      </c>
      <c r="X490" s="157">
        <v>4</v>
      </c>
      <c r="Y490" s="157">
        <v>4</v>
      </c>
      <c r="Z490" s="157">
        <v>3</v>
      </c>
      <c r="AA490" s="157">
        <v>3</v>
      </c>
      <c r="AB490" s="159">
        <v>3</v>
      </c>
      <c r="AC490" s="158">
        <f t="shared" si="324"/>
        <v>23</v>
      </c>
      <c r="AD490" s="157">
        <f t="shared" si="320"/>
        <v>5</v>
      </c>
      <c r="AE490" s="157">
        <f t="shared" si="321"/>
        <v>8</v>
      </c>
      <c r="AF490" s="157">
        <f t="shared" si="322"/>
        <v>5</v>
      </c>
      <c r="AG490" s="159">
        <f t="shared" si="323"/>
        <v>3</v>
      </c>
      <c r="DS490" s="81"/>
    </row>
    <row r="491" spans="1:123" x14ac:dyDescent="0.25">
      <c r="A491" s="169">
        <v>105</v>
      </c>
      <c r="B491" s="170" t="s">
        <v>7</v>
      </c>
      <c r="C491" s="170" t="s">
        <v>193</v>
      </c>
      <c r="D491" s="170" t="s">
        <v>194</v>
      </c>
      <c r="E491" s="18" t="s">
        <v>466</v>
      </c>
      <c r="F491" s="158">
        <v>4</v>
      </c>
      <c r="G491" s="157">
        <v>3</v>
      </c>
      <c r="H491" s="157">
        <v>3</v>
      </c>
      <c r="I491" s="157">
        <v>3</v>
      </c>
      <c r="J491" s="157">
        <v>2</v>
      </c>
      <c r="K491" s="157">
        <v>3</v>
      </c>
      <c r="L491" s="157">
        <v>4</v>
      </c>
      <c r="M491" s="157">
        <v>3</v>
      </c>
      <c r="N491" s="157">
        <v>3</v>
      </c>
      <c r="O491" s="157">
        <v>4</v>
      </c>
      <c r="P491" s="157">
        <v>3</v>
      </c>
      <c r="Q491" s="157">
        <v>3</v>
      </c>
      <c r="R491" s="157">
        <v>3</v>
      </c>
      <c r="S491" s="157">
        <v>3</v>
      </c>
      <c r="T491" s="157">
        <v>3</v>
      </c>
      <c r="U491" s="157">
        <v>4</v>
      </c>
      <c r="V491" s="157">
        <v>4</v>
      </c>
      <c r="W491" s="157">
        <v>4</v>
      </c>
      <c r="X491" s="157">
        <v>4</v>
      </c>
      <c r="Y491" s="157">
        <v>4</v>
      </c>
      <c r="Z491" s="157">
        <v>3</v>
      </c>
      <c r="AA491" s="157">
        <v>3</v>
      </c>
      <c r="AB491" s="159">
        <v>3</v>
      </c>
      <c r="AC491" s="158">
        <f t="shared" si="324"/>
        <v>23</v>
      </c>
      <c r="AD491" s="157">
        <f t="shared" si="320"/>
        <v>5</v>
      </c>
      <c r="AE491" s="157">
        <f t="shared" si="321"/>
        <v>8</v>
      </c>
      <c r="AF491" s="157">
        <f t="shared" si="322"/>
        <v>5</v>
      </c>
      <c r="AG491" s="159">
        <f t="shared" si="323"/>
        <v>3</v>
      </c>
      <c r="DS491" s="81"/>
    </row>
    <row r="492" spans="1:123" x14ac:dyDescent="0.25">
      <c r="A492" s="169">
        <v>105</v>
      </c>
      <c r="B492" s="170" t="s">
        <v>7</v>
      </c>
      <c r="C492" s="170" t="s">
        <v>193</v>
      </c>
      <c r="D492" s="170" t="s">
        <v>194</v>
      </c>
      <c r="E492" s="18" t="s">
        <v>466</v>
      </c>
      <c r="F492" s="158">
        <v>4</v>
      </c>
      <c r="G492" s="157">
        <v>3</v>
      </c>
      <c r="H492" s="157">
        <v>3</v>
      </c>
      <c r="I492" s="157">
        <v>3</v>
      </c>
      <c r="J492" s="157">
        <v>3</v>
      </c>
      <c r="K492" s="157">
        <v>3</v>
      </c>
      <c r="L492" s="157">
        <v>4</v>
      </c>
      <c r="M492" s="157">
        <v>4</v>
      </c>
      <c r="N492" s="157">
        <v>3</v>
      </c>
      <c r="O492" s="157">
        <v>4</v>
      </c>
      <c r="P492" s="157">
        <v>3</v>
      </c>
      <c r="Q492" s="157">
        <v>3</v>
      </c>
      <c r="R492" s="157">
        <v>3</v>
      </c>
      <c r="S492" s="157">
        <v>3</v>
      </c>
      <c r="T492" s="157">
        <v>3</v>
      </c>
      <c r="U492" s="157">
        <v>4</v>
      </c>
      <c r="V492" s="157">
        <v>4</v>
      </c>
      <c r="W492" s="157">
        <v>4</v>
      </c>
      <c r="X492" s="157">
        <v>4</v>
      </c>
      <c r="Y492" s="157">
        <v>4</v>
      </c>
      <c r="Z492" s="157">
        <v>3</v>
      </c>
      <c r="AA492" s="157">
        <v>3</v>
      </c>
      <c r="AB492" s="159">
        <v>3</v>
      </c>
      <c r="AC492" s="158">
        <f t="shared" si="324"/>
        <v>23</v>
      </c>
      <c r="AD492" s="157">
        <f t="shared" si="320"/>
        <v>5</v>
      </c>
      <c r="AE492" s="157">
        <f t="shared" si="321"/>
        <v>8</v>
      </c>
      <c r="AF492" s="157">
        <f t="shared" si="322"/>
        <v>5</v>
      </c>
      <c r="AG492" s="159">
        <f t="shared" si="323"/>
        <v>3</v>
      </c>
      <c r="DS492" s="81"/>
    </row>
    <row r="493" spans="1:123" x14ac:dyDescent="0.25">
      <c r="A493" s="169">
        <v>105</v>
      </c>
      <c r="B493" s="170" t="s">
        <v>7</v>
      </c>
      <c r="C493" s="170" t="s">
        <v>193</v>
      </c>
      <c r="D493" s="170" t="s">
        <v>194</v>
      </c>
      <c r="E493" s="18" t="s">
        <v>466</v>
      </c>
      <c r="F493" s="158">
        <v>4</v>
      </c>
      <c r="G493" s="157">
        <v>3</v>
      </c>
      <c r="H493" s="157">
        <v>3</v>
      </c>
      <c r="I493" s="157">
        <v>3</v>
      </c>
      <c r="J493" s="157">
        <v>3</v>
      </c>
      <c r="K493" s="157">
        <v>3</v>
      </c>
      <c r="L493" s="157">
        <v>4</v>
      </c>
      <c r="M493" s="157">
        <v>4</v>
      </c>
      <c r="N493" s="157">
        <v>3</v>
      </c>
      <c r="O493" s="157">
        <v>4</v>
      </c>
      <c r="P493" s="157">
        <v>3</v>
      </c>
      <c r="Q493" s="157">
        <v>3</v>
      </c>
      <c r="R493" s="157">
        <v>3</v>
      </c>
      <c r="S493" s="157">
        <v>3</v>
      </c>
      <c r="T493" s="157">
        <v>3</v>
      </c>
      <c r="U493" s="157">
        <v>4</v>
      </c>
      <c r="V493" s="157">
        <v>4</v>
      </c>
      <c r="W493" s="157">
        <v>4</v>
      </c>
      <c r="X493" s="157">
        <v>4</v>
      </c>
      <c r="Y493" s="157">
        <v>4</v>
      </c>
      <c r="Z493" s="157">
        <v>3</v>
      </c>
      <c r="AA493" s="157">
        <v>3</v>
      </c>
      <c r="AB493" s="159">
        <v>3</v>
      </c>
      <c r="AC493" s="158">
        <f t="shared" si="324"/>
        <v>23</v>
      </c>
      <c r="AD493" s="157">
        <f t="shared" si="320"/>
        <v>5</v>
      </c>
      <c r="AE493" s="157">
        <f t="shared" si="321"/>
        <v>8</v>
      </c>
      <c r="AF493" s="157">
        <f t="shared" si="322"/>
        <v>5</v>
      </c>
      <c r="AG493" s="159">
        <f t="shared" si="323"/>
        <v>3</v>
      </c>
      <c r="DS493" s="81"/>
    </row>
    <row r="494" spans="1:123" x14ac:dyDescent="0.25">
      <c r="A494" s="169">
        <v>105</v>
      </c>
      <c r="B494" s="170" t="s">
        <v>7</v>
      </c>
      <c r="C494" s="170" t="s">
        <v>193</v>
      </c>
      <c r="D494" s="170" t="s">
        <v>194</v>
      </c>
      <c r="E494" s="18" t="s">
        <v>466</v>
      </c>
      <c r="F494" s="158">
        <v>4</v>
      </c>
      <c r="G494" s="157">
        <v>3</v>
      </c>
      <c r="H494" s="157">
        <v>3</v>
      </c>
      <c r="I494" s="157">
        <v>3</v>
      </c>
      <c r="J494" s="157">
        <v>3</v>
      </c>
      <c r="K494" s="157">
        <v>4</v>
      </c>
      <c r="L494" s="157">
        <v>4</v>
      </c>
      <c r="M494" s="157">
        <v>4</v>
      </c>
      <c r="N494" s="157">
        <v>3</v>
      </c>
      <c r="O494" s="157">
        <v>4</v>
      </c>
      <c r="P494" s="157">
        <v>3</v>
      </c>
      <c r="Q494" s="157">
        <v>4</v>
      </c>
      <c r="R494" s="157">
        <v>3</v>
      </c>
      <c r="S494" s="157">
        <v>3</v>
      </c>
      <c r="T494" s="157">
        <v>3</v>
      </c>
      <c r="U494" s="157">
        <v>4</v>
      </c>
      <c r="V494" s="157">
        <v>4</v>
      </c>
      <c r="W494" s="157">
        <v>4</v>
      </c>
      <c r="X494" s="157">
        <v>4</v>
      </c>
      <c r="Y494" s="157">
        <v>4</v>
      </c>
      <c r="Z494" s="157">
        <v>3</v>
      </c>
      <c r="AA494" s="157">
        <v>3</v>
      </c>
      <c r="AB494" s="159">
        <v>3</v>
      </c>
      <c r="AC494" s="158">
        <f t="shared" si="324"/>
        <v>23</v>
      </c>
      <c r="AD494" s="157">
        <f t="shared" si="320"/>
        <v>5</v>
      </c>
      <c r="AE494" s="157">
        <f t="shared" si="321"/>
        <v>8</v>
      </c>
      <c r="AF494" s="157">
        <f t="shared" si="322"/>
        <v>5</v>
      </c>
      <c r="AG494" s="159">
        <f t="shared" si="323"/>
        <v>3</v>
      </c>
      <c r="DS494" s="81"/>
    </row>
    <row r="495" spans="1:123" x14ac:dyDescent="0.25">
      <c r="A495" s="169">
        <v>105</v>
      </c>
      <c r="B495" s="170" t="s">
        <v>7</v>
      </c>
      <c r="C495" s="170" t="s">
        <v>193</v>
      </c>
      <c r="D495" s="170" t="s">
        <v>194</v>
      </c>
      <c r="E495" s="18" t="s">
        <v>466</v>
      </c>
      <c r="F495" s="158">
        <v>4</v>
      </c>
      <c r="G495" s="157">
        <v>3</v>
      </c>
      <c r="H495" s="157">
        <v>3</v>
      </c>
      <c r="I495" s="157">
        <v>3</v>
      </c>
      <c r="J495" s="157">
        <v>3</v>
      </c>
      <c r="K495" s="157">
        <v>4</v>
      </c>
      <c r="L495" s="157">
        <v>4</v>
      </c>
      <c r="M495" s="157">
        <v>4</v>
      </c>
      <c r="N495" s="157">
        <v>4</v>
      </c>
      <c r="O495" s="157">
        <v>4</v>
      </c>
      <c r="P495" s="157">
        <v>4</v>
      </c>
      <c r="Q495" s="157">
        <v>4</v>
      </c>
      <c r="R495" s="157">
        <v>3</v>
      </c>
      <c r="S495" s="157">
        <v>3</v>
      </c>
      <c r="T495" s="157">
        <v>3</v>
      </c>
      <c r="U495" s="157">
        <v>4</v>
      </c>
      <c r="V495" s="157">
        <v>4</v>
      </c>
      <c r="W495" s="157">
        <v>4</v>
      </c>
      <c r="X495" s="157">
        <v>4</v>
      </c>
      <c r="Y495" s="157">
        <v>4</v>
      </c>
      <c r="Z495" s="157">
        <v>4</v>
      </c>
      <c r="AA495" s="157">
        <v>3</v>
      </c>
      <c r="AB495" s="159">
        <v>3</v>
      </c>
      <c r="AC495" s="158">
        <f t="shared" si="324"/>
        <v>23</v>
      </c>
      <c r="AD495" s="157">
        <f t="shared" si="320"/>
        <v>5</v>
      </c>
      <c r="AE495" s="157">
        <f t="shared" si="321"/>
        <v>8</v>
      </c>
      <c r="AF495" s="157">
        <f t="shared" si="322"/>
        <v>5</v>
      </c>
      <c r="AG495" s="159">
        <f t="shared" si="323"/>
        <v>3</v>
      </c>
      <c r="DS495" s="81"/>
    </row>
    <row r="496" spans="1:123" x14ac:dyDescent="0.25">
      <c r="A496" s="169">
        <v>105</v>
      </c>
      <c r="B496" s="170" t="s">
        <v>7</v>
      </c>
      <c r="C496" s="170" t="s">
        <v>193</v>
      </c>
      <c r="D496" s="170" t="s">
        <v>194</v>
      </c>
      <c r="E496" s="18" t="s">
        <v>466</v>
      </c>
      <c r="F496" s="158">
        <v>4</v>
      </c>
      <c r="G496" s="157">
        <v>3</v>
      </c>
      <c r="H496" s="157">
        <v>3</v>
      </c>
      <c r="I496" s="157">
        <v>3</v>
      </c>
      <c r="J496" s="157">
        <v>3</v>
      </c>
      <c r="K496" s="157">
        <v>4</v>
      </c>
      <c r="L496" s="157">
        <v>4</v>
      </c>
      <c r="M496" s="157">
        <v>4</v>
      </c>
      <c r="N496" s="157">
        <v>4</v>
      </c>
      <c r="O496" s="157">
        <v>4</v>
      </c>
      <c r="P496" s="157">
        <v>4</v>
      </c>
      <c r="Q496" s="157">
        <v>4</v>
      </c>
      <c r="R496" s="157">
        <v>4</v>
      </c>
      <c r="S496" s="157">
        <v>3</v>
      </c>
      <c r="T496" s="157">
        <v>3</v>
      </c>
      <c r="U496" s="157">
        <v>4</v>
      </c>
      <c r="V496" s="157">
        <v>4</v>
      </c>
      <c r="W496" s="157">
        <v>4</v>
      </c>
      <c r="X496" s="157">
        <v>4</v>
      </c>
      <c r="Y496" s="157">
        <v>4</v>
      </c>
      <c r="Z496" s="157">
        <v>4</v>
      </c>
      <c r="AA496" s="157">
        <v>3</v>
      </c>
      <c r="AB496" s="159">
        <v>4</v>
      </c>
      <c r="AC496" s="158">
        <f t="shared" si="324"/>
        <v>23</v>
      </c>
      <c r="AD496" s="157">
        <f t="shared" si="320"/>
        <v>5</v>
      </c>
      <c r="AE496" s="157">
        <f t="shared" si="321"/>
        <v>8</v>
      </c>
      <c r="AF496" s="157">
        <f t="shared" si="322"/>
        <v>5</v>
      </c>
      <c r="AG496" s="159">
        <f t="shared" si="323"/>
        <v>3</v>
      </c>
      <c r="DS496" s="81"/>
    </row>
    <row r="497" spans="1:123" x14ac:dyDescent="0.25">
      <c r="A497" s="169">
        <v>105</v>
      </c>
      <c r="B497" s="170" t="s">
        <v>7</v>
      </c>
      <c r="C497" s="170" t="s">
        <v>193</v>
      </c>
      <c r="D497" s="170" t="s">
        <v>194</v>
      </c>
      <c r="E497" s="18" t="s">
        <v>466</v>
      </c>
      <c r="F497" s="158">
        <v>4</v>
      </c>
      <c r="G497" s="157">
        <v>3</v>
      </c>
      <c r="H497" s="157">
        <v>3</v>
      </c>
      <c r="I497" s="157">
        <v>3</v>
      </c>
      <c r="J497" s="157">
        <v>3</v>
      </c>
      <c r="K497" s="157">
        <v>4</v>
      </c>
      <c r="L497" s="157">
        <v>5</v>
      </c>
      <c r="M497" s="157">
        <v>4</v>
      </c>
      <c r="N497" s="157">
        <v>4</v>
      </c>
      <c r="O497" s="157">
        <v>4</v>
      </c>
      <c r="P497" s="157">
        <v>4</v>
      </c>
      <c r="Q497" s="157">
        <v>4</v>
      </c>
      <c r="R497" s="157">
        <v>4</v>
      </c>
      <c r="S497" s="157">
        <v>4</v>
      </c>
      <c r="T497" s="157">
        <v>3</v>
      </c>
      <c r="U497" s="157">
        <v>4</v>
      </c>
      <c r="V497" s="157">
        <v>4</v>
      </c>
      <c r="W497" s="157">
        <v>4</v>
      </c>
      <c r="X497" s="157">
        <v>4</v>
      </c>
      <c r="Y497" s="157">
        <v>4</v>
      </c>
      <c r="Z497" s="157">
        <v>4</v>
      </c>
      <c r="AA497" s="157">
        <v>3</v>
      </c>
      <c r="AB497" s="159">
        <v>4</v>
      </c>
      <c r="AC497" s="158">
        <f t="shared" si="324"/>
        <v>23</v>
      </c>
      <c r="AD497" s="157">
        <f t="shared" si="320"/>
        <v>5</v>
      </c>
      <c r="AE497" s="157">
        <f t="shared" si="321"/>
        <v>8</v>
      </c>
      <c r="AF497" s="157">
        <f t="shared" si="322"/>
        <v>5</v>
      </c>
      <c r="AG497" s="159">
        <f t="shared" si="323"/>
        <v>3</v>
      </c>
      <c r="DS497" s="81"/>
    </row>
    <row r="498" spans="1:123" x14ac:dyDescent="0.25">
      <c r="A498" s="169">
        <v>105</v>
      </c>
      <c r="B498" s="170" t="s">
        <v>7</v>
      </c>
      <c r="C498" s="170" t="s">
        <v>193</v>
      </c>
      <c r="D498" s="170" t="s">
        <v>194</v>
      </c>
      <c r="E498" s="18" t="s">
        <v>466</v>
      </c>
      <c r="F498" s="158">
        <v>4</v>
      </c>
      <c r="G498" s="157">
        <v>3</v>
      </c>
      <c r="H498" s="157">
        <v>3</v>
      </c>
      <c r="I498" s="157">
        <v>3</v>
      </c>
      <c r="J498" s="157">
        <v>3</v>
      </c>
      <c r="K498" s="157">
        <v>4</v>
      </c>
      <c r="L498" s="157">
        <v>5</v>
      </c>
      <c r="M498" s="157">
        <v>4</v>
      </c>
      <c r="N498" s="157">
        <v>4</v>
      </c>
      <c r="O498" s="157">
        <v>4</v>
      </c>
      <c r="P498" s="157">
        <v>4</v>
      </c>
      <c r="Q498" s="157">
        <v>4</v>
      </c>
      <c r="R498" s="157">
        <v>4</v>
      </c>
      <c r="S498" s="157">
        <v>4</v>
      </c>
      <c r="T498" s="157">
        <v>3</v>
      </c>
      <c r="U498" s="157">
        <v>4</v>
      </c>
      <c r="V498" s="157">
        <v>4</v>
      </c>
      <c r="W498" s="157">
        <v>4</v>
      </c>
      <c r="X498" s="157">
        <v>4</v>
      </c>
      <c r="Y498" s="157">
        <v>4</v>
      </c>
      <c r="Z498" s="157">
        <v>4</v>
      </c>
      <c r="AA498" s="157">
        <v>3</v>
      </c>
      <c r="AB498" s="159">
        <v>4</v>
      </c>
      <c r="AC498" s="158">
        <f t="shared" si="324"/>
        <v>23</v>
      </c>
      <c r="AD498" s="157">
        <f t="shared" si="320"/>
        <v>5</v>
      </c>
      <c r="AE498" s="157">
        <f t="shared" si="321"/>
        <v>8</v>
      </c>
      <c r="AF498" s="157">
        <f t="shared" si="322"/>
        <v>5</v>
      </c>
      <c r="AG498" s="159">
        <f t="shared" si="323"/>
        <v>3</v>
      </c>
      <c r="DS498" s="81"/>
    </row>
    <row r="499" spans="1:123" x14ac:dyDescent="0.25">
      <c r="A499" s="169">
        <v>105</v>
      </c>
      <c r="B499" s="170" t="s">
        <v>7</v>
      </c>
      <c r="C499" s="170" t="s">
        <v>193</v>
      </c>
      <c r="D499" s="170" t="s">
        <v>194</v>
      </c>
      <c r="E499" s="18" t="s">
        <v>466</v>
      </c>
      <c r="F499" s="158">
        <v>4</v>
      </c>
      <c r="G499" s="157">
        <v>3</v>
      </c>
      <c r="H499" s="157">
        <v>4</v>
      </c>
      <c r="I499" s="157">
        <v>3</v>
      </c>
      <c r="J499" s="157">
        <v>3</v>
      </c>
      <c r="K499" s="157">
        <v>4</v>
      </c>
      <c r="L499" s="157">
        <v>5</v>
      </c>
      <c r="M499" s="157">
        <v>4</v>
      </c>
      <c r="N499" s="157">
        <v>4</v>
      </c>
      <c r="O499" s="157">
        <v>4</v>
      </c>
      <c r="P499" s="157">
        <v>4</v>
      </c>
      <c r="Q499" s="157">
        <v>4</v>
      </c>
      <c r="R499" s="157">
        <v>4</v>
      </c>
      <c r="S499" s="157">
        <v>4</v>
      </c>
      <c r="T499" s="157">
        <v>4</v>
      </c>
      <c r="U499" s="157">
        <v>4</v>
      </c>
      <c r="V499" s="157">
        <v>4</v>
      </c>
      <c r="W499" s="157">
        <v>4</v>
      </c>
      <c r="X499" s="157">
        <v>4</v>
      </c>
      <c r="Y499" s="157">
        <v>4</v>
      </c>
      <c r="Z499" s="157">
        <v>4</v>
      </c>
      <c r="AA499" s="157">
        <v>3</v>
      </c>
      <c r="AB499" s="159">
        <v>4</v>
      </c>
      <c r="AC499" s="158">
        <f t="shared" si="324"/>
        <v>23</v>
      </c>
      <c r="AD499" s="157">
        <f t="shared" si="320"/>
        <v>5</v>
      </c>
      <c r="AE499" s="157">
        <f t="shared" si="321"/>
        <v>8</v>
      </c>
      <c r="AF499" s="157">
        <f t="shared" si="322"/>
        <v>5</v>
      </c>
      <c r="AG499" s="159">
        <f t="shared" si="323"/>
        <v>3</v>
      </c>
      <c r="DS499" s="81"/>
    </row>
    <row r="500" spans="1:123" x14ac:dyDescent="0.25">
      <c r="A500" s="169">
        <v>105</v>
      </c>
      <c r="B500" s="170" t="s">
        <v>7</v>
      </c>
      <c r="C500" s="170" t="s">
        <v>193</v>
      </c>
      <c r="D500" s="170" t="s">
        <v>194</v>
      </c>
      <c r="E500" s="18" t="s">
        <v>466</v>
      </c>
      <c r="F500" s="158">
        <v>4</v>
      </c>
      <c r="G500" s="157">
        <v>3</v>
      </c>
      <c r="H500" s="157">
        <v>4</v>
      </c>
      <c r="I500" s="157">
        <v>3</v>
      </c>
      <c r="J500" s="157">
        <v>3</v>
      </c>
      <c r="K500" s="157">
        <v>4</v>
      </c>
      <c r="L500" s="157">
        <v>5</v>
      </c>
      <c r="M500" s="157">
        <v>4</v>
      </c>
      <c r="N500" s="157">
        <v>4</v>
      </c>
      <c r="O500" s="157">
        <v>4</v>
      </c>
      <c r="P500" s="157">
        <v>4</v>
      </c>
      <c r="Q500" s="157">
        <v>4</v>
      </c>
      <c r="R500" s="157">
        <v>4</v>
      </c>
      <c r="S500" s="157">
        <v>4</v>
      </c>
      <c r="T500" s="157">
        <v>4</v>
      </c>
      <c r="U500" s="157">
        <v>4</v>
      </c>
      <c r="V500" s="157">
        <v>4</v>
      </c>
      <c r="W500" s="157">
        <v>4</v>
      </c>
      <c r="X500" s="157">
        <v>4</v>
      </c>
      <c r="Y500" s="157">
        <v>4</v>
      </c>
      <c r="Z500" s="157">
        <v>4</v>
      </c>
      <c r="AA500" s="157">
        <v>4</v>
      </c>
      <c r="AB500" s="159">
        <v>4</v>
      </c>
      <c r="AC500" s="158">
        <f t="shared" si="324"/>
        <v>23</v>
      </c>
      <c r="AD500" s="157">
        <f t="shared" si="320"/>
        <v>5</v>
      </c>
      <c r="AE500" s="157">
        <f t="shared" si="321"/>
        <v>8</v>
      </c>
      <c r="AF500" s="157">
        <f t="shared" si="322"/>
        <v>5</v>
      </c>
      <c r="AG500" s="159">
        <f t="shared" si="323"/>
        <v>3</v>
      </c>
      <c r="DS500" s="81"/>
    </row>
    <row r="501" spans="1:123" x14ac:dyDescent="0.25">
      <c r="A501" s="169">
        <v>105</v>
      </c>
      <c r="B501" s="170" t="s">
        <v>7</v>
      </c>
      <c r="C501" s="170" t="s">
        <v>193</v>
      </c>
      <c r="D501" s="170" t="s">
        <v>194</v>
      </c>
      <c r="E501" s="18" t="s">
        <v>466</v>
      </c>
      <c r="F501" s="158">
        <v>5</v>
      </c>
      <c r="G501" s="157">
        <v>3</v>
      </c>
      <c r="H501" s="157">
        <v>4</v>
      </c>
      <c r="I501" s="157">
        <v>4</v>
      </c>
      <c r="J501" s="157">
        <v>3</v>
      </c>
      <c r="K501" s="157">
        <v>4</v>
      </c>
      <c r="L501" s="157">
        <v>5</v>
      </c>
      <c r="M501" s="157">
        <v>4</v>
      </c>
      <c r="N501" s="157">
        <v>4</v>
      </c>
      <c r="O501" s="157">
        <v>5</v>
      </c>
      <c r="P501" s="157">
        <v>4</v>
      </c>
      <c r="Q501" s="157">
        <v>4</v>
      </c>
      <c r="R501" s="157">
        <v>4</v>
      </c>
      <c r="S501" s="157">
        <v>4</v>
      </c>
      <c r="T501" s="157">
        <v>4</v>
      </c>
      <c r="U501" s="157">
        <v>4</v>
      </c>
      <c r="V501" s="157">
        <v>4</v>
      </c>
      <c r="W501" s="157">
        <v>5</v>
      </c>
      <c r="X501" s="157">
        <v>5</v>
      </c>
      <c r="Y501" s="157">
        <v>4</v>
      </c>
      <c r="Z501" s="157">
        <v>4</v>
      </c>
      <c r="AA501" s="157">
        <v>4</v>
      </c>
      <c r="AB501" s="159">
        <v>4</v>
      </c>
      <c r="AC501" s="158">
        <f t="shared" si="324"/>
        <v>23</v>
      </c>
      <c r="AD501" s="157">
        <f t="shared" si="320"/>
        <v>5</v>
      </c>
      <c r="AE501" s="157">
        <f t="shared" si="321"/>
        <v>8</v>
      </c>
      <c r="AF501" s="157">
        <f t="shared" si="322"/>
        <v>5</v>
      </c>
      <c r="AG501" s="159">
        <f t="shared" si="323"/>
        <v>3</v>
      </c>
      <c r="DS501" s="81"/>
    </row>
    <row r="502" spans="1:123" x14ac:dyDescent="0.25">
      <c r="A502" s="169">
        <v>105</v>
      </c>
      <c r="B502" s="170" t="s">
        <v>7</v>
      </c>
      <c r="C502" s="170" t="s">
        <v>193</v>
      </c>
      <c r="D502" s="170" t="s">
        <v>194</v>
      </c>
      <c r="E502" s="18" t="s">
        <v>466</v>
      </c>
      <c r="F502" s="158">
        <v>5</v>
      </c>
      <c r="G502" s="157">
        <v>4</v>
      </c>
      <c r="H502" s="157">
        <v>4</v>
      </c>
      <c r="I502" s="157">
        <v>4</v>
      </c>
      <c r="J502" s="157">
        <v>3</v>
      </c>
      <c r="K502" s="157">
        <v>4</v>
      </c>
      <c r="L502" s="157">
        <v>5</v>
      </c>
      <c r="M502" s="157">
        <v>4</v>
      </c>
      <c r="N502" s="157">
        <v>4</v>
      </c>
      <c r="O502" s="157">
        <v>5</v>
      </c>
      <c r="P502" s="157">
        <v>4</v>
      </c>
      <c r="Q502" s="157">
        <v>4</v>
      </c>
      <c r="R502" s="157">
        <v>4</v>
      </c>
      <c r="S502" s="157">
        <v>4</v>
      </c>
      <c r="T502" s="157">
        <v>4</v>
      </c>
      <c r="U502" s="157">
        <v>4</v>
      </c>
      <c r="V502" s="157">
        <v>4</v>
      </c>
      <c r="W502" s="157">
        <v>5</v>
      </c>
      <c r="X502" s="157">
        <v>5</v>
      </c>
      <c r="Y502" s="157">
        <v>4</v>
      </c>
      <c r="Z502" s="157">
        <v>4</v>
      </c>
      <c r="AA502" s="157">
        <v>4</v>
      </c>
      <c r="AB502" s="159">
        <v>4</v>
      </c>
      <c r="AC502" s="158">
        <f t="shared" si="324"/>
        <v>23</v>
      </c>
      <c r="AD502" s="157">
        <f t="shared" si="320"/>
        <v>5</v>
      </c>
      <c r="AE502" s="157">
        <f t="shared" si="321"/>
        <v>8</v>
      </c>
      <c r="AF502" s="157">
        <f t="shared" si="322"/>
        <v>5</v>
      </c>
      <c r="AG502" s="159">
        <f t="shared" si="323"/>
        <v>3</v>
      </c>
      <c r="DS502" s="81"/>
    </row>
    <row r="503" spans="1:123" x14ac:dyDescent="0.25">
      <c r="A503" s="169">
        <v>105</v>
      </c>
      <c r="B503" s="170" t="s">
        <v>7</v>
      </c>
      <c r="C503" s="170" t="s">
        <v>193</v>
      </c>
      <c r="D503" s="170" t="s">
        <v>194</v>
      </c>
      <c r="E503" s="18" t="s">
        <v>466</v>
      </c>
      <c r="F503" s="158">
        <v>5</v>
      </c>
      <c r="G503" s="157">
        <v>4</v>
      </c>
      <c r="H503" s="157">
        <v>4</v>
      </c>
      <c r="I503" s="157">
        <v>4</v>
      </c>
      <c r="J503" s="157">
        <v>3</v>
      </c>
      <c r="K503" s="157">
        <v>4</v>
      </c>
      <c r="L503" s="157">
        <v>5</v>
      </c>
      <c r="M503" s="157">
        <v>4</v>
      </c>
      <c r="N503" s="157">
        <v>4</v>
      </c>
      <c r="O503" s="157">
        <v>5</v>
      </c>
      <c r="P503" s="157">
        <v>4</v>
      </c>
      <c r="Q503" s="157">
        <v>4</v>
      </c>
      <c r="R503" s="157">
        <v>4</v>
      </c>
      <c r="S503" s="157">
        <v>4</v>
      </c>
      <c r="T503" s="157">
        <v>4</v>
      </c>
      <c r="U503" s="157">
        <v>4</v>
      </c>
      <c r="V503" s="157">
        <v>5</v>
      </c>
      <c r="W503" s="157">
        <v>5</v>
      </c>
      <c r="X503" s="157">
        <v>5</v>
      </c>
      <c r="Y503" s="157">
        <v>4</v>
      </c>
      <c r="Z503" s="157">
        <v>4</v>
      </c>
      <c r="AA503" s="157">
        <v>4</v>
      </c>
      <c r="AB503" s="159">
        <v>4</v>
      </c>
      <c r="AC503" s="158">
        <f t="shared" si="324"/>
        <v>23</v>
      </c>
      <c r="AD503" s="157">
        <f t="shared" si="320"/>
        <v>5</v>
      </c>
      <c r="AE503" s="157">
        <f t="shared" si="321"/>
        <v>8</v>
      </c>
      <c r="AF503" s="157">
        <f t="shared" si="322"/>
        <v>5</v>
      </c>
      <c r="AG503" s="159">
        <f t="shared" si="323"/>
        <v>3</v>
      </c>
      <c r="DS503" s="81"/>
    </row>
    <row r="504" spans="1:123" x14ac:dyDescent="0.25">
      <c r="A504" s="169">
        <v>105</v>
      </c>
      <c r="B504" s="170" t="s">
        <v>7</v>
      </c>
      <c r="C504" s="170" t="s">
        <v>193</v>
      </c>
      <c r="D504" s="170" t="s">
        <v>194</v>
      </c>
      <c r="E504" s="18" t="s">
        <v>466</v>
      </c>
      <c r="F504" s="158">
        <v>5</v>
      </c>
      <c r="G504" s="157">
        <v>4</v>
      </c>
      <c r="H504" s="157">
        <v>4</v>
      </c>
      <c r="I504" s="157">
        <v>4</v>
      </c>
      <c r="J504" s="157">
        <v>4</v>
      </c>
      <c r="K504" s="157">
        <v>4</v>
      </c>
      <c r="L504" s="157">
        <v>5</v>
      </c>
      <c r="M504" s="157">
        <v>4</v>
      </c>
      <c r="N504" s="157">
        <v>4</v>
      </c>
      <c r="O504" s="157">
        <v>5</v>
      </c>
      <c r="P504" s="157">
        <v>4</v>
      </c>
      <c r="Q504" s="157">
        <v>4</v>
      </c>
      <c r="R504" s="157">
        <v>4</v>
      </c>
      <c r="S504" s="157">
        <v>4</v>
      </c>
      <c r="T504" s="157">
        <v>4</v>
      </c>
      <c r="U504" s="157">
        <v>4</v>
      </c>
      <c r="V504" s="157">
        <v>5</v>
      </c>
      <c r="W504" s="157">
        <v>5</v>
      </c>
      <c r="X504" s="157">
        <v>5</v>
      </c>
      <c r="Y504" s="157">
        <v>4</v>
      </c>
      <c r="Z504" s="157">
        <v>4</v>
      </c>
      <c r="AA504" s="157">
        <v>4</v>
      </c>
      <c r="AB504" s="159">
        <v>5</v>
      </c>
      <c r="AC504" s="158">
        <f t="shared" si="324"/>
        <v>23</v>
      </c>
      <c r="AD504" s="157">
        <f t="shared" si="320"/>
        <v>5</v>
      </c>
      <c r="AE504" s="157">
        <f t="shared" si="321"/>
        <v>8</v>
      </c>
      <c r="AF504" s="157">
        <f t="shared" si="322"/>
        <v>5</v>
      </c>
      <c r="AG504" s="159">
        <f t="shared" si="323"/>
        <v>3</v>
      </c>
      <c r="DS504" s="81"/>
    </row>
    <row r="505" spans="1:123" x14ac:dyDescent="0.25">
      <c r="A505" s="169">
        <v>105</v>
      </c>
      <c r="B505" s="170" t="s">
        <v>7</v>
      </c>
      <c r="C505" s="170" t="s">
        <v>193</v>
      </c>
      <c r="D505" s="170" t="s">
        <v>194</v>
      </c>
      <c r="E505" s="18" t="s">
        <v>466</v>
      </c>
      <c r="F505" s="158">
        <v>5</v>
      </c>
      <c r="G505" s="157">
        <v>4</v>
      </c>
      <c r="H505" s="157">
        <v>4</v>
      </c>
      <c r="I505" s="157">
        <v>4</v>
      </c>
      <c r="J505" s="157">
        <v>4</v>
      </c>
      <c r="K505" s="157">
        <v>4</v>
      </c>
      <c r="L505" s="157">
        <v>5</v>
      </c>
      <c r="M505" s="157">
        <v>4</v>
      </c>
      <c r="N505" s="157">
        <v>4</v>
      </c>
      <c r="O505" s="157">
        <v>5</v>
      </c>
      <c r="P505" s="157">
        <v>4</v>
      </c>
      <c r="Q505" s="157">
        <v>4</v>
      </c>
      <c r="R505" s="157">
        <v>4</v>
      </c>
      <c r="S505" s="157">
        <v>4</v>
      </c>
      <c r="T505" s="157">
        <v>4</v>
      </c>
      <c r="U505" s="157">
        <v>4</v>
      </c>
      <c r="V505" s="157">
        <v>5</v>
      </c>
      <c r="W505" s="157">
        <v>5</v>
      </c>
      <c r="X505" s="157">
        <v>5</v>
      </c>
      <c r="Y505" s="157">
        <v>4</v>
      </c>
      <c r="Z505" s="157">
        <v>5</v>
      </c>
      <c r="AA505" s="157">
        <v>5</v>
      </c>
      <c r="AB505" s="159">
        <v>5</v>
      </c>
      <c r="AC505" s="158">
        <f t="shared" si="324"/>
        <v>23</v>
      </c>
      <c r="AD505" s="157">
        <f t="shared" si="320"/>
        <v>5</v>
      </c>
      <c r="AE505" s="157">
        <f t="shared" si="321"/>
        <v>8</v>
      </c>
      <c r="AF505" s="157">
        <f t="shared" si="322"/>
        <v>5</v>
      </c>
      <c r="AG505" s="159">
        <f t="shared" si="323"/>
        <v>3</v>
      </c>
      <c r="DS505" s="81"/>
    </row>
    <row r="506" spans="1:123" x14ac:dyDescent="0.25">
      <c r="A506" s="169">
        <v>105</v>
      </c>
      <c r="B506" s="170" t="s">
        <v>7</v>
      </c>
      <c r="C506" s="170" t="s">
        <v>193</v>
      </c>
      <c r="D506" s="170" t="s">
        <v>194</v>
      </c>
      <c r="E506" s="18" t="s">
        <v>466</v>
      </c>
      <c r="F506" s="158">
        <v>5</v>
      </c>
      <c r="G506" s="157">
        <v>4</v>
      </c>
      <c r="H506" s="157">
        <v>4</v>
      </c>
      <c r="I506" s="157">
        <v>4</v>
      </c>
      <c r="J506" s="157">
        <v>4</v>
      </c>
      <c r="K506" s="157">
        <v>4</v>
      </c>
      <c r="L506" s="157">
        <v>5</v>
      </c>
      <c r="M506" s="157">
        <v>4</v>
      </c>
      <c r="N506" s="157">
        <v>5</v>
      </c>
      <c r="O506" s="157">
        <v>5</v>
      </c>
      <c r="P506" s="157">
        <v>5</v>
      </c>
      <c r="Q506" s="157">
        <v>4</v>
      </c>
      <c r="R506" s="157">
        <v>4</v>
      </c>
      <c r="S506" s="157">
        <v>4</v>
      </c>
      <c r="T506" s="157">
        <v>4</v>
      </c>
      <c r="U506" s="157">
        <v>5</v>
      </c>
      <c r="V506" s="157">
        <v>5</v>
      </c>
      <c r="W506" s="157">
        <v>5</v>
      </c>
      <c r="X506" s="157">
        <v>5</v>
      </c>
      <c r="Y506" s="157">
        <v>4</v>
      </c>
      <c r="Z506" s="157">
        <v>5</v>
      </c>
      <c r="AA506" s="157">
        <v>5</v>
      </c>
      <c r="AB506" s="159">
        <v>5</v>
      </c>
      <c r="AC506" s="158">
        <f t="shared" si="324"/>
        <v>23</v>
      </c>
      <c r="AD506" s="157">
        <f t="shared" si="320"/>
        <v>5</v>
      </c>
      <c r="AE506" s="157">
        <f t="shared" si="321"/>
        <v>8</v>
      </c>
      <c r="AF506" s="157">
        <f t="shared" si="322"/>
        <v>5</v>
      </c>
      <c r="AG506" s="159">
        <f t="shared" si="323"/>
        <v>3</v>
      </c>
      <c r="DS506" s="81"/>
    </row>
    <row r="507" spans="1:123" x14ac:dyDescent="0.25">
      <c r="A507" s="169">
        <v>105</v>
      </c>
      <c r="B507" s="170" t="s">
        <v>7</v>
      </c>
      <c r="C507" s="170" t="s">
        <v>193</v>
      </c>
      <c r="D507" s="170" t="s">
        <v>194</v>
      </c>
      <c r="E507" s="18" t="s">
        <v>466</v>
      </c>
      <c r="F507" s="158">
        <v>5</v>
      </c>
      <c r="G507" s="157">
        <v>4</v>
      </c>
      <c r="H507" s="157">
        <v>4</v>
      </c>
      <c r="I507" s="157">
        <v>4</v>
      </c>
      <c r="J507" s="157">
        <v>4</v>
      </c>
      <c r="K507" s="157">
        <v>5</v>
      </c>
      <c r="L507" s="157">
        <v>5</v>
      </c>
      <c r="M507" s="157">
        <v>4</v>
      </c>
      <c r="N507" s="157">
        <v>5</v>
      </c>
      <c r="O507" s="157">
        <v>5</v>
      </c>
      <c r="P507" s="157">
        <v>5</v>
      </c>
      <c r="Q507" s="157">
        <v>4</v>
      </c>
      <c r="R507" s="157">
        <v>4</v>
      </c>
      <c r="S507" s="157">
        <v>4</v>
      </c>
      <c r="T507" s="157">
        <v>4</v>
      </c>
      <c r="U507" s="157">
        <v>5</v>
      </c>
      <c r="V507" s="157">
        <v>5</v>
      </c>
      <c r="W507" s="157">
        <v>5</v>
      </c>
      <c r="X507" s="157">
        <v>5</v>
      </c>
      <c r="Y507" s="157">
        <v>4</v>
      </c>
      <c r="Z507" s="157">
        <v>5</v>
      </c>
      <c r="AA507" s="157">
        <v>5</v>
      </c>
      <c r="AB507" s="159">
        <v>5</v>
      </c>
      <c r="AC507" s="158">
        <f t="shared" si="324"/>
        <v>23</v>
      </c>
      <c r="AD507" s="157">
        <f t="shared" si="320"/>
        <v>5</v>
      </c>
      <c r="AE507" s="157">
        <f t="shared" si="321"/>
        <v>8</v>
      </c>
      <c r="AF507" s="157">
        <f t="shared" si="322"/>
        <v>5</v>
      </c>
      <c r="AG507" s="159">
        <f t="shared" si="323"/>
        <v>3</v>
      </c>
      <c r="DS507" s="81"/>
    </row>
    <row r="508" spans="1:123" x14ac:dyDescent="0.25">
      <c r="A508" s="169">
        <v>105</v>
      </c>
      <c r="B508" s="170" t="s">
        <v>7</v>
      </c>
      <c r="C508" s="170" t="s">
        <v>193</v>
      </c>
      <c r="D508" s="170" t="s">
        <v>194</v>
      </c>
      <c r="E508" s="18" t="s">
        <v>466</v>
      </c>
      <c r="F508" s="158">
        <v>5</v>
      </c>
      <c r="G508" s="157">
        <v>4</v>
      </c>
      <c r="H508" s="157">
        <v>4</v>
      </c>
      <c r="I508" s="157">
        <v>4</v>
      </c>
      <c r="J508" s="157">
        <v>5</v>
      </c>
      <c r="K508" s="157">
        <v>5</v>
      </c>
      <c r="L508" s="157">
        <v>5</v>
      </c>
      <c r="M508" s="157">
        <v>5</v>
      </c>
      <c r="N508" s="157">
        <v>5</v>
      </c>
      <c r="O508" s="157">
        <v>5</v>
      </c>
      <c r="P508" s="157">
        <v>5</v>
      </c>
      <c r="Q508" s="157">
        <v>4</v>
      </c>
      <c r="R508" s="157">
        <v>4</v>
      </c>
      <c r="S508" s="157">
        <v>4</v>
      </c>
      <c r="T508" s="157">
        <v>4</v>
      </c>
      <c r="U508" s="157">
        <v>5</v>
      </c>
      <c r="V508" s="157">
        <v>5</v>
      </c>
      <c r="W508" s="157">
        <v>5</v>
      </c>
      <c r="X508" s="157">
        <v>5</v>
      </c>
      <c r="Y508" s="157">
        <v>4</v>
      </c>
      <c r="Z508" s="157">
        <v>5</v>
      </c>
      <c r="AA508" s="157">
        <v>5</v>
      </c>
      <c r="AB508" s="159">
        <v>5</v>
      </c>
      <c r="AC508" s="158">
        <f t="shared" si="324"/>
        <v>23</v>
      </c>
      <c r="AD508" s="157">
        <f t="shared" si="320"/>
        <v>5</v>
      </c>
      <c r="AE508" s="157">
        <f t="shared" si="321"/>
        <v>8</v>
      </c>
      <c r="AF508" s="157">
        <f t="shared" si="322"/>
        <v>5</v>
      </c>
      <c r="AG508" s="159">
        <f t="shared" si="323"/>
        <v>3</v>
      </c>
      <c r="DS508" s="81"/>
    </row>
    <row r="509" spans="1:123" x14ac:dyDescent="0.25">
      <c r="A509" s="169">
        <v>105</v>
      </c>
      <c r="B509" s="170" t="s">
        <v>7</v>
      </c>
      <c r="C509" s="170" t="s">
        <v>193</v>
      </c>
      <c r="D509" s="170" t="s">
        <v>194</v>
      </c>
      <c r="E509" s="18" t="s">
        <v>466</v>
      </c>
      <c r="F509" s="158">
        <v>5</v>
      </c>
      <c r="G509" s="157">
        <v>4</v>
      </c>
      <c r="H509" s="157">
        <v>4</v>
      </c>
      <c r="I509" s="157">
        <v>4</v>
      </c>
      <c r="J509" s="157">
        <v>5</v>
      </c>
      <c r="K509" s="157">
        <v>5</v>
      </c>
      <c r="L509" s="157">
        <v>5</v>
      </c>
      <c r="M509" s="157">
        <v>5</v>
      </c>
      <c r="N509" s="157">
        <v>5</v>
      </c>
      <c r="O509" s="157">
        <v>5</v>
      </c>
      <c r="P509" s="157">
        <v>5</v>
      </c>
      <c r="Q509" s="157">
        <v>4</v>
      </c>
      <c r="R509" s="157">
        <v>5</v>
      </c>
      <c r="S509" s="157">
        <v>5</v>
      </c>
      <c r="T509" s="157">
        <v>4</v>
      </c>
      <c r="U509" s="157">
        <v>5</v>
      </c>
      <c r="V509" s="157">
        <v>5</v>
      </c>
      <c r="W509" s="157">
        <v>5</v>
      </c>
      <c r="X509" s="157">
        <v>5</v>
      </c>
      <c r="Y509" s="157">
        <v>5</v>
      </c>
      <c r="Z509" s="157"/>
      <c r="AA509" s="157">
        <v>5</v>
      </c>
      <c r="AB509" s="159">
        <v>5</v>
      </c>
      <c r="AC509" s="158">
        <f t="shared" si="324"/>
        <v>22</v>
      </c>
      <c r="AD509" s="157">
        <f t="shared" si="320"/>
        <v>5</v>
      </c>
      <c r="AE509" s="157">
        <f t="shared" si="321"/>
        <v>8</v>
      </c>
      <c r="AF509" s="157">
        <f t="shared" si="322"/>
        <v>5</v>
      </c>
      <c r="AG509" s="159">
        <f t="shared" si="323"/>
        <v>2</v>
      </c>
      <c r="DS509" s="81"/>
    </row>
    <row r="510" spans="1:123" x14ac:dyDescent="0.25">
      <c r="A510" s="169">
        <v>105</v>
      </c>
      <c r="B510" s="170" t="s">
        <v>7</v>
      </c>
      <c r="C510" s="170" t="s">
        <v>193</v>
      </c>
      <c r="D510" s="170" t="s">
        <v>194</v>
      </c>
      <c r="E510" s="18" t="s">
        <v>466</v>
      </c>
      <c r="F510" s="158">
        <v>5</v>
      </c>
      <c r="G510" s="157">
        <v>5</v>
      </c>
      <c r="H510" s="157">
        <v>4</v>
      </c>
      <c r="I510" s="157">
        <v>4</v>
      </c>
      <c r="J510" s="157">
        <v>5</v>
      </c>
      <c r="K510" s="157">
        <v>5</v>
      </c>
      <c r="L510" s="157">
        <v>5</v>
      </c>
      <c r="M510" s="157">
        <v>5</v>
      </c>
      <c r="N510" s="157">
        <v>5</v>
      </c>
      <c r="O510" s="157">
        <v>5</v>
      </c>
      <c r="P510" s="157">
        <v>5</v>
      </c>
      <c r="Q510" s="157">
        <v>5</v>
      </c>
      <c r="R510" s="157">
        <v>5</v>
      </c>
      <c r="S510" s="157">
        <v>5</v>
      </c>
      <c r="T510" s="157">
        <v>4</v>
      </c>
      <c r="U510" s="157">
        <v>5</v>
      </c>
      <c r="V510" s="157">
        <v>5</v>
      </c>
      <c r="W510" s="157">
        <v>5</v>
      </c>
      <c r="X510" s="157">
        <v>5</v>
      </c>
      <c r="Y510" s="157">
        <v>5</v>
      </c>
      <c r="Z510" s="157"/>
      <c r="AA510" s="157">
        <v>5</v>
      </c>
      <c r="AB510" s="159"/>
      <c r="AC510" s="158">
        <f t="shared" si="324"/>
        <v>21</v>
      </c>
      <c r="AD510" s="157">
        <f t="shared" si="320"/>
        <v>5</v>
      </c>
      <c r="AE510" s="157">
        <f t="shared" si="321"/>
        <v>8</v>
      </c>
      <c r="AF510" s="157">
        <f t="shared" si="322"/>
        <v>5</v>
      </c>
      <c r="AG510" s="159">
        <f t="shared" si="323"/>
        <v>1</v>
      </c>
      <c r="DS510" s="81"/>
    </row>
    <row r="511" spans="1:123" x14ac:dyDescent="0.25">
      <c r="A511" s="169">
        <v>105</v>
      </c>
      <c r="B511" s="170" t="s">
        <v>7</v>
      </c>
      <c r="C511" s="170" t="s">
        <v>193</v>
      </c>
      <c r="D511" s="170" t="s">
        <v>194</v>
      </c>
      <c r="E511" s="18" t="s">
        <v>466</v>
      </c>
      <c r="F511" s="158">
        <v>5</v>
      </c>
      <c r="G511" s="157">
        <v>5</v>
      </c>
      <c r="H511" s="157">
        <v>5</v>
      </c>
      <c r="I511" s="157">
        <v>4</v>
      </c>
      <c r="J511" s="157">
        <v>5</v>
      </c>
      <c r="K511" s="157">
        <v>5</v>
      </c>
      <c r="L511" s="157">
        <v>5</v>
      </c>
      <c r="M511" s="157">
        <v>5</v>
      </c>
      <c r="N511" s="157">
        <v>5</v>
      </c>
      <c r="O511" s="157">
        <v>5</v>
      </c>
      <c r="P511" s="157">
        <v>5</v>
      </c>
      <c r="Q511" s="157">
        <v>5</v>
      </c>
      <c r="R511" s="157">
        <v>5</v>
      </c>
      <c r="S511" s="157">
        <v>5</v>
      </c>
      <c r="T511" s="157">
        <v>5</v>
      </c>
      <c r="U511" s="157">
        <v>5</v>
      </c>
      <c r="V511" s="157">
        <v>5</v>
      </c>
      <c r="W511" s="157"/>
      <c r="X511" s="157">
        <v>5</v>
      </c>
      <c r="Y511" s="157">
        <v>5</v>
      </c>
      <c r="Z511" s="157"/>
      <c r="AA511" s="157">
        <v>5</v>
      </c>
      <c r="AB511" s="159"/>
      <c r="AC511" s="158">
        <f t="shared" si="324"/>
        <v>20</v>
      </c>
      <c r="AD511" s="157">
        <f t="shared" si="320"/>
        <v>5</v>
      </c>
      <c r="AE511" s="157">
        <f t="shared" si="321"/>
        <v>8</v>
      </c>
      <c r="AF511" s="157">
        <f t="shared" si="322"/>
        <v>4</v>
      </c>
      <c r="AG511" s="159">
        <f t="shared" si="323"/>
        <v>1</v>
      </c>
      <c r="DS511" s="81"/>
    </row>
    <row r="512" spans="1:123" x14ac:dyDescent="0.25">
      <c r="A512" s="169">
        <v>105</v>
      </c>
      <c r="B512" s="170" t="s">
        <v>7</v>
      </c>
      <c r="C512" s="170" t="s">
        <v>193</v>
      </c>
      <c r="D512" s="170" t="s">
        <v>194</v>
      </c>
      <c r="E512" s="18" t="s">
        <v>466</v>
      </c>
      <c r="F512" s="158">
        <v>5</v>
      </c>
      <c r="G512" s="157">
        <v>5</v>
      </c>
      <c r="H512" s="157">
        <v>5</v>
      </c>
      <c r="I512" s="157">
        <v>5</v>
      </c>
      <c r="J512" s="157"/>
      <c r="K512" s="157">
        <v>5</v>
      </c>
      <c r="L512" s="157">
        <v>5</v>
      </c>
      <c r="M512" s="157">
        <v>5</v>
      </c>
      <c r="N512" s="157">
        <v>5</v>
      </c>
      <c r="O512" s="157">
        <v>5</v>
      </c>
      <c r="P512" s="157">
        <v>5</v>
      </c>
      <c r="Q512" s="157">
        <v>5</v>
      </c>
      <c r="R512" s="157"/>
      <c r="S512" s="157">
        <v>5</v>
      </c>
      <c r="T512" s="157">
        <v>5</v>
      </c>
      <c r="U512" s="157"/>
      <c r="V512" s="157">
        <v>5</v>
      </c>
      <c r="W512" s="157"/>
      <c r="X512" s="157"/>
      <c r="Y512" s="157">
        <v>5</v>
      </c>
      <c r="Z512" s="157"/>
      <c r="AA512" s="157"/>
      <c r="AB512" s="159"/>
      <c r="AC512" s="158">
        <f t="shared" si="324"/>
        <v>15</v>
      </c>
      <c r="AD512" s="157">
        <f t="shared" si="320"/>
        <v>4</v>
      </c>
      <c r="AE512" s="157">
        <f t="shared" si="321"/>
        <v>7</v>
      </c>
      <c r="AF512" s="157">
        <f t="shared" si="322"/>
        <v>2</v>
      </c>
      <c r="AG512" s="159">
        <f t="shared" si="323"/>
        <v>0</v>
      </c>
      <c r="DS512" s="81"/>
    </row>
    <row r="513" spans="1:123" x14ac:dyDescent="0.25">
      <c r="A513" s="169">
        <v>105</v>
      </c>
      <c r="B513" s="170" t="s">
        <v>7</v>
      </c>
      <c r="C513" s="170" t="s">
        <v>193</v>
      </c>
      <c r="D513" s="170" t="s">
        <v>194</v>
      </c>
      <c r="E513" s="18" t="s">
        <v>466</v>
      </c>
      <c r="F513" s="158"/>
      <c r="G513" s="157">
        <v>5</v>
      </c>
      <c r="H513" s="157"/>
      <c r="I513" s="157">
        <v>5</v>
      </c>
      <c r="J513" s="157"/>
      <c r="K513" s="157">
        <v>5</v>
      </c>
      <c r="L513" s="157">
        <v>5</v>
      </c>
      <c r="M513" s="157">
        <v>5</v>
      </c>
      <c r="N513" s="157">
        <v>5</v>
      </c>
      <c r="O513" s="157">
        <v>5</v>
      </c>
      <c r="P513" s="157"/>
      <c r="Q513" s="157">
        <v>5</v>
      </c>
      <c r="R513" s="157"/>
      <c r="S513" s="157">
        <v>5</v>
      </c>
      <c r="T513" s="157">
        <v>5</v>
      </c>
      <c r="U513" s="157"/>
      <c r="V513" s="157"/>
      <c r="W513" s="157"/>
      <c r="X513" s="157"/>
      <c r="Y513" s="157">
        <v>5</v>
      </c>
      <c r="Z513" s="157"/>
      <c r="AA513" s="157"/>
      <c r="AB513" s="159"/>
      <c r="AC513" s="158">
        <f t="shared" si="324"/>
        <v>11</v>
      </c>
      <c r="AD513" s="157">
        <f t="shared" si="320"/>
        <v>3</v>
      </c>
      <c r="AE513" s="157">
        <f t="shared" si="321"/>
        <v>6</v>
      </c>
      <c r="AF513" s="157">
        <f t="shared" si="322"/>
        <v>1</v>
      </c>
      <c r="AG513" s="159">
        <f t="shared" si="323"/>
        <v>0</v>
      </c>
      <c r="DS513" s="81"/>
    </row>
    <row r="514" spans="1:123" x14ac:dyDescent="0.25">
      <c r="A514" s="169">
        <v>105</v>
      </c>
      <c r="B514" s="170" t="s">
        <v>7</v>
      </c>
      <c r="C514" s="170" t="s">
        <v>85</v>
      </c>
      <c r="D514" s="170" t="s">
        <v>86</v>
      </c>
      <c r="E514" s="18" t="s">
        <v>403</v>
      </c>
      <c r="F514" s="158">
        <v>1</v>
      </c>
      <c r="G514" s="157">
        <v>1</v>
      </c>
      <c r="H514" s="157">
        <v>1</v>
      </c>
      <c r="I514" s="157">
        <v>1</v>
      </c>
      <c r="J514" s="157">
        <v>1</v>
      </c>
      <c r="K514" s="157">
        <v>1</v>
      </c>
      <c r="L514" s="157">
        <v>2</v>
      </c>
      <c r="M514" s="157">
        <v>1</v>
      </c>
      <c r="N514" s="157">
        <v>2</v>
      </c>
      <c r="O514" s="157">
        <v>1</v>
      </c>
      <c r="P514" s="157">
        <v>1</v>
      </c>
      <c r="Q514" s="157">
        <v>2</v>
      </c>
      <c r="R514" s="157">
        <v>1</v>
      </c>
      <c r="S514" s="157">
        <v>2</v>
      </c>
      <c r="T514" s="157">
        <v>1</v>
      </c>
      <c r="U514" s="157">
        <v>2</v>
      </c>
      <c r="V514" s="157">
        <v>3</v>
      </c>
      <c r="W514" s="157">
        <v>2</v>
      </c>
      <c r="X514" s="157">
        <v>3</v>
      </c>
      <c r="Y514" s="157">
        <v>2</v>
      </c>
      <c r="Z514" s="157">
        <v>1</v>
      </c>
      <c r="AA514" s="157">
        <v>1</v>
      </c>
      <c r="AB514" s="159">
        <v>1</v>
      </c>
      <c r="AC514" s="158">
        <f t="shared" si="324"/>
        <v>23</v>
      </c>
      <c r="AD514" s="157">
        <f t="shared" si="320"/>
        <v>5</v>
      </c>
      <c r="AE514" s="157">
        <f t="shared" si="321"/>
        <v>8</v>
      </c>
      <c r="AF514" s="157">
        <f t="shared" si="322"/>
        <v>5</v>
      </c>
      <c r="AG514" s="159">
        <f t="shared" si="323"/>
        <v>3</v>
      </c>
      <c r="DS514" s="81"/>
    </row>
    <row r="515" spans="1:123" x14ac:dyDescent="0.25">
      <c r="A515" s="169">
        <v>105</v>
      </c>
      <c r="B515" s="170" t="s">
        <v>7</v>
      </c>
      <c r="C515" s="170" t="s">
        <v>85</v>
      </c>
      <c r="D515" s="170" t="s">
        <v>86</v>
      </c>
      <c r="E515" s="18" t="s">
        <v>403</v>
      </c>
      <c r="F515" s="158">
        <v>4</v>
      </c>
      <c r="G515" s="157">
        <v>2</v>
      </c>
      <c r="H515" s="157">
        <v>2</v>
      </c>
      <c r="I515" s="157">
        <v>1</v>
      </c>
      <c r="J515" s="157">
        <v>1</v>
      </c>
      <c r="K515" s="157">
        <v>2</v>
      </c>
      <c r="L515" s="157">
        <v>4</v>
      </c>
      <c r="M515" s="157">
        <v>2</v>
      </c>
      <c r="N515" s="157">
        <v>3</v>
      </c>
      <c r="O515" s="157">
        <v>3</v>
      </c>
      <c r="P515" s="157">
        <v>1</v>
      </c>
      <c r="Q515" s="157">
        <v>2</v>
      </c>
      <c r="R515" s="157">
        <v>1</v>
      </c>
      <c r="S515" s="157">
        <v>4</v>
      </c>
      <c r="T515" s="157">
        <v>3</v>
      </c>
      <c r="U515" s="157">
        <v>3</v>
      </c>
      <c r="V515" s="157">
        <v>4</v>
      </c>
      <c r="W515" s="157">
        <v>4</v>
      </c>
      <c r="X515" s="157">
        <v>3</v>
      </c>
      <c r="Y515" s="157">
        <v>4</v>
      </c>
      <c r="Z515" s="157">
        <v>3</v>
      </c>
      <c r="AA515" s="157">
        <v>2</v>
      </c>
      <c r="AB515" s="159">
        <v>3</v>
      </c>
      <c r="AC515" s="158">
        <f t="shared" si="324"/>
        <v>23</v>
      </c>
      <c r="AD515" s="157">
        <f t="shared" si="320"/>
        <v>5</v>
      </c>
      <c r="AE515" s="157">
        <f t="shared" si="321"/>
        <v>8</v>
      </c>
      <c r="AF515" s="157">
        <f t="shared" si="322"/>
        <v>5</v>
      </c>
      <c r="AG515" s="159">
        <f t="shared" si="323"/>
        <v>3</v>
      </c>
      <c r="DS515" s="81"/>
    </row>
    <row r="516" spans="1:123" x14ac:dyDescent="0.25">
      <c r="A516" s="169">
        <v>105</v>
      </c>
      <c r="B516" s="170" t="s">
        <v>7</v>
      </c>
      <c r="C516" s="170" t="s">
        <v>85</v>
      </c>
      <c r="D516" s="170" t="s">
        <v>86</v>
      </c>
      <c r="E516" s="18" t="s">
        <v>403</v>
      </c>
      <c r="F516" s="158">
        <v>4</v>
      </c>
      <c r="G516" s="157">
        <v>4</v>
      </c>
      <c r="H516" s="157">
        <v>4</v>
      </c>
      <c r="I516" s="157">
        <v>4</v>
      </c>
      <c r="J516" s="157">
        <v>4</v>
      </c>
      <c r="K516" s="157">
        <v>3</v>
      </c>
      <c r="L516" s="157">
        <v>4</v>
      </c>
      <c r="M516" s="157">
        <v>2</v>
      </c>
      <c r="N516" s="157">
        <v>3</v>
      </c>
      <c r="O516" s="157">
        <v>4</v>
      </c>
      <c r="P516" s="157">
        <v>2</v>
      </c>
      <c r="Q516" s="157">
        <v>3</v>
      </c>
      <c r="R516" s="157">
        <v>3</v>
      </c>
      <c r="S516" s="157">
        <v>4</v>
      </c>
      <c r="T516" s="157">
        <v>3</v>
      </c>
      <c r="U516" s="157">
        <v>4</v>
      </c>
      <c r="V516" s="157">
        <v>4</v>
      </c>
      <c r="W516" s="157">
        <v>4</v>
      </c>
      <c r="X516" s="157">
        <v>3</v>
      </c>
      <c r="Y516" s="157">
        <v>4</v>
      </c>
      <c r="Z516" s="157">
        <v>4</v>
      </c>
      <c r="AA516" s="157">
        <v>4</v>
      </c>
      <c r="AB516" s="159">
        <v>4</v>
      </c>
      <c r="AC516" s="158">
        <f t="shared" si="324"/>
        <v>23</v>
      </c>
      <c r="AD516" s="157">
        <f t="shared" si="320"/>
        <v>5</v>
      </c>
      <c r="AE516" s="157">
        <f t="shared" si="321"/>
        <v>8</v>
      </c>
      <c r="AF516" s="157">
        <f t="shared" si="322"/>
        <v>5</v>
      </c>
      <c r="AG516" s="159">
        <f t="shared" si="323"/>
        <v>3</v>
      </c>
      <c r="DS516" s="81"/>
    </row>
    <row r="517" spans="1:123" x14ac:dyDescent="0.25">
      <c r="A517" s="169">
        <v>105</v>
      </c>
      <c r="B517" s="170" t="s">
        <v>7</v>
      </c>
      <c r="C517" s="170" t="s">
        <v>85</v>
      </c>
      <c r="D517" s="170" t="s">
        <v>86</v>
      </c>
      <c r="E517" s="18" t="s">
        <v>403</v>
      </c>
      <c r="F517" s="158">
        <v>4</v>
      </c>
      <c r="G517" s="157">
        <v>4</v>
      </c>
      <c r="H517" s="157">
        <v>4</v>
      </c>
      <c r="I517" s="157">
        <v>4</v>
      </c>
      <c r="J517" s="157">
        <v>4</v>
      </c>
      <c r="K517" s="157">
        <v>4</v>
      </c>
      <c r="L517" s="157">
        <v>4</v>
      </c>
      <c r="M517" s="157">
        <v>3</v>
      </c>
      <c r="N517" s="157">
        <v>4</v>
      </c>
      <c r="O517" s="157">
        <v>4</v>
      </c>
      <c r="P517" s="157">
        <v>3</v>
      </c>
      <c r="Q517" s="157">
        <v>4</v>
      </c>
      <c r="R517" s="157">
        <v>3</v>
      </c>
      <c r="S517" s="157">
        <v>4</v>
      </c>
      <c r="T517" s="157">
        <v>4</v>
      </c>
      <c r="U517" s="157">
        <v>4</v>
      </c>
      <c r="V517" s="157">
        <v>4</v>
      </c>
      <c r="W517" s="157">
        <v>4</v>
      </c>
      <c r="X517" s="157">
        <v>4</v>
      </c>
      <c r="Y517" s="157">
        <v>4</v>
      </c>
      <c r="Z517" s="157">
        <v>4</v>
      </c>
      <c r="AA517" s="157">
        <v>4</v>
      </c>
      <c r="AB517" s="159">
        <v>4</v>
      </c>
      <c r="AC517" s="158">
        <f t="shared" si="324"/>
        <v>23</v>
      </c>
      <c r="AD517" s="157">
        <f t="shared" si="320"/>
        <v>5</v>
      </c>
      <c r="AE517" s="157">
        <f t="shared" si="321"/>
        <v>8</v>
      </c>
      <c r="AF517" s="157">
        <f t="shared" si="322"/>
        <v>5</v>
      </c>
      <c r="AG517" s="159">
        <f t="shared" si="323"/>
        <v>3</v>
      </c>
      <c r="DS517" s="81"/>
    </row>
    <row r="518" spans="1:123" x14ac:dyDescent="0.25">
      <c r="A518" s="169">
        <v>105</v>
      </c>
      <c r="B518" s="170" t="s">
        <v>7</v>
      </c>
      <c r="C518" s="170" t="s">
        <v>85</v>
      </c>
      <c r="D518" s="170" t="s">
        <v>86</v>
      </c>
      <c r="E518" s="18" t="s">
        <v>403</v>
      </c>
      <c r="F518" s="158">
        <v>5</v>
      </c>
      <c r="G518" s="157">
        <v>4</v>
      </c>
      <c r="H518" s="157">
        <v>5</v>
      </c>
      <c r="I518" s="157">
        <v>4</v>
      </c>
      <c r="J518" s="157">
        <v>5</v>
      </c>
      <c r="K518" s="157">
        <v>4</v>
      </c>
      <c r="L518" s="157">
        <v>4</v>
      </c>
      <c r="M518" s="157">
        <v>5</v>
      </c>
      <c r="N518" s="157"/>
      <c r="O518" s="157">
        <v>4</v>
      </c>
      <c r="P518" s="157">
        <v>5</v>
      </c>
      <c r="Q518" s="157">
        <v>4</v>
      </c>
      <c r="R518" s="157">
        <v>4</v>
      </c>
      <c r="S518" s="157">
        <v>4</v>
      </c>
      <c r="T518" s="157">
        <v>5</v>
      </c>
      <c r="U518" s="157">
        <v>5</v>
      </c>
      <c r="V518" s="157">
        <v>5</v>
      </c>
      <c r="W518" s="157">
        <v>5</v>
      </c>
      <c r="X518" s="157">
        <v>5</v>
      </c>
      <c r="Y518" s="157"/>
      <c r="Z518" s="157"/>
      <c r="AA518" s="157"/>
      <c r="AB518" s="159"/>
      <c r="AC518" s="158">
        <f t="shared" si="324"/>
        <v>18</v>
      </c>
      <c r="AD518" s="157">
        <f t="shared" si="320"/>
        <v>5</v>
      </c>
      <c r="AE518" s="157">
        <f t="shared" si="321"/>
        <v>7</v>
      </c>
      <c r="AF518" s="157">
        <f t="shared" si="322"/>
        <v>5</v>
      </c>
      <c r="AG518" s="159">
        <f t="shared" si="323"/>
        <v>0</v>
      </c>
      <c r="DS518" s="81"/>
    </row>
    <row r="519" spans="1:123" x14ac:dyDescent="0.25">
      <c r="A519" s="169">
        <v>105</v>
      </c>
      <c r="B519" s="170" t="s">
        <v>7</v>
      </c>
      <c r="C519" s="170" t="s">
        <v>85</v>
      </c>
      <c r="D519" s="170" t="s">
        <v>86</v>
      </c>
      <c r="E519" s="18" t="s">
        <v>466</v>
      </c>
      <c r="F519" s="158">
        <v>3</v>
      </c>
      <c r="G519" s="157">
        <v>1</v>
      </c>
      <c r="H519" s="157">
        <v>1</v>
      </c>
      <c r="I519" s="157">
        <v>1</v>
      </c>
      <c r="J519" s="157">
        <v>1</v>
      </c>
      <c r="K519" s="157">
        <v>1</v>
      </c>
      <c r="L519" s="157">
        <v>3</v>
      </c>
      <c r="M519" s="157">
        <v>1</v>
      </c>
      <c r="N519" s="157">
        <v>1</v>
      </c>
      <c r="O519" s="157">
        <v>1</v>
      </c>
      <c r="P519" s="157">
        <v>1</v>
      </c>
      <c r="Q519" s="157">
        <v>2</v>
      </c>
      <c r="R519" s="157">
        <v>1</v>
      </c>
      <c r="S519" s="157">
        <v>1</v>
      </c>
      <c r="T519" s="157">
        <v>1</v>
      </c>
      <c r="U519" s="157">
        <v>1</v>
      </c>
      <c r="V519" s="157">
        <v>1</v>
      </c>
      <c r="W519" s="157">
        <v>1</v>
      </c>
      <c r="X519" s="157">
        <v>1</v>
      </c>
      <c r="Y519" s="157">
        <v>2</v>
      </c>
      <c r="Z519" s="157">
        <v>1</v>
      </c>
      <c r="AA519" s="157">
        <v>1</v>
      </c>
      <c r="AB519" s="159">
        <v>2</v>
      </c>
      <c r="AC519" s="158">
        <f t="shared" si="324"/>
        <v>23</v>
      </c>
      <c r="AD519" s="157">
        <f t="shared" ref="AD519:AD582" si="325">+COUNT(G519:K519)</f>
        <v>5</v>
      </c>
      <c r="AE519" s="157">
        <f t="shared" ref="AE519:AE582" si="326">+COUNT(L519:S519)</f>
        <v>8</v>
      </c>
      <c r="AF519" s="157">
        <f t="shared" ref="AF519:AF582" si="327">+COUNT(T519:X519)</f>
        <v>5</v>
      </c>
      <c r="AG519" s="159">
        <f t="shared" ref="AG519:AG582" si="328">+COUNT(Z519:AB519)</f>
        <v>3</v>
      </c>
      <c r="DS519" s="81"/>
    </row>
    <row r="520" spans="1:123" x14ac:dyDescent="0.25">
      <c r="A520" s="169">
        <v>105</v>
      </c>
      <c r="B520" s="170" t="s">
        <v>7</v>
      </c>
      <c r="C520" s="170" t="s">
        <v>85</v>
      </c>
      <c r="D520" s="170" t="s">
        <v>86</v>
      </c>
      <c r="E520" s="18" t="s">
        <v>466</v>
      </c>
      <c r="F520" s="158">
        <v>3</v>
      </c>
      <c r="G520" s="157">
        <v>1</v>
      </c>
      <c r="H520" s="157">
        <v>1</v>
      </c>
      <c r="I520" s="157">
        <v>1</v>
      </c>
      <c r="J520" s="157">
        <v>1</v>
      </c>
      <c r="K520" s="157">
        <v>1</v>
      </c>
      <c r="L520" s="157">
        <v>3</v>
      </c>
      <c r="M520" s="157">
        <v>1</v>
      </c>
      <c r="N520" s="157">
        <v>2</v>
      </c>
      <c r="O520" s="157">
        <v>1</v>
      </c>
      <c r="P520" s="157">
        <v>1</v>
      </c>
      <c r="Q520" s="157">
        <v>2</v>
      </c>
      <c r="R520" s="157">
        <v>1</v>
      </c>
      <c r="S520" s="157">
        <v>1</v>
      </c>
      <c r="T520" s="157">
        <v>1</v>
      </c>
      <c r="U520" s="157">
        <v>2</v>
      </c>
      <c r="V520" s="157">
        <v>2</v>
      </c>
      <c r="W520" s="157">
        <v>2</v>
      </c>
      <c r="X520" s="157">
        <v>2</v>
      </c>
      <c r="Y520" s="157">
        <v>3</v>
      </c>
      <c r="Z520" s="157">
        <v>2</v>
      </c>
      <c r="AA520" s="157">
        <v>1</v>
      </c>
      <c r="AB520" s="159">
        <v>2</v>
      </c>
      <c r="AC520" s="158">
        <f t="shared" ref="AC520:AC583" si="329">+COUNT(F520:AB520)</f>
        <v>23</v>
      </c>
      <c r="AD520" s="157">
        <f t="shared" si="325"/>
        <v>5</v>
      </c>
      <c r="AE520" s="157">
        <f t="shared" si="326"/>
        <v>8</v>
      </c>
      <c r="AF520" s="157">
        <f t="shared" si="327"/>
        <v>5</v>
      </c>
      <c r="AG520" s="159">
        <f t="shared" si="328"/>
        <v>3</v>
      </c>
      <c r="DS520" s="81"/>
    </row>
    <row r="521" spans="1:123" x14ac:dyDescent="0.25">
      <c r="A521" s="169">
        <v>105</v>
      </c>
      <c r="B521" s="170" t="s">
        <v>7</v>
      </c>
      <c r="C521" s="170" t="s">
        <v>85</v>
      </c>
      <c r="D521" s="170" t="s">
        <v>86</v>
      </c>
      <c r="E521" s="18" t="s">
        <v>466</v>
      </c>
      <c r="F521" s="158">
        <v>3</v>
      </c>
      <c r="G521" s="157">
        <v>2</v>
      </c>
      <c r="H521" s="157">
        <v>1</v>
      </c>
      <c r="I521" s="157">
        <v>1</v>
      </c>
      <c r="J521" s="157">
        <v>1</v>
      </c>
      <c r="K521" s="157">
        <v>1</v>
      </c>
      <c r="L521" s="157">
        <v>3</v>
      </c>
      <c r="M521" s="157">
        <v>1</v>
      </c>
      <c r="N521" s="157">
        <v>2</v>
      </c>
      <c r="O521" s="157">
        <v>1</v>
      </c>
      <c r="P521" s="157">
        <v>1</v>
      </c>
      <c r="Q521" s="157">
        <v>3</v>
      </c>
      <c r="R521" s="157">
        <v>1</v>
      </c>
      <c r="S521" s="157">
        <v>2</v>
      </c>
      <c r="T521" s="157">
        <v>2</v>
      </c>
      <c r="U521" s="157">
        <v>2</v>
      </c>
      <c r="V521" s="157">
        <v>2</v>
      </c>
      <c r="W521" s="157">
        <v>3</v>
      </c>
      <c r="X521" s="157">
        <v>3</v>
      </c>
      <c r="Y521" s="157">
        <v>3</v>
      </c>
      <c r="Z521" s="157">
        <v>2</v>
      </c>
      <c r="AA521" s="157">
        <v>1</v>
      </c>
      <c r="AB521" s="159">
        <v>2</v>
      </c>
      <c r="AC521" s="158">
        <f t="shared" si="329"/>
        <v>23</v>
      </c>
      <c r="AD521" s="157">
        <f t="shared" si="325"/>
        <v>5</v>
      </c>
      <c r="AE521" s="157">
        <f t="shared" si="326"/>
        <v>8</v>
      </c>
      <c r="AF521" s="157">
        <f t="shared" si="327"/>
        <v>5</v>
      </c>
      <c r="AG521" s="159">
        <f t="shared" si="328"/>
        <v>3</v>
      </c>
      <c r="DS521" s="81"/>
    </row>
    <row r="522" spans="1:123" x14ac:dyDescent="0.25">
      <c r="A522" s="169">
        <v>105</v>
      </c>
      <c r="B522" s="170" t="s">
        <v>7</v>
      </c>
      <c r="C522" s="170" t="s">
        <v>85</v>
      </c>
      <c r="D522" s="170" t="s">
        <v>86</v>
      </c>
      <c r="E522" s="18" t="s">
        <v>466</v>
      </c>
      <c r="F522" s="158">
        <v>3</v>
      </c>
      <c r="G522" s="157">
        <v>2</v>
      </c>
      <c r="H522" s="157">
        <v>1</v>
      </c>
      <c r="I522" s="157">
        <v>1</v>
      </c>
      <c r="J522" s="157">
        <v>1</v>
      </c>
      <c r="K522" s="157">
        <v>1</v>
      </c>
      <c r="L522" s="157">
        <v>3</v>
      </c>
      <c r="M522" s="157">
        <v>2</v>
      </c>
      <c r="N522" s="157">
        <v>2</v>
      </c>
      <c r="O522" s="157">
        <v>1</v>
      </c>
      <c r="P522" s="157">
        <v>2</v>
      </c>
      <c r="Q522" s="157">
        <v>3</v>
      </c>
      <c r="R522" s="157">
        <v>2</v>
      </c>
      <c r="S522" s="157">
        <v>2</v>
      </c>
      <c r="T522" s="157">
        <v>2</v>
      </c>
      <c r="U522" s="157">
        <v>2</v>
      </c>
      <c r="V522" s="157">
        <v>3</v>
      </c>
      <c r="W522" s="157">
        <v>3</v>
      </c>
      <c r="X522" s="157">
        <v>3</v>
      </c>
      <c r="Y522" s="157">
        <v>3</v>
      </c>
      <c r="Z522" s="157">
        <v>2</v>
      </c>
      <c r="AA522" s="157">
        <v>2</v>
      </c>
      <c r="AB522" s="159">
        <v>2</v>
      </c>
      <c r="AC522" s="158">
        <f t="shared" si="329"/>
        <v>23</v>
      </c>
      <c r="AD522" s="157">
        <f t="shared" si="325"/>
        <v>5</v>
      </c>
      <c r="AE522" s="157">
        <f t="shared" si="326"/>
        <v>8</v>
      </c>
      <c r="AF522" s="157">
        <f t="shared" si="327"/>
        <v>5</v>
      </c>
      <c r="AG522" s="159">
        <f t="shared" si="328"/>
        <v>3</v>
      </c>
      <c r="DS522" s="81"/>
    </row>
    <row r="523" spans="1:123" x14ac:dyDescent="0.25">
      <c r="A523" s="169">
        <v>105</v>
      </c>
      <c r="B523" s="170" t="s">
        <v>7</v>
      </c>
      <c r="C523" s="170" t="s">
        <v>85</v>
      </c>
      <c r="D523" s="170" t="s">
        <v>86</v>
      </c>
      <c r="E523" s="18" t="s">
        <v>466</v>
      </c>
      <c r="F523" s="158">
        <v>3</v>
      </c>
      <c r="G523" s="157">
        <v>2</v>
      </c>
      <c r="H523" s="157">
        <v>1</v>
      </c>
      <c r="I523" s="157">
        <v>1</v>
      </c>
      <c r="J523" s="157">
        <v>2</v>
      </c>
      <c r="K523" s="157">
        <v>2</v>
      </c>
      <c r="L523" s="157">
        <v>3</v>
      </c>
      <c r="M523" s="157">
        <v>2</v>
      </c>
      <c r="N523" s="157">
        <v>2</v>
      </c>
      <c r="O523" s="157">
        <v>1</v>
      </c>
      <c r="P523" s="157">
        <v>2</v>
      </c>
      <c r="Q523" s="157">
        <v>3</v>
      </c>
      <c r="R523" s="157">
        <v>2</v>
      </c>
      <c r="S523" s="157">
        <v>2</v>
      </c>
      <c r="T523" s="157">
        <v>3</v>
      </c>
      <c r="U523" s="157">
        <v>2</v>
      </c>
      <c r="V523" s="157">
        <v>3</v>
      </c>
      <c r="W523" s="157">
        <v>3</v>
      </c>
      <c r="X523" s="157">
        <v>3</v>
      </c>
      <c r="Y523" s="157">
        <v>3</v>
      </c>
      <c r="Z523" s="157">
        <v>2</v>
      </c>
      <c r="AA523" s="157">
        <v>2</v>
      </c>
      <c r="AB523" s="159">
        <v>2</v>
      </c>
      <c r="AC523" s="158">
        <f t="shared" si="329"/>
        <v>23</v>
      </c>
      <c r="AD523" s="157">
        <f t="shared" si="325"/>
        <v>5</v>
      </c>
      <c r="AE523" s="157">
        <f t="shared" si="326"/>
        <v>8</v>
      </c>
      <c r="AF523" s="157">
        <f t="shared" si="327"/>
        <v>5</v>
      </c>
      <c r="AG523" s="159">
        <f t="shared" si="328"/>
        <v>3</v>
      </c>
      <c r="DS523" s="81"/>
    </row>
    <row r="524" spans="1:123" x14ac:dyDescent="0.25">
      <c r="A524" s="169">
        <v>105</v>
      </c>
      <c r="B524" s="170" t="s">
        <v>7</v>
      </c>
      <c r="C524" s="170" t="s">
        <v>85</v>
      </c>
      <c r="D524" s="170" t="s">
        <v>86</v>
      </c>
      <c r="E524" s="18" t="s">
        <v>466</v>
      </c>
      <c r="F524" s="158">
        <v>3</v>
      </c>
      <c r="G524" s="157">
        <v>3</v>
      </c>
      <c r="H524" s="157">
        <v>1</v>
      </c>
      <c r="I524" s="157">
        <v>2</v>
      </c>
      <c r="J524" s="157">
        <v>2</v>
      </c>
      <c r="K524" s="157">
        <v>2</v>
      </c>
      <c r="L524" s="157">
        <v>4</v>
      </c>
      <c r="M524" s="157">
        <v>2</v>
      </c>
      <c r="N524" s="157">
        <v>3</v>
      </c>
      <c r="O524" s="157">
        <v>2</v>
      </c>
      <c r="P524" s="157">
        <v>2</v>
      </c>
      <c r="Q524" s="157">
        <v>3</v>
      </c>
      <c r="R524" s="157">
        <v>2</v>
      </c>
      <c r="S524" s="157">
        <v>3</v>
      </c>
      <c r="T524" s="157">
        <v>3</v>
      </c>
      <c r="U524" s="157">
        <v>3</v>
      </c>
      <c r="V524" s="157">
        <v>3</v>
      </c>
      <c r="W524" s="157">
        <v>3</v>
      </c>
      <c r="X524" s="157">
        <v>3</v>
      </c>
      <c r="Y524" s="157">
        <v>3</v>
      </c>
      <c r="Z524" s="157">
        <v>2</v>
      </c>
      <c r="AA524" s="157">
        <v>2</v>
      </c>
      <c r="AB524" s="159">
        <v>2</v>
      </c>
      <c r="AC524" s="158">
        <f t="shared" si="329"/>
        <v>23</v>
      </c>
      <c r="AD524" s="157">
        <f t="shared" si="325"/>
        <v>5</v>
      </c>
      <c r="AE524" s="157">
        <f t="shared" si="326"/>
        <v>8</v>
      </c>
      <c r="AF524" s="157">
        <f t="shared" si="327"/>
        <v>5</v>
      </c>
      <c r="AG524" s="159">
        <f t="shared" si="328"/>
        <v>3</v>
      </c>
      <c r="DS524" s="81"/>
    </row>
    <row r="525" spans="1:123" x14ac:dyDescent="0.25">
      <c r="A525" s="169">
        <v>105</v>
      </c>
      <c r="B525" s="170" t="s">
        <v>7</v>
      </c>
      <c r="C525" s="170" t="s">
        <v>85</v>
      </c>
      <c r="D525" s="170" t="s">
        <v>86</v>
      </c>
      <c r="E525" s="18" t="s">
        <v>466</v>
      </c>
      <c r="F525" s="158">
        <v>3</v>
      </c>
      <c r="G525" s="157">
        <v>3</v>
      </c>
      <c r="H525" s="157">
        <v>1</v>
      </c>
      <c r="I525" s="157">
        <v>2</v>
      </c>
      <c r="J525" s="157">
        <v>2</v>
      </c>
      <c r="K525" s="157">
        <v>2</v>
      </c>
      <c r="L525" s="157">
        <v>4</v>
      </c>
      <c r="M525" s="157">
        <v>2</v>
      </c>
      <c r="N525" s="157">
        <v>3</v>
      </c>
      <c r="O525" s="157">
        <v>3</v>
      </c>
      <c r="P525" s="157">
        <v>2</v>
      </c>
      <c r="Q525" s="157">
        <v>3</v>
      </c>
      <c r="R525" s="157">
        <v>2</v>
      </c>
      <c r="S525" s="157">
        <v>3</v>
      </c>
      <c r="T525" s="157">
        <v>3</v>
      </c>
      <c r="U525" s="157">
        <v>3</v>
      </c>
      <c r="V525" s="157">
        <v>3</v>
      </c>
      <c r="W525" s="157">
        <v>3</v>
      </c>
      <c r="X525" s="157">
        <v>3</v>
      </c>
      <c r="Y525" s="157">
        <v>3</v>
      </c>
      <c r="Z525" s="157">
        <v>3</v>
      </c>
      <c r="AA525" s="157">
        <v>2</v>
      </c>
      <c r="AB525" s="159">
        <v>2</v>
      </c>
      <c r="AC525" s="158">
        <f t="shared" si="329"/>
        <v>23</v>
      </c>
      <c r="AD525" s="157">
        <f t="shared" si="325"/>
        <v>5</v>
      </c>
      <c r="AE525" s="157">
        <f t="shared" si="326"/>
        <v>8</v>
      </c>
      <c r="AF525" s="157">
        <f t="shared" si="327"/>
        <v>5</v>
      </c>
      <c r="AG525" s="159">
        <f t="shared" si="328"/>
        <v>3</v>
      </c>
      <c r="DS525" s="81"/>
    </row>
    <row r="526" spans="1:123" x14ac:dyDescent="0.25">
      <c r="A526" s="169">
        <v>105</v>
      </c>
      <c r="B526" s="170" t="s">
        <v>7</v>
      </c>
      <c r="C526" s="170" t="s">
        <v>85</v>
      </c>
      <c r="D526" s="170" t="s">
        <v>86</v>
      </c>
      <c r="E526" s="18" t="s">
        <v>466</v>
      </c>
      <c r="F526" s="158">
        <v>3</v>
      </c>
      <c r="G526" s="157">
        <v>3</v>
      </c>
      <c r="H526" s="157">
        <v>2</v>
      </c>
      <c r="I526" s="157">
        <v>2</v>
      </c>
      <c r="J526" s="157">
        <v>2</v>
      </c>
      <c r="K526" s="157">
        <v>2</v>
      </c>
      <c r="L526" s="157">
        <v>4</v>
      </c>
      <c r="M526" s="157">
        <v>2</v>
      </c>
      <c r="N526" s="157">
        <v>3</v>
      </c>
      <c r="O526" s="157">
        <v>3</v>
      </c>
      <c r="P526" s="157">
        <v>3</v>
      </c>
      <c r="Q526" s="157">
        <v>3</v>
      </c>
      <c r="R526" s="157">
        <v>2</v>
      </c>
      <c r="S526" s="157">
        <v>3</v>
      </c>
      <c r="T526" s="157">
        <v>3</v>
      </c>
      <c r="U526" s="157">
        <v>3</v>
      </c>
      <c r="V526" s="157">
        <v>3</v>
      </c>
      <c r="W526" s="157">
        <v>3</v>
      </c>
      <c r="X526" s="157">
        <v>3</v>
      </c>
      <c r="Y526" s="157">
        <v>3</v>
      </c>
      <c r="Z526" s="157">
        <v>3</v>
      </c>
      <c r="AA526" s="157">
        <v>2</v>
      </c>
      <c r="AB526" s="159">
        <v>3</v>
      </c>
      <c r="AC526" s="158">
        <f t="shared" si="329"/>
        <v>23</v>
      </c>
      <c r="AD526" s="157">
        <f t="shared" si="325"/>
        <v>5</v>
      </c>
      <c r="AE526" s="157">
        <f t="shared" si="326"/>
        <v>8</v>
      </c>
      <c r="AF526" s="157">
        <f t="shared" si="327"/>
        <v>5</v>
      </c>
      <c r="AG526" s="159">
        <f t="shared" si="328"/>
        <v>3</v>
      </c>
      <c r="DS526" s="81"/>
    </row>
    <row r="527" spans="1:123" x14ac:dyDescent="0.25">
      <c r="A527" s="169">
        <v>105</v>
      </c>
      <c r="B527" s="170" t="s">
        <v>7</v>
      </c>
      <c r="C527" s="170" t="s">
        <v>85</v>
      </c>
      <c r="D527" s="170" t="s">
        <v>86</v>
      </c>
      <c r="E527" s="18" t="s">
        <v>466</v>
      </c>
      <c r="F527" s="158">
        <v>4</v>
      </c>
      <c r="G527" s="157">
        <v>3</v>
      </c>
      <c r="H527" s="157">
        <v>3</v>
      </c>
      <c r="I527" s="157">
        <v>2</v>
      </c>
      <c r="J527" s="157">
        <v>2</v>
      </c>
      <c r="K527" s="157">
        <v>2</v>
      </c>
      <c r="L527" s="157">
        <v>4</v>
      </c>
      <c r="M527" s="157">
        <v>2</v>
      </c>
      <c r="N527" s="157">
        <v>3</v>
      </c>
      <c r="O527" s="157">
        <v>3</v>
      </c>
      <c r="P527" s="157">
        <v>3</v>
      </c>
      <c r="Q527" s="157">
        <v>3</v>
      </c>
      <c r="R527" s="157">
        <v>3</v>
      </c>
      <c r="S527" s="157">
        <v>3</v>
      </c>
      <c r="T527" s="157">
        <v>3</v>
      </c>
      <c r="U527" s="157">
        <v>3</v>
      </c>
      <c r="V527" s="157">
        <v>3</v>
      </c>
      <c r="W527" s="157">
        <v>3</v>
      </c>
      <c r="X527" s="157">
        <v>3</v>
      </c>
      <c r="Y527" s="157">
        <v>3</v>
      </c>
      <c r="Z527" s="157">
        <v>3</v>
      </c>
      <c r="AA527" s="157">
        <v>3</v>
      </c>
      <c r="AB527" s="159">
        <v>3</v>
      </c>
      <c r="AC527" s="158">
        <f t="shared" si="329"/>
        <v>23</v>
      </c>
      <c r="AD527" s="157">
        <f t="shared" si="325"/>
        <v>5</v>
      </c>
      <c r="AE527" s="157">
        <f t="shared" si="326"/>
        <v>8</v>
      </c>
      <c r="AF527" s="157">
        <f t="shared" si="327"/>
        <v>5</v>
      </c>
      <c r="AG527" s="159">
        <f t="shared" si="328"/>
        <v>3</v>
      </c>
      <c r="DS527" s="81"/>
    </row>
    <row r="528" spans="1:123" x14ac:dyDescent="0.25">
      <c r="A528" s="169">
        <v>105</v>
      </c>
      <c r="B528" s="170" t="s">
        <v>7</v>
      </c>
      <c r="C528" s="170" t="s">
        <v>85</v>
      </c>
      <c r="D528" s="170" t="s">
        <v>86</v>
      </c>
      <c r="E528" s="18" t="s">
        <v>466</v>
      </c>
      <c r="F528" s="158">
        <v>4</v>
      </c>
      <c r="G528" s="157">
        <v>3</v>
      </c>
      <c r="H528" s="157">
        <v>3</v>
      </c>
      <c r="I528" s="157">
        <v>3</v>
      </c>
      <c r="J528" s="157">
        <v>2</v>
      </c>
      <c r="K528" s="157">
        <v>3</v>
      </c>
      <c r="L528" s="157">
        <v>4</v>
      </c>
      <c r="M528" s="157">
        <v>3</v>
      </c>
      <c r="N528" s="157">
        <v>3</v>
      </c>
      <c r="O528" s="157">
        <v>3</v>
      </c>
      <c r="P528" s="157">
        <v>3</v>
      </c>
      <c r="Q528" s="157">
        <v>3</v>
      </c>
      <c r="R528" s="157">
        <v>3</v>
      </c>
      <c r="S528" s="157">
        <v>3</v>
      </c>
      <c r="T528" s="157">
        <v>4</v>
      </c>
      <c r="U528" s="157">
        <v>3</v>
      </c>
      <c r="V528" s="157">
        <v>3</v>
      </c>
      <c r="W528" s="157">
        <v>3</v>
      </c>
      <c r="X528" s="157">
        <v>3</v>
      </c>
      <c r="Y528" s="157">
        <v>3</v>
      </c>
      <c r="Z528" s="157">
        <v>3</v>
      </c>
      <c r="AA528" s="157">
        <v>3</v>
      </c>
      <c r="AB528" s="159">
        <v>3</v>
      </c>
      <c r="AC528" s="158">
        <f t="shared" si="329"/>
        <v>23</v>
      </c>
      <c r="AD528" s="157">
        <f t="shared" si="325"/>
        <v>5</v>
      </c>
      <c r="AE528" s="157">
        <f t="shared" si="326"/>
        <v>8</v>
      </c>
      <c r="AF528" s="157">
        <f t="shared" si="327"/>
        <v>5</v>
      </c>
      <c r="AG528" s="159">
        <f t="shared" si="328"/>
        <v>3</v>
      </c>
      <c r="DS528" s="81"/>
    </row>
    <row r="529" spans="1:123" x14ac:dyDescent="0.25">
      <c r="A529" s="169">
        <v>105</v>
      </c>
      <c r="B529" s="170" t="s">
        <v>7</v>
      </c>
      <c r="C529" s="170" t="s">
        <v>85</v>
      </c>
      <c r="D529" s="170" t="s">
        <v>86</v>
      </c>
      <c r="E529" s="18" t="s">
        <v>466</v>
      </c>
      <c r="F529" s="158">
        <v>4</v>
      </c>
      <c r="G529" s="157">
        <v>3</v>
      </c>
      <c r="H529" s="157">
        <v>3</v>
      </c>
      <c r="I529" s="157">
        <v>3</v>
      </c>
      <c r="J529" s="157">
        <v>2</v>
      </c>
      <c r="K529" s="157">
        <v>3</v>
      </c>
      <c r="L529" s="157">
        <v>4</v>
      </c>
      <c r="M529" s="157">
        <v>3</v>
      </c>
      <c r="N529" s="157">
        <v>3</v>
      </c>
      <c r="O529" s="157">
        <v>3</v>
      </c>
      <c r="P529" s="157">
        <v>3</v>
      </c>
      <c r="Q529" s="157">
        <v>3</v>
      </c>
      <c r="R529" s="157">
        <v>3</v>
      </c>
      <c r="S529" s="157">
        <v>3</v>
      </c>
      <c r="T529" s="157">
        <v>4</v>
      </c>
      <c r="U529" s="157">
        <v>4</v>
      </c>
      <c r="V529" s="157">
        <v>3</v>
      </c>
      <c r="W529" s="157">
        <v>4</v>
      </c>
      <c r="X529" s="157">
        <v>4</v>
      </c>
      <c r="Y529" s="157">
        <v>3</v>
      </c>
      <c r="Z529" s="157">
        <v>3</v>
      </c>
      <c r="AA529" s="157">
        <v>3</v>
      </c>
      <c r="AB529" s="159">
        <v>3</v>
      </c>
      <c r="AC529" s="158">
        <f t="shared" si="329"/>
        <v>23</v>
      </c>
      <c r="AD529" s="157">
        <f t="shared" si="325"/>
        <v>5</v>
      </c>
      <c r="AE529" s="157">
        <f t="shared" si="326"/>
        <v>8</v>
      </c>
      <c r="AF529" s="157">
        <f t="shared" si="327"/>
        <v>5</v>
      </c>
      <c r="AG529" s="159">
        <f t="shared" si="328"/>
        <v>3</v>
      </c>
      <c r="DS529" s="81"/>
    </row>
    <row r="530" spans="1:123" x14ac:dyDescent="0.25">
      <c r="A530" s="169">
        <v>105</v>
      </c>
      <c r="B530" s="170" t="s">
        <v>7</v>
      </c>
      <c r="C530" s="170" t="s">
        <v>85</v>
      </c>
      <c r="D530" s="170" t="s">
        <v>86</v>
      </c>
      <c r="E530" s="18" t="s">
        <v>466</v>
      </c>
      <c r="F530" s="158">
        <v>4</v>
      </c>
      <c r="G530" s="157">
        <v>3</v>
      </c>
      <c r="H530" s="157">
        <v>3</v>
      </c>
      <c r="I530" s="157">
        <v>3</v>
      </c>
      <c r="J530" s="157">
        <v>3</v>
      </c>
      <c r="K530" s="157">
        <v>3</v>
      </c>
      <c r="L530" s="157">
        <v>4</v>
      </c>
      <c r="M530" s="157">
        <v>3</v>
      </c>
      <c r="N530" s="157">
        <v>3</v>
      </c>
      <c r="O530" s="157">
        <v>3</v>
      </c>
      <c r="P530" s="157">
        <v>3</v>
      </c>
      <c r="Q530" s="157">
        <v>3</v>
      </c>
      <c r="R530" s="157">
        <v>3</v>
      </c>
      <c r="S530" s="157">
        <v>3</v>
      </c>
      <c r="T530" s="157">
        <v>4</v>
      </c>
      <c r="U530" s="157">
        <v>4</v>
      </c>
      <c r="V530" s="157">
        <v>4</v>
      </c>
      <c r="W530" s="157">
        <v>4</v>
      </c>
      <c r="X530" s="157">
        <v>4</v>
      </c>
      <c r="Y530" s="157">
        <v>4</v>
      </c>
      <c r="Z530" s="157">
        <v>4</v>
      </c>
      <c r="AA530" s="157">
        <v>3</v>
      </c>
      <c r="AB530" s="159">
        <v>3</v>
      </c>
      <c r="AC530" s="158">
        <f t="shared" si="329"/>
        <v>23</v>
      </c>
      <c r="AD530" s="157">
        <f t="shared" si="325"/>
        <v>5</v>
      </c>
      <c r="AE530" s="157">
        <f t="shared" si="326"/>
        <v>8</v>
      </c>
      <c r="AF530" s="157">
        <f t="shared" si="327"/>
        <v>5</v>
      </c>
      <c r="AG530" s="159">
        <f t="shared" si="328"/>
        <v>3</v>
      </c>
      <c r="DS530" s="81"/>
    </row>
    <row r="531" spans="1:123" x14ac:dyDescent="0.25">
      <c r="A531" s="169">
        <v>105</v>
      </c>
      <c r="B531" s="170" t="s">
        <v>7</v>
      </c>
      <c r="C531" s="170" t="s">
        <v>85</v>
      </c>
      <c r="D531" s="170" t="s">
        <v>86</v>
      </c>
      <c r="E531" s="18" t="s">
        <v>466</v>
      </c>
      <c r="F531" s="158">
        <v>4</v>
      </c>
      <c r="G531" s="157">
        <v>3</v>
      </c>
      <c r="H531" s="157">
        <v>3</v>
      </c>
      <c r="I531" s="157">
        <v>3</v>
      </c>
      <c r="J531" s="157">
        <v>3</v>
      </c>
      <c r="K531" s="157">
        <v>3</v>
      </c>
      <c r="L531" s="157">
        <v>4</v>
      </c>
      <c r="M531" s="157">
        <v>3</v>
      </c>
      <c r="N531" s="157">
        <v>3</v>
      </c>
      <c r="O531" s="157">
        <v>3</v>
      </c>
      <c r="P531" s="157">
        <v>3</v>
      </c>
      <c r="Q531" s="157">
        <v>3</v>
      </c>
      <c r="R531" s="157">
        <v>3</v>
      </c>
      <c r="S531" s="157">
        <v>3</v>
      </c>
      <c r="T531" s="157">
        <v>4</v>
      </c>
      <c r="U531" s="157">
        <v>4</v>
      </c>
      <c r="V531" s="157">
        <v>4</v>
      </c>
      <c r="W531" s="157">
        <v>4</v>
      </c>
      <c r="X531" s="157">
        <v>4</v>
      </c>
      <c r="Y531" s="157">
        <v>4</v>
      </c>
      <c r="Z531" s="157">
        <v>4</v>
      </c>
      <c r="AA531" s="157">
        <v>3</v>
      </c>
      <c r="AB531" s="159">
        <v>3</v>
      </c>
      <c r="AC531" s="158">
        <f t="shared" si="329"/>
        <v>23</v>
      </c>
      <c r="AD531" s="157">
        <f t="shared" si="325"/>
        <v>5</v>
      </c>
      <c r="AE531" s="157">
        <f t="shared" si="326"/>
        <v>8</v>
      </c>
      <c r="AF531" s="157">
        <f t="shared" si="327"/>
        <v>5</v>
      </c>
      <c r="AG531" s="159">
        <f t="shared" si="328"/>
        <v>3</v>
      </c>
      <c r="DS531" s="81"/>
    </row>
    <row r="532" spans="1:123" x14ac:dyDescent="0.25">
      <c r="A532" s="169">
        <v>105</v>
      </c>
      <c r="B532" s="170" t="s">
        <v>7</v>
      </c>
      <c r="C532" s="170" t="s">
        <v>85</v>
      </c>
      <c r="D532" s="170" t="s">
        <v>86</v>
      </c>
      <c r="E532" s="18" t="s">
        <v>466</v>
      </c>
      <c r="F532" s="158">
        <v>4</v>
      </c>
      <c r="G532" s="157">
        <v>3</v>
      </c>
      <c r="H532" s="157">
        <v>3</v>
      </c>
      <c r="I532" s="157">
        <v>3</v>
      </c>
      <c r="J532" s="157">
        <v>3</v>
      </c>
      <c r="K532" s="157">
        <v>4</v>
      </c>
      <c r="L532" s="157">
        <v>4</v>
      </c>
      <c r="M532" s="157">
        <v>3</v>
      </c>
      <c r="N532" s="157">
        <v>3</v>
      </c>
      <c r="O532" s="157">
        <v>4</v>
      </c>
      <c r="P532" s="157">
        <v>3</v>
      </c>
      <c r="Q532" s="157">
        <v>3</v>
      </c>
      <c r="R532" s="157">
        <v>3</v>
      </c>
      <c r="S532" s="157">
        <v>3</v>
      </c>
      <c r="T532" s="157">
        <v>4</v>
      </c>
      <c r="U532" s="157">
        <v>4</v>
      </c>
      <c r="V532" s="157">
        <v>4</v>
      </c>
      <c r="W532" s="157">
        <v>4</v>
      </c>
      <c r="X532" s="157">
        <v>4</v>
      </c>
      <c r="Y532" s="157">
        <v>4</v>
      </c>
      <c r="Z532" s="157">
        <v>4</v>
      </c>
      <c r="AA532" s="157">
        <v>3</v>
      </c>
      <c r="AB532" s="159">
        <v>3</v>
      </c>
      <c r="AC532" s="158">
        <f t="shared" si="329"/>
        <v>23</v>
      </c>
      <c r="AD532" s="157">
        <f t="shared" si="325"/>
        <v>5</v>
      </c>
      <c r="AE532" s="157">
        <f t="shared" si="326"/>
        <v>8</v>
      </c>
      <c r="AF532" s="157">
        <f t="shared" si="327"/>
        <v>5</v>
      </c>
      <c r="AG532" s="159">
        <f t="shared" si="328"/>
        <v>3</v>
      </c>
      <c r="DS532" s="81"/>
    </row>
    <row r="533" spans="1:123" x14ac:dyDescent="0.25">
      <c r="A533" s="169">
        <v>105</v>
      </c>
      <c r="B533" s="170" t="s">
        <v>7</v>
      </c>
      <c r="C533" s="170" t="s">
        <v>85</v>
      </c>
      <c r="D533" s="170" t="s">
        <v>86</v>
      </c>
      <c r="E533" s="18" t="s">
        <v>466</v>
      </c>
      <c r="F533" s="158">
        <v>4</v>
      </c>
      <c r="G533" s="157">
        <v>4</v>
      </c>
      <c r="H533" s="157">
        <v>3</v>
      </c>
      <c r="I533" s="157">
        <v>3</v>
      </c>
      <c r="J533" s="157">
        <v>4</v>
      </c>
      <c r="K533" s="157">
        <v>4</v>
      </c>
      <c r="L533" s="157">
        <v>5</v>
      </c>
      <c r="M533" s="157">
        <v>4</v>
      </c>
      <c r="N533" s="157">
        <v>3</v>
      </c>
      <c r="O533" s="157">
        <v>4</v>
      </c>
      <c r="P533" s="157">
        <v>4</v>
      </c>
      <c r="Q533" s="157">
        <v>4</v>
      </c>
      <c r="R533" s="157">
        <v>3</v>
      </c>
      <c r="S533" s="157">
        <v>4</v>
      </c>
      <c r="T533" s="157">
        <v>4</v>
      </c>
      <c r="U533" s="157">
        <v>4</v>
      </c>
      <c r="V533" s="157">
        <v>4</v>
      </c>
      <c r="W533" s="157">
        <v>5</v>
      </c>
      <c r="X533" s="157">
        <v>4</v>
      </c>
      <c r="Y533" s="157">
        <v>4</v>
      </c>
      <c r="Z533" s="157">
        <v>4</v>
      </c>
      <c r="AA533" s="157">
        <v>3</v>
      </c>
      <c r="AB533" s="159">
        <v>3</v>
      </c>
      <c r="AC533" s="158">
        <f t="shared" si="329"/>
        <v>23</v>
      </c>
      <c r="AD533" s="157">
        <f t="shared" si="325"/>
        <v>5</v>
      </c>
      <c r="AE533" s="157">
        <f t="shared" si="326"/>
        <v>8</v>
      </c>
      <c r="AF533" s="157">
        <f t="shared" si="327"/>
        <v>5</v>
      </c>
      <c r="AG533" s="159">
        <f t="shared" si="328"/>
        <v>3</v>
      </c>
      <c r="DS533" s="81"/>
    </row>
    <row r="534" spans="1:123" x14ac:dyDescent="0.25">
      <c r="A534" s="169">
        <v>105</v>
      </c>
      <c r="B534" s="170" t="s">
        <v>7</v>
      </c>
      <c r="C534" s="170" t="s">
        <v>85</v>
      </c>
      <c r="D534" s="170" t="s">
        <v>86</v>
      </c>
      <c r="E534" s="18" t="s">
        <v>466</v>
      </c>
      <c r="F534" s="158">
        <v>4</v>
      </c>
      <c r="G534" s="157">
        <v>4</v>
      </c>
      <c r="H534" s="157">
        <v>4</v>
      </c>
      <c r="I534" s="157">
        <v>3</v>
      </c>
      <c r="J534" s="157">
        <v>4</v>
      </c>
      <c r="K534" s="157">
        <v>4</v>
      </c>
      <c r="L534" s="157">
        <v>5</v>
      </c>
      <c r="M534" s="157">
        <v>4</v>
      </c>
      <c r="N534" s="157">
        <v>4</v>
      </c>
      <c r="O534" s="157">
        <v>4</v>
      </c>
      <c r="P534" s="157">
        <v>4</v>
      </c>
      <c r="Q534" s="157">
        <v>4</v>
      </c>
      <c r="R534" s="157">
        <v>3</v>
      </c>
      <c r="S534" s="157">
        <v>4</v>
      </c>
      <c r="T534" s="157">
        <v>4</v>
      </c>
      <c r="U534" s="157">
        <v>4</v>
      </c>
      <c r="V534" s="157">
        <v>4</v>
      </c>
      <c r="W534" s="157">
        <v>5</v>
      </c>
      <c r="X534" s="157">
        <v>4</v>
      </c>
      <c r="Y534" s="157">
        <v>4</v>
      </c>
      <c r="Z534" s="157">
        <v>4</v>
      </c>
      <c r="AA534" s="157">
        <v>3</v>
      </c>
      <c r="AB534" s="159">
        <v>3</v>
      </c>
      <c r="AC534" s="158">
        <f t="shared" si="329"/>
        <v>23</v>
      </c>
      <c r="AD534" s="157">
        <f t="shared" si="325"/>
        <v>5</v>
      </c>
      <c r="AE534" s="157">
        <f t="shared" si="326"/>
        <v>8</v>
      </c>
      <c r="AF534" s="157">
        <f t="shared" si="327"/>
        <v>5</v>
      </c>
      <c r="AG534" s="159">
        <f t="shared" si="328"/>
        <v>3</v>
      </c>
      <c r="DS534" s="81"/>
    </row>
    <row r="535" spans="1:123" x14ac:dyDescent="0.25">
      <c r="A535" s="169">
        <v>105</v>
      </c>
      <c r="B535" s="170" t="s">
        <v>7</v>
      </c>
      <c r="C535" s="170" t="s">
        <v>85</v>
      </c>
      <c r="D535" s="170" t="s">
        <v>86</v>
      </c>
      <c r="E535" s="18" t="s">
        <v>466</v>
      </c>
      <c r="F535" s="158">
        <v>4</v>
      </c>
      <c r="G535" s="157">
        <v>4</v>
      </c>
      <c r="H535" s="157">
        <v>4</v>
      </c>
      <c r="I535" s="157">
        <v>3</v>
      </c>
      <c r="J535" s="157">
        <v>4</v>
      </c>
      <c r="K535" s="157">
        <v>4</v>
      </c>
      <c r="L535" s="157">
        <v>5</v>
      </c>
      <c r="M535" s="157">
        <v>4</v>
      </c>
      <c r="N535" s="157">
        <v>4</v>
      </c>
      <c r="O535" s="157">
        <v>4</v>
      </c>
      <c r="P535" s="157">
        <v>4</v>
      </c>
      <c r="Q535" s="157">
        <v>4</v>
      </c>
      <c r="R535" s="157">
        <v>4</v>
      </c>
      <c r="S535" s="157">
        <v>4</v>
      </c>
      <c r="T535" s="157">
        <v>4</v>
      </c>
      <c r="U535" s="157">
        <v>5</v>
      </c>
      <c r="V535" s="157">
        <v>5</v>
      </c>
      <c r="W535" s="157">
        <v>5</v>
      </c>
      <c r="X535" s="157">
        <v>5</v>
      </c>
      <c r="Y535" s="157">
        <v>5</v>
      </c>
      <c r="Z535" s="157">
        <v>4</v>
      </c>
      <c r="AA535" s="157">
        <v>4</v>
      </c>
      <c r="AB535" s="159">
        <v>4</v>
      </c>
      <c r="AC535" s="158">
        <f t="shared" si="329"/>
        <v>23</v>
      </c>
      <c r="AD535" s="157">
        <f t="shared" si="325"/>
        <v>5</v>
      </c>
      <c r="AE535" s="157">
        <f t="shared" si="326"/>
        <v>8</v>
      </c>
      <c r="AF535" s="157">
        <f t="shared" si="327"/>
        <v>5</v>
      </c>
      <c r="AG535" s="159">
        <f t="shared" si="328"/>
        <v>3</v>
      </c>
      <c r="DS535" s="81"/>
    </row>
    <row r="536" spans="1:123" x14ac:dyDescent="0.25">
      <c r="A536" s="169">
        <v>105</v>
      </c>
      <c r="B536" s="170" t="s">
        <v>7</v>
      </c>
      <c r="C536" s="170" t="s">
        <v>85</v>
      </c>
      <c r="D536" s="170" t="s">
        <v>86</v>
      </c>
      <c r="E536" s="18" t="s">
        <v>466</v>
      </c>
      <c r="F536" s="158">
        <v>4</v>
      </c>
      <c r="G536" s="157">
        <v>4</v>
      </c>
      <c r="H536" s="157">
        <v>5</v>
      </c>
      <c r="I536" s="157">
        <v>4</v>
      </c>
      <c r="J536" s="157">
        <v>4</v>
      </c>
      <c r="K536" s="157">
        <v>4</v>
      </c>
      <c r="L536" s="157">
        <v>5</v>
      </c>
      <c r="M536" s="157">
        <v>4</v>
      </c>
      <c r="N536" s="157">
        <v>4</v>
      </c>
      <c r="O536" s="157">
        <v>5</v>
      </c>
      <c r="P536" s="157">
        <v>4</v>
      </c>
      <c r="Q536" s="157">
        <v>4</v>
      </c>
      <c r="R536" s="157">
        <v>4</v>
      </c>
      <c r="S536" s="157">
        <v>4</v>
      </c>
      <c r="T536" s="157">
        <v>4</v>
      </c>
      <c r="U536" s="157">
        <v>5</v>
      </c>
      <c r="V536" s="157">
        <v>5</v>
      </c>
      <c r="W536" s="157">
        <v>5</v>
      </c>
      <c r="X536" s="157">
        <v>5</v>
      </c>
      <c r="Y536" s="157">
        <v>5</v>
      </c>
      <c r="Z536" s="157">
        <v>4</v>
      </c>
      <c r="AA536" s="157">
        <v>4</v>
      </c>
      <c r="AB536" s="159">
        <v>4</v>
      </c>
      <c r="AC536" s="158">
        <f t="shared" si="329"/>
        <v>23</v>
      </c>
      <c r="AD536" s="157">
        <f t="shared" si="325"/>
        <v>5</v>
      </c>
      <c r="AE536" s="157">
        <f t="shared" si="326"/>
        <v>8</v>
      </c>
      <c r="AF536" s="157">
        <f t="shared" si="327"/>
        <v>5</v>
      </c>
      <c r="AG536" s="159">
        <f t="shared" si="328"/>
        <v>3</v>
      </c>
      <c r="DS536" s="81"/>
    </row>
    <row r="537" spans="1:123" x14ac:dyDescent="0.25">
      <c r="A537" s="169">
        <v>105</v>
      </c>
      <c r="B537" s="170" t="s">
        <v>7</v>
      </c>
      <c r="C537" s="170" t="s">
        <v>85</v>
      </c>
      <c r="D537" s="170" t="s">
        <v>86</v>
      </c>
      <c r="E537" s="18" t="s">
        <v>466</v>
      </c>
      <c r="F537" s="158">
        <v>5</v>
      </c>
      <c r="G537" s="157">
        <v>4</v>
      </c>
      <c r="H537" s="157">
        <v>5</v>
      </c>
      <c r="I537" s="157">
        <v>4</v>
      </c>
      <c r="J537" s="157">
        <v>4</v>
      </c>
      <c r="K537" s="157">
        <v>5</v>
      </c>
      <c r="L537" s="157">
        <v>5</v>
      </c>
      <c r="M537" s="157">
        <v>5</v>
      </c>
      <c r="N537" s="157">
        <v>4</v>
      </c>
      <c r="O537" s="157">
        <v>5</v>
      </c>
      <c r="P537" s="157">
        <v>5</v>
      </c>
      <c r="Q537" s="157">
        <v>5</v>
      </c>
      <c r="R537" s="157">
        <v>4</v>
      </c>
      <c r="S537" s="157">
        <v>4</v>
      </c>
      <c r="T537" s="157">
        <v>5</v>
      </c>
      <c r="U537" s="157">
        <v>5</v>
      </c>
      <c r="V537" s="157">
        <v>5</v>
      </c>
      <c r="W537" s="157">
        <v>5</v>
      </c>
      <c r="X537" s="157">
        <v>5</v>
      </c>
      <c r="Y537" s="157">
        <v>5</v>
      </c>
      <c r="Z537" s="157">
        <v>4</v>
      </c>
      <c r="AA537" s="157">
        <v>4</v>
      </c>
      <c r="AB537" s="159">
        <v>5</v>
      </c>
      <c r="AC537" s="158">
        <f t="shared" si="329"/>
        <v>23</v>
      </c>
      <c r="AD537" s="157">
        <f t="shared" si="325"/>
        <v>5</v>
      </c>
      <c r="AE537" s="157">
        <f t="shared" si="326"/>
        <v>8</v>
      </c>
      <c r="AF537" s="157">
        <f t="shared" si="327"/>
        <v>5</v>
      </c>
      <c r="AG537" s="159">
        <f t="shared" si="328"/>
        <v>3</v>
      </c>
      <c r="DS537" s="81"/>
    </row>
    <row r="538" spans="1:123" x14ac:dyDescent="0.25">
      <c r="A538" s="169">
        <v>105</v>
      </c>
      <c r="B538" s="170" t="s">
        <v>7</v>
      </c>
      <c r="C538" s="170" t="s">
        <v>85</v>
      </c>
      <c r="D538" s="170" t="s">
        <v>86</v>
      </c>
      <c r="E538" s="18" t="s">
        <v>466</v>
      </c>
      <c r="F538" s="158">
        <v>5</v>
      </c>
      <c r="G538" s="157">
        <v>4</v>
      </c>
      <c r="H538" s="157"/>
      <c r="I538" s="157">
        <v>5</v>
      </c>
      <c r="J538" s="157">
        <v>5</v>
      </c>
      <c r="K538" s="157">
        <v>5</v>
      </c>
      <c r="L538" s="157">
        <v>5</v>
      </c>
      <c r="M538" s="157">
        <v>5</v>
      </c>
      <c r="N538" s="157">
        <v>5</v>
      </c>
      <c r="O538" s="157">
        <v>5</v>
      </c>
      <c r="P538" s="157">
        <v>5</v>
      </c>
      <c r="Q538" s="157">
        <v>5</v>
      </c>
      <c r="R538" s="157">
        <v>5</v>
      </c>
      <c r="S538" s="157">
        <v>4</v>
      </c>
      <c r="T538" s="157">
        <v>5</v>
      </c>
      <c r="U538" s="157">
        <v>5</v>
      </c>
      <c r="V538" s="157">
        <v>5</v>
      </c>
      <c r="W538" s="157">
        <v>5</v>
      </c>
      <c r="X538" s="157">
        <v>5</v>
      </c>
      <c r="Y538" s="157">
        <v>5</v>
      </c>
      <c r="Z538" s="157">
        <v>4</v>
      </c>
      <c r="AA538" s="157">
        <v>5</v>
      </c>
      <c r="AB538" s="159">
        <v>5</v>
      </c>
      <c r="AC538" s="158">
        <f t="shared" si="329"/>
        <v>22</v>
      </c>
      <c r="AD538" s="157">
        <f t="shared" si="325"/>
        <v>4</v>
      </c>
      <c r="AE538" s="157">
        <f t="shared" si="326"/>
        <v>8</v>
      </c>
      <c r="AF538" s="157">
        <f t="shared" si="327"/>
        <v>5</v>
      </c>
      <c r="AG538" s="159">
        <f t="shared" si="328"/>
        <v>3</v>
      </c>
      <c r="DS538" s="81"/>
    </row>
    <row r="539" spans="1:123" x14ac:dyDescent="0.25">
      <c r="A539" s="169">
        <v>105</v>
      </c>
      <c r="B539" s="170" t="s">
        <v>7</v>
      </c>
      <c r="C539" s="170" t="s">
        <v>85</v>
      </c>
      <c r="D539" s="170" t="s">
        <v>86</v>
      </c>
      <c r="E539" s="18" t="s">
        <v>466</v>
      </c>
      <c r="F539" s="158">
        <v>5</v>
      </c>
      <c r="G539" s="157">
        <v>5</v>
      </c>
      <c r="H539" s="157"/>
      <c r="I539" s="157"/>
      <c r="J539" s="157"/>
      <c r="K539" s="157">
        <v>5</v>
      </c>
      <c r="L539" s="157">
        <v>5</v>
      </c>
      <c r="M539" s="157">
        <v>5</v>
      </c>
      <c r="N539" s="157">
        <v>5</v>
      </c>
      <c r="O539" s="157">
        <v>5</v>
      </c>
      <c r="P539" s="157"/>
      <c r="Q539" s="157"/>
      <c r="R539" s="157">
        <v>5</v>
      </c>
      <c r="S539" s="157">
        <v>5</v>
      </c>
      <c r="T539" s="157">
        <v>5</v>
      </c>
      <c r="U539" s="157">
        <v>5</v>
      </c>
      <c r="V539" s="157">
        <v>5</v>
      </c>
      <c r="W539" s="157">
        <v>5</v>
      </c>
      <c r="X539" s="157">
        <v>5</v>
      </c>
      <c r="Y539" s="157"/>
      <c r="Z539" s="157">
        <v>5</v>
      </c>
      <c r="AA539" s="157">
        <v>5</v>
      </c>
      <c r="AB539" s="159"/>
      <c r="AC539" s="158">
        <f t="shared" si="329"/>
        <v>16</v>
      </c>
      <c r="AD539" s="157">
        <f t="shared" si="325"/>
        <v>2</v>
      </c>
      <c r="AE539" s="157">
        <f t="shared" si="326"/>
        <v>6</v>
      </c>
      <c r="AF539" s="157">
        <f t="shared" si="327"/>
        <v>5</v>
      </c>
      <c r="AG539" s="159">
        <f t="shared" si="328"/>
        <v>2</v>
      </c>
      <c r="DS539" s="81"/>
    </row>
    <row r="540" spans="1:123" x14ac:dyDescent="0.25">
      <c r="A540" s="169">
        <v>105</v>
      </c>
      <c r="B540" s="170" t="s">
        <v>7</v>
      </c>
      <c r="C540" s="170" t="s">
        <v>151</v>
      </c>
      <c r="D540" s="170" t="s">
        <v>152</v>
      </c>
      <c r="E540" s="18" t="s">
        <v>403</v>
      </c>
      <c r="F540" s="158">
        <v>5</v>
      </c>
      <c r="G540" s="157">
        <v>4</v>
      </c>
      <c r="H540" s="157">
        <v>4</v>
      </c>
      <c r="I540" s="157">
        <v>3</v>
      </c>
      <c r="J540" s="157">
        <v>4</v>
      </c>
      <c r="K540" s="157">
        <v>4</v>
      </c>
      <c r="L540" s="157">
        <v>5</v>
      </c>
      <c r="M540" s="157">
        <v>3</v>
      </c>
      <c r="N540" s="157">
        <v>2</v>
      </c>
      <c r="O540" s="157">
        <v>4</v>
      </c>
      <c r="P540" s="157">
        <v>2</v>
      </c>
      <c r="Q540" s="157">
        <v>4</v>
      </c>
      <c r="R540" s="157">
        <v>4</v>
      </c>
      <c r="S540" s="157">
        <v>5</v>
      </c>
      <c r="T540" s="157">
        <v>3</v>
      </c>
      <c r="U540" s="157">
        <v>3</v>
      </c>
      <c r="V540" s="157">
        <v>4</v>
      </c>
      <c r="W540" s="157">
        <v>4</v>
      </c>
      <c r="X540" s="157">
        <v>4</v>
      </c>
      <c r="Y540" s="157">
        <v>4</v>
      </c>
      <c r="Z540" s="157">
        <v>4</v>
      </c>
      <c r="AA540" s="157">
        <v>5</v>
      </c>
      <c r="AB540" s="159">
        <v>4</v>
      </c>
      <c r="AC540" s="158">
        <f t="shared" si="329"/>
        <v>23</v>
      </c>
      <c r="AD540" s="157">
        <f t="shared" si="325"/>
        <v>5</v>
      </c>
      <c r="AE540" s="157">
        <f t="shared" si="326"/>
        <v>8</v>
      </c>
      <c r="AF540" s="157">
        <f t="shared" si="327"/>
        <v>5</v>
      </c>
      <c r="AG540" s="159">
        <f t="shared" si="328"/>
        <v>3</v>
      </c>
      <c r="DS540" s="81"/>
    </row>
    <row r="541" spans="1:123" x14ac:dyDescent="0.25">
      <c r="A541" s="169">
        <v>105</v>
      </c>
      <c r="B541" s="170" t="s">
        <v>7</v>
      </c>
      <c r="C541" s="170" t="s">
        <v>151</v>
      </c>
      <c r="D541" s="170" t="s">
        <v>152</v>
      </c>
      <c r="E541" s="18" t="s">
        <v>403</v>
      </c>
      <c r="F541" s="158">
        <v>5</v>
      </c>
      <c r="G541" s="157">
        <v>5</v>
      </c>
      <c r="H541" s="157">
        <v>5</v>
      </c>
      <c r="I541" s="157">
        <v>4</v>
      </c>
      <c r="J541" s="157">
        <v>5</v>
      </c>
      <c r="K541" s="157">
        <v>5</v>
      </c>
      <c r="L541" s="157">
        <v>5</v>
      </c>
      <c r="M541" s="157">
        <v>4</v>
      </c>
      <c r="N541" s="157">
        <v>4</v>
      </c>
      <c r="O541" s="157">
        <v>5</v>
      </c>
      <c r="P541" s="157">
        <v>4</v>
      </c>
      <c r="Q541" s="157">
        <v>5</v>
      </c>
      <c r="R541" s="157">
        <v>4</v>
      </c>
      <c r="S541" s="157">
        <v>5</v>
      </c>
      <c r="T541" s="157">
        <v>4</v>
      </c>
      <c r="U541" s="157">
        <v>3</v>
      </c>
      <c r="V541" s="157">
        <v>5</v>
      </c>
      <c r="W541" s="157">
        <v>4</v>
      </c>
      <c r="X541" s="157">
        <v>4</v>
      </c>
      <c r="Y541" s="157">
        <v>4</v>
      </c>
      <c r="Z541" s="157">
        <v>5</v>
      </c>
      <c r="AA541" s="157">
        <v>5</v>
      </c>
      <c r="AB541" s="159">
        <v>5</v>
      </c>
      <c r="AC541" s="158">
        <f t="shared" si="329"/>
        <v>23</v>
      </c>
      <c r="AD541" s="157">
        <f t="shared" si="325"/>
        <v>5</v>
      </c>
      <c r="AE541" s="157">
        <f t="shared" si="326"/>
        <v>8</v>
      </c>
      <c r="AF541" s="157">
        <f t="shared" si="327"/>
        <v>5</v>
      </c>
      <c r="AG541" s="159">
        <f t="shared" si="328"/>
        <v>3</v>
      </c>
      <c r="DS541" s="81"/>
    </row>
    <row r="542" spans="1:123" x14ac:dyDescent="0.25">
      <c r="A542" s="169">
        <v>105</v>
      </c>
      <c r="B542" s="170" t="s">
        <v>7</v>
      </c>
      <c r="C542" s="170" t="s">
        <v>151</v>
      </c>
      <c r="D542" s="170" t="s">
        <v>152</v>
      </c>
      <c r="E542" s="18" t="s">
        <v>403</v>
      </c>
      <c r="F542" s="158">
        <v>5</v>
      </c>
      <c r="G542" s="157">
        <v>5</v>
      </c>
      <c r="H542" s="157"/>
      <c r="I542" s="157">
        <v>5</v>
      </c>
      <c r="J542" s="157">
        <v>5</v>
      </c>
      <c r="K542" s="157"/>
      <c r="L542" s="157">
        <v>5</v>
      </c>
      <c r="M542" s="157">
        <v>5</v>
      </c>
      <c r="N542" s="157">
        <v>5</v>
      </c>
      <c r="O542" s="157">
        <v>5</v>
      </c>
      <c r="P542" s="157">
        <v>4</v>
      </c>
      <c r="Q542" s="157">
        <v>5</v>
      </c>
      <c r="R542" s="157">
        <v>5</v>
      </c>
      <c r="S542" s="157">
        <v>5</v>
      </c>
      <c r="T542" s="157">
        <v>5</v>
      </c>
      <c r="U542" s="157">
        <v>5</v>
      </c>
      <c r="V542" s="157">
        <v>5</v>
      </c>
      <c r="W542" s="157">
        <v>5</v>
      </c>
      <c r="X542" s="157">
        <v>5</v>
      </c>
      <c r="Y542" s="157">
        <v>5</v>
      </c>
      <c r="Z542" s="157">
        <v>5</v>
      </c>
      <c r="AA542" s="157">
        <v>5</v>
      </c>
      <c r="AB542" s="159">
        <v>5</v>
      </c>
      <c r="AC542" s="158">
        <f t="shared" si="329"/>
        <v>21</v>
      </c>
      <c r="AD542" s="157">
        <f t="shared" si="325"/>
        <v>3</v>
      </c>
      <c r="AE542" s="157">
        <f t="shared" si="326"/>
        <v>8</v>
      </c>
      <c r="AF542" s="157">
        <f t="shared" si="327"/>
        <v>5</v>
      </c>
      <c r="AG542" s="159">
        <f t="shared" si="328"/>
        <v>3</v>
      </c>
      <c r="DS542" s="81"/>
    </row>
    <row r="543" spans="1:123" x14ac:dyDescent="0.25">
      <c r="A543" s="169">
        <v>105</v>
      </c>
      <c r="B543" s="170" t="s">
        <v>7</v>
      </c>
      <c r="C543" s="170" t="s">
        <v>151</v>
      </c>
      <c r="D543" s="170" t="s">
        <v>152</v>
      </c>
      <c r="E543" s="18" t="s">
        <v>466</v>
      </c>
      <c r="F543" s="158">
        <v>3</v>
      </c>
      <c r="G543" s="157">
        <v>2</v>
      </c>
      <c r="H543" s="157">
        <v>1</v>
      </c>
      <c r="I543" s="157">
        <v>1</v>
      </c>
      <c r="J543" s="157">
        <v>1</v>
      </c>
      <c r="K543" s="157">
        <v>1</v>
      </c>
      <c r="L543" s="157">
        <v>2</v>
      </c>
      <c r="M543" s="157">
        <v>2</v>
      </c>
      <c r="N543" s="157">
        <v>2</v>
      </c>
      <c r="O543" s="157">
        <v>1</v>
      </c>
      <c r="P543" s="157">
        <v>1</v>
      </c>
      <c r="Q543" s="157">
        <v>2</v>
      </c>
      <c r="R543" s="157">
        <v>1</v>
      </c>
      <c r="S543" s="157">
        <v>1</v>
      </c>
      <c r="T543" s="157">
        <v>3</v>
      </c>
      <c r="U543" s="157">
        <v>3</v>
      </c>
      <c r="V543" s="157">
        <v>3</v>
      </c>
      <c r="W543" s="157">
        <v>3</v>
      </c>
      <c r="X543" s="157">
        <v>3</v>
      </c>
      <c r="Y543" s="157">
        <v>1</v>
      </c>
      <c r="Z543" s="157">
        <v>2</v>
      </c>
      <c r="AA543" s="157">
        <v>2</v>
      </c>
      <c r="AB543" s="159">
        <v>2</v>
      </c>
      <c r="AC543" s="158">
        <f t="shared" si="329"/>
        <v>23</v>
      </c>
      <c r="AD543" s="157">
        <f t="shared" si="325"/>
        <v>5</v>
      </c>
      <c r="AE543" s="157">
        <f t="shared" si="326"/>
        <v>8</v>
      </c>
      <c r="AF543" s="157">
        <f t="shared" si="327"/>
        <v>5</v>
      </c>
      <c r="AG543" s="159">
        <f t="shared" si="328"/>
        <v>3</v>
      </c>
      <c r="DS543" s="81"/>
    </row>
    <row r="544" spans="1:123" x14ac:dyDescent="0.25">
      <c r="A544" s="169">
        <v>105</v>
      </c>
      <c r="B544" s="170" t="s">
        <v>7</v>
      </c>
      <c r="C544" s="170" t="s">
        <v>151</v>
      </c>
      <c r="D544" s="170" t="s">
        <v>152</v>
      </c>
      <c r="E544" s="18" t="s">
        <v>466</v>
      </c>
      <c r="F544" s="158">
        <v>3</v>
      </c>
      <c r="G544" s="157">
        <v>2</v>
      </c>
      <c r="H544" s="157">
        <v>1</v>
      </c>
      <c r="I544" s="157">
        <v>2</v>
      </c>
      <c r="J544" s="157">
        <v>1</v>
      </c>
      <c r="K544" s="157">
        <v>1</v>
      </c>
      <c r="L544" s="157">
        <v>3</v>
      </c>
      <c r="M544" s="157">
        <v>2</v>
      </c>
      <c r="N544" s="157">
        <v>2</v>
      </c>
      <c r="O544" s="157">
        <v>3</v>
      </c>
      <c r="P544" s="157">
        <v>2</v>
      </c>
      <c r="Q544" s="157">
        <v>2</v>
      </c>
      <c r="R544" s="157">
        <v>2</v>
      </c>
      <c r="S544" s="157">
        <v>3</v>
      </c>
      <c r="T544" s="157">
        <v>3</v>
      </c>
      <c r="U544" s="157">
        <v>3</v>
      </c>
      <c r="V544" s="157">
        <v>3</v>
      </c>
      <c r="W544" s="157">
        <v>3</v>
      </c>
      <c r="X544" s="157">
        <v>3</v>
      </c>
      <c r="Y544" s="157">
        <v>3</v>
      </c>
      <c r="Z544" s="157">
        <v>2</v>
      </c>
      <c r="AA544" s="157">
        <v>2</v>
      </c>
      <c r="AB544" s="159">
        <v>2</v>
      </c>
      <c r="AC544" s="158">
        <f t="shared" si="329"/>
        <v>23</v>
      </c>
      <c r="AD544" s="157">
        <f t="shared" si="325"/>
        <v>5</v>
      </c>
      <c r="AE544" s="157">
        <f t="shared" si="326"/>
        <v>8</v>
      </c>
      <c r="AF544" s="157">
        <f t="shared" si="327"/>
        <v>5</v>
      </c>
      <c r="AG544" s="159">
        <f t="shared" si="328"/>
        <v>3</v>
      </c>
      <c r="DS544" s="81"/>
    </row>
    <row r="545" spans="1:123" x14ac:dyDescent="0.25">
      <c r="A545" s="169">
        <v>105</v>
      </c>
      <c r="B545" s="170" t="s">
        <v>7</v>
      </c>
      <c r="C545" s="170" t="s">
        <v>151</v>
      </c>
      <c r="D545" s="170" t="s">
        <v>152</v>
      </c>
      <c r="E545" s="18" t="s">
        <v>466</v>
      </c>
      <c r="F545" s="158">
        <v>3</v>
      </c>
      <c r="G545" s="157">
        <v>3</v>
      </c>
      <c r="H545" s="157">
        <v>1</v>
      </c>
      <c r="I545" s="157">
        <v>2</v>
      </c>
      <c r="J545" s="157">
        <v>2</v>
      </c>
      <c r="K545" s="157">
        <v>3</v>
      </c>
      <c r="L545" s="157">
        <v>3</v>
      </c>
      <c r="M545" s="157">
        <v>3</v>
      </c>
      <c r="N545" s="157">
        <v>3</v>
      </c>
      <c r="O545" s="157">
        <v>4</v>
      </c>
      <c r="P545" s="157">
        <v>2</v>
      </c>
      <c r="Q545" s="157">
        <v>3</v>
      </c>
      <c r="R545" s="157">
        <v>2</v>
      </c>
      <c r="S545" s="157">
        <v>3</v>
      </c>
      <c r="T545" s="157">
        <v>4</v>
      </c>
      <c r="U545" s="157">
        <v>3</v>
      </c>
      <c r="V545" s="157">
        <v>3</v>
      </c>
      <c r="W545" s="157">
        <v>3</v>
      </c>
      <c r="X545" s="157">
        <v>3</v>
      </c>
      <c r="Y545" s="157">
        <v>3</v>
      </c>
      <c r="Z545" s="157">
        <v>3</v>
      </c>
      <c r="AA545" s="157">
        <v>3</v>
      </c>
      <c r="AB545" s="159">
        <v>2</v>
      </c>
      <c r="AC545" s="158">
        <f t="shared" si="329"/>
        <v>23</v>
      </c>
      <c r="AD545" s="157">
        <f t="shared" si="325"/>
        <v>5</v>
      </c>
      <c r="AE545" s="157">
        <f t="shared" si="326"/>
        <v>8</v>
      </c>
      <c r="AF545" s="157">
        <f t="shared" si="327"/>
        <v>5</v>
      </c>
      <c r="AG545" s="159">
        <f t="shared" si="328"/>
        <v>3</v>
      </c>
      <c r="DS545" s="81"/>
    </row>
    <row r="546" spans="1:123" x14ac:dyDescent="0.25">
      <c r="A546" s="169">
        <v>105</v>
      </c>
      <c r="B546" s="170" t="s">
        <v>7</v>
      </c>
      <c r="C546" s="170" t="s">
        <v>151</v>
      </c>
      <c r="D546" s="170" t="s">
        <v>152</v>
      </c>
      <c r="E546" s="18" t="s">
        <v>466</v>
      </c>
      <c r="F546" s="158">
        <v>3</v>
      </c>
      <c r="G546" s="157">
        <v>3</v>
      </c>
      <c r="H546" s="157">
        <v>3</v>
      </c>
      <c r="I546" s="157">
        <v>2</v>
      </c>
      <c r="J546" s="157">
        <v>2</v>
      </c>
      <c r="K546" s="157">
        <v>3</v>
      </c>
      <c r="L546" s="157">
        <v>3</v>
      </c>
      <c r="M546" s="157">
        <v>3</v>
      </c>
      <c r="N546" s="157">
        <v>3</v>
      </c>
      <c r="O546" s="157">
        <v>4</v>
      </c>
      <c r="P546" s="157">
        <v>3</v>
      </c>
      <c r="Q546" s="157">
        <v>3</v>
      </c>
      <c r="R546" s="157">
        <v>3</v>
      </c>
      <c r="S546" s="157">
        <v>3</v>
      </c>
      <c r="T546" s="157">
        <v>4</v>
      </c>
      <c r="U546" s="157">
        <v>3</v>
      </c>
      <c r="V546" s="157">
        <v>4</v>
      </c>
      <c r="W546" s="157">
        <v>4</v>
      </c>
      <c r="X546" s="157">
        <v>3</v>
      </c>
      <c r="Y546" s="157">
        <v>4</v>
      </c>
      <c r="Z546" s="157">
        <v>3</v>
      </c>
      <c r="AA546" s="157">
        <v>3</v>
      </c>
      <c r="AB546" s="159">
        <v>3</v>
      </c>
      <c r="AC546" s="158">
        <f t="shared" si="329"/>
        <v>23</v>
      </c>
      <c r="AD546" s="157">
        <f t="shared" si="325"/>
        <v>5</v>
      </c>
      <c r="AE546" s="157">
        <f t="shared" si="326"/>
        <v>8</v>
      </c>
      <c r="AF546" s="157">
        <f t="shared" si="327"/>
        <v>5</v>
      </c>
      <c r="AG546" s="159">
        <f t="shared" si="328"/>
        <v>3</v>
      </c>
      <c r="DS546" s="81"/>
    </row>
    <row r="547" spans="1:123" x14ac:dyDescent="0.25">
      <c r="A547" s="169">
        <v>105</v>
      </c>
      <c r="B547" s="170" t="s">
        <v>7</v>
      </c>
      <c r="C547" s="170" t="s">
        <v>151</v>
      </c>
      <c r="D547" s="170" t="s">
        <v>152</v>
      </c>
      <c r="E547" s="18" t="s">
        <v>466</v>
      </c>
      <c r="F547" s="158">
        <v>4</v>
      </c>
      <c r="G547" s="157">
        <v>3</v>
      </c>
      <c r="H547" s="157">
        <v>3</v>
      </c>
      <c r="I547" s="157">
        <v>3</v>
      </c>
      <c r="J547" s="157">
        <v>2</v>
      </c>
      <c r="K547" s="157">
        <v>3</v>
      </c>
      <c r="L547" s="157">
        <v>3</v>
      </c>
      <c r="M547" s="157">
        <v>3</v>
      </c>
      <c r="N547" s="157">
        <v>4</v>
      </c>
      <c r="O547" s="157">
        <v>4</v>
      </c>
      <c r="P547" s="157">
        <v>3</v>
      </c>
      <c r="Q547" s="157">
        <v>3</v>
      </c>
      <c r="R547" s="157">
        <v>3</v>
      </c>
      <c r="S547" s="157">
        <v>3</v>
      </c>
      <c r="T547" s="157">
        <v>4</v>
      </c>
      <c r="U547" s="157">
        <v>3</v>
      </c>
      <c r="V547" s="157">
        <v>4</v>
      </c>
      <c r="W547" s="157">
        <v>4</v>
      </c>
      <c r="X547" s="157">
        <v>4</v>
      </c>
      <c r="Y547" s="157">
        <v>4</v>
      </c>
      <c r="Z547" s="157">
        <v>3</v>
      </c>
      <c r="AA547" s="157">
        <v>3</v>
      </c>
      <c r="AB547" s="159">
        <v>4</v>
      </c>
      <c r="AC547" s="158">
        <f t="shared" si="329"/>
        <v>23</v>
      </c>
      <c r="AD547" s="157">
        <f t="shared" si="325"/>
        <v>5</v>
      </c>
      <c r="AE547" s="157">
        <f t="shared" si="326"/>
        <v>8</v>
      </c>
      <c r="AF547" s="157">
        <f t="shared" si="327"/>
        <v>5</v>
      </c>
      <c r="AG547" s="159">
        <f t="shared" si="328"/>
        <v>3</v>
      </c>
      <c r="DS547" s="81"/>
    </row>
    <row r="548" spans="1:123" x14ac:dyDescent="0.25">
      <c r="A548" s="169">
        <v>105</v>
      </c>
      <c r="B548" s="170" t="s">
        <v>7</v>
      </c>
      <c r="C548" s="170" t="s">
        <v>151</v>
      </c>
      <c r="D548" s="170" t="s">
        <v>152</v>
      </c>
      <c r="E548" s="18" t="s">
        <v>466</v>
      </c>
      <c r="F548" s="158">
        <v>4</v>
      </c>
      <c r="G548" s="157">
        <v>4</v>
      </c>
      <c r="H548" s="157">
        <v>3</v>
      </c>
      <c r="I548" s="157">
        <v>3</v>
      </c>
      <c r="J548" s="157">
        <v>3</v>
      </c>
      <c r="K548" s="157">
        <v>3</v>
      </c>
      <c r="L548" s="157">
        <v>3</v>
      </c>
      <c r="M548" s="157">
        <v>3</v>
      </c>
      <c r="N548" s="157">
        <v>4</v>
      </c>
      <c r="O548" s="157">
        <v>4</v>
      </c>
      <c r="P548" s="157">
        <v>3</v>
      </c>
      <c r="Q548" s="157">
        <v>3</v>
      </c>
      <c r="R548" s="157">
        <v>3</v>
      </c>
      <c r="S548" s="157">
        <v>3</v>
      </c>
      <c r="T548" s="157">
        <v>4</v>
      </c>
      <c r="U548" s="157">
        <v>3</v>
      </c>
      <c r="V548" s="157">
        <v>4</v>
      </c>
      <c r="W548" s="157">
        <v>4</v>
      </c>
      <c r="X548" s="157">
        <v>4</v>
      </c>
      <c r="Y548" s="157">
        <v>4</v>
      </c>
      <c r="Z548" s="157">
        <v>3</v>
      </c>
      <c r="AA548" s="157">
        <v>3</v>
      </c>
      <c r="AB548" s="159">
        <v>4</v>
      </c>
      <c r="AC548" s="158">
        <f t="shared" si="329"/>
        <v>23</v>
      </c>
      <c r="AD548" s="157">
        <f t="shared" si="325"/>
        <v>5</v>
      </c>
      <c r="AE548" s="157">
        <f t="shared" si="326"/>
        <v>8</v>
      </c>
      <c r="AF548" s="157">
        <f t="shared" si="327"/>
        <v>5</v>
      </c>
      <c r="AG548" s="159">
        <f t="shared" si="328"/>
        <v>3</v>
      </c>
      <c r="DS548" s="81"/>
    </row>
    <row r="549" spans="1:123" x14ac:dyDescent="0.25">
      <c r="A549" s="169">
        <v>105</v>
      </c>
      <c r="B549" s="170" t="s">
        <v>7</v>
      </c>
      <c r="C549" s="170" t="s">
        <v>151</v>
      </c>
      <c r="D549" s="170" t="s">
        <v>152</v>
      </c>
      <c r="E549" s="18" t="s">
        <v>466</v>
      </c>
      <c r="F549" s="158">
        <v>4</v>
      </c>
      <c r="G549" s="157">
        <v>4</v>
      </c>
      <c r="H549" s="157">
        <v>3</v>
      </c>
      <c r="I549" s="157">
        <v>3</v>
      </c>
      <c r="J549" s="157">
        <v>3</v>
      </c>
      <c r="K549" s="157">
        <v>3</v>
      </c>
      <c r="L549" s="157">
        <v>4</v>
      </c>
      <c r="M549" s="157">
        <v>4</v>
      </c>
      <c r="N549" s="157">
        <v>4</v>
      </c>
      <c r="O549" s="157">
        <v>4</v>
      </c>
      <c r="P549" s="157">
        <v>3</v>
      </c>
      <c r="Q549" s="157">
        <v>4</v>
      </c>
      <c r="R549" s="157">
        <v>3</v>
      </c>
      <c r="S549" s="157">
        <v>4</v>
      </c>
      <c r="T549" s="157">
        <v>4</v>
      </c>
      <c r="U549" s="157">
        <v>3</v>
      </c>
      <c r="V549" s="157">
        <v>4</v>
      </c>
      <c r="W549" s="157">
        <v>4</v>
      </c>
      <c r="X549" s="157">
        <v>5</v>
      </c>
      <c r="Y549" s="157">
        <v>4</v>
      </c>
      <c r="Z549" s="157">
        <v>4</v>
      </c>
      <c r="AA549" s="157">
        <v>3</v>
      </c>
      <c r="AB549" s="159">
        <v>4</v>
      </c>
      <c r="AC549" s="158">
        <f t="shared" si="329"/>
        <v>23</v>
      </c>
      <c r="AD549" s="157">
        <f t="shared" si="325"/>
        <v>5</v>
      </c>
      <c r="AE549" s="157">
        <f t="shared" si="326"/>
        <v>8</v>
      </c>
      <c r="AF549" s="157">
        <f t="shared" si="327"/>
        <v>5</v>
      </c>
      <c r="AG549" s="159">
        <f t="shared" si="328"/>
        <v>3</v>
      </c>
      <c r="DS549" s="81"/>
    </row>
    <row r="550" spans="1:123" x14ac:dyDescent="0.25">
      <c r="A550" s="169">
        <v>105</v>
      </c>
      <c r="B550" s="170" t="s">
        <v>7</v>
      </c>
      <c r="C550" s="170" t="s">
        <v>151</v>
      </c>
      <c r="D550" s="170" t="s">
        <v>152</v>
      </c>
      <c r="E550" s="18" t="s">
        <v>466</v>
      </c>
      <c r="F550" s="158">
        <v>4</v>
      </c>
      <c r="G550" s="157">
        <v>4</v>
      </c>
      <c r="H550" s="157">
        <v>4</v>
      </c>
      <c r="I550" s="157">
        <v>3</v>
      </c>
      <c r="J550" s="157">
        <v>3</v>
      </c>
      <c r="K550" s="157">
        <v>3</v>
      </c>
      <c r="L550" s="157">
        <v>4</v>
      </c>
      <c r="M550" s="157">
        <v>4</v>
      </c>
      <c r="N550" s="157">
        <v>4</v>
      </c>
      <c r="O550" s="157">
        <v>5</v>
      </c>
      <c r="P550" s="157">
        <v>3</v>
      </c>
      <c r="Q550" s="157">
        <v>4</v>
      </c>
      <c r="R550" s="157">
        <v>3</v>
      </c>
      <c r="S550" s="157">
        <v>4</v>
      </c>
      <c r="T550" s="157">
        <v>4</v>
      </c>
      <c r="U550" s="157">
        <v>3</v>
      </c>
      <c r="V550" s="157">
        <v>4</v>
      </c>
      <c r="W550" s="157">
        <v>5</v>
      </c>
      <c r="X550" s="157">
        <v>5</v>
      </c>
      <c r="Y550" s="157">
        <v>4</v>
      </c>
      <c r="Z550" s="157">
        <v>4</v>
      </c>
      <c r="AA550" s="157">
        <v>4</v>
      </c>
      <c r="AB550" s="159">
        <v>4</v>
      </c>
      <c r="AC550" s="158">
        <f t="shared" si="329"/>
        <v>23</v>
      </c>
      <c r="AD550" s="157">
        <f t="shared" si="325"/>
        <v>5</v>
      </c>
      <c r="AE550" s="157">
        <f t="shared" si="326"/>
        <v>8</v>
      </c>
      <c r="AF550" s="157">
        <f t="shared" si="327"/>
        <v>5</v>
      </c>
      <c r="AG550" s="159">
        <f t="shared" si="328"/>
        <v>3</v>
      </c>
      <c r="DS550" s="81"/>
    </row>
    <row r="551" spans="1:123" x14ac:dyDescent="0.25">
      <c r="A551" s="169">
        <v>105</v>
      </c>
      <c r="B551" s="170" t="s">
        <v>7</v>
      </c>
      <c r="C551" s="170" t="s">
        <v>151</v>
      </c>
      <c r="D551" s="170" t="s">
        <v>152</v>
      </c>
      <c r="E551" s="18" t="s">
        <v>466</v>
      </c>
      <c r="F551" s="158">
        <v>4</v>
      </c>
      <c r="G551" s="157">
        <v>4</v>
      </c>
      <c r="H551" s="157">
        <v>4</v>
      </c>
      <c r="I551" s="157">
        <v>3</v>
      </c>
      <c r="J551" s="157">
        <v>3</v>
      </c>
      <c r="K551" s="157">
        <v>3</v>
      </c>
      <c r="L551" s="157">
        <v>4</v>
      </c>
      <c r="M551" s="157">
        <v>4</v>
      </c>
      <c r="N551" s="157">
        <v>4</v>
      </c>
      <c r="O551" s="157">
        <v>5</v>
      </c>
      <c r="P551" s="157">
        <v>3</v>
      </c>
      <c r="Q551" s="157">
        <v>4</v>
      </c>
      <c r="R551" s="157">
        <v>4</v>
      </c>
      <c r="S551" s="157">
        <v>5</v>
      </c>
      <c r="T551" s="157">
        <v>4</v>
      </c>
      <c r="U551" s="157">
        <v>4</v>
      </c>
      <c r="V551" s="157">
        <v>4</v>
      </c>
      <c r="W551" s="157">
        <v>5</v>
      </c>
      <c r="X551" s="157">
        <v>5</v>
      </c>
      <c r="Y551" s="157">
        <v>4</v>
      </c>
      <c r="Z551" s="157">
        <v>4</v>
      </c>
      <c r="AA551" s="157">
        <v>4</v>
      </c>
      <c r="AB551" s="159">
        <v>4</v>
      </c>
      <c r="AC551" s="158">
        <f t="shared" si="329"/>
        <v>23</v>
      </c>
      <c r="AD551" s="157">
        <f t="shared" si="325"/>
        <v>5</v>
      </c>
      <c r="AE551" s="157">
        <f t="shared" si="326"/>
        <v>8</v>
      </c>
      <c r="AF551" s="157">
        <f t="shared" si="327"/>
        <v>5</v>
      </c>
      <c r="AG551" s="159">
        <f t="shared" si="328"/>
        <v>3</v>
      </c>
      <c r="DS551" s="81"/>
    </row>
    <row r="552" spans="1:123" x14ac:dyDescent="0.25">
      <c r="A552" s="169">
        <v>105</v>
      </c>
      <c r="B552" s="170" t="s">
        <v>7</v>
      </c>
      <c r="C552" s="170" t="s">
        <v>151</v>
      </c>
      <c r="D552" s="170" t="s">
        <v>152</v>
      </c>
      <c r="E552" s="18" t="s">
        <v>466</v>
      </c>
      <c r="F552" s="158">
        <v>4</v>
      </c>
      <c r="G552" s="157">
        <v>4</v>
      </c>
      <c r="H552" s="157">
        <v>4</v>
      </c>
      <c r="I552" s="157">
        <v>4</v>
      </c>
      <c r="J552" s="157">
        <v>3</v>
      </c>
      <c r="K552" s="157">
        <v>3</v>
      </c>
      <c r="L552" s="157">
        <v>4</v>
      </c>
      <c r="M552" s="157">
        <v>4</v>
      </c>
      <c r="N552" s="157">
        <v>5</v>
      </c>
      <c r="O552" s="157">
        <v>5</v>
      </c>
      <c r="P552" s="157">
        <v>4</v>
      </c>
      <c r="Q552" s="157">
        <v>4</v>
      </c>
      <c r="R552" s="157">
        <v>4</v>
      </c>
      <c r="S552" s="157">
        <v>5</v>
      </c>
      <c r="T552" s="157">
        <v>4</v>
      </c>
      <c r="U552" s="157">
        <v>4</v>
      </c>
      <c r="V552" s="157">
        <v>4</v>
      </c>
      <c r="W552" s="157">
        <v>5</v>
      </c>
      <c r="X552" s="157">
        <v>5</v>
      </c>
      <c r="Y552" s="157">
        <v>4</v>
      </c>
      <c r="Z552" s="157">
        <v>4</v>
      </c>
      <c r="AA552" s="157">
        <v>4</v>
      </c>
      <c r="AB552" s="159">
        <v>4</v>
      </c>
      <c r="AC552" s="158">
        <f t="shared" si="329"/>
        <v>23</v>
      </c>
      <c r="AD552" s="157">
        <f t="shared" si="325"/>
        <v>5</v>
      </c>
      <c r="AE552" s="157">
        <f t="shared" si="326"/>
        <v>8</v>
      </c>
      <c r="AF552" s="157">
        <f t="shared" si="327"/>
        <v>5</v>
      </c>
      <c r="AG552" s="159">
        <f t="shared" si="328"/>
        <v>3</v>
      </c>
      <c r="DS552" s="81"/>
    </row>
    <row r="553" spans="1:123" x14ac:dyDescent="0.25">
      <c r="A553" s="169">
        <v>105</v>
      </c>
      <c r="B553" s="170" t="s">
        <v>7</v>
      </c>
      <c r="C553" s="170" t="s">
        <v>151</v>
      </c>
      <c r="D553" s="170" t="s">
        <v>152</v>
      </c>
      <c r="E553" s="18" t="s">
        <v>466</v>
      </c>
      <c r="F553" s="158">
        <v>4</v>
      </c>
      <c r="G553" s="157">
        <v>4</v>
      </c>
      <c r="H553" s="157">
        <v>5</v>
      </c>
      <c r="I553" s="157">
        <v>4</v>
      </c>
      <c r="J553" s="157">
        <v>3</v>
      </c>
      <c r="K553" s="157">
        <v>4</v>
      </c>
      <c r="L553" s="157">
        <v>5</v>
      </c>
      <c r="M553" s="157">
        <v>4</v>
      </c>
      <c r="N553" s="157">
        <v>5</v>
      </c>
      <c r="O553" s="157">
        <v>5</v>
      </c>
      <c r="P553" s="157">
        <v>4</v>
      </c>
      <c r="Q553" s="157">
        <v>4</v>
      </c>
      <c r="R553" s="157">
        <v>4</v>
      </c>
      <c r="S553" s="157">
        <v>5</v>
      </c>
      <c r="T553" s="157">
        <v>5</v>
      </c>
      <c r="U553" s="157">
        <v>4</v>
      </c>
      <c r="V553" s="157">
        <v>5</v>
      </c>
      <c r="W553" s="157">
        <v>5</v>
      </c>
      <c r="X553" s="157">
        <v>5</v>
      </c>
      <c r="Y553" s="157">
        <v>4</v>
      </c>
      <c r="Z553" s="157">
        <v>4</v>
      </c>
      <c r="AA553" s="157">
        <v>5</v>
      </c>
      <c r="AB553" s="159">
        <v>4</v>
      </c>
      <c r="AC553" s="158">
        <f t="shared" si="329"/>
        <v>23</v>
      </c>
      <c r="AD553" s="157">
        <f t="shared" si="325"/>
        <v>5</v>
      </c>
      <c r="AE553" s="157">
        <f t="shared" si="326"/>
        <v>8</v>
      </c>
      <c r="AF553" s="157">
        <f t="shared" si="327"/>
        <v>5</v>
      </c>
      <c r="AG553" s="159">
        <f t="shared" si="328"/>
        <v>3</v>
      </c>
      <c r="DS553" s="81"/>
    </row>
    <row r="554" spans="1:123" x14ac:dyDescent="0.25">
      <c r="A554" s="169">
        <v>105</v>
      </c>
      <c r="B554" s="170" t="s">
        <v>7</v>
      </c>
      <c r="C554" s="170" t="s">
        <v>151</v>
      </c>
      <c r="D554" s="170" t="s">
        <v>152</v>
      </c>
      <c r="E554" s="18" t="s">
        <v>466</v>
      </c>
      <c r="F554" s="158">
        <v>5</v>
      </c>
      <c r="G554" s="157">
        <v>4</v>
      </c>
      <c r="H554" s="157">
        <v>5</v>
      </c>
      <c r="I554" s="157">
        <v>4</v>
      </c>
      <c r="J554" s="157">
        <v>4</v>
      </c>
      <c r="K554" s="157">
        <v>4</v>
      </c>
      <c r="L554" s="157">
        <v>5</v>
      </c>
      <c r="M554" s="157">
        <v>5</v>
      </c>
      <c r="N554" s="157">
        <v>5</v>
      </c>
      <c r="O554" s="157">
        <v>5</v>
      </c>
      <c r="P554" s="157">
        <v>5</v>
      </c>
      <c r="Q554" s="157">
        <v>4</v>
      </c>
      <c r="R554" s="157">
        <v>4</v>
      </c>
      <c r="S554" s="157">
        <v>5</v>
      </c>
      <c r="T554" s="157">
        <v>5</v>
      </c>
      <c r="U554" s="157">
        <v>4</v>
      </c>
      <c r="V554" s="157">
        <v>5</v>
      </c>
      <c r="W554" s="157">
        <v>5</v>
      </c>
      <c r="X554" s="157">
        <v>5</v>
      </c>
      <c r="Y554" s="157">
        <v>5</v>
      </c>
      <c r="Z554" s="157">
        <v>4</v>
      </c>
      <c r="AA554" s="157">
        <v>5</v>
      </c>
      <c r="AB554" s="159">
        <v>5</v>
      </c>
      <c r="AC554" s="158">
        <f t="shared" si="329"/>
        <v>23</v>
      </c>
      <c r="AD554" s="157">
        <f t="shared" si="325"/>
        <v>5</v>
      </c>
      <c r="AE554" s="157">
        <f t="shared" si="326"/>
        <v>8</v>
      </c>
      <c r="AF554" s="157">
        <f t="shared" si="327"/>
        <v>5</v>
      </c>
      <c r="AG554" s="159">
        <f t="shared" si="328"/>
        <v>3</v>
      </c>
      <c r="DS554" s="81"/>
    </row>
    <row r="555" spans="1:123" x14ac:dyDescent="0.25">
      <c r="A555" s="169">
        <v>105</v>
      </c>
      <c r="B555" s="170" t="s">
        <v>7</v>
      </c>
      <c r="C555" s="170" t="s">
        <v>151</v>
      </c>
      <c r="D555" s="170" t="s">
        <v>152</v>
      </c>
      <c r="E555" s="18" t="s">
        <v>466</v>
      </c>
      <c r="F555" s="158">
        <v>5</v>
      </c>
      <c r="G555" s="157">
        <v>4</v>
      </c>
      <c r="H555" s="157">
        <v>5</v>
      </c>
      <c r="I555" s="157">
        <v>5</v>
      </c>
      <c r="J555" s="157">
        <v>5</v>
      </c>
      <c r="K555" s="157">
        <v>4</v>
      </c>
      <c r="L555" s="157">
        <v>5</v>
      </c>
      <c r="M555" s="157">
        <v>5</v>
      </c>
      <c r="N555" s="157">
        <v>5</v>
      </c>
      <c r="O555" s="157">
        <v>5</v>
      </c>
      <c r="P555" s="157">
        <v>5</v>
      </c>
      <c r="Q555" s="157">
        <v>5</v>
      </c>
      <c r="R555" s="157">
        <v>4</v>
      </c>
      <c r="S555" s="157">
        <v>5</v>
      </c>
      <c r="T555" s="157">
        <v>5</v>
      </c>
      <c r="U555" s="157">
        <v>4</v>
      </c>
      <c r="V555" s="157">
        <v>5</v>
      </c>
      <c r="W555" s="157">
        <v>5</v>
      </c>
      <c r="X555" s="157">
        <v>5</v>
      </c>
      <c r="Y555" s="157">
        <v>5</v>
      </c>
      <c r="Z555" s="157">
        <v>4</v>
      </c>
      <c r="AA555" s="157">
        <v>5</v>
      </c>
      <c r="AB555" s="159">
        <v>5</v>
      </c>
      <c r="AC555" s="158">
        <f t="shared" si="329"/>
        <v>23</v>
      </c>
      <c r="AD555" s="157">
        <f t="shared" si="325"/>
        <v>5</v>
      </c>
      <c r="AE555" s="157">
        <f t="shared" si="326"/>
        <v>8</v>
      </c>
      <c r="AF555" s="157">
        <f t="shared" si="327"/>
        <v>5</v>
      </c>
      <c r="AG555" s="159">
        <f t="shared" si="328"/>
        <v>3</v>
      </c>
      <c r="DS555" s="81"/>
    </row>
    <row r="556" spans="1:123" x14ac:dyDescent="0.25">
      <c r="A556" s="169">
        <v>105</v>
      </c>
      <c r="B556" s="170" t="s">
        <v>7</v>
      </c>
      <c r="C556" s="170" t="s">
        <v>151</v>
      </c>
      <c r="D556" s="170" t="s">
        <v>152</v>
      </c>
      <c r="E556" s="18" t="s">
        <v>466</v>
      </c>
      <c r="F556" s="158">
        <v>5</v>
      </c>
      <c r="G556" s="157">
        <v>5</v>
      </c>
      <c r="H556" s="157">
        <v>5</v>
      </c>
      <c r="I556" s="157">
        <v>5</v>
      </c>
      <c r="J556" s="157">
        <v>5</v>
      </c>
      <c r="K556" s="157">
        <v>5</v>
      </c>
      <c r="L556" s="157">
        <v>5</v>
      </c>
      <c r="M556" s="157">
        <v>5</v>
      </c>
      <c r="N556" s="157">
        <v>5</v>
      </c>
      <c r="O556" s="157">
        <v>5</v>
      </c>
      <c r="P556" s="157">
        <v>5</v>
      </c>
      <c r="Q556" s="157">
        <v>5</v>
      </c>
      <c r="R556" s="157">
        <v>5</v>
      </c>
      <c r="S556" s="157">
        <v>5</v>
      </c>
      <c r="T556" s="157">
        <v>5</v>
      </c>
      <c r="U556" s="157">
        <v>5</v>
      </c>
      <c r="V556" s="157">
        <v>5</v>
      </c>
      <c r="W556" s="157">
        <v>5</v>
      </c>
      <c r="X556" s="157">
        <v>5</v>
      </c>
      <c r="Y556" s="157">
        <v>5</v>
      </c>
      <c r="Z556" s="157">
        <v>5</v>
      </c>
      <c r="AA556" s="157">
        <v>5</v>
      </c>
      <c r="AB556" s="159">
        <v>5</v>
      </c>
      <c r="AC556" s="158">
        <f t="shared" si="329"/>
        <v>23</v>
      </c>
      <c r="AD556" s="157">
        <f t="shared" si="325"/>
        <v>5</v>
      </c>
      <c r="AE556" s="157">
        <f t="shared" si="326"/>
        <v>8</v>
      </c>
      <c r="AF556" s="157">
        <f t="shared" si="327"/>
        <v>5</v>
      </c>
      <c r="AG556" s="159">
        <f t="shared" si="328"/>
        <v>3</v>
      </c>
      <c r="DS556" s="81"/>
    </row>
    <row r="557" spans="1:123" x14ac:dyDescent="0.25">
      <c r="A557" s="169">
        <v>105</v>
      </c>
      <c r="B557" s="170" t="s">
        <v>7</v>
      </c>
      <c r="C557" s="170" t="s">
        <v>151</v>
      </c>
      <c r="D557" s="170" t="s">
        <v>152</v>
      </c>
      <c r="E557" s="18" t="s">
        <v>466</v>
      </c>
      <c r="F557" s="158">
        <v>5</v>
      </c>
      <c r="G557" s="157">
        <v>5</v>
      </c>
      <c r="H557" s="157">
        <v>5</v>
      </c>
      <c r="I557" s="157">
        <v>5</v>
      </c>
      <c r="J557" s="157">
        <v>5</v>
      </c>
      <c r="K557" s="157">
        <v>5</v>
      </c>
      <c r="L557" s="157">
        <v>5</v>
      </c>
      <c r="M557" s="157">
        <v>5</v>
      </c>
      <c r="N557" s="157">
        <v>5</v>
      </c>
      <c r="O557" s="157"/>
      <c r="P557" s="157"/>
      <c r="Q557" s="157">
        <v>5</v>
      </c>
      <c r="R557" s="157">
        <v>5</v>
      </c>
      <c r="S557" s="157">
        <v>5</v>
      </c>
      <c r="T557" s="157">
        <v>5</v>
      </c>
      <c r="U557" s="157">
        <v>5</v>
      </c>
      <c r="V557" s="157">
        <v>5</v>
      </c>
      <c r="W557" s="157">
        <v>5</v>
      </c>
      <c r="X557" s="157"/>
      <c r="Y557" s="157">
        <v>5</v>
      </c>
      <c r="Z557" s="157">
        <v>5</v>
      </c>
      <c r="AA557" s="157"/>
      <c r="AB557" s="159"/>
      <c r="AC557" s="158">
        <f t="shared" si="329"/>
        <v>18</v>
      </c>
      <c r="AD557" s="157">
        <f t="shared" si="325"/>
        <v>5</v>
      </c>
      <c r="AE557" s="157">
        <f t="shared" si="326"/>
        <v>6</v>
      </c>
      <c r="AF557" s="157">
        <f t="shared" si="327"/>
        <v>4</v>
      </c>
      <c r="AG557" s="159">
        <f t="shared" si="328"/>
        <v>1</v>
      </c>
      <c r="DS557" s="81"/>
    </row>
    <row r="558" spans="1:123" x14ac:dyDescent="0.25">
      <c r="A558" s="169">
        <v>105</v>
      </c>
      <c r="B558" s="170" t="s">
        <v>7</v>
      </c>
      <c r="C558" s="170" t="s">
        <v>256</v>
      </c>
      <c r="D558" s="170" t="s">
        <v>257</v>
      </c>
      <c r="E558" s="18" t="s">
        <v>403</v>
      </c>
      <c r="F558" s="158">
        <v>1</v>
      </c>
      <c r="G558" s="157">
        <v>1</v>
      </c>
      <c r="H558" s="157">
        <v>1</v>
      </c>
      <c r="I558" s="157">
        <v>1</v>
      </c>
      <c r="J558" s="157">
        <v>1</v>
      </c>
      <c r="K558" s="157">
        <v>1</v>
      </c>
      <c r="L558" s="157">
        <v>1</v>
      </c>
      <c r="M558" s="157">
        <v>1</v>
      </c>
      <c r="N558" s="157">
        <v>1</v>
      </c>
      <c r="O558" s="157">
        <v>1</v>
      </c>
      <c r="P558" s="157">
        <v>1</v>
      </c>
      <c r="Q558" s="157">
        <v>1</v>
      </c>
      <c r="R558" s="157">
        <v>1</v>
      </c>
      <c r="S558" s="157">
        <v>1</v>
      </c>
      <c r="T558" s="157">
        <v>1</v>
      </c>
      <c r="U558" s="157">
        <v>1</v>
      </c>
      <c r="V558" s="157">
        <v>1</v>
      </c>
      <c r="W558" s="157">
        <v>1</v>
      </c>
      <c r="X558" s="157">
        <v>1</v>
      </c>
      <c r="Y558" s="157">
        <v>1</v>
      </c>
      <c r="Z558" s="157">
        <v>1</v>
      </c>
      <c r="AA558" s="157">
        <v>1</v>
      </c>
      <c r="AB558" s="159">
        <v>1</v>
      </c>
      <c r="AC558" s="158">
        <f t="shared" si="329"/>
        <v>23</v>
      </c>
      <c r="AD558" s="157">
        <f t="shared" si="325"/>
        <v>5</v>
      </c>
      <c r="AE558" s="157">
        <f t="shared" si="326"/>
        <v>8</v>
      </c>
      <c r="AF558" s="157">
        <f t="shared" si="327"/>
        <v>5</v>
      </c>
      <c r="AG558" s="159">
        <f t="shared" si="328"/>
        <v>3</v>
      </c>
      <c r="DS558" s="81"/>
    </row>
    <row r="559" spans="1:123" x14ac:dyDescent="0.25">
      <c r="A559" s="169">
        <v>105</v>
      </c>
      <c r="B559" s="170" t="s">
        <v>7</v>
      </c>
      <c r="C559" s="170" t="s">
        <v>256</v>
      </c>
      <c r="D559" s="170" t="s">
        <v>257</v>
      </c>
      <c r="E559" s="18" t="s">
        <v>403</v>
      </c>
      <c r="F559" s="158">
        <v>2</v>
      </c>
      <c r="G559" s="157">
        <v>2</v>
      </c>
      <c r="H559" s="157">
        <v>2</v>
      </c>
      <c r="I559" s="157">
        <v>2</v>
      </c>
      <c r="J559" s="157">
        <v>1</v>
      </c>
      <c r="K559" s="157">
        <v>3</v>
      </c>
      <c r="L559" s="157">
        <v>3</v>
      </c>
      <c r="M559" s="157">
        <v>3</v>
      </c>
      <c r="N559" s="157">
        <v>2</v>
      </c>
      <c r="O559" s="157">
        <v>3</v>
      </c>
      <c r="P559" s="157">
        <v>2</v>
      </c>
      <c r="Q559" s="157">
        <v>2</v>
      </c>
      <c r="R559" s="157">
        <v>1</v>
      </c>
      <c r="S559" s="157">
        <v>2</v>
      </c>
      <c r="T559" s="157">
        <v>4</v>
      </c>
      <c r="U559" s="157">
        <v>4</v>
      </c>
      <c r="V559" s="157">
        <v>4</v>
      </c>
      <c r="W559" s="157">
        <v>1</v>
      </c>
      <c r="X559" s="157">
        <v>3</v>
      </c>
      <c r="Y559" s="157">
        <v>3</v>
      </c>
      <c r="Z559" s="157">
        <v>3</v>
      </c>
      <c r="AA559" s="157">
        <v>2</v>
      </c>
      <c r="AB559" s="159">
        <v>2</v>
      </c>
      <c r="AC559" s="158">
        <f t="shared" si="329"/>
        <v>23</v>
      </c>
      <c r="AD559" s="157">
        <f t="shared" si="325"/>
        <v>5</v>
      </c>
      <c r="AE559" s="157">
        <f t="shared" si="326"/>
        <v>8</v>
      </c>
      <c r="AF559" s="157">
        <f t="shared" si="327"/>
        <v>5</v>
      </c>
      <c r="AG559" s="159">
        <f t="shared" si="328"/>
        <v>3</v>
      </c>
      <c r="DS559" s="81"/>
    </row>
    <row r="560" spans="1:123" x14ac:dyDescent="0.25">
      <c r="A560" s="169">
        <v>105</v>
      </c>
      <c r="B560" s="170" t="s">
        <v>7</v>
      </c>
      <c r="C560" s="170" t="s">
        <v>256</v>
      </c>
      <c r="D560" s="170" t="s">
        <v>257</v>
      </c>
      <c r="E560" s="18" t="s">
        <v>403</v>
      </c>
      <c r="F560" s="158">
        <v>5</v>
      </c>
      <c r="G560" s="157">
        <v>4</v>
      </c>
      <c r="H560" s="157">
        <v>3</v>
      </c>
      <c r="I560" s="157">
        <v>3</v>
      </c>
      <c r="J560" s="157">
        <v>2</v>
      </c>
      <c r="K560" s="157">
        <v>5</v>
      </c>
      <c r="L560" s="157">
        <v>5</v>
      </c>
      <c r="M560" s="157">
        <v>5</v>
      </c>
      <c r="N560" s="157">
        <v>5</v>
      </c>
      <c r="O560" s="157">
        <v>5</v>
      </c>
      <c r="P560" s="157">
        <v>5</v>
      </c>
      <c r="Q560" s="157">
        <v>4</v>
      </c>
      <c r="R560" s="157">
        <v>2</v>
      </c>
      <c r="S560" s="157">
        <v>2</v>
      </c>
      <c r="T560" s="157">
        <v>5</v>
      </c>
      <c r="U560" s="157">
        <v>5</v>
      </c>
      <c r="V560" s="157">
        <v>5</v>
      </c>
      <c r="W560" s="157">
        <v>5</v>
      </c>
      <c r="X560" s="157">
        <v>5</v>
      </c>
      <c r="Y560" s="157">
        <v>4</v>
      </c>
      <c r="Z560" s="157">
        <v>4</v>
      </c>
      <c r="AA560" s="157">
        <v>4</v>
      </c>
      <c r="AB560" s="159">
        <v>4</v>
      </c>
      <c r="AC560" s="158">
        <f t="shared" si="329"/>
        <v>23</v>
      </c>
      <c r="AD560" s="157">
        <f t="shared" si="325"/>
        <v>5</v>
      </c>
      <c r="AE560" s="157">
        <f t="shared" si="326"/>
        <v>8</v>
      </c>
      <c r="AF560" s="157">
        <f t="shared" si="327"/>
        <v>5</v>
      </c>
      <c r="AG560" s="159">
        <f t="shared" si="328"/>
        <v>3</v>
      </c>
      <c r="DS560" s="81"/>
    </row>
    <row r="561" spans="1:123" x14ac:dyDescent="0.25">
      <c r="A561" s="169">
        <v>105</v>
      </c>
      <c r="B561" s="170" t="s">
        <v>7</v>
      </c>
      <c r="C561" s="170" t="s">
        <v>256</v>
      </c>
      <c r="D561" s="170" t="s">
        <v>257</v>
      </c>
      <c r="E561" s="18" t="s">
        <v>466</v>
      </c>
      <c r="F561" s="158">
        <v>1</v>
      </c>
      <c r="G561" s="157">
        <v>2</v>
      </c>
      <c r="H561" s="157">
        <v>2</v>
      </c>
      <c r="I561" s="157">
        <v>1</v>
      </c>
      <c r="J561" s="157">
        <v>1</v>
      </c>
      <c r="K561" s="157">
        <v>1</v>
      </c>
      <c r="L561" s="157">
        <v>1</v>
      </c>
      <c r="M561" s="157">
        <v>1</v>
      </c>
      <c r="N561" s="157">
        <v>1</v>
      </c>
      <c r="O561" s="157">
        <v>1</v>
      </c>
      <c r="P561" s="157">
        <v>1</v>
      </c>
      <c r="Q561" s="157">
        <v>1</v>
      </c>
      <c r="R561" s="157">
        <v>1</v>
      </c>
      <c r="S561" s="157">
        <v>1</v>
      </c>
      <c r="T561" s="157">
        <v>2</v>
      </c>
      <c r="U561" s="157">
        <v>2</v>
      </c>
      <c r="V561" s="157">
        <v>1</v>
      </c>
      <c r="W561" s="157">
        <v>2</v>
      </c>
      <c r="X561" s="157">
        <v>2</v>
      </c>
      <c r="Y561" s="157">
        <v>1</v>
      </c>
      <c r="Z561" s="157">
        <v>1</v>
      </c>
      <c r="AA561" s="157">
        <v>1</v>
      </c>
      <c r="AB561" s="159">
        <v>1</v>
      </c>
      <c r="AC561" s="158">
        <f t="shared" si="329"/>
        <v>23</v>
      </c>
      <c r="AD561" s="157">
        <f t="shared" si="325"/>
        <v>5</v>
      </c>
      <c r="AE561" s="157">
        <f t="shared" si="326"/>
        <v>8</v>
      </c>
      <c r="AF561" s="157">
        <f t="shared" si="327"/>
        <v>5</v>
      </c>
      <c r="AG561" s="159">
        <f t="shared" si="328"/>
        <v>3</v>
      </c>
      <c r="DS561" s="81"/>
    </row>
    <row r="562" spans="1:123" x14ac:dyDescent="0.25">
      <c r="A562" s="169">
        <v>105</v>
      </c>
      <c r="B562" s="170" t="s">
        <v>7</v>
      </c>
      <c r="C562" s="170" t="s">
        <v>256</v>
      </c>
      <c r="D562" s="170" t="s">
        <v>257</v>
      </c>
      <c r="E562" s="18" t="s">
        <v>466</v>
      </c>
      <c r="F562" s="158">
        <v>1</v>
      </c>
      <c r="G562" s="157">
        <v>2</v>
      </c>
      <c r="H562" s="157">
        <v>2</v>
      </c>
      <c r="I562" s="157">
        <v>1</v>
      </c>
      <c r="J562" s="157">
        <v>1</v>
      </c>
      <c r="K562" s="157">
        <v>1</v>
      </c>
      <c r="L562" s="157">
        <v>2</v>
      </c>
      <c r="M562" s="157">
        <v>1</v>
      </c>
      <c r="N562" s="157">
        <v>1</v>
      </c>
      <c r="O562" s="157">
        <v>2</v>
      </c>
      <c r="P562" s="157">
        <v>1</v>
      </c>
      <c r="Q562" s="157">
        <v>1</v>
      </c>
      <c r="R562" s="157">
        <v>1</v>
      </c>
      <c r="S562" s="157">
        <v>1</v>
      </c>
      <c r="T562" s="157">
        <v>2</v>
      </c>
      <c r="U562" s="157">
        <v>2</v>
      </c>
      <c r="V562" s="157">
        <v>1</v>
      </c>
      <c r="W562" s="157">
        <v>2</v>
      </c>
      <c r="X562" s="157">
        <v>2</v>
      </c>
      <c r="Y562" s="157">
        <v>1</v>
      </c>
      <c r="Z562" s="157">
        <v>1</v>
      </c>
      <c r="AA562" s="157">
        <v>2</v>
      </c>
      <c r="AB562" s="159">
        <v>2</v>
      </c>
      <c r="AC562" s="158">
        <f t="shared" si="329"/>
        <v>23</v>
      </c>
      <c r="AD562" s="157">
        <f t="shared" si="325"/>
        <v>5</v>
      </c>
      <c r="AE562" s="157">
        <f t="shared" si="326"/>
        <v>8</v>
      </c>
      <c r="AF562" s="157">
        <f t="shared" si="327"/>
        <v>5</v>
      </c>
      <c r="AG562" s="159">
        <f t="shared" si="328"/>
        <v>3</v>
      </c>
      <c r="DS562" s="81"/>
    </row>
    <row r="563" spans="1:123" x14ac:dyDescent="0.25">
      <c r="A563" s="169">
        <v>105</v>
      </c>
      <c r="B563" s="170" t="s">
        <v>7</v>
      </c>
      <c r="C563" s="170" t="s">
        <v>256</v>
      </c>
      <c r="D563" s="170" t="s">
        <v>257</v>
      </c>
      <c r="E563" s="18" t="s">
        <v>466</v>
      </c>
      <c r="F563" s="158">
        <v>2</v>
      </c>
      <c r="G563" s="157">
        <v>2</v>
      </c>
      <c r="H563" s="157">
        <v>2</v>
      </c>
      <c r="I563" s="157">
        <v>1</v>
      </c>
      <c r="J563" s="157">
        <v>1</v>
      </c>
      <c r="K563" s="157">
        <v>2</v>
      </c>
      <c r="L563" s="157">
        <v>2</v>
      </c>
      <c r="M563" s="157">
        <v>2</v>
      </c>
      <c r="N563" s="157">
        <v>1</v>
      </c>
      <c r="O563" s="157">
        <v>3</v>
      </c>
      <c r="P563" s="157">
        <v>2</v>
      </c>
      <c r="Q563" s="157">
        <v>1</v>
      </c>
      <c r="R563" s="157">
        <v>1</v>
      </c>
      <c r="S563" s="157">
        <v>1</v>
      </c>
      <c r="T563" s="157">
        <v>2</v>
      </c>
      <c r="U563" s="157">
        <v>2</v>
      </c>
      <c r="V563" s="157">
        <v>2</v>
      </c>
      <c r="W563" s="157">
        <v>3</v>
      </c>
      <c r="X563" s="157">
        <v>2</v>
      </c>
      <c r="Y563" s="157">
        <v>1</v>
      </c>
      <c r="Z563" s="157">
        <v>1</v>
      </c>
      <c r="AA563" s="157">
        <v>2</v>
      </c>
      <c r="AB563" s="159">
        <v>2</v>
      </c>
      <c r="AC563" s="158">
        <f t="shared" si="329"/>
        <v>23</v>
      </c>
      <c r="AD563" s="157">
        <f t="shared" si="325"/>
        <v>5</v>
      </c>
      <c r="AE563" s="157">
        <f t="shared" si="326"/>
        <v>8</v>
      </c>
      <c r="AF563" s="157">
        <f t="shared" si="327"/>
        <v>5</v>
      </c>
      <c r="AG563" s="159">
        <f t="shared" si="328"/>
        <v>3</v>
      </c>
      <c r="DS563" s="81"/>
    </row>
    <row r="564" spans="1:123" x14ac:dyDescent="0.25">
      <c r="A564" s="169">
        <v>105</v>
      </c>
      <c r="B564" s="170" t="s">
        <v>7</v>
      </c>
      <c r="C564" s="170" t="s">
        <v>256</v>
      </c>
      <c r="D564" s="170" t="s">
        <v>257</v>
      </c>
      <c r="E564" s="18" t="s">
        <v>466</v>
      </c>
      <c r="F564" s="158">
        <v>2</v>
      </c>
      <c r="G564" s="157">
        <v>3</v>
      </c>
      <c r="H564" s="157">
        <v>3</v>
      </c>
      <c r="I564" s="157">
        <v>2</v>
      </c>
      <c r="J564" s="157">
        <v>1</v>
      </c>
      <c r="K564" s="157">
        <v>2</v>
      </c>
      <c r="L564" s="157">
        <v>2</v>
      </c>
      <c r="M564" s="157">
        <v>2</v>
      </c>
      <c r="N564" s="157">
        <v>2</v>
      </c>
      <c r="O564" s="157">
        <v>3</v>
      </c>
      <c r="P564" s="157">
        <v>2</v>
      </c>
      <c r="Q564" s="157">
        <v>2</v>
      </c>
      <c r="R564" s="157">
        <v>1</v>
      </c>
      <c r="S564" s="157">
        <v>2</v>
      </c>
      <c r="T564" s="157">
        <v>3</v>
      </c>
      <c r="U564" s="157">
        <v>3</v>
      </c>
      <c r="V564" s="157">
        <v>3</v>
      </c>
      <c r="W564" s="157">
        <v>3</v>
      </c>
      <c r="X564" s="157">
        <v>3</v>
      </c>
      <c r="Y564" s="157">
        <v>2</v>
      </c>
      <c r="Z564" s="157">
        <v>1</v>
      </c>
      <c r="AA564" s="157">
        <v>3</v>
      </c>
      <c r="AB564" s="159">
        <v>2</v>
      </c>
      <c r="AC564" s="158">
        <f t="shared" si="329"/>
        <v>23</v>
      </c>
      <c r="AD564" s="157">
        <f t="shared" si="325"/>
        <v>5</v>
      </c>
      <c r="AE564" s="157">
        <f t="shared" si="326"/>
        <v>8</v>
      </c>
      <c r="AF564" s="157">
        <f t="shared" si="327"/>
        <v>5</v>
      </c>
      <c r="AG564" s="159">
        <f t="shared" si="328"/>
        <v>3</v>
      </c>
      <c r="DS564" s="81"/>
    </row>
    <row r="565" spans="1:123" x14ac:dyDescent="0.25">
      <c r="A565" s="169">
        <v>105</v>
      </c>
      <c r="B565" s="170" t="s">
        <v>7</v>
      </c>
      <c r="C565" s="170" t="s">
        <v>256</v>
      </c>
      <c r="D565" s="170" t="s">
        <v>257</v>
      </c>
      <c r="E565" s="18" t="s">
        <v>466</v>
      </c>
      <c r="F565" s="158">
        <v>2</v>
      </c>
      <c r="G565" s="157">
        <v>3</v>
      </c>
      <c r="H565" s="157">
        <v>4</v>
      </c>
      <c r="I565" s="157">
        <v>2</v>
      </c>
      <c r="J565" s="157">
        <v>2</v>
      </c>
      <c r="K565" s="157">
        <v>3</v>
      </c>
      <c r="L565" s="157">
        <v>2</v>
      </c>
      <c r="M565" s="157">
        <v>3</v>
      </c>
      <c r="N565" s="157">
        <v>3</v>
      </c>
      <c r="O565" s="157">
        <v>3</v>
      </c>
      <c r="P565" s="157">
        <v>3</v>
      </c>
      <c r="Q565" s="157">
        <v>2</v>
      </c>
      <c r="R565" s="157">
        <v>1</v>
      </c>
      <c r="S565" s="157">
        <v>2</v>
      </c>
      <c r="T565" s="157">
        <v>3</v>
      </c>
      <c r="U565" s="157">
        <v>3</v>
      </c>
      <c r="V565" s="157">
        <v>3</v>
      </c>
      <c r="W565" s="157">
        <v>3</v>
      </c>
      <c r="X565" s="157">
        <v>3</v>
      </c>
      <c r="Y565" s="157">
        <v>2</v>
      </c>
      <c r="Z565" s="157">
        <v>2</v>
      </c>
      <c r="AA565" s="157">
        <v>3</v>
      </c>
      <c r="AB565" s="159">
        <v>3</v>
      </c>
      <c r="AC565" s="158">
        <f t="shared" si="329"/>
        <v>23</v>
      </c>
      <c r="AD565" s="157">
        <f t="shared" si="325"/>
        <v>5</v>
      </c>
      <c r="AE565" s="157">
        <f t="shared" si="326"/>
        <v>8</v>
      </c>
      <c r="AF565" s="157">
        <f t="shared" si="327"/>
        <v>5</v>
      </c>
      <c r="AG565" s="159">
        <f t="shared" si="328"/>
        <v>3</v>
      </c>
      <c r="DS565" s="81"/>
    </row>
    <row r="566" spans="1:123" x14ac:dyDescent="0.25">
      <c r="A566" s="169">
        <v>105</v>
      </c>
      <c r="B566" s="170" t="s">
        <v>7</v>
      </c>
      <c r="C566" s="170" t="s">
        <v>256</v>
      </c>
      <c r="D566" s="170" t="s">
        <v>257</v>
      </c>
      <c r="E566" s="18" t="s">
        <v>466</v>
      </c>
      <c r="F566" s="158">
        <v>4</v>
      </c>
      <c r="G566" s="157">
        <v>3</v>
      </c>
      <c r="H566" s="157">
        <v>4</v>
      </c>
      <c r="I566" s="157">
        <v>3</v>
      </c>
      <c r="J566" s="157">
        <v>2</v>
      </c>
      <c r="K566" s="157">
        <v>3</v>
      </c>
      <c r="L566" s="157">
        <v>3</v>
      </c>
      <c r="M566" s="157">
        <v>3</v>
      </c>
      <c r="N566" s="157">
        <v>3</v>
      </c>
      <c r="O566" s="157">
        <v>4</v>
      </c>
      <c r="P566" s="157">
        <v>3</v>
      </c>
      <c r="Q566" s="157">
        <v>2</v>
      </c>
      <c r="R566" s="157">
        <v>2</v>
      </c>
      <c r="S566" s="157">
        <v>3</v>
      </c>
      <c r="T566" s="157">
        <v>3</v>
      </c>
      <c r="U566" s="157">
        <v>3</v>
      </c>
      <c r="V566" s="157">
        <v>3</v>
      </c>
      <c r="W566" s="157">
        <v>4</v>
      </c>
      <c r="X566" s="157">
        <v>4</v>
      </c>
      <c r="Y566" s="157">
        <v>3</v>
      </c>
      <c r="Z566" s="157">
        <v>3</v>
      </c>
      <c r="AA566" s="157">
        <v>3</v>
      </c>
      <c r="AB566" s="159">
        <v>3</v>
      </c>
      <c r="AC566" s="158">
        <f t="shared" si="329"/>
        <v>23</v>
      </c>
      <c r="AD566" s="157">
        <f t="shared" si="325"/>
        <v>5</v>
      </c>
      <c r="AE566" s="157">
        <f t="shared" si="326"/>
        <v>8</v>
      </c>
      <c r="AF566" s="157">
        <f t="shared" si="327"/>
        <v>5</v>
      </c>
      <c r="AG566" s="159">
        <f t="shared" si="328"/>
        <v>3</v>
      </c>
      <c r="DS566" s="81"/>
    </row>
    <row r="567" spans="1:123" x14ac:dyDescent="0.25">
      <c r="A567" s="169">
        <v>105</v>
      </c>
      <c r="B567" s="170" t="s">
        <v>7</v>
      </c>
      <c r="C567" s="170" t="s">
        <v>256</v>
      </c>
      <c r="D567" s="170" t="s">
        <v>257</v>
      </c>
      <c r="E567" s="18" t="s">
        <v>466</v>
      </c>
      <c r="F567" s="158">
        <v>4</v>
      </c>
      <c r="G567" s="157">
        <v>3</v>
      </c>
      <c r="H567" s="157">
        <v>4</v>
      </c>
      <c r="I567" s="157">
        <v>3</v>
      </c>
      <c r="J567" s="157">
        <v>2</v>
      </c>
      <c r="K567" s="157">
        <v>4</v>
      </c>
      <c r="L567" s="157">
        <v>4</v>
      </c>
      <c r="M567" s="157">
        <v>4</v>
      </c>
      <c r="N567" s="157">
        <v>4</v>
      </c>
      <c r="O567" s="157">
        <v>4</v>
      </c>
      <c r="P567" s="157">
        <v>3</v>
      </c>
      <c r="Q567" s="157">
        <v>3</v>
      </c>
      <c r="R567" s="157">
        <v>3</v>
      </c>
      <c r="S567" s="157">
        <v>3</v>
      </c>
      <c r="T567" s="157">
        <v>3</v>
      </c>
      <c r="U567" s="157">
        <v>4</v>
      </c>
      <c r="V567" s="157">
        <v>3</v>
      </c>
      <c r="W567" s="157">
        <v>4</v>
      </c>
      <c r="X567" s="157">
        <v>4</v>
      </c>
      <c r="Y567" s="157">
        <v>4</v>
      </c>
      <c r="Z567" s="157">
        <v>4</v>
      </c>
      <c r="AA567" s="157">
        <v>4</v>
      </c>
      <c r="AB567" s="159">
        <v>4</v>
      </c>
      <c r="AC567" s="158">
        <f t="shared" si="329"/>
        <v>23</v>
      </c>
      <c r="AD567" s="157">
        <f t="shared" si="325"/>
        <v>5</v>
      </c>
      <c r="AE567" s="157">
        <f t="shared" si="326"/>
        <v>8</v>
      </c>
      <c r="AF567" s="157">
        <f t="shared" si="327"/>
        <v>5</v>
      </c>
      <c r="AG567" s="159">
        <f t="shared" si="328"/>
        <v>3</v>
      </c>
      <c r="DS567" s="81"/>
    </row>
    <row r="568" spans="1:123" x14ac:dyDescent="0.25">
      <c r="A568" s="169">
        <v>105</v>
      </c>
      <c r="B568" s="170" t="s">
        <v>7</v>
      </c>
      <c r="C568" s="170" t="s">
        <v>256</v>
      </c>
      <c r="D568" s="170" t="s">
        <v>257</v>
      </c>
      <c r="E568" s="18" t="s">
        <v>466</v>
      </c>
      <c r="F568" s="158">
        <v>4</v>
      </c>
      <c r="G568" s="157">
        <v>4</v>
      </c>
      <c r="H568" s="157">
        <v>4</v>
      </c>
      <c r="I568" s="157">
        <v>3</v>
      </c>
      <c r="J568" s="157">
        <v>3</v>
      </c>
      <c r="K568" s="157">
        <v>4</v>
      </c>
      <c r="L568" s="157">
        <v>4</v>
      </c>
      <c r="M568" s="157">
        <v>4</v>
      </c>
      <c r="N568" s="157">
        <v>4</v>
      </c>
      <c r="O568" s="157">
        <v>4</v>
      </c>
      <c r="P568" s="157">
        <v>3</v>
      </c>
      <c r="Q568" s="157">
        <v>3</v>
      </c>
      <c r="R568" s="157">
        <v>3</v>
      </c>
      <c r="S568" s="157">
        <v>3</v>
      </c>
      <c r="T568" s="157">
        <v>4</v>
      </c>
      <c r="U568" s="157">
        <v>4</v>
      </c>
      <c r="V568" s="157">
        <v>3</v>
      </c>
      <c r="W568" s="157">
        <v>4</v>
      </c>
      <c r="X568" s="157">
        <v>4</v>
      </c>
      <c r="Y568" s="157">
        <v>4</v>
      </c>
      <c r="Z568" s="157">
        <v>4</v>
      </c>
      <c r="AA568" s="157">
        <v>4</v>
      </c>
      <c r="AB568" s="159">
        <v>4</v>
      </c>
      <c r="AC568" s="158">
        <f t="shared" si="329"/>
        <v>23</v>
      </c>
      <c r="AD568" s="157">
        <f t="shared" si="325"/>
        <v>5</v>
      </c>
      <c r="AE568" s="157">
        <f t="shared" si="326"/>
        <v>8</v>
      </c>
      <c r="AF568" s="157">
        <f t="shared" si="327"/>
        <v>5</v>
      </c>
      <c r="AG568" s="159">
        <f t="shared" si="328"/>
        <v>3</v>
      </c>
      <c r="DS568" s="81"/>
    </row>
    <row r="569" spans="1:123" x14ac:dyDescent="0.25">
      <c r="A569" s="169">
        <v>105</v>
      </c>
      <c r="B569" s="170" t="s">
        <v>7</v>
      </c>
      <c r="C569" s="170" t="s">
        <v>256</v>
      </c>
      <c r="D569" s="170" t="s">
        <v>257</v>
      </c>
      <c r="E569" s="18" t="s">
        <v>466</v>
      </c>
      <c r="F569" s="158">
        <v>4</v>
      </c>
      <c r="G569" s="157">
        <v>4</v>
      </c>
      <c r="H569" s="157">
        <v>4</v>
      </c>
      <c r="I569" s="157">
        <v>3</v>
      </c>
      <c r="J569" s="157">
        <v>3</v>
      </c>
      <c r="K569" s="157">
        <v>4</v>
      </c>
      <c r="L569" s="157">
        <v>4</v>
      </c>
      <c r="M569" s="157">
        <v>4</v>
      </c>
      <c r="N569" s="157">
        <v>4</v>
      </c>
      <c r="O569" s="157">
        <v>5</v>
      </c>
      <c r="P569" s="157">
        <v>4</v>
      </c>
      <c r="Q569" s="157">
        <v>4</v>
      </c>
      <c r="R569" s="157">
        <v>4</v>
      </c>
      <c r="S569" s="157">
        <v>3</v>
      </c>
      <c r="T569" s="157">
        <v>4</v>
      </c>
      <c r="U569" s="157">
        <v>4</v>
      </c>
      <c r="V569" s="157">
        <v>4</v>
      </c>
      <c r="W569" s="157">
        <v>4</v>
      </c>
      <c r="X569" s="157">
        <v>4</v>
      </c>
      <c r="Y569" s="157">
        <v>4</v>
      </c>
      <c r="Z569" s="157">
        <v>4</v>
      </c>
      <c r="AA569" s="157">
        <v>4</v>
      </c>
      <c r="AB569" s="159">
        <v>4</v>
      </c>
      <c r="AC569" s="158">
        <f t="shared" si="329"/>
        <v>23</v>
      </c>
      <c r="AD569" s="157">
        <f t="shared" si="325"/>
        <v>5</v>
      </c>
      <c r="AE569" s="157">
        <f t="shared" si="326"/>
        <v>8</v>
      </c>
      <c r="AF569" s="157">
        <f t="shared" si="327"/>
        <v>5</v>
      </c>
      <c r="AG569" s="159">
        <f t="shared" si="328"/>
        <v>3</v>
      </c>
      <c r="DS569" s="81"/>
    </row>
    <row r="570" spans="1:123" x14ac:dyDescent="0.25">
      <c r="A570" s="169">
        <v>105</v>
      </c>
      <c r="B570" s="170" t="s">
        <v>7</v>
      </c>
      <c r="C570" s="170" t="s">
        <v>256</v>
      </c>
      <c r="D570" s="170" t="s">
        <v>257</v>
      </c>
      <c r="E570" s="18" t="s">
        <v>466</v>
      </c>
      <c r="F570" s="158">
        <v>5</v>
      </c>
      <c r="G570" s="157">
        <v>4</v>
      </c>
      <c r="H570" s="157">
        <v>4</v>
      </c>
      <c r="I570" s="157">
        <v>4</v>
      </c>
      <c r="J570" s="157">
        <v>3</v>
      </c>
      <c r="K570" s="157">
        <v>4</v>
      </c>
      <c r="L570" s="157">
        <v>4</v>
      </c>
      <c r="M570" s="157">
        <v>4</v>
      </c>
      <c r="N570" s="157">
        <v>5</v>
      </c>
      <c r="O570" s="157">
        <v>5</v>
      </c>
      <c r="P570" s="157">
        <v>4</v>
      </c>
      <c r="Q570" s="157">
        <v>4</v>
      </c>
      <c r="R570" s="157">
        <v>4</v>
      </c>
      <c r="S570" s="157">
        <v>4</v>
      </c>
      <c r="T570" s="157">
        <v>4</v>
      </c>
      <c r="U570" s="157">
        <v>4</v>
      </c>
      <c r="V570" s="157">
        <v>4</v>
      </c>
      <c r="W570" s="157">
        <v>4</v>
      </c>
      <c r="X570" s="157">
        <v>5</v>
      </c>
      <c r="Y570" s="157">
        <v>4</v>
      </c>
      <c r="Z570" s="157">
        <v>4</v>
      </c>
      <c r="AA570" s="157">
        <v>4</v>
      </c>
      <c r="AB570" s="159">
        <v>4</v>
      </c>
      <c r="AC570" s="158">
        <f t="shared" si="329"/>
        <v>23</v>
      </c>
      <c r="AD570" s="157">
        <f t="shared" si="325"/>
        <v>5</v>
      </c>
      <c r="AE570" s="157">
        <f t="shared" si="326"/>
        <v>8</v>
      </c>
      <c r="AF570" s="157">
        <f t="shared" si="327"/>
        <v>5</v>
      </c>
      <c r="AG570" s="159">
        <f t="shared" si="328"/>
        <v>3</v>
      </c>
      <c r="DS570" s="81"/>
    </row>
    <row r="571" spans="1:123" x14ac:dyDescent="0.25">
      <c r="A571" s="169">
        <v>105</v>
      </c>
      <c r="B571" s="170" t="s">
        <v>7</v>
      </c>
      <c r="C571" s="170" t="s">
        <v>256</v>
      </c>
      <c r="D571" s="170" t="s">
        <v>257</v>
      </c>
      <c r="E571" s="18" t="s">
        <v>466</v>
      </c>
      <c r="F571" s="158">
        <v>5</v>
      </c>
      <c r="G571" s="157">
        <v>4</v>
      </c>
      <c r="H571" s="157">
        <v>4</v>
      </c>
      <c r="I571" s="157">
        <v>4</v>
      </c>
      <c r="J571" s="157">
        <v>4</v>
      </c>
      <c r="K571" s="157">
        <v>4</v>
      </c>
      <c r="L571" s="157">
        <v>5</v>
      </c>
      <c r="M571" s="157">
        <v>4</v>
      </c>
      <c r="N571" s="157">
        <v>5</v>
      </c>
      <c r="O571" s="157">
        <v>5</v>
      </c>
      <c r="P571" s="157">
        <v>4</v>
      </c>
      <c r="Q571" s="157">
        <v>4</v>
      </c>
      <c r="R571" s="157">
        <v>4</v>
      </c>
      <c r="S571" s="157">
        <v>4</v>
      </c>
      <c r="T571" s="157">
        <v>4</v>
      </c>
      <c r="U571" s="157">
        <v>4</v>
      </c>
      <c r="V571" s="157">
        <v>4</v>
      </c>
      <c r="W571" s="157">
        <v>4</v>
      </c>
      <c r="X571" s="157">
        <v>5</v>
      </c>
      <c r="Y571" s="157">
        <v>4</v>
      </c>
      <c r="Z571" s="157">
        <v>4</v>
      </c>
      <c r="AA571" s="157">
        <v>4</v>
      </c>
      <c r="AB571" s="159">
        <v>4</v>
      </c>
      <c r="AC571" s="158">
        <f t="shared" si="329"/>
        <v>23</v>
      </c>
      <c r="AD571" s="157">
        <f t="shared" si="325"/>
        <v>5</v>
      </c>
      <c r="AE571" s="157">
        <f t="shared" si="326"/>
        <v>8</v>
      </c>
      <c r="AF571" s="157">
        <f t="shared" si="327"/>
        <v>5</v>
      </c>
      <c r="AG571" s="159">
        <f t="shared" si="328"/>
        <v>3</v>
      </c>
      <c r="DS571" s="81"/>
    </row>
    <row r="572" spans="1:123" x14ac:dyDescent="0.25">
      <c r="A572" s="169">
        <v>105</v>
      </c>
      <c r="B572" s="170" t="s">
        <v>7</v>
      </c>
      <c r="C572" s="170" t="s">
        <v>256</v>
      </c>
      <c r="D572" s="170" t="s">
        <v>257</v>
      </c>
      <c r="E572" s="18" t="s">
        <v>466</v>
      </c>
      <c r="F572" s="158">
        <v>5</v>
      </c>
      <c r="G572" s="157">
        <v>4</v>
      </c>
      <c r="H572" s="157">
        <v>4</v>
      </c>
      <c r="I572" s="157">
        <v>4</v>
      </c>
      <c r="J572" s="157">
        <v>4</v>
      </c>
      <c r="K572" s="157">
        <v>4</v>
      </c>
      <c r="L572" s="157">
        <v>5</v>
      </c>
      <c r="M572" s="157">
        <v>5</v>
      </c>
      <c r="N572" s="157">
        <v>5</v>
      </c>
      <c r="O572" s="157">
        <v>5</v>
      </c>
      <c r="P572" s="157">
        <v>4</v>
      </c>
      <c r="Q572" s="157">
        <v>4</v>
      </c>
      <c r="R572" s="157">
        <v>4</v>
      </c>
      <c r="S572" s="157">
        <v>4</v>
      </c>
      <c r="T572" s="157">
        <v>5</v>
      </c>
      <c r="U572" s="157">
        <v>5</v>
      </c>
      <c r="V572" s="157">
        <v>5</v>
      </c>
      <c r="W572" s="157">
        <v>5</v>
      </c>
      <c r="X572" s="157">
        <v>5</v>
      </c>
      <c r="Y572" s="157">
        <v>4</v>
      </c>
      <c r="Z572" s="157">
        <v>4</v>
      </c>
      <c r="AA572" s="157">
        <v>5</v>
      </c>
      <c r="AB572" s="159">
        <v>5</v>
      </c>
      <c r="AC572" s="158">
        <f t="shared" si="329"/>
        <v>23</v>
      </c>
      <c r="AD572" s="157">
        <f t="shared" si="325"/>
        <v>5</v>
      </c>
      <c r="AE572" s="157">
        <f t="shared" si="326"/>
        <v>8</v>
      </c>
      <c r="AF572" s="157">
        <f t="shared" si="327"/>
        <v>5</v>
      </c>
      <c r="AG572" s="159">
        <f t="shared" si="328"/>
        <v>3</v>
      </c>
      <c r="DS572" s="81"/>
    </row>
    <row r="573" spans="1:123" x14ac:dyDescent="0.25">
      <c r="A573" s="169">
        <v>105</v>
      </c>
      <c r="B573" s="170" t="s">
        <v>7</v>
      </c>
      <c r="C573" s="170" t="s">
        <v>256</v>
      </c>
      <c r="D573" s="170" t="s">
        <v>257</v>
      </c>
      <c r="E573" s="18" t="s">
        <v>466</v>
      </c>
      <c r="F573" s="158">
        <v>5</v>
      </c>
      <c r="G573" s="157">
        <v>5</v>
      </c>
      <c r="H573" s="157">
        <v>4</v>
      </c>
      <c r="I573" s="157">
        <v>4</v>
      </c>
      <c r="J573" s="157">
        <v>4</v>
      </c>
      <c r="K573" s="157">
        <v>5</v>
      </c>
      <c r="L573" s="157">
        <v>5</v>
      </c>
      <c r="M573" s="157">
        <v>5</v>
      </c>
      <c r="N573" s="157">
        <v>5</v>
      </c>
      <c r="O573" s="157">
        <v>5</v>
      </c>
      <c r="P573" s="157">
        <v>5</v>
      </c>
      <c r="Q573" s="157">
        <v>4</v>
      </c>
      <c r="R573" s="157">
        <v>4</v>
      </c>
      <c r="S573" s="157">
        <v>4</v>
      </c>
      <c r="T573" s="157">
        <v>5</v>
      </c>
      <c r="U573" s="157">
        <v>5</v>
      </c>
      <c r="V573" s="157">
        <v>5</v>
      </c>
      <c r="W573" s="157">
        <v>5</v>
      </c>
      <c r="X573" s="157">
        <v>5</v>
      </c>
      <c r="Y573" s="157">
        <v>5</v>
      </c>
      <c r="Z573" s="157">
        <v>5</v>
      </c>
      <c r="AA573" s="157">
        <v>5</v>
      </c>
      <c r="AB573" s="159">
        <v>5</v>
      </c>
      <c r="AC573" s="158">
        <f t="shared" si="329"/>
        <v>23</v>
      </c>
      <c r="AD573" s="157">
        <f t="shared" si="325"/>
        <v>5</v>
      </c>
      <c r="AE573" s="157">
        <f t="shared" si="326"/>
        <v>8</v>
      </c>
      <c r="AF573" s="157">
        <f t="shared" si="327"/>
        <v>5</v>
      </c>
      <c r="AG573" s="159">
        <f t="shared" si="328"/>
        <v>3</v>
      </c>
      <c r="DS573" s="81"/>
    </row>
    <row r="574" spans="1:123" x14ac:dyDescent="0.25">
      <c r="A574" s="169">
        <v>105</v>
      </c>
      <c r="B574" s="170" t="s">
        <v>7</v>
      </c>
      <c r="C574" s="170" t="s">
        <v>256</v>
      </c>
      <c r="D574" s="170" t="s">
        <v>257</v>
      </c>
      <c r="E574" s="18" t="s">
        <v>466</v>
      </c>
      <c r="F574" s="158">
        <v>5</v>
      </c>
      <c r="G574" s="157">
        <v>5</v>
      </c>
      <c r="H574" s="157">
        <v>4</v>
      </c>
      <c r="I574" s="157">
        <v>5</v>
      </c>
      <c r="J574" s="157">
        <v>4</v>
      </c>
      <c r="K574" s="157">
        <v>5</v>
      </c>
      <c r="L574" s="157">
        <v>5</v>
      </c>
      <c r="M574" s="157">
        <v>5</v>
      </c>
      <c r="N574" s="157">
        <v>5</v>
      </c>
      <c r="O574" s="157"/>
      <c r="P574" s="157"/>
      <c r="Q574" s="157">
        <v>4</v>
      </c>
      <c r="R574" s="157">
        <v>4</v>
      </c>
      <c r="S574" s="157">
        <v>5</v>
      </c>
      <c r="T574" s="157">
        <v>5</v>
      </c>
      <c r="U574" s="157">
        <v>5</v>
      </c>
      <c r="V574" s="157">
        <v>5</v>
      </c>
      <c r="W574" s="157">
        <v>5</v>
      </c>
      <c r="X574" s="157">
        <v>5</v>
      </c>
      <c r="Y574" s="157">
        <v>5</v>
      </c>
      <c r="Z574" s="157">
        <v>5</v>
      </c>
      <c r="AA574" s="157"/>
      <c r="AB574" s="159"/>
      <c r="AC574" s="158">
        <f t="shared" si="329"/>
        <v>19</v>
      </c>
      <c r="AD574" s="157">
        <f t="shared" si="325"/>
        <v>5</v>
      </c>
      <c r="AE574" s="157">
        <f t="shared" si="326"/>
        <v>6</v>
      </c>
      <c r="AF574" s="157">
        <f t="shared" si="327"/>
        <v>5</v>
      </c>
      <c r="AG574" s="159">
        <f t="shared" si="328"/>
        <v>1</v>
      </c>
      <c r="DS574" s="81"/>
    </row>
    <row r="575" spans="1:123" x14ac:dyDescent="0.25">
      <c r="A575" s="169">
        <v>106</v>
      </c>
      <c r="B575" s="170" t="s">
        <v>8</v>
      </c>
      <c r="C575" s="170" t="s">
        <v>249</v>
      </c>
      <c r="D575" s="170" t="s">
        <v>250</v>
      </c>
      <c r="E575" s="18" t="s">
        <v>403</v>
      </c>
      <c r="F575" s="158">
        <v>1</v>
      </c>
      <c r="G575" s="157">
        <v>1</v>
      </c>
      <c r="H575" s="157">
        <v>1</v>
      </c>
      <c r="I575" s="157">
        <v>1</v>
      </c>
      <c r="J575" s="157">
        <v>1</v>
      </c>
      <c r="K575" s="157">
        <v>1</v>
      </c>
      <c r="L575" s="157">
        <v>1</v>
      </c>
      <c r="M575" s="157">
        <v>1</v>
      </c>
      <c r="N575" s="157">
        <v>1</v>
      </c>
      <c r="O575" s="157">
        <v>1</v>
      </c>
      <c r="P575" s="157">
        <v>1</v>
      </c>
      <c r="Q575" s="157">
        <v>1</v>
      </c>
      <c r="R575" s="157">
        <v>1</v>
      </c>
      <c r="S575" s="157">
        <v>1</v>
      </c>
      <c r="T575" s="157">
        <v>1</v>
      </c>
      <c r="U575" s="157">
        <v>1</v>
      </c>
      <c r="V575" s="157">
        <v>1</v>
      </c>
      <c r="W575" s="157">
        <v>2</v>
      </c>
      <c r="X575" s="157">
        <v>1</v>
      </c>
      <c r="Y575" s="157">
        <v>1</v>
      </c>
      <c r="Z575" s="157">
        <v>1</v>
      </c>
      <c r="AA575" s="157">
        <v>1</v>
      </c>
      <c r="AB575" s="159">
        <v>1</v>
      </c>
      <c r="AC575" s="158">
        <f t="shared" si="329"/>
        <v>23</v>
      </c>
      <c r="AD575" s="157">
        <f t="shared" si="325"/>
        <v>5</v>
      </c>
      <c r="AE575" s="157">
        <f t="shared" si="326"/>
        <v>8</v>
      </c>
      <c r="AF575" s="157">
        <f t="shared" si="327"/>
        <v>5</v>
      </c>
      <c r="AG575" s="159">
        <f t="shared" si="328"/>
        <v>3</v>
      </c>
      <c r="DS575" s="81"/>
    </row>
    <row r="576" spans="1:123" x14ac:dyDescent="0.25">
      <c r="A576" s="169">
        <v>106</v>
      </c>
      <c r="B576" s="170" t="s">
        <v>8</v>
      </c>
      <c r="C576" s="170" t="s">
        <v>249</v>
      </c>
      <c r="D576" s="170" t="s">
        <v>250</v>
      </c>
      <c r="E576" s="18" t="s">
        <v>403</v>
      </c>
      <c r="F576" s="158">
        <v>1</v>
      </c>
      <c r="G576" s="157">
        <v>1</v>
      </c>
      <c r="H576" s="157">
        <v>1</v>
      </c>
      <c r="I576" s="157">
        <v>1</v>
      </c>
      <c r="J576" s="157">
        <v>1</v>
      </c>
      <c r="K576" s="157">
        <v>1</v>
      </c>
      <c r="L576" s="157">
        <v>1</v>
      </c>
      <c r="M576" s="157">
        <v>1</v>
      </c>
      <c r="N576" s="157">
        <v>1</v>
      </c>
      <c r="O576" s="157">
        <v>1</v>
      </c>
      <c r="P576" s="157">
        <v>1</v>
      </c>
      <c r="Q576" s="157">
        <v>1</v>
      </c>
      <c r="R576" s="157">
        <v>1</v>
      </c>
      <c r="S576" s="157">
        <v>1</v>
      </c>
      <c r="T576" s="157">
        <v>1</v>
      </c>
      <c r="U576" s="157">
        <v>1</v>
      </c>
      <c r="V576" s="157">
        <v>1</v>
      </c>
      <c r="W576" s="157">
        <v>2</v>
      </c>
      <c r="X576" s="157">
        <v>1</v>
      </c>
      <c r="Y576" s="157">
        <v>1</v>
      </c>
      <c r="Z576" s="157">
        <v>1</v>
      </c>
      <c r="AA576" s="157">
        <v>1</v>
      </c>
      <c r="AB576" s="159">
        <v>1</v>
      </c>
      <c r="AC576" s="158">
        <f t="shared" si="329"/>
        <v>23</v>
      </c>
      <c r="AD576" s="157">
        <f t="shared" si="325"/>
        <v>5</v>
      </c>
      <c r="AE576" s="157">
        <f t="shared" si="326"/>
        <v>8</v>
      </c>
      <c r="AF576" s="157">
        <f t="shared" si="327"/>
        <v>5</v>
      </c>
      <c r="AG576" s="159">
        <f t="shared" si="328"/>
        <v>3</v>
      </c>
      <c r="DS576" s="81"/>
    </row>
    <row r="577" spans="1:123" x14ac:dyDescent="0.25">
      <c r="A577" s="169">
        <v>106</v>
      </c>
      <c r="B577" s="170" t="s">
        <v>8</v>
      </c>
      <c r="C577" s="170" t="s">
        <v>249</v>
      </c>
      <c r="D577" s="170" t="s">
        <v>250</v>
      </c>
      <c r="E577" s="18" t="s">
        <v>403</v>
      </c>
      <c r="F577" s="158">
        <v>2</v>
      </c>
      <c r="G577" s="157">
        <v>1</v>
      </c>
      <c r="H577" s="157">
        <v>1</v>
      </c>
      <c r="I577" s="157">
        <v>1</v>
      </c>
      <c r="J577" s="157">
        <v>1</v>
      </c>
      <c r="K577" s="157">
        <v>1</v>
      </c>
      <c r="L577" s="157">
        <v>1</v>
      </c>
      <c r="M577" s="157">
        <v>1</v>
      </c>
      <c r="N577" s="157">
        <v>1</v>
      </c>
      <c r="O577" s="157">
        <v>1</v>
      </c>
      <c r="P577" s="157">
        <v>1</v>
      </c>
      <c r="Q577" s="157">
        <v>1</v>
      </c>
      <c r="R577" s="157">
        <v>1</v>
      </c>
      <c r="S577" s="157">
        <v>1</v>
      </c>
      <c r="T577" s="157">
        <v>1</v>
      </c>
      <c r="U577" s="157">
        <v>1</v>
      </c>
      <c r="V577" s="157">
        <v>1</v>
      </c>
      <c r="W577" s="157">
        <v>2</v>
      </c>
      <c r="X577" s="157">
        <v>1</v>
      </c>
      <c r="Y577" s="157">
        <v>1</v>
      </c>
      <c r="Z577" s="157">
        <v>1</v>
      </c>
      <c r="AA577" s="157">
        <v>1</v>
      </c>
      <c r="AB577" s="159">
        <v>1</v>
      </c>
      <c r="AC577" s="158">
        <f t="shared" si="329"/>
        <v>23</v>
      </c>
      <c r="AD577" s="157">
        <f t="shared" si="325"/>
        <v>5</v>
      </c>
      <c r="AE577" s="157">
        <f t="shared" si="326"/>
        <v>8</v>
      </c>
      <c r="AF577" s="157">
        <f t="shared" si="327"/>
        <v>5</v>
      </c>
      <c r="AG577" s="159">
        <f t="shared" si="328"/>
        <v>3</v>
      </c>
      <c r="DS577" s="81"/>
    </row>
    <row r="578" spans="1:123" x14ac:dyDescent="0.25">
      <c r="A578" s="169">
        <v>106</v>
      </c>
      <c r="B578" s="170" t="s">
        <v>8</v>
      </c>
      <c r="C578" s="170" t="s">
        <v>249</v>
      </c>
      <c r="D578" s="170" t="s">
        <v>250</v>
      </c>
      <c r="E578" s="18" t="s">
        <v>403</v>
      </c>
      <c r="F578" s="158">
        <v>2</v>
      </c>
      <c r="G578" s="157">
        <v>1</v>
      </c>
      <c r="H578" s="157">
        <v>1</v>
      </c>
      <c r="I578" s="157">
        <v>1</v>
      </c>
      <c r="J578" s="157">
        <v>1</v>
      </c>
      <c r="K578" s="157">
        <v>1</v>
      </c>
      <c r="L578" s="157">
        <v>1</v>
      </c>
      <c r="M578" s="157">
        <v>1</v>
      </c>
      <c r="N578" s="157">
        <v>1</v>
      </c>
      <c r="O578" s="157">
        <v>1</v>
      </c>
      <c r="P578" s="157">
        <v>1</v>
      </c>
      <c r="Q578" s="157">
        <v>1</v>
      </c>
      <c r="R578" s="157">
        <v>1</v>
      </c>
      <c r="S578" s="157">
        <v>1</v>
      </c>
      <c r="T578" s="157">
        <v>1</v>
      </c>
      <c r="U578" s="157">
        <v>1</v>
      </c>
      <c r="V578" s="157">
        <v>1</v>
      </c>
      <c r="W578" s="157">
        <v>2</v>
      </c>
      <c r="X578" s="157">
        <v>1</v>
      </c>
      <c r="Y578" s="157">
        <v>1</v>
      </c>
      <c r="Z578" s="157">
        <v>1</v>
      </c>
      <c r="AA578" s="157">
        <v>1</v>
      </c>
      <c r="AB578" s="159">
        <v>1</v>
      </c>
      <c r="AC578" s="158">
        <f t="shared" si="329"/>
        <v>23</v>
      </c>
      <c r="AD578" s="157">
        <f t="shared" si="325"/>
        <v>5</v>
      </c>
      <c r="AE578" s="157">
        <f t="shared" si="326"/>
        <v>8</v>
      </c>
      <c r="AF578" s="157">
        <f t="shared" si="327"/>
        <v>5</v>
      </c>
      <c r="AG578" s="159">
        <f t="shared" si="328"/>
        <v>3</v>
      </c>
      <c r="DS578" s="81"/>
    </row>
    <row r="579" spans="1:123" x14ac:dyDescent="0.25">
      <c r="A579" s="169">
        <v>106</v>
      </c>
      <c r="B579" s="170" t="s">
        <v>8</v>
      </c>
      <c r="C579" s="170" t="s">
        <v>249</v>
      </c>
      <c r="D579" s="170" t="s">
        <v>250</v>
      </c>
      <c r="E579" s="18" t="s">
        <v>403</v>
      </c>
      <c r="F579" s="158">
        <v>2</v>
      </c>
      <c r="G579" s="157">
        <v>1</v>
      </c>
      <c r="H579" s="157">
        <v>1</v>
      </c>
      <c r="I579" s="157">
        <v>1</v>
      </c>
      <c r="J579" s="157">
        <v>1</v>
      </c>
      <c r="K579" s="157">
        <v>1</v>
      </c>
      <c r="L579" s="157">
        <v>2</v>
      </c>
      <c r="M579" s="157">
        <v>1</v>
      </c>
      <c r="N579" s="157">
        <v>1</v>
      </c>
      <c r="O579" s="157">
        <v>1</v>
      </c>
      <c r="P579" s="157">
        <v>1</v>
      </c>
      <c r="Q579" s="157">
        <v>1</v>
      </c>
      <c r="R579" s="157">
        <v>1</v>
      </c>
      <c r="S579" s="157">
        <v>1</v>
      </c>
      <c r="T579" s="157">
        <v>1</v>
      </c>
      <c r="U579" s="157">
        <v>1</v>
      </c>
      <c r="V579" s="157">
        <v>1</v>
      </c>
      <c r="W579" s="157">
        <v>2</v>
      </c>
      <c r="X579" s="157">
        <v>1</v>
      </c>
      <c r="Y579" s="157">
        <v>1</v>
      </c>
      <c r="Z579" s="157">
        <v>2</v>
      </c>
      <c r="AA579" s="157">
        <v>1</v>
      </c>
      <c r="AB579" s="159">
        <v>1</v>
      </c>
      <c r="AC579" s="158">
        <f t="shared" si="329"/>
        <v>23</v>
      </c>
      <c r="AD579" s="157">
        <f t="shared" si="325"/>
        <v>5</v>
      </c>
      <c r="AE579" s="157">
        <f t="shared" si="326"/>
        <v>8</v>
      </c>
      <c r="AF579" s="157">
        <f t="shared" si="327"/>
        <v>5</v>
      </c>
      <c r="AG579" s="159">
        <f t="shared" si="328"/>
        <v>3</v>
      </c>
      <c r="DS579" s="81"/>
    </row>
    <row r="580" spans="1:123" x14ac:dyDescent="0.25">
      <c r="A580" s="169">
        <v>106</v>
      </c>
      <c r="B580" s="170" t="s">
        <v>8</v>
      </c>
      <c r="C580" s="170" t="s">
        <v>249</v>
      </c>
      <c r="D580" s="170" t="s">
        <v>250</v>
      </c>
      <c r="E580" s="18" t="s">
        <v>403</v>
      </c>
      <c r="F580" s="158">
        <v>2</v>
      </c>
      <c r="G580" s="157">
        <v>1</v>
      </c>
      <c r="H580" s="157">
        <v>1</v>
      </c>
      <c r="I580" s="157">
        <v>1</v>
      </c>
      <c r="J580" s="157">
        <v>1</v>
      </c>
      <c r="K580" s="157">
        <v>1</v>
      </c>
      <c r="L580" s="157">
        <v>2</v>
      </c>
      <c r="M580" s="157">
        <v>1</v>
      </c>
      <c r="N580" s="157">
        <v>1</v>
      </c>
      <c r="O580" s="157">
        <v>1</v>
      </c>
      <c r="P580" s="157">
        <v>1</v>
      </c>
      <c r="Q580" s="157">
        <v>1</v>
      </c>
      <c r="R580" s="157">
        <v>1</v>
      </c>
      <c r="S580" s="157">
        <v>1</v>
      </c>
      <c r="T580" s="157">
        <v>1</v>
      </c>
      <c r="U580" s="157">
        <v>1</v>
      </c>
      <c r="V580" s="157">
        <v>1</v>
      </c>
      <c r="W580" s="157">
        <v>2</v>
      </c>
      <c r="X580" s="157">
        <v>1</v>
      </c>
      <c r="Y580" s="157">
        <v>2</v>
      </c>
      <c r="Z580" s="157">
        <v>2</v>
      </c>
      <c r="AA580" s="157">
        <v>1</v>
      </c>
      <c r="AB580" s="159">
        <v>1</v>
      </c>
      <c r="AC580" s="158">
        <f t="shared" si="329"/>
        <v>23</v>
      </c>
      <c r="AD580" s="157">
        <f t="shared" si="325"/>
        <v>5</v>
      </c>
      <c r="AE580" s="157">
        <f t="shared" si="326"/>
        <v>8</v>
      </c>
      <c r="AF580" s="157">
        <f t="shared" si="327"/>
        <v>5</v>
      </c>
      <c r="AG580" s="159">
        <f t="shared" si="328"/>
        <v>3</v>
      </c>
      <c r="DS580" s="81"/>
    </row>
    <row r="581" spans="1:123" x14ac:dyDescent="0.25">
      <c r="A581" s="169">
        <v>106</v>
      </c>
      <c r="B581" s="170" t="s">
        <v>8</v>
      </c>
      <c r="C581" s="170" t="s">
        <v>249</v>
      </c>
      <c r="D581" s="170" t="s">
        <v>250</v>
      </c>
      <c r="E581" s="18" t="s">
        <v>403</v>
      </c>
      <c r="F581" s="158">
        <v>3</v>
      </c>
      <c r="G581" s="157">
        <v>2</v>
      </c>
      <c r="H581" s="157">
        <v>1</v>
      </c>
      <c r="I581" s="157">
        <v>2</v>
      </c>
      <c r="J581" s="157">
        <v>1</v>
      </c>
      <c r="K581" s="157">
        <v>1</v>
      </c>
      <c r="L581" s="157">
        <v>2</v>
      </c>
      <c r="M581" s="157">
        <v>1</v>
      </c>
      <c r="N581" s="157">
        <v>1</v>
      </c>
      <c r="O581" s="157">
        <v>1</v>
      </c>
      <c r="P581" s="157">
        <v>1</v>
      </c>
      <c r="Q581" s="157">
        <v>2</v>
      </c>
      <c r="R581" s="157">
        <v>1</v>
      </c>
      <c r="S581" s="157">
        <v>1</v>
      </c>
      <c r="T581" s="157">
        <v>1</v>
      </c>
      <c r="U581" s="157">
        <v>1</v>
      </c>
      <c r="V581" s="157">
        <v>1</v>
      </c>
      <c r="W581" s="157">
        <v>2</v>
      </c>
      <c r="X581" s="157">
        <v>1</v>
      </c>
      <c r="Y581" s="157">
        <v>2</v>
      </c>
      <c r="Z581" s="157">
        <v>2</v>
      </c>
      <c r="AA581" s="157">
        <v>1</v>
      </c>
      <c r="AB581" s="159">
        <v>1</v>
      </c>
      <c r="AC581" s="158">
        <f t="shared" si="329"/>
        <v>23</v>
      </c>
      <c r="AD581" s="157">
        <f t="shared" si="325"/>
        <v>5</v>
      </c>
      <c r="AE581" s="157">
        <f t="shared" si="326"/>
        <v>8</v>
      </c>
      <c r="AF581" s="157">
        <f t="shared" si="327"/>
        <v>5</v>
      </c>
      <c r="AG581" s="159">
        <f t="shared" si="328"/>
        <v>3</v>
      </c>
      <c r="DS581" s="81"/>
    </row>
    <row r="582" spans="1:123" x14ac:dyDescent="0.25">
      <c r="A582" s="169">
        <v>106</v>
      </c>
      <c r="B582" s="170" t="s">
        <v>8</v>
      </c>
      <c r="C582" s="170" t="s">
        <v>249</v>
      </c>
      <c r="D582" s="170" t="s">
        <v>250</v>
      </c>
      <c r="E582" s="18" t="s">
        <v>403</v>
      </c>
      <c r="F582" s="158">
        <v>3</v>
      </c>
      <c r="G582" s="157">
        <v>2</v>
      </c>
      <c r="H582" s="157">
        <v>1</v>
      </c>
      <c r="I582" s="157">
        <v>2</v>
      </c>
      <c r="J582" s="157">
        <v>1</v>
      </c>
      <c r="K582" s="157">
        <v>1</v>
      </c>
      <c r="L582" s="157">
        <v>2</v>
      </c>
      <c r="M582" s="157">
        <v>1</v>
      </c>
      <c r="N582" s="157">
        <v>2</v>
      </c>
      <c r="O582" s="157">
        <v>1</v>
      </c>
      <c r="P582" s="157">
        <v>1</v>
      </c>
      <c r="Q582" s="157">
        <v>2</v>
      </c>
      <c r="R582" s="157">
        <v>1</v>
      </c>
      <c r="S582" s="157">
        <v>2</v>
      </c>
      <c r="T582" s="157">
        <v>1</v>
      </c>
      <c r="U582" s="157">
        <v>2</v>
      </c>
      <c r="V582" s="157">
        <v>1</v>
      </c>
      <c r="W582" s="157">
        <v>2</v>
      </c>
      <c r="X582" s="157">
        <v>1</v>
      </c>
      <c r="Y582" s="157">
        <v>2</v>
      </c>
      <c r="Z582" s="157">
        <v>2</v>
      </c>
      <c r="AA582" s="157">
        <v>2</v>
      </c>
      <c r="AB582" s="159">
        <v>1</v>
      </c>
      <c r="AC582" s="158">
        <f t="shared" si="329"/>
        <v>23</v>
      </c>
      <c r="AD582" s="157">
        <f t="shared" si="325"/>
        <v>5</v>
      </c>
      <c r="AE582" s="157">
        <f t="shared" si="326"/>
        <v>8</v>
      </c>
      <c r="AF582" s="157">
        <f t="shared" si="327"/>
        <v>5</v>
      </c>
      <c r="AG582" s="159">
        <f t="shared" si="328"/>
        <v>3</v>
      </c>
      <c r="DS582" s="81"/>
    </row>
    <row r="583" spans="1:123" x14ac:dyDescent="0.25">
      <c r="A583" s="169">
        <v>106</v>
      </c>
      <c r="B583" s="170" t="s">
        <v>8</v>
      </c>
      <c r="C583" s="170" t="s">
        <v>249</v>
      </c>
      <c r="D583" s="170" t="s">
        <v>250</v>
      </c>
      <c r="E583" s="18" t="s">
        <v>403</v>
      </c>
      <c r="F583" s="158">
        <v>3</v>
      </c>
      <c r="G583" s="157">
        <v>2</v>
      </c>
      <c r="H583" s="157">
        <v>1</v>
      </c>
      <c r="I583" s="157">
        <v>2</v>
      </c>
      <c r="J583" s="157">
        <v>1</v>
      </c>
      <c r="K583" s="157">
        <v>1</v>
      </c>
      <c r="L583" s="157">
        <v>2</v>
      </c>
      <c r="M583" s="157">
        <v>1</v>
      </c>
      <c r="N583" s="157">
        <v>2</v>
      </c>
      <c r="O583" s="157">
        <v>1</v>
      </c>
      <c r="P583" s="157">
        <v>1</v>
      </c>
      <c r="Q583" s="157">
        <v>2</v>
      </c>
      <c r="R583" s="157">
        <v>1</v>
      </c>
      <c r="S583" s="157">
        <v>2</v>
      </c>
      <c r="T583" s="157">
        <v>1</v>
      </c>
      <c r="U583" s="157">
        <v>2</v>
      </c>
      <c r="V583" s="157">
        <v>2</v>
      </c>
      <c r="W583" s="157">
        <v>2</v>
      </c>
      <c r="X583" s="157">
        <v>1</v>
      </c>
      <c r="Y583" s="157">
        <v>2</v>
      </c>
      <c r="Z583" s="157">
        <v>2</v>
      </c>
      <c r="AA583" s="157">
        <v>2</v>
      </c>
      <c r="AB583" s="159">
        <v>1</v>
      </c>
      <c r="AC583" s="158">
        <f t="shared" si="329"/>
        <v>23</v>
      </c>
      <c r="AD583" s="157">
        <f t="shared" ref="AD583:AD646" si="330">+COUNT(G583:K583)</f>
        <v>5</v>
      </c>
      <c r="AE583" s="157">
        <f t="shared" ref="AE583:AE646" si="331">+COUNT(L583:S583)</f>
        <v>8</v>
      </c>
      <c r="AF583" s="157">
        <f t="shared" ref="AF583:AF646" si="332">+COUNT(T583:X583)</f>
        <v>5</v>
      </c>
      <c r="AG583" s="159">
        <f t="shared" ref="AG583:AG646" si="333">+COUNT(Z583:AB583)</f>
        <v>3</v>
      </c>
      <c r="DS583" s="81"/>
    </row>
    <row r="584" spans="1:123" x14ac:dyDescent="0.25">
      <c r="A584" s="169">
        <v>106</v>
      </c>
      <c r="B584" s="170" t="s">
        <v>8</v>
      </c>
      <c r="C584" s="170" t="s">
        <v>249</v>
      </c>
      <c r="D584" s="170" t="s">
        <v>250</v>
      </c>
      <c r="E584" s="18" t="s">
        <v>403</v>
      </c>
      <c r="F584" s="158">
        <v>3</v>
      </c>
      <c r="G584" s="157">
        <v>2</v>
      </c>
      <c r="H584" s="157">
        <v>1</v>
      </c>
      <c r="I584" s="157">
        <v>2</v>
      </c>
      <c r="J584" s="157">
        <v>1</v>
      </c>
      <c r="K584" s="157">
        <v>1</v>
      </c>
      <c r="L584" s="157">
        <v>2</v>
      </c>
      <c r="M584" s="157">
        <v>1</v>
      </c>
      <c r="N584" s="157">
        <v>2</v>
      </c>
      <c r="O584" s="157">
        <v>1</v>
      </c>
      <c r="P584" s="157">
        <v>1</v>
      </c>
      <c r="Q584" s="157">
        <v>2</v>
      </c>
      <c r="R584" s="157">
        <v>1</v>
      </c>
      <c r="S584" s="157">
        <v>2</v>
      </c>
      <c r="T584" s="157">
        <v>2</v>
      </c>
      <c r="U584" s="157">
        <v>2</v>
      </c>
      <c r="V584" s="157">
        <v>2</v>
      </c>
      <c r="W584" s="157">
        <v>2</v>
      </c>
      <c r="X584" s="157">
        <v>2</v>
      </c>
      <c r="Y584" s="157">
        <v>2</v>
      </c>
      <c r="Z584" s="157">
        <v>2</v>
      </c>
      <c r="AA584" s="157">
        <v>2</v>
      </c>
      <c r="AB584" s="159">
        <v>1</v>
      </c>
      <c r="AC584" s="158">
        <f t="shared" ref="AC584:AC647" si="334">+COUNT(F584:AB584)</f>
        <v>23</v>
      </c>
      <c r="AD584" s="157">
        <f t="shared" si="330"/>
        <v>5</v>
      </c>
      <c r="AE584" s="157">
        <f t="shared" si="331"/>
        <v>8</v>
      </c>
      <c r="AF584" s="157">
        <f t="shared" si="332"/>
        <v>5</v>
      </c>
      <c r="AG584" s="159">
        <f t="shared" si="333"/>
        <v>3</v>
      </c>
      <c r="DS584" s="81"/>
    </row>
    <row r="585" spans="1:123" x14ac:dyDescent="0.25">
      <c r="A585" s="169">
        <v>106</v>
      </c>
      <c r="B585" s="170" t="s">
        <v>8</v>
      </c>
      <c r="C585" s="170" t="s">
        <v>249</v>
      </c>
      <c r="D585" s="170" t="s">
        <v>250</v>
      </c>
      <c r="E585" s="18" t="s">
        <v>403</v>
      </c>
      <c r="F585" s="158">
        <v>3</v>
      </c>
      <c r="G585" s="157">
        <v>2</v>
      </c>
      <c r="H585" s="157">
        <v>1</v>
      </c>
      <c r="I585" s="157">
        <v>2</v>
      </c>
      <c r="J585" s="157">
        <v>2</v>
      </c>
      <c r="K585" s="157">
        <v>1</v>
      </c>
      <c r="L585" s="157">
        <v>2</v>
      </c>
      <c r="M585" s="157">
        <v>1</v>
      </c>
      <c r="N585" s="157">
        <v>2</v>
      </c>
      <c r="O585" s="157">
        <v>1</v>
      </c>
      <c r="P585" s="157">
        <v>1</v>
      </c>
      <c r="Q585" s="157">
        <v>2</v>
      </c>
      <c r="R585" s="157">
        <v>2</v>
      </c>
      <c r="S585" s="157">
        <v>2</v>
      </c>
      <c r="T585" s="157">
        <v>2</v>
      </c>
      <c r="U585" s="157">
        <v>2</v>
      </c>
      <c r="V585" s="157">
        <v>2</v>
      </c>
      <c r="W585" s="157">
        <v>2</v>
      </c>
      <c r="X585" s="157">
        <v>2</v>
      </c>
      <c r="Y585" s="157">
        <v>2</v>
      </c>
      <c r="Z585" s="157">
        <v>2</v>
      </c>
      <c r="AA585" s="157">
        <v>2</v>
      </c>
      <c r="AB585" s="159">
        <v>1</v>
      </c>
      <c r="AC585" s="158">
        <f t="shared" si="334"/>
        <v>23</v>
      </c>
      <c r="AD585" s="157">
        <f t="shared" si="330"/>
        <v>5</v>
      </c>
      <c r="AE585" s="157">
        <f t="shared" si="331"/>
        <v>8</v>
      </c>
      <c r="AF585" s="157">
        <f t="shared" si="332"/>
        <v>5</v>
      </c>
      <c r="AG585" s="159">
        <f t="shared" si="333"/>
        <v>3</v>
      </c>
      <c r="DS585" s="81"/>
    </row>
    <row r="586" spans="1:123" x14ac:dyDescent="0.25">
      <c r="A586" s="169">
        <v>106</v>
      </c>
      <c r="B586" s="170" t="s">
        <v>8</v>
      </c>
      <c r="C586" s="170" t="s">
        <v>249</v>
      </c>
      <c r="D586" s="170" t="s">
        <v>250</v>
      </c>
      <c r="E586" s="18" t="s">
        <v>403</v>
      </c>
      <c r="F586" s="158">
        <v>3</v>
      </c>
      <c r="G586" s="157">
        <v>2</v>
      </c>
      <c r="H586" s="157">
        <v>1</v>
      </c>
      <c r="I586" s="157">
        <v>2</v>
      </c>
      <c r="J586" s="157">
        <v>2</v>
      </c>
      <c r="K586" s="157">
        <v>1</v>
      </c>
      <c r="L586" s="157">
        <v>2</v>
      </c>
      <c r="M586" s="157">
        <v>1</v>
      </c>
      <c r="N586" s="157">
        <v>2</v>
      </c>
      <c r="O586" s="157">
        <v>2</v>
      </c>
      <c r="P586" s="157">
        <v>1</v>
      </c>
      <c r="Q586" s="157">
        <v>2</v>
      </c>
      <c r="R586" s="157">
        <v>2</v>
      </c>
      <c r="S586" s="157">
        <v>2</v>
      </c>
      <c r="T586" s="157">
        <v>2</v>
      </c>
      <c r="U586" s="157">
        <v>2</v>
      </c>
      <c r="V586" s="157">
        <v>2</v>
      </c>
      <c r="W586" s="157">
        <v>2</v>
      </c>
      <c r="X586" s="157">
        <v>2</v>
      </c>
      <c r="Y586" s="157">
        <v>2</v>
      </c>
      <c r="Z586" s="157">
        <v>2</v>
      </c>
      <c r="AA586" s="157">
        <v>2</v>
      </c>
      <c r="AB586" s="159">
        <v>2</v>
      </c>
      <c r="AC586" s="158">
        <f t="shared" si="334"/>
        <v>23</v>
      </c>
      <c r="AD586" s="157">
        <f t="shared" si="330"/>
        <v>5</v>
      </c>
      <c r="AE586" s="157">
        <f t="shared" si="331"/>
        <v>8</v>
      </c>
      <c r="AF586" s="157">
        <f t="shared" si="332"/>
        <v>5</v>
      </c>
      <c r="AG586" s="159">
        <f t="shared" si="333"/>
        <v>3</v>
      </c>
      <c r="DS586" s="81"/>
    </row>
    <row r="587" spans="1:123" x14ac:dyDescent="0.25">
      <c r="A587" s="169">
        <v>106</v>
      </c>
      <c r="B587" s="170" t="s">
        <v>8</v>
      </c>
      <c r="C587" s="170" t="s">
        <v>249</v>
      </c>
      <c r="D587" s="170" t="s">
        <v>250</v>
      </c>
      <c r="E587" s="18" t="s">
        <v>403</v>
      </c>
      <c r="F587" s="158">
        <v>3</v>
      </c>
      <c r="G587" s="157">
        <v>2</v>
      </c>
      <c r="H587" s="157">
        <v>1</v>
      </c>
      <c r="I587" s="157">
        <v>2</v>
      </c>
      <c r="J587" s="157">
        <v>2</v>
      </c>
      <c r="K587" s="157">
        <v>1</v>
      </c>
      <c r="L587" s="157">
        <v>2</v>
      </c>
      <c r="M587" s="157">
        <v>1</v>
      </c>
      <c r="N587" s="157">
        <v>2</v>
      </c>
      <c r="O587" s="157">
        <v>2</v>
      </c>
      <c r="P587" s="157">
        <v>1</v>
      </c>
      <c r="Q587" s="157">
        <v>2</v>
      </c>
      <c r="R587" s="157">
        <v>2</v>
      </c>
      <c r="S587" s="157">
        <v>2</v>
      </c>
      <c r="T587" s="157">
        <v>2</v>
      </c>
      <c r="U587" s="157">
        <v>2</v>
      </c>
      <c r="V587" s="157">
        <v>2</v>
      </c>
      <c r="W587" s="157">
        <v>2</v>
      </c>
      <c r="X587" s="157">
        <v>2</v>
      </c>
      <c r="Y587" s="157">
        <v>2</v>
      </c>
      <c r="Z587" s="157">
        <v>2</v>
      </c>
      <c r="AA587" s="157">
        <v>2</v>
      </c>
      <c r="AB587" s="159">
        <v>2</v>
      </c>
      <c r="AC587" s="158">
        <f t="shared" si="334"/>
        <v>23</v>
      </c>
      <c r="AD587" s="157">
        <f t="shared" si="330"/>
        <v>5</v>
      </c>
      <c r="AE587" s="157">
        <f t="shared" si="331"/>
        <v>8</v>
      </c>
      <c r="AF587" s="157">
        <f t="shared" si="332"/>
        <v>5</v>
      </c>
      <c r="AG587" s="159">
        <f t="shared" si="333"/>
        <v>3</v>
      </c>
      <c r="DS587" s="81"/>
    </row>
    <row r="588" spans="1:123" x14ac:dyDescent="0.25">
      <c r="A588" s="169">
        <v>106</v>
      </c>
      <c r="B588" s="170" t="s">
        <v>8</v>
      </c>
      <c r="C588" s="170" t="s">
        <v>249</v>
      </c>
      <c r="D588" s="170" t="s">
        <v>250</v>
      </c>
      <c r="E588" s="18" t="s">
        <v>403</v>
      </c>
      <c r="F588" s="158">
        <v>3</v>
      </c>
      <c r="G588" s="157">
        <v>2</v>
      </c>
      <c r="H588" s="157">
        <v>1</v>
      </c>
      <c r="I588" s="157">
        <v>2</v>
      </c>
      <c r="J588" s="157">
        <v>2</v>
      </c>
      <c r="K588" s="157">
        <v>1</v>
      </c>
      <c r="L588" s="157">
        <v>2</v>
      </c>
      <c r="M588" s="157">
        <v>1</v>
      </c>
      <c r="N588" s="157">
        <v>2</v>
      </c>
      <c r="O588" s="157">
        <v>2</v>
      </c>
      <c r="P588" s="157">
        <v>2</v>
      </c>
      <c r="Q588" s="157">
        <v>2</v>
      </c>
      <c r="R588" s="157">
        <v>2</v>
      </c>
      <c r="S588" s="157">
        <v>2</v>
      </c>
      <c r="T588" s="157">
        <v>2</v>
      </c>
      <c r="U588" s="157">
        <v>2</v>
      </c>
      <c r="V588" s="157">
        <v>2</v>
      </c>
      <c r="W588" s="157">
        <v>3</v>
      </c>
      <c r="X588" s="157">
        <v>2</v>
      </c>
      <c r="Y588" s="157">
        <v>2</v>
      </c>
      <c r="Z588" s="157">
        <v>2</v>
      </c>
      <c r="AA588" s="157">
        <v>2</v>
      </c>
      <c r="AB588" s="159">
        <v>2</v>
      </c>
      <c r="AC588" s="158">
        <f t="shared" si="334"/>
        <v>23</v>
      </c>
      <c r="AD588" s="157">
        <f t="shared" si="330"/>
        <v>5</v>
      </c>
      <c r="AE588" s="157">
        <f t="shared" si="331"/>
        <v>8</v>
      </c>
      <c r="AF588" s="157">
        <f t="shared" si="332"/>
        <v>5</v>
      </c>
      <c r="AG588" s="159">
        <f t="shared" si="333"/>
        <v>3</v>
      </c>
      <c r="DS588" s="81"/>
    </row>
    <row r="589" spans="1:123" x14ac:dyDescent="0.25">
      <c r="A589" s="169">
        <v>106</v>
      </c>
      <c r="B589" s="170" t="s">
        <v>8</v>
      </c>
      <c r="C589" s="170" t="s">
        <v>249</v>
      </c>
      <c r="D589" s="170" t="s">
        <v>250</v>
      </c>
      <c r="E589" s="18" t="s">
        <v>403</v>
      </c>
      <c r="F589" s="158">
        <v>3</v>
      </c>
      <c r="G589" s="157">
        <v>2</v>
      </c>
      <c r="H589" s="157">
        <v>1</v>
      </c>
      <c r="I589" s="157">
        <v>2</v>
      </c>
      <c r="J589" s="157">
        <v>2</v>
      </c>
      <c r="K589" s="157">
        <v>1</v>
      </c>
      <c r="L589" s="157">
        <v>2</v>
      </c>
      <c r="M589" s="157">
        <v>2</v>
      </c>
      <c r="N589" s="157">
        <v>2</v>
      </c>
      <c r="O589" s="157">
        <v>2</v>
      </c>
      <c r="P589" s="157">
        <v>2</v>
      </c>
      <c r="Q589" s="157">
        <v>2</v>
      </c>
      <c r="R589" s="157">
        <v>2</v>
      </c>
      <c r="S589" s="157">
        <v>2</v>
      </c>
      <c r="T589" s="157">
        <v>2</v>
      </c>
      <c r="U589" s="157">
        <v>2</v>
      </c>
      <c r="V589" s="157">
        <v>2</v>
      </c>
      <c r="W589" s="157">
        <v>3</v>
      </c>
      <c r="X589" s="157">
        <v>2</v>
      </c>
      <c r="Y589" s="157">
        <v>2</v>
      </c>
      <c r="Z589" s="157">
        <v>2</v>
      </c>
      <c r="AA589" s="157">
        <v>2</v>
      </c>
      <c r="AB589" s="159">
        <v>2</v>
      </c>
      <c r="AC589" s="158">
        <f t="shared" si="334"/>
        <v>23</v>
      </c>
      <c r="AD589" s="157">
        <f t="shared" si="330"/>
        <v>5</v>
      </c>
      <c r="AE589" s="157">
        <f t="shared" si="331"/>
        <v>8</v>
      </c>
      <c r="AF589" s="157">
        <f t="shared" si="332"/>
        <v>5</v>
      </c>
      <c r="AG589" s="159">
        <f t="shared" si="333"/>
        <v>3</v>
      </c>
      <c r="DS589" s="81"/>
    </row>
    <row r="590" spans="1:123" x14ac:dyDescent="0.25">
      <c r="A590" s="169">
        <v>106</v>
      </c>
      <c r="B590" s="170" t="s">
        <v>8</v>
      </c>
      <c r="C590" s="170" t="s">
        <v>249</v>
      </c>
      <c r="D590" s="170" t="s">
        <v>250</v>
      </c>
      <c r="E590" s="18" t="s">
        <v>403</v>
      </c>
      <c r="F590" s="158">
        <v>3</v>
      </c>
      <c r="G590" s="157">
        <v>2</v>
      </c>
      <c r="H590" s="157">
        <v>1</v>
      </c>
      <c r="I590" s="157">
        <v>2</v>
      </c>
      <c r="J590" s="157">
        <v>2</v>
      </c>
      <c r="K590" s="157">
        <v>1</v>
      </c>
      <c r="L590" s="157">
        <v>3</v>
      </c>
      <c r="M590" s="157">
        <v>2</v>
      </c>
      <c r="N590" s="157">
        <v>2</v>
      </c>
      <c r="O590" s="157">
        <v>2</v>
      </c>
      <c r="P590" s="157">
        <v>2</v>
      </c>
      <c r="Q590" s="157">
        <v>2</v>
      </c>
      <c r="R590" s="157">
        <v>2</v>
      </c>
      <c r="S590" s="157">
        <v>2</v>
      </c>
      <c r="T590" s="157">
        <v>2</v>
      </c>
      <c r="U590" s="157">
        <v>2</v>
      </c>
      <c r="V590" s="157">
        <v>2</v>
      </c>
      <c r="W590" s="157">
        <v>3</v>
      </c>
      <c r="X590" s="157">
        <v>2</v>
      </c>
      <c r="Y590" s="157">
        <v>3</v>
      </c>
      <c r="Z590" s="157">
        <v>3</v>
      </c>
      <c r="AA590" s="157">
        <v>2</v>
      </c>
      <c r="AB590" s="159">
        <v>2</v>
      </c>
      <c r="AC590" s="158">
        <f t="shared" si="334"/>
        <v>23</v>
      </c>
      <c r="AD590" s="157">
        <f t="shared" si="330"/>
        <v>5</v>
      </c>
      <c r="AE590" s="157">
        <f t="shared" si="331"/>
        <v>8</v>
      </c>
      <c r="AF590" s="157">
        <f t="shared" si="332"/>
        <v>5</v>
      </c>
      <c r="AG590" s="159">
        <f t="shared" si="333"/>
        <v>3</v>
      </c>
      <c r="DS590" s="81"/>
    </row>
    <row r="591" spans="1:123" x14ac:dyDescent="0.25">
      <c r="A591" s="169">
        <v>106</v>
      </c>
      <c r="B591" s="170" t="s">
        <v>8</v>
      </c>
      <c r="C591" s="170" t="s">
        <v>249</v>
      </c>
      <c r="D591" s="170" t="s">
        <v>250</v>
      </c>
      <c r="E591" s="18" t="s">
        <v>403</v>
      </c>
      <c r="F591" s="158">
        <v>3</v>
      </c>
      <c r="G591" s="157">
        <v>2</v>
      </c>
      <c r="H591" s="157">
        <v>1</v>
      </c>
      <c r="I591" s="157">
        <v>2</v>
      </c>
      <c r="J591" s="157">
        <v>2</v>
      </c>
      <c r="K591" s="157">
        <v>1</v>
      </c>
      <c r="L591" s="157">
        <v>3</v>
      </c>
      <c r="M591" s="157">
        <v>2</v>
      </c>
      <c r="N591" s="157">
        <v>2</v>
      </c>
      <c r="O591" s="157">
        <v>2</v>
      </c>
      <c r="P591" s="157">
        <v>2</v>
      </c>
      <c r="Q591" s="157">
        <v>2</v>
      </c>
      <c r="R591" s="157">
        <v>2</v>
      </c>
      <c r="S591" s="157">
        <v>2</v>
      </c>
      <c r="T591" s="157">
        <v>2</v>
      </c>
      <c r="U591" s="157">
        <v>2</v>
      </c>
      <c r="V591" s="157">
        <v>2</v>
      </c>
      <c r="W591" s="157">
        <v>3</v>
      </c>
      <c r="X591" s="157">
        <v>2</v>
      </c>
      <c r="Y591" s="157">
        <v>3</v>
      </c>
      <c r="Z591" s="157">
        <v>3</v>
      </c>
      <c r="AA591" s="157">
        <v>2</v>
      </c>
      <c r="AB591" s="159">
        <v>2</v>
      </c>
      <c r="AC591" s="158">
        <f t="shared" si="334"/>
        <v>23</v>
      </c>
      <c r="AD591" s="157">
        <f t="shared" si="330"/>
        <v>5</v>
      </c>
      <c r="AE591" s="157">
        <f t="shared" si="331"/>
        <v>8</v>
      </c>
      <c r="AF591" s="157">
        <f t="shared" si="332"/>
        <v>5</v>
      </c>
      <c r="AG591" s="159">
        <f t="shared" si="333"/>
        <v>3</v>
      </c>
      <c r="DS591" s="81"/>
    </row>
    <row r="592" spans="1:123" x14ac:dyDescent="0.25">
      <c r="A592" s="169">
        <v>106</v>
      </c>
      <c r="B592" s="170" t="s">
        <v>8</v>
      </c>
      <c r="C592" s="170" t="s">
        <v>249</v>
      </c>
      <c r="D592" s="170" t="s">
        <v>250</v>
      </c>
      <c r="E592" s="18" t="s">
        <v>403</v>
      </c>
      <c r="F592" s="158">
        <v>3</v>
      </c>
      <c r="G592" s="157">
        <v>2</v>
      </c>
      <c r="H592" s="157">
        <v>1</v>
      </c>
      <c r="I592" s="157">
        <v>2</v>
      </c>
      <c r="J592" s="157">
        <v>2</v>
      </c>
      <c r="K592" s="157">
        <v>1</v>
      </c>
      <c r="L592" s="157">
        <v>3</v>
      </c>
      <c r="M592" s="157">
        <v>2</v>
      </c>
      <c r="N592" s="157">
        <v>3</v>
      </c>
      <c r="O592" s="157">
        <v>2</v>
      </c>
      <c r="P592" s="157">
        <v>2</v>
      </c>
      <c r="Q592" s="157">
        <v>2</v>
      </c>
      <c r="R592" s="157">
        <v>2</v>
      </c>
      <c r="S592" s="157">
        <v>2</v>
      </c>
      <c r="T592" s="157">
        <v>2</v>
      </c>
      <c r="U592" s="157">
        <v>2</v>
      </c>
      <c r="V592" s="157">
        <v>2</v>
      </c>
      <c r="W592" s="157">
        <v>3</v>
      </c>
      <c r="X592" s="157">
        <v>2</v>
      </c>
      <c r="Y592" s="157">
        <v>3</v>
      </c>
      <c r="Z592" s="157">
        <v>3</v>
      </c>
      <c r="AA592" s="157">
        <v>2</v>
      </c>
      <c r="AB592" s="159">
        <v>2</v>
      </c>
      <c r="AC592" s="158">
        <f t="shared" si="334"/>
        <v>23</v>
      </c>
      <c r="AD592" s="157">
        <f t="shared" si="330"/>
        <v>5</v>
      </c>
      <c r="AE592" s="157">
        <f t="shared" si="331"/>
        <v>8</v>
      </c>
      <c r="AF592" s="157">
        <f t="shared" si="332"/>
        <v>5</v>
      </c>
      <c r="AG592" s="159">
        <f t="shared" si="333"/>
        <v>3</v>
      </c>
      <c r="DS592" s="81"/>
    </row>
    <row r="593" spans="1:123" x14ac:dyDescent="0.25">
      <c r="A593" s="169">
        <v>106</v>
      </c>
      <c r="B593" s="170" t="s">
        <v>8</v>
      </c>
      <c r="C593" s="170" t="s">
        <v>249</v>
      </c>
      <c r="D593" s="170" t="s">
        <v>250</v>
      </c>
      <c r="E593" s="18" t="s">
        <v>403</v>
      </c>
      <c r="F593" s="158">
        <v>3</v>
      </c>
      <c r="G593" s="157">
        <v>3</v>
      </c>
      <c r="H593" s="157">
        <v>2</v>
      </c>
      <c r="I593" s="157">
        <v>2</v>
      </c>
      <c r="J593" s="157">
        <v>2</v>
      </c>
      <c r="K593" s="157">
        <v>1</v>
      </c>
      <c r="L593" s="157">
        <v>3</v>
      </c>
      <c r="M593" s="157">
        <v>2</v>
      </c>
      <c r="N593" s="157">
        <v>3</v>
      </c>
      <c r="O593" s="157">
        <v>2</v>
      </c>
      <c r="P593" s="157">
        <v>2</v>
      </c>
      <c r="Q593" s="157">
        <v>3</v>
      </c>
      <c r="R593" s="157">
        <v>2</v>
      </c>
      <c r="S593" s="157">
        <v>2</v>
      </c>
      <c r="T593" s="157">
        <v>2</v>
      </c>
      <c r="U593" s="157">
        <v>2</v>
      </c>
      <c r="V593" s="157">
        <v>3</v>
      </c>
      <c r="W593" s="157">
        <v>3</v>
      </c>
      <c r="X593" s="157">
        <v>2</v>
      </c>
      <c r="Y593" s="157">
        <v>3</v>
      </c>
      <c r="Z593" s="157">
        <v>3</v>
      </c>
      <c r="AA593" s="157">
        <v>2</v>
      </c>
      <c r="AB593" s="159">
        <v>2</v>
      </c>
      <c r="AC593" s="158">
        <f t="shared" si="334"/>
        <v>23</v>
      </c>
      <c r="AD593" s="157">
        <f t="shared" si="330"/>
        <v>5</v>
      </c>
      <c r="AE593" s="157">
        <f t="shared" si="331"/>
        <v>8</v>
      </c>
      <c r="AF593" s="157">
        <f t="shared" si="332"/>
        <v>5</v>
      </c>
      <c r="AG593" s="159">
        <f t="shared" si="333"/>
        <v>3</v>
      </c>
      <c r="DS593" s="81"/>
    </row>
    <row r="594" spans="1:123" x14ac:dyDescent="0.25">
      <c r="A594" s="169">
        <v>106</v>
      </c>
      <c r="B594" s="170" t="s">
        <v>8</v>
      </c>
      <c r="C594" s="170" t="s">
        <v>249</v>
      </c>
      <c r="D594" s="170" t="s">
        <v>250</v>
      </c>
      <c r="E594" s="18" t="s">
        <v>403</v>
      </c>
      <c r="F594" s="158">
        <v>3</v>
      </c>
      <c r="G594" s="157">
        <v>3</v>
      </c>
      <c r="H594" s="157">
        <v>2</v>
      </c>
      <c r="I594" s="157">
        <v>2</v>
      </c>
      <c r="J594" s="157">
        <v>2</v>
      </c>
      <c r="K594" s="157">
        <v>1</v>
      </c>
      <c r="L594" s="157">
        <v>3</v>
      </c>
      <c r="M594" s="157">
        <v>2</v>
      </c>
      <c r="N594" s="157">
        <v>3</v>
      </c>
      <c r="O594" s="157">
        <v>2</v>
      </c>
      <c r="P594" s="157">
        <v>2</v>
      </c>
      <c r="Q594" s="157">
        <v>3</v>
      </c>
      <c r="R594" s="157">
        <v>2</v>
      </c>
      <c r="S594" s="157">
        <v>2</v>
      </c>
      <c r="T594" s="157">
        <v>2</v>
      </c>
      <c r="U594" s="157">
        <v>2</v>
      </c>
      <c r="V594" s="157">
        <v>3</v>
      </c>
      <c r="W594" s="157">
        <v>3</v>
      </c>
      <c r="X594" s="157">
        <v>2</v>
      </c>
      <c r="Y594" s="157">
        <v>3</v>
      </c>
      <c r="Z594" s="157">
        <v>3</v>
      </c>
      <c r="AA594" s="157">
        <v>2</v>
      </c>
      <c r="AB594" s="159">
        <v>2</v>
      </c>
      <c r="AC594" s="158">
        <f t="shared" si="334"/>
        <v>23</v>
      </c>
      <c r="AD594" s="157">
        <f t="shared" si="330"/>
        <v>5</v>
      </c>
      <c r="AE594" s="157">
        <f t="shared" si="331"/>
        <v>8</v>
      </c>
      <c r="AF594" s="157">
        <f t="shared" si="332"/>
        <v>5</v>
      </c>
      <c r="AG594" s="159">
        <f t="shared" si="333"/>
        <v>3</v>
      </c>
      <c r="DS594" s="81"/>
    </row>
    <row r="595" spans="1:123" x14ac:dyDescent="0.25">
      <c r="A595" s="169">
        <v>106</v>
      </c>
      <c r="B595" s="170" t="s">
        <v>8</v>
      </c>
      <c r="C595" s="170" t="s">
        <v>249</v>
      </c>
      <c r="D595" s="170" t="s">
        <v>250</v>
      </c>
      <c r="E595" s="18" t="s">
        <v>403</v>
      </c>
      <c r="F595" s="158">
        <v>3</v>
      </c>
      <c r="G595" s="157">
        <v>3</v>
      </c>
      <c r="H595" s="157">
        <v>2</v>
      </c>
      <c r="I595" s="157">
        <v>2</v>
      </c>
      <c r="J595" s="157">
        <v>2</v>
      </c>
      <c r="K595" s="157">
        <v>2</v>
      </c>
      <c r="L595" s="157">
        <v>3</v>
      </c>
      <c r="M595" s="157">
        <v>2</v>
      </c>
      <c r="N595" s="157">
        <v>3</v>
      </c>
      <c r="O595" s="157">
        <v>2</v>
      </c>
      <c r="P595" s="157">
        <v>2</v>
      </c>
      <c r="Q595" s="157">
        <v>3</v>
      </c>
      <c r="R595" s="157">
        <v>2</v>
      </c>
      <c r="S595" s="157">
        <v>3</v>
      </c>
      <c r="T595" s="157">
        <v>3</v>
      </c>
      <c r="U595" s="157">
        <v>2</v>
      </c>
      <c r="V595" s="157">
        <v>3</v>
      </c>
      <c r="W595" s="157">
        <v>3</v>
      </c>
      <c r="X595" s="157">
        <v>2</v>
      </c>
      <c r="Y595" s="157">
        <v>3</v>
      </c>
      <c r="Z595" s="157">
        <v>3</v>
      </c>
      <c r="AA595" s="157">
        <v>2</v>
      </c>
      <c r="AB595" s="159">
        <v>2</v>
      </c>
      <c r="AC595" s="158">
        <f t="shared" si="334"/>
        <v>23</v>
      </c>
      <c r="AD595" s="157">
        <f t="shared" si="330"/>
        <v>5</v>
      </c>
      <c r="AE595" s="157">
        <f t="shared" si="331"/>
        <v>8</v>
      </c>
      <c r="AF595" s="157">
        <f t="shared" si="332"/>
        <v>5</v>
      </c>
      <c r="AG595" s="159">
        <f t="shared" si="333"/>
        <v>3</v>
      </c>
      <c r="DS595" s="81"/>
    </row>
    <row r="596" spans="1:123" x14ac:dyDescent="0.25">
      <c r="A596" s="169">
        <v>106</v>
      </c>
      <c r="B596" s="170" t="s">
        <v>8</v>
      </c>
      <c r="C596" s="170" t="s">
        <v>249</v>
      </c>
      <c r="D596" s="170" t="s">
        <v>250</v>
      </c>
      <c r="E596" s="18" t="s">
        <v>403</v>
      </c>
      <c r="F596" s="158">
        <v>3</v>
      </c>
      <c r="G596" s="157">
        <v>3</v>
      </c>
      <c r="H596" s="157">
        <v>2</v>
      </c>
      <c r="I596" s="157">
        <v>2</v>
      </c>
      <c r="J596" s="157">
        <v>2</v>
      </c>
      <c r="K596" s="157">
        <v>2</v>
      </c>
      <c r="L596" s="157">
        <v>3</v>
      </c>
      <c r="M596" s="157">
        <v>2</v>
      </c>
      <c r="N596" s="157">
        <v>3</v>
      </c>
      <c r="O596" s="157">
        <v>2</v>
      </c>
      <c r="P596" s="157">
        <v>2</v>
      </c>
      <c r="Q596" s="157">
        <v>3</v>
      </c>
      <c r="R596" s="157">
        <v>2</v>
      </c>
      <c r="S596" s="157">
        <v>3</v>
      </c>
      <c r="T596" s="157">
        <v>3</v>
      </c>
      <c r="U596" s="157">
        <v>2</v>
      </c>
      <c r="V596" s="157">
        <v>3</v>
      </c>
      <c r="W596" s="157">
        <v>3</v>
      </c>
      <c r="X596" s="157">
        <v>3</v>
      </c>
      <c r="Y596" s="157">
        <v>3</v>
      </c>
      <c r="Z596" s="157">
        <v>3</v>
      </c>
      <c r="AA596" s="157">
        <v>2</v>
      </c>
      <c r="AB596" s="159">
        <v>2</v>
      </c>
      <c r="AC596" s="158">
        <f t="shared" si="334"/>
        <v>23</v>
      </c>
      <c r="AD596" s="157">
        <f t="shared" si="330"/>
        <v>5</v>
      </c>
      <c r="AE596" s="157">
        <f t="shared" si="331"/>
        <v>8</v>
      </c>
      <c r="AF596" s="157">
        <f t="shared" si="332"/>
        <v>5</v>
      </c>
      <c r="AG596" s="159">
        <f t="shared" si="333"/>
        <v>3</v>
      </c>
      <c r="DS596" s="81"/>
    </row>
    <row r="597" spans="1:123" x14ac:dyDescent="0.25">
      <c r="A597" s="169">
        <v>106</v>
      </c>
      <c r="B597" s="170" t="s">
        <v>8</v>
      </c>
      <c r="C597" s="170" t="s">
        <v>249</v>
      </c>
      <c r="D597" s="170" t="s">
        <v>250</v>
      </c>
      <c r="E597" s="18" t="s">
        <v>403</v>
      </c>
      <c r="F597" s="158">
        <v>3</v>
      </c>
      <c r="G597" s="157">
        <v>3</v>
      </c>
      <c r="H597" s="157">
        <v>2</v>
      </c>
      <c r="I597" s="157">
        <v>2</v>
      </c>
      <c r="J597" s="157">
        <v>2</v>
      </c>
      <c r="K597" s="157">
        <v>2</v>
      </c>
      <c r="L597" s="157">
        <v>3</v>
      </c>
      <c r="M597" s="157">
        <v>2</v>
      </c>
      <c r="N597" s="157">
        <v>3</v>
      </c>
      <c r="O597" s="157">
        <v>2</v>
      </c>
      <c r="P597" s="157">
        <v>2</v>
      </c>
      <c r="Q597" s="157">
        <v>3</v>
      </c>
      <c r="R597" s="157">
        <v>2</v>
      </c>
      <c r="S597" s="157">
        <v>3</v>
      </c>
      <c r="T597" s="157">
        <v>3</v>
      </c>
      <c r="U597" s="157">
        <v>3</v>
      </c>
      <c r="V597" s="157">
        <v>3</v>
      </c>
      <c r="W597" s="157">
        <v>3</v>
      </c>
      <c r="X597" s="157">
        <v>3</v>
      </c>
      <c r="Y597" s="157">
        <v>3</v>
      </c>
      <c r="Z597" s="157">
        <v>3</v>
      </c>
      <c r="AA597" s="157">
        <v>2</v>
      </c>
      <c r="AB597" s="159">
        <v>2</v>
      </c>
      <c r="AC597" s="158">
        <f t="shared" si="334"/>
        <v>23</v>
      </c>
      <c r="AD597" s="157">
        <f t="shared" si="330"/>
        <v>5</v>
      </c>
      <c r="AE597" s="157">
        <f t="shared" si="331"/>
        <v>8</v>
      </c>
      <c r="AF597" s="157">
        <f t="shared" si="332"/>
        <v>5</v>
      </c>
      <c r="AG597" s="159">
        <f t="shared" si="333"/>
        <v>3</v>
      </c>
      <c r="DS597" s="81"/>
    </row>
    <row r="598" spans="1:123" x14ac:dyDescent="0.25">
      <c r="A598" s="169">
        <v>106</v>
      </c>
      <c r="B598" s="170" t="s">
        <v>8</v>
      </c>
      <c r="C598" s="170" t="s">
        <v>249</v>
      </c>
      <c r="D598" s="170" t="s">
        <v>250</v>
      </c>
      <c r="E598" s="18" t="s">
        <v>403</v>
      </c>
      <c r="F598" s="158">
        <v>3</v>
      </c>
      <c r="G598" s="157">
        <v>3</v>
      </c>
      <c r="H598" s="157">
        <v>2</v>
      </c>
      <c r="I598" s="157">
        <v>3</v>
      </c>
      <c r="J598" s="157">
        <v>2</v>
      </c>
      <c r="K598" s="157">
        <v>2</v>
      </c>
      <c r="L598" s="157">
        <v>3</v>
      </c>
      <c r="M598" s="157">
        <v>2</v>
      </c>
      <c r="N598" s="157">
        <v>3</v>
      </c>
      <c r="O598" s="157">
        <v>2</v>
      </c>
      <c r="P598" s="157">
        <v>2</v>
      </c>
      <c r="Q598" s="157">
        <v>3</v>
      </c>
      <c r="R598" s="157">
        <v>2</v>
      </c>
      <c r="S598" s="157">
        <v>3</v>
      </c>
      <c r="T598" s="157">
        <v>3</v>
      </c>
      <c r="U598" s="157">
        <v>3</v>
      </c>
      <c r="V598" s="157">
        <v>3</v>
      </c>
      <c r="W598" s="157">
        <v>3</v>
      </c>
      <c r="X598" s="157">
        <v>3</v>
      </c>
      <c r="Y598" s="157">
        <v>3</v>
      </c>
      <c r="Z598" s="157">
        <v>3</v>
      </c>
      <c r="AA598" s="157">
        <v>2</v>
      </c>
      <c r="AB598" s="159">
        <v>2</v>
      </c>
      <c r="AC598" s="158">
        <f t="shared" si="334"/>
        <v>23</v>
      </c>
      <c r="AD598" s="157">
        <f t="shared" si="330"/>
        <v>5</v>
      </c>
      <c r="AE598" s="157">
        <f t="shared" si="331"/>
        <v>8</v>
      </c>
      <c r="AF598" s="157">
        <f t="shared" si="332"/>
        <v>5</v>
      </c>
      <c r="AG598" s="159">
        <f t="shared" si="333"/>
        <v>3</v>
      </c>
      <c r="DS598" s="81"/>
    </row>
    <row r="599" spans="1:123" x14ac:dyDescent="0.25">
      <c r="A599" s="169">
        <v>106</v>
      </c>
      <c r="B599" s="170" t="s">
        <v>8</v>
      </c>
      <c r="C599" s="170" t="s">
        <v>249</v>
      </c>
      <c r="D599" s="170" t="s">
        <v>250</v>
      </c>
      <c r="E599" s="18" t="s">
        <v>403</v>
      </c>
      <c r="F599" s="158">
        <v>3</v>
      </c>
      <c r="G599" s="157">
        <v>3</v>
      </c>
      <c r="H599" s="157">
        <v>2</v>
      </c>
      <c r="I599" s="157">
        <v>3</v>
      </c>
      <c r="J599" s="157">
        <v>2</v>
      </c>
      <c r="K599" s="157">
        <v>2</v>
      </c>
      <c r="L599" s="157">
        <v>3</v>
      </c>
      <c r="M599" s="157">
        <v>2</v>
      </c>
      <c r="N599" s="157">
        <v>3</v>
      </c>
      <c r="O599" s="157">
        <v>3</v>
      </c>
      <c r="P599" s="157">
        <v>2</v>
      </c>
      <c r="Q599" s="157">
        <v>3</v>
      </c>
      <c r="R599" s="157">
        <v>2</v>
      </c>
      <c r="S599" s="157">
        <v>3</v>
      </c>
      <c r="T599" s="157">
        <v>3</v>
      </c>
      <c r="U599" s="157">
        <v>3</v>
      </c>
      <c r="V599" s="157">
        <v>3</v>
      </c>
      <c r="W599" s="157">
        <v>3</v>
      </c>
      <c r="X599" s="157">
        <v>3</v>
      </c>
      <c r="Y599" s="157">
        <v>3</v>
      </c>
      <c r="Z599" s="157">
        <v>3</v>
      </c>
      <c r="AA599" s="157">
        <v>2</v>
      </c>
      <c r="AB599" s="159">
        <v>2</v>
      </c>
      <c r="AC599" s="158">
        <f t="shared" si="334"/>
        <v>23</v>
      </c>
      <c r="AD599" s="157">
        <f t="shared" si="330"/>
        <v>5</v>
      </c>
      <c r="AE599" s="157">
        <f t="shared" si="331"/>
        <v>8</v>
      </c>
      <c r="AF599" s="157">
        <f t="shared" si="332"/>
        <v>5</v>
      </c>
      <c r="AG599" s="159">
        <f t="shared" si="333"/>
        <v>3</v>
      </c>
      <c r="DS599" s="81"/>
    </row>
    <row r="600" spans="1:123" x14ac:dyDescent="0.25">
      <c r="A600" s="169">
        <v>106</v>
      </c>
      <c r="B600" s="170" t="s">
        <v>8</v>
      </c>
      <c r="C600" s="170" t="s">
        <v>249</v>
      </c>
      <c r="D600" s="170" t="s">
        <v>250</v>
      </c>
      <c r="E600" s="18" t="s">
        <v>403</v>
      </c>
      <c r="F600" s="158">
        <v>3</v>
      </c>
      <c r="G600" s="157">
        <v>3</v>
      </c>
      <c r="H600" s="157">
        <v>2</v>
      </c>
      <c r="I600" s="157">
        <v>3</v>
      </c>
      <c r="J600" s="157">
        <v>2</v>
      </c>
      <c r="K600" s="157">
        <v>2</v>
      </c>
      <c r="L600" s="157">
        <v>3</v>
      </c>
      <c r="M600" s="157">
        <v>2</v>
      </c>
      <c r="N600" s="157">
        <v>3</v>
      </c>
      <c r="O600" s="157">
        <v>3</v>
      </c>
      <c r="P600" s="157">
        <v>2</v>
      </c>
      <c r="Q600" s="157">
        <v>3</v>
      </c>
      <c r="R600" s="157">
        <v>2</v>
      </c>
      <c r="S600" s="157">
        <v>3</v>
      </c>
      <c r="T600" s="157">
        <v>3</v>
      </c>
      <c r="U600" s="157">
        <v>3</v>
      </c>
      <c r="V600" s="157">
        <v>3</v>
      </c>
      <c r="W600" s="157">
        <v>3</v>
      </c>
      <c r="X600" s="157">
        <v>3</v>
      </c>
      <c r="Y600" s="157">
        <v>3</v>
      </c>
      <c r="Z600" s="157">
        <v>3</v>
      </c>
      <c r="AA600" s="157">
        <v>3</v>
      </c>
      <c r="AB600" s="159">
        <v>2</v>
      </c>
      <c r="AC600" s="158">
        <f t="shared" si="334"/>
        <v>23</v>
      </c>
      <c r="AD600" s="157">
        <f t="shared" si="330"/>
        <v>5</v>
      </c>
      <c r="AE600" s="157">
        <f t="shared" si="331"/>
        <v>8</v>
      </c>
      <c r="AF600" s="157">
        <f t="shared" si="332"/>
        <v>5</v>
      </c>
      <c r="AG600" s="159">
        <f t="shared" si="333"/>
        <v>3</v>
      </c>
      <c r="DS600" s="81"/>
    </row>
    <row r="601" spans="1:123" x14ac:dyDescent="0.25">
      <c r="A601" s="169">
        <v>106</v>
      </c>
      <c r="B601" s="170" t="s">
        <v>8</v>
      </c>
      <c r="C601" s="170" t="s">
        <v>249</v>
      </c>
      <c r="D601" s="170" t="s">
        <v>250</v>
      </c>
      <c r="E601" s="18" t="s">
        <v>403</v>
      </c>
      <c r="F601" s="158">
        <v>3</v>
      </c>
      <c r="G601" s="157">
        <v>3</v>
      </c>
      <c r="H601" s="157">
        <v>2</v>
      </c>
      <c r="I601" s="157">
        <v>3</v>
      </c>
      <c r="J601" s="157">
        <v>2</v>
      </c>
      <c r="K601" s="157">
        <v>2</v>
      </c>
      <c r="L601" s="157">
        <v>3</v>
      </c>
      <c r="M601" s="157">
        <v>2</v>
      </c>
      <c r="N601" s="157">
        <v>3</v>
      </c>
      <c r="O601" s="157">
        <v>3</v>
      </c>
      <c r="P601" s="157">
        <v>2</v>
      </c>
      <c r="Q601" s="157">
        <v>3</v>
      </c>
      <c r="R601" s="157">
        <v>2</v>
      </c>
      <c r="S601" s="157">
        <v>3</v>
      </c>
      <c r="T601" s="157">
        <v>3</v>
      </c>
      <c r="U601" s="157">
        <v>3</v>
      </c>
      <c r="V601" s="157">
        <v>3</v>
      </c>
      <c r="W601" s="157">
        <v>3</v>
      </c>
      <c r="X601" s="157">
        <v>3</v>
      </c>
      <c r="Y601" s="157">
        <v>3</v>
      </c>
      <c r="Z601" s="157">
        <v>3</v>
      </c>
      <c r="AA601" s="157">
        <v>3</v>
      </c>
      <c r="AB601" s="159">
        <v>3</v>
      </c>
      <c r="AC601" s="158">
        <f t="shared" si="334"/>
        <v>23</v>
      </c>
      <c r="AD601" s="157">
        <f t="shared" si="330"/>
        <v>5</v>
      </c>
      <c r="AE601" s="157">
        <f t="shared" si="331"/>
        <v>8</v>
      </c>
      <c r="AF601" s="157">
        <f t="shared" si="332"/>
        <v>5</v>
      </c>
      <c r="AG601" s="159">
        <f t="shared" si="333"/>
        <v>3</v>
      </c>
      <c r="DS601" s="81"/>
    </row>
    <row r="602" spans="1:123" x14ac:dyDescent="0.25">
      <c r="A602" s="169">
        <v>106</v>
      </c>
      <c r="B602" s="170" t="s">
        <v>8</v>
      </c>
      <c r="C602" s="170" t="s">
        <v>249</v>
      </c>
      <c r="D602" s="170" t="s">
        <v>250</v>
      </c>
      <c r="E602" s="18" t="s">
        <v>403</v>
      </c>
      <c r="F602" s="158">
        <v>3</v>
      </c>
      <c r="G602" s="157">
        <v>3</v>
      </c>
      <c r="H602" s="157">
        <v>2</v>
      </c>
      <c r="I602" s="157">
        <v>3</v>
      </c>
      <c r="J602" s="157">
        <v>2</v>
      </c>
      <c r="K602" s="157">
        <v>2</v>
      </c>
      <c r="L602" s="157">
        <v>3</v>
      </c>
      <c r="M602" s="157">
        <v>2</v>
      </c>
      <c r="N602" s="157">
        <v>3</v>
      </c>
      <c r="O602" s="157">
        <v>3</v>
      </c>
      <c r="P602" s="157">
        <v>2</v>
      </c>
      <c r="Q602" s="157">
        <v>3</v>
      </c>
      <c r="R602" s="157">
        <v>2</v>
      </c>
      <c r="S602" s="157">
        <v>3</v>
      </c>
      <c r="T602" s="157">
        <v>3</v>
      </c>
      <c r="U602" s="157">
        <v>3</v>
      </c>
      <c r="V602" s="157">
        <v>3</v>
      </c>
      <c r="W602" s="157">
        <v>3</v>
      </c>
      <c r="X602" s="157">
        <v>3</v>
      </c>
      <c r="Y602" s="157">
        <v>3</v>
      </c>
      <c r="Z602" s="157">
        <v>3</v>
      </c>
      <c r="AA602" s="157">
        <v>3</v>
      </c>
      <c r="AB602" s="159">
        <v>3</v>
      </c>
      <c r="AC602" s="158">
        <f t="shared" si="334"/>
        <v>23</v>
      </c>
      <c r="AD602" s="157">
        <f t="shared" si="330"/>
        <v>5</v>
      </c>
      <c r="AE602" s="157">
        <f t="shared" si="331"/>
        <v>8</v>
      </c>
      <c r="AF602" s="157">
        <f t="shared" si="332"/>
        <v>5</v>
      </c>
      <c r="AG602" s="159">
        <f t="shared" si="333"/>
        <v>3</v>
      </c>
      <c r="DS602" s="81"/>
    </row>
    <row r="603" spans="1:123" x14ac:dyDescent="0.25">
      <c r="A603" s="169">
        <v>106</v>
      </c>
      <c r="B603" s="170" t="s">
        <v>8</v>
      </c>
      <c r="C603" s="170" t="s">
        <v>249</v>
      </c>
      <c r="D603" s="170" t="s">
        <v>250</v>
      </c>
      <c r="E603" s="18" t="s">
        <v>403</v>
      </c>
      <c r="F603" s="158">
        <v>3</v>
      </c>
      <c r="G603" s="157">
        <v>3</v>
      </c>
      <c r="H603" s="157">
        <v>2</v>
      </c>
      <c r="I603" s="157">
        <v>3</v>
      </c>
      <c r="J603" s="157">
        <v>2</v>
      </c>
      <c r="K603" s="157">
        <v>2</v>
      </c>
      <c r="L603" s="157">
        <v>3</v>
      </c>
      <c r="M603" s="157">
        <v>2</v>
      </c>
      <c r="N603" s="157">
        <v>3</v>
      </c>
      <c r="O603" s="157">
        <v>3</v>
      </c>
      <c r="P603" s="157">
        <v>2</v>
      </c>
      <c r="Q603" s="157">
        <v>3</v>
      </c>
      <c r="R603" s="157">
        <v>2</v>
      </c>
      <c r="S603" s="157">
        <v>3</v>
      </c>
      <c r="T603" s="157">
        <v>3</v>
      </c>
      <c r="U603" s="157">
        <v>3</v>
      </c>
      <c r="V603" s="157">
        <v>3</v>
      </c>
      <c r="W603" s="157">
        <v>3</v>
      </c>
      <c r="X603" s="157">
        <v>3</v>
      </c>
      <c r="Y603" s="157">
        <v>3</v>
      </c>
      <c r="Z603" s="157">
        <v>3</v>
      </c>
      <c r="AA603" s="157">
        <v>3</v>
      </c>
      <c r="AB603" s="159">
        <v>3</v>
      </c>
      <c r="AC603" s="158">
        <f t="shared" si="334"/>
        <v>23</v>
      </c>
      <c r="AD603" s="157">
        <f t="shared" si="330"/>
        <v>5</v>
      </c>
      <c r="AE603" s="157">
        <f t="shared" si="331"/>
        <v>8</v>
      </c>
      <c r="AF603" s="157">
        <f t="shared" si="332"/>
        <v>5</v>
      </c>
      <c r="AG603" s="159">
        <f t="shared" si="333"/>
        <v>3</v>
      </c>
      <c r="DS603" s="81"/>
    </row>
    <row r="604" spans="1:123" x14ac:dyDescent="0.25">
      <c r="A604" s="169">
        <v>106</v>
      </c>
      <c r="B604" s="170" t="s">
        <v>8</v>
      </c>
      <c r="C604" s="170" t="s">
        <v>249</v>
      </c>
      <c r="D604" s="170" t="s">
        <v>250</v>
      </c>
      <c r="E604" s="18" t="s">
        <v>403</v>
      </c>
      <c r="F604" s="158">
        <v>3</v>
      </c>
      <c r="G604" s="157">
        <v>3</v>
      </c>
      <c r="H604" s="157">
        <v>2</v>
      </c>
      <c r="I604" s="157">
        <v>3</v>
      </c>
      <c r="J604" s="157">
        <v>2</v>
      </c>
      <c r="K604" s="157">
        <v>2</v>
      </c>
      <c r="L604" s="157">
        <v>3</v>
      </c>
      <c r="M604" s="157">
        <v>3</v>
      </c>
      <c r="N604" s="157">
        <v>3</v>
      </c>
      <c r="O604" s="157">
        <v>3</v>
      </c>
      <c r="P604" s="157">
        <v>2</v>
      </c>
      <c r="Q604" s="157">
        <v>3</v>
      </c>
      <c r="R604" s="157">
        <v>2</v>
      </c>
      <c r="S604" s="157">
        <v>3</v>
      </c>
      <c r="T604" s="157">
        <v>3</v>
      </c>
      <c r="U604" s="157">
        <v>3</v>
      </c>
      <c r="V604" s="157">
        <v>3</v>
      </c>
      <c r="W604" s="157">
        <v>3</v>
      </c>
      <c r="X604" s="157">
        <v>3</v>
      </c>
      <c r="Y604" s="157">
        <v>3</v>
      </c>
      <c r="Z604" s="157">
        <v>3</v>
      </c>
      <c r="AA604" s="157">
        <v>3</v>
      </c>
      <c r="AB604" s="159">
        <v>3</v>
      </c>
      <c r="AC604" s="158">
        <f t="shared" si="334"/>
        <v>23</v>
      </c>
      <c r="AD604" s="157">
        <f t="shared" si="330"/>
        <v>5</v>
      </c>
      <c r="AE604" s="157">
        <f t="shared" si="331"/>
        <v>8</v>
      </c>
      <c r="AF604" s="157">
        <f t="shared" si="332"/>
        <v>5</v>
      </c>
      <c r="AG604" s="159">
        <f t="shared" si="333"/>
        <v>3</v>
      </c>
      <c r="DS604" s="81"/>
    </row>
    <row r="605" spans="1:123" x14ac:dyDescent="0.25">
      <c r="A605" s="169">
        <v>106</v>
      </c>
      <c r="B605" s="170" t="s">
        <v>8</v>
      </c>
      <c r="C605" s="170" t="s">
        <v>249</v>
      </c>
      <c r="D605" s="170" t="s">
        <v>250</v>
      </c>
      <c r="E605" s="18" t="s">
        <v>403</v>
      </c>
      <c r="F605" s="158">
        <v>3</v>
      </c>
      <c r="G605" s="157">
        <v>3</v>
      </c>
      <c r="H605" s="157">
        <v>2</v>
      </c>
      <c r="I605" s="157">
        <v>3</v>
      </c>
      <c r="J605" s="157">
        <v>2</v>
      </c>
      <c r="K605" s="157">
        <v>2</v>
      </c>
      <c r="L605" s="157">
        <v>3</v>
      </c>
      <c r="M605" s="157">
        <v>3</v>
      </c>
      <c r="N605" s="157">
        <v>3</v>
      </c>
      <c r="O605" s="157">
        <v>3</v>
      </c>
      <c r="P605" s="157">
        <v>3</v>
      </c>
      <c r="Q605" s="157">
        <v>3</v>
      </c>
      <c r="R605" s="157">
        <v>2</v>
      </c>
      <c r="S605" s="157">
        <v>3</v>
      </c>
      <c r="T605" s="157">
        <v>3</v>
      </c>
      <c r="U605" s="157">
        <v>3</v>
      </c>
      <c r="V605" s="157">
        <v>3</v>
      </c>
      <c r="W605" s="157">
        <v>4</v>
      </c>
      <c r="X605" s="157">
        <v>3</v>
      </c>
      <c r="Y605" s="157">
        <v>3</v>
      </c>
      <c r="Z605" s="157">
        <v>3</v>
      </c>
      <c r="AA605" s="157">
        <v>3</v>
      </c>
      <c r="AB605" s="159">
        <v>3</v>
      </c>
      <c r="AC605" s="158">
        <f t="shared" si="334"/>
        <v>23</v>
      </c>
      <c r="AD605" s="157">
        <f t="shared" si="330"/>
        <v>5</v>
      </c>
      <c r="AE605" s="157">
        <f t="shared" si="331"/>
        <v>8</v>
      </c>
      <c r="AF605" s="157">
        <f t="shared" si="332"/>
        <v>5</v>
      </c>
      <c r="AG605" s="159">
        <f t="shared" si="333"/>
        <v>3</v>
      </c>
      <c r="DS605" s="81"/>
    </row>
    <row r="606" spans="1:123" x14ac:dyDescent="0.25">
      <c r="A606" s="169">
        <v>106</v>
      </c>
      <c r="B606" s="170" t="s">
        <v>8</v>
      </c>
      <c r="C606" s="170" t="s">
        <v>249</v>
      </c>
      <c r="D606" s="170" t="s">
        <v>250</v>
      </c>
      <c r="E606" s="18" t="s">
        <v>403</v>
      </c>
      <c r="F606" s="158">
        <v>3</v>
      </c>
      <c r="G606" s="157">
        <v>3</v>
      </c>
      <c r="H606" s="157">
        <v>2</v>
      </c>
      <c r="I606" s="157">
        <v>3</v>
      </c>
      <c r="J606" s="157">
        <v>2</v>
      </c>
      <c r="K606" s="157">
        <v>2</v>
      </c>
      <c r="L606" s="157">
        <v>3</v>
      </c>
      <c r="M606" s="157">
        <v>3</v>
      </c>
      <c r="N606" s="157">
        <v>3</v>
      </c>
      <c r="O606" s="157">
        <v>3</v>
      </c>
      <c r="P606" s="157">
        <v>3</v>
      </c>
      <c r="Q606" s="157">
        <v>3</v>
      </c>
      <c r="R606" s="157">
        <v>2</v>
      </c>
      <c r="S606" s="157">
        <v>3</v>
      </c>
      <c r="T606" s="157">
        <v>3</v>
      </c>
      <c r="U606" s="157">
        <v>3</v>
      </c>
      <c r="V606" s="157">
        <v>3</v>
      </c>
      <c r="W606" s="157">
        <v>4</v>
      </c>
      <c r="X606" s="157">
        <v>3</v>
      </c>
      <c r="Y606" s="157">
        <v>3</v>
      </c>
      <c r="Z606" s="157">
        <v>3</v>
      </c>
      <c r="AA606" s="157">
        <v>3</v>
      </c>
      <c r="AB606" s="159">
        <v>3</v>
      </c>
      <c r="AC606" s="158">
        <f t="shared" si="334"/>
        <v>23</v>
      </c>
      <c r="AD606" s="157">
        <f t="shared" si="330"/>
        <v>5</v>
      </c>
      <c r="AE606" s="157">
        <f t="shared" si="331"/>
        <v>8</v>
      </c>
      <c r="AF606" s="157">
        <f t="shared" si="332"/>
        <v>5</v>
      </c>
      <c r="AG606" s="159">
        <f t="shared" si="333"/>
        <v>3</v>
      </c>
      <c r="DS606" s="81"/>
    </row>
    <row r="607" spans="1:123" x14ac:dyDescent="0.25">
      <c r="A607" s="169">
        <v>106</v>
      </c>
      <c r="B607" s="170" t="s">
        <v>8</v>
      </c>
      <c r="C607" s="170" t="s">
        <v>249</v>
      </c>
      <c r="D607" s="170" t="s">
        <v>250</v>
      </c>
      <c r="E607" s="18" t="s">
        <v>403</v>
      </c>
      <c r="F607" s="158">
        <v>3</v>
      </c>
      <c r="G607" s="157">
        <v>3</v>
      </c>
      <c r="H607" s="157">
        <v>2</v>
      </c>
      <c r="I607" s="157">
        <v>3</v>
      </c>
      <c r="J607" s="157">
        <v>2</v>
      </c>
      <c r="K607" s="157">
        <v>2</v>
      </c>
      <c r="L607" s="157">
        <v>4</v>
      </c>
      <c r="M607" s="157">
        <v>3</v>
      </c>
      <c r="N607" s="157">
        <v>3</v>
      </c>
      <c r="O607" s="157">
        <v>3</v>
      </c>
      <c r="P607" s="157">
        <v>3</v>
      </c>
      <c r="Q607" s="157">
        <v>3</v>
      </c>
      <c r="R607" s="157">
        <v>2</v>
      </c>
      <c r="S607" s="157">
        <v>3</v>
      </c>
      <c r="T607" s="157">
        <v>3</v>
      </c>
      <c r="U607" s="157">
        <v>3</v>
      </c>
      <c r="V607" s="157">
        <v>3</v>
      </c>
      <c r="W607" s="157">
        <v>4</v>
      </c>
      <c r="X607" s="157">
        <v>3</v>
      </c>
      <c r="Y607" s="157">
        <v>3</v>
      </c>
      <c r="Z607" s="157">
        <v>3</v>
      </c>
      <c r="AA607" s="157">
        <v>3</v>
      </c>
      <c r="AB607" s="159">
        <v>3</v>
      </c>
      <c r="AC607" s="158">
        <f t="shared" si="334"/>
        <v>23</v>
      </c>
      <c r="AD607" s="157">
        <f t="shared" si="330"/>
        <v>5</v>
      </c>
      <c r="AE607" s="157">
        <f t="shared" si="331"/>
        <v>8</v>
      </c>
      <c r="AF607" s="157">
        <f t="shared" si="332"/>
        <v>5</v>
      </c>
      <c r="AG607" s="159">
        <f t="shared" si="333"/>
        <v>3</v>
      </c>
      <c r="DS607" s="81"/>
    </row>
    <row r="608" spans="1:123" x14ac:dyDescent="0.25">
      <c r="A608" s="169">
        <v>106</v>
      </c>
      <c r="B608" s="170" t="s">
        <v>8</v>
      </c>
      <c r="C608" s="170" t="s">
        <v>249</v>
      </c>
      <c r="D608" s="170" t="s">
        <v>250</v>
      </c>
      <c r="E608" s="18" t="s">
        <v>403</v>
      </c>
      <c r="F608" s="158">
        <v>4</v>
      </c>
      <c r="G608" s="157">
        <v>3</v>
      </c>
      <c r="H608" s="157">
        <v>3</v>
      </c>
      <c r="I608" s="157">
        <v>3</v>
      </c>
      <c r="J608" s="157">
        <v>2</v>
      </c>
      <c r="K608" s="157">
        <v>2</v>
      </c>
      <c r="L608" s="157">
        <v>4</v>
      </c>
      <c r="M608" s="157">
        <v>3</v>
      </c>
      <c r="N608" s="157">
        <v>3</v>
      </c>
      <c r="O608" s="157">
        <v>3</v>
      </c>
      <c r="P608" s="157">
        <v>3</v>
      </c>
      <c r="Q608" s="157">
        <v>3</v>
      </c>
      <c r="R608" s="157">
        <v>2</v>
      </c>
      <c r="S608" s="157">
        <v>3</v>
      </c>
      <c r="T608" s="157">
        <v>3</v>
      </c>
      <c r="U608" s="157">
        <v>3</v>
      </c>
      <c r="V608" s="157">
        <v>3</v>
      </c>
      <c r="W608" s="157">
        <v>4</v>
      </c>
      <c r="X608" s="157">
        <v>3</v>
      </c>
      <c r="Y608" s="157">
        <v>3</v>
      </c>
      <c r="Z608" s="157">
        <v>3</v>
      </c>
      <c r="AA608" s="157">
        <v>3</v>
      </c>
      <c r="AB608" s="159">
        <v>3</v>
      </c>
      <c r="AC608" s="158">
        <f t="shared" si="334"/>
        <v>23</v>
      </c>
      <c r="AD608" s="157">
        <f t="shared" si="330"/>
        <v>5</v>
      </c>
      <c r="AE608" s="157">
        <f t="shared" si="331"/>
        <v>8</v>
      </c>
      <c r="AF608" s="157">
        <f t="shared" si="332"/>
        <v>5</v>
      </c>
      <c r="AG608" s="159">
        <f t="shared" si="333"/>
        <v>3</v>
      </c>
      <c r="DS608" s="81"/>
    </row>
    <row r="609" spans="1:123" x14ac:dyDescent="0.25">
      <c r="A609" s="169">
        <v>106</v>
      </c>
      <c r="B609" s="170" t="s">
        <v>8</v>
      </c>
      <c r="C609" s="170" t="s">
        <v>249</v>
      </c>
      <c r="D609" s="170" t="s">
        <v>250</v>
      </c>
      <c r="E609" s="18" t="s">
        <v>403</v>
      </c>
      <c r="F609" s="158">
        <v>4</v>
      </c>
      <c r="G609" s="157">
        <v>3</v>
      </c>
      <c r="H609" s="157">
        <v>3</v>
      </c>
      <c r="I609" s="157">
        <v>3</v>
      </c>
      <c r="J609" s="157">
        <v>2</v>
      </c>
      <c r="K609" s="157">
        <v>2</v>
      </c>
      <c r="L609" s="157">
        <v>4</v>
      </c>
      <c r="M609" s="157">
        <v>3</v>
      </c>
      <c r="N609" s="157">
        <v>3</v>
      </c>
      <c r="O609" s="157">
        <v>3</v>
      </c>
      <c r="P609" s="157">
        <v>3</v>
      </c>
      <c r="Q609" s="157">
        <v>3</v>
      </c>
      <c r="R609" s="157">
        <v>3</v>
      </c>
      <c r="S609" s="157">
        <v>3</v>
      </c>
      <c r="T609" s="157">
        <v>3</v>
      </c>
      <c r="U609" s="157">
        <v>3</v>
      </c>
      <c r="V609" s="157">
        <v>3</v>
      </c>
      <c r="W609" s="157">
        <v>4</v>
      </c>
      <c r="X609" s="157">
        <v>3</v>
      </c>
      <c r="Y609" s="157">
        <v>3</v>
      </c>
      <c r="Z609" s="157">
        <v>3</v>
      </c>
      <c r="AA609" s="157">
        <v>3</v>
      </c>
      <c r="AB609" s="159">
        <v>3</v>
      </c>
      <c r="AC609" s="158">
        <f t="shared" si="334"/>
        <v>23</v>
      </c>
      <c r="AD609" s="157">
        <f t="shared" si="330"/>
        <v>5</v>
      </c>
      <c r="AE609" s="157">
        <f t="shared" si="331"/>
        <v>8</v>
      </c>
      <c r="AF609" s="157">
        <f t="shared" si="332"/>
        <v>5</v>
      </c>
      <c r="AG609" s="159">
        <f t="shared" si="333"/>
        <v>3</v>
      </c>
      <c r="DS609" s="81"/>
    </row>
    <row r="610" spans="1:123" x14ac:dyDescent="0.25">
      <c r="A610" s="169">
        <v>106</v>
      </c>
      <c r="B610" s="170" t="s">
        <v>8</v>
      </c>
      <c r="C610" s="170" t="s">
        <v>249</v>
      </c>
      <c r="D610" s="170" t="s">
        <v>250</v>
      </c>
      <c r="E610" s="18" t="s">
        <v>403</v>
      </c>
      <c r="F610" s="158">
        <v>4</v>
      </c>
      <c r="G610" s="157">
        <v>3</v>
      </c>
      <c r="H610" s="157">
        <v>3</v>
      </c>
      <c r="I610" s="157">
        <v>3</v>
      </c>
      <c r="J610" s="157">
        <v>2</v>
      </c>
      <c r="K610" s="157">
        <v>2</v>
      </c>
      <c r="L610" s="157">
        <v>4</v>
      </c>
      <c r="M610" s="157">
        <v>3</v>
      </c>
      <c r="N610" s="157">
        <v>3</v>
      </c>
      <c r="O610" s="157">
        <v>3</v>
      </c>
      <c r="P610" s="157">
        <v>3</v>
      </c>
      <c r="Q610" s="157">
        <v>3</v>
      </c>
      <c r="R610" s="157">
        <v>3</v>
      </c>
      <c r="S610" s="157">
        <v>3</v>
      </c>
      <c r="T610" s="157">
        <v>3</v>
      </c>
      <c r="U610" s="157">
        <v>3</v>
      </c>
      <c r="V610" s="157">
        <v>3</v>
      </c>
      <c r="W610" s="157">
        <v>4</v>
      </c>
      <c r="X610" s="157">
        <v>3</v>
      </c>
      <c r="Y610" s="157">
        <v>3</v>
      </c>
      <c r="Z610" s="157">
        <v>3</v>
      </c>
      <c r="AA610" s="157">
        <v>3</v>
      </c>
      <c r="AB610" s="159">
        <v>3</v>
      </c>
      <c r="AC610" s="158">
        <f t="shared" si="334"/>
        <v>23</v>
      </c>
      <c r="AD610" s="157">
        <f t="shared" si="330"/>
        <v>5</v>
      </c>
      <c r="AE610" s="157">
        <f t="shared" si="331"/>
        <v>8</v>
      </c>
      <c r="AF610" s="157">
        <f t="shared" si="332"/>
        <v>5</v>
      </c>
      <c r="AG610" s="159">
        <f t="shared" si="333"/>
        <v>3</v>
      </c>
      <c r="DS610" s="81"/>
    </row>
    <row r="611" spans="1:123" x14ac:dyDescent="0.25">
      <c r="A611" s="169">
        <v>106</v>
      </c>
      <c r="B611" s="170" t="s">
        <v>8</v>
      </c>
      <c r="C611" s="170" t="s">
        <v>249</v>
      </c>
      <c r="D611" s="170" t="s">
        <v>250</v>
      </c>
      <c r="E611" s="18" t="s">
        <v>403</v>
      </c>
      <c r="F611" s="158">
        <v>4</v>
      </c>
      <c r="G611" s="157">
        <v>3</v>
      </c>
      <c r="H611" s="157">
        <v>3</v>
      </c>
      <c r="I611" s="157">
        <v>3</v>
      </c>
      <c r="J611" s="157">
        <v>3</v>
      </c>
      <c r="K611" s="157">
        <v>3</v>
      </c>
      <c r="L611" s="157">
        <v>4</v>
      </c>
      <c r="M611" s="157">
        <v>3</v>
      </c>
      <c r="N611" s="157">
        <v>3</v>
      </c>
      <c r="O611" s="157">
        <v>3</v>
      </c>
      <c r="P611" s="157">
        <v>3</v>
      </c>
      <c r="Q611" s="157">
        <v>3</v>
      </c>
      <c r="R611" s="157">
        <v>3</v>
      </c>
      <c r="S611" s="157">
        <v>3</v>
      </c>
      <c r="T611" s="157">
        <v>3</v>
      </c>
      <c r="U611" s="157">
        <v>3</v>
      </c>
      <c r="V611" s="157">
        <v>3</v>
      </c>
      <c r="W611" s="157">
        <v>4</v>
      </c>
      <c r="X611" s="157">
        <v>3</v>
      </c>
      <c r="Y611" s="157">
        <v>3</v>
      </c>
      <c r="Z611" s="157">
        <v>3</v>
      </c>
      <c r="AA611" s="157">
        <v>3</v>
      </c>
      <c r="AB611" s="159">
        <v>3</v>
      </c>
      <c r="AC611" s="158">
        <f t="shared" si="334"/>
        <v>23</v>
      </c>
      <c r="AD611" s="157">
        <f t="shared" si="330"/>
        <v>5</v>
      </c>
      <c r="AE611" s="157">
        <f t="shared" si="331"/>
        <v>8</v>
      </c>
      <c r="AF611" s="157">
        <f t="shared" si="332"/>
        <v>5</v>
      </c>
      <c r="AG611" s="159">
        <f t="shared" si="333"/>
        <v>3</v>
      </c>
      <c r="DS611" s="81"/>
    </row>
    <row r="612" spans="1:123" x14ac:dyDescent="0.25">
      <c r="A612" s="169">
        <v>106</v>
      </c>
      <c r="B612" s="170" t="s">
        <v>8</v>
      </c>
      <c r="C612" s="170" t="s">
        <v>249</v>
      </c>
      <c r="D612" s="170" t="s">
        <v>250</v>
      </c>
      <c r="E612" s="18" t="s">
        <v>403</v>
      </c>
      <c r="F612" s="158">
        <v>4</v>
      </c>
      <c r="G612" s="157">
        <v>3</v>
      </c>
      <c r="H612" s="157">
        <v>3</v>
      </c>
      <c r="I612" s="157">
        <v>3</v>
      </c>
      <c r="J612" s="157">
        <v>3</v>
      </c>
      <c r="K612" s="157">
        <v>3</v>
      </c>
      <c r="L612" s="157">
        <v>4</v>
      </c>
      <c r="M612" s="157">
        <v>3</v>
      </c>
      <c r="N612" s="157">
        <v>3</v>
      </c>
      <c r="O612" s="157">
        <v>3</v>
      </c>
      <c r="P612" s="157">
        <v>3</v>
      </c>
      <c r="Q612" s="157">
        <v>3</v>
      </c>
      <c r="R612" s="157">
        <v>3</v>
      </c>
      <c r="S612" s="157">
        <v>3</v>
      </c>
      <c r="T612" s="157">
        <v>3</v>
      </c>
      <c r="U612" s="157">
        <v>3</v>
      </c>
      <c r="V612" s="157">
        <v>3</v>
      </c>
      <c r="W612" s="157">
        <v>4</v>
      </c>
      <c r="X612" s="157">
        <v>3</v>
      </c>
      <c r="Y612" s="157">
        <v>3</v>
      </c>
      <c r="Z612" s="157">
        <v>3</v>
      </c>
      <c r="AA612" s="157">
        <v>3</v>
      </c>
      <c r="AB612" s="159">
        <v>3</v>
      </c>
      <c r="AC612" s="158">
        <f t="shared" si="334"/>
        <v>23</v>
      </c>
      <c r="AD612" s="157">
        <f t="shared" si="330"/>
        <v>5</v>
      </c>
      <c r="AE612" s="157">
        <f t="shared" si="331"/>
        <v>8</v>
      </c>
      <c r="AF612" s="157">
        <f t="shared" si="332"/>
        <v>5</v>
      </c>
      <c r="AG612" s="159">
        <f t="shared" si="333"/>
        <v>3</v>
      </c>
      <c r="DS612" s="81"/>
    </row>
    <row r="613" spans="1:123" x14ac:dyDescent="0.25">
      <c r="A613" s="169">
        <v>106</v>
      </c>
      <c r="B613" s="170" t="s">
        <v>8</v>
      </c>
      <c r="C613" s="170" t="s">
        <v>249</v>
      </c>
      <c r="D613" s="170" t="s">
        <v>250</v>
      </c>
      <c r="E613" s="18" t="s">
        <v>403</v>
      </c>
      <c r="F613" s="158">
        <v>4</v>
      </c>
      <c r="G613" s="157">
        <v>3</v>
      </c>
      <c r="H613" s="157">
        <v>3</v>
      </c>
      <c r="I613" s="157">
        <v>3</v>
      </c>
      <c r="J613" s="157">
        <v>3</v>
      </c>
      <c r="K613" s="157">
        <v>3</v>
      </c>
      <c r="L613" s="157">
        <v>4</v>
      </c>
      <c r="M613" s="157">
        <v>3</v>
      </c>
      <c r="N613" s="157">
        <v>4</v>
      </c>
      <c r="O613" s="157">
        <v>3</v>
      </c>
      <c r="P613" s="157">
        <v>3</v>
      </c>
      <c r="Q613" s="157">
        <v>3</v>
      </c>
      <c r="R613" s="157">
        <v>3</v>
      </c>
      <c r="S613" s="157">
        <v>3</v>
      </c>
      <c r="T613" s="157">
        <v>3</v>
      </c>
      <c r="U613" s="157">
        <v>3</v>
      </c>
      <c r="V613" s="157">
        <v>3</v>
      </c>
      <c r="W613" s="157">
        <v>4</v>
      </c>
      <c r="X613" s="157">
        <v>3</v>
      </c>
      <c r="Y613" s="157">
        <v>3</v>
      </c>
      <c r="Z613" s="157">
        <v>3</v>
      </c>
      <c r="AA613" s="157">
        <v>3</v>
      </c>
      <c r="AB613" s="159">
        <v>3</v>
      </c>
      <c r="AC613" s="158">
        <f t="shared" si="334"/>
        <v>23</v>
      </c>
      <c r="AD613" s="157">
        <f t="shared" si="330"/>
        <v>5</v>
      </c>
      <c r="AE613" s="157">
        <f t="shared" si="331"/>
        <v>8</v>
      </c>
      <c r="AF613" s="157">
        <f t="shared" si="332"/>
        <v>5</v>
      </c>
      <c r="AG613" s="159">
        <f t="shared" si="333"/>
        <v>3</v>
      </c>
      <c r="DS613" s="81"/>
    </row>
    <row r="614" spans="1:123" x14ac:dyDescent="0.25">
      <c r="A614" s="169">
        <v>106</v>
      </c>
      <c r="B614" s="170" t="s">
        <v>8</v>
      </c>
      <c r="C614" s="170" t="s">
        <v>249</v>
      </c>
      <c r="D614" s="170" t="s">
        <v>250</v>
      </c>
      <c r="E614" s="18" t="s">
        <v>403</v>
      </c>
      <c r="F614" s="158">
        <v>4</v>
      </c>
      <c r="G614" s="157">
        <v>3</v>
      </c>
      <c r="H614" s="157">
        <v>3</v>
      </c>
      <c r="I614" s="157">
        <v>3</v>
      </c>
      <c r="J614" s="157">
        <v>3</v>
      </c>
      <c r="K614" s="157">
        <v>3</v>
      </c>
      <c r="L614" s="157">
        <v>4</v>
      </c>
      <c r="M614" s="157">
        <v>3</v>
      </c>
      <c r="N614" s="157">
        <v>4</v>
      </c>
      <c r="O614" s="157">
        <v>3</v>
      </c>
      <c r="P614" s="157">
        <v>3</v>
      </c>
      <c r="Q614" s="157">
        <v>3</v>
      </c>
      <c r="R614" s="157">
        <v>3</v>
      </c>
      <c r="S614" s="157">
        <v>3</v>
      </c>
      <c r="T614" s="157">
        <v>3</v>
      </c>
      <c r="U614" s="157">
        <v>3</v>
      </c>
      <c r="V614" s="157">
        <v>3</v>
      </c>
      <c r="W614" s="157">
        <v>4</v>
      </c>
      <c r="X614" s="157">
        <v>3</v>
      </c>
      <c r="Y614" s="157">
        <v>3</v>
      </c>
      <c r="Z614" s="157">
        <v>3</v>
      </c>
      <c r="AA614" s="157">
        <v>3</v>
      </c>
      <c r="AB614" s="159">
        <v>3</v>
      </c>
      <c r="AC614" s="158">
        <f t="shared" si="334"/>
        <v>23</v>
      </c>
      <c r="AD614" s="157">
        <f t="shared" si="330"/>
        <v>5</v>
      </c>
      <c r="AE614" s="157">
        <f t="shared" si="331"/>
        <v>8</v>
      </c>
      <c r="AF614" s="157">
        <f t="shared" si="332"/>
        <v>5</v>
      </c>
      <c r="AG614" s="159">
        <f t="shared" si="333"/>
        <v>3</v>
      </c>
      <c r="DS614" s="81"/>
    </row>
    <row r="615" spans="1:123" x14ac:dyDescent="0.25">
      <c r="A615" s="169">
        <v>106</v>
      </c>
      <c r="B615" s="170" t="s">
        <v>8</v>
      </c>
      <c r="C615" s="170" t="s">
        <v>249</v>
      </c>
      <c r="D615" s="170" t="s">
        <v>250</v>
      </c>
      <c r="E615" s="18" t="s">
        <v>403</v>
      </c>
      <c r="F615" s="158">
        <v>4</v>
      </c>
      <c r="G615" s="157">
        <v>3</v>
      </c>
      <c r="H615" s="157">
        <v>3</v>
      </c>
      <c r="I615" s="157">
        <v>3</v>
      </c>
      <c r="J615" s="157">
        <v>3</v>
      </c>
      <c r="K615" s="157">
        <v>3</v>
      </c>
      <c r="L615" s="157">
        <v>4</v>
      </c>
      <c r="M615" s="157">
        <v>3</v>
      </c>
      <c r="N615" s="157">
        <v>4</v>
      </c>
      <c r="O615" s="157">
        <v>3</v>
      </c>
      <c r="P615" s="157">
        <v>3</v>
      </c>
      <c r="Q615" s="157">
        <v>3</v>
      </c>
      <c r="R615" s="157">
        <v>3</v>
      </c>
      <c r="S615" s="157">
        <v>3</v>
      </c>
      <c r="T615" s="157">
        <v>3</v>
      </c>
      <c r="U615" s="157">
        <v>3</v>
      </c>
      <c r="V615" s="157">
        <v>4</v>
      </c>
      <c r="W615" s="157">
        <v>4</v>
      </c>
      <c r="X615" s="157">
        <v>3</v>
      </c>
      <c r="Y615" s="157">
        <v>3</v>
      </c>
      <c r="Z615" s="157">
        <v>3</v>
      </c>
      <c r="AA615" s="157">
        <v>3</v>
      </c>
      <c r="AB615" s="159">
        <v>3</v>
      </c>
      <c r="AC615" s="158">
        <f t="shared" si="334"/>
        <v>23</v>
      </c>
      <c r="AD615" s="157">
        <f t="shared" si="330"/>
        <v>5</v>
      </c>
      <c r="AE615" s="157">
        <f t="shared" si="331"/>
        <v>8</v>
      </c>
      <c r="AF615" s="157">
        <f t="shared" si="332"/>
        <v>5</v>
      </c>
      <c r="AG615" s="159">
        <f t="shared" si="333"/>
        <v>3</v>
      </c>
      <c r="DS615" s="81"/>
    </row>
    <row r="616" spans="1:123" x14ac:dyDescent="0.25">
      <c r="A616" s="169">
        <v>106</v>
      </c>
      <c r="B616" s="170" t="s">
        <v>8</v>
      </c>
      <c r="C616" s="170" t="s">
        <v>249</v>
      </c>
      <c r="D616" s="170" t="s">
        <v>250</v>
      </c>
      <c r="E616" s="18" t="s">
        <v>403</v>
      </c>
      <c r="F616" s="158">
        <v>4</v>
      </c>
      <c r="G616" s="157">
        <v>3</v>
      </c>
      <c r="H616" s="157">
        <v>3</v>
      </c>
      <c r="I616" s="157">
        <v>3</v>
      </c>
      <c r="J616" s="157">
        <v>3</v>
      </c>
      <c r="K616" s="157">
        <v>3</v>
      </c>
      <c r="L616" s="157">
        <v>4</v>
      </c>
      <c r="M616" s="157">
        <v>3</v>
      </c>
      <c r="N616" s="157">
        <v>4</v>
      </c>
      <c r="O616" s="157">
        <v>3</v>
      </c>
      <c r="P616" s="157">
        <v>3</v>
      </c>
      <c r="Q616" s="157">
        <v>3</v>
      </c>
      <c r="R616" s="157">
        <v>3</v>
      </c>
      <c r="S616" s="157">
        <v>3</v>
      </c>
      <c r="T616" s="157">
        <v>3</v>
      </c>
      <c r="U616" s="157">
        <v>3</v>
      </c>
      <c r="V616" s="157">
        <v>4</v>
      </c>
      <c r="W616" s="157">
        <v>4</v>
      </c>
      <c r="X616" s="157">
        <v>3</v>
      </c>
      <c r="Y616" s="157">
        <v>3</v>
      </c>
      <c r="Z616" s="157">
        <v>3</v>
      </c>
      <c r="AA616" s="157">
        <v>3</v>
      </c>
      <c r="AB616" s="159">
        <v>3</v>
      </c>
      <c r="AC616" s="158">
        <f t="shared" si="334"/>
        <v>23</v>
      </c>
      <c r="AD616" s="157">
        <f t="shared" si="330"/>
        <v>5</v>
      </c>
      <c r="AE616" s="157">
        <f t="shared" si="331"/>
        <v>8</v>
      </c>
      <c r="AF616" s="157">
        <f t="shared" si="332"/>
        <v>5</v>
      </c>
      <c r="AG616" s="159">
        <f t="shared" si="333"/>
        <v>3</v>
      </c>
      <c r="DS616" s="81"/>
    </row>
    <row r="617" spans="1:123" x14ac:dyDescent="0.25">
      <c r="A617" s="169">
        <v>106</v>
      </c>
      <c r="B617" s="170" t="s">
        <v>8</v>
      </c>
      <c r="C617" s="170" t="s">
        <v>249</v>
      </c>
      <c r="D617" s="170" t="s">
        <v>250</v>
      </c>
      <c r="E617" s="18" t="s">
        <v>403</v>
      </c>
      <c r="F617" s="158">
        <v>4</v>
      </c>
      <c r="G617" s="157">
        <v>3</v>
      </c>
      <c r="H617" s="157">
        <v>3</v>
      </c>
      <c r="I617" s="157">
        <v>3</v>
      </c>
      <c r="J617" s="157">
        <v>3</v>
      </c>
      <c r="K617" s="157">
        <v>3</v>
      </c>
      <c r="L617" s="157">
        <v>4</v>
      </c>
      <c r="M617" s="157">
        <v>3</v>
      </c>
      <c r="N617" s="157">
        <v>4</v>
      </c>
      <c r="O617" s="157">
        <v>3</v>
      </c>
      <c r="P617" s="157">
        <v>3</v>
      </c>
      <c r="Q617" s="157">
        <v>3</v>
      </c>
      <c r="R617" s="157">
        <v>3</v>
      </c>
      <c r="S617" s="157">
        <v>3</v>
      </c>
      <c r="T617" s="157">
        <v>3</v>
      </c>
      <c r="U617" s="157">
        <v>3</v>
      </c>
      <c r="V617" s="157">
        <v>4</v>
      </c>
      <c r="W617" s="157">
        <v>4</v>
      </c>
      <c r="X617" s="157">
        <v>3</v>
      </c>
      <c r="Y617" s="157">
        <v>3</v>
      </c>
      <c r="Z617" s="157">
        <v>3</v>
      </c>
      <c r="AA617" s="157">
        <v>3</v>
      </c>
      <c r="AB617" s="159">
        <v>3</v>
      </c>
      <c r="AC617" s="158">
        <f t="shared" si="334"/>
        <v>23</v>
      </c>
      <c r="AD617" s="157">
        <f t="shared" si="330"/>
        <v>5</v>
      </c>
      <c r="AE617" s="157">
        <f t="shared" si="331"/>
        <v>8</v>
      </c>
      <c r="AF617" s="157">
        <f t="shared" si="332"/>
        <v>5</v>
      </c>
      <c r="AG617" s="159">
        <f t="shared" si="333"/>
        <v>3</v>
      </c>
      <c r="DS617" s="81"/>
    </row>
    <row r="618" spans="1:123" x14ac:dyDescent="0.25">
      <c r="A618" s="169">
        <v>106</v>
      </c>
      <c r="B618" s="170" t="s">
        <v>8</v>
      </c>
      <c r="C618" s="170" t="s">
        <v>249</v>
      </c>
      <c r="D618" s="170" t="s">
        <v>250</v>
      </c>
      <c r="E618" s="18" t="s">
        <v>403</v>
      </c>
      <c r="F618" s="158">
        <v>4</v>
      </c>
      <c r="G618" s="157">
        <v>3</v>
      </c>
      <c r="H618" s="157">
        <v>3</v>
      </c>
      <c r="I618" s="157">
        <v>3</v>
      </c>
      <c r="J618" s="157">
        <v>3</v>
      </c>
      <c r="K618" s="157">
        <v>3</v>
      </c>
      <c r="L618" s="157">
        <v>4</v>
      </c>
      <c r="M618" s="157">
        <v>3</v>
      </c>
      <c r="N618" s="157">
        <v>4</v>
      </c>
      <c r="O618" s="157">
        <v>4</v>
      </c>
      <c r="P618" s="157">
        <v>3</v>
      </c>
      <c r="Q618" s="157">
        <v>3</v>
      </c>
      <c r="R618" s="157">
        <v>3</v>
      </c>
      <c r="S618" s="157">
        <v>3</v>
      </c>
      <c r="T618" s="157">
        <v>3</v>
      </c>
      <c r="U618" s="157">
        <v>3</v>
      </c>
      <c r="V618" s="157">
        <v>4</v>
      </c>
      <c r="W618" s="157">
        <v>4</v>
      </c>
      <c r="X618" s="157">
        <v>3</v>
      </c>
      <c r="Y618" s="157">
        <v>3</v>
      </c>
      <c r="Z618" s="157">
        <v>3</v>
      </c>
      <c r="AA618" s="157">
        <v>3</v>
      </c>
      <c r="AB618" s="159">
        <v>3</v>
      </c>
      <c r="AC618" s="158">
        <f t="shared" si="334"/>
        <v>23</v>
      </c>
      <c r="AD618" s="157">
        <f t="shared" si="330"/>
        <v>5</v>
      </c>
      <c r="AE618" s="157">
        <f t="shared" si="331"/>
        <v>8</v>
      </c>
      <c r="AF618" s="157">
        <f t="shared" si="332"/>
        <v>5</v>
      </c>
      <c r="AG618" s="159">
        <f t="shared" si="333"/>
        <v>3</v>
      </c>
      <c r="DS618" s="81"/>
    </row>
    <row r="619" spans="1:123" x14ac:dyDescent="0.25">
      <c r="A619" s="169">
        <v>106</v>
      </c>
      <c r="B619" s="170" t="s">
        <v>8</v>
      </c>
      <c r="C619" s="170" t="s">
        <v>249</v>
      </c>
      <c r="D619" s="170" t="s">
        <v>250</v>
      </c>
      <c r="E619" s="18" t="s">
        <v>403</v>
      </c>
      <c r="F619" s="158">
        <v>4</v>
      </c>
      <c r="G619" s="157">
        <v>3</v>
      </c>
      <c r="H619" s="157">
        <v>3</v>
      </c>
      <c r="I619" s="157">
        <v>3</v>
      </c>
      <c r="J619" s="157">
        <v>3</v>
      </c>
      <c r="K619" s="157">
        <v>3</v>
      </c>
      <c r="L619" s="157">
        <v>4</v>
      </c>
      <c r="M619" s="157">
        <v>3</v>
      </c>
      <c r="N619" s="157">
        <v>4</v>
      </c>
      <c r="O619" s="157">
        <v>4</v>
      </c>
      <c r="P619" s="157">
        <v>3</v>
      </c>
      <c r="Q619" s="157">
        <v>3</v>
      </c>
      <c r="R619" s="157">
        <v>3</v>
      </c>
      <c r="S619" s="157">
        <v>3</v>
      </c>
      <c r="T619" s="157">
        <v>3</v>
      </c>
      <c r="U619" s="157">
        <v>3</v>
      </c>
      <c r="V619" s="157">
        <v>4</v>
      </c>
      <c r="W619" s="157">
        <v>4</v>
      </c>
      <c r="X619" s="157">
        <v>3</v>
      </c>
      <c r="Y619" s="157">
        <v>3</v>
      </c>
      <c r="Z619" s="157">
        <v>3</v>
      </c>
      <c r="AA619" s="157">
        <v>3</v>
      </c>
      <c r="AB619" s="159">
        <v>3</v>
      </c>
      <c r="AC619" s="158">
        <f t="shared" si="334"/>
        <v>23</v>
      </c>
      <c r="AD619" s="157">
        <f t="shared" si="330"/>
        <v>5</v>
      </c>
      <c r="AE619" s="157">
        <f t="shared" si="331"/>
        <v>8</v>
      </c>
      <c r="AF619" s="157">
        <f t="shared" si="332"/>
        <v>5</v>
      </c>
      <c r="AG619" s="159">
        <f t="shared" si="333"/>
        <v>3</v>
      </c>
      <c r="DS619" s="81"/>
    </row>
    <row r="620" spans="1:123" x14ac:dyDescent="0.25">
      <c r="A620" s="169">
        <v>106</v>
      </c>
      <c r="B620" s="170" t="s">
        <v>8</v>
      </c>
      <c r="C620" s="170" t="s">
        <v>249</v>
      </c>
      <c r="D620" s="170" t="s">
        <v>250</v>
      </c>
      <c r="E620" s="18" t="s">
        <v>403</v>
      </c>
      <c r="F620" s="158">
        <v>4</v>
      </c>
      <c r="G620" s="157">
        <v>3</v>
      </c>
      <c r="H620" s="157">
        <v>3</v>
      </c>
      <c r="I620" s="157">
        <v>3</v>
      </c>
      <c r="J620" s="157">
        <v>3</v>
      </c>
      <c r="K620" s="157">
        <v>3</v>
      </c>
      <c r="L620" s="157">
        <v>4</v>
      </c>
      <c r="M620" s="157">
        <v>3</v>
      </c>
      <c r="N620" s="157">
        <v>4</v>
      </c>
      <c r="O620" s="157">
        <v>4</v>
      </c>
      <c r="P620" s="157">
        <v>3</v>
      </c>
      <c r="Q620" s="157">
        <v>3</v>
      </c>
      <c r="R620" s="157">
        <v>3</v>
      </c>
      <c r="S620" s="157">
        <v>3</v>
      </c>
      <c r="T620" s="157">
        <v>3</v>
      </c>
      <c r="U620" s="157">
        <v>3</v>
      </c>
      <c r="V620" s="157">
        <v>4</v>
      </c>
      <c r="W620" s="157">
        <v>4</v>
      </c>
      <c r="X620" s="157">
        <v>3</v>
      </c>
      <c r="Y620" s="157">
        <v>3</v>
      </c>
      <c r="Z620" s="157">
        <v>3</v>
      </c>
      <c r="AA620" s="157">
        <v>3</v>
      </c>
      <c r="AB620" s="159">
        <v>3</v>
      </c>
      <c r="AC620" s="158">
        <f t="shared" si="334"/>
        <v>23</v>
      </c>
      <c r="AD620" s="157">
        <f t="shared" si="330"/>
        <v>5</v>
      </c>
      <c r="AE620" s="157">
        <f t="shared" si="331"/>
        <v>8</v>
      </c>
      <c r="AF620" s="157">
        <f t="shared" si="332"/>
        <v>5</v>
      </c>
      <c r="AG620" s="159">
        <f t="shared" si="333"/>
        <v>3</v>
      </c>
      <c r="DS620" s="81"/>
    </row>
    <row r="621" spans="1:123" x14ac:dyDescent="0.25">
      <c r="A621" s="169">
        <v>106</v>
      </c>
      <c r="B621" s="170" t="s">
        <v>8</v>
      </c>
      <c r="C621" s="170" t="s">
        <v>249</v>
      </c>
      <c r="D621" s="170" t="s">
        <v>250</v>
      </c>
      <c r="E621" s="18" t="s">
        <v>403</v>
      </c>
      <c r="F621" s="158">
        <v>4</v>
      </c>
      <c r="G621" s="157">
        <v>3</v>
      </c>
      <c r="H621" s="157">
        <v>3</v>
      </c>
      <c r="I621" s="157">
        <v>3</v>
      </c>
      <c r="J621" s="157">
        <v>3</v>
      </c>
      <c r="K621" s="157">
        <v>3</v>
      </c>
      <c r="L621" s="157">
        <v>4</v>
      </c>
      <c r="M621" s="157">
        <v>3</v>
      </c>
      <c r="N621" s="157">
        <v>4</v>
      </c>
      <c r="O621" s="157">
        <v>4</v>
      </c>
      <c r="P621" s="157">
        <v>3</v>
      </c>
      <c r="Q621" s="157">
        <v>3</v>
      </c>
      <c r="R621" s="157">
        <v>3</v>
      </c>
      <c r="S621" s="157">
        <v>3</v>
      </c>
      <c r="T621" s="157">
        <v>3</v>
      </c>
      <c r="U621" s="157">
        <v>3</v>
      </c>
      <c r="V621" s="157">
        <v>4</v>
      </c>
      <c r="W621" s="157">
        <v>4</v>
      </c>
      <c r="X621" s="157">
        <v>3</v>
      </c>
      <c r="Y621" s="157">
        <v>3</v>
      </c>
      <c r="Z621" s="157">
        <v>3</v>
      </c>
      <c r="AA621" s="157">
        <v>3</v>
      </c>
      <c r="AB621" s="159">
        <v>3</v>
      </c>
      <c r="AC621" s="158">
        <f t="shared" si="334"/>
        <v>23</v>
      </c>
      <c r="AD621" s="157">
        <f t="shared" si="330"/>
        <v>5</v>
      </c>
      <c r="AE621" s="157">
        <f t="shared" si="331"/>
        <v>8</v>
      </c>
      <c r="AF621" s="157">
        <f t="shared" si="332"/>
        <v>5</v>
      </c>
      <c r="AG621" s="159">
        <f t="shared" si="333"/>
        <v>3</v>
      </c>
      <c r="DS621" s="81"/>
    </row>
    <row r="622" spans="1:123" x14ac:dyDescent="0.25">
      <c r="A622" s="169">
        <v>106</v>
      </c>
      <c r="B622" s="170" t="s">
        <v>8</v>
      </c>
      <c r="C622" s="170" t="s">
        <v>249</v>
      </c>
      <c r="D622" s="170" t="s">
        <v>250</v>
      </c>
      <c r="E622" s="18" t="s">
        <v>403</v>
      </c>
      <c r="F622" s="158">
        <v>4</v>
      </c>
      <c r="G622" s="157">
        <v>3</v>
      </c>
      <c r="H622" s="157">
        <v>3</v>
      </c>
      <c r="I622" s="157">
        <v>3</v>
      </c>
      <c r="J622" s="157">
        <v>3</v>
      </c>
      <c r="K622" s="157">
        <v>3</v>
      </c>
      <c r="L622" s="157">
        <v>4</v>
      </c>
      <c r="M622" s="157">
        <v>3</v>
      </c>
      <c r="N622" s="157">
        <v>4</v>
      </c>
      <c r="O622" s="157">
        <v>4</v>
      </c>
      <c r="P622" s="157">
        <v>3</v>
      </c>
      <c r="Q622" s="157">
        <v>3</v>
      </c>
      <c r="R622" s="157">
        <v>3</v>
      </c>
      <c r="S622" s="157">
        <v>3</v>
      </c>
      <c r="T622" s="157">
        <v>3</v>
      </c>
      <c r="U622" s="157">
        <v>4</v>
      </c>
      <c r="V622" s="157">
        <v>4</v>
      </c>
      <c r="W622" s="157">
        <v>4</v>
      </c>
      <c r="X622" s="157">
        <v>3</v>
      </c>
      <c r="Y622" s="157">
        <v>3</v>
      </c>
      <c r="Z622" s="157">
        <v>3</v>
      </c>
      <c r="AA622" s="157">
        <v>3</v>
      </c>
      <c r="AB622" s="159">
        <v>3</v>
      </c>
      <c r="AC622" s="158">
        <f t="shared" si="334"/>
        <v>23</v>
      </c>
      <c r="AD622" s="157">
        <f t="shared" si="330"/>
        <v>5</v>
      </c>
      <c r="AE622" s="157">
        <f t="shared" si="331"/>
        <v>8</v>
      </c>
      <c r="AF622" s="157">
        <f t="shared" si="332"/>
        <v>5</v>
      </c>
      <c r="AG622" s="159">
        <f t="shared" si="333"/>
        <v>3</v>
      </c>
      <c r="DS622" s="81"/>
    </row>
    <row r="623" spans="1:123" x14ac:dyDescent="0.25">
      <c r="A623" s="169">
        <v>106</v>
      </c>
      <c r="B623" s="170" t="s">
        <v>8</v>
      </c>
      <c r="C623" s="170" t="s">
        <v>249</v>
      </c>
      <c r="D623" s="170" t="s">
        <v>250</v>
      </c>
      <c r="E623" s="18" t="s">
        <v>403</v>
      </c>
      <c r="F623" s="158">
        <v>4</v>
      </c>
      <c r="G623" s="157">
        <v>3</v>
      </c>
      <c r="H623" s="157">
        <v>3</v>
      </c>
      <c r="I623" s="157">
        <v>3</v>
      </c>
      <c r="J623" s="157">
        <v>3</v>
      </c>
      <c r="K623" s="157">
        <v>3</v>
      </c>
      <c r="L623" s="157">
        <v>4</v>
      </c>
      <c r="M623" s="157">
        <v>3</v>
      </c>
      <c r="N623" s="157">
        <v>4</v>
      </c>
      <c r="O623" s="157">
        <v>4</v>
      </c>
      <c r="P623" s="157">
        <v>3</v>
      </c>
      <c r="Q623" s="157">
        <v>3</v>
      </c>
      <c r="R623" s="157">
        <v>3</v>
      </c>
      <c r="S623" s="157">
        <v>3</v>
      </c>
      <c r="T623" s="157">
        <v>3</v>
      </c>
      <c r="U623" s="157">
        <v>4</v>
      </c>
      <c r="V623" s="157">
        <v>4</v>
      </c>
      <c r="W623" s="157">
        <v>4</v>
      </c>
      <c r="X623" s="157">
        <v>3</v>
      </c>
      <c r="Y623" s="157">
        <v>3</v>
      </c>
      <c r="Z623" s="157">
        <v>3</v>
      </c>
      <c r="AA623" s="157">
        <v>3</v>
      </c>
      <c r="AB623" s="159">
        <v>3</v>
      </c>
      <c r="AC623" s="158">
        <f t="shared" si="334"/>
        <v>23</v>
      </c>
      <c r="AD623" s="157">
        <f t="shared" si="330"/>
        <v>5</v>
      </c>
      <c r="AE623" s="157">
        <f t="shared" si="331"/>
        <v>8</v>
      </c>
      <c r="AF623" s="157">
        <f t="shared" si="332"/>
        <v>5</v>
      </c>
      <c r="AG623" s="159">
        <f t="shared" si="333"/>
        <v>3</v>
      </c>
      <c r="DS623" s="81"/>
    </row>
    <row r="624" spans="1:123" x14ac:dyDescent="0.25">
      <c r="A624" s="169">
        <v>106</v>
      </c>
      <c r="B624" s="170" t="s">
        <v>8</v>
      </c>
      <c r="C624" s="170" t="s">
        <v>249</v>
      </c>
      <c r="D624" s="170" t="s">
        <v>250</v>
      </c>
      <c r="E624" s="18" t="s">
        <v>403</v>
      </c>
      <c r="F624" s="158">
        <v>4</v>
      </c>
      <c r="G624" s="157">
        <v>4</v>
      </c>
      <c r="H624" s="157">
        <v>3</v>
      </c>
      <c r="I624" s="157">
        <v>4</v>
      </c>
      <c r="J624" s="157">
        <v>3</v>
      </c>
      <c r="K624" s="157">
        <v>3</v>
      </c>
      <c r="L624" s="157">
        <v>4</v>
      </c>
      <c r="M624" s="157">
        <v>3</v>
      </c>
      <c r="N624" s="157">
        <v>4</v>
      </c>
      <c r="O624" s="157">
        <v>4</v>
      </c>
      <c r="P624" s="157">
        <v>3</v>
      </c>
      <c r="Q624" s="157">
        <v>3</v>
      </c>
      <c r="R624" s="157">
        <v>3</v>
      </c>
      <c r="S624" s="157">
        <v>3</v>
      </c>
      <c r="T624" s="157">
        <v>3</v>
      </c>
      <c r="U624" s="157">
        <v>4</v>
      </c>
      <c r="V624" s="157">
        <v>4</v>
      </c>
      <c r="W624" s="157">
        <v>4</v>
      </c>
      <c r="X624" s="157">
        <v>3</v>
      </c>
      <c r="Y624" s="157">
        <v>3</v>
      </c>
      <c r="Z624" s="157">
        <v>3</v>
      </c>
      <c r="AA624" s="157">
        <v>3</v>
      </c>
      <c r="AB624" s="159">
        <v>3</v>
      </c>
      <c r="AC624" s="158">
        <f t="shared" si="334"/>
        <v>23</v>
      </c>
      <c r="AD624" s="157">
        <f t="shared" si="330"/>
        <v>5</v>
      </c>
      <c r="AE624" s="157">
        <f t="shared" si="331"/>
        <v>8</v>
      </c>
      <c r="AF624" s="157">
        <f t="shared" si="332"/>
        <v>5</v>
      </c>
      <c r="AG624" s="159">
        <f t="shared" si="333"/>
        <v>3</v>
      </c>
      <c r="DS624" s="81"/>
    </row>
    <row r="625" spans="1:123" x14ac:dyDescent="0.25">
      <c r="A625" s="169">
        <v>106</v>
      </c>
      <c r="B625" s="170" t="s">
        <v>8</v>
      </c>
      <c r="C625" s="170" t="s">
        <v>249</v>
      </c>
      <c r="D625" s="170" t="s">
        <v>250</v>
      </c>
      <c r="E625" s="18" t="s">
        <v>403</v>
      </c>
      <c r="F625" s="158">
        <v>4</v>
      </c>
      <c r="G625" s="157">
        <v>4</v>
      </c>
      <c r="H625" s="157">
        <v>3</v>
      </c>
      <c r="I625" s="157">
        <v>4</v>
      </c>
      <c r="J625" s="157">
        <v>3</v>
      </c>
      <c r="K625" s="157">
        <v>3</v>
      </c>
      <c r="L625" s="157">
        <v>4</v>
      </c>
      <c r="M625" s="157">
        <v>3</v>
      </c>
      <c r="N625" s="157">
        <v>4</v>
      </c>
      <c r="O625" s="157">
        <v>4</v>
      </c>
      <c r="P625" s="157">
        <v>3</v>
      </c>
      <c r="Q625" s="157">
        <v>3</v>
      </c>
      <c r="R625" s="157">
        <v>3</v>
      </c>
      <c r="S625" s="157">
        <v>3</v>
      </c>
      <c r="T625" s="157">
        <v>4</v>
      </c>
      <c r="U625" s="157">
        <v>4</v>
      </c>
      <c r="V625" s="157">
        <v>4</v>
      </c>
      <c r="W625" s="157">
        <v>4</v>
      </c>
      <c r="X625" s="157">
        <v>3</v>
      </c>
      <c r="Y625" s="157">
        <v>3</v>
      </c>
      <c r="Z625" s="157">
        <v>3</v>
      </c>
      <c r="AA625" s="157">
        <v>3</v>
      </c>
      <c r="AB625" s="159">
        <v>3</v>
      </c>
      <c r="AC625" s="158">
        <f t="shared" si="334"/>
        <v>23</v>
      </c>
      <c r="AD625" s="157">
        <f t="shared" si="330"/>
        <v>5</v>
      </c>
      <c r="AE625" s="157">
        <f t="shared" si="331"/>
        <v>8</v>
      </c>
      <c r="AF625" s="157">
        <f t="shared" si="332"/>
        <v>5</v>
      </c>
      <c r="AG625" s="159">
        <f t="shared" si="333"/>
        <v>3</v>
      </c>
      <c r="DS625" s="81"/>
    </row>
    <row r="626" spans="1:123" x14ac:dyDescent="0.25">
      <c r="A626" s="169">
        <v>106</v>
      </c>
      <c r="B626" s="170" t="s">
        <v>8</v>
      </c>
      <c r="C626" s="170" t="s">
        <v>249</v>
      </c>
      <c r="D626" s="170" t="s">
        <v>250</v>
      </c>
      <c r="E626" s="18" t="s">
        <v>403</v>
      </c>
      <c r="F626" s="158">
        <v>4</v>
      </c>
      <c r="G626" s="157">
        <v>4</v>
      </c>
      <c r="H626" s="157">
        <v>3</v>
      </c>
      <c r="I626" s="157">
        <v>4</v>
      </c>
      <c r="J626" s="157">
        <v>3</v>
      </c>
      <c r="K626" s="157">
        <v>3</v>
      </c>
      <c r="L626" s="157">
        <v>4</v>
      </c>
      <c r="M626" s="157">
        <v>3</v>
      </c>
      <c r="N626" s="157">
        <v>4</v>
      </c>
      <c r="O626" s="157">
        <v>4</v>
      </c>
      <c r="P626" s="157">
        <v>3</v>
      </c>
      <c r="Q626" s="157">
        <v>3</v>
      </c>
      <c r="R626" s="157">
        <v>3</v>
      </c>
      <c r="S626" s="157">
        <v>3</v>
      </c>
      <c r="T626" s="157">
        <v>4</v>
      </c>
      <c r="U626" s="157">
        <v>4</v>
      </c>
      <c r="V626" s="157">
        <v>4</v>
      </c>
      <c r="W626" s="157">
        <v>4</v>
      </c>
      <c r="X626" s="157">
        <v>4</v>
      </c>
      <c r="Y626" s="157">
        <v>3</v>
      </c>
      <c r="Z626" s="157">
        <v>3</v>
      </c>
      <c r="AA626" s="157">
        <v>3</v>
      </c>
      <c r="AB626" s="159">
        <v>3</v>
      </c>
      <c r="AC626" s="158">
        <f t="shared" si="334"/>
        <v>23</v>
      </c>
      <c r="AD626" s="157">
        <f t="shared" si="330"/>
        <v>5</v>
      </c>
      <c r="AE626" s="157">
        <f t="shared" si="331"/>
        <v>8</v>
      </c>
      <c r="AF626" s="157">
        <f t="shared" si="332"/>
        <v>5</v>
      </c>
      <c r="AG626" s="159">
        <f t="shared" si="333"/>
        <v>3</v>
      </c>
      <c r="DS626" s="81"/>
    </row>
    <row r="627" spans="1:123" x14ac:dyDescent="0.25">
      <c r="A627" s="169">
        <v>106</v>
      </c>
      <c r="B627" s="170" t="s">
        <v>8</v>
      </c>
      <c r="C627" s="170" t="s">
        <v>249</v>
      </c>
      <c r="D627" s="170" t="s">
        <v>250</v>
      </c>
      <c r="E627" s="18" t="s">
        <v>403</v>
      </c>
      <c r="F627" s="158">
        <v>4</v>
      </c>
      <c r="G627" s="157">
        <v>4</v>
      </c>
      <c r="H627" s="157">
        <v>3</v>
      </c>
      <c r="I627" s="157">
        <v>4</v>
      </c>
      <c r="J627" s="157">
        <v>3</v>
      </c>
      <c r="K627" s="157">
        <v>3</v>
      </c>
      <c r="L627" s="157">
        <v>4</v>
      </c>
      <c r="M627" s="157">
        <v>3</v>
      </c>
      <c r="N627" s="157">
        <v>4</v>
      </c>
      <c r="O627" s="157">
        <v>4</v>
      </c>
      <c r="P627" s="157">
        <v>3</v>
      </c>
      <c r="Q627" s="157">
        <v>3</v>
      </c>
      <c r="R627" s="157">
        <v>3</v>
      </c>
      <c r="S627" s="157">
        <v>3</v>
      </c>
      <c r="T627" s="157">
        <v>4</v>
      </c>
      <c r="U627" s="157">
        <v>4</v>
      </c>
      <c r="V627" s="157">
        <v>4</v>
      </c>
      <c r="W627" s="157">
        <v>4</v>
      </c>
      <c r="X627" s="157">
        <v>4</v>
      </c>
      <c r="Y627" s="157">
        <v>3</v>
      </c>
      <c r="Z627" s="157">
        <v>3</v>
      </c>
      <c r="AA627" s="157">
        <v>4</v>
      </c>
      <c r="AB627" s="159">
        <v>3</v>
      </c>
      <c r="AC627" s="158">
        <f t="shared" si="334"/>
        <v>23</v>
      </c>
      <c r="AD627" s="157">
        <f t="shared" si="330"/>
        <v>5</v>
      </c>
      <c r="AE627" s="157">
        <f t="shared" si="331"/>
        <v>8</v>
      </c>
      <c r="AF627" s="157">
        <f t="shared" si="332"/>
        <v>5</v>
      </c>
      <c r="AG627" s="159">
        <f t="shared" si="333"/>
        <v>3</v>
      </c>
      <c r="DS627" s="81"/>
    </row>
    <row r="628" spans="1:123" x14ac:dyDescent="0.25">
      <c r="A628" s="169">
        <v>106</v>
      </c>
      <c r="B628" s="170" t="s">
        <v>8</v>
      </c>
      <c r="C628" s="170" t="s">
        <v>249</v>
      </c>
      <c r="D628" s="170" t="s">
        <v>250</v>
      </c>
      <c r="E628" s="18" t="s">
        <v>403</v>
      </c>
      <c r="F628" s="158">
        <v>4</v>
      </c>
      <c r="G628" s="157">
        <v>4</v>
      </c>
      <c r="H628" s="157">
        <v>3</v>
      </c>
      <c r="I628" s="157">
        <v>4</v>
      </c>
      <c r="J628" s="157">
        <v>3</v>
      </c>
      <c r="K628" s="157">
        <v>3</v>
      </c>
      <c r="L628" s="157">
        <v>4</v>
      </c>
      <c r="M628" s="157">
        <v>3</v>
      </c>
      <c r="N628" s="157">
        <v>4</v>
      </c>
      <c r="O628" s="157">
        <v>4</v>
      </c>
      <c r="P628" s="157">
        <v>3</v>
      </c>
      <c r="Q628" s="157">
        <v>3</v>
      </c>
      <c r="R628" s="157">
        <v>3</v>
      </c>
      <c r="S628" s="157">
        <v>4</v>
      </c>
      <c r="T628" s="157">
        <v>4</v>
      </c>
      <c r="U628" s="157">
        <v>4</v>
      </c>
      <c r="V628" s="157">
        <v>4</v>
      </c>
      <c r="W628" s="157">
        <v>4</v>
      </c>
      <c r="X628" s="157">
        <v>4</v>
      </c>
      <c r="Y628" s="157">
        <v>4</v>
      </c>
      <c r="Z628" s="157">
        <v>3</v>
      </c>
      <c r="AA628" s="157">
        <v>4</v>
      </c>
      <c r="AB628" s="159">
        <v>3</v>
      </c>
      <c r="AC628" s="158">
        <f t="shared" si="334"/>
        <v>23</v>
      </c>
      <c r="AD628" s="157">
        <f t="shared" si="330"/>
        <v>5</v>
      </c>
      <c r="AE628" s="157">
        <f t="shared" si="331"/>
        <v>8</v>
      </c>
      <c r="AF628" s="157">
        <f t="shared" si="332"/>
        <v>5</v>
      </c>
      <c r="AG628" s="159">
        <f t="shared" si="333"/>
        <v>3</v>
      </c>
      <c r="DS628" s="81"/>
    </row>
    <row r="629" spans="1:123" x14ac:dyDescent="0.25">
      <c r="A629" s="169">
        <v>106</v>
      </c>
      <c r="B629" s="170" t="s">
        <v>8</v>
      </c>
      <c r="C629" s="170" t="s">
        <v>249</v>
      </c>
      <c r="D629" s="170" t="s">
        <v>250</v>
      </c>
      <c r="E629" s="18" t="s">
        <v>403</v>
      </c>
      <c r="F629" s="158">
        <v>4</v>
      </c>
      <c r="G629" s="157">
        <v>4</v>
      </c>
      <c r="H629" s="157">
        <v>3</v>
      </c>
      <c r="I629" s="157">
        <v>4</v>
      </c>
      <c r="J629" s="157">
        <v>3</v>
      </c>
      <c r="K629" s="157">
        <v>3</v>
      </c>
      <c r="L629" s="157">
        <v>4</v>
      </c>
      <c r="M629" s="157">
        <v>4</v>
      </c>
      <c r="N629" s="157">
        <v>4</v>
      </c>
      <c r="O629" s="157">
        <v>4</v>
      </c>
      <c r="P629" s="157">
        <v>3</v>
      </c>
      <c r="Q629" s="157">
        <v>3</v>
      </c>
      <c r="R629" s="157">
        <v>3</v>
      </c>
      <c r="S629" s="157">
        <v>4</v>
      </c>
      <c r="T629" s="157">
        <v>4</v>
      </c>
      <c r="U629" s="157">
        <v>4</v>
      </c>
      <c r="V629" s="157">
        <v>4</v>
      </c>
      <c r="W629" s="157">
        <v>4</v>
      </c>
      <c r="X629" s="157">
        <v>4</v>
      </c>
      <c r="Y629" s="157">
        <v>4</v>
      </c>
      <c r="Z629" s="157">
        <v>3</v>
      </c>
      <c r="AA629" s="157">
        <v>4</v>
      </c>
      <c r="AB629" s="159">
        <v>3</v>
      </c>
      <c r="AC629" s="158">
        <f t="shared" si="334"/>
        <v>23</v>
      </c>
      <c r="AD629" s="157">
        <f t="shared" si="330"/>
        <v>5</v>
      </c>
      <c r="AE629" s="157">
        <f t="shared" si="331"/>
        <v>8</v>
      </c>
      <c r="AF629" s="157">
        <f t="shared" si="332"/>
        <v>5</v>
      </c>
      <c r="AG629" s="159">
        <f t="shared" si="333"/>
        <v>3</v>
      </c>
      <c r="DS629" s="81"/>
    </row>
    <row r="630" spans="1:123" x14ac:dyDescent="0.25">
      <c r="A630" s="169">
        <v>106</v>
      </c>
      <c r="B630" s="170" t="s">
        <v>8</v>
      </c>
      <c r="C630" s="170" t="s">
        <v>249</v>
      </c>
      <c r="D630" s="170" t="s">
        <v>250</v>
      </c>
      <c r="E630" s="18" t="s">
        <v>403</v>
      </c>
      <c r="F630" s="158">
        <v>4</v>
      </c>
      <c r="G630" s="157">
        <v>4</v>
      </c>
      <c r="H630" s="157">
        <v>3</v>
      </c>
      <c r="I630" s="157">
        <v>4</v>
      </c>
      <c r="J630" s="157">
        <v>3</v>
      </c>
      <c r="K630" s="157">
        <v>3</v>
      </c>
      <c r="L630" s="157">
        <v>4</v>
      </c>
      <c r="M630" s="157">
        <v>4</v>
      </c>
      <c r="N630" s="157">
        <v>4</v>
      </c>
      <c r="O630" s="157">
        <v>4</v>
      </c>
      <c r="P630" s="157">
        <v>3</v>
      </c>
      <c r="Q630" s="157">
        <v>3</v>
      </c>
      <c r="R630" s="157">
        <v>3</v>
      </c>
      <c r="S630" s="157">
        <v>4</v>
      </c>
      <c r="T630" s="157">
        <v>4</v>
      </c>
      <c r="U630" s="157">
        <v>4</v>
      </c>
      <c r="V630" s="157">
        <v>4</v>
      </c>
      <c r="W630" s="157">
        <v>4</v>
      </c>
      <c r="X630" s="157">
        <v>4</v>
      </c>
      <c r="Y630" s="157">
        <v>4</v>
      </c>
      <c r="Z630" s="157">
        <v>3</v>
      </c>
      <c r="AA630" s="157">
        <v>4</v>
      </c>
      <c r="AB630" s="159">
        <v>3</v>
      </c>
      <c r="AC630" s="158">
        <f t="shared" si="334"/>
        <v>23</v>
      </c>
      <c r="AD630" s="157">
        <f t="shared" si="330"/>
        <v>5</v>
      </c>
      <c r="AE630" s="157">
        <f t="shared" si="331"/>
        <v>8</v>
      </c>
      <c r="AF630" s="157">
        <f t="shared" si="332"/>
        <v>5</v>
      </c>
      <c r="AG630" s="159">
        <f t="shared" si="333"/>
        <v>3</v>
      </c>
      <c r="DS630" s="81"/>
    </row>
    <row r="631" spans="1:123" x14ac:dyDescent="0.25">
      <c r="A631" s="169">
        <v>106</v>
      </c>
      <c r="B631" s="170" t="s">
        <v>8</v>
      </c>
      <c r="C631" s="170" t="s">
        <v>249</v>
      </c>
      <c r="D631" s="170" t="s">
        <v>250</v>
      </c>
      <c r="E631" s="18" t="s">
        <v>403</v>
      </c>
      <c r="F631" s="158">
        <v>4</v>
      </c>
      <c r="G631" s="157">
        <v>4</v>
      </c>
      <c r="H631" s="157">
        <v>3</v>
      </c>
      <c r="I631" s="157">
        <v>4</v>
      </c>
      <c r="J631" s="157">
        <v>3</v>
      </c>
      <c r="K631" s="157">
        <v>3</v>
      </c>
      <c r="L631" s="157">
        <v>4</v>
      </c>
      <c r="M631" s="157">
        <v>4</v>
      </c>
      <c r="N631" s="157">
        <v>4</v>
      </c>
      <c r="O631" s="157">
        <v>4</v>
      </c>
      <c r="P631" s="157">
        <v>3</v>
      </c>
      <c r="Q631" s="157">
        <v>3</v>
      </c>
      <c r="R631" s="157">
        <v>3</v>
      </c>
      <c r="S631" s="157">
        <v>4</v>
      </c>
      <c r="T631" s="157">
        <v>4</v>
      </c>
      <c r="U631" s="157">
        <v>4</v>
      </c>
      <c r="V631" s="157">
        <v>4</v>
      </c>
      <c r="W631" s="157">
        <v>4</v>
      </c>
      <c r="X631" s="157">
        <v>4</v>
      </c>
      <c r="Y631" s="157">
        <v>4</v>
      </c>
      <c r="Z631" s="157">
        <v>3</v>
      </c>
      <c r="AA631" s="157">
        <v>4</v>
      </c>
      <c r="AB631" s="159">
        <v>3</v>
      </c>
      <c r="AC631" s="158">
        <f t="shared" si="334"/>
        <v>23</v>
      </c>
      <c r="AD631" s="157">
        <f t="shared" si="330"/>
        <v>5</v>
      </c>
      <c r="AE631" s="157">
        <f t="shared" si="331"/>
        <v>8</v>
      </c>
      <c r="AF631" s="157">
        <f t="shared" si="332"/>
        <v>5</v>
      </c>
      <c r="AG631" s="159">
        <f t="shared" si="333"/>
        <v>3</v>
      </c>
      <c r="DS631" s="81"/>
    </row>
    <row r="632" spans="1:123" x14ac:dyDescent="0.25">
      <c r="A632" s="169">
        <v>106</v>
      </c>
      <c r="B632" s="170" t="s">
        <v>8</v>
      </c>
      <c r="C632" s="170" t="s">
        <v>249</v>
      </c>
      <c r="D632" s="170" t="s">
        <v>250</v>
      </c>
      <c r="E632" s="18" t="s">
        <v>403</v>
      </c>
      <c r="F632" s="158">
        <v>4</v>
      </c>
      <c r="G632" s="157">
        <v>4</v>
      </c>
      <c r="H632" s="157">
        <v>3</v>
      </c>
      <c r="I632" s="157">
        <v>4</v>
      </c>
      <c r="J632" s="157">
        <v>3</v>
      </c>
      <c r="K632" s="157">
        <v>4</v>
      </c>
      <c r="L632" s="157">
        <v>4</v>
      </c>
      <c r="M632" s="157">
        <v>4</v>
      </c>
      <c r="N632" s="157">
        <v>4</v>
      </c>
      <c r="O632" s="157">
        <v>4</v>
      </c>
      <c r="P632" s="157">
        <v>3</v>
      </c>
      <c r="Q632" s="157">
        <v>3</v>
      </c>
      <c r="R632" s="157">
        <v>3</v>
      </c>
      <c r="S632" s="157">
        <v>4</v>
      </c>
      <c r="T632" s="157">
        <v>4</v>
      </c>
      <c r="U632" s="157">
        <v>4</v>
      </c>
      <c r="V632" s="157">
        <v>4</v>
      </c>
      <c r="W632" s="157">
        <v>4</v>
      </c>
      <c r="X632" s="157">
        <v>4</v>
      </c>
      <c r="Y632" s="157">
        <v>4</v>
      </c>
      <c r="Z632" s="157">
        <v>4</v>
      </c>
      <c r="AA632" s="157">
        <v>4</v>
      </c>
      <c r="AB632" s="159">
        <v>3</v>
      </c>
      <c r="AC632" s="158">
        <f t="shared" si="334"/>
        <v>23</v>
      </c>
      <c r="AD632" s="157">
        <f t="shared" si="330"/>
        <v>5</v>
      </c>
      <c r="AE632" s="157">
        <f t="shared" si="331"/>
        <v>8</v>
      </c>
      <c r="AF632" s="157">
        <f t="shared" si="332"/>
        <v>5</v>
      </c>
      <c r="AG632" s="159">
        <f t="shared" si="333"/>
        <v>3</v>
      </c>
      <c r="DS632" s="81"/>
    </row>
    <row r="633" spans="1:123" x14ac:dyDescent="0.25">
      <c r="A633" s="169">
        <v>106</v>
      </c>
      <c r="B633" s="170" t="s">
        <v>8</v>
      </c>
      <c r="C633" s="170" t="s">
        <v>249</v>
      </c>
      <c r="D633" s="170" t="s">
        <v>250</v>
      </c>
      <c r="E633" s="18" t="s">
        <v>403</v>
      </c>
      <c r="F633" s="158">
        <v>4</v>
      </c>
      <c r="G633" s="157">
        <v>4</v>
      </c>
      <c r="H633" s="157">
        <v>4</v>
      </c>
      <c r="I633" s="157">
        <v>4</v>
      </c>
      <c r="J633" s="157">
        <v>3</v>
      </c>
      <c r="K633" s="157">
        <v>4</v>
      </c>
      <c r="L633" s="157">
        <v>4</v>
      </c>
      <c r="M633" s="157">
        <v>4</v>
      </c>
      <c r="N633" s="157">
        <v>4</v>
      </c>
      <c r="O633" s="157">
        <v>4</v>
      </c>
      <c r="P633" s="157">
        <v>4</v>
      </c>
      <c r="Q633" s="157">
        <v>3</v>
      </c>
      <c r="R633" s="157">
        <v>3</v>
      </c>
      <c r="S633" s="157">
        <v>4</v>
      </c>
      <c r="T633" s="157">
        <v>4</v>
      </c>
      <c r="U633" s="157">
        <v>4</v>
      </c>
      <c r="V633" s="157">
        <v>4</v>
      </c>
      <c r="W633" s="157">
        <v>4</v>
      </c>
      <c r="X633" s="157">
        <v>4</v>
      </c>
      <c r="Y633" s="157">
        <v>4</v>
      </c>
      <c r="Z633" s="157">
        <v>4</v>
      </c>
      <c r="AA633" s="157">
        <v>4</v>
      </c>
      <c r="AB633" s="159">
        <v>4</v>
      </c>
      <c r="AC633" s="158">
        <f t="shared" si="334"/>
        <v>23</v>
      </c>
      <c r="AD633" s="157">
        <f t="shared" si="330"/>
        <v>5</v>
      </c>
      <c r="AE633" s="157">
        <f t="shared" si="331"/>
        <v>8</v>
      </c>
      <c r="AF633" s="157">
        <f t="shared" si="332"/>
        <v>5</v>
      </c>
      <c r="AG633" s="159">
        <f t="shared" si="333"/>
        <v>3</v>
      </c>
      <c r="DS633" s="81"/>
    </row>
    <row r="634" spans="1:123" x14ac:dyDescent="0.25">
      <c r="A634" s="169">
        <v>106</v>
      </c>
      <c r="B634" s="170" t="s">
        <v>8</v>
      </c>
      <c r="C634" s="170" t="s">
        <v>249</v>
      </c>
      <c r="D634" s="170" t="s">
        <v>250</v>
      </c>
      <c r="E634" s="18" t="s">
        <v>403</v>
      </c>
      <c r="F634" s="158">
        <v>4</v>
      </c>
      <c r="G634" s="157">
        <v>4</v>
      </c>
      <c r="H634" s="157">
        <v>4</v>
      </c>
      <c r="I634" s="157">
        <v>4</v>
      </c>
      <c r="J634" s="157">
        <v>3</v>
      </c>
      <c r="K634" s="157">
        <v>4</v>
      </c>
      <c r="L634" s="157">
        <v>4</v>
      </c>
      <c r="M634" s="157">
        <v>4</v>
      </c>
      <c r="N634" s="157">
        <v>4</v>
      </c>
      <c r="O634" s="157">
        <v>4</v>
      </c>
      <c r="P634" s="157">
        <v>4</v>
      </c>
      <c r="Q634" s="157">
        <v>3</v>
      </c>
      <c r="R634" s="157">
        <v>3</v>
      </c>
      <c r="S634" s="157">
        <v>4</v>
      </c>
      <c r="T634" s="157">
        <v>4</v>
      </c>
      <c r="U634" s="157">
        <v>4</v>
      </c>
      <c r="V634" s="157">
        <v>4</v>
      </c>
      <c r="W634" s="157">
        <v>4</v>
      </c>
      <c r="X634" s="157">
        <v>4</v>
      </c>
      <c r="Y634" s="157">
        <v>4</v>
      </c>
      <c r="Z634" s="157">
        <v>4</v>
      </c>
      <c r="AA634" s="157">
        <v>4</v>
      </c>
      <c r="AB634" s="159">
        <v>4</v>
      </c>
      <c r="AC634" s="158">
        <f t="shared" si="334"/>
        <v>23</v>
      </c>
      <c r="AD634" s="157">
        <f t="shared" si="330"/>
        <v>5</v>
      </c>
      <c r="AE634" s="157">
        <f t="shared" si="331"/>
        <v>8</v>
      </c>
      <c r="AF634" s="157">
        <f t="shared" si="332"/>
        <v>5</v>
      </c>
      <c r="AG634" s="159">
        <f t="shared" si="333"/>
        <v>3</v>
      </c>
      <c r="DS634" s="81"/>
    </row>
    <row r="635" spans="1:123" x14ac:dyDescent="0.25">
      <c r="A635" s="169">
        <v>106</v>
      </c>
      <c r="B635" s="170" t="s">
        <v>8</v>
      </c>
      <c r="C635" s="170" t="s">
        <v>249</v>
      </c>
      <c r="D635" s="170" t="s">
        <v>250</v>
      </c>
      <c r="E635" s="18" t="s">
        <v>403</v>
      </c>
      <c r="F635" s="158">
        <v>4</v>
      </c>
      <c r="G635" s="157">
        <v>4</v>
      </c>
      <c r="H635" s="157">
        <v>4</v>
      </c>
      <c r="I635" s="157">
        <v>4</v>
      </c>
      <c r="J635" s="157">
        <v>3</v>
      </c>
      <c r="K635" s="157">
        <v>4</v>
      </c>
      <c r="L635" s="157">
        <v>4</v>
      </c>
      <c r="M635" s="157">
        <v>4</v>
      </c>
      <c r="N635" s="157">
        <v>4</v>
      </c>
      <c r="O635" s="157">
        <v>4</v>
      </c>
      <c r="P635" s="157">
        <v>4</v>
      </c>
      <c r="Q635" s="157">
        <v>3</v>
      </c>
      <c r="R635" s="157">
        <v>3</v>
      </c>
      <c r="S635" s="157">
        <v>4</v>
      </c>
      <c r="T635" s="157">
        <v>4</v>
      </c>
      <c r="U635" s="157">
        <v>4</v>
      </c>
      <c r="V635" s="157">
        <v>4</v>
      </c>
      <c r="W635" s="157">
        <v>5</v>
      </c>
      <c r="X635" s="157">
        <v>4</v>
      </c>
      <c r="Y635" s="157">
        <v>4</v>
      </c>
      <c r="Z635" s="157">
        <v>4</v>
      </c>
      <c r="AA635" s="157">
        <v>4</v>
      </c>
      <c r="AB635" s="159">
        <v>4</v>
      </c>
      <c r="AC635" s="158">
        <f t="shared" si="334"/>
        <v>23</v>
      </c>
      <c r="AD635" s="157">
        <f t="shared" si="330"/>
        <v>5</v>
      </c>
      <c r="AE635" s="157">
        <f t="shared" si="331"/>
        <v>8</v>
      </c>
      <c r="AF635" s="157">
        <f t="shared" si="332"/>
        <v>5</v>
      </c>
      <c r="AG635" s="159">
        <f t="shared" si="333"/>
        <v>3</v>
      </c>
      <c r="DS635" s="81"/>
    </row>
    <row r="636" spans="1:123" x14ac:dyDescent="0.25">
      <c r="A636" s="169">
        <v>106</v>
      </c>
      <c r="B636" s="170" t="s">
        <v>8</v>
      </c>
      <c r="C636" s="170" t="s">
        <v>249</v>
      </c>
      <c r="D636" s="170" t="s">
        <v>250</v>
      </c>
      <c r="E636" s="18" t="s">
        <v>403</v>
      </c>
      <c r="F636" s="158">
        <v>4</v>
      </c>
      <c r="G636" s="157">
        <v>4</v>
      </c>
      <c r="H636" s="157">
        <v>4</v>
      </c>
      <c r="I636" s="157">
        <v>4</v>
      </c>
      <c r="J636" s="157">
        <v>4</v>
      </c>
      <c r="K636" s="157">
        <v>4</v>
      </c>
      <c r="L636" s="157">
        <v>4</v>
      </c>
      <c r="M636" s="157">
        <v>4</v>
      </c>
      <c r="N636" s="157">
        <v>4</v>
      </c>
      <c r="O636" s="157">
        <v>4</v>
      </c>
      <c r="P636" s="157">
        <v>4</v>
      </c>
      <c r="Q636" s="157">
        <v>3</v>
      </c>
      <c r="R636" s="157">
        <v>3</v>
      </c>
      <c r="S636" s="157">
        <v>4</v>
      </c>
      <c r="T636" s="157">
        <v>4</v>
      </c>
      <c r="U636" s="157">
        <v>4</v>
      </c>
      <c r="V636" s="157">
        <v>4</v>
      </c>
      <c r="W636" s="157">
        <v>5</v>
      </c>
      <c r="X636" s="157">
        <v>4</v>
      </c>
      <c r="Y636" s="157">
        <v>4</v>
      </c>
      <c r="Z636" s="157">
        <v>4</v>
      </c>
      <c r="AA636" s="157">
        <v>4</v>
      </c>
      <c r="AB636" s="159">
        <v>4</v>
      </c>
      <c r="AC636" s="158">
        <f t="shared" si="334"/>
        <v>23</v>
      </c>
      <c r="AD636" s="157">
        <f t="shared" si="330"/>
        <v>5</v>
      </c>
      <c r="AE636" s="157">
        <f t="shared" si="331"/>
        <v>8</v>
      </c>
      <c r="AF636" s="157">
        <f t="shared" si="332"/>
        <v>5</v>
      </c>
      <c r="AG636" s="159">
        <f t="shared" si="333"/>
        <v>3</v>
      </c>
      <c r="DS636" s="81"/>
    </row>
    <row r="637" spans="1:123" x14ac:dyDescent="0.25">
      <c r="A637" s="169">
        <v>106</v>
      </c>
      <c r="B637" s="170" t="s">
        <v>8</v>
      </c>
      <c r="C637" s="170" t="s">
        <v>249</v>
      </c>
      <c r="D637" s="170" t="s">
        <v>250</v>
      </c>
      <c r="E637" s="18" t="s">
        <v>403</v>
      </c>
      <c r="F637" s="158">
        <v>4</v>
      </c>
      <c r="G637" s="157">
        <v>4</v>
      </c>
      <c r="H637" s="157">
        <v>4</v>
      </c>
      <c r="I637" s="157">
        <v>4</v>
      </c>
      <c r="J637" s="157">
        <v>4</v>
      </c>
      <c r="K637" s="157">
        <v>4</v>
      </c>
      <c r="L637" s="157">
        <v>4</v>
      </c>
      <c r="M637" s="157">
        <v>4</v>
      </c>
      <c r="N637" s="157">
        <v>5</v>
      </c>
      <c r="O637" s="157">
        <v>4</v>
      </c>
      <c r="P637" s="157">
        <v>4</v>
      </c>
      <c r="Q637" s="157">
        <v>3</v>
      </c>
      <c r="R637" s="157">
        <v>4</v>
      </c>
      <c r="S637" s="157">
        <v>4</v>
      </c>
      <c r="T637" s="157">
        <v>4</v>
      </c>
      <c r="U637" s="157">
        <v>4</v>
      </c>
      <c r="V637" s="157">
        <v>4</v>
      </c>
      <c r="W637" s="157">
        <v>5</v>
      </c>
      <c r="X637" s="157">
        <v>4</v>
      </c>
      <c r="Y637" s="157">
        <v>4</v>
      </c>
      <c r="Z637" s="157">
        <v>4</v>
      </c>
      <c r="AA637" s="157">
        <v>4</v>
      </c>
      <c r="AB637" s="159">
        <v>4</v>
      </c>
      <c r="AC637" s="158">
        <f t="shared" si="334"/>
        <v>23</v>
      </c>
      <c r="AD637" s="157">
        <f t="shared" si="330"/>
        <v>5</v>
      </c>
      <c r="AE637" s="157">
        <f t="shared" si="331"/>
        <v>8</v>
      </c>
      <c r="AF637" s="157">
        <f t="shared" si="332"/>
        <v>5</v>
      </c>
      <c r="AG637" s="159">
        <f t="shared" si="333"/>
        <v>3</v>
      </c>
      <c r="DS637" s="81"/>
    </row>
    <row r="638" spans="1:123" x14ac:dyDescent="0.25">
      <c r="A638" s="169">
        <v>106</v>
      </c>
      <c r="B638" s="170" t="s">
        <v>8</v>
      </c>
      <c r="C638" s="170" t="s">
        <v>249</v>
      </c>
      <c r="D638" s="170" t="s">
        <v>250</v>
      </c>
      <c r="E638" s="18" t="s">
        <v>403</v>
      </c>
      <c r="F638" s="158">
        <v>4</v>
      </c>
      <c r="G638" s="157">
        <v>4</v>
      </c>
      <c r="H638" s="157">
        <v>4</v>
      </c>
      <c r="I638" s="157">
        <v>4</v>
      </c>
      <c r="J638" s="157">
        <v>4</v>
      </c>
      <c r="K638" s="157">
        <v>4</v>
      </c>
      <c r="L638" s="157">
        <v>4</v>
      </c>
      <c r="M638" s="157">
        <v>4</v>
      </c>
      <c r="N638" s="157">
        <v>5</v>
      </c>
      <c r="O638" s="157">
        <v>4</v>
      </c>
      <c r="P638" s="157">
        <v>4</v>
      </c>
      <c r="Q638" s="157">
        <v>3</v>
      </c>
      <c r="R638" s="157">
        <v>4</v>
      </c>
      <c r="S638" s="157">
        <v>4</v>
      </c>
      <c r="T638" s="157">
        <v>4</v>
      </c>
      <c r="U638" s="157">
        <v>4</v>
      </c>
      <c r="V638" s="157">
        <v>4</v>
      </c>
      <c r="W638" s="157">
        <v>5</v>
      </c>
      <c r="X638" s="157">
        <v>4</v>
      </c>
      <c r="Y638" s="157">
        <v>4</v>
      </c>
      <c r="Z638" s="157">
        <v>4</v>
      </c>
      <c r="AA638" s="157">
        <v>4</v>
      </c>
      <c r="AB638" s="159">
        <v>4</v>
      </c>
      <c r="AC638" s="158">
        <f t="shared" si="334"/>
        <v>23</v>
      </c>
      <c r="AD638" s="157">
        <f t="shared" si="330"/>
        <v>5</v>
      </c>
      <c r="AE638" s="157">
        <f t="shared" si="331"/>
        <v>8</v>
      </c>
      <c r="AF638" s="157">
        <f t="shared" si="332"/>
        <v>5</v>
      </c>
      <c r="AG638" s="159">
        <f t="shared" si="333"/>
        <v>3</v>
      </c>
      <c r="DS638" s="81"/>
    </row>
    <row r="639" spans="1:123" x14ac:dyDescent="0.25">
      <c r="A639" s="169">
        <v>106</v>
      </c>
      <c r="B639" s="170" t="s">
        <v>8</v>
      </c>
      <c r="C639" s="170" t="s">
        <v>249</v>
      </c>
      <c r="D639" s="170" t="s">
        <v>250</v>
      </c>
      <c r="E639" s="18" t="s">
        <v>403</v>
      </c>
      <c r="F639" s="158">
        <v>4</v>
      </c>
      <c r="G639" s="157">
        <v>4</v>
      </c>
      <c r="H639" s="157">
        <v>4</v>
      </c>
      <c r="I639" s="157">
        <v>4</v>
      </c>
      <c r="J639" s="157">
        <v>4</v>
      </c>
      <c r="K639" s="157">
        <v>4</v>
      </c>
      <c r="L639" s="157">
        <v>4</v>
      </c>
      <c r="M639" s="157">
        <v>4</v>
      </c>
      <c r="N639" s="157">
        <v>5</v>
      </c>
      <c r="O639" s="157">
        <v>4</v>
      </c>
      <c r="P639" s="157">
        <v>4</v>
      </c>
      <c r="Q639" s="157">
        <v>3</v>
      </c>
      <c r="R639" s="157">
        <v>4</v>
      </c>
      <c r="S639" s="157">
        <v>4</v>
      </c>
      <c r="T639" s="157">
        <v>4</v>
      </c>
      <c r="U639" s="157">
        <v>4</v>
      </c>
      <c r="V639" s="157">
        <v>4</v>
      </c>
      <c r="W639" s="157">
        <v>5</v>
      </c>
      <c r="X639" s="157">
        <v>4</v>
      </c>
      <c r="Y639" s="157">
        <v>4</v>
      </c>
      <c r="Z639" s="157">
        <v>4</v>
      </c>
      <c r="AA639" s="157">
        <v>4</v>
      </c>
      <c r="AB639" s="159">
        <v>4</v>
      </c>
      <c r="AC639" s="158">
        <f t="shared" si="334"/>
        <v>23</v>
      </c>
      <c r="AD639" s="157">
        <f t="shared" si="330"/>
        <v>5</v>
      </c>
      <c r="AE639" s="157">
        <f t="shared" si="331"/>
        <v>8</v>
      </c>
      <c r="AF639" s="157">
        <f t="shared" si="332"/>
        <v>5</v>
      </c>
      <c r="AG639" s="159">
        <f t="shared" si="333"/>
        <v>3</v>
      </c>
      <c r="DS639" s="81"/>
    </row>
    <row r="640" spans="1:123" x14ac:dyDescent="0.25">
      <c r="A640" s="169">
        <v>106</v>
      </c>
      <c r="B640" s="170" t="s">
        <v>8</v>
      </c>
      <c r="C640" s="170" t="s">
        <v>249</v>
      </c>
      <c r="D640" s="170" t="s">
        <v>250</v>
      </c>
      <c r="E640" s="18" t="s">
        <v>403</v>
      </c>
      <c r="F640" s="158">
        <v>4</v>
      </c>
      <c r="G640" s="157">
        <v>4</v>
      </c>
      <c r="H640" s="157">
        <v>4</v>
      </c>
      <c r="I640" s="157">
        <v>4</v>
      </c>
      <c r="J640" s="157">
        <v>4</v>
      </c>
      <c r="K640" s="157">
        <v>4</v>
      </c>
      <c r="L640" s="157">
        <v>4</v>
      </c>
      <c r="M640" s="157">
        <v>4</v>
      </c>
      <c r="N640" s="157">
        <v>5</v>
      </c>
      <c r="O640" s="157">
        <v>4</v>
      </c>
      <c r="P640" s="157">
        <v>4</v>
      </c>
      <c r="Q640" s="157">
        <v>3</v>
      </c>
      <c r="R640" s="157">
        <v>4</v>
      </c>
      <c r="S640" s="157">
        <v>4</v>
      </c>
      <c r="T640" s="157">
        <v>4</v>
      </c>
      <c r="U640" s="157">
        <v>4</v>
      </c>
      <c r="V640" s="157">
        <v>4</v>
      </c>
      <c r="W640" s="157">
        <v>5</v>
      </c>
      <c r="X640" s="157">
        <v>4</v>
      </c>
      <c r="Y640" s="157">
        <v>4</v>
      </c>
      <c r="Z640" s="157">
        <v>4</v>
      </c>
      <c r="AA640" s="157">
        <v>4</v>
      </c>
      <c r="AB640" s="159">
        <v>4</v>
      </c>
      <c r="AC640" s="158">
        <f t="shared" si="334"/>
        <v>23</v>
      </c>
      <c r="AD640" s="157">
        <f t="shared" si="330"/>
        <v>5</v>
      </c>
      <c r="AE640" s="157">
        <f t="shared" si="331"/>
        <v>8</v>
      </c>
      <c r="AF640" s="157">
        <f t="shared" si="332"/>
        <v>5</v>
      </c>
      <c r="AG640" s="159">
        <f t="shared" si="333"/>
        <v>3</v>
      </c>
      <c r="DS640" s="81"/>
    </row>
    <row r="641" spans="1:123" x14ac:dyDescent="0.25">
      <c r="A641" s="169">
        <v>106</v>
      </c>
      <c r="B641" s="170" t="s">
        <v>8</v>
      </c>
      <c r="C641" s="170" t="s">
        <v>249</v>
      </c>
      <c r="D641" s="170" t="s">
        <v>250</v>
      </c>
      <c r="E641" s="18" t="s">
        <v>403</v>
      </c>
      <c r="F641" s="158">
        <v>5</v>
      </c>
      <c r="G641" s="157">
        <v>4</v>
      </c>
      <c r="H641" s="157">
        <v>4</v>
      </c>
      <c r="I641" s="157">
        <v>4</v>
      </c>
      <c r="J641" s="157">
        <v>4</v>
      </c>
      <c r="K641" s="157">
        <v>4</v>
      </c>
      <c r="L641" s="157">
        <v>4</v>
      </c>
      <c r="M641" s="157">
        <v>4</v>
      </c>
      <c r="N641" s="157">
        <v>5</v>
      </c>
      <c r="O641" s="157">
        <v>4</v>
      </c>
      <c r="P641" s="157">
        <v>4</v>
      </c>
      <c r="Q641" s="157">
        <v>4</v>
      </c>
      <c r="R641" s="157">
        <v>4</v>
      </c>
      <c r="S641" s="157">
        <v>4</v>
      </c>
      <c r="T641" s="157">
        <v>4</v>
      </c>
      <c r="U641" s="157">
        <v>4</v>
      </c>
      <c r="V641" s="157">
        <v>4</v>
      </c>
      <c r="W641" s="157">
        <v>5</v>
      </c>
      <c r="X641" s="157">
        <v>4</v>
      </c>
      <c r="Y641" s="157">
        <v>4</v>
      </c>
      <c r="Z641" s="157">
        <v>4</v>
      </c>
      <c r="AA641" s="157">
        <v>4</v>
      </c>
      <c r="AB641" s="159">
        <v>4</v>
      </c>
      <c r="AC641" s="158">
        <f t="shared" si="334"/>
        <v>23</v>
      </c>
      <c r="AD641" s="157">
        <f t="shared" si="330"/>
        <v>5</v>
      </c>
      <c r="AE641" s="157">
        <f t="shared" si="331"/>
        <v>8</v>
      </c>
      <c r="AF641" s="157">
        <f t="shared" si="332"/>
        <v>5</v>
      </c>
      <c r="AG641" s="159">
        <f t="shared" si="333"/>
        <v>3</v>
      </c>
      <c r="DS641" s="81"/>
    </row>
    <row r="642" spans="1:123" x14ac:dyDescent="0.25">
      <c r="A642" s="169">
        <v>106</v>
      </c>
      <c r="B642" s="170" t="s">
        <v>8</v>
      </c>
      <c r="C642" s="170" t="s">
        <v>249</v>
      </c>
      <c r="D642" s="170" t="s">
        <v>250</v>
      </c>
      <c r="E642" s="18" t="s">
        <v>403</v>
      </c>
      <c r="F642" s="158">
        <v>5</v>
      </c>
      <c r="G642" s="157">
        <v>4</v>
      </c>
      <c r="H642" s="157">
        <v>4</v>
      </c>
      <c r="I642" s="157">
        <v>4</v>
      </c>
      <c r="J642" s="157">
        <v>4</v>
      </c>
      <c r="K642" s="157">
        <v>4</v>
      </c>
      <c r="L642" s="157">
        <v>4</v>
      </c>
      <c r="M642" s="157">
        <v>4</v>
      </c>
      <c r="N642" s="157">
        <v>5</v>
      </c>
      <c r="O642" s="157">
        <v>5</v>
      </c>
      <c r="P642" s="157">
        <v>4</v>
      </c>
      <c r="Q642" s="157">
        <v>4</v>
      </c>
      <c r="R642" s="157">
        <v>4</v>
      </c>
      <c r="S642" s="157">
        <v>4</v>
      </c>
      <c r="T642" s="157">
        <v>4</v>
      </c>
      <c r="U642" s="157">
        <v>4</v>
      </c>
      <c r="V642" s="157">
        <v>4</v>
      </c>
      <c r="W642" s="157">
        <v>5</v>
      </c>
      <c r="X642" s="157">
        <v>4</v>
      </c>
      <c r="Y642" s="157">
        <v>4</v>
      </c>
      <c r="Z642" s="157">
        <v>4</v>
      </c>
      <c r="AA642" s="157">
        <v>4</v>
      </c>
      <c r="AB642" s="159">
        <v>4</v>
      </c>
      <c r="AC642" s="158">
        <f t="shared" si="334"/>
        <v>23</v>
      </c>
      <c r="AD642" s="157">
        <f t="shared" si="330"/>
        <v>5</v>
      </c>
      <c r="AE642" s="157">
        <f t="shared" si="331"/>
        <v>8</v>
      </c>
      <c r="AF642" s="157">
        <f t="shared" si="332"/>
        <v>5</v>
      </c>
      <c r="AG642" s="159">
        <f t="shared" si="333"/>
        <v>3</v>
      </c>
      <c r="DS642" s="81"/>
    </row>
    <row r="643" spans="1:123" x14ac:dyDescent="0.25">
      <c r="A643" s="169">
        <v>106</v>
      </c>
      <c r="B643" s="170" t="s">
        <v>8</v>
      </c>
      <c r="C643" s="170" t="s">
        <v>249</v>
      </c>
      <c r="D643" s="170" t="s">
        <v>250</v>
      </c>
      <c r="E643" s="18" t="s">
        <v>403</v>
      </c>
      <c r="F643" s="158">
        <v>5</v>
      </c>
      <c r="G643" s="157">
        <v>4</v>
      </c>
      <c r="H643" s="157">
        <v>4</v>
      </c>
      <c r="I643" s="157">
        <v>4</v>
      </c>
      <c r="J643" s="157">
        <v>4</v>
      </c>
      <c r="K643" s="157">
        <v>4</v>
      </c>
      <c r="L643" s="157">
        <v>4</v>
      </c>
      <c r="M643" s="157">
        <v>4</v>
      </c>
      <c r="N643" s="157">
        <v>5</v>
      </c>
      <c r="O643" s="157">
        <v>5</v>
      </c>
      <c r="P643" s="157">
        <v>4</v>
      </c>
      <c r="Q643" s="157">
        <v>4</v>
      </c>
      <c r="R643" s="157">
        <v>4</v>
      </c>
      <c r="S643" s="157">
        <v>4</v>
      </c>
      <c r="T643" s="157">
        <v>4</v>
      </c>
      <c r="U643" s="157">
        <v>4</v>
      </c>
      <c r="V643" s="157">
        <v>5</v>
      </c>
      <c r="W643" s="157">
        <v>5</v>
      </c>
      <c r="X643" s="157">
        <v>4</v>
      </c>
      <c r="Y643" s="157">
        <v>4</v>
      </c>
      <c r="Z643" s="157">
        <v>4</v>
      </c>
      <c r="AA643" s="157">
        <v>4</v>
      </c>
      <c r="AB643" s="159">
        <v>4</v>
      </c>
      <c r="AC643" s="158">
        <f t="shared" si="334"/>
        <v>23</v>
      </c>
      <c r="AD643" s="157">
        <f t="shared" si="330"/>
        <v>5</v>
      </c>
      <c r="AE643" s="157">
        <f t="shared" si="331"/>
        <v>8</v>
      </c>
      <c r="AF643" s="157">
        <f t="shared" si="332"/>
        <v>5</v>
      </c>
      <c r="AG643" s="159">
        <f t="shared" si="333"/>
        <v>3</v>
      </c>
      <c r="DS643" s="81"/>
    </row>
    <row r="644" spans="1:123" x14ac:dyDescent="0.25">
      <c r="A644" s="169">
        <v>106</v>
      </c>
      <c r="B644" s="170" t="s">
        <v>8</v>
      </c>
      <c r="C644" s="170" t="s">
        <v>249</v>
      </c>
      <c r="D644" s="170" t="s">
        <v>250</v>
      </c>
      <c r="E644" s="18" t="s">
        <v>403</v>
      </c>
      <c r="F644" s="158">
        <v>5</v>
      </c>
      <c r="G644" s="157">
        <v>4</v>
      </c>
      <c r="H644" s="157">
        <v>4</v>
      </c>
      <c r="I644" s="157">
        <v>4</v>
      </c>
      <c r="J644" s="157">
        <v>4</v>
      </c>
      <c r="K644" s="157">
        <v>4</v>
      </c>
      <c r="L644" s="157">
        <v>4</v>
      </c>
      <c r="M644" s="157">
        <v>4</v>
      </c>
      <c r="N644" s="157">
        <v>5</v>
      </c>
      <c r="O644" s="157">
        <v>5</v>
      </c>
      <c r="P644" s="157">
        <v>4</v>
      </c>
      <c r="Q644" s="157">
        <v>4</v>
      </c>
      <c r="R644" s="157">
        <v>4</v>
      </c>
      <c r="S644" s="157">
        <v>4</v>
      </c>
      <c r="T644" s="157">
        <v>4</v>
      </c>
      <c r="U644" s="157">
        <v>4</v>
      </c>
      <c r="V644" s="157">
        <v>5</v>
      </c>
      <c r="W644" s="157">
        <v>5</v>
      </c>
      <c r="X644" s="157">
        <v>4</v>
      </c>
      <c r="Y644" s="157">
        <v>4</v>
      </c>
      <c r="Z644" s="157">
        <v>4</v>
      </c>
      <c r="AA644" s="157">
        <v>4</v>
      </c>
      <c r="AB644" s="159">
        <v>4</v>
      </c>
      <c r="AC644" s="158">
        <f t="shared" si="334"/>
        <v>23</v>
      </c>
      <c r="AD644" s="157">
        <f t="shared" si="330"/>
        <v>5</v>
      </c>
      <c r="AE644" s="157">
        <f t="shared" si="331"/>
        <v>8</v>
      </c>
      <c r="AF644" s="157">
        <f t="shared" si="332"/>
        <v>5</v>
      </c>
      <c r="AG644" s="159">
        <f t="shared" si="333"/>
        <v>3</v>
      </c>
      <c r="DS644" s="81"/>
    </row>
    <row r="645" spans="1:123" x14ac:dyDescent="0.25">
      <c r="A645" s="169">
        <v>106</v>
      </c>
      <c r="B645" s="170" t="s">
        <v>8</v>
      </c>
      <c r="C645" s="170" t="s">
        <v>249</v>
      </c>
      <c r="D645" s="170" t="s">
        <v>250</v>
      </c>
      <c r="E645" s="18" t="s">
        <v>403</v>
      </c>
      <c r="F645" s="158">
        <v>5</v>
      </c>
      <c r="G645" s="157">
        <v>4</v>
      </c>
      <c r="H645" s="157">
        <v>4</v>
      </c>
      <c r="I645" s="157">
        <v>4</v>
      </c>
      <c r="J645" s="157">
        <v>4</v>
      </c>
      <c r="K645" s="157">
        <v>4</v>
      </c>
      <c r="L645" s="157">
        <v>5</v>
      </c>
      <c r="M645" s="157">
        <v>4</v>
      </c>
      <c r="N645" s="157">
        <v>5</v>
      </c>
      <c r="O645" s="157">
        <v>5</v>
      </c>
      <c r="P645" s="157">
        <v>4</v>
      </c>
      <c r="Q645" s="157">
        <v>4</v>
      </c>
      <c r="R645" s="157">
        <v>4</v>
      </c>
      <c r="S645" s="157">
        <v>4</v>
      </c>
      <c r="T645" s="157">
        <v>4</v>
      </c>
      <c r="U645" s="157">
        <v>4</v>
      </c>
      <c r="V645" s="157">
        <v>5</v>
      </c>
      <c r="W645" s="157">
        <v>5</v>
      </c>
      <c r="X645" s="157">
        <v>4</v>
      </c>
      <c r="Y645" s="157">
        <v>4</v>
      </c>
      <c r="Z645" s="157">
        <v>4</v>
      </c>
      <c r="AA645" s="157">
        <v>4</v>
      </c>
      <c r="AB645" s="159">
        <v>5</v>
      </c>
      <c r="AC645" s="158">
        <f t="shared" si="334"/>
        <v>23</v>
      </c>
      <c r="AD645" s="157">
        <f t="shared" si="330"/>
        <v>5</v>
      </c>
      <c r="AE645" s="157">
        <f t="shared" si="331"/>
        <v>8</v>
      </c>
      <c r="AF645" s="157">
        <f t="shared" si="332"/>
        <v>5</v>
      </c>
      <c r="AG645" s="159">
        <f t="shared" si="333"/>
        <v>3</v>
      </c>
      <c r="DS645" s="81"/>
    </row>
    <row r="646" spans="1:123" x14ac:dyDescent="0.25">
      <c r="A646" s="169">
        <v>106</v>
      </c>
      <c r="B646" s="170" t="s">
        <v>8</v>
      </c>
      <c r="C646" s="170" t="s">
        <v>249</v>
      </c>
      <c r="D646" s="170" t="s">
        <v>250</v>
      </c>
      <c r="E646" s="18" t="s">
        <v>403</v>
      </c>
      <c r="F646" s="158">
        <v>5</v>
      </c>
      <c r="G646" s="157">
        <v>4</v>
      </c>
      <c r="H646" s="157">
        <v>4</v>
      </c>
      <c r="I646" s="157">
        <v>4</v>
      </c>
      <c r="J646" s="157">
        <v>4</v>
      </c>
      <c r="K646" s="157">
        <v>4</v>
      </c>
      <c r="L646" s="157">
        <v>5</v>
      </c>
      <c r="M646" s="157">
        <v>4</v>
      </c>
      <c r="N646" s="157">
        <v>5</v>
      </c>
      <c r="O646" s="157">
        <v>5</v>
      </c>
      <c r="P646" s="157">
        <v>4</v>
      </c>
      <c r="Q646" s="157">
        <v>4</v>
      </c>
      <c r="R646" s="157">
        <v>4</v>
      </c>
      <c r="S646" s="157">
        <v>4</v>
      </c>
      <c r="T646" s="157">
        <v>4</v>
      </c>
      <c r="U646" s="157">
        <v>4</v>
      </c>
      <c r="V646" s="157">
        <v>5</v>
      </c>
      <c r="W646" s="157">
        <v>5</v>
      </c>
      <c r="X646" s="157">
        <v>4</v>
      </c>
      <c r="Y646" s="157">
        <v>4</v>
      </c>
      <c r="Z646" s="157">
        <v>4</v>
      </c>
      <c r="AA646" s="157">
        <v>5</v>
      </c>
      <c r="AB646" s="159">
        <v>5</v>
      </c>
      <c r="AC646" s="158">
        <f t="shared" si="334"/>
        <v>23</v>
      </c>
      <c r="AD646" s="157">
        <f t="shared" si="330"/>
        <v>5</v>
      </c>
      <c r="AE646" s="157">
        <f t="shared" si="331"/>
        <v>8</v>
      </c>
      <c r="AF646" s="157">
        <f t="shared" si="332"/>
        <v>5</v>
      </c>
      <c r="AG646" s="159">
        <f t="shared" si="333"/>
        <v>3</v>
      </c>
      <c r="DS646" s="81"/>
    </row>
    <row r="647" spans="1:123" x14ac:dyDescent="0.25">
      <c r="A647" s="169">
        <v>106</v>
      </c>
      <c r="B647" s="170" t="s">
        <v>8</v>
      </c>
      <c r="C647" s="170" t="s">
        <v>249</v>
      </c>
      <c r="D647" s="170" t="s">
        <v>250</v>
      </c>
      <c r="E647" s="18" t="s">
        <v>403</v>
      </c>
      <c r="F647" s="158">
        <v>5</v>
      </c>
      <c r="G647" s="157">
        <v>4</v>
      </c>
      <c r="H647" s="157">
        <v>5</v>
      </c>
      <c r="I647" s="157">
        <v>4</v>
      </c>
      <c r="J647" s="157">
        <v>4</v>
      </c>
      <c r="K647" s="157">
        <v>4</v>
      </c>
      <c r="L647" s="157">
        <v>5</v>
      </c>
      <c r="M647" s="157">
        <v>4</v>
      </c>
      <c r="N647" s="157">
        <v>5</v>
      </c>
      <c r="O647" s="157">
        <v>5</v>
      </c>
      <c r="P647" s="157">
        <v>4</v>
      </c>
      <c r="Q647" s="157">
        <v>4</v>
      </c>
      <c r="R647" s="157">
        <v>4</v>
      </c>
      <c r="S647" s="157">
        <v>4</v>
      </c>
      <c r="T647" s="157">
        <v>4</v>
      </c>
      <c r="U647" s="157">
        <v>4</v>
      </c>
      <c r="V647" s="157">
        <v>5</v>
      </c>
      <c r="W647" s="157">
        <v>5</v>
      </c>
      <c r="X647" s="157">
        <v>4</v>
      </c>
      <c r="Y647" s="157">
        <v>4</v>
      </c>
      <c r="Z647" s="157">
        <v>4</v>
      </c>
      <c r="AA647" s="157">
        <v>5</v>
      </c>
      <c r="AB647" s="159">
        <v>5</v>
      </c>
      <c r="AC647" s="158">
        <f t="shared" si="334"/>
        <v>23</v>
      </c>
      <c r="AD647" s="157">
        <f t="shared" ref="AD647:AD710" si="335">+COUNT(G647:K647)</f>
        <v>5</v>
      </c>
      <c r="AE647" s="157">
        <f t="shared" ref="AE647:AE710" si="336">+COUNT(L647:S647)</f>
        <v>8</v>
      </c>
      <c r="AF647" s="157">
        <f t="shared" ref="AF647:AF710" si="337">+COUNT(T647:X647)</f>
        <v>5</v>
      </c>
      <c r="AG647" s="159">
        <f t="shared" ref="AG647:AG710" si="338">+COUNT(Z647:AB647)</f>
        <v>3</v>
      </c>
      <c r="DS647" s="81"/>
    </row>
    <row r="648" spans="1:123" x14ac:dyDescent="0.25">
      <c r="A648" s="169">
        <v>106</v>
      </c>
      <c r="B648" s="170" t="s">
        <v>8</v>
      </c>
      <c r="C648" s="170" t="s">
        <v>249</v>
      </c>
      <c r="D648" s="170" t="s">
        <v>250</v>
      </c>
      <c r="E648" s="18" t="s">
        <v>403</v>
      </c>
      <c r="F648" s="158">
        <v>5</v>
      </c>
      <c r="G648" s="157">
        <v>4</v>
      </c>
      <c r="H648" s="157">
        <v>5</v>
      </c>
      <c r="I648" s="157">
        <v>4</v>
      </c>
      <c r="J648" s="157">
        <v>4</v>
      </c>
      <c r="K648" s="157">
        <v>4</v>
      </c>
      <c r="L648" s="157">
        <v>5</v>
      </c>
      <c r="M648" s="157">
        <v>4</v>
      </c>
      <c r="N648" s="157">
        <v>5</v>
      </c>
      <c r="O648" s="157">
        <v>5</v>
      </c>
      <c r="P648" s="157">
        <v>4</v>
      </c>
      <c r="Q648" s="157">
        <v>4</v>
      </c>
      <c r="R648" s="157">
        <v>4</v>
      </c>
      <c r="S648" s="157">
        <v>4</v>
      </c>
      <c r="T648" s="157">
        <v>4</v>
      </c>
      <c r="U648" s="157">
        <v>4</v>
      </c>
      <c r="V648" s="157">
        <v>5</v>
      </c>
      <c r="W648" s="157">
        <v>5</v>
      </c>
      <c r="X648" s="157">
        <v>4</v>
      </c>
      <c r="Y648" s="157">
        <v>4</v>
      </c>
      <c r="Z648" s="157">
        <v>4</v>
      </c>
      <c r="AA648" s="157">
        <v>5</v>
      </c>
      <c r="AB648" s="159">
        <v>5</v>
      </c>
      <c r="AC648" s="158">
        <f t="shared" ref="AC648:AC711" si="339">+COUNT(F648:AB648)</f>
        <v>23</v>
      </c>
      <c r="AD648" s="157">
        <f t="shared" si="335"/>
        <v>5</v>
      </c>
      <c r="AE648" s="157">
        <f t="shared" si="336"/>
        <v>8</v>
      </c>
      <c r="AF648" s="157">
        <f t="shared" si="337"/>
        <v>5</v>
      </c>
      <c r="AG648" s="159">
        <f t="shared" si="338"/>
        <v>3</v>
      </c>
      <c r="DS648" s="81"/>
    </row>
    <row r="649" spans="1:123" x14ac:dyDescent="0.25">
      <c r="A649" s="169">
        <v>106</v>
      </c>
      <c r="B649" s="170" t="s">
        <v>8</v>
      </c>
      <c r="C649" s="170" t="s">
        <v>249</v>
      </c>
      <c r="D649" s="170" t="s">
        <v>250</v>
      </c>
      <c r="E649" s="18" t="s">
        <v>403</v>
      </c>
      <c r="F649" s="158">
        <v>5</v>
      </c>
      <c r="G649" s="157">
        <v>4</v>
      </c>
      <c r="H649" s="157">
        <v>5</v>
      </c>
      <c r="I649" s="157">
        <v>5</v>
      </c>
      <c r="J649" s="157">
        <v>4</v>
      </c>
      <c r="K649" s="157">
        <v>4</v>
      </c>
      <c r="L649" s="157">
        <v>5</v>
      </c>
      <c r="M649" s="157">
        <v>4</v>
      </c>
      <c r="N649" s="157">
        <v>5</v>
      </c>
      <c r="O649" s="157">
        <v>5</v>
      </c>
      <c r="P649" s="157">
        <v>4</v>
      </c>
      <c r="Q649" s="157">
        <v>4</v>
      </c>
      <c r="R649" s="157">
        <v>4</v>
      </c>
      <c r="S649" s="157">
        <v>4</v>
      </c>
      <c r="T649" s="157">
        <v>4</v>
      </c>
      <c r="U649" s="157">
        <v>4</v>
      </c>
      <c r="V649" s="157">
        <v>5</v>
      </c>
      <c r="W649" s="157">
        <v>5</v>
      </c>
      <c r="X649" s="157">
        <v>5</v>
      </c>
      <c r="Y649" s="157">
        <v>4</v>
      </c>
      <c r="Z649" s="157">
        <v>4</v>
      </c>
      <c r="AA649" s="157">
        <v>5</v>
      </c>
      <c r="AB649" s="159">
        <v>5</v>
      </c>
      <c r="AC649" s="158">
        <f t="shared" si="339"/>
        <v>23</v>
      </c>
      <c r="AD649" s="157">
        <f t="shared" si="335"/>
        <v>5</v>
      </c>
      <c r="AE649" s="157">
        <f t="shared" si="336"/>
        <v>8</v>
      </c>
      <c r="AF649" s="157">
        <f t="shared" si="337"/>
        <v>5</v>
      </c>
      <c r="AG649" s="159">
        <f t="shared" si="338"/>
        <v>3</v>
      </c>
      <c r="DS649" s="81"/>
    </row>
    <row r="650" spans="1:123" x14ac:dyDescent="0.25">
      <c r="A650" s="169">
        <v>106</v>
      </c>
      <c r="B650" s="170" t="s">
        <v>8</v>
      </c>
      <c r="C650" s="170" t="s">
        <v>249</v>
      </c>
      <c r="D650" s="170" t="s">
        <v>250</v>
      </c>
      <c r="E650" s="18" t="s">
        <v>403</v>
      </c>
      <c r="F650" s="158">
        <v>5</v>
      </c>
      <c r="G650" s="157">
        <v>4</v>
      </c>
      <c r="H650" s="157">
        <v>5</v>
      </c>
      <c r="I650" s="157">
        <v>5</v>
      </c>
      <c r="J650" s="157">
        <v>4</v>
      </c>
      <c r="K650" s="157">
        <v>4</v>
      </c>
      <c r="L650" s="157">
        <v>5</v>
      </c>
      <c r="M650" s="157">
        <v>4</v>
      </c>
      <c r="N650" s="157">
        <v>5</v>
      </c>
      <c r="O650" s="157">
        <v>5</v>
      </c>
      <c r="P650" s="157">
        <v>4</v>
      </c>
      <c r="Q650" s="157">
        <v>4</v>
      </c>
      <c r="R650" s="157">
        <v>4</v>
      </c>
      <c r="S650" s="157">
        <v>4</v>
      </c>
      <c r="T650" s="157">
        <v>5</v>
      </c>
      <c r="U650" s="157">
        <v>5</v>
      </c>
      <c r="V650" s="157">
        <v>5</v>
      </c>
      <c r="W650" s="157">
        <v>5</v>
      </c>
      <c r="X650" s="157">
        <v>5</v>
      </c>
      <c r="Y650" s="157">
        <v>4</v>
      </c>
      <c r="Z650" s="157">
        <v>4</v>
      </c>
      <c r="AA650" s="157">
        <v>5</v>
      </c>
      <c r="AB650" s="159">
        <v>5</v>
      </c>
      <c r="AC650" s="158">
        <f t="shared" si="339"/>
        <v>23</v>
      </c>
      <c r="AD650" s="157">
        <f t="shared" si="335"/>
        <v>5</v>
      </c>
      <c r="AE650" s="157">
        <f t="shared" si="336"/>
        <v>8</v>
      </c>
      <c r="AF650" s="157">
        <f t="shared" si="337"/>
        <v>5</v>
      </c>
      <c r="AG650" s="159">
        <f t="shared" si="338"/>
        <v>3</v>
      </c>
      <c r="DS650" s="81"/>
    </row>
    <row r="651" spans="1:123" x14ac:dyDescent="0.25">
      <c r="A651" s="169">
        <v>106</v>
      </c>
      <c r="B651" s="170" t="s">
        <v>8</v>
      </c>
      <c r="C651" s="170" t="s">
        <v>249</v>
      </c>
      <c r="D651" s="170" t="s">
        <v>250</v>
      </c>
      <c r="E651" s="18" t="s">
        <v>403</v>
      </c>
      <c r="F651" s="158">
        <v>5</v>
      </c>
      <c r="G651" s="157">
        <v>4</v>
      </c>
      <c r="H651" s="157">
        <v>5</v>
      </c>
      <c r="I651" s="157">
        <v>5</v>
      </c>
      <c r="J651" s="157">
        <v>4</v>
      </c>
      <c r="K651" s="157">
        <v>5</v>
      </c>
      <c r="L651" s="157">
        <v>5</v>
      </c>
      <c r="M651" s="157">
        <v>4</v>
      </c>
      <c r="N651" s="157">
        <v>5</v>
      </c>
      <c r="O651" s="157">
        <v>5</v>
      </c>
      <c r="P651" s="157">
        <v>4</v>
      </c>
      <c r="Q651" s="157">
        <v>4</v>
      </c>
      <c r="R651" s="157">
        <v>4</v>
      </c>
      <c r="S651" s="157">
        <v>4</v>
      </c>
      <c r="T651" s="157">
        <v>5</v>
      </c>
      <c r="U651" s="157">
        <v>5</v>
      </c>
      <c r="V651" s="157">
        <v>5</v>
      </c>
      <c r="W651" s="157">
        <v>5</v>
      </c>
      <c r="X651" s="157">
        <v>5</v>
      </c>
      <c r="Y651" s="157">
        <v>4</v>
      </c>
      <c r="Z651" s="157">
        <v>5</v>
      </c>
      <c r="AA651" s="157">
        <v>5</v>
      </c>
      <c r="AB651" s="159"/>
      <c r="AC651" s="158">
        <f t="shared" si="339"/>
        <v>22</v>
      </c>
      <c r="AD651" s="157">
        <f t="shared" si="335"/>
        <v>5</v>
      </c>
      <c r="AE651" s="157">
        <f t="shared" si="336"/>
        <v>8</v>
      </c>
      <c r="AF651" s="157">
        <f t="shared" si="337"/>
        <v>5</v>
      </c>
      <c r="AG651" s="159">
        <f t="shared" si="338"/>
        <v>2</v>
      </c>
      <c r="DS651" s="81"/>
    </row>
    <row r="652" spans="1:123" x14ac:dyDescent="0.25">
      <c r="A652" s="169">
        <v>106</v>
      </c>
      <c r="B652" s="170" t="s">
        <v>8</v>
      </c>
      <c r="C652" s="170" t="s">
        <v>249</v>
      </c>
      <c r="D652" s="170" t="s">
        <v>250</v>
      </c>
      <c r="E652" s="18" t="s">
        <v>403</v>
      </c>
      <c r="F652" s="158">
        <v>5</v>
      </c>
      <c r="G652" s="157">
        <v>4</v>
      </c>
      <c r="H652" s="157"/>
      <c r="I652" s="157">
        <v>5</v>
      </c>
      <c r="J652" s="157">
        <v>5</v>
      </c>
      <c r="K652" s="157">
        <v>5</v>
      </c>
      <c r="L652" s="157">
        <v>5</v>
      </c>
      <c r="M652" s="157">
        <v>4</v>
      </c>
      <c r="N652" s="157">
        <v>5</v>
      </c>
      <c r="O652" s="157">
        <v>5</v>
      </c>
      <c r="P652" s="157">
        <v>5</v>
      </c>
      <c r="Q652" s="157">
        <v>4</v>
      </c>
      <c r="R652" s="157">
        <v>5</v>
      </c>
      <c r="S652" s="157">
        <v>4</v>
      </c>
      <c r="T652" s="157">
        <v>5</v>
      </c>
      <c r="U652" s="157">
        <v>5</v>
      </c>
      <c r="V652" s="157">
        <v>5</v>
      </c>
      <c r="W652" s="157">
        <v>5</v>
      </c>
      <c r="X652" s="157">
        <v>5</v>
      </c>
      <c r="Y652" s="157">
        <v>4</v>
      </c>
      <c r="Z652" s="157">
        <v>5</v>
      </c>
      <c r="AA652" s="157">
        <v>5</v>
      </c>
      <c r="AB652" s="159"/>
      <c r="AC652" s="158">
        <f t="shared" si="339"/>
        <v>21</v>
      </c>
      <c r="AD652" s="157">
        <f t="shared" si="335"/>
        <v>4</v>
      </c>
      <c r="AE652" s="157">
        <f t="shared" si="336"/>
        <v>8</v>
      </c>
      <c r="AF652" s="157">
        <f t="shared" si="337"/>
        <v>5</v>
      </c>
      <c r="AG652" s="159">
        <f t="shared" si="338"/>
        <v>2</v>
      </c>
      <c r="DS652" s="81"/>
    </row>
    <row r="653" spans="1:123" x14ac:dyDescent="0.25">
      <c r="A653" s="169">
        <v>106</v>
      </c>
      <c r="B653" s="170" t="s">
        <v>8</v>
      </c>
      <c r="C653" s="170" t="s">
        <v>249</v>
      </c>
      <c r="D653" s="170" t="s">
        <v>250</v>
      </c>
      <c r="E653" s="18" t="s">
        <v>403</v>
      </c>
      <c r="F653" s="158">
        <v>5</v>
      </c>
      <c r="G653" s="157">
        <v>5</v>
      </c>
      <c r="H653" s="157"/>
      <c r="I653" s="157">
        <v>5</v>
      </c>
      <c r="J653" s="157">
        <v>5</v>
      </c>
      <c r="K653" s="157">
        <v>5</v>
      </c>
      <c r="L653" s="157">
        <v>5</v>
      </c>
      <c r="M653" s="157">
        <v>4</v>
      </c>
      <c r="N653" s="157">
        <v>5</v>
      </c>
      <c r="O653" s="157">
        <v>5</v>
      </c>
      <c r="P653" s="157">
        <v>5</v>
      </c>
      <c r="Q653" s="157">
        <v>4</v>
      </c>
      <c r="R653" s="157">
        <v>5</v>
      </c>
      <c r="S653" s="157">
        <v>4</v>
      </c>
      <c r="T653" s="157">
        <v>5</v>
      </c>
      <c r="U653" s="157">
        <v>5</v>
      </c>
      <c r="V653" s="157">
        <v>5</v>
      </c>
      <c r="W653" s="157">
        <v>5</v>
      </c>
      <c r="X653" s="157">
        <v>5</v>
      </c>
      <c r="Y653" s="157">
        <v>4</v>
      </c>
      <c r="Z653" s="157">
        <v>5</v>
      </c>
      <c r="AA653" s="157"/>
      <c r="AB653" s="159"/>
      <c r="AC653" s="158">
        <f t="shared" si="339"/>
        <v>20</v>
      </c>
      <c r="AD653" s="157">
        <f t="shared" si="335"/>
        <v>4</v>
      </c>
      <c r="AE653" s="157">
        <f t="shared" si="336"/>
        <v>8</v>
      </c>
      <c r="AF653" s="157">
        <f t="shared" si="337"/>
        <v>5</v>
      </c>
      <c r="AG653" s="159">
        <f t="shared" si="338"/>
        <v>1</v>
      </c>
      <c r="DS653" s="81"/>
    </row>
    <row r="654" spans="1:123" x14ac:dyDescent="0.25">
      <c r="A654" s="169">
        <v>106</v>
      </c>
      <c r="B654" s="170" t="s">
        <v>8</v>
      </c>
      <c r="C654" s="170" t="s">
        <v>249</v>
      </c>
      <c r="D654" s="170" t="s">
        <v>250</v>
      </c>
      <c r="E654" s="18" t="s">
        <v>403</v>
      </c>
      <c r="F654" s="158">
        <v>5</v>
      </c>
      <c r="G654" s="157">
        <v>5</v>
      </c>
      <c r="H654" s="157"/>
      <c r="I654" s="157">
        <v>5</v>
      </c>
      <c r="J654" s="157">
        <v>5</v>
      </c>
      <c r="K654" s="157">
        <v>5</v>
      </c>
      <c r="L654" s="157">
        <v>5</v>
      </c>
      <c r="M654" s="157">
        <v>4</v>
      </c>
      <c r="N654" s="157">
        <v>5</v>
      </c>
      <c r="O654" s="157">
        <v>5</v>
      </c>
      <c r="P654" s="157">
        <v>5</v>
      </c>
      <c r="Q654" s="157">
        <v>4</v>
      </c>
      <c r="R654" s="157">
        <v>5</v>
      </c>
      <c r="S654" s="157">
        <v>4</v>
      </c>
      <c r="T654" s="157">
        <v>5</v>
      </c>
      <c r="U654" s="157">
        <v>5</v>
      </c>
      <c r="V654" s="157">
        <v>5</v>
      </c>
      <c r="W654" s="157">
        <v>5</v>
      </c>
      <c r="X654" s="157">
        <v>5</v>
      </c>
      <c r="Y654" s="157">
        <v>4</v>
      </c>
      <c r="Z654" s="157">
        <v>5</v>
      </c>
      <c r="AA654" s="157"/>
      <c r="AB654" s="159"/>
      <c r="AC654" s="158">
        <f t="shared" si="339"/>
        <v>20</v>
      </c>
      <c r="AD654" s="157">
        <f t="shared" si="335"/>
        <v>4</v>
      </c>
      <c r="AE654" s="157">
        <f t="shared" si="336"/>
        <v>8</v>
      </c>
      <c r="AF654" s="157">
        <f t="shared" si="337"/>
        <v>5</v>
      </c>
      <c r="AG654" s="159">
        <f t="shared" si="338"/>
        <v>1</v>
      </c>
      <c r="DS654" s="81"/>
    </row>
    <row r="655" spans="1:123" x14ac:dyDescent="0.25">
      <c r="A655" s="169">
        <v>106</v>
      </c>
      <c r="B655" s="170" t="s">
        <v>8</v>
      </c>
      <c r="C655" s="170" t="s">
        <v>249</v>
      </c>
      <c r="D655" s="170" t="s">
        <v>250</v>
      </c>
      <c r="E655" s="18" t="s">
        <v>403</v>
      </c>
      <c r="F655" s="158">
        <v>5</v>
      </c>
      <c r="G655" s="157">
        <v>5</v>
      </c>
      <c r="H655" s="157"/>
      <c r="I655" s="157">
        <v>5</v>
      </c>
      <c r="J655" s="157">
        <v>5</v>
      </c>
      <c r="K655" s="157">
        <v>5</v>
      </c>
      <c r="L655" s="157">
        <v>5</v>
      </c>
      <c r="M655" s="157">
        <v>4</v>
      </c>
      <c r="N655" s="157">
        <v>5</v>
      </c>
      <c r="O655" s="157">
        <v>5</v>
      </c>
      <c r="P655" s="157">
        <v>5</v>
      </c>
      <c r="Q655" s="157">
        <v>5</v>
      </c>
      <c r="R655" s="157">
        <v>5</v>
      </c>
      <c r="S655" s="157">
        <v>4</v>
      </c>
      <c r="T655" s="157">
        <v>5</v>
      </c>
      <c r="U655" s="157">
        <v>5</v>
      </c>
      <c r="V655" s="157">
        <v>5</v>
      </c>
      <c r="W655" s="157"/>
      <c r="X655" s="157">
        <v>5</v>
      </c>
      <c r="Y655" s="157">
        <v>4</v>
      </c>
      <c r="Z655" s="157"/>
      <c r="AA655" s="157"/>
      <c r="AB655" s="159"/>
      <c r="AC655" s="158">
        <f t="shared" si="339"/>
        <v>18</v>
      </c>
      <c r="AD655" s="157">
        <f t="shared" si="335"/>
        <v>4</v>
      </c>
      <c r="AE655" s="157">
        <f t="shared" si="336"/>
        <v>8</v>
      </c>
      <c r="AF655" s="157">
        <f t="shared" si="337"/>
        <v>4</v>
      </c>
      <c r="AG655" s="159">
        <f t="shared" si="338"/>
        <v>0</v>
      </c>
      <c r="DS655" s="81"/>
    </row>
    <row r="656" spans="1:123" x14ac:dyDescent="0.25">
      <c r="A656" s="169">
        <v>106</v>
      </c>
      <c r="B656" s="170" t="s">
        <v>8</v>
      </c>
      <c r="C656" s="170" t="s">
        <v>249</v>
      </c>
      <c r="D656" s="170" t="s">
        <v>250</v>
      </c>
      <c r="E656" s="18" t="s">
        <v>403</v>
      </c>
      <c r="F656" s="158">
        <v>5</v>
      </c>
      <c r="G656" s="157">
        <v>5</v>
      </c>
      <c r="H656" s="157"/>
      <c r="I656" s="157">
        <v>5</v>
      </c>
      <c r="J656" s="157">
        <v>5</v>
      </c>
      <c r="K656" s="157">
        <v>5</v>
      </c>
      <c r="L656" s="157">
        <v>5</v>
      </c>
      <c r="M656" s="157">
        <v>5</v>
      </c>
      <c r="N656" s="157">
        <v>5</v>
      </c>
      <c r="O656" s="157">
        <v>5</v>
      </c>
      <c r="P656" s="157">
        <v>5</v>
      </c>
      <c r="Q656" s="157">
        <v>5</v>
      </c>
      <c r="R656" s="157">
        <v>5</v>
      </c>
      <c r="S656" s="157">
        <v>4</v>
      </c>
      <c r="T656" s="157">
        <v>5</v>
      </c>
      <c r="U656" s="157">
        <v>5</v>
      </c>
      <c r="V656" s="157">
        <v>5</v>
      </c>
      <c r="W656" s="157"/>
      <c r="X656" s="157">
        <v>5</v>
      </c>
      <c r="Y656" s="157">
        <v>5</v>
      </c>
      <c r="Z656" s="157"/>
      <c r="AA656" s="157"/>
      <c r="AB656" s="159"/>
      <c r="AC656" s="158">
        <f t="shared" si="339"/>
        <v>18</v>
      </c>
      <c r="AD656" s="157">
        <f t="shared" si="335"/>
        <v>4</v>
      </c>
      <c r="AE656" s="157">
        <f t="shared" si="336"/>
        <v>8</v>
      </c>
      <c r="AF656" s="157">
        <f t="shared" si="337"/>
        <v>4</v>
      </c>
      <c r="AG656" s="159">
        <f t="shared" si="338"/>
        <v>0</v>
      </c>
      <c r="DS656" s="81"/>
    </row>
    <row r="657" spans="1:123" x14ac:dyDescent="0.25">
      <c r="A657" s="169">
        <v>106</v>
      </c>
      <c r="B657" s="170" t="s">
        <v>8</v>
      </c>
      <c r="C657" s="170" t="s">
        <v>249</v>
      </c>
      <c r="D657" s="170" t="s">
        <v>250</v>
      </c>
      <c r="E657" s="18" t="s">
        <v>403</v>
      </c>
      <c r="F657" s="158">
        <v>5</v>
      </c>
      <c r="G657" s="157">
        <v>5</v>
      </c>
      <c r="H657" s="157"/>
      <c r="I657" s="157">
        <v>5</v>
      </c>
      <c r="J657" s="157"/>
      <c r="K657" s="157"/>
      <c r="L657" s="157">
        <v>5</v>
      </c>
      <c r="M657" s="157">
        <v>5</v>
      </c>
      <c r="N657" s="157">
        <v>5</v>
      </c>
      <c r="O657" s="157">
        <v>5</v>
      </c>
      <c r="P657" s="157">
        <v>5</v>
      </c>
      <c r="Q657" s="157">
        <v>5</v>
      </c>
      <c r="R657" s="157">
        <v>5</v>
      </c>
      <c r="S657" s="157">
        <v>4</v>
      </c>
      <c r="T657" s="157">
        <v>5</v>
      </c>
      <c r="U657" s="157">
        <v>5</v>
      </c>
      <c r="V657" s="157">
        <v>5</v>
      </c>
      <c r="W657" s="157"/>
      <c r="X657" s="157">
        <v>5</v>
      </c>
      <c r="Y657" s="157">
        <v>5</v>
      </c>
      <c r="Z657" s="157"/>
      <c r="AA657" s="157"/>
      <c r="AB657" s="159"/>
      <c r="AC657" s="158">
        <f t="shared" si="339"/>
        <v>16</v>
      </c>
      <c r="AD657" s="157">
        <f t="shared" si="335"/>
        <v>2</v>
      </c>
      <c r="AE657" s="157">
        <f t="shared" si="336"/>
        <v>8</v>
      </c>
      <c r="AF657" s="157">
        <f t="shared" si="337"/>
        <v>4</v>
      </c>
      <c r="AG657" s="159">
        <f t="shared" si="338"/>
        <v>0</v>
      </c>
      <c r="DS657" s="81"/>
    </row>
    <row r="658" spans="1:123" x14ac:dyDescent="0.25">
      <c r="A658" s="169">
        <v>106</v>
      </c>
      <c r="B658" s="170" t="s">
        <v>8</v>
      </c>
      <c r="C658" s="170" t="s">
        <v>249</v>
      </c>
      <c r="D658" s="170" t="s">
        <v>250</v>
      </c>
      <c r="E658" s="18" t="s">
        <v>403</v>
      </c>
      <c r="F658" s="158">
        <v>5</v>
      </c>
      <c r="G658" s="157">
        <v>5</v>
      </c>
      <c r="H658" s="157"/>
      <c r="I658" s="157"/>
      <c r="J658" s="157"/>
      <c r="K658" s="157"/>
      <c r="L658" s="157">
        <v>5</v>
      </c>
      <c r="M658" s="157">
        <v>5</v>
      </c>
      <c r="N658" s="157">
        <v>5</v>
      </c>
      <c r="O658" s="157">
        <v>5</v>
      </c>
      <c r="P658" s="157">
        <v>5</v>
      </c>
      <c r="Q658" s="157">
        <v>5</v>
      </c>
      <c r="R658" s="157">
        <v>5</v>
      </c>
      <c r="S658" s="157">
        <v>4</v>
      </c>
      <c r="T658" s="157">
        <v>5</v>
      </c>
      <c r="U658" s="157">
        <v>5</v>
      </c>
      <c r="V658" s="157">
        <v>5</v>
      </c>
      <c r="W658" s="157"/>
      <c r="X658" s="157">
        <v>5</v>
      </c>
      <c r="Y658" s="157">
        <v>5</v>
      </c>
      <c r="Z658" s="157"/>
      <c r="AA658" s="157"/>
      <c r="AB658" s="159"/>
      <c r="AC658" s="158">
        <f t="shared" si="339"/>
        <v>15</v>
      </c>
      <c r="AD658" s="157">
        <f t="shared" si="335"/>
        <v>1</v>
      </c>
      <c r="AE658" s="157">
        <f t="shared" si="336"/>
        <v>8</v>
      </c>
      <c r="AF658" s="157">
        <f t="shared" si="337"/>
        <v>4</v>
      </c>
      <c r="AG658" s="159">
        <f t="shared" si="338"/>
        <v>0</v>
      </c>
      <c r="DS658" s="81"/>
    </row>
    <row r="659" spans="1:123" x14ac:dyDescent="0.25">
      <c r="A659" s="169">
        <v>106</v>
      </c>
      <c r="B659" s="170" t="s">
        <v>8</v>
      </c>
      <c r="C659" s="170" t="s">
        <v>249</v>
      </c>
      <c r="D659" s="170" t="s">
        <v>250</v>
      </c>
      <c r="E659" s="18" t="s">
        <v>403</v>
      </c>
      <c r="F659" s="158">
        <v>5</v>
      </c>
      <c r="G659" s="157">
        <v>5</v>
      </c>
      <c r="H659" s="157"/>
      <c r="I659" s="157"/>
      <c r="J659" s="157"/>
      <c r="K659" s="157"/>
      <c r="L659" s="157">
        <v>5</v>
      </c>
      <c r="M659" s="157">
        <v>5</v>
      </c>
      <c r="N659" s="157">
        <v>5</v>
      </c>
      <c r="O659" s="157"/>
      <c r="P659" s="157">
        <v>5</v>
      </c>
      <c r="Q659" s="157">
        <v>5</v>
      </c>
      <c r="R659" s="157">
        <v>5</v>
      </c>
      <c r="S659" s="157">
        <v>5</v>
      </c>
      <c r="T659" s="157">
        <v>5</v>
      </c>
      <c r="U659" s="157">
        <v>5</v>
      </c>
      <c r="V659" s="157">
        <v>5</v>
      </c>
      <c r="W659" s="157"/>
      <c r="X659" s="157">
        <v>5</v>
      </c>
      <c r="Y659" s="157">
        <v>5</v>
      </c>
      <c r="Z659" s="157"/>
      <c r="AA659" s="157"/>
      <c r="AB659" s="159"/>
      <c r="AC659" s="158">
        <f t="shared" si="339"/>
        <v>14</v>
      </c>
      <c r="AD659" s="157">
        <f t="shared" si="335"/>
        <v>1</v>
      </c>
      <c r="AE659" s="157">
        <f t="shared" si="336"/>
        <v>7</v>
      </c>
      <c r="AF659" s="157">
        <f t="shared" si="337"/>
        <v>4</v>
      </c>
      <c r="AG659" s="159">
        <f t="shared" si="338"/>
        <v>0</v>
      </c>
      <c r="DS659" s="81"/>
    </row>
    <row r="660" spans="1:123" x14ac:dyDescent="0.25">
      <c r="A660" s="169">
        <v>106</v>
      </c>
      <c r="B660" s="170" t="s">
        <v>8</v>
      </c>
      <c r="C660" s="170" t="s">
        <v>249</v>
      </c>
      <c r="D660" s="170" t="s">
        <v>250</v>
      </c>
      <c r="E660" s="18" t="s">
        <v>403</v>
      </c>
      <c r="F660" s="158"/>
      <c r="G660" s="157">
        <v>5</v>
      </c>
      <c r="H660" s="157"/>
      <c r="I660" s="157"/>
      <c r="J660" s="157"/>
      <c r="K660" s="157"/>
      <c r="L660" s="157"/>
      <c r="M660" s="157">
        <v>5</v>
      </c>
      <c r="N660" s="157">
        <v>5</v>
      </c>
      <c r="O660" s="157"/>
      <c r="P660" s="157">
        <v>5</v>
      </c>
      <c r="Q660" s="157"/>
      <c r="R660" s="157">
        <v>5</v>
      </c>
      <c r="S660" s="157">
        <v>5</v>
      </c>
      <c r="T660" s="157">
        <v>5</v>
      </c>
      <c r="U660" s="157">
        <v>5</v>
      </c>
      <c r="V660" s="157">
        <v>5</v>
      </c>
      <c r="W660" s="157"/>
      <c r="X660" s="157"/>
      <c r="Y660" s="157">
        <v>5</v>
      </c>
      <c r="Z660" s="157"/>
      <c r="AA660" s="157"/>
      <c r="AB660" s="159"/>
      <c r="AC660" s="158">
        <f t="shared" si="339"/>
        <v>10</v>
      </c>
      <c r="AD660" s="157">
        <f t="shared" si="335"/>
        <v>1</v>
      </c>
      <c r="AE660" s="157">
        <f t="shared" si="336"/>
        <v>5</v>
      </c>
      <c r="AF660" s="157">
        <f t="shared" si="337"/>
        <v>3</v>
      </c>
      <c r="AG660" s="159">
        <f t="shared" si="338"/>
        <v>0</v>
      </c>
      <c r="DS660" s="81"/>
    </row>
    <row r="661" spans="1:123" x14ac:dyDescent="0.25">
      <c r="A661" s="169">
        <v>106</v>
      </c>
      <c r="B661" s="170" t="s">
        <v>8</v>
      </c>
      <c r="C661" s="170" t="s">
        <v>249</v>
      </c>
      <c r="D661" s="170" t="s">
        <v>250</v>
      </c>
      <c r="E661" s="18" t="s">
        <v>403</v>
      </c>
      <c r="F661" s="158"/>
      <c r="G661" s="157"/>
      <c r="H661" s="157"/>
      <c r="I661" s="157"/>
      <c r="J661" s="157"/>
      <c r="K661" s="157"/>
      <c r="L661" s="157"/>
      <c r="M661" s="157"/>
      <c r="N661" s="157">
        <v>5</v>
      </c>
      <c r="O661" s="157"/>
      <c r="P661" s="157">
        <v>5</v>
      </c>
      <c r="Q661" s="157"/>
      <c r="R661" s="157"/>
      <c r="S661" s="157">
        <v>5</v>
      </c>
      <c r="T661" s="157">
        <v>5</v>
      </c>
      <c r="U661" s="157">
        <v>5</v>
      </c>
      <c r="V661" s="157">
        <v>5</v>
      </c>
      <c r="W661" s="157"/>
      <c r="X661" s="157"/>
      <c r="Y661" s="157"/>
      <c r="Z661" s="157"/>
      <c r="AA661" s="157"/>
      <c r="AB661" s="159"/>
      <c r="AC661" s="158">
        <f t="shared" si="339"/>
        <v>6</v>
      </c>
      <c r="AD661" s="157">
        <f t="shared" si="335"/>
        <v>0</v>
      </c>
      <c r="AE661" s="157">
        <f t="shared" si="336"/>
        <v>3</v>
      </c>
      <c r="AF661" s="157">
        <f t="shared" si="337"/>
        <v>3</v>
      </c>
      <c r="AG661" s="159">
        <f t="shared" si="338"/>
        <v>0</v>
      </c>
      <c r="DS661" s="81"/>
    </row>
    <row r="662" spans="1:123" x14ac:dyDescent="0.25">
      <c r="A662" s="169">
        <v>106</v>
      </c>
      <c r="B662" s="170" t="s">
        <v>8</v>
      </c>
      <c r="C662" s="170" t="s">
        <v>249</v>
      </c>
      <c r="D662" s="170" t="s">
        <v>250</v>
      </c>
      <c r="E662" s="18" t="s">
        <v>403</v>
      </c>
      <c r="F662" s="158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9"/>
      <c r="AC662" s="158">
        <f t="shared" si="339"/>
        <v>0</v>
      </c>
      <c r="AD662" s="157">
        <f t="shared" si="335"/>
        <v>0</v>
      </c>
      <c r="AE662" s="157">
        <f t="shared" si="336"/>
        <v>0</v>
      </c>
      <c r="AF662" s="157">
        <f t="shared" si="337"/>
        <v>0</v>
      </c>
      <c r="AG662" s="159">
        <f t="shared" si="338"/>
        <v>0</v>
      </c>
      <c r="DS662" s="81"/>
    </row>
    <row r="663" spans="1:123" x14ac:dyDescent="0.25">
      <c r="A663" s="169">
        <v>106</v>
      </c>
      <c r="B663" s="170" t="s">
        <v>8</v>
      </c>
      <c r="C663" s="170" t="s">
        <v>249</v>
      </c>
      <c r="D663" s="170" t="s">
        <v>250</v>
      </c>
      <c r="E663" s="18" t="s">
        <v>466</v>
      </c>
      <c r="F663" s="158">
        <v>1</v>
      </c>
      <c r="G663" s="157">
        <v>1</v>
      </c>
      <c r="H663" s="157">
        <v>1</v>
      </c>
      <c r="I663" s="157">
        <v>1</v>
      </c>
      <c r="J663" s="157">
        <v>1</v>
      </c>
      <c r="K663" s="157">
        <v>1</v>
      </c>
      <c r="L663" s="157">
        <v>1</v>
      </c>
      <c r="M663" s="157">
        <v>1</v>
      </c>
      <c r="N663" s="157">
        <v>1</v>
      </c>
      <c r="O663" s="157">
        <v>1</v>
      </c>
      <c r="P663" s="157">
        <v>1</v>
      </c>
      <c r="Q663" s="157">
        <v>2</v>
      </c>
      <c r="R663" s="157">
        <v>1</v>
      </c>
      <c r="S663" s="157">
        <v>1</v>
      </c>
      <c r="T663" s="157">
        <v>1</v>
      </c>
      <c r="U663" s="157">
        <v>1</v>
      </c>
      <c r="V663" s="157">
        <v>1</v>
      </c>
      <c r="W663" s="157">
        <v>1</v>
      </c>
      <c r="X663" s="157">
        <v>1</v>
      </c>
      <c r="Y663" s="157">
        <v>1</v>
      </c>
      <c r="Z663" s="157">
        <v>1</v>
      </c>
      <c r="AA663" s="157">
        <v>1</v>
      </c>
      <c r="AB663" s="159">
        <v>2</v>
      </c>
      <c r="AC663" s="158">
        <f t="shared" si="339"/>
        <v>23</v>
      </c>
      <c r="AD663" s="157">
        <f t="shared" si="335"/>
        <v>5</v>
      </c>
      <c r="AE663" s="157">
        <f t="shared" si="336"/>
        <v>8</v>
      </c>
      <c r="AF663" s="157">
        <f t="shared" si="337"/>
        <v>5</v>
      </c>
      <c r="AG663" s="159">
        <f t="shared" si="338"/>
        <v>3</v>
      </c>
      <c r="DS663" s="81"/>
    </row>
    <row r="664" spans="1:123" x14ac:dyDescent="0.25">
      <c r="A664" s="169">
        <v>106</v>
      </c>
      <c r="B664" s="170" t="s">
        <v>8</v>
      </c>
      <c r="C664" s="170" t="s">
        <v>249</v>
      </c>
      <c r="D664" s="170" t="s">
        <v>250</v>
      </c>
      <c r="E664" s="18" t="s">
        <v>466</v>
      </c>
      <c r="F664" s="158">
        <v>2</v>
      </c>
      <c r="G664" s="157">
        <v>1</v>
      </c>
      <c r="H664" s="157">
        <v>1</v>
      </c>
      <c r="I664" s="157">
        <v>2</v>
      </c>
      <c r="J664" s="157">
        <v>2</v>
      </c>
      <c r="K664" s="157">
        <v>1</v>
      </c>
      <c r="L664" s="157">
        <v>2</v>
      </c>
      <c r="M664" s="157">
        <v>1</v>
      </c>
      <c r="N664" s="157">
        <v>1</v>
      </c>
      <c r="O664" s="157">
        <v>1</v>
      </c>
      <c r="P664" s="157">
        <v>2</v>
      </c>
      <c r="Q664" s="157">
        <v>2</v>
      </c>
      <c r="R664" s="157">
        <v>1</v>
      </c>
      <c r="S664" s="157">
        <v>2</v>
      </c>
      <c r="T664" s="157">
        <v>1</v>
      </c>
      <c r="U664" s="157">
        <v>1</v>
      </c>
      <c r="V664" s="157">
        <v>1</v>
      </c>
      <c r="W664" s="157">
        <v>2</v>
      </c>
      <c r="X664" s="157">
        <v>2</v>
      </c>
      <c r="Y664" s="157">
        <v>2</v>
      </c>
      <c r="Z664" s="157">
        <v>2</v>
      </c>
      <c r="AA664" s="157">
        <v>2</v>
      </c>
      <c r="AB664" s="159">
        <v>2</v>
      </c>
      <c r="AC664" s="158">
        <f t="shared" si="339"/>
        <v>23</v>
      </c>
      <c r="AD664" s="157">
        <f t="shared" si="335"/>
        <v>5</v>
      </c>
      <c r="AE664" s="157">
        <f t="shared" si="336"/>
        <v>8</v>
      </c>
      <c r="AF664" s="157">
        <f t="shared" si="337"/>
        <v>5</v>
      </c>
      <c r="AG664" s="159">
        <f t="shared" si="338"/>
        <v>3</v>
      </c>
      <c r="DS664" s="81"/>
    </row>
    <row r="665" spans="1:123" x14ac:dyDescent="0.25">
      <c r="A665" s="169">
        <v>106</v>
      </c>
      <c r="B665" s="170" t="s">
        <v>8</v>
      </c>
      <c r="C665" s="170" t="s">
        <v>249</v>
      </c>
      <c r="D665" s="170" t="s">
        <v>250</v>
      </c>
      <c r="E665" s="18" t="s">
        <v>466</v>
      </c>
      <c r="F665" s="158">
        <v>3</v>
      </c>
      <c r="G665" s="157">
        <v>1</v>
      </c>
      <c r="H665" s="157">
        <v>2</v>
      </c>
      <c r="I665" s="157">
        <v>2</v>
      </c>
      <c r="J665" s="157">
        <v>2</v>
      </c>
      <c r="K665" s="157">
        <v>2</v>
      </c>
      <c r="L665" s="157">
        <v>2</v>
      </c>
      <c r="M665" s="157">
        <v>1</v>
      </c>
      <c r="N665" s="157">
        <v>2</v>
      </c>
      <c r="O665" s="157">
        <v>1</v>
      </c>
      <c r="P665" s="157">
        <v>2</v>
      </c>
      <c r="Q665" s="157">
        <v>2</v>
      </c>
      <c r="R665" s="157">
        <v>1</v>
      </c>
      <c r="S665" s="157">
        <v>2</v>
      </c>
      <c r="T665" s="157">
        <v>1</v>
      </c>
      <c r="U665" s="157">
        <v>1</v>
      </c>
      <c r="V665" s="157">
        <v>2</v>
      </c>
      <c r="W665" s="157">
        <v>3</v>
      </c>
      <c r="X665" s="157">
        <v>3</v>
      </c>
      <c r="Y665" s="157">
        <v>2</v>
      </c>
      <c r="Z665" s="157">
        <v>2</v>
      </c>
      <c r="AA665" s="157">
        <v>3</v>
      </c>
      <c r="AB665" s="159">
        <v>2</v>
      </c>
      <c r="AC665" s="158">
        <f t="shared" si="339"/>
        <v>23</v>
      </c>
      <c r="AD665" s="157">
        <f t="shared" si="335"/>
        <v>5</v>
      </c>
      <c r="AE665" s="157">
        <f t="shared" si="336"/>
        <v>8</v>
      </c>
      <c r="AF665" s="157">
        <f t="shared" si="337"/>
        <v>5</v>
      </c>
      <c r="AG665" s="159">
        <f t="shared" si="338"/>
        <v>3</v>
      </c>
      <c r="DS665" s="81"/>
    </row>
    <row r="666" spans="1:123" x14ac:dyDescent="0.25">
      <c r="A666" s="169">
        <v>106</v>
      </c>
      <c r="B666" s="170" t="s">
        <v>8</v>
      </c>
      <c r="C666" s="170" t="s">
        <v>249</v>
      </c>
      <c r="D666" s="170" t="s">
        <v>250</v>
      </c>
      <c r="E666" s="18" t="s">
        <v>466</v>
      </c>
      <c r="F666" s="158">
        <v>3</v>
      </c>
      <c r="G666" s="157">
        <v>2</v>
      </c>
      <c r="H666" s="157">
        <v>2</v>
      </c>
      <c r="I666" s="157">
        <v>3</v>
      </c>
      <c r="J666" s="157">
        <v>2</v>
      </c>
      <c r="K666" s="157">
        <v>2</v>
      </c>
      <c r="L666" s="157">
        <v>3</v>
      </c>
      <c r="M666" s="157">
        <v>2</v>
      </c>
      <c r="N666" s="157">
        <v>2</v>
      </c>
      <c r="O666" s="157">
        <v>1</v>
      </c>
      <c r="P666" s="157">
        <v>2</v>
      </c>
      <c r="Q666" s="157">
        <v>2</v>
      </c>
      <c r="R666" s="157">
        <v>2</v>
      </c>
      <c r="S666" s="157">
        <v>2</v>
      </c>
      <c r="T666" s="157">
        <v>2</v>
      </c>
      <c r="U666" s="157">
        <v>1</v>
      </c>
      <c r="V666" s="157">
        <v>2</v>
      </c>
      <c r="W666" s="157">
        <v>3</v>
      </c>
      <c r="X666" s="157">
        <v>3</v>
      </c>
      <c r="Y666" s="157">
        <v>3</v>
      </c>
      <c r="Z666" s="157">
        <v>2</v>
      </c>
      <c r="AA666" s="157">
        <v>3</v>
      </c>
      <c r="AB666" s="159">
        <v>2</v>
      </c>
      <c r="AC666" s="158">
        <f t="shared" si="339"/>
        <v>23</v>
      </c>
      <c r="AD666" s="157">
        <f t="shared" si="335"/>
        <v>5</v>
      </c>
      <c r="AE666" s="157">
        <f t="shared" si="336"/>
        <v>8</v>
      </c>
      <c r="AF666" s="157">
        <f t="shared" si="337"/>
        <v>5</v>
      </c>
      <c r="AG666" s="159">
        <f t="shared" si="338"/>
        <v>3</v>
      </c>
      <c r="DS666" s="81"/>
    </row>
    <row r="667" spans="1:123" x14ac:dyDescent="0.25">
      <c r="A667" s="169">
        <v>106</v>
      </c>
      <c r="B667" s="170" t="s">
        <v>8</v>
      </c>
      <c r="C667" s="170" t="s">
        <v>249</v>
      </c>
      <c r="D667" s="170" t="s">
        <v>250</v>
      </c>
      <c r="E667" s="18" t="s">
        <v>466</v>
      </c>
      <c r="F667" s="158">
        <v>3</v>
      </c>
      <c r="G667" s="157">
        <v>2</v>
      </c>
      <c r="H667" s="157">
        <v>2</v>
      </c>
      <c r="I667" s="157">
        <v>3</v>
      </c>
      <c r="J667" s="157">
        <v>2</v>
      </c>
      <c r="K667" s="157">
        <v>2</v>
      </c>
      <c r="L667" s="157">
        <v>3</v>
      </c>
      <c r="M667" s="157">
        <v>2</v>
      </c>
      <c r="N667" s="157">
        <v>2</v>
      </c>
      <c r="O667" s="157">
        <v>2</v>
      </c>
      <c r="P667" s="157">
        <v>2</v>
      </c>
      <c r="Q667" s="157">
        <v>2</v>
      </c>
      <c r="R667" s="157">
        <v>2</v>
      </c>
      <c r="S667" s="157">
        <v>2</v>
      </c>
      <c r="T667" s="157">
        <v>3</v>
      </c>
      <c r="U667" s="157">
        <v>3</v>
      </c>
      <c r="V667" s="157">
        <v>2</v>
      </c>
      <c r="W667" s="157">
        <v>3</v>
      </c>
      <c r="X667" s="157">
        <v>3</v>
      </c>
      <c r="Y667" s="157">
        <v>3</v>
      </c>
      <c r="Z667" s="157">
        <v>3</v>
      </c>
      <c r="AA667" s="157">
        <v>3</v>
      </c>
      <c r="AB667" s="159">
        <v>3</v>
      </c>
      <c r="AC667" s="158">
        <f t="shared" si="339"/>
        <v>23</v>
      </c>
      <c r="AD667" s="157">
        <f t="shared" si="335"/>
        <v>5</v>
      </c>
      <c r="AE667" s="157">
        <f t="shared" si="336"/>
        <v>8</v>
      </c>
      <c r="AF667" s="157">
        <f t="shared" si="337"/>
        <v>5</v>
      </c>
      <c r="AG667" s="159">
        <f t="shared" si="338"/>
        <v>3</v>
      </c>
      <c r="DS667" s="81"/>
    </row>
    <row r="668" spans="1:123" x14ac:dyDescent="0.25">
      <c r="A668" s="169">
        <v>106</v>
      </c>
      <c r="B668" s="170" t="s">
        <v>8</v>
      </c>
      <c r="C668" s="170" t="s">
        <v>249</v>
      </c>
      <c r="D668" s="170" t="s">
        <v>250</v>
      </c>
      <c r="E668" s="18" t="s">
        <v>466</v>
      </c>
      <c r="F668" s="158">
        <v>3</v>
      </c>
      <c r="G668" s="157">
        <v>3</v>
      </c>
      <c r="H668" s="157">
        <v>3</v>
      </c>
      <c r="I668" s="157">
        <v>3</v>
      </c>
      <c r="J668" s="157">
        <v>2</v>
      </c>
      <c r="K668" s="157">
        <v>2</v>
      </c>
      <c r="L668" s="157">
        <v>3</v>
      </c>
      <c r="M668" s="157">
        <v>2</v>
      </c>
      <c r="N668" s="157">
        <v>2</v>
      </c>
      <c r="O668" s="157">
        <v>2</v>
      </c>
      <c r="P668" s="157">
        <v>2</v>
      </c>
      <c r="Q668" s="157">
        <v>2</v>
      </c>
      <c r="R668" s="157">
        <v>2</v>
      </c>
      <c r="S668" s="157">
        <v>2</v>
      </c>
      <c r="T668" s="157">
        <v>3</v>
      </c>
      <c r="U668" s="157">
        <v>3</v>
      </c>
      <c r="V668" s="157">
        <v>3</v>
      </c>
      <c r="W668" s="157">
        <v>4</v>
      </c>
      <c r="X668" s="157">
        <v>3</v>
      </c>
      <c r="Y668" s="157">
        <v>3</v>
      </c>
      <c r="Z668" s="157">
        <v>3</v>
      </c>
      <c r="AA668" s="157">
        <v>3</v>
      </c>
      <c r="AB668" s="159">
        <v>3</v>
      </c>
      <c r="AC668" s="158">
        <f t="shared" si="339"/>
        <v>23</v>
      </c>
      <c r="AD668" s="157">
        <f t="shared" si="335"/>
        <v>5</v>
      </c>
      <c r="AE668" s="157">
        <f t="shared" si="336"/>
        <v>8</v>
      </c>
      <c r="AF668" s="157">
        <f t="shared" si="337"/>
        <v>5</v>
      </c>
      <c r="AG668" s="159">
        <f t="shared" si="338"/>
        <v>3</v>
      </c>
      <c r="DS668" s="81"/>
    </row>
    <row r="669" spans="1:123" x14ac:dyDescent="0.25">
      <c r="A669" s="169">
        <v>106</v>
      </c>
      <c r="B669" s="170" t="s">
        <v>8</v>
      </c>
      <c r="C669" s="170" t="s">
        <v>249</v>
      </c>
      <c r="D669" s="170" t="s">
        <v>250</v>
      </c>
      <c r="E669" s="18" t="s">
        <v>466</v>
      </c>
      <c r="F669" s="158">
        <v>3</v>
      </c>
      <c r="G669" s="157">
        <v>3</v>
      </c>
      <c r="H669" s="157">
        <v>3</v>
      </c>
      <c r="I669" s="157">
        <v>3</v>
      </c>
      <c r="J669" s="157">
        <v>2</v>
      </c>
      <c r="K669" s="157">
        <v>3</v>
      </c>
      <c r="L669" s="157">
        <v>3</v>
      </c>
      <c r="M669" s="157">
        <v>2</v>
      </c>
      <c r="N669" s="157">
        <v>3</v>
      </c>
      <c r="O669" s="157">
        <v>2</v>
      </c>
      <c r="P669" s="157">
        <v>2</v>
      </c>
      <c r="Q669" s="157">
        <v>2</v>
      </c>
      <c r="R669" s="157">
        <v>2</v>
      </c>
      <c r="S669" s="157">
        <v>2</v>
      </c>
      <c r="T669" s="157">
        <v>3</v>
      </c>
      <c r="U669" s="157">
        <v>3</v>
      </c>
      <c r="V669" s="157">
        <v>3</v>
      </c>
      <c r="W669" s="157">
        <v>4</v>
      </c>
      <c r="X669" s="157">
        <v>3</v>
      </c>
      <c r="Y669" s="157">
        <v>3</v>
      </c>
      <c r="Z669" s="157">
        <v>3</v>
      </c>
      <c r="AA669" s="157">
        <v>3</v>
      </c>
      <c r="AB669" s="159">
        <v>3</v>
      </c>
      <c r="AC669" s="158">
        <f t="shared" si="339"/>
        <v>23</v>
      </c>
      <c r="AD669" s="157">
        <f t="shared" si="335"/>
        <v>5</v>
      </c>
      <c r="AE669" s="157">
        <f t="shared" si="336"/>
        <v>8</v>
      </c>
      <c r="AF669" s="157">
        <f t="shared" si="337"/>
        <v>5</v>
      </c>
      <c r="AG669" s="159">
        <f t="shared" si="338"/>
        <v>3</v>
      </c>
      <c r="DS669" s="81"/>
    </row>
    <row r="670" spans="1:123" x14ac:dyDescent="0.25">
      <c r="A670" s="169">
        <v>106</v>
      </c>
      <c r="B670" s="170" t="s">
        <v>8</v>
      </c>
      <c r="C670" s="170" t="s">
        <v>249</v>
      </c>
      <c r="D670" s="170" t="s">
        <v>250</v>
      </c>
      <c r="E670" s="18" t="s">
        <v>466</v>
      </c>
      <c r="F670" s="158">
        <v>4</v>
      </c>
      <c r="G670" s="157">
        <v>3</v>
      </c>
      <c r="H670" s="157">
        <v>3</v>
      </c>
      <c r="I670" s="157">
        <v>4</v>
      </c>
      <c r="J670" s="157">
        <v>3</v>
      </c>
      <c r="K670" s="157">
        <v>3</v>
      </c>
      <c r="L670" s="157">
        <v>3</v>
      </c>
      <c r="M670" s="157">
        <v>3</v>
      </c>
      <c r="N670" s="157">
        <v>3</v>
      </c>
      <c r="O670" s="157">
        <v>2</v>
      </c>
      <c r="P670" s="157">
        <v>2</v>
      </c>
      <c r="Q670" s="157">
        <v>3</v>
      </c>
      <c r="R670" s="157">
        <v>3</v>
      </c>
      <c r="S670" s="157">
        <v>3</v>
      </c>
      <c r="T670" s="157">
        <v>3</v>
      </c>
      <c r="U670" s="157">
        <v>3</v>
      </c>
      <c r="V670" s="157">
        <v>3</v>
      </c>
      <c r="W670" s="157">
        <v>4</v>
      </c>
      <c r="X670" s="157">
        <v>3</v>
      </c>
      <c r="Y670" s="157">
        <v>3</v>
      </c>
      <c r="Z670" s="157">
        <v>3</v>
      </c>
      <c r="AA670" s="157">
        <v>3</v>
      </c>
      <c r="AB670" s="159">
        <v>3</v>
      </c>
      <c r="AC670" s="158">
        <f t="shared" si="339"/>
        <v>23</v>
      </c>
      <c r="AD670" s="157">
        <f t="shared" si="335"/>
        <v>5</v>
      </c>
      <c r="AE670" s="157">
        <f t="shared" si="336"/>
        <v>8</v>
      </c>
      <c r="AF670" s="157">
        <f t="shared" si="337"/>
        <v>5</v>
      </c>
      <c r="AG670" s="159">
        <f t="shared" si="338"/>
        <v>3</v>
      </c>
      <c r="DS670" s="81"/>
    </row>
    <row r="671" spans="1:123" x14ac:dyDescent="0.25">
      <c r="A671" s="169">
        <v>106</v>
      </c>
      <c r="B671" s="170" t="s">
        <v>8</v>
      </c>
      <c r="C671" s="170" t="s">
        <v>249</v>
      </c>
      <c r="D671" s="170" t="s">
        <v>250</v>
      </c>
      <c r="E671" s="18" t="s">
        <v>466</v>
      </c>
      <c r="F671" s="158">
        <v>4</v>
      </c>
      <c r="G671" s="157">
        <v>3</v>
      </c>
      <c r="H671" s="157">
        <v>4</v>
      </c>
      <c r="I671" s="157">
        <v>4</v>
      </c>
      <c r="J671" s="157">
        <v>3</v>
      </c>
      <c r="K671" s="157">
        <v>4</v>
      </c>
      <c r="L671" s="157">
        <v>4</v>
      </c>
      <c r="M671" s="157">
        <v>3</v>
      </c>
      <c r="N671" s="157">
        <v>3</v>
      </c>
      <c r="O671" s="157">
        <v>3</v>
      </c>
      <c r="P671" s="157">
        <v>2</v>
      </c>
      <c r="Q671" s="157">
        <v>3</v>
      </c>
      <c r="R671" s="157">
        <v>3</v>
      </c>
      <c r="S671" s="157">
        <v>3</v>
      </c>
      <c r="T671" s="157">
        <v>3</v>
      </c>
      <c r="U671" s="157">
        <v>3</v>
      </c>
      <c r="V671" s="157">
        <v>3</v>
      </c>
      <c r="W671" s="157">
        <v>4</v>
      </c>
      <c r="X671" s="157">
        <v>3</v>
      </c>
      <c r="Y671" s="157">
        <v>3</v>
      </c>
      <c r="Z671" s="157">
        <v>3</v>
      </c>
      <c r="AA671" s="157">
        <v>4</v>
      </c>
      <c r="AB671" s="159">
        <v>3</v>
      </c>
      <c r="AC671" s="158">
        <f t="shared" si="339"/>
        <v>23</v>
      </c>
      <c r="AD671" s="157">
        <f t="shared" si="335"/>
        <v>5</v>
      </c>
      <c r="AE671" s="157">
        <f t="shared" si="336"/>
        <v>8</v>
      </c>
      <c r="AF671" s="157">
        <f t="shared" si="337"/>
        <v>5</v>
      </c>
      <c r="AG671" s="159">
        <f t="shared" si="338"/>
        <v>3</v>
      </c>
      <c r="DS671" s="81"/>
    </row>
    <row r="672" spans="1:123" x14ac:dyDescent="0.25">
      <c r="A672" s="169">
        <v>106</v>
      </c>
      <c r="B672" s="170" t="s">
        <v>8</v>
      </c>
      <c r="C672" s="170" t="s">
        <v>249</v>
      </c>
      <c r="D672" s="170" t="s">
        <v>250</v>
      </c>
      <c r="E672" s="18" t="s">
        <v>466</v>
      </c>
      <c r="F672" s="158">
        <v>4</v>
      </c>
      <c r="G672" s="157">
        <v>3</v>
      </c>
      <c r="H672" s="157">
        <v>4</v>
      </c>
      <c r="I672" s="157">
        <v>4</v>
      </c>
      <c r="J672" s="157">
        <v>3</v>
      </c>
      <c r="K672" s="157">
        <v>4</v>
      </c>
      <c r="L672" s="157">
        <v>4</v>
      </c>
      <c r="M672" s="157">
        <v>3</v>
      </c>
      <c r="N672" s="157">
        <v>3</v>
      </c>
      <c r="O672" s="157">
        <v>3</v>
      </c>
      <c r="P672" s="157">
        <v>3</v>
      </c>
      <c r="Q672" s="157">
        <v>3</v>
      </c>
      <c r="R672" s="157">
        <v>3</v>
      </c>
      <c r="S672" s="157">
        <v>3</v>
      </c>
      <c r="T672" s="157">
        <v>3</v>
      </c>
      <c r="U672" s="157">
        <v>3</v>
      </c>
      <c r="V672" s="157">
        <v>3</v>
      </c>
      <c r="W672" s="157">
        <v>4</v>
      </c>
      <c r="X672" s="157">
        <v>4</v>
      </c>
      <c r="Y672" s="157">
        <v>3</v>
      </c>
      <c r="Z672" s="157">
        <v>3</v>
      </c>
      <c r="AA672" s="157">
        <v>4</v>
      </c>
      <c r="AB672" s="159">
        <v>4</v>
      </c>
      <c r="AC672" s="158">
        <f t="shared" si="339"/>
        <v>23</v>
      </c>
      <c r="AD672" s="157">
        <f t="shared" si="335"/>
        <v>5</v>
      </c>
      <c r="AE672" s="157">
        <f t="shared" si="336"/>
        <v>8</v>
      </c>
      <c r="AF672" s="157">
        <f t="shared" si="337"/>
        <v>5</v>
      </c>
      <c r="AG672" s="159">
        <f t="shared" si="338"/>
        <v>3</v>
      </c>
      <c r="DS672" s="81"/>
    </row>
    <row r="673" spans="1:123" x14ac:dyDescent="0.25">
      <c r="A673" s="169">
        <v>106</v>
      </c>
      <c r="B673" s="170" t="s">
        <v>8</v>
      </c>
      <c r="C673" s="170" t="s">
        <v>249</v>
      </c>
      <c r="D673" s="170" t="s">
        <v>250</v>
      </c>
      <c r="E673" s="18" t="s">
        <v>466</v>
      </c>
      <c r="F673" s="158">
        <v>4</v>
      </c>
      <c r="G673" s="157">
        <v>3</v>
      </c>
      <c r="H673" s="157">
        <v>4</v>
      </c>
      <c r="I673" s="157">
        <v>4</v>
      </c>
      <c r="J673" s="157">
        <v>3</v>
      </c>
      <c r="K673" s="157">
        <v>4</v>
      </c>
      <c r="L673" s="157">
        <v>4</v>
      </c>
      <c r="M673" s="157">
        <v>3</v>
      </c>
      <c r="N673" s="157">
        <v>4</v>
      </c>
      <c r="O673" s="157">
        <v>3</v>
      </c>
      <c r="P673" s="157">
        <v>3</v>
      </c>
      <c r="Q673" s="157">
        <v>3</v>
      </c>
      <c r="R673" s="157">
        <v>3</v>
      </c>
      <c r="S673" s="157">
        <v>3</v>
      </c>
      <c r="T673" s="157">
        <v>4</v>
      </c>
      <c r="U673" s="157">
        <v>3</v>
      </c>
      <c r="V673" s="157">
        <v>4</v>
      </c>
      <c r="W673" s="157">
        <v>4</v>
      </c>
      <c r="X673" s="157">
        <v>4</v>
      </c>
      <c r="Y673" s="157">
        <v>3</v>
      </c>
      <c r="Z673" s="157">
        <v>3</v>
      </c>
      <c r="AA673" s="157">
        <v>4</v>
      </c>
      <c r="AB673" s="159">
        <v>4</v>
      </c>
      <c r="AC673" s="158">
        <f t="shared" si="339"/>
        <v>23</v>
      </c>
      <c r="AD673" s="157">
        <f t="shared" si="335"/>
        <v>5</v>
      </c>
      <c r="AE673" s="157">
        <f t="shared" si="336"/>
        <v>8</v>
      </c>
      <c r="AF673" s="157">
        <f t="shared" si="337"/>
        <v>5</v>
      </c>
      <c r="AG673" s="159">
        <f t="shared" si="338"/>
        <v>3</v>
      </c>
      <c r="DS673" s="81"/>
    </row>
    <row r="674" spans="1:123" x14ac:dyDescent="0.25">
      <c r="A674" s="169">
        <v>106</v>
      </c>
      <c r="B674" s="170" t="s">
        <v>8</v>
      </c>
      <c r="C674" s="170" t="s">
        <v>249</v>
      </c>
      <c r="D674" s="170" t="s">
        <v>250</v>
      </c>
      <c r="E674" s="18" t="s">
        <v>466</v>
      </c>
      <c r="F674" s="158">
        <v>5</v>
      </c>
      <c r="G674" s="157">
        <v>3</v>
      </c>
      <c r="H674" s="157">
        <v>5</v>
      </c>
      <c r="I674" s="157">
        <v>5</v>
      </c>
      <c r="J674" s="157">
        <v>4</v>
      </c>
      <c r="K674" s="157">
        <v>4</v>
      </c>
      <c r="L674" s="157">
        <v>4</v>
      </c>
      <c r="M674" s="157">
        <v>3</v>
      </c>
      <c r="N674" s="157">
        <v>4</v>
      </c>
      <c r="O674" s="157">
        <v>4</v>
      </c>
      <c r="P674" s="157">
        <v>3</v>
      </c>
      <c r="Q674" s="157">
        <v>3</v>
      </c>
      <c r="R674" s="157">
        <v>4</v>
      </c>
      <c r="S674" s="157">
        <v>3</v>
      </c>
      <c r="T674" s="157">
        <v>4</v>
      </c>
      <c r="U674" s="157">
        <v>3</v>
      </c>
      <c r="V674" s="157">
        <v>4</v>
      </c>
      <c r="W674" s="157">
        <v>5</v>
      </c>
      <c r="X674" s="157">
        <v>4</v>
      </c>
      <c r="Y674" s="157">
        <v>4</v>
      </c>
      <c r="Z674" s="157">
        <v>4</v>
      </c>
      <c r="AA674" s="157">
        <v>5</v>
      </c>
      <c r="AB674" s="159">
        <v>4</v>
      </c>
      <c r="AC674" s="158">
        <f t="shared" si="339"/>
        <v>23</v>
      </c>
      <c r="AD674" s="157">
        <f t="shared" si="335"/>
        <v>5</v>
      </c>
      <c r="AE674" s="157">
        <f t="shared" si="336"/>
        <v>8</v>
      </c>
      <c r="AF674" s="157">
        <f t="shared" si="337"/>
        <v>5</v>
      </c>
      <c r="AG674" s="159">
        <f t="shared" si="338"/>
        <v>3</v>
      </c>
      <c r="DS674" s="81"/>
    </row>
    <row r="675" spans="1:123" x14ac:dyDescent="0.25">
      <c r="A675" s="169">
        <v>106</v>
      </c>
      <c r="B675" s="170" t="s">
        <v>8</v>
      </c>
      <c r="C675" s="170" t="s">
        <v>249</v>
      </c>
      <c r="D675" s="170" t="s">
        <v>250</v>
      </c>
      <c r="E675" s="18" t="s">
        <v>466</v>
      </c>
      <c r="F675" s="158">
        <v>5</v>
      </c>
      <c r="G675" s="157">
        <v>3</v>
      </c>
      <c r="H675" s="157">
        <v>5</v>
      </c>
      <c r="I675" s="157">
        <v>5</v>
      </c>
      <c r="J675" s="157">
        <v>4</v>
      </c>
      <c r="K675" s="157">
        <v>5</v>
      </c>
      <c r="L675" s="157">
        <v>4</v>
      </c>
      <c r="M675" s="157">
        <v>4</v>
      </c>
      <c r="N675" s="157">
        <v>4</v>
      </c>
      <c r="O675" s="157">
        <v>4</v>
      </c>
      <c r="P675" s="157">
        <v>3</v>
      </c>
      <c r="Q675" s="157">
        <v>3</v>
      </c>
      <c r="R675" s="157">
        <v>4</v>
      </c>
      <c r="S675" s="157">
        <v>4</v>
      </c>
      <c r="T675" s="157">
        <v>4</v>
      </c>
      <c r="U675" s="157">
        <v>4</v>
      </c>
      <c r="V675" s="157">
        <v>4</v>
      </c>
      <c r="W675" s="157">
        <v>5</v>
      </c>
      <c r="X675" s="157">
        <v>4</v>
      </c>
      <c r="Y675" s="157">
        <v>4</v>
      </c>
      <c r="Z675" s="157">
        <v>4</v>
      </c>
      <c r="AA675" s="157"/>
      <c r="AB675" s="159"/>
      <c r="AC675" s="158">
        <f t="shared" si="339"/>
        <v>21</v>
      </c>
      <c r="AD675" s="157">
        <f t="shared" si="335"/>
        <v>5</v>
      </c>
      <c r="AE675" s="157">
        <f t="shared" si="336"/>
        <v>8</v>
      </c>
      <c r="AF675" s="157">
        <f t="shared" si="337"/>
        <v>5</v>
      </c>
      <c r="AG675" s="159">
        <f t="shared" si="338"/>
        <v>1</v>
      </c>
      <c r="DS675" s="81"/>
    </row>
    <row r="676" spans="1:123" x14ac:dyDescent="0.25">
      <c r="A676" s="169">
        <v>106</v>
      </c>
      <c r="B676" s="170" t="s">
        <v>8</v>
      </c>
      <c r="C676" s="170" t="s">
        <v>249</v>
      </c>
      <c r="D676" s="170" t="s">
        <v>250</v>
      </c>
      <c r="E676" s="18" t="s">
        <v>466</v>
      </c>
      <c r="F676" s="158">
        <v>5</v>
      </c>
      <c r="G676" s="157">
        <v>3</v>
      </c>
      <c r="H676" s="157"/>
      <c r="I676" s="157"/>
      <c r="J676" s="157">
        <v>4</v>
      </c>
      <c r="K676" s="157">
        <v>5</v>
      </c>
      <c r="L676" s="157">
        <v>5</v>
      </c>
      <c r="M676" s="157">
        <v>5</v>
      </c>
      <c r="N676" s="157">
        <v>5</v>
      </c>
      <c r="O676" s="157">
        <v>4</v>
      </c>
      <c r="P676" s="157">
        <v>5</v>
      </c>
      <c r="Q676" s="157">
        <v>4</v>
      </c>
      <c r="R676" s="157">
        <v>4</v>
      </c>
      <c r="S676" s="157">
        <v>4</v>
      </c>
      <c r="T676" s="157">
        <v>5</v>
      </c>
      <c r="U676" s="157">
        <v>5</v>
      </c>
      <c r="V676" s="157">
        <v>5</v>
      </c>
      <c r="W676" s="157"/>
      <c r="X676" s="157">
        <v>4</v>
      </c>
      <c r="Y676" s="157">
        <v>4</v>
      </c>
      <c r="Z676" s="157">
        <v>4</v>
      </c>
      <c r="AA676" s="157"/>
      <c r="AB676" s="159"/>
      <c r="AC676" s="158">
        <f t="shared" si="339"/>
        <v>18</v>
      </c>
      <c r="AD676" s="157">
        <f t="shared" si="335"/>
        <v>3</v>
      </c>
      <c r="AE676" s="157">
        <f t="shared" si="336"/>
        <v>8</v>
      </c>
      <c r="AF676" s="157">
        <f t="shared" si="337"/>
        <v>4</v>
      </c>
      <c r="AG676" s="159">
        <f t="shared" si="338"/>
        <v>1</v>
      </c>
      <c r="DS676" s="81"/>
    </row>
    <row r="677" spans="1:123" x14ac:dyDescent="0.25">
      <c r="A677" s="169">
        <v>106</v>
      </c>
      <c r="B677" s="170" t="s">
        <v>8</v>
      </c>
      <c r="C677" s="170" t="s">
        <v>203</v>
      </c>
      <c r="D677" s="170" t="s">
        <v>204</v>
      </c>
      <c r="E677" s="18" t="s">
        <v>403</v>
      </c>
      <c r="F677" s="158">
        <v>4</v>
      </c>
      <c r="G677" s="157">
        <v>2</v>
      </c>
      <c r="H677" s="157">
        <v>1</v>
      </c>
      <c r="I677" s="157">
        <v>4</v>
      </c>
      <c r="J677" s="157">
        <v>1</v>
      </c>
      <c r="K677" s="157">
        <v>3</v>
      </c>
      <c r="L677" s="157">
        <v>3</v>
      </c>
      <c r="M677" s="157">
        <v>1</v>
      </c>
      <c r="N677" s="157">
        <v>2</v>
      </c>
      <c r="O677" s="157">
        <v>1</v>
      </c>
      <c r="P677" s="157">
        <v>2</v>
      </c>
      <c r="Q677" s="157">
        <v>1</v>
      </c>
      <c r="R677" s="157">
        <v>1</v>
      </c>
      <c r="S677" s="157">
        <v>1</v>
      </c>
      <c r="T677" s="157">
        <v>2</v>
      </c>
      <c r="U677" s="157">
        <v>2</v>
      </c>
      <c r="V677" s="157">
        <v>3</v>
      </c>
      <c r="W677" s="157">
        <v>4</v>
      </c>
      <c r="X677" s="157">
        <v>3</v>
      </c>
      <c r="Y677" s="157">
        <v>1</v>
      </c>
      <c r="Z677" s="157">
        <v>1</v>
      </c>
      <c r="AA677" s="157">
        <v>1</v>
      </c>
      <c r="AB677" s="159">
        <v>1</v>
      </c>
      <c r="AC677" s="158">
        <f t="shared" si="339"/>
        <v>23</v>
      </c>
      <c r="AD677" s="157">
        <f t="shared" si="335"/>
        <v>5</v>
      </c>
      <c r="AE677" s="157">
        <f t="shared" si="336"/>
        <v>8</v>
      </c>
      <c r="AF677" s="157">
        <f t="shared" si="337"/>
        <v>5</v>
      </c>
      <c r="AG677" s="159">
        <f t="shared" si="338"/>
        <v>3</v>
      </c>
      <c r="DS677" s="81"/>
    </row>
    <row r="678" spans="1:123" x14ac:dyDescent="0.25">
      <c r="A678" s="169">
        <v>106</v>
      </c>
      <c r="B678" s="170" t="s">
        <v>8</v>
      </c>
      <c r="C678" s="170" t="s">
        <v>203</v>
      </c>
      <c r="D678" s="170" t="s">
        <v>204</v>
      </c>
      <c r="E678" s="18" t="s">
        <v>403</v>
      </c>
      <c r="F678" s="158">
        <v>4</v>
      </c>
      <c r="G678" s="157">
        <v>3</v>
      </c>
      <c r="H678" s="157">
        <v>4</v>
      </c>
      <c r="I678" s="157"/>
      <c r="J678" s="157">
        <v>3</v>
      </c>
      <c r="K678" s="157">
        <v>4</v>
      </c>
      <c r="L678" s="157">
        <v>4</v>
      </c>
      <c r="M678" s="157">
        <v>3</v>
      </c>
      <c r="N678" s="157">
        <v>4</v>
      </c>
      <c r="O678" s="157">
        <v>4</v>
      </c>
      <c r="P678" s="157"/>
      <c r="Q678" s="157">
        <v>3</v>
      </c>
      <c r="R678" s="157">
        <v>4</v>
      </c>
      <c r="S678" s="157">
        <v>3</v>
      </c>
      <c r="T678" s="157">
        <v>3</v>
      </c>
      <c r="U678" s="157">
        <v>3</v>
      </c>
      <c r="V678" s="157">
        <v>4</v>
      </c>
      <c r="W678" s="157">
        <v>4</v>
      </c>
      <c r="X678" s="157">
        <v>4</v>
      </c>
      <c r="Y678" s="157">
        <v>3</v>
      </c>
      <c r="Z678" s="157"/>
      <c r="AA678" s="157"/>
      <c r="AB678" s="159"/>
      <c r="AC678" s="158">
        <f t="shared" si="339"/>
        <v>18</v>
      </c>
      <c r="AD678" s="157">
        <f t="shared" si="335"/>
        <v>4</v>
      </c>
      <c r="AE678" s="157">
        <f t="shared" si="336"/>
        <v>7</v>
      </c>
      <c r="AF678" s="157">
        <f t="shared" si="337"/>
        <v>5</v>
      </c>
      <c r="AG678" s="159">
        <f t="shared" si="338"/>
        <v>0</v>
      </c>
      <c r="DS678" s="81"/>
    </row>
    <row r="679" spans="1:123" x14ac:dyDescent="0.25">
      <c r="A679" s="169">
        <v>106</v>
      </c>
      <c r="B679" s="170" t="s">
        <v>8</v>
      </c>
      <c r="C679" s="170" t="s">
        <v>251</v>
      </c>
      <c r="D679" s="170" t="s">
        <v>252</v>
      </c>
      <c r="E679" s="18" t="s">
        <v>403</v>
      </c>
      <c r="F679" s="158">
        <v>3</v>
      </c>
      <c r="G679" s="157">
        <v>2</v>
      </c>
      <c r="H679" s="157">
        <v>2</v>
      </c>
      <c r="I679" s="157">
        <v>1</v>
      </c>
      <c r="J679" s="157">
        <v>1</v>
      </c>
      <c r="K679" s="157">
        <v>1</v>
      </c>
      <c r="L679" s="157">
        <v>3</v>
      </c>
      <c r="M679" s="157">
        <v>2</v>
      </c>
      <c r="N679" s="157">
        <v>2</v>
      </c>
      <c r="O679" s="157">
        <v>2</v>
      </c>
      <c r="P679" s="157">
        <v>2</v>
      </c>
      <c r="Q679" s="157">
        <v>1</v>
      </c>
      <c r="R679" s="157">
        <v>1</v>
      </c>
      <c r="S679" s="157">
        <v>1</v>
      </c>
      <c r="T679" s="157">
        <v>1</v>
      </c>
      <c r="U679" s="157">
        <v>1</v>
      </c>
      <c r="V679" s="157">
        <v>2</v>
      </c>
      <c r="W679" s="157">
        <v>2</v>
      </c>
      <c r="X679" s="157">
        <v>1</v>
      </c>
      <c r="Y679" s="157">
        <v>1</v>
      </c>
      <c r="Z679" s="157">
        <v>1</v>
      </c>
      <c r="AA679" s="157">
        <v>2</v>
      </c>
      <c r="AB679" s="159">
        <v>2</v>
      </c>
      <c r="AC679" s="158">
        <f t="shared" si="339"/>
        <v>23</v>
      </c>
      <c r="AD679" s="157">
        <f t="shared" si="335"/>
        <v>5</v>
      </c>
      <c r="AE679" s="157">
        <f t="shared" si="336"/>
        <v>8</v>
      </c>
      <c r="AF679" s="157">
        <f t="shared" si="337"/>
        <v>5</v>
      </c>
      <c r="AG679" s="159">
        <f t="shared" si="338"/>
        <v>3</v>
      </c>
      <c r="DS679" s="81"/>
    </row>
    <row r="680" spans="1:123" x14ac:dyDescent="0.25">
      <c r="A680" s="169">
        <v>106</v>
      </c>
      <c r="B680" s="170" t="s">
        <v>8</v>
      </c>
      <c r="C680" s="170" t="s">
        <v>251</v>
      </c>
      <c r="D680" s="170" t="s">
        <v>252</v>
      </c>
      <c r="E680" s="18" t="s">
        <v>403</v>
      </c>
      <c r="F680" s="158">
        <v>3</v>
      </c>
      <c r="G680" s="157">
        <v>3</v>
      </c>
      <c r="H680" s="157">
        <v>2</v>
      </c>
      <c r="I680" s="157">
        <v>1</v>
      </c>
      <c r="J680" s="157">
        <v>2</v>
      </c>
      <c r="K680" s="157">
        <v>2</v>
      </c>
      <c r="L680" s="157">
        <v>3</v>
      </c>
      <c r="M680" s="157">
        <v>3</v>
      </c>
      <c r="N680" s="157">
        <v>2</v>
      </c>
      <c r="O680" s="157">
        <v>4</v>
      </c>
      <c r="P680" s="157">
        <v>2</v>
      </c>
      <c r="Q680" s="157">
        <v>2</v>
      </c>
      <c r="R680" s="157">
        <v>2</v>
      </c>
      <c r="S680" s="157">
        <v>2</v>
      </c>
      <c r="T680" s="157">
        <v>1</v>
      </c>
      <c r="U680" s="157">
        <v>1</v>
      </c>
      <c r="V680" s="157">
        <v>3</v>
      </c>
      <c r="W680" s="157">
        <v>3</v>
      </c>
      <c r="X680" s="157">
        <v>1</v>
      </c>
      <c r="Y680" s="157">
        <v>2</v>
      </c>
      <c r="Z680" s="157">
        <v>2</v>
      </c>
      <c r="AA680" s="157">
        <v>3</v>
      </c>
      <c r="AB680" s="159">
        <v>2</v>
      </c>
      <c r="AC680" s="158">
        <f t="shared" si="339"/>
        <v>23</v>
      </c>
      <c r="AD680" s="157">
        <f t="shared" si="335"/>
        <v>5</v>
      </c>
      <c r="AE680" s="157">
        <f t="shared" si="336"/>
        <v>8</v>
      </c>
      <c r="AF680" s="157">
        <f t="shared" si="337"/>
        <v>5</v>
      </c>
      <c r="AG680" s="159">
        <f t="shared" si="338"/>
        <v>3</v>
      </c>
      <c r="DS680" s="81"/>
    </row>
    <row r="681" spans="1:123" x14ac:dyDescent="0.25">
      <c r="A681" s="169">
        <v>106</v>
      </c>
      <c r="B681" s="170" t="s">
        <v>8</v>
      </c>
      <c r="C681" s="170" t="s">
        <v>251</v>
      </c>
      <c r="D681" s="170" t="s">
        <v>252</v>
      </c>
      <c r="E681" s="18" t="s">
        <v>403</v>
      </c>
      <c r="F681" s="158">
        <v>3</v>
      </c>
      <c r="G681" s="157">
        <v>3</v>
      </c>
      <c r="H681" s="157">
        <v>2</v>
      </c>
      <c r="I681" s="157">
        <v>2</v>
      </c>
      <c r="J681" s="157">
        <v>2</v>
      </c>
      <c r="K681" s="157">
        <v>2</v>
      </c>
      <c r="L681" s="157">
        <v>3</v>
      </c>
      <c r="M681" s="157">
        <v>3</v>
      </c>
      <c r="N681" s="157">
        <v>3</v>
      </c>
      <c r="O681" s="157">
        <v>4</v>
      </c>
      <c r="P681" s="157">
        <v>3</v>
      </c>
      <c r="Q681" s="157">
        <v>2</v>
      </c>
      <c r="R681" s="157">
        <v>3</v>
      </c>
      <c r="S681" s="157">
        <v>2</v>
      </c>
      <c r="T681" s="157">
        <v>2</v>
      </c>
      <c r="U681" s="157">
        <v>3</v>
      </c>
      <c r="V681" s="157">
        <v>3</v>
      </c>
      <c r="W681" s="157">
        <v>3</v>
      </c>
      <c r="X681" s="157">
        <v>1</v>
      </c>
      <c r="Y681" s="157">
        <v>3</v>
      </c>
      <c r="Z681" s="157">
        <v>3</v>
      </c>
      <c r="AA681" s="157">
        <v>3</v>
      </c>
      <c r="AB681" s="159">
        <v>3</v>
      </c>
      <c r="AC681" s="158">
        <f t="shared" si="339"/>
        <v>23</v>
      </c>
      <c r="AD681" s="157">
        <f t="shared" si="335"/>
        <v>5</v>
      </c>
      <c r="AE681" s="157">
        <f t="shared" si="336"/>
        <v>8</v>
      </c>
      <c r="AF681" s="157">
        <f t="shared" si="337"/>
        <v>5</v>
      </c>
      <c r="AG681" s="159">
        <f t="shared" si="338"/>
        <v>3</v>
      </c>
      <c r="DS681" s="81"/>
    </row>
    <row r="682" spans="1:123" x14ac:dyDescent="0.25">
      <c r="A682" s="169">
        <v>106</v>
      </c>
      <c r="B682" s="170" t="s">
        <v>8</v>
      </c>
      <c r="C682" s="170" t="s">
        <v>251</v>
      </c>
      <c r="D682" s="170" t="s">
        <v>252</v>
      </c>
      <c r="E682" s="18" t="s">
        <v>403</v>
      </c>
      <c r="F682" s="158">
        <v>3</v>
      </c>
      <c r="G682" s="157">
        <v>3</v>
      </c>
      <c r="H682" s="157">
        <v>3</v>
      </c>
      <c r="I682" s="157">
        <v>2</v>
      </c>
      <c r="J682" s="157">
        <v>3</v>
      </c>
      <c r="K682" s="157">
        <v>2</v>
      </c>
      <c r="L682" s="157">
        <v>3</v>
      </c>
      <c r="M682" s="157">
        <v>3</v>
      </c>
      <c r="N682" s="157">
        <v>3</v>
      </c>
      <c r="O682" s="157">
        <v>4</v>
      </c>
      <c r="P682" s="157">
        <v>3</v>
      </c>
      <c r="Q682" s="157">
        <v>2</v>
      </c>
      <c r="R682" s="157">
        <v>3</v>
      </c>
      <c r="S682" s="157">
        <v>3</v>
      </c>
      <c r="T682" s="157">
        <v>3</v>
      </c>
      <c r="U682" s="157">
        <v>3</v>
      </c>
      <c r="V682" s="157">
        <v>3</v>
      </c>
      <c r="W682" s="157">
        <v>3</v>
      </c>
      <c r="X682" s="157">
        <v>2</v>
      </c>
      <c r="Y682" s="157">
        <v>3</v>
      </c>
      <c r="Z682" s="157">
        <v>3</v>
      </c>
      <c r="AA682" s="157">
        <v>3</v>
      </c>
      <c r="AB682" s="159">
        <v>3</v>
      </c>
      <c r="AC682" s="158">
        <f t="shared" si="339"/>
        <v>23</v>
      </c>
      <c r="AD682" s="157">
        <f t="shared" si="335"/>
        <v>5</v>
      </c>
      <c r="AE682" s="157">
        <f t="shared" si="336"/>
        <v>8</v>
      </c>
      <c r="AF682" s="157">
        <f t="shared" si="337"/>
        <v>5</v>
      </c>
      <c r="AG682" s="159">
        <f t="shared" si="338"/>
        <v>3</v>
      </c>
      <c r="DS682" s="81"/>
    </row>
    <row r="683" spans="1:123" x14ac:dyDescent="0.25">
      <c r="A683" s="169">
        <v>106</v>
      </c>
      <c r="B683" s="170" t="s">
        <v>8</v>
      </c>
      <c r="C683" s="170" t="s">
        <v>251</v>
      </c>
      <c r="D683" s="170" t="s">
        <v>252</v>
      </c>
      <c r="E683" s="18" t="s">
        <v>403</v>
      </c>
      <c r="F683" s="158">
        <v>3</v>
      </c>
      <c r="G683" s="157">
        <v>3</v>
      </c>
      <c r="H683" s="157">
        <v>3</v>
      </c>
      <c r="I683" s="157">
        <v>3</v>
      </c>
      <c r="J683" s="157">
        <v>3</v>
      </c>
      <c r="K683" s="157">
        <v>3</v>
      </c>
      <c r="L683" s="157">
        <v>4</v>
      </c>
      <c r="M683" s="157">
        <v>3</v>
      </c>
      <c r="N683" s="157">
        <v>3</v>
      </c>
      <c r="O683" s="157">
        <v>4</v>
      </c>
      <c r="P683" s="157">
        <v>3</v>
      </c>
      <c r="Q683" s="157">
        <v>3</v>
      </c>
      <c r="R683" s="157">
        <v>3</v>
      </c>
      <c r="S683" s="157">
        <v>3</v>
      </c>
      <c r="T683" s="157">
        <v>3</v>
      </c>
      <c r="U683" s="157">
        <v>3</v>
      </c>
      <c r="V683" s="157">
        <v>3</v>
      </c>
      <c r="W683" s="157">
        <v>3</v>
      </c>
      <c r="X683" s="157">
        <v>3</v>
      </c>
      <c r="Y683" s="157">
        <v>3</v>
      </c>
      <c r="Z683" s="157">
        <v>3</v>
      </c>
      <c r="AA683" s="157">
        <v>3</v>
      </c>
      <c r="AB683" s="159">
        <v>3</v>
      </c>
      <c r="AC683" s="158">
        <f t="shared" si="339"/>
        <v>23</v>
      </c>
      <c r="AD683" s="157">
        <f t="shared" si="335"/>
        <v>5</v>
      </c>
      <c r="AE683" s="157">
        <f t="shared" si="336"/>
        <v>8</v>
      </c>
      <c r="AF683" s="157">
        <f t="shared" si="337"/>
        <v>5</v>
      </c>
      <c r="AG683" s="159">
        <f t="shared" si="338"/>
        <v>3</v>
      </c>
      <c r="DS683" s="81"/>
    </row>
    <row r="684" spans="1:123" x14ac:dyDescent="0.25">
      <c r="A684" s="169">
        <v>106</v>
      </c>
      <c r="B684" s="170" t="s">
        <v>8</v>
      </c>
      <c r="C684" s="170" t="s">
        <v>251</v>
      </c>
      <c r="D684" s="170" t="s">
        <v>252</v>
      </c>
      <c r="E684" s="18" t="s">
        <v>403</v>
      </c>
      <c r="F684" s="158">
        <v>4</v>
      </c>
      <c r="G684" s="157">
        <v>3</v>
      </c>
      <c r="H684" s="157">
        <v>3</v>
      </c>
      <c r="I684" s="157">
        <v>3</v>
      </c>
      <c r="J684" s="157">
        <v>3</v>
      </c>
      <c r="K684" s="157">
        <v>3</v>
      </c>
      <c r="L684" s="157">
        <v>4</v>
      </c>
      <c r="M684" s="157">
        <v>4</v>
      </c>
      <c r="N684" s="157">
        <v>4</v>
      </c>
      <c r="O684" s="157">
        <v>4</v>
      </c>
      <c r="P684" s="157">
        <v>3</v>
      </c>
      <c r="Q684" s="157">
        <v>3</v>
      </c>
      <c r="R684" s="157">
        <v>4</v>
      </c>
      <c r="S684" s="157">
        <v>3</v>
      </c>
      <c r="T684" s="157">
        <v>3</v>
      </c>
      <c r="U684" s="157">
        <v>3</v>
      </c>
      <c r="V684" s="157">
        <v>4</v>
      </c>
      <c r="W684" s="157">
        <v>4</v>
      </c>
      <c r="X684" s="157">
        <v>3</v>
      </c>
      <c r="Y684" s="157">
        <v>3</v>
      </c>
      <c r="Z684" s="157">
        <v>3</v>
      </c>
      <c r="AA684" s="157">
        <v>3</v>
      </c>
      <c r="AB684" s="159">
        <v>3</v>
      </c>
      <c r="AC684" s="158">
        <f t="shared" si="339"/>
        <v>23</v>
      </c>
      <c r="AD684" s="157">
        <f t="shared" si="335"/>
        <v>5</v>
      </c>
      <c r="AE684" s="157">
        <f t="shared" si="336"/>
        <v>8</v>
      </c>
      <c r="AF684" s="157">
        <f t="shared" si="337"/>
        <v>5</v>
      </c>
      <c r="AG684" s="159">
        <f t="shared" si="338"/>
        <v>3</v>
      </c>
      <c r="DS684" s="81"/>
    </row>
    <row r="685" spans="1:123" x14ac:dyDescent="0.25">
      <c r="A685" s="169">
        <v>106</v>
      </c>
      <c r="B685" s="170" t="s">
        <v>8</v>
      </c>
      <c r="C685" s="170" t="s">
        <v>251</v>
      </c>
      <c r="D685" s="170" t="s">
        <v>252</v>
      </c>
      <c r="E685" s="18" t="s">
        <v>403</v>
      </c>
      <c r="F685" s="158">
        <v>4</v>
      </c>
      <c r="G685" s="157">
        <v>4</v>
      </c>
      <c r="H685" s="157">
        <v>3</v>
      </c>
      <c r="I685" s="157">
        <v>3</v>
      </c>
      <c r="J685" s="157">
        <v>3</v>
      </c>
      <c r="K685" s="157">
        <v>3</v>
      </c>
      <c r="L685" s="157">
        <v>4</v>
      </c>
      <c r="M685" s="157">
        <v>4</v>
      </c>
      <c r="N685" s="157">
        <v>4</v>
      </c>
      <c r="O685" s="157">
        <v>4</v>
      </c>
      <c r="P685" s="157">
        <v>3</v>
      </c>
      <c r="Q685" s="157">
        <v>3</v>
      </c>
      <c r="R685" s="157">
        <v>4</v>
      </c>
      <c r="S685" s="157">
        <v>3</v>
      </c>
      <c r="T685" s="157">
        <v>3</v>
      </c>
      <c r="U685" s="157">
        <v>3</v>
      </c>
      <c r="V685" s="157">
        <v>4</v>
      </c>
      <c r="W685" s="157">
        <v>4</v>
      </c>
      <c r="X685" s="157">
        <v>3</v>
      </c>
      <c r="Y685" s="157">
        <v>4</v>
      </c>
      <c r="Z685" s="157">
        <v>3</v>
      </c>
      <c r="AA685" s="157">
        <v>3</v>
      </c>
      <c r="AB685" s="159">
        <v>3</v>
      </c>
      <c r="AC685" s="158">
        <f t="shared" si="339"/>
        <v>23</v>
      </c>
      <c r="AD685" s="157">
        <f t="shared" si="335"/>
        <v>5</v>
      </c>
      <c r="AE685" s="157">
        <f t="shared" si="336"/>
        <v>8</v>
      </c>
      <c r="AF685" s="157">
        <f t="shared" si="337"/>
        <v>5</v>
      </c>
      <c r="AG685" s="159">
        <f t="shared" si="338"/>
        <v>3</v>
      </c>
      <c r="DS685" s="81"/>
    </row>
    <row r="686" spans="1:123" x14ac:dyDescent="0.25">
      <c r="A686" s="169">
        <v>106</v>
      </c>
      <c r="B686" s="170" t="s">
        <v>8</v>
      </c>
      <c r="C686" s="170" t="s">
        <v>251</v>
      </c>
      <c r="D686" s="170" t="s">
        <v>252</v>
      </c>
      <c r="E686" s="18" t="s">
        <v>403</v>
      </c>
      <c r="F686" s="158">
        <v>4</v>
      </c>
      <c r="G686" s="157">
        <v>4</v>
      </c>
      <c r="H686" s="157">
        <v>3</v>
      </c>
      <c r="I686" s="157">
        <v>3</v>
      </c>
      <c r="J686" s="157">
        <v>3</v>
      </c>
      <c r="K686" s="157">
        <v>3</v>
      </c>
      <c r="L686" s="157">
        <v>4</v>
      </c>
      <c r="M686" s="157">
        <v>4</v>
      </c>
      <c r="N686" s="157">
        <v>4</v>
      </c>
      <c r="O686" s="157">
        <v>4</v>
      </c>
      <c r="P686" s="157">
        <v>4</v>
      </c>
      <c r="Q686" s="157">
        <v>3</v>
      </c>
      <c r="R686" s="157">
        <v>4</v>
      </c>
      <c r="S686" s="157">
        <v>3</v>
      </c>
      <c r="T686" s="157">
        <v>3</v>
      </c>
      <c r="U686" s="157">
        <v>3</v>
      </c>
      <c r="V686" s="157">
        <v>4</v>
      </c>
      <c r="W686" s="157">
        <v>4</v>
      </c>
      <c r="X686" s="157">
        <v>4</v>
      </c>
      <c r="Y686" s="157">
        <v>4</v>
      </c>
      <c r="Z686" s="157">
        <v>3</v>
      </c>
      <c r="AA686" s="157">
        <v>3</v>
      </c>
      <c r="AB686" s="159">
        <v>3</v>
      </c>
      <c r="AC686" s="158">
        <f t="shared" si="339"/>
        <v>23</v>
      </c>
      <c r="AD686" s="157">
        <f t="shared" si="335"/>
        <v>5</v>
      </c>
      <c r="AE686" s="157">
        <f t="shared" si="336"/>
        <v>8</v>
      </c>
      <c r="AF686" s="157">
        <f t="shared" si="337"/>
        <v>5</v>
      </c>
      <c r="AG686" s="159">
        <f t="shared" si="338"/>
        <v>3</v>
      </c>
      <c r="DS686" s="81"/>
    </row>
    <row r="687" spans="1:123" x14ac:dyDescent="0.25">
      <c r="A687" s="169">
        <v>106</v>
      </c>
      <c r="B687" s="170" t="s">
        <v>8</v>
      </c>
      <c r="C687" s="170" t="s">
        <v>251</v>
      </c>
      <c r="D687" s="170" t="s">
        <v>252</v>
      </c>
      <c r="E687" s="18" t="s">
        <v>403</v>
      </c>
      <c r="F687" s="158">
        <v>4</v>
      </c>
      <c r="G687" s="157">
        <v>4</v>
      </c>
      <c r="H687" s="157">
        <v>4</v>
      </c>
      <c r="I687" s="157">
        <v>4</v>
      </c>
      <c r="J687" s="157">
        <v>4</v>
      </c>
      <c r="K687" s="157">
        <v>3</v>
      </c>
      <c r="L687" s="157">
        <v>4</v>
      </c>
      <c r="M687" s="157">
        <v>4</v>
      </c>
      <c r="N687" s="157">
        <v>4</v>
      </c>
      <c r="O687" s="157">
        <v>4</v>
      </c>
      <c r="P687" s="157">
        <v>4</v>
      </c>
      <c r="Q687" s="157">
        <v>4</v>
      </c>
      <c r="R687" s="157">
        <v>4</v>
      </c>
      <c r="S687" s="157">
        <v>4</v>
      </c>
      <c r="T687" s="157">
        <v>4</v>
      </c>
      <c r="U687" s="157">
        <v>4</v>
      </c>
      <c r="V687" s="157">
        <v>4</v>
      </c>
      <c r="W687" s="157">
        <v>4</v>
      </c>
      <c r="X687" s="157">
        <v>4</v>
      </c>
      <c r="Y687" s="157">
        <v>4</v>
      </c>
      <c r="Z687" s="157">
        <v>4</v>
      </c>
      <c r="AA687" s="157">
        <v>4</v>
      </c>
      <c r="AB687" s="159">
        <v>4</v>
      </c>
      <c r="AC687" s="158">
        <f t="shared" si="339"/>
        <v>23</v>
      </c>
      <c r="AD687" s="157">
        <f t="shared" si="335"/>
        <v>5</v>
      </c>
      <c r="AE687" s="157">
        <f t="shared" si="336"/>
        <v>8</v>
      </c>
      <c r="AF687" s="157">
        <f t="shared" si="337"/>
        <v>5</v>
      </c>
      <c r="AG687" s="159">
        <f t="shared" si="338"/>
        <v>3</v>
      </c>
      <c r="DS687" s="81"/>
    </row>
    <row r="688" spans="1:123" x14ac:dyDescent="0.25">
      <c r="A688" s="169">
        <v>106</v>
      </c>
      <c r="B688" s="170" t="s">
        <v>8</v>
      </c>
      <c r="C688" s="170" t="s">
        <v>251</v>
      </c>
      <c r="D688" s="170" t="s">
        <v>252</v>
      </c>
      <c r="E688" s="18" t="s">
        <v>403</v>
      </c>
      <c r="F688" s="158">
        <v>4</v>
      </c>
      <c r="G688" s="157">
        <v>4</v>
      </c>
      <c r="H688" s="157">
        <v>4</v>
      </c>
      <c r="I688" s="157">
        <v>4</v>
      </c>
      <c r="J688" s="157">
        <v>4</v>
      </c>
      <c r="K688" s="157">
        <v>4</v>
      </c>
      <c r="L688" s="157">
        <v>4</v>
      </c>
      <c r="M688" s="157">
        <v>4</v>
      </c>
      <c r="N688" s="157">
        <v>4</v>
      </c>
      <c r="O688" s="157">
        <v>4</v>
      </c>
      <c r="P688" s="157">
        <v>4</v>
      </c>
      <c r="Q688" s="157">
        <v>4</v>
      </c>
      <c r="R688" s="157">
        <v>4</v>
      </c>
      <c r="S688" s="157">
        <v>4</v>
      </c>
      <c r="T688" s="157">
        <v>4</v>
      </c>
      <c r="U688" s="157">
        <v>4</v>
      </c>
      <c r="V688" s="157">
        <v>4</v>
      </c>
      <c r="W688" s="157">
        <v>5</v>
      </c>
      <c r="X688" s="157">
        <v>4</v>
      </c>
      <c r="Y688" s="157">
        <v>4</v>
      </c>
      <c r="Z688" s="157">
        <v>4</v>
      </c>
      <c r="AA688" s="157">
        <v>4</v>
      </c>
      <c r="AB688" s="159">
        <v>4</v>
      </c>
      <c r="AC688" s="158">
        <f t="shared" si="339"/>
        <v>23</v>
      </c>
      <c r="AD688" s="157">
        <f t="shared" si="335"/>
        <v>5</v>
      </c>
      <c r="AE688" s="157">
        <f t="shared" si="336"/>
        <v>8</v>
      </c>
      <c r="AF688" s="157">
        <f t="shared" si="337"/>
        <v>5</v>
      </c>
      <c r="AG688" s="159">
        <f t="shared" si="338"/>
        <v>3</v>
      </c>
      <c r="DS688" s="81"/>
    </row>
    <row r="689" spans="1:123" x14ac:dyDescent="0.25">
      <c r="A689" s="169">
        <v>106</v>
      </c>
      <c r="B689" s="170" t="s">
        <v>8</v>
      </c>
      <c r="C689" s="170" t="s">
        <v>251</v>
      </c>
      <c r="D689" s="170" t="s">
        <v>252</v>
      </c>
      <c r="E689" s="18" t="s">
        <v>403</v>
      </c>
      <c r="F689" s="158">
        <v>4</v>
      </c>
      <c r="G689" s="157">
        <v>4</v>
      </c>
      <c r="H689" s="157">
        <v>4</v>
      </c>
      <c r="I689" s="157">
        <v>4</v>
      </c>
      <c r="J689" s="157">
        <v>4</v>
      </c>
      <c r="K689" s="157">
        <v>4</v>
      </c>
      <c r="L689" s="157">
        <v>5</v>
      </c>
      <c r="M689" s="157">
        <v>4</v>
      </c>
      <c r="N689" s="157">
        <v>5</v>
      </c>
      <c r="O689" s="157">
        <v>5</v>
      </c>
      <c r="P689" s="157">
        <v>4</v>
      </c>
      <c r="Q689" s="157">
        <v>4</v>
      </c>
      <c r="R689" s="157">
        <v>4</v>
      </c>
      <c r="S689" s="157">
        <v>4</v>
      </c>
      <c r="T689" s="157">
        <v>4</v>
      </c>
      <c r="U689" s="157">
        <v>4</v>
      </c>
      <c r="V689" s="157">
        <v>4</v>
      </c>
      <c r="W689" s="157"/>
      <c r="X689" s="157">
        <v>4</v>
      </c>
      <c r="Y689" s="157">
        <v>4</v>
      </c>
      <c r="Z689" s="157">
        <v>4</v>
      </c>
      <c r="AA689" s="157">
        <v>4</v>
      </c>
      <c r="AB689" s="159">
        <v>4</v>
      </c>
      <c r="AC689" s="158">
        <f t="shared" si="339"/>
        <v>22</v>
      </c>
      <c r="AD689" s="157">
        <f t="shared" si="335"/>
        <v>5</v>
      </c>
      <c r="AE689" s="157">
        <f t="shared" si="336"/>
        <v>8</v>
      </c>
      <c r="AF689" s="157">
        <f t="shared" si="337"/>
        <v>4</v>
      </c>
      <c r="AG689" s="159">
        <f t="shared" si="338"/>
        <v>3</v>
      </c>
      <c r="DS689" s="81"/>
    </row>
    <row r="690" spans="1:123" x14ac:dyDescent="0.25">
      <c r="A690" s="169">
        <v>106</v>
      </c>
      <c r="B690" s="170" t="s">
        <v>8</v>
      </c>
      <c r="C690" s="170" t="s">
        <v>251</v>
      </c>
      <c r="D690" s="170" t="s">
        <v>252</v>
      </c>
      <c r="E690" s="18" t="s">
        <v>403</v>
      </c>
      <c r="F690" s="158">
        <v>4</v>
      </c>
      <c r="G690" s="157">
        <v>4</v>
      </c>
      <c r="H690" s="157">
        <v>4</v>
      </c>
      <c r="I690" s="157">
        <v>4</v>
      </c>
      <c r="J690" s="157">
        <v>4</v>
      </c>
      <c r="K690" s="157">
        <v>4</v>
      </c>
      <c r="L690" s="157">
        <v>5</v>
      </c>
      <c r="M690" s="157">
        <v>4</v>
      </c>
      <c r="N690" s="157">
        <v>5</v>
      </c>
      <c r="O690" s="157">
        <v>5</v>
      </c>
      <c r="P690" s="157">
        <v>4</v>
      </c>
      <c r="Q690" s="157">
        <v>4</v>
      </c>
      <c r="R690" s="157">
        <v>4</v>
      </c>
      <c r="S690" s="157">
        <v>5</v>
      </c>
      <c r="T690" s="157">
        <v>4</v>
      </c>
      <c r="U690" s="157">
        <v>4</v>
      </c>
      <c r="V690" s="157">
        <v>4</v>
      </c>
      <c r="W690" s="157"/>
      <c r="X690" s="157">
        <v>4</v>
      </c>
      <c r="Y690" s="157">
        <v>4</v>
      </c>
      <c r="Z690" s="157">
        <v>4</v>
      </c>
      <c r="AA690" s="157">
        <v>5</v>
      </c>
      <c r="AB690" s="159">
        <v>4</v>
      </c>
      <c r="AC690" s="158">
        <f t="shared" si="339"/>
        <v>22</v>
      </c>
      <c r="AD690" s="157">
        <f t="shared" si="335"/>
        <v>5</v>
      </c>
      <c r="AE690" s="157">
        <f t="shared" si="336"/>
        <v>8</v>
      </c>
      <c r="AF690" s="157">
        <f t="shared" si="337"/>
        <v>4</v>
      </c>
      <c r="AG690" s="159">
        <f t="shared" si="338"/>
        <v>3</v>
      </c>
      <c r="DS690" s="81"/>
    </row>
    <row r="691" spans="1:123" x14ac:dyDescent="0.25">
      <c r="A691" s="169">
        <v>106</v>
      </c>
      <c r="B691" s="170" t="s">
        <v>8</v>
      </c>
      <c r="C691" s="170" t="s">
        <v>251</v>
      </c>
      <c r="D691" s="170" t="s">
        <v>252</v>
      </c>
      <c r="E691" s="18" t="s">
        <v>403</v>
      </c>
      <c r="F691" s="158">
        <v>5</v>
      </c>
      <c r="G691" s="157">
        <v>5</v>
      </c>
      <c r="H691" s="157"/>
      <c r="I691" s="157">
        <v>4</v>
      </c>
      <c r="J691" s="157">
        <v>5</v>
      </c>
      <c r="K691" s="157">
        <v>5</v>
      </c>
      <c r="L691" s="157">
        <v>5</v>
      </c>
      <c r="M691" s="157">
        <v>4</v>
      </c>
      <c r="N691" s="157">
        <v>5</v>
      </c>
      <c r="O691" s="157">
        <v>5</v>
      </c>
      <c r="P691" s="157">
        <v>5</v>
      </c>
      <c r="Q691" s="157">
        <v>5</v>
      </c>
      <c r="R691" s="157">
        <v>4</v>
      </c>
      <c r="S691" s="157">
        <v>5</v>
      </c>
      <c r="T691" s="157">
        <v>4</v>
      </c>
      <c r="U691" s="157">
        <v>4</v>
      </c>
      <c r="V691" s="157">
        <v>5</v>
      </c>
      <c r="W691" s="157"/>
      <c r="X691" s="157">
        <v>4</v>
      </c>
      <c r="Y691" s="157">
        <v>4</v>
      </c>
      <c r="Z691" s="157">
        <v>5</v>
      </c>
      <c r="AA691" s="157">
        <v>5</v>
      </c>
      <c r="AB691" s="159">
        <v>5</v>
      </c>
      <c r="AC691" s="158">
        <f t="shared" si="339"/>
        <v>21</v>
      </c>
      <c r="AD691" s="157">
        <f t="shared" si="335"/>
        <v>4</v>
      </c>
      <c r="AE691" s="157">
        <f t="shared" si="336"/>
        <v>8</v>
      </c>
      <c r="AF691" s="157">
        <f t="shared" si="337"/>
        <v>4</v>
      </c>
      <c r="AG691" s="159">
        <f t="shared" si="338"/>
        <v>3</v>
      </c>
      <c r="DS691" s="81"/>
    </row>
    <row r="692" spans="1:123" x14ac:dyDescent="0.25">
      <c r="A692" s="169">
        <v>106</v>
      </c>
      <c r="B692" s="170" t="s">
        <v>8</v>
      </c>
      <c r="C692" s="170" t="s">
        <v>251</v>
      </c>
      <c r="D692" s="170" t="s">
        <v>252</v>
      </c>
      <c r="E692" s="18" t="s">
        <v>403</v>
      </c>
      <c r="F692" s="158">
        <v>5</v>
      </c>
      <c r="G692" s="157">
        <v>5</v>
      </c>
      <c r="H692" s="157"/>
      <c r="I692" s="157">
        <v>5</v>
      </c>
      <c r="J692" s="157">
        <v>5</v>
      </c>
      <c r="K692" s="157">
        <v>5</v>
      </c>
      <c r="L692" s="157"/>
      <c r="M692" s="157">
        <v>5</v>
      </c>
      <c r="N692" s="157">
        <v>5</v>
      </c>
      <c r="O692" s="157">
        <v>5</v>
      </c>
      <c r="P692" s="157">
        <v>5</v>
      </c>
      <c r="Q692" s="157">
        <v>5</v>
      </c>
      <c r="R692" s="157">
        <v>5</v>
      </c>
      <c r="S692" s="157"/>
      <c r="T692" s="157">
        <v>4</v>
      </c>
      <c r="U692" s="157">
        <v>4</v>
      </c>
      <c r="V692" s="157"/>
      <c r="W692" s="157"/>
      <c r="X692" s="157"/>
      <c r="Y692" s="157">
        <v>5</v>
      </c>
      <c r="Z692" s="157">
        <v>5</v>
      </c>
      <c r="AA692" s="157"/>
      <c r="AB692" s="159">
        <v>5</v>
      </c>
      <c r="AC692" s="158">
        <f t="shared" si="339"/>
        <v>16</v>
      </c>
      <c r="AD692" s="157">
        <f t="shared" si="335"/>
        <v>4</v>
      </c>
      <c r="AE692" s="157">
        <f t="shared" si="336"/>
        <v>6</v>
      </c>
      <c r="AF692" s="157">
        <f t="shared" si="337"/>
        <v>2</v>
      </c>
      <c r="AG692" s="159">
        <f t="shared" si="338"/>
        <v>2</v>
      </c>
      <c r="DS692" s="81"/>
    </row>
    <row r="693" spans="1:123" x14ac:dyDescent="0.25">
      <c r="A693" s="169">
        <v>106</v>
      </c>
      <c r="B693" s="170" t="s">
        <v>8</v>
      </c>
      <c r="C693" s="170" t="s">
        <v>251</v>
      </c>
      <c r="D693" s="170" t="s">
        <v>397</v>
      </c>
      <c r="E693" s="18" t="s">
        <v>403</v>
      </c>
      <c r="F693" s="158">
        <v>4</v>
      </c>
      <c r="G693" s="157">
        <v>4</v>
      </c>
      <c r="H693" s="157">
        <v>4</v>
      </c>
      <c r="I693" s="157">
        <v>4</v>
      </c>
      <c r="J693" s="157">
        <v>4</v>
      </c>
      <c r="K693" s="157">
        <v>4</v>
      </c>
      <c r="L693" s="157">
        <v>4</v>
      </c>
      <c r="M693" s="157">
        <v>4</v>
      </c>
      <c r="N693" s="157">
        <v>4</v>
      </c>
      <c r="O693" s="157">
        <v>4</v>
      </c>
      <c r="P693" s="157">
        <v>4</v>
      </c>
      <c r="Q693" s="157">
        <v>4</v>
      </c>
      <c r="R693" s="157">
        <v>4</v>
      </c>
      <c r="S693" s="157">
        <v>4</v>
      </c>
      <c r="T693" s="157">
        <v>3</v>
      </c>
      <c r="U693" s="157">
        <v>5</v>
      </c>
      <c r="V693" s="157">
        <v>4</v>
      </c>
      <c r="W693" s="157">
        <v>4</v>
      </c>
      <c r="X693" s="157">
        <v>4</v>
      </c>
      <c r="Y693" s="157">
        <v>4</v>
      </c>
      <c r="Z693" s="157">
        <v>4</v>
      </c>
      <c r="AA693" s="157">
        <v>4</v>
      </c>
      <c r="AB693" s="159">
        <v>4</v>
      </c>
      <c r="AC693" s="158">
        <f t="shared" si="339"/>
        <v>23</v>
      </c>
      <c r="AD693" s="157">
        <f t="shared" si="335"/>
        <v>5</v>
      </c>
      <c r="AE693" s="157">
        <f t="shared" si="336"/>
        <v>8</v>
      </c>
      <c r="AF693" s="157">
        <f t="shared" si="337"/>
        <v>5</v>
      </c>
      <c r="AG693" s="159">
        <f t="shared" si="338"/>
        <v>3</v>
      </c>
      <c r="DS693" s="81"/>
    </row>
    <row r="694" spans="1:123" x14ac:dyDescent="0.25">
      <c r="A694" s="169">
        <v>106</v>
      </c>
      <c r="B694" s="170" t="s">
        <v>8</v>
      </c>
      <c r="C694" s="170" t="s">
        <v>251</v>
      </c>
      <c r="D694" s="170" t="s">
        <v>397</v>
      </c>
      <c r="E694" s="18" t="s">
        <v>403</v>
      </c>
      <c r="F694" s="158">
        <v>5</v>
      </c>
      <c r="G694" s="157">
        <v>5</v>
      </c>
      <c r="H694" s="157">
        <v>5</v>
      </c>
      <c r="I694" s="157">
        <v>4</v>
      </c>
      <c r="J694" s="157">
        <v>5</v>
      </c>
      <c r="K694" s="157">
        <v>5</v>
      </c>
      <c r="L694" s="157">
        <v>4</v>
      </c>
      <c r="M694" s="157">
        <v>4</v>
      </c>
      <c r="N694" s="157">
        <v>4</v>
      </c>
      <c r="O694" s="157">
        <v>5</v>
      </c>
      <c r="P694" s="157">
        <v>4</v>
      </c>
      <c r="Q694" s="157">
        <v>4</v>
      </c>
      <c r="R694" s="157">
        <v>4</v>
      </c>
      <c r="S694" s="157">
        <v>5</v>
      </c>
      <c r="T694" s="157">
        <v>4</v>
      </c>
      <c r="U694" s="157">
        <v>5</v>
      </c>
      <c r="V694" s="157">
        <v>4</v>
      </c>
      <c r="W694" s="157">
        <v>4</v>
      </c>
      <c r="X694" s="157">
        <v>5</v>
      </c>
      <c r="Y694" s="157">
        <v>4</v>
      </c>
      <c r="Z694" s="157">
        <v>5</v>
      </c>
      <c r="AA694" s="157">
        <v>5</v>
      </c>
      <c r="AB694" s="159">
        <v>5</v>
      </c>
      <c r="AC694" s="158">
        <f t="shared" si="339"/>
        <v>23</v>
      </c>
      <c r="AD694" s="157">
        <f t="shared" si="335"/>
        <v>5</v>
      </c>
      <c r="AE694" s="157">
        <f t="shared" si="336"/>
        <v>8</v>
      </c>
      <c r="AF694" s="157">
        <f t="shared" si="337"/>
        <v>5</v>
      </c>
      <c r="AG694" s="159">
        <f t="shared" si="338"/>
        <v>3</v>
      </c>
      <c r="DS694" s="81"/>
    </row>
    <row r="695" spans="1:123" x14ac:dyDescent="0.25">
      <c r="A695" s="169">
        <v>106</v>
      </c>
      <c r="B695" s="170" t="s">
        <v>8</v>
      </c>
      <c r="C695" s="170" t="s">
        <v>251</v>
      </c>
      <c r="D695" s="170" t="s">
        <v>397</v>
      </c>
      <c r="E695" s="18" t="s">
        <v>403</v>
      </c>
      <c r="F695" s="158">
        <v>5</v>
      </c>
      <c r="G695" s="157">
        <v>5</v>
      </c>
      <c r="H695" s="157"/>
      <c r="I695" s="157">
        <v>5</v>
      </c>
      <c r="J695" s="157">
        <v>5</v>
      </c>
      <c r="K695" s="157">
        <v>5</v>
      </c>
      <c r="L695" s="157">
        <v>5</v>
      </c>
      <c r="M695" s="157">
        <v>5</v>
      </c>
      <c r="N695" s="157">
        <v>5</v>
      </c>
      <c r="O695" s="157">
        <v>5</v>
      </c>
      <c r="P695" s="157">
        <v>5</v>
      </c>
      <c r="Q695" s="157">
        <v>5</v>
      </c>
      <c r="R695" s="157">
        <v>5</v>
      </c>
      <c r="S695" s="157">
        <v>5</v>
      </c>
      <c r="T695" s="157">
        <v>4</v>
      </c>
      <c r="U695" s="157"/>
      <c r="V695" s="157">
        <v>5</v>
      </c>
      <c r="W695" s="157">
        <v>5</v>
      </c>
      <c r="X695" s="157">
        <v>5</v>
      </c>
      <c r="Y695" s="157">
        <v>5</v>
      </c>
      <c r="Z695" s="157">
        <v>5</v>
      </c>
      <c r="AA695" s="157">
        <v>5</v>
      </c>
      <c r="AB695" s="159"/>
      <c r="AC695" s="158">
        <f t="shared" si="339"/>
        <v>20</v>
      </c>
      <c r="AD695" s="157">
        <f t="shared" si="335"/>
        <v>4</v>
      </c>
      <c r="AE695" s="157">
        <f t="shared" si="336"/>
        <v>8</v>
      </c>
      <c r="AF695" s="157">
        <f t="shared" si="337"/>
        <v>4</v>
      </c>
      <c r="AG695" s="159">
        <f t="shared" si="338"/>
        <v>2</v>
      </c>
      <c r="DS695" s="81"/>
    </row>
    <row r="696" spans="1:123" x14ac:dyDescent="0.25">
      <c r="A696" s="169">
        <v>106</v>
      </c>
      <c r="B696" s="170" t="s">
        <v>8</v>
      </c>
      <c r="C696" s="170" t="s">
        <v>251</v>
      </c>
      <c r="D696" s="170" t="s">
        <v>252</v>
      </c>
      <c r="E696" s="18" t="s">
        <v>466</v>
      </c>
      <c r="F696" s="158">
        <v>4</v>
      </c>
      <c r="G696" s="157">
        <v>3</v>
      </c>
      <c r="H696" s="157">
        <v>2</v>
      </c>
      <c r="I696" s="157">
        <v>3</v>
      </c>
      <c r="J696" s="157">
        <v>3</v>
      </c>
      <c r="K696" s="157">
        <v>2</v>
      </c>
      <c r="L696" s="157">
        <v>3</v>
      </c>
      <c r="M696" s="157">
        <v>2</v>
      </c>
      <c r="N696" s="157">
        <v>2</v>
      </c>
      <c r="O696" s="157">
        <v>3</v>
      </c>
      <c r="P696" s="157">
        <v>2</v>
      </c>
      <c r="Q696" s="157">
        <v>3</v>
      </c>
      <c r="R696" s="157">
        <v>3</v>
      </c>
      <c r="S696" s="157">
        <v>4</v>
      </c>
      <c r="T696" s="157">
        <v>3</v>
      </c>
      <c r="U696" s="157">
        <v>3</v>
      </c>
      <c r="V696" s="157">
        <v>3</v>
      </c>
      <c r="W696" s="157">
        <v>3</v>
      </c>
      <c r="X696" s="157">
        <v>1</v>
      </c>
      <c r="Y696" s="157">
        <v>3</v>
      </c>
      <c r="Z696" s="157">
        <v>3</v>
      </c>
      <c r="AA696" s="157">
        <v>3</v>
      </c>
      <c r="AB696" s="159">
        <v>3</v>
      </c>
      <c r="AC696" s="158">
        <f t="shared" si="339"/>
        <v>23</v>
      </c>
      <c r="AD696" s="157">
        <f t="shared" si="335"/>
        <v>5</v>
      </c>
      <c r="AE696" s="157">
        <f t="shared" si="336"/>
        <v>8</v>
      </c>
      <c r="AF696" s="157">
        <f t="shared" si="337"/>
        <v>5</v>
      </c>
      <c r="AG696" s="159">
        <f t="shared" si="338"/>
        <v>3</v>
      </c>
      <c r="DS696" s="81"/>
    </row>
    <row r="697" spans="1:123" x14ac:dyDescent="0.25">
      <c r="A697" s="169">
        <v>106</v>
      </c>
      <c r="B697" s="170" t="s">
        <v>8</v>
      </c>
      <c r="C697" s="170" t="s">
        <v>251</v>
      </c>
      <c r="D697" s="170" t="s">
        <v>252</v>
      </c>
      <c r="E697" s="18" t="s">
        <v>466</v>
      </c>
      <c r="F697" s="158">
        <v>5</v>
      </c>
      <c r="G697" s="157">
        <v>4</v>
      </c>
      <c r="H697" s="157">
        <v>2</v>
      </c>
      <c r="I697" s="157">
        <v>4</v>
      </c>
      <c r="J697" s="157">
        <v>4</v>
      </c>
      <c r="K697" s="157">
        <v>3</v>
      </c>
      <c r="L697" s="157">
        <v>5</v>
      </c>
      <c r="M697" s="157">
        <v>3</v>
      </c>
      <c r="N697" s="157">
        <v>3</v>
      </c>
      <c r="O697" s="157">
        <v>3</v>
      </c>
      <c r="P697" s="157">
        <v>4</v>
      </c>
      <c r="Q697" s="157">
        <v>4</v>
      </c>
      <c r="R697" s="157">
        <v>4</v>
      </c>
      <c r="S697" s="157">
        <v>4</v>
      </c>
      <c r="T697" s="157">
        <v>3</v>
      </c>
      <c r="U697" s="157">
        <v>3</v>
      </c>
      <c r="V697" s="157">
        <v>3</v>
      </c>
      <c r="W697" s="157">
        <v>4</v>
      </c>
      <c r="X697" s="157">
        <v>2</v>
      </c>
      <c r="Y697" s="157">
        <v>4</v>
      </c>
      <c r="Z697" s="157">
        <v>4</v>
      </c>
      <c r="AA697" s="157">
        <v>5</v>
      </c>
      <c r="AB697" s="159">
        <v>5</v>
      </c>
      <c r="AC697" s="158">
        <f t="shared" si="339"/>
        <v>23</v>
      </c>
      <c r="AD697" s="157">
        <f t="shared" si="335"/>
        <v>5</v>
      </c>
      <c r="AE697" s="157">
        <f t="shared" si="336"/>
        <v>8</v>
      </c>
      <c r="AF697" s="157">
        <f t="shared" si="337"/>
        <v>5</v>
      </c>
      <c r="AG697" s="159">
        <f t="shared" si="338"/>
        <v>3</v>
      </c>
      <c r="DS697" s="81"/>
    </row>
    <row r="698" spans="1:123" x14ac:dyDescent="0.25">
      <c r="A698" s="169">
        <v>106</v>
      </c>
      <c r="B698" s="170" t="s">
        <v>8</v>
      </c>
      <c r="C698" s="170" t="s">
        <v>251</v>
      </c>
      <c r="D698" s="170" t="s">
        <v>252</v>
      </c>
      <c r="E698" s="18" t="s">
        <v>466</v>
      </c>
      <c r="F698" s="158">
        <v>5</v>
      </c>
      <c r="G698" s="157">
        <v>4</v>
      </c>
      <c r="H698" s="157">
        <v>5</v>
      </c>
      <c r="I698" s="157">
        <v>5</v>
      </c>
      <c r="J698" s="157">
        <v>5</v>
      </c>
      <c r="K698" s="157">
        <v>5</v>
      </c>
      <c r="L698" s="157">
        <v>5</v>
      </c>
      <c r="M698" s="157">
        <v>4</v>
      </c>
      <c r="N698" s="157">
        <v>5</v>
      </c>
      <c r="O698" s="157">
        <v>5</v>
      </c>
      <c r="P698" s="157">
        <v>5</v>
      </c>
      <c r="Q698" s="157">
        <v>5</v>
      </c>
      <c r="R698" s="157">
        <v>5</v>
      </c>
      <c r="S698" s="157">
        <v>5</v>
      </c>
      <c r="T698" s="157">
        <v>4</v>
      </c>
      <c r="U698" s="157">
        <v>5</v>
      </c>
      <c r="V698" s="157">
        <v>5</v>
      </c>
      <c r="W698" s="157">
        <v>5</v>
      </c>
      <c r="X698" s="157">
        <v>5</v>
      </c>
      <c r="Y698" s="157">
        <v>5</v>
      </c>
      <c r="Z698" s="157">
        <v>5</v>
      </c>
      <c r="AA698" s="157">
        <v>5</v>
      </c>
      <c r="AB698" s="159">
        <v>5</v>
      </c>
      <c r="AC698" s="158">
        <f t="shared" si="339"/>
        <v>23</v>
      </c>
      <c r="AD698" s="157">
        <f t="shared" si="335"/>
        <v>5</v>
      </c>
      <c r="AE698" s="157">
        <f t="shared" si="336"/>
        <v>8</v>
      </c>
      <c r="AF698" s="157">
        <f t="shared" si="337"/>
        <v>5</v>
      </c>
      <c r="AG698" s="159">
        <f t="shared" si="338"/>
        <v>3</v>
      </c>
      <c r="DS698" s="81"/>
    </row>
    <row r="699" spans="1:123" x14ac:dyDescent="0.25">
      <c r="A699" s="169">
        <v>151</v>
      </c>
      <c r="B699" s="170" t="s">
        <v>376</v>
      </c>
      <c r="C699" s="170" t="s">
        <v>208</v>
      </c>
      <c r="D699" s="170" t="s">
        <v>209</v>
      </c>
      <c r="E699" s="18" t="s">
        <v>403</v>
      </c>
      <c r="F699" s="158">
        <v>1</v>
      </c>
      <c r="G699" s="157">
        <v>2</v>
      </c>
      <c r="H699" s="157">
        <v>1</v>
      </c>
      <c r="I699" s="157">
        <v>1</v>
      </c>
      <c r="J699" s="157">
        <v>1</v>
      </c>
      <c r="K699" s="157">
        <v>1</v>
      </c>
      <c r="L699" s="157">
        <v>2</v>
      </c>
      <c r="M699" s="157">
        <v>1</v>
      </c>
      <c r="N699" s="157">
        <v>1</v>
      </c>
      <c r="O699" s="157">
        <v>2</v>
      </c>
      <c r="P699" s="157">
        <v>1</v>
      </c>
      <c r="Q699" s="157">
        <v>1</v>
      </c>
      <c r="R699" s="157">
        <v>2</v>
      </c>
      <c r="S699" s="157">
        <v>1</v>
      </c>
      <c r="T699" s="157">
        <v>1</v>
      </c>
      <c r="U699" s="157">
        <v>1</v>
      </c>
      <c r="V699" s="157">
        <v>1</v>
      </c>
      <c r="W699" s="157">
        <v>1</v>
      </c>
      <c r="X699" s="157">
        <v>1</v>
      </c>
      <c r="Y699" s="157">
        <v>1</v>
      </c>
      <c r="Z699" s="157">
        <v>1</v>
      </c>
      <c r="AA699" s="157">
        <v>1</v>
      </c>
      <c r="AB699" s="159">
        <v>1</v>
      </c>
      <c r="AC699" s="158">
        <f t="shared" si="339"/>
        <v>23</v>
      </c>
      <c r="AD699" s="157">
        <f t="shared" si="335"/>
        <v>5</v>
      </c>
      <c r="AE699" s="157">
        <f t="shared" si="336"/>
        <v>8</v>
      </c>
      <c r="AF699" s="157">
        <f t="shared" si="337"/>
        <v>5</v>
      </c>
      <c r="AG699" s="159">
        <f t="shared" si="338"/>
        <v>3</v>
      </c>
      <c r="DS699" s="81"/>
    </row>
    <row r="700" spans="1:123" x14ac:dyDescent="0.25">
      <c r="A700" s="169">
        <v>151</v>
      </c>
      <c r="B700" s="170" t="s">
        <v>376</v>
      </c>
      <c r="C700" s="170" t="s">
        <v>208</v>
      </c>
      <c r="D700" s="170" t="s">
        <v>209</v>
      </c>
      <c r="E700" s="18" t="s">
        <v>403</v>
      </c>
      <c r="F700" s="158">
        <v>3</v>
      </c>
      <c r="G700" s="157">
        <v>3</v>
      </c>
      <c r="H700" s="157">
        <v>1</v>
      </c>
      <c r="I700" s="157">
        <v>2</v>
      </c>
      <c r="J700" s="157">
        <v>1</v>
      </c>
      <c r="K700" s="157">
        <v>1</v>
      </c>
      <c r="L700" s="157">
        <v>3</v>
      </c>
      <c r="M700" s="157">
        <v>2</v>
      </c>
      <c r="N700" s="157">
        <v>1</v>
      </c>
      <c r="O700" s="157">
        <v>3</v>
      </c>
      <c r="P700" s="157">
        <v>2</v>
      </c>
      <c r="Q700" s="157">
        <v>3</v>
      </c>
      <c r="R700" s="157">
        <v>3</v>
      </c>
      <c r="S700" s="157">
        <v>3</v>
      </c>
      <c r="T700" s="157">
        <v>1</v>
      </c>
      <c r="U700" s="157">
        <v>1</v>
      </c>
      <c r="V700" s="157">
        <v>1</v>
      </c>
      <c r="W700" s="157">
        <v>2</v>
      </c>
      <c r="X700" s="157">
        <v>1</v>
      </c>
      <c r="Y700" s="157">
        <v>3</v>
      </c>
      <c r="Z700" s="157">
        <v>1</v>
      </c>
      <c r="AA700" s="157">
        <v>2</v>
      </c>
      <c r="AB700" s="159">
        <v>1</v>
      </c>
      <c r="AC700" s="158">
        <f t="shared" si="339"/>
        <v>23</v>
      </c>
      <c r="AD700" s="157">
        <f t="shared" si="335"/>
        <v>5</v>
      </c>
      <c r="AE700" s="157">
        <f t="shared" si="336"/>
        <v>8</v>
      </c>
      <c r="AF700" s="157">
        <f t="shared" si="337"/>
        <v>5</v>
      </c>
      <c r="AG700" s="159">
        <f t="shared" si="338"/>
        <v>3</v>
      </c>
      <c r="DS700" s="81"/>
    </row>
    <row r="701" spans="1:123" x14ac:dyDescent="0.25">
      <c r="A701" s="169">
        <v>151</v>
      </c>
      <c r="B701" s="170" t="s">
        <v>376</v>
      </c>
      <c r="C701" s="170" t="s">
        <v>208</v>
      </c>
      <c r="D701" s="170" t="s">
        <v>209</v>
      </c>
      <c r="E701" s="18" t="s">
        <v>403</v>
      </c>
      <c r="F701" s="158">
        <v>3</v>
      </c>
      <c r="G701" s="157">
        <v>3</v>
      </c>
      <c r="H701" s="157">
        <v>2</v>
      </c>
      <c r="I701" s="157">
        <v>2</v>
      </c>
      <c r="J701" s="157">
        <v>3</v>
      </c>
      <c r="K701" s="157">
        <v>2</v>
      </c>
      <c r="L701" s="157">
        <v>3</v>
      </c>
      <c r="M701" s="157">
        <v>3</v>
      </c>
      <c r="N701" s="157">
        <v>2</v>
      </c>
      <c r="O701" s="157">
        <v>3</v>
      </c>
      <c r="P701" s="157">
        <v>3</v>
      </c>
      <c r="Q701" s="157">
        <v>3</v>
      </c>
      <c r="R701" s="157">
        <v>3</v>
      </c>
      <c r="S701" s="157">
        <v>4</v>
      </c>
      <c r="T701" s="157">
        <v>1</v>
      </c>
      <c r="U701" s="157">
        <v>1</v>
      </c>
      <c r="V701" s="157">
        <v>1</v>
      </c>
      <c r="W701" s="157">
        <v>2</v>
      </c>
      <c r="X701" s="157">
        <v>2</v>
      </c>
      <c r="Y701" s="157">
        <v>3</v>
      </c>
      <c r="Z701" s="157">
        <v>3</v>
      </c>
      <c r="AA701" s="157">
        <v>3</v>
      </c>
      <c r="AB701" s="159">
        <v>3</v>
      </c>
      <c r="AC701" s="158">
        <f t="shared" si="339"/>
        <v>23</v>
      </c>
      <c r="AD701" s="157">
        <f t="shared" si="335"/>
        <v>5</v>
      </c>
      <c r="AE701" s="157">
        <f t="shared" si="336"/>
        <v>8</v>
      </c>
      <c r="AF701" s="157">
        <f t="shared" si="337"/>
        <v>5</v>
      </c>
      <c r="AG701" s="159">
        <f t="shared" si="338"/>
        <v>3</v>
      </c>
      <c r="DS701" s="81"/>
    </row>
    <row r="702" spans="1:123" x14ac:dyDescent="0.25">
      <c r="A702" s="169">
        <v>151</v>
      </c>
      <c r="B702" s="170" t="s">
        <v>376</v>
      </c>
      <c r="C702" s="170" t="s">
        <v>208</v>
      </c>
      <c r="D702" s="170" t="s">
        <v>209</v>
      </c>
      <c r="E702" s="18" t="s">
        <v>403</v>
      </c>
      <c r="F702" s="158">
        <v>3</v>
      </c>
      <c r="G702" s="157">
        <v>3</v>
      </c>
      <c r="H702" s="157">
        <v>3</v>
      </c>
      <c r="I702" s="157">
        <v>2</v>
      </c>
      <c r="J702" s="157">
        <v>3</v>
      </c>
      <c r="K702" s="157">
        <v>2</v>
      </c>
      <c r="L702" s="157">
        <v>3</v>
      </c>
      <c r="M702" s="157">
        <v>3</v>
      </c>
      <c r="N702" s="157">
        <v>3</v>
      </c>
      <c r="O702" s="157">
        <v>3</v>
      </c>
      <c r="P702" s="157">
        <v>4</v>
      </c>
      <c r="Q702" s="157">
        <v>3</v>
      </c>
      <c r="R702" s="157">
        <v>3</v>
      </c>
      <c r="S702" s="157">
        <v>4</v>
      </c>
      <c r="T702" s="157">
        <v>2</v>
      </c>
      <c r="U702" s="157">
        <v>2</v>
      </c>
      <c r="V702" s="157">
        <v>2</v>
      </c>
      <c r="W702" s="157">
        <v>3</v>
      </c>
      <c r="X702" s="157">
        <v>2</v>
      </c>
      <c r="Y702" s="157">
        <v>3</v>
      </c>
      <c r="Z702" s="157">
        <v>3</v>
      </c>
      <c r="AA702" s="157">
        <v>3</v>
      </c>
      <c r="AB702" s="159">
        <v>3</v>
      </c>
      <c r="AC702" s="158">
        <f t="shared" si="339"/>
        <v>23</v>
      </c>
      <c r="AD702" s="157">
        <f t="shared" si="335"/>
        <v>5</v>
      </c>
      <c r="AE702" s="157">
        <f t="shared" si="336"/>
        <v>8</v>
      </c>
      <c r="AF702" s="157">
        <f t="shared" si="337"/>
        <v>5</v>
      </c>
      <c r="AG702" s="159">
        <f t="shared" si="338"/>
        <v>3</v>
      </c>
      <c r="DS702" s="81"/>
    </row>
    <row r="703" spans="1:123" x14ac:dyDescent="0.25">
      <c r="A703" s="169">
        <v>151</v>
      </c>
      <c r="B703" s="170" t="s">
        <v>376</v>
      </c>
      <c r="C703" s="170" t="s">
        <v>208</v>
      </c>
      <c r="D703" s="170" t="s">
        <v>209</v>
      </c>
      <c r="E703" s="18" t="s">
        <v>403</v>
      </c>
      <c r="F703" s="158">
        <v>4</v>
      </c>
      <c r="G703" s="157">
        <v>3</v>
      </c>
      <c r="H703" s="157">
        <v>4</v>
      </c>
      <c r="I703" s="157">
        <v>3</v>
      </c>
      <c r="J703" s="157">
        <v>3</v>
      </c>
      <c r="K703" s="157">
        <v>4</v>
      </c>
      <c r="L703" s="157">
        <v>4</v>
      </c>
      <c r="M703" s="157">
        <v>3</v>
      </c>
      <c r="N703" s="157">
        <v>3</v>
      </c>
      <c r="O703" s="157">
        <v>4</v>
      </c>
      <c r="P703" s="157">
        <v>4</v>
      </c>
      <c r="Q703" s="157">
        <v>3</v>
      </c>
      <c r="R703" s="157">
        <v>4</v>
      </c>
      <c r="S703" s="157">
        <v>4</v>
      </c>
      <c r="T703" s="157">
        <v>3</v>
      </c>
      <c r="U703" s="157">
        <v>2</v>
      </c>
      <c r="V703" s="157">
        <v>3</v>
      </c>
      <c r="W703" s="157">
        <v>4</v>
      </c>
      <c r="X703" s="157">
        <v>3</v>
      </c>
      <c r="Y703" s="157">
        <v>4</v>
      </c>
      <c r="Z703" s="157">
        <v>3</v>
      </c>
      <c r="AA703" s="157">
        <v>3</v>
      </c>
      <c r="AB703" s="159">
        <v>3</v>
      </c>
      <c r="AC703" s="158">
        <f t="shared" si="339"/>
        <v>23</v>
      </c>
      <c r="AD703" s="157">
        <f t="shared" si="335"/>
        <v>5</v>
      </c>
      <c r="AE703" s="157">
        <f t="shared" si="336"/>
        <v>8</v>
      </c>
      <c r="AF703" s="157">
        <f t="shared" si="337"/>
        <v>5</v>
      </c>
      <c r="AG703" s="159">
        <f t="shared" si="338"/>
        <v>3</v>
      </c>
      <c r="DS703" s="81"/>
    </row>
    <row r="704" spans="1:123" x14ac:dyDescent="0.25">
      <c r="A704" s="169">
        <v>151</v>
      </c>
      <c r="B704" s="170" t="s">
        <v>376</v>
      </c>
      <c r="C704" s="170" t="s">
        <v>208</v>
      </c>
      <c r="D704" s="170" t="s">
        <v>209</v>
      </c>
      <c r="E704" s="18" t="s">
        <v>403</v>
      </c>
      <c r="F704" s="158">
        <v>5</v>
      </c>
      <c r="G704" s="157">
        <v>5</v>
      </c>
      <c r="H704" s="157">
        <v>5</v>
      </c>
      <c r="I704" s="157">
        <v>5</v>
      </c>
      <c r="J704" s="157">
        <v>5</v>
      </c>
      <c r="K704" s="157">
        <v>5</v>
      </c>
      <c r="L704" s="157">
        <v>5</v>
      </c>
      <c r="M704" s="157">
        <v>5</v>
      </c>
      <c r="N704" s="157">
        <v>5</v>
      </c>
      <c r="O704" s="157">
        <v>5</v>
      </c>
      <c r="P704" s="157">
        <v>5</v>
      </c>
      <c r="Q704" s="157">
        <v>5</v>
      </c>
      <c r="R704" s="157">
        <v>5</v>
      </c>
      <c r="S704" s="157">
        <v>5</v>
      </c>
      <c r="T704" s="157">
        <v>5</v>
      </c>
      <c r="U704" s="157">
        <v>5</v>
      </c>
      <c r="V704" s="157">
        <v>5</v>
      </c>
      <c r="W704" s="157">
        <v>5</v>
      </c>
      <c r="X704" s="157">
        <v>5</v>
      </c>
      <c r="Y704" s="157">
        <v>5</v>
      </c>
      <c r="Z704" s="157">
        <v>5</v>
      </c>
      <c r="AA704" s="157">
        <v>5</v>
      </c>
      <c r="AB704" s="159">
        <v>5</v>
      </c>
      <c r="AC704" s="158">
        <f t="shared" si="339"/>
        <v>23</v>
      </c>
      <c r="AD704" s="157">
        <f t="shared" si="335"/>
        <v>5</v>
      </c>
      <c r="AE704" s="157">
        <f t="shared" si="336"/>
        <v>8</v>
      </c>
      <c r="AF704" s="157">
        <f t="shared" si="337"/>
        <v>5</v>
      </c>
      <c r="AG704" s="159">
        <f t="shared" si="338"/>
        <v>3</v>
      </c>
      <c r="DS704" s="81"/>
    </row>
    <row r="705" spans="1:123" x14ac:dyDescent="0.25">
      <c r="A705" s="169">
        <v>151</v>
      </c>
      <c r="B705" s="170" t="s">
        <v>376</v>
      </c>
      <c r="C705" s="170" t="s">
        <v>208</v>
      </c>
      <c r="D705" s="170" t="s">
        <v>209</v>
      </c>
      <c r="E705" s="18" t="s">
        <v>466</v>
      </c>
      <c r="F705" s="158">
        <v>1</v>
      </c>
      <c r="G705" s="157">
        <v>1</v>
      </c>
      <c r="H705" s="157">
        <v>1</v>
      </c>
      <c r="I705" s="157">
        <v>1</v>
      </c>
      <c r="J705" s="157">
        <v>1</v>
      </c>
      <c r="K705" s="157">
        <v>1</v>
      </c>
      <c r="L705" s="157">
        <v>1</v>
      </c>
      <c r="M705" s="157">
        <v>1</v>
      </c>
      <c r="N705" s="157">
        <v>1</v>
      </c>
      <c r="O705" s="157">
        <v>1</v>
      </c>
      <c r="P705" s="157">
        <v>1</v>
      </c>
      <c r="Q705" s="157">
        <v>1</v>
      </c>
      <c r="R705" s="157">
        <v>1</v>
      </c>
      <c r="S705" s="157">
        <v>1</v>
      </c>
      <c r="T705" s="157">
        <v>1</v>
      </c>
      <c r="U705" s="157">
        <v>1</v>
      </c>
      <c r="V705" s="157">
        <v>1</v>
      </c>
      <c r="W705" s="157">
        <v>1</v>
      </c>
      <c r="X705" s="157">
        <v>1</v>
      </c>
      <c r="Y705" s="157">
        <v>2</v>
      </c>
      <c r="Z705" s="157">
        <v>1</v>
      </c>
      <c r="AA705" s="157">
        <v>1</v>
      </c>
      <c r="AB705" s="159">
        <v>1</v>
      </c>
      <c r="AC705" s="158">
        <f t="shared" si="339"/>
        <v>23</v>
      </c>
      <c r="AD705" s="157">
        <f t="shared" si="335"/>
        <v>5</v>
      </c>
      <c r="AE705" s="157">
        <f t="shared" si="336"/>
        <v>8</v>
      </c>
      <c r="AF705" s="157">
        <f t="shared" si="337"/>
        <v>5</v>
      </c>
      <c r="AG705" s="159">
        <f t="shared" si="338"/>
        <v>3</v>
      </c>
      <c r="DS705" s="81"/>
    </row>
    <row r="706" spans="1:123" x14ac:dyDescent="0.25">
      <c r="A706" s="169">
        <v>151</v>
      </c>
      <c r="B706" s="170" t="s">
        <v>376</v>
      </c>
      <c r="C706" s="170" t="s">
        <v>208</v>
      </c>
      <c r="D706" s="170" t="s">
        <v>209</v>
      </c>
      <c r="E706" s="18" t="s">
        <v>466</v>
      </c>
      <c r="F706" s="158">
        <v>1</v>
      </c>
      <c r="G706" s="157">
        <v>1</v>
      </c>
      <c r="H706" s="157">
        <v>1</v>
      </c>
      <c r="I706" s="157">
        <v>1</v>
      </c>
      <c r="J706" s="157">
        <v>1</v>
      </c>
      <c r="K706" s="157">
        <v>1</v>
      </c>
      <c r="L706" s="157">
        <v>1</v>
      </c>
      <c r="M706" s="157">
        <v>1</v>
      </c>
      <c r="N706" s="157">
        <v>1</v>
      </c>
      <c r="O706" s="157">
        <v>1</v>
      </c>
      <c r="P706" s="157">
        <v>1</v>
      </c>
      <c r="Q706" s="157">
        <v>1</v>
      </c>
      <c r="R706" s="157">
        <v>1</v>
      </c>
      <c r="S706" s="157">
        <v>1</v>
      </c>
      <c r="T706" s="157">
        <v>1</v>
      </c>
      <c r="U706" s="157">
        <v>1</v>
      </c>
      <c r="V706" s="157">
        <v>1</v>
      </c>
      <c r="W706" s="157">
        <v>1</v>
      </c>
      <c r="X706" s="157">
        <v>1</v>
      </c>
      <c r="Y706" s="157">
        <v>2</v>
      </c>
      <c r="Z706" s="157">
        <v>1</v>
      </c>
      <c r="AA706" s="157">
        <v>1</v>
      </c>
      <c r="AB706" s="159">
        <v>1</v>
      </c>
      <c r="AC706" s="158">
        <f t="shared" si="339"/>
        <v>23</v>
      </c>
      <c r="AD706" s="157">
        <f t="shared" si="335"/>
        <v>5</v>
      </c>
      <c r="AE706" s="157">
        <f t="shared" si="336"/>
        <v>8</v>
      </c>
      <c r="AF706" s="157">
        <f t="shared" si="337"/>
        <v>5</v>
      </c>
      <c r="AG706" s="159">
        <f t="shared" si="338"/>
        <v>3</v>
      </c>
      <c r="DS706" s="81"/>
    </row>
    <row r="707" spans="1:123" x14ac:dyDescent="0.25">
      <c r="A707" s="169">
        <v>151</v>
      </c>
      <c r="B707" s="170" t="s">
        <v>376</v>
      </c>
      <c r="C707" s="170" t="s">
        <v>208</v>
      </c>
      <c r="D707" s="170" t="s">
        <v>209</v>
      </c>
      <c r="E707" s="18" t="s">
        <v>466</v>
      </c>
      <c r="F707" s="158">
        <v>1</v>
      </c>
      <c r="G707" s="157">
        <v>1</v>
      </c>
      <c r="H707" s="157">
        <v>1</v>
      </c>
      <c r="I707" s="157">
        <v>1</v>
      </c>
      <c r="J707" s="157">
        <v>1</v>
      </c>
      <c r="K707" s="157">
        <v>1</v>
      </c>
      <c r="L707" s="157">
        <v>2</v>
      </c>
      <c r="M707" s="157">
        <v>1</v>
      </c>
      <c r="N707" s="157">
        <v>1</v>
      </c>
      <c r="O707" s="157">
        <v>1</v>
      </c>
      <c r="P707" s="157">
        <v>1</v>
      </c>
      <c r="Q707" s="157">
        <v>1</v>
      </c>
      <c r="R707" s="157">
        <v>1</v>
      </c>
      <c r="S707" s="157">
        <v>1</v>
      </c>
      <c r="T707" s="157">
        <v>1</v>
      </c>
      <c r="U707" s="157">
        <v>1</v>
      </c>
      <c r="V707" s="157">
        <v>1</v>
      </c>
      <c r="W707" s="157">
        <v>1</v>
      </c>
      <c r="X707" s="157">
        <v>1</v>
      </c>
      <c r="Y707" s="157">
        <v>2</v>
      </c>
      <c r="Z707" s="157">
        <v>1</v>
      </c>
      <c r="AA707" s="157">
        <v>1</v>
      </c>
      <c r="AB707" s="159">
        <v>1</v>
      </c>
      <c r="AC707" s="158">
        <f t="shared" si="339"/>
        <v>23</v>
      </c>
      <c r="AD707" s="157">
        <f t="shared" si="335"/>
        <v>5</v>
      </c>
      <c r="AE707" s="157">
        <f t="shared" si="336"/>
        <v>8</v>
      </c>
      <c r="AF707" s="157">
        <f t="shared" si="337"/>
        <v>5</v>
      </c>
      <c r="AG707" s="159">
        <f t="shared" si="338"/>
        <v>3</v>
      </c>
      <c r="DS707" s="81"/>
    </row>
    <row r="708" spans="1:123" x14ac:dyDescent="0.25">
      <c r="A708" s="169">
        <v>151</v>
      </c>
      <c r="B708" s="170" t="s">
        <v>376</v>
      </c>
      <c r="C708" s="170" t="s">
        <v>208</v>
      </c>
      <c r="D708" s="170" t="s">
        <v>209</v>
      </c>
      <c r="E708" s="18" t="s">
        <v>466</v>
      </c>
      <c r="F708" s="158">
        <v>2</v>
      </c>
      <c r="G708" s="157">
        <v>1</v>
      </c>
      <c r="H708" s="157">
        <v>1</v>
      </c>
      <c r="I708" s="157">
        <v>1</v>
      </c>
      <c r="J708" s="157">
        <v>1</v>
      </c>
      <c r="K708" s="157">
        <v>1</v>
      </c>
      <c r="L708" s="157">
        <v>2</v>
      </c>
      <c r="M708" s="157">
        <v>1</v>
      </c>
      <c r="N708" s="157">
        <v>1</v>
      </c>
      <c r="O708" s="157">
        <v>1</v>
      </c>
      <c r="P708" s="157">
        <v>1</v>
      </c>
      <c r="Q708" s="157">
        <v>1</v>
      </c>
      <c r="R708" s="157">
        <v>1</v>
      </c>
      <c r="S708" s="157">
        <v>1</v>
      </c>
      <c r="T708" s="157">
        <v>1</v>
      </c>
      <c r="U708" s="157">
        <v>1</v>
      </c>
      <c r="V708" s="157">
        <v>1</v>
      </c>
      <c r="W708" s="157">
        <v>1</v>
      </c>
      <c r="X708" s="157">
        <v>1</v>
      </c>
      <c r="Y708" s="157">
        <v>2</v>
      </c>
      <c r="Z708" s="157">
        <v>1</v>
      </c>
      <c r="AA708" s="157">
        <v>1</v>
      </c>
      <c r="AB708" s="159">
        <v>1</v>
      </c>
      <c r="AC708" s="158">
        <f t="shared" si="339"/>
        <v>23</v>
      </c>
      <c r="AD708" s="157">
        <f t="shared" si="335"/>
        <v>5</v>
      </c>
      <c r="AE708" s="157">
        <f t="shared" si="336"/>
        <v>8</v>
      </c>
      <c r="AF708" s="157">
        <f t="shared" si="337"/>
        <v>5</v>
      </c>
      <c r="AG708" s="159">
        <f t="shared" si="338"/>
        <v>3</v>
      </c>
      <c r="DS708" s="81"/>
    </row>
    <row r="709" spans="1:123" x14ac:dyDescent="0.25">
      <c r="A709" s="169">
        <v>151</v>
      </c>
      <c r="B709" s="170" t="s">
        <v>376</v>
      </c>
      <c r="C709" s="170" t="s">
        <v>208</v>
      </c>
      <c r="D709" s="170" t="s">
        <v>209</v>
      </c>
      <c r="E709" s="18" t="s">
        <v>466</v>
      </c>
      <c r="F709" s="158">
        <v>2</v>
      </c>
      <c r="G709" s="157">
        <v>1</v>
      </c>
      <c r="H709" s="157">
        <v>1</v>
      </c>
      <c r="I709" s="157">
        <v>1</v>
      </c>
      <c r="J709" s="157">
        <v>1</v>
      </c>
      <c r="K709" s="157">
        <v>1</v>
      </c>
      <c r="L709" s="157">
        <v>2</v>
      </c>
      <c r="M709" s="157">
        <v>1</v>
      </c>
      <c r="N709" s="157">
        <v>1</v>
      </c>
      <c r="O709" s="157">
        <v>2</v>
      </c>
      <c r="P709" s="157">
        <v>1</v>
      </c>
      <c r="Q709" s="157">
        <v>1</v>
      </c>
      <c r="R709" s="157">
        <v>1</v>
      </c>
      <c r="S709" s="157">
        <v>1</v>
      </c>
      <c r="T709" s="157">
        <v>1</v>
      </c>
      <c r="U709" s="157">
        <v>1</v>
      </c>
      <c r="V709" s="157">
        <v>1</v>
      </c>
      <c r="W709" s="157">
        <v>1</v>
      </c>
      <c r="X709" s="157">
        <v>1</v>
      </c>
      <c r="Y709" s="157">
        <v>2</v>
      </c>
      <c r="Z709" s="157">
        <v>1</v>
      </c>
      <c r="AA709" s="157">
        <v>1</v>
      </c>
      <c r="AB709" s="159">
        <v>1</v>
      </c>
      <c r="AC709" s="158">
        <f t="shared" si="339"/>
        <v>23</v>
      </c>
      <c r="AD709" s="157">
        <f t="shared" si="335"/>
        <v>5</v>
      </c>
      <c r="AE709" s="157">
        <f t="shared" si="336"/>
        <v>8</v>
      </c>
      <c r="AF709" s="157">
        <f t="shared" si="337"/>
        <v>5</v>
      </c>
      <c r="AG709" s="159">
        <f t="shared" si="338"/>
        <v>3</v>
      </c>
      <c r="DS709" s="81"/>
    </row>
    <row r="710" spans="1:123" x14ac:dyDescent="0.25">
      <c r="A710" s="169">
        <v>151</v>
      </c>
      <c r="B710" s="170" t="s">
        <v>376</v>
      </c>
      <c r="C710" s="170" t="s">
        <v>208</v>
      </c>
      <c r="D710" s="170" t="s">
        <v>209</v>
      </c>
      <c r="E710" s="18" t="s">
        <v>466</v>
      </c>
      <c r="F710" s="158">
        <v>2</v>
      </c>
      <c r="G710" s="157">
        <v>2</v>
      </c>
      <c r="H710" s="157">
        <v>1</v>
      </c>
      <c r="I710" s="157">
        <v>1</v>
      </c>
      <c r="J710" s="157">
        <v>1</v>
      </c>
      <c r="K710" s="157">
        <v>1</v>
      </c>
      <c r="L710" s="157">
        <v>3</v>
      </c>
      <c r="M710" s="157">
        <v>1</v>
      </c>
      <c r="N710" s="157">
        <v>1</v>
      </c>
      <c r="O710" s="157">
        <v>2</v>
      </c>
      <c r="P710" s="157">
        <v>1</v>
      </c>
      <c r="Q710" s="157">
        <v>1</v>
      </c>
      <c r="R710" s="157">
        <v>2</v>
      </c>
      <c r="S710" s="157">
        <v>1</v>
      </c>
      <c r="T710" s="157">
        <v>1</v>
      </c>
      <c r="U710" s="157">
        <v>1</v>
      </c>
      <c r="V710" s="157">
        <v>1</v>
      </c>
      <c r="W710" s="157">
        <v>1</v>
      </c>
      <c r="X710" s="157">
        <v>1</v>
      </c>
      <c r="Y710" s="157">
        <v>2</v>
      </c>
      <c r="Z710" s="157">
        <v>1</v>
      </c>
      <c r="AA710" s="157">
        <v>1</v>
      </c>
      <c r="AB710" s="159">
        <v>1</v>
      </c>
      <c r="AC710" s="158">
        <f t="shared" si="339"/>
        <v>23</v>
      </c>
      <c r="AD710" s="157">
        <f t="shared" si="335"/>
        <v>5</v>
      </c>
      <c r="AE710" s="157">
        <f t="shared" si="336"/>
        <v>8</v>
      </c>
      <c r="AF710" s="157">
        <f t="shared" si="337"/>
        <v>5</v>
      </c>
      <c r="AG710" s="159">
        <f t="shared" si="338"/>
        <v>3</v>
      </c>
      <c r="DS710" s="81"/>
    </row>
    <row r="711" spans="1:123" x14ac:dyDescent="0.25">
      <c r="A711" s="169">
        <v>151</v>
      </c>
      <c r="B711" s="170" t="s">
        <v>376</v>
      </c>
      <c r="C711" s="170" t="s">
        <v>208</v>
      </c>
      <c r="D711" s="170" t="s">
        <v>209</v>
      </c>
      <c r="E711" s="18" t="s">
        <v>466</v>
      </c>
      <c r="F711" s="158">
        <v>2</v>
      </c>
      <c r="G711" s="157">
        <v>2</v>
      </c>
      <c r="H711" s="157">
        <v>1</v>
      </c>
      <c r="I711" s="157">
        <v>1</v>
      </c>
      <c r="J711" s="157">
        <v>1</v>
      </c>
      <c r="K711" s="157">
        <v>1</v>
      </c>
      <c r="L711" s="157">
        <v>3</v>
      </c>
      <c r="M711" s="157">
        <v>2</v>
      </c>
      <c r="N711" s="157">
        <v>1</v>
      </c>
      <c r="O711" s="157">
        <v>2</v>
      </c>
      <c r="P711" s="157">
        <v>1</v>
      </c>
      <c r="Q711" s="157">
        <v>1</v>
      </c>
      <c r="R711" s="157">
        <v>2</v>
      </c>
      <c r="S711" s="157">
        <v>1</v>
      </c>
      <c r="T711" s="157">
        <v>1</v>
      </c>
      <c r="U711" s="157">
        <v>1</v>
      </c>
      <c r="V711" s="157">
        <v>1</v>
      </c>
      <c r="W711" s="157">
        <v>1</v>
      </c>
      <c r="X711" s="157">
        <v>1</v>
      </c>
      <c r="Y711" s="157">
        <v>2</v>
      </c>
      <c r="Z711" s="157">
        <v>1</v>
      </c>
      <c r="AA711" s="157">
        <v>1</v>
      </c>
      <c r="AB711" s="159">
        <v>1</v>
      </c>
      <c r="AC711" s="158">
        <f t="shared" si="339"/>
        <v>23</v>
      </c>
      <c r="AD711" s="157">
        <f t="shared" ref="AD711:AD774" si="340">+COUNT(G711:K711)</f>
        <v>5</v>
      </c>
      <c r="AE711" s="157">
        <f t="shared" ref="AE711:AE774" si="341">+COUNT(L711:S711)</f>
        <v>8</v>
      </c>
      <c r="AF711" s="157">
        <f t="shared" ref="AF711:AF774" si="342">+COUNT(T711:X711)</f>
        <v>5</v>
      </c>
      <c r="AG711" s="159">
        <f t="shared" ref="AG711:AG774" si="343">+COUNT(Z711:AB711)</f>
        <v>3</v>
      </c>
      <c r="DS711" s="81"/>
    </row>
    <row r="712" spans="1:123" x14ac:dyDescent="0.25">
      <c r="A712" s="169">
        <v>151</v>
      </c>
      <c r="B712" s="170" t="s">
        <v>376</v>
      </c>
      <c r="C712" s="170" t="s">
        <v>208</v>
      </c>
      <c r="D712" s="170" t="s">
        <v>209</v>
      </c>
      <c r="E712" s="18" t="s">
        <v>466</v>
      </c>
      <c r="F712" s="158">
        <v>2</v>
      </c>
      <c r="G712" s="157">
        <v>2</v>
      </c>
      <c r="H712" s="157">
        <v>2</v>
      </c>
      <c r="I712" s="157">
        <v>1</v>
      </c>
      <c r="J712" s="157">
        <v>1</v>
      </c>
      <c r="K712" s="157">
        <v>1</v>
      </c>
      <c r="L712" s="157">
        <v>3</v>
      </c>
      <c r="M712" s="157">
        <v>2</v>
      </c>
      <c r="N712" s="157">
        <v>1</v>
      </c>
      <c r="O712" s="157">
        <v>2</v>
      </c>
      <c r="P712" s="157">
        <v>1</v>
      </c>
      <c r="Q712" s="157">
        <v>1</v>
      </c>
      <c r="R712" s="157">
        <v>2</v>
      </c>
      <c r="S712" s="157">
        <v>1</v>
      </c>
      <c r="T712" s="157">
        <v>1</v>
      </c>
      <c r="U712" s="157">
        <v>1</v>
      </c>
      <c r="V712" s="157">
        <v>1</v>
      </c>
      <c r="W712" s="157">
        <v>1</v>
      </c>
      <c r="X712" s="157">
        <v>1</v>
      </c>
      <c r="Y712" s="157">
        <v>2</v>
      </c>
      <c r="Z712" s="157">
        <v>1</v>
      </c>
      <c r="AA712" s="157">
        <v>1</v>
      </c>
      <c r="AB712" s="159">
        <v>1</v>
      </c>
      <c r="AC712" s="158">
        <f t="shared" ref="AC712:AC775" si="344">+COUNT(F712:AB712)</f>
        <v>23</v>
      </c>
      <c r="AD712" s="157">
        <f t="shared" si="340"/>
        <v>5</v>
      </c>
      <c r="AE712" s="157">
        <f t="shared" si="341"/>
        <v>8</v>
      </c>
      <c r="AF712" s="157">
        <f t="shared" si="342"/>
        <v>5</v>
      </c>
      <c r="AG712" s="159">
        <f t="shared" si="343"/>
        <v>3</v>
      </c>
      <c r="DS712" s="81"/>
    </row>
    <row r="713" spans="1:123" x14ac:dyDescent="0.25">
      <c r="A713" s="169">
        <v>151</v>
      </c>
      <c r="B713" s="170" t="s">
        <v>376</v>
      </c>
      <c r="C713" s="170" t="s">
        <v>208</v>
      </c>
      <c r="D713" s="170" t="s">
        <v>209</v>
      </c>
      <c r="E713" s="18" t="s">
        <v>466</v>
      </c>
      <c r="F713" s="158">
        <v>2</v>
      </c>
      <c r="G713" s="157">
        <v>2</v>
      </c>
      <c r="H713" s="157">
        <v>2</v>
      </c>
      <c r="I713" s="157">
        <v>1</v>
      </c>
      <c r="J713" s="157">
        <v>1</v>
      </c>
      <c r="K713" s="157">
        <v>1</v>
      </c>
      <c r="L713" s="157">
        <v>3</v>
      </c>
      <c r="M713" s="157">
        <v>2</v>
      </c>
      <c r="N713" s="157">
        <v>1</v>
      </c>
      <c r="O713" s="157">
        <v>2</v>
      </c>
      <c r="P713" s="157">
        <v>1</v>
      </c>
      <c r="Q713" s="157">
        <v>2</v>
      </c>
      <c r="R713" s="157">
        <v>2</v>
      </c>
      <c r="S713" s="157">
        <v>1</v>
      </c>
      <c r="T713" s="157">
        <v>1</v>
      </c>
      <c r="U713" s="157">
        <v>1</v>
      </c>
      <c r="V713" s="157">
        <v>1</v>
      </c>
      <c r="W713" s="157">
        <v>1</v>
      </c>
      <c r="X713" s="157">
        <v>1</v>
      </c>
      <c r="Y713" s="157">
        <v>3</v>
      </c>
      <c r="Z713" s="157">
        <v>2</v>
      </c>
      <c r="AA713" s="157">
        <v>1</v>
      </c>
      <c r="AB713" s="159">
        <v>1</v>
      </c>
      <c r="AC713" s="158">
        <f t="shared" si="344"/>
        <v>23</v>
      </c>
      <c r="AD713" s="157">
        <f t="shared" si="340"/>
        <v>5</v>
      </c>
      <c r="AE713" s="157">
        <f t="shared" si="341"/>
        <v>8</v>
      </c>
      <c r="AF713" s="157">
        <f t="shared" si="342"/>
        <v>5</v>
      </c>
      <c r="AG713" s="159">
        <f t="shared" si="343"/>
        <v>3</v>
      </c>
      <c r="DS713" s="81"/>
    </row>
    <row r="714" spans="1:123" x14ac:dyDescent="0.25">
      <c r="A714" s="169">
        <v>151</v>
      </c>
      <c r="B714" s="170" t="s">
        <v>376</v>
      </c>
      <c r="C714" s="170" t="s">
        <v>208</v>
      </c>
      <c r="D714" s="170" t="s">
        <v>209</v>
      </c>
      <c r="E714" s="18" t="s">
        <v>466</v>
      </c>
      <c r="F714" s="158">
        <v>3</v>
      </c>
      <c r="G714" s="157">
        <v>2</v>
      </c>
      <c r="H714" s="157">
        <v>2</v>
      </c>
      <c r="I714" s="157">
        <v>1</v>
      </c>
      <c r="J714" s="157">
        <v>1</v>
      </c>
      <c r="K714" s="157">
        <v>1</v>
      </c>
      <c r="L714" s="157">
        <v>3</v>
      </c>
      <c r="M714" s="157">
        <v>2</v>
      </c>
      <c r="N714" s="157">
        <v>1</v>
      </c>
      <c r="O714" s="157">
        <v>3</v>
      </c>
      <c r="P714" s="157">
        <v>1</v>
      </c>
      <c r="Q714" s="157">
        <v>2</v>
      </c>
      <c r="R714" s="157">
        <v>2</v>
      </c>
      <c r="S714" s="157">
        <v>1</v>
      </c>
      <c r="T714" s="157">
        <v>1</v>
      </c>
      <c r="U714" s="157">
        <v>1</v>
      </c>
      <c r="V714" s="157">
        <v>1</v>
      </c>
      <c r="W714" s="157">
        <v>1</v>
      </c>
      <c r="X714" s="157">
        <v>1</v>
      </c>
      <c r="Y714" s="157">
        <v>3</v>
      </c>
      <c r="Z714" s="157">
        <v>2</v>
      </c>
      <c r="AA714" s="157">
        <v>2</v>
      </c>
      <c r="AB714" s="159">
        <v>1</v>
      </c>
      <c r="AC714" s="158">
        <f t="shared" si="344"/>
        <v>23</v>
      </c>
      <c r="AD714" s="157">
        <f t="shared" si="340"/>
        <v>5</v>
      </c>
      <c r="AE714" s="157">
        <f t="shared" si="341"/>
        <v>8</v>
      </c>
      <c r="AF714" s="157">
        <f t="shared" si="342"/>
        <v>5</v>
      </c>
      <c r="AG714" s="159">
        <f t="shared" si="343"/>
        <v>3</v>
      </c>
      <c r="DS714" s="81"/>
    </row>
    <row r="715" spans="1:123" x14ac:dyDescent="0.25">
      <c r="A715" s="169">
        <v>151</v>
      </c>
      <c r="B715" s="170" t="s">
        <v>376</v>
      </c>
      <c r="C715" s="170" t="s">
        <v>208</v>
      </c>
      <c r="D715" s="170" t="s">
        <v>209</v>
      </c>
      <c r="E715" s="18" t="s">
        <v>466</v>
      </c>
      <c r="F715" s="158">
        <v>3</v>
      </c>
      <c r="G715" s="157">
        <v>2</v>
      </c>
      <c r="H715" s="157">
        <v>2</v>
      </c>
      <c r="I715" s="157">
        <v>1</v>
      </c>
      <c r="J715" s="157">
        <v>2</v>
      </c>
      <c r="K715" s="157">
        <v>1</v>
      </c>
      <c r="L715" s="157">
        <v>3</v>
      </c>
      <c r="M715" s="157">
        <v>2</v>
      </c>
      <c r="N715" s="157">
        <v>1</v>
      </c>
      <c r="O715" s="157">
        <v>3</v>
      </c>
      <c r="P715" s="157">
        <v>1</v>
      </c>
      <c r="Q715" s="157">
        <v>2</v>
      </c>
      <c r="R715" s="157">
        <v>2</v>
      </c>
      <c r="S715" s="157">
        <v>1</v>
      </c>
      <c r="T715" s="157">
        <v>1</v>
      </c>
      <c r="U715" s="157">
        <v>1</v>
      </c>
      <c r="V715" s="157">
        <v>1</v>
      </c>
      <c r="W715" s="157">
        <v>1</v>
      </c>
      <c r="X715" s="157">
        <v>1</v>
      </c>
      <c r="Y715" s="157">
        <v>3</v>
      </c>
      <c r="Z715" s="157">
        <v>2</v>
      </c>
      <c r="AA715" s="157">
        <v>2</v>
      </c>
      <c r="AB715" s="159">
        <v>1</v>
      </c>
      <c r="AC715" s="158">
        <f t="shared" si="344"/>
        <v>23</v>
      </c>
      <c r="AD715" s="157">
        <f t="shared" si="340"/>
        <v>5</v>
      </c>
      <c r="AE715" s="157">
        <f t="shared" si="341"/>
        <v>8</v>
      </c>
      <c r="AF715" s="157">
        <f t="shared" si="342"/>
        <v>5</v>
      </c>
      <c r="AG715" s="159">
        <f t="shared" si="343"/>
        <v>3</v>
      </c>
      <c r="DS715" s="81"/>
    </row>
    <row r="716" spans="1:123" x14ac:dyDescent="0.25">
      <c r="A716" s="169">
        <v>151</v>
      </c>
      <c r="B716" s="170" t="s">
        <v>376</v>
      </c>
      <c r="C716" s="170" t="s">
        <v>208</v>
      </c>
      <c r="D716" s="170" t="s">
        <v>209</v>
      </c>
      <c r="E716" s="18" t="s">
        <v>466</v>
      </c>
      <c r="F716" s="158">
        <v>3</v>
      </c>
      <c r="G716" s="157">
        <v>2</v>
      </c>
      <c r="H716" s="157">
        <v>2</v>
      </c>
      <c r="I716" s="157">
        <v>2</v>
      </c>
      <c r="J716" s="157">
        <v>2</v>
      </c>
      <c r="K716" s="157">
        <v>1</v>
      </c>
      <c r="L716" s="157">
        <v>3</v>
      </c>
      <c r="M716" s="157">
        <v>2</v>
      </c>
      <c r="N716" s="157">
        <v>2</v>
      </c>
      <c r="O716" s="157">
        <v>3</v>
      </c>
      <c r="P716" s="157">
        <v>1</v>
      </c>
      <c r="Q716" s="157">
        <v>2</v>
      </c>
      <c r="R716" s="157">
        <v>2</v>
      </c>
      <c r="S716" s="157">
        <v>2</v>
      </c>
      <c r="T716" s="157">
        <v>1</v>
      </c>
      <c r="U716" s="157">
        <v>1</v>
      </c>
      <c r="V716" s="157">
        <v>1</v>
      </c>
      <c r="W716" s="157">
        <v>1</v>
      </c>
      <c r="X716" s="157">
        <v>1</v>
      </c>
      <c r="Y716" s="157">
        <v>3</v>
      </c>
      <c r="Z716" s="157">
        <v>2</v>
      </c>
      <c r="AA716" s="157">
        <v>2</v>
      </c>
      <c r="AB716" s="159">
        <v>1</v>
      </c>
      <c r="AC716" s="158">
        <f t="shared" si="344"/>
        <v>23</v>
      </c>
      <c r="AD716" s="157">
        <f t="shared" si="340"/>
        <v>5</v>
      </c>
      <c r="AE716" s="157">
        <f t="shared" si="341"/>
        <v>8</v>
      </c>
      <c r="AF716" s="157">
        <f t="shared" si="342"/>
        <v>5</v>
      </c>
      <c r="AG716" s="159">
        <f t="shared" si="343"/>
        <v>3</v>
      </c>
      <c r="DS716" s="81"/>
    </row>
    <row r="717" spans="1:123" x14ac:dyDescent="0.25">
      <c r="A717" s="169">
        <v>151</v>
      </c>
      <c r="B717" s="170" t="s">
        <v>376</v>
      </c>
      <c r="C717" s="170" t="s">
        <v>208</v>
      </c>
      <c r="D717" s="170" t="s">
        <v>209</v>
      </c>
      <c r="E717" s="18" t="s">
        <v>466</v>
      </c>
      <c r="F717" s="158">
        <v>3</v>
      </c>
      <c r="G717" s="157">
        <v>2</v>
      </c>
      <c r="H717" s="157">
        <v>2</v>
      </c>
      <c r="I717" s="157">
        <v>2</v>
      </c>
      <c r="J717" s="157">
        <v>2</v>
      </c>
      <c r="K717" s="157">
        <v>2</v>
      </c>
      <c r="L717" s="157">
        <v>3</v>
      </c>
      <c r="M717" s="157">
        <v>2</v>
      </c>
      <c r="N717" s="157">
        <v>2</v>
      </c>
      <c r="O717" s="157">
        <v>3</v>
      </c>
      <c r="P717" s="157">
        <v>2</v>
      </c>
      <c r="Q717" s="157">
        <v>2</v>
      </c>
      <c r="R717" s="157">
        <v>2</v>
      </c>
      <c r="S717" s="157">
        <v>2</v>
      </c>
      <c r="T717" s="157">
        <v>1</v>
      </c>
      <c r="U717" s="157">
        <v>1</v>
      </c>
      <c r="V717" s="157">
        <v>1</v>
      </c>
      <c r="W717" s="157">
        <v>1</v>
      </c>
      <c r="X717" s="157">
        <v>1</v>
      </c>
      <c r="Y717" s="157">
        <v>3</v>
      </c>
      <c r="Z717" s="157">
        <v>2</v>
      </c>
      <c r="AA717" s="157">
        <v>2</v>
      </c>
      <c r="AB717" s="159">
        <v>1</v>
      </c>
      <c r="AC717" s="158">
        <f t="shared" si="344"/>
        <v>23</v>
      </c>
      <c r="AD717" s="157">
        <f t="shared" si="340"/>
        <v>5</v>
      </c>
      <c r="AE717" s="157">
        <f t="shared" si="341"/>
        <v>8</v>
      </c>
      <c r="AF717" s="157">
        <f t="shared" si="342"/>
        <v>5</v>
      </c>
      <c r="AG717" s="159">
        <f t="shared" si="343"/>
        <v>3</v>
      </c>
      <c r="DS717" s="81"/>
    </row>
    <row r="718" spans="1:123" x14ac:dyDescent="0.25">
      <c r="A718" s="169">
        <v>151</v>
      </c>
      <c r="B718" s="170" t="s">
        <v>376</v>
      </c>
      <c r="C718" s="170" t="s">
        <v>208</v>
      </c>
      <c r="D718" s="170" t="s">
        <v>209</v>
      </c>
      <c r="E718" s="18" t="s">
        <v>466</v>
      </c>
      <c r="F718" s="158">
        <v>3</v>
      </c>
      <c r="G718" s="157">
        <v>2</v>
      </c>
      <c r="H718" s="157">
        <v>2</v>
      </c>
      <c r="I718" s="157">
        <v>2</v>
      </c>
      <c r="J718" s="157">
        <v>2</v>
      </c>
      <c r="K718" s="157">
        <v>2</v>
      </c>
      <c r="L718" s="157">
        <v>3</v>
      </c>
      <c r="M718" s="157">
        <v>2</v>
      </c>
      <c r="N718" s="157">
        <v>2</v>
      </c>
      <c r="O718" s="157">
        <v>3</v>
      </c>
      <c r="P718" s="157">
        <v>2</v>
      </c>
      <c r="Q718" s="157">
        <v>2</v>
      </c>
      <c r="R718" s="157">
        <v>2</v>
      </c>
      <c r="S718" s="157">
        <v>2</v>
      </c>
      <c r="T718" s="157">
        <v>1</v>
      </c>
      <c r="U718" s="157">
        <v>1</v>
      </c>
      <c r="V718" s="157">
        <v>1</v>
      </c>
      <c r="W718" s="157">
        <v>1</v>
      </c>
      <c r="X718" s="157">
        <v>2</v>
      </c>
      <c r="Y718" s="157">
        <v>3</v>
      </c>
      <c r="Z718" s="157">
        <v>2</v>
      </c>
      <c r="AA718" s="157">
        <v>2</v>
      </c>
      <c r="AB718" s="159">
        <v>2</v>
      </c>
      <c r="AC718" s="158">
        <f t="shared" si="344"/>
        <v>23</v>
      </c>
      <c r="AD718" s="157">
        <f t="shared" si="340"/>
        <v>5</v>
      </c>
      <c r="AE718" s="157">
        <f t="shared" si="341"/>
        <v>8</v>
      </c>
      <c r="AF718" s="157">
        <f t="shared" si="342"/>
        <v>5</v>
      </c>
      <c r="AG718" s="159">
        <f t="shared" si="343"/>
        <v>3</v>
      </c>
      <c r="DS718" s="81"/>
    </row>
    <row r="719" spans="1:123" x14ac:dyDescent="0.25">
      <c r="A719" s="169">
        <v>151</v>
      </c>
      <c r="B719" s="170" t="s">
        <v>376</v>
      </c>
      <c r="C719" s="170" t="s">
        <v>208</v>
      </c>
      <c r="D719" s="170" t="s">
        <v>209</v>
      </c>
      <c r="E719" s="18" t="s">
        <v>466</v>
      </c>
      <c r="F719" s="158">
        <v>3</v>
      </c>
      <c r="G719" s="157">
        <v>2</v>
      </c>
      <c r="H719" s="157">
        <v>2</v>
      </c>
      <c r="I719" s="157">
        <v>2</v>
      </c>
      <c r="J719" s="157">
        <v>2</v>
      </c>
      <c r="K719" s="157">
        <v>2</v>
      </c>
      <c r="L719" s="157">
        <v>3</v>
      </c>
      <c r="M719" s="157">
        <v>3</v>
      </c>
      <c r="N719" s="157">
        <v>2</v>
      </c>
      <c r="O719" s="157">
        <v>3</v>
      </c>
      <c r="P719" s="157">
        <v>2</v>
      </c>
      <c r="Q719" s="157">
        <v>3</v>
      </c>
      <c r="R719" s="157">
        <v>2</v>
      </c>
      <c r="S719" s="157">
        <v>2</v>
      </c>
      <c r="T719" s="157">
        <v>1</v>
      </c>
      <c r="U719" s="157">
        <v>1</v>
      </c>
      <c r="V719" s="157">
        <v>1</v>
      </c>
      <c r="W719" s="157">
        <v>1</v>
      </c>
      <c r="X719" s="157">
        <v>2</v>
      </c>
      <c r="Y719" s="157">
        <v>3</v>
      </c>
      <c r="Z719" s="157">
        <v>2</v>
      </c>
      <c r="AA719" s="157">
        <v>2</v>
      </c>
      <c r="AB719" s="159">
        <v>2</v>
      </c>
      <c r="AC719" s="158">
        <f t="shared" si="344"/>
        <v>23</v>
      </c>
      <c r="AD719" s="157">
        <f t="shared" si="340"/>
        <v>5</v>
      </c>
      <c r="AE719" s="157">
        <f t="shared" si="341"/>
        <v>8</v>
      </c>
      <c r="AF719" s="157">
        <f t="shared" si="342"/>
        <v>5</v>
      </c>
      <c r="AG719" s="159">
        <f t="shared" si="343"/>
        <v>3</v>
      </c>
      <c r="DS719" s="81"/>
    </row>
    <row r="720" spans="1:123" x14ac:dyDescent="0.25">
      <c r="A720" s="169">
        <v>151</v>
      </c>
      <c r="B720" s="170" t="s">
        <v>376</v>
      </c>
      <c r="C720" s="170" t="s">
        <v>208</v>
      </c>
      <c r="D720" s="170" t="s">
        <v>209</v>
      </c>
      <c r="E720" s="18" t="s">
        <v>466</v>
      </c>
      <c r="F720" s="158">
        <v>3</v>
      </c>
      <c r="G720" s="157">
        <v>2</v>
      </c>
      <c r="H720" s="157">
        <v>2</v>
      </c>
      <c r="I720" s="157">
        <v>2</v>
      </c>
      <c r="J720" s="157">
        <v>2</v>
      </c>
      <c r="K720" s="157">
        <v>2</v>
      </c>
      <c r="L720" s="157">
        <v>4</v>
      </c>
      <c r="M720" s="157">
        <v>3</v>
      </c>
      <c r="N720" s="157">
        <v>3</v>
      </c>
      <c r="O720" s="157">
        <v>3</v>
      </c>
      <c r="P720" s="157">
        <v>3</v>
      </c>
      <c r="Q720" s="157">
        <v>3</v>
      </c>
      <c r="R720" s="157">
        <v>2</v>
      </c>
      <c r="S720" s="157">
        <v>2</v>
      </c>
      <c r="T720" s="157">
        <v>1</v>
      </c>
      <c r="U720" s="157">
        <v>1</v>
      </c>
      <c r="V720" s="157">
        <v>1</v>
      </c>
      <c r="W720" s="157">
        <v>1</v>
      </c>
      <c r="X720" s="157">
        <v>2</v>
      </c>
      <c r="Y720" s="157">
        <v>4</v>
      </c>
      <c r="Z720" s="157">
        <v>2</v>
      </c>
      <c r="AA720" s="157">
        <v>2</v>
      </c>
      <c r="AB720" s="159">
        <v>2</v>
      </c>
      <c r="AC720" s="158">
        <f t="shared" si="344"/>
        <v>23</v>
      </c>
      <c r="AD720" s="157">
        <f t="shared" si="340"/>
        <v>5</v>
      </c>
      <c r="AE720" s="157">
        <f t="shared" si="341"/>
        <v>8</v>
      </c>
      <c r="AF720" s="157">
        <f t="shared" si="342"/>
        <v>5</v>
      </c>
      <c r="AG720" s="159">
        <f t="shared" si="343"/>
        <v>3</v>
      </c>
      <c r="DS720" s="81"/>
    </row>
    <row r="721" spans="1:123" x14ac:dyDescent="0.25">
      <c r="A721" s="169">
        <v>151</v>
      </c>
      <c r="B721" s="170" t="s">
        <v>376</v>
      </c>
      <c r="C721" s="170" t="s">
        <v>208</v>
      </c>
      <c r="D721" s="170" t="s">
        <v>209</v>
      </c>
      <c r="E721" s="18" t="s">
        <v>466</v>
      </c>
      <c r="F721" s="158">
        <v>4</v>
      </c>
      <c r="G721" s="157">
        <v>3</v>
      </c>
      <c r="H721" s="157">
        <v>3</v>
      </c>
      <c r="I721" s="157">
        <v>2</v>
      </c>
      <c r="J721" s="157">
        <v>2</v>
      </c>
      <c r="K721" s="157">
        <v>2</v>
      </c>
      <c r="L721" s="157">
        <v>4</v>
      </c>
      <c r="M721" s="157">
        <v>3</v>
      </c>
      <c r="N721" s="157">
        <v>3</v>
      </c>
      <c r="O721" s="157">
        <v>4</v>
      </c>
      <c r="P721" s="157">
        <v>3</v>
      </c>
      <c r="Q721" s="157">
        <v>3</v>
      </c>
      <c r="R721" s="157">
        <v>3</v>
      </c>
      <c r="S721" s="157">
        <v>2</v>
      </c>
      <c r="T721" s="157">
        <v>1</v>
      </c>
      <c r="U721" s="157">
        <v>1</v>
      </c>
      <c r="V721" s="157">
        <v>1</v>
      </c>
      <c r="W721" s="157">
        <v>1</v>
      </c>
      <c r="X721" s="157">
        <v>2</v>
      </c>
      <c r="Y721" s="157">
        <v>4</v>
      </c>
      <c r="Z721" s="157">
        <v>2</v>
      </c>
      <c r="AA721" s="157">
        <v>2</v>
      </c>
      <c r="AB721" s="159">
        <v>2</v>
      </c>
      <c r="AC721" s="158">
        <f t="shared" si="344"/>
        <v>23</v>
      </c>
      <c r="AD721" s="157">
        <f t="shared" si="340"/>
        <v>5</v>
      </c>
      <c r="AE721" s="157">
        <f t="shared" si="341"/>
        <v>8</v>
      </c>
      <c r="AF721" s="157">
        <f t="shared" si="342"/>
        <v>5</v>
      </c>
      <c r="AG721" s="159">
        <f t="shared" si="343"/>
        <v>3</v>
      </c>
      <c r="DS721" s="81"/>
    </row>
    <row r="722" spans="1:123" x14ac:dyDescent="0.25">
      <c r="A722" s="169">
        <v>151</v>
      </c>
      <c r="B722" s="170" t="s">
        <v>376</v>
      </c>
      <c r="C722" s="170" t="s">
        <v>208</v>
      </c>
      <c r="D722" s="170" t="s">
        <v>209</v>
      </c>
      <c r="E722" s="18" t="s">
        <v>466</v>
      </c>
      <c r="F722" s="158">
        <v>4</v>
      </c>
      <c r="G722" s="157">
        <v>3</v>
      </c>
      <c r="H722" s="157">
        <v>3</v>
      </c>
      <c r="I722" s="157">
        <v>2</v>
      </c>
      <c r="J722" s="157">
        <v>2</v>
      </c>
      <c r="K722" s="157">
        <v>2</v>
      </c>
      <c r="L722" s="157">
        <v>4</v>
      </c>
      <c r="M722" s="157">
        <v>3</v>
      </c>
      <c r="N722" s="157">
        <v>3</v>
      </c>
      <c r="O722" s="157">
        <v>4</v>
      </c>
      <c r="P722" s="157">
        <v>3</v>
      </c>
      <c r="Q722" s="157">
        <v>3</v>
      </c>
      <c r="R722" s="157">
        <v>3</v>
      </c>
      <c r="S722" s="157">
        <v>3</v>
      </c>
      <c r="T722" s="157">
        <v>2</v>
      </c>
      <c r="U722" s="157">
        <v>1</v>
      </c>
      <c r="V722" s="157">
        <v>1</v>
      </c>
      <c r="W722" s="157">
        <v>1</v>
      </c>
      <c r="X722" s="157">
        <v>2</v>
      </c>
      <c r="Y722" s="157">
        <v>4</v>
      </c>
      <c r="Z722" s="157">
        <v>3</v>
      </c>
      <c r="AA722" s="157">
        <v>2</v>
      </c>
      <c r="AB722" s="159">
        <v>2</v>
      </c>
      <c r="AC722" s="158">
        <f t="shared" si="344"/>
        <v>23</v>
      </c>
      <c r="AD722" s="157">
        <f t="shared" si="340"/>
        <v>5</v>
      </c>
      <c r="AE722" s="157">
        <f t="shared" si="341"/>
        <v>8</v>
      </c>
      <c r="AF722" s="157">
        <f t="shared" si="342"/>
        <v>5</v>
      </c>
      <c r="AG722" s="159">
        <f t="shared" si="343"/>
        <v>3</v>
      </c>
      <c r="DS722" s="81"/>
    </row>
    <row r="723" spans="1:123" x14ac:dyDescent="0.25">
      <c r="A723" s="169">
        <v>151</v>
      </c>
      <c r="B723" s="170" t="s">
        <v>376</v>
      </c>
      <c r="C723" s="170" t="s">
        <v>208</v>
      </c>
      <c r="D723" s="170" t="s">
        <v>209</v>
      </c>
      <c r="E723" s="18" t="s">
        <v>466</v>
      </c>
      <c r="F723" s="158">
        <v>4</v>
      </c>
      <c r="G723" s="157">
        <v>3</v>
      </c>
      <c r="H723" s="157">
        <v>3</v>
      </c>
      <c r="I723" s="157">
        <v>3</v>
      </c>
      <c r="J723" s="157">
        <v>3</v>
      </c>
      <c r="K723" s="157">
        <v>2</v>
      </c>
      <c r="L723" s="157">
        <v>4</v>
      </c>
      <c r="M723" s="157">
        <v>4</v>
      </c>
      <c r="N723" s="157">
        <v>3</v>
      </c>
      <c r="O723" s="157">
        <v>4</v>
      </c>
      <c r="P723" s="157">
        <v>3</v>
      </c>
      <c r="Q723" s="157">
        <v>3</v>
      </c>
      <c r="R723" s="157">
        <v>3</v>
      </c>
      <c r="S723" s="157">
        <v>3</v>
      </c>
      <c r="T723" s="157">
        <v>2</v>
      </c>
      <c r="U723" s="157">
        <v>1</v>
      </c>
      <c r="V723" s="157">
        <v>1</v>
      </c>
      <c r="W723" s="157">
        <v>2</v>
      </c>
      <c r="X723" s="157">
        <v>3</v>
      </c>
      <c r="Y723" s="157">
        <v>4</v>
      </c>
      <c r="Z723" s="157">
        <v>3</v>
      </c>
      <c r="AA723" s="157">
        <v>2</v>
      </c>
      <c r="AB723" s="159">
        <v>2</v>
      </c>
      <c r="AC723" s="158">
        <f t="shared" si="344"/>
        <v>23</v>
      </c>
      <c r="AD723" s="157">
        <f t="shared" si="340"/>
        <v>5</v>
      </c>
      <c r="AE723" s="157">
        <f t="shared" si="341"/>
        <v>8</v>
      </c>
      <c r="AF723" s="157">
        <f t="shared" si="342"/>
        <v>5</v>
      </c>
      <c r="AG723" s="159">
        <f t="shared" si="343"/>
        <v>3</v>
      </c>
      <c r="DS723" s="81"/>
    </row>
    <row r="724" spans="1:123" x14ac:dyDescent="0.25">
      <c r="A724" s="169">
        <v>151</v>
      </c>
      <c r="B724" s="170" t="s">
        <v>376</v>
      </c>
      <c r="C724" s="170" t="s">
        <v>208</v>
      </c>
      <c r="D724" s="170" t="s">
        <v>209</v>
      </c>
      <c r="E724" s="18" t="s">
        <v>466</v>
      </c>
      <c r="F724" s="158">
        <v>4</v>
      </c>
      <c r="G724" s="157">
        <v>4</v>
      </c>
      <c r="H724" s="157">
        <v>3</v>
      </c>
      <c r="I724" s="157">
        <v>3</v>
      </c>
      <c r="J724" s="157">
        <v>3</v>
      </c>
      <c r="K724" s="157">
        <v>2</v>
      </c>
      <c r="L724" s="157">
        <v>4</v>
      </c>
      <c r="M724" s="157">
        <v>4</v>
      </c>
      <c r="N724" s="157">
        <v>4</v>
      </c>
      <c r="O724" s="157">
        <v>4</v>
      </c>
      <c r="P724" s="157">
        <v>4</v>
      </c>
      <c r="Q724" s="157">
        <v>3</v>
      </c>
      <c r="R724" s="157">
        <v>3</v>
      </c>
      <c r="S724" s="157">
        <v>3</v>
      </c>
      <c r="T724" s="157">
        <v>2</v>
      </c>
      <c r="U724" s="157">
        <v>1</v>
      </c>
      <c r="V724" s="157">
        <v>1</v>
      </c>
      <c r="W724" s="157">
        <v>2</v>
      </c>
      <c r="X724" s="157">
        <v>3</v>
      </c>
      <c r="Y724" s="157">
        <v>4</v>
      </c>
      <c r="Z724" s="157">
        <v>3</v>
      </c>
      <c r="AA724" s="157">
        <v>2</v>
      </c>
      <c r="AB724" s="159">
        <v>2</v>
      </c>
      <c r="AC724" s="158">
        <f t="shared" si="344"/>
        <v>23</v>
      </c>
      <c r="AD724" s="157">
        <f t="shared" si="340"/>
        <v>5</v>
      </c>
      <c r="AE724" s="157">
        <f t="shared" si="341"/>
        <v>8</v>
      </c>
      <c r="AF724" s="157">
        <f t="shared" si="342"/>
        <v>5</v>
      </c>
      <c r="AG724" s="159">
        <f t="shared" si="343"/>
        <v>3</v>
      </c>
      <c r="DS724" s="81"/>
    </row>
    <row r="725" spans="1:123" x14ac:dyDescent="0.25">
      <c r="A725" s="169">
        <v>151</v>
      </c>
      <c r="B725" s="170" t="s">
        <v>376</v>
      </c>
      <c r="C725" s="170" t="s">
        <v>208</v>
      </c>
      <c r="D725" s="170" t="s">
        <v>209</v>
      </c>
      <c r="E725" s="18" t="s">
        <v>466</v>
      </c>
      <c r="F725" s="158">
        <v>4</v>
      </c>
      <c r="G725" s="157">
        <v>4</v>
      </c>
      <c r="H725" s="157">
        <v>3</v>
      </c>
      <c r="I725" s="157">
        <v>3</v>
      </c>
      <c r="J725" s="157">
        <v>3</v>
      </c>
      <c r="K725" s="157">
        <v>3</v>
      </c>
      <c r="L725" s="157">
        <v>4</v>
      </c>
      <c r="M725" s="157">
        <v>4</v>
      </c>
      <c r="N725" s="157">
        <v>4</v>
      </c>
      <c r="O725" s="157">
        <v>4</v>
      </c>
      <c r="P725" s="157">
        <v>4</v>
      </c>
      <c r="Q725" s="157">
        <v>4</v>
      </c>
      <c r="R725" s="157">
        <v>4</v>
      </c>
      <c r="S725" s="157">
        <v>4</v>
      </c>
      <c r="T725" s="157">
        <v>2</v>
      </c>
      <c r="U725" s="157">
        <v>1</v>
      </c>
      <c r="V725" s="157">
        <v>1</v>
      </c>
      <c r="W725" s="157">
        <v>2</v>
      </c>
      <c r="X725" s="157">
        <v>3</v>
      </c>
      <c r="Y725" s="157">
        <v>4</v>
      </c>
      <c r="Z725" s="157">
        <v>3</v>
      </c>
      <c r="AA725" s="157">
        <v>3</v>
      </c>
      <c r="AB725" s="159">
        <v>3</v>
      </c>
      <c r="AC725" s="158">
        <f t="shared" si="344"/>
        <v>23</v>
      </c>
      <c r="AD725" s="157">
        <f t="shared" si="340"/>
        <v>5</v>
      </c>
      <c r="AE725" s="157">
        <f t="shared" si="341"/>
        <v>8</v>
      </c>
      <c r="AF725" s="157">
        <f t="shared" si="342"/>
        <v>5</v>
      </c>
      <c r="AG725" s="159">
        <f t="shared" si="343"/>
        <v>3</v>
      </c>
      <c r="DS725" s="81"/>
    </row>
    <row r="726" spans="1:123" x14ac:dyDescent="0.25">
      <c r="A726" s="169">
        <v>151</v>
      </c>
      <c r="B726" s="170" t="s">
        <v>376</v>
      </c>
      <c r="C726" s="170" t="s">
        <v>208</v>
      </c>
      <c r="D726" s="170" t="s">
        <v>209</v>
      </c>
      <c r="E726" s="18" t="s">
        <v>466</v>
      </c>
      <c r="F726" s="158">
        <v>4</v>
      </c>
      <c r="G726" s="157">
        <v>4</v>
      </c>
      <c r="H726" s="157">
        <v>3</v>
      </c>
      <c r="I726" s="157">
        <v>3</v>
      </c>
      <c r="J726" s="157">
        <v>3</v>
      </c>
      <c r="K726" s="157">
        <v>3</v>
      </c>
      <c r="L726" s="157">
        <v>4</v>
      </c>
      <c r="M726" s="157">
        <v>5</v>
      </c>
      <c r="N726" s="157">
        <v>4</v>
      </c>
      <c r="O726" s="157">
        <v>4</v>
      </c>
      <c r="P726" s="157">
        <v>4</v>
      </c>
      <c r="Q726" s="157">
        <v>4</v>
      </c>
      <c r="R726" s="157">
        <v>4</v>
      </c>
      <c r="S726" s="157">
        <v>4</v>
      </c>
      <c r="T726" s="157">
        <v>2</v>
      </c>
      <c r="U726" s="157">
        <v>2</v>
      </c>
      <c r="V726" s="157">
        <v>2</v>
      </c>
      <c r="W726" s="157">
        <v>3</v>
      </c>
      <c r="X726" s="157">
        <v>4</v>
      </c>
      <c r="Y726" s="157">
        <v>4</v>
      </c>
      <c r="Z726" s="157">
        <v>4</v>
      </c>
      <c r="AA726" s="157">
        <v>3</v>
      </c>
      <c r="AB726" s="159">
        <v>3</v>
      </c>
      <c r="AC726" s="158">
        <f t="shared" si="344"/>
        <v>23</v>
      </c>
      <c r="AD726" s="157">
        <f t="shared" si="340"/>
        <v>5</v>
      </c>
      <c r="AE726" s="157">
        <f t="shared" si="341"/>
        <v>8</v>
      </c>
      <c r="AF726" s="157">
        <f t="shared" si="342"/>
        <v>5</v>
      </c>
      <c r="AG726" s="159">
        <f t="shared" si="343"/>
        <v>3</v>
      </c>
      <c r="DS726" s="81"/>
    </row>
    <row r="727" spans="1:123" x14ac:dyDescent="0.25">
      <c r="A727" s="169">
        <v>151</v>
      </c>
      <c r="B727" s="170" t="s">
        <v>376</v>
      </c>
      <c r="C727" s="170" t="s">
        <v>208</v>
      </c>
      <c r="D727" s="170" t="s">
        <v>209</v>
      </c>
      <c r="E727" s="18" t="s">
        <v>466</v>
      </c>
      <c r="F727" s="158">
        <v>4</v>
      </c>
      <c r="G727" s="157">
        <v>5</v>
      </c>
      <c r="H727" s="157">
        <v>5</v>
      </c>
      <c r="I727" s="157">
        <v>4</v>
      </c>
      <c r="J727" s="157">
        <v>4</v>
      </c>
      <c r="K727" s="157"/>
      <c r="L727" s="157"/>
      <c r="M727" s="157"/>
      <c r="N727" s="157">
        <v>5</v>
      </c>
      <c r="O727" s="157">
        <v>5</v>
      </c>
      <c r="P727" s="157">
        <v>5</v>
      </c>
      <c r="Q727" s="157">
        <v>4</v>
      </c>
      <c r="R727" s="157">
        <v>5</v>
      </c>
      <c r="S727" s="157">
        <v>5</v>
      </c>
      <c r="T727" s="157">
        <v>3</v>
      </c>
      <c r="U727" s="157"/>
      <c r="V727" s="157"/>
      <c r="W727" s="157"/>
      <c r="X727" s="157">
        <v>4</v>
      </c>
      <c r="Y727" s="157">
        <v>5</v>
      </c>
      <c r="Z727" s="157"/>
      <c r="AA727" s="157">
        <v>4</v>
      </c>
      <c r="AB727" s="159"/>
      <c r="AC727" s="158">
        <f t="shared" si="344"/>
        <v>15</v>
      </c>
      <c r="AD727" s="157">
        <f t="shared" si="340"/>
        <v>4</v>
      </c>
      <c r="AE727" s="157">
        <f t="shared" si="341"/>
        <v>6</v>
      </c>
      <c r="AF727" s="157">
        <f t="shared" si="342"/>
        <v>2</v>
      </c>
      <c r="AG727" s="159">
        <f t="shared" si="343"/>
        <v>1</v>
      </c>
      <c r="DS727" s="81"/>
    </row>
    <row r="728" spans="1:123" x14ac:dyDescent="0.25">
      <c r="A728" s="169">
        <v>201</v>
      </c>
      <c r="B728" s="170" t="s">
        <v>10</v>
      </c>
      <c r="C728" s="170" t="s">
        <v>190</v>
      </c>
      <c r="D728" s="170" t="s">
        <v>191</v>
      </c>
      <c r="E728" s="18" t="s">
        <v>403</v>
      </c>
      <c r="F728" s="158">
        <v>1</v>
      </c>
      <c r="G728" s="157">
        <v>1</v>
      </c>
      <c r="H728" s="157">
        <v>1</v>
      </c>
      <c r="I728" s="157">
        <v>1</v>
      </c>
      <c r="J728" s="157">
        <v>1</v>
      </c>
      <c r="K728" s="157">
        <v>1</v>
      </c>
      <c r="L728" s="157">
        <v>1</v>
      </c>
      <c r="M728" s="157">
        <v>1</v>
      </c>
      <c r="N728" s="157">
        <v>1</v>
      </c>
      <c r="O728" s="157">
        <v>1</v>
      </c>
      <c r="P728" s="157">
        <v>1</v>
      </c>
      <c r="Q728" s="157">
        <v>1</v>
      </c>
      <c r="R728" s="157">
        <v>1</v>
      </c>
      <c r="S728" s="157">
        <v>1</v>
      </c>
      <c r="T728" s="157">
        <v>1</v>
      </c>
      <c r="U728" s="157">
        <v>1</v>
      </c>
      <c r="V728" s="157">
        <v>1</v>
      </c>
      <c r="W728" s="157">
        <v>1</v>
      </c>
      <c r="X728" s="157">
        <v>1</v>
      </c>
      <c r="Y728" s="157">
        <v>1</v>
      </c>
      <c r="Z728" s="157">
        <v>1</v>
      </c>
      <c r="AA728" s="157">
        <v>1</v>
      </c>
      <c r="AB728" s="159">
        <v>1</v>
      </c>
      <c r="AC728" s="158">
        <f t="shared" si="344"/>
        <v>23</v>
      </c>
      <c r="AD728" s="157">
        <f t="shared" si="340"/>
        <v>5</v>
      </c>
      <c r="AE728" s="157">
        <f t="shared" si="341"/>
        <v>8</v>
      </c>
      <c r="AF728" s="157">
        <f t="shared" si="342"/>
        <v>5</v>
      </c>
      <c r="AG728" s="159">
        <f t="shared" si="343"/>
        <v>3</v>
      </c>
      <c r="DS728" s="81"/>
    </row>
    <row r="729" spans="1:123" x14ac:dyDescent="0.25">
      <c r="A729" s="169">
        <v>201</v>
      </c>
      <c r="B729" s="170" t="s">
        <v>10</v>
      </c>
      <c r="C729" s="170" t="s">
        <v>190</v>
      </c>
      <c r="D729" s="170" t="s">
        <v>191</v>
      </c>
      <c r="E729" s="18" t="s">
        <v>403</v>
      </c>
      <c r="F729" s="158">
        <v>2</v>
      </c>
      <c r="G729" s="157">
        <v>1</v>
      </c>
      <c r="H729" s="157">
        <v>1</v>
      </c>
      <c r="I729" s="157">
        <v>1</v>
      </c>
      <c r="J729" s="157">
        <v>1</v>
      </c>
      <c r="K729" s="157">
        <v>1</v>
      </c>
      <c r="L729" s="157">
        <v>2</v>
      </c>
      <c r="M729" s="157">
        <v>1</v>
      </c>
      <c r="N729" s="157">
        <v>1</v>
      </c>
      <c r="O729" s="157">
        <v>1</v>
      </c>
      <c r="P729" s="157">
        <v>1</v>
      </c>
      <c r="Q729" s="157">
        <v>1</v>
      </c>
      <c r="R729" s="157">
        <v>1</v>
      </c>
      <c r="S729" s="157">
        <v>1</v>
      </c>
      <c r="T729" s="157">
        <v>1</v>
      </c>
      <c r="U729" s="157">
        <v>1</v>
      </c>
      <c r="V729" s="157">
        <v>1</v>
      </c>
      <c r="W729" s="157">
        <v>1</v>
      </c>
      <c r="X729" s="157">
        <v>1</v>
      </c>
      <c r="Y729" s="157">
        <v>2</v>
      </c>
      <c r="Z729" s="157">
        <v>1</v>
      </c>
      <c r="AA729" s="157">
        <v>1</v>
      </c>
      <c r="AB729" s="159">
        <v>1</v>
      </c>
      <c r="AC729" s="158">
        <f t="shared" si="344"/>
        <v>23</v>
      </c>
      <c r="AD729" s="157">
        <f t="shared" si="340"/>
        <v>5</v>
      </c>
      <c r="AE729" s="157">
        <f t="shared" si="341"/>
        <v>8</v>
      </c>
      <c r="AF729" s="157">
        <f t="shared" si="342"/>
        <v>5</v>
      </c>
      <c r="AG729" s="159">
        <f t="shared" si="343"/>
        <v>3</v>
      </c>
      <c r="DS729" s="81"/>
    </row>
    <row r="730" spans="1:123" x14ac:dyDescent="0.25">
      <c r="A730" s="169">
        <v>201</v>
      </c>
      <c r="B730" s="170" t="s">
        <v>10</v>
      </c>
      <c r="C730" s="170" t="s">
        <v>190</v>
      </c>
      <c r="D730" s="170" t="s">
        <v>191</v>
      </c>
      <c r="E730" s="18" t="s">
        <v>403</v>
      </c>
      <c r="F730" s="158">
        <v>2</v>
      </c>
      <c r="G730" s="157">
        <v>2</v>
      </c>
      <c r="H730" s="157">
        <v>2</v>
      </c>
      <c r="I730" s="157">
        <v>2</v>
      </c>
      <c r="J730" s="157">
        <v>1</v>
      </c>
      <c r="K730" s="157">
        <v>1</v>
      </c>
      <c r="L730" s="157">
        <v>2</v>
      </c>
      <c r="M730" s="157">
        <v>1</v>
      </c>
      <c r="N730" s="157">
        <v>1</v>
      </c>
      <c r="O730" s="157">
        <v>1</v>
      </c>
      <c r="P730" s="157">
        <v>1</v>
      </c>
      <c r="Q730" s="157">
        <v>1</v>
      </c>
      <c r="R730" s="157">
        <v>1</v>
      </c>
      <c r="S730" s="157">
        <v>1</v>
      </c>
      <c r="T730" s="157">
        <v>1</v>
      </c>
      <c r="U730" s="157">
        <v>1</v>
      </c>
      <c r="V730" s="157">
        <v>2</v>
      </c>
      <c r="W730" s="157">
        <v>2</v>
      </c>
      <c r="X730" s="157">
        <v>1</v>
      </c>
      <c r="Y730" s="157">
        <v>2</v>
      </c>
      <c r="Z730" s="157">
        <v>2</v>
      </c>
      <c r="AA730" s="157">
        <v>1</v>
      </c>
      <c r="AB730" s="159">
        <v>1</v>
      </c>
      <c r="AC730" s="158">
        <f t="shared" si="344"/>
        <v>23</v>
      </c>
      <c r="AD730" s="157">
        <f t="shared" si="340"/>
        <v>5</v>
      </c>
      <c r="AE730" s="157">
        <f t="shared" si="341"/>
        <v>8</v>
      </c>
      <c r="AF730" s="157">
        <f t="shared" si="342"/>
        <v>5</v>
      </c>
      <c r="AG730" s="159">
        <f t="shared" si="343"/>
        <v>3</v>
      </c>
      <c r="DS730" s="81"/>
    </row>
    <row r="731" spans="1:123" x14ac:dyDescent="0.25">
      <c r="A731" s="169">
        <v>201</v>
      </c>
      <c r="B731" s="170" t="s">
        <v>10</v>
      </c>
      <c r="C731" s="170" t="s">
        <v>190</v>
      </c>
      <c r="D731" s="170" t="s">
        <v>191</v>
      </c>
      <c r="E731" s="18" t="s">
        <v>403</v>
      </c>
      <c r="F731" s="158">
        <v>2</v>
      </c>
      <c r="G731" s="157">
        <v>2</v>
      </c>
      <c r="H731" s="157">
        <v>2</v>
      </c>
      <c r="I731" s="157">
        <v>2</v>
      </c>
      <c r="J731" s="157">
        <v>1</v>
      </c>
      <c r="K731" s="157">
        <v>2</v>
      </c>
      <c r="L731" s="157">
        <v>2</v>
      </c>
      <c r="M731" s="157">
        <v>1</v>
      </c>
      <c r="N731" s="157">
        <v>1</v>
      </c>
      <c r="O731" s="157">
        <v>1</v>
      </c>
      <c r="P731" s="157">
        <v>1</v>
      </c>
      <c r="Q731" s="157">
        <v>2</v>
      </c>
      <c r="R731" s="157">
        <v>1</v>
      </c>
      <c r="S731" s="157">
        <v>1</v>
      </c>
      <c r="T731" s="157">
        <v>2</v>
      </c>
      <c r="U731" s="157">
        <v>2</v>
      </c>
      <c r="V731" s="157">
        <v>2</v>
      </c>
      <c r="W731" s="157">
        <v>2</v>
      </c>
      <c r="X731" s="157">
        <v>1</v>
      </c>
      <c r="Y731" s="157">
        <v>3</v>
      </c>
      <c r="Z731" s="157">
        <v>2</v>
      </c>
      <c r="AA731" s="157">
        <v>1</v>
      </c>
      <c r="AB731" s="159">
        <v>1</v>
      </c>
      <c r="AC731" s="158">
        <f t="shared" si="344"/>
        <v>23</v>
      </c>
      <c r="AD731" s="157">
        <f t="shared" si="340"/>
        <v>5</v>
      </c>
      <c r="AE731" s="157">
        <f t="shared" si="341"/>
        <v>8</v>
      </c>
      <c r="AF731" s="157">
        <f t="shared" si="342"/>
        <v>5</v>
      </c>
      <c r="AG731" s="159">
        <f t="shared" si="343"/>
        <v>3</v>
      </c>
      <c r="DS731" s="81"/>
    </row>
    <row r="732" spans="1:123" x14ac:dyDescent="0.25">
      <c r="A732" s="169">
        <v>201</v>
      </c>
      <c r="B732" s="170" t="s">
        <v>10</v>
      </c>
      <c r="C732" s="170" t="s">
        <v>190</v>
      </c>
      <c r="D732" s="170" t="s">
        <v>191</v>
      </c>
      <c r="E732" s="18" t="s">
        <v>403</v>
      </c>
      <c r="F732" s="158">
        <v>2</v>
      </c>
      <c r="G732" s="157">
        <v>2</v>
      </c>
      <c r="H732" s="157">
        <v>2</v>
      </c>
      <c r="I732" s="157">
        <v>2</v>
      </c>
      <c r="J732" s="157">
        <v>1</v>
      </c>
      <c r="K732" s="157">
        <v>2</v>
      </c>
      <c r="L732" s="157">
        <v>3</v>
      </c>
      <c r="M732" s="157">
        <v>1</v>
      </c>
      <c r="N732" s="157">
        <v>1</v>
      </c>
      <c r="O732" s="157">
        <v>2</v>
      </c>
      <c r="P732" s="157">
        <v>1</v>
      </c>
      <c r="Q732" s="157">
        <v>2</v>
      </c>
      <c r="R732" s="157">
        <v>2</v>
      </c>
      <c r="S732" s="157">
        <v>2</v>
      </c>
      <c r="T732" s="157">
        <v>2</v>
      </c>
      <c r="U732" s="157">
        <v>2</v>
      </c>
      <c r="V732" s="157">
        <v>2</v>
      </c>
      <c r="W732" s="157">
        <v>2</v>
      </c>
      <c r="X732" s="157">
        <v>1</v>
      </c>
      <c r="Y732" s="157">
        <v>3</v>
      </c>
      <c r="Z732" s="157">
        <v>2</v>
      </c>
      <c r="AA732" s="157">
        <v>1</v>
      </c>
      <c r="AB732" s="159">
        <v>2</v>
      </c>
      <c r="AC732" s="158">
        <f t="shared" si="344"/>
        <v>23</v>
      </c>
      <c r="AD732" s="157">
        <f t="shared" si="340"/>
        <v>5</v>
      </c>
      <c r="AE732" s="157">
        <f t="shared" si="341"/>
        <v>8</v>
      </c>
      <c r="AF732" s="157">
        <f t="shared" si="342"/>
        <v>5</v>
      </c>
      <c r="AG732" s="159">
        <f t="shared" si="343"/>
        <v>3</v>
      </c>
      <c r="DS732" s="81"/>
    </row>
    <row r="733" spans="1:123" x14ac:dyDescent="0.25">
      <c r="A733" s="169">
        <v>201</v>
      </c>
      <c r="B733" s="170" t="s">
        <v>10</v>
      </c>
      <c r="C733" s="170" t="s">
        <v>190</v>
      </c>
      <c r="D733" s="170" t="s">
        <v>191</v>
      </c>
      <c r="E733" s="18" t="s">
        <v>403</v>
      </c>
      <c r="F733" s="158">
        <v>2</v>
      </c>
      <c r="G733" s="157">
        <v>3</v>
      </c>
      <c r="H733" s="157">
        <v>3</v>
      </c>
      <c r="I733" s="157">
        <v>2</v>
      </c>
      <c r="J733" s="157">
        <v>2</v>
      </c>
      <c r="K733" s="157">
        <v>2</v>
      </c>
      <c r="L733" s="157">
        <v>3</v>
      </c>
      <c r="M733" s="157">
        <v>2</v>
      </c>
      <c r="N733" s="157">
        <v>1</v>
      </c>
      <c r="O733" s="157">
        <v>2</v>
      </c>
      <c r="P733" s="157">
        <v>2</v>
      </c>
      <c r="Q733" s="157">
        <v>2</v>
      </c>
      <c r="R733" s="157">
        <v>2</v>
      </c>
      <c r="S733" s="157">
        <v>2</v>
      </c>
      <c r="T733" s="157">
        <v>2</v>
      </c>
      <c r="U733" s="157">
        <v>2</v>
      </c>
      <c r="V733" s="157">
        <v>2</v>
      </c>
      <c r="W733" s="157">
        <v>3</v>
      </c>
      <c r="X733" s="157">
        <v>2</v>
      </c>
      <c r="Y733" s="157">
        <v>3</v>
      </c>
      <c r="Z733" s="157">
        <v>3</v>
      </c>
      <c r="AA733" s="157">
        <v>2</v>
      </c>
      <c r="AB733" s="159">
        <v>2</v>
      </c>
      <c r="AC733" s="158">
        <f t="shared" si="344"/>
        <v>23</v>
      </c>
      <c r="AD733" s="157">
        <f t="shared" si="340"/>
        <v>5</v>
      </c>
      <c r="AE733" s="157">
        <f t="shared" si="341"/>
        <v>8</v>
      </c>
      <c r="AF733" s="157">
        <f t="shared" si="342"/>
        <v>5</v>
      </c>
      <c r="AG733" s="159">
        <f t="shared" si="343"/>
        <v>3</v>
      </c>
      <c r="DS733" s="81"/>
    </row>
    <row r="734" spans="1:123" x14ac:dyDescent="0.25">
      <c r="A734" s="169">
        <v>201</v>
      </c>
      <c r="B734" s="170" t="s">
        <v>10</v>
      </c>
      <c r="C734" s="170" t="s">
        <v>190</v>
      </c>
      <c r="D734" s="170" t="s">
        <v>191</v>
      </c>
      <c r="E734" s="18" t="s">
        <v>403</v>
      </c>
      <c r="F734" s="158">
        <v>3</v>
      </c>
      <c r="G734" s="157">
        <v>3</v>
      </c>
      <c r="H734" s="157">
        <v>3</v>
      </c>
      <c r="I734" s="157">
        <v>2</v>
      </c>
      <c r="J734" s="157">
        <v>2</v>
      </c>
      <c r="K734" s="157">
        <v>2</v>
      </c>
      <c r="L734" s="157">
        <v>3</v>
      </c>
      <c r="M734" s="157">
        <v>2</v>
      </c>
      <c r="N734" s="157">
        <v>1</v>
      </c>
      <c r="O734" s="157">
        <v>3</v>
      </c>
      <c r="P734" s="157">
        <v>2</v>
      </c>
      <c r="Q734" s="157">
        <v>2</v>
      </c>
      <c r="R734" s="157">
        <v>2</v>
      </c>
      <c r="S734" s="157">
        <v>3</v>
      </c>
      <c r="T734" s="157">
        <v>2</v>
      </c>
      <c r="U734" s="157">
        <v>3</v>
      </c>
      <c r="V734" s="157">
        <v>2</v>
      </c>
      <c r="W734" s="157">
        <v>3</v>
      </c>
      <c r="X734" s="157">
        <v>2</v>
      </c>
      <c r="Y734" s="157">
        <v>3</v>
      </c>
      <c r="Z734" s="157">
        <v>3</v>
      </c>
      <c r="AA734" s="157">
        <v>2</v>
      </c>
      <c r="AB734" s="159">
        <v>2</v>
      </c>
      <c r="AC734" s="158">
        <f t="shared" si="344"/>
        <v>23</v>
      </c>
      <c r="AD734" s="157">
        <f t="shared" si="340"/>
        <v>5</v>
      </c>
      <c r="AE734" s="157">
        <f t="shared" si="341"/>
        <v>8</v>
      </c>
      <c r="AF734" s="157">
        <f t="shared" si="342"/>
        <v>5</v>
      </c>
      <c r="AG734" s="159">
        <f t="shared" si="343"/>
        <v>3</v>
      </c>
      <c r="DS734" s="81"/>
    </row>
    <row r="735" spans="1:123" x14ac:dyDescent="0.25">
      <c r="A735" s="169">
        <v>201</v>
      </c>
      <c r="B735" s="170" t="s">
        <v>10</v>
      </c>
      <c r="C735" s="170" t="s">
        <v>190</v>
      </c>
      <c r="D735" s="170" t="s">
        <v>191</v>
      </c>
      <c r="E735" s="18" t="s">
        <v>403</v>
      </c>
      <c r="F735" s="158">
        <v>3</v>
      </c>
      <c r="G735" s="157">
        <v>3</v>
      </c>
      <c r="H735" s="157">
        <v>3</v>
      </c>
      <c r="I735" s="157">
        <v>3</v>
      </c>
      <c r="J735" s="157">
        <v>2</v>
      </c>
      <c r="K735" s="157">
        <v>2</v>
      </c>
      <c r="L735" s="157">
        <v>3</v>
      </c>
      <c r="M735" s="157">
        <v>2</v>
      </c>
      <c r="N735" s="157">
        <v>1</v>
      </c>
      <c r="O735" s="157">
        <v>3</v>
      </c>
      <c r="P735" s="157">
        <v>2</v>
      </c>
      <c r="Q735" s="157">
        <v>2</v>
      </c>
      <c r="R735" s="157">
        <v>2</v>
      </c>
      <c r="S735" s="157">
        <v>3</v>
      </c>
      <c r="T735" s="157">
        <v>2</v>
      </c>
      <c r="U735" s="157">
        <v>3</v>
      </c>
      <c r="V735" s="157">
        <v>2</v>
      </c>
      <c r="W735" s="157">
        <v>3</v>
      </c>
      <c r="X735" s="157">
        <v>2</v>
      </c>
      <c r="Y735" s="157">
        <v>3</v>
      </c>
      <c r="Z735" s="157">
        <v>3</v>
      </c>
      <c r="AA735" s="157">
        <v>2</v>
      </c>
      <c r="AB735" s="159">
        <v>2</v>
      </c>
      <c r="AC735" s="158">
        <f t="shared" si="344"/>
        <v>23</v>
      </c>
      <c r="AD735" s="157">
        <f t="shared" si="340"/>
        <v>5</v>
      </c>
      <c r="AE735" s="157">
        <f t="shared" si="341"/>
        <v>8</v>
      </c>
      <c r="AF735" s="157">
        <f t="shared" si="342"/>
        <v>5</v>
      </c>
      <c r="AG735" s="159">
        <f t="shared" si="343"/>
        <v>3</v>
      </c>
      <c r="DS735" s="81"/>
    </row>
    <row r="736" spans="1:123" x14ac:dyDescent="0.25">
      <c r="A736" s="169">
        <v>201</v>
      </c>
      <c r="B736" s="170" t="s">
        <v>10</v>
      </c>
      <c r="C736" s="170" t="s">
        <v>190</v>
      </c>
      <c r="D736" s="170" t="s">
        <v>191</v>
      </c>
      <c r="E736" s="18" t="s">
        <v>403</v>
      </c>
      <c r="F736" s="158">
        <v>3</v>
      </c>
      <c r="G736" s="157">
        <v>3</v>
      </c>
      <c r="H736" s="157">
        <v>3</v>
      </c>
      <c r="I736" s="157">
        <v>3</v>
      </c>
      <c r="J736" s="157">
        <v>2</v>
      </c>
      <c r="K736" s="157">
        <v>2</v>
      </c>
      <c r="L736" s="157">
        <v>3</v>
      </c>
      <c r="M736" s="157">
        <v>2</v>
      </c>
      <c r="N736" s="157">
        <v>1</v>
      </c>
      <c r="O736" s="157">
        <v>3</v>
      </c>
      <c r="P736" s="157">
        <v>3</v>
      </c>
      <c r="Q736" s="157">
        <v>3</v>
      </c>
      <c r="R736" s="157">
        <v>2</v>
      </c>
      <c r="S736" s="157">
        <v>3</v>
      </c>
      <c r="T736" s="157">
        <v>2</v>
      </c>
      <c r="U736" s="157">
        <v>3</v>
      </c>
      <c r="V736" s="157">
        <v>2</v>
      </c>
      <c r="W736" s="157">
        <v>3</v>
      </c>
      <c r="X736" s="157">
        <v>2</v>
      </c>
      <c r="Y736" s="157">
        <v>3</v>
      </c>
      <c r="Z736" s="157">
        <v>3</v>
      </c>
      <c r="AA736" s="157">
        <v>2</v>
      </c>
      <c r="AB736" s="159">
        <v>2</v>
      </c>
      <c r="AC736" s="158">
        <f t="shared" si="344"/>
        <v>23</v>
      </c>
      <c r="AD736" s="157">
        <f t="shared" si="340"/>
        <v>5</v>
      </c>
      <c r="AE736" s="157">
        <f t="shared" si="341"/>
        <v>8</v>
      </c>
      <c r="AF736" s="157">
        <f t="shared" si="342"/>
        <v>5</v>
      </c>
      <c r="AG736" s="159">
        <f t="shared" si="343"/>
        <v>3</v>
      </c>
      <c r="DS736" s="81"/>
    </row>
    <row r="737" spans="1:123" x14ac:dyDescent="0.25">
      <c r="A737" s="169">
        <v>201</v>
      </c>
      <c r="B737" s="170" t="s">
        <v>10</v>
      </c>
      <c r="C737" s="170" t="s">
        <v>190</v>
      </c>
      <c r="D737" s="170" t="s">
        <v>191</v>
      </c>
      <c r="E737" s="18" t="s">
        <v>403</v>
      </c>
      <c r="F737" s="158">
        <v>3</v>
      </c>
      <c r="G737" s="157">
        <v>3</v>
      </c>
      <c r="H737" s="157">
        <v>3</v>
      </c>
      <c r="I737" s="157">
        <v>3</v>
      </c>
      <c r="J737" s="157">
        <v>2</v>
      </c>
      <c r="K737" s="157">
        <v>2</v>
      </c>
      <c r="L737" s="157">
        <v>3</v>
      </c>
      <c r="M737" s="157">
        <v>2</v>
      </c>
      <c r="N737" s="157">
        <v>1</v>
      </c>
      <c r="O737" s="157">
        <v>3</v>
      </c>
      <c r="P737" s="157">
        <v>3</v>
      </c>
      <c r="Q737" s="157">
        <v>3</v>
      </c>
      <c r="R737" s="157">
        <v>2</v>
      </c>
      <c r="S737" s="157">
        <v>3</v>
      </c>
      <c r="T737" s="157">
        <v>3</v>
      </c>
      <c r="U737" s="157">
        <v>3</v>
      </c>
      <c r="V737" s="157">
        <v>3</v>
      </c>
      <c r="W737" s="157">
        <v>4</v>
      </c>
      <c r="X737" s="157">
        <v>3</v>
      </c>
      <c r="Y737" s="157">
        <v>3</v>
      </c>
      <c r="Z737" s="157">
        <v>3</v>
      </c>
      <c r="AA737" s="157">
        <v>2</v>
      </c>
      <c r="AB737" s="159">
        <v>3</v>
      </c>
      <c r="AC737" s="158">
        <f t="shared" si="344"/>
        <v>23</v>
      </c>
      <c r="AD737" s="157">
        <f t="shared" si="340"/>
        <v>5</v>
      </c>
      <c r="AE737" s="157">
        <f t="shared" si="341"/>
        <v>8</v>
      </c>
      <c r="AF737" s="157">
        <f t="shared" si="342"/>
        <v>5</v>
      </c>
      <c r="AG737" s="159">
        <f t="shared" si="343"/>
        <v>3</v>
      </c>
      <c r="DS737" s="81"/>
    </row>
    <row r="738" spans="1:123" x14ac:dyDescent="0.25">
      <c r="A738" s="169">
        <v>201</v>
      </c>
      <c r="B738" s="170" t="s">
        <v>10</v>
      </c>
      <c r="C738" s="170" t="s">
        <v>190</v>
      </c>
      <c r="D738" s="170" t="s">
        <v>191</v>
      </c>
      <c r="E738" s="18" t="s">
        <v>403</v>
      </c>
      <c r="F738" s="158">
        <v>3</v>
      </c>
      <c r="G738" s="157">
        <v>3</v>
      </c>
      <c r="H738" s="157">
        <v>3</v>
      </c>
      <c r="I738" s="157">
        <v>3</v>
      </c>
      <c r="J738" s="157">
        <v>2</v>
      </c>
      <c r="K738" s="157">
        <v>2</v>
      </c>
      <c r="L738" s="157">
        <v>3</v>
      </c>
      <c r="M738" s="157">
        <v>3</v>
      </c>
      <c r="N738" s="157">
        <v>2</v>
      </c>
      <c r="O738" s="157">
        <v>3</v>
      </c>
      <c r="P738" s="157">
        <v>3</v>
      </c>
      <c r="Q738" s="157">
        <v>3</v>
      </c>
      <c r="R738" s="157">
        <v>2</v>
      </c>
      <c r="S738" s="157">
        <v>3</v>
      </c>
      <c r="T738" s="157">
        <v>3</v>
      </c>
      <c r="U738" s="157">
        <v>4</v>
      </c>
      <c r="V738" s="157">
        <v>3</v>
      </c>
      <c r="W738" s="157">
        <v>4</v>
      </c>
      <c r="X738" s="157">
        <v>3</v>
      </c>
      <c r="Y738" s="157">
        <v>3</v>
      </c>
      <c r="Z738" s="157">
        <v>3</v>
      </c>
      <c r="AA738" s="157">
        <v>3</v>
      </c>
      <c r="AB738" s="159">
        <v>3</v>
      </c>
      <c r="AC738" s="158">
        <f t="shared" si="344"/>
        <v>23</v>
      </c>
      <c r="AD738" s="157">
        <f t="shared" si="340"/>
        <v>5</v>
      </c>
      <c r="AE738" s="157">
        <f t="shared" si="341"/>
        <v>8</v>
      </c>
      <c r="AF738" s="157">
        <f t="shared" si="342"/>
        <v>5</v>
      </c>
      <c r="AG738" s="159">
        <f t="shared" si="343"/>
        <v>3</v>
      </c>
      <c r="DS738" s="81"/>
    </row>
    <row r="739" spans="1:123" x14ac:dyDescent="0.25">
      <c r="A739" s="169">
        <v>201</v>
      </c>
      <c r="B739" s="170" t="s">
        <v>10</v>
      </c>
      <c r="C739" s="170" t="s">
        <v>190</v>
      </c>
      <c r="D739" s="170" t="s">
        <v>191</v>
      </c>
      <c r="E739" s="18" t="s">
        <v>403</v>
      </c>
      <c r="F739" s="158">
        <v>3</v>
      </c>
      <c r="G739" s="157">
        <v>3</v>
      </c>
      <c r="H739" s="157">
        <v>3</v>
      </c>
      <c r="I739" s="157">
        <v>3</v>
      </c>
      <c r="J739" s="157">
        <v>2</v>
      </c>
      <c r="K739" s="157">
        <v>3</v>
      </c>
      <c r="L739" s="157">
        <v>4</v>
      </c>
      <c r="M739" s="157">
        <v>3</v>
      </c>
      <c r="N739" s="157">
        <v>2</v>
      </c>
      <c r="O739" s="157">
        <v>3</v>
      </c>
      <c r="P739" s="157">
        <v>3</v>
      </c>
      <c r="Q739" s="157">
        <v>3</v>
      </c>
      <c r="R739" s="157">
        <v>3</v>
      </c>
      <c r="S739" s="157">
        <v>3</v>
      </c>
      <c r="T739" s="157">
        <v>3</v>
      </c>
      <c r="U739" s="157">
        <v>4</v>
      </c>
      <c r="V739" s="157">
        <v>3</v>
      </c>
      <c r="W739" s="157">
        <v>4</v>
      </c>
      <c r="X739" s="157">
        <v>3</v>
      </c>
      <c r="Y739" s="157">
        <v>3</v>
      </c>
      <c r="Z739" s="157">
        <v>3</v>
      </c>
      <c r="AA739" s="157">
        <v>3</v>
      </c>
      <c r="AB739" s="159">
        <v>3</v>
      </c>
      <c r="AC739" s="158">
        <f t="shared" si="344"/>
        <v>23</v>
      </c>
      <c r="AD739" s="157">
        <f t="shared" si="340"/>
        <v>5</v>
      </c>
      <c r="AE739" s="157">
        <f t="shared" si="341"/>
        <v>8</v>
      </c>
      <c r="AF739" s="157">
        <f t="shared" si="342"/>
        <v>5</v>
      </c>
      <c r="AG739" s="159">
        <f t="shared" si="343"/>
        <v>3</v>
      </c>
      <c r="DS739" s="81"/>
    </row>
    <row r="740" spans="1:123" x14ac:dyDescent="0.25">
      <c r="A740" s="169">
        <v>201</v>
      </c>
      <c r="B740" s="170" t="s">
        <v>10</v>
      </c>
      <c r="C740" s="170" t="s">
        <v>190</v>
      </c>
      <c r="D740" s="170" t="s">
        <v>191</v>
      </c>
      <c r="E740" s="18" t="s">
        <v>403</v>
      </c>
      <c r="F740" s="158">
        <v>3</v>
      </c>
      <c r="G740" s="157">
        <v>3</v>
      </c>
      <c r="H740" s="157">
        <v>3</v>
      </c>
      <c r="I740" s="157">
        <v>3</v>
      </c>
      <c r="J740" s="157">
        <v>2</v>
      </c>
      <c r="K740" s="157">
        <v>3</v>
      </c>
      <c r="L740" s="157">
        <v>4</v>
      </c>
      <c r="M740" s="157">
        <v>3</v>
      </c>
      <c r="N740" s="157">
        <v>2</v>
      </c>
      <c r="O740" s="157">
        <v>3</v>
      </c>
      <c r="P740" s="157">
        <v>3</v>
      </c>
      <c r="Q740" s="157">
        <v>3</v>
      </c>
      <c r="R740" s="157">
        <v>3</v>
      </c>
      <c r="S740" s="157">
        <v>3</v>
      </c>
      <c r="T740" s="157">
        <v>3</v>
      </c>
      <c r="U740" s="157">
        <v>4</v>
      </c>
      <c r="V740" s="157">
        <v>3</v>
      </c>
      <c r="W740" s="157">
        <v>4</v>
      </c>
      <c r="X740" s="157">
        <v>3</v>
      </c>
      <c r="Y740" s="157">
        <v>3</v>
      </c>
      <c r="Z740" s="157">
        <v>3</v>
      </c>
      <c r="AA740" s="157">
        <v>3</v>
      </c>
      <c r="AB740" s="159">
        <v>3</v>
      </c>
      <c r="AC740" s="158">
        <f t="shared" si="344"/>
        <v>23</v>
      </c>
      <c r="AD740" s="157">
        <f t="shared" si="340"/>
        <v>5</v>
      </c>
      <c r="AE740" s="157">
        <f t="shared" si="341"/>
        <v>8</v>
      </c>
      <c r="AF740" s="157">
        <f t="shared" si="342"/>
        <v>5</v>
      </c>
      <c r="AG740" s="159">
        <f t="shared" si="343"/>
        <v>3</v>
      </c>
      <c r="DS740" s="81"/>
    </row>
    <row r="741" spans="1:123" x14ac:dyDescent="0.25">
      <c r="A741" s="169">
        <v>201</v>
      </c>
      <c r="B741" s="170" t="s">
        <v>10</v>
      </c>
      <c r="C741" s="170" t="s">
        <v>190</v>
      </c>
      <c r="D741" s="170" t="s">
        <v>191</v>
      </c>
      <c r="E741" s="18" t="s">
        <v>403</v>
      </c>
      <c r="F741" s="158">
        <v>4</v>
      </c>
      <c r="G741" s="157">
        <v>3</v>
      </c>
      <c r="H741" s="157">
        <v>3</v>
      </c>
      <c r="I741" s="157">
        <v>3</v>
      </c>
      <c r="J741" s="157">
        <v>3</v>
      </c>
      <c r="K741" s="157">
        <v>3</v>
      </c>
      <c r="L741" s="157">
        <v>4</v>
      </c>
      <c r="M741" s="157">
        <v>3</v>
      </c>
      <c r="N741" s="157">
        <v>3</v>
      </c>
      <c r="O741" s="157">
        <v>3</v>
      </c>
      <c r="P741" s="157">
        <v>3</v>
      </c>
      <c r="Q741" s="157">
        <v>3</v>
      </c>
      <c r="R741" s="157">
        <v>3</v>
      </c>
      <c r="S741" s="157">
        <v>3</v>
      </c>
      <c r="T741" s="157">
        <v>4</v>
      </c>
      <c r="U741" s="157">
        <v>4</v>
      </c>
      <c r="V741" s="157">
        <v>3</v>
      </c>
      <c r="W741" s="157">
        <v>4</v>
      </c>
      <c r="X741" s="157">
        <v>3</v>
      </c>
      <c r="Y741" s="157">
        <v>3</v>
      </c>
      <c r="Z741" s="157">
        <v>3</v>
      </c>
      <c r="AA741" s="157">
        <v>3</v>
      </c>
      <c r="AB741" s="159">
        <v>3</v>
      </c>
      <c r="AC741" s="158">
        <f t="shared" si="344"/>
        <v>23</v>
      </c>
      <c r="AD741" s="157">
        <f t="shared" si="340"/>
        <v>5</v>
      </c>
      <c r="AE741" s="157">
        <f t="shared" si="341"/>
        <v>8</v>
      </c>
      <c r="AF741" s="157">
        <f t="shared" si="342"/>
        <v>5</v>
      </c>
      <c r="AG741" s="159">
        <f t="shared" si="343"/>
        <v>3</v>
      </c>
      <c r="DS741" s="81"/>
    </row>
    <row r="742" spans="1:123" x14ac:dyDescent="0.25">
      <c r="A742" s="169">
        <v>201</v>
      </c>
      <c r="B742" s="170" t="s">
        <v>10</v>
      </c>
      <c r="C742" s="170" t="s">
        <v>190</v>
      </c>
      <c r="D742" s="170" t="s">
        <v>191</v>
      </c>
      <c r="E742" s="18" t="s">
        <v>403</v>
      </c>
      <c r="F742" s="158">
        <v>4</v>
      </c>
      <c r="G742" s="157">
        <v>3</v>
      </c>
      <c r="H742" s="157">
        <v>4</v>
      </c>
      <c r="I742" s="157">
        <v>3</v>
      </c>
      <c r="J742" s="157">
        <v>3</v>
      </c>
      <c r="K742" s="157">
        <v>3</v>
      </c>
      <c r="L742" s="157">
        <v>4</v>
      </c>
      <c r="M742" s="157">
        <v>3</v>
      </c>
      <c r="N742" s="157">
        <v>3</v>
      </c>
      <c r="O742" s="157">
        <v>3</v>
      </c>
      <c r="P742" s="157">
        <v>3</v>
      </c>
      <c r="Q742" s="157">
        <v>3</v>
      </c>
      <c r="R742" s="157">
        <v>3</v>
      </c>
      <c r="S742" s="157">
        <v>3</v>
      </c>
      <c r="T742" s="157">
        <v>4</v>
      </c>
      <c r="U742" s="157">
        <v>4</v>
      </c>
      <c r="V742" s="157">
        <v>4</v>
      </c>
      <c r="W742" s="157">
        <v>4</v>
      </c>
      <c r="X742" s="157">
        <v>3</v>
      </c>
      <c r="Y742" s="157">
        <v>3</v>
      </c>
      <c r="Z742" s="157">
        <v>3</v>
      </c>
      <c r="AA742" s="157">
        <v>3</v>
      </c>
      <c r="AB742" s="159">
        <v>3</v>
      </c>
      <c r="AC742" s="158">
        <f t="shared" si="344"/>
        <v>23</v>
      </c>
      <c r="AD742" s="157">
        <f t="shared" si="340"/>
        <v>5</v>
      </c>
      <c r="AE742" s="157">
        <f t="shared" si="341"/>
        <v>8</v>
      </c>
      <c r="AF742" s="157">
        <f t="shared" si="342"/>
        <v>5</v>
      </c>
      <c r="AG742" s="159">
        <f t="shared" si="343"/>
        <v>3</v>
      </c>
      <c r="DS742" s="81"/>
    </row>
    <row r="743" spans="1:123" x14ac:dyDescent="0.25">
      <c r="A743" s="169">
        <v>201</v>
      </c>
      <c r="B743" s="170" t="s">
        <v>10</v>
      </c>
      <c r="C743" s="170" t="s">
        <v>190</v>
      </c>
      <c r="D743" s="170" t="s">
        <v>191</v>
      </c>
      <c r="E743" s="18" t="s">
        <v>403</v>
      </c>
      <c r="F743" s="158">
        <v>4</v>
      </c>
      <c r="G743" s="157">
        <v>4</v>
      </c>
      <c r="H743" s="157">
        <v>4</v>
      </c>
      <c r="I743" s="157">
        <v>3</v>
      </c>
      <c r="J743" s="157">
        <v>3</v>
      </c>
      <c r="K743" s="157">
        <v>4</v>
      </c>
      <c r="L743" s="157">
        <v>4</v>
      </c>
      <c r="M743" s="157">
        <v>3</v>
      </c>
      <c r="N743" s="157">
        <v>3</v>
      </c>
      <c r="O743" s="157">
        <v>3</v>
      </c>
      <c r="P743" s="157">
        <v>3</v>
      </c>
      <c r="Q743" s="157">
        <v>4</v>
      </c>
      <c r="R743" s="157">
        <v>3</v>
      </c>
      <c r="S743" s="157">
        <v>3</v>
      </c>
      <c r="T743" s="157">
        <v>4</v>
      </c>
      <c r="U743" s="157">
        <v>4</v>
      </c>
      <c r="V743" s="157">
        <v>4</v>
      </c>
      <c r="W743" s="157">
        <v>4</v>
      </c>
      <c r="X743" s="157">
        <v>3</v>
      </c>
      <c r="Y743" s="157">
        <v>3</v>
      </c>
      <c r="Z743" s="157">
        <v>3</v>
      </c>
      <c r="AA743" s="157">
        <v>3</v>
      </c>
      <c r="AB743" s="159">
        <v>3</v>
      </c>
      <c r="AC743" s="158">
        <f t="shared" si="344"/>
        <v>23</v>
      </c>
      <c r="AD743" s="157">
        <f t="shared" si="340"/>
        <v>5</v>
      </c>
      <c r="AE743" s="157">
        <f t="shared" si="341"/>
        <v>8</v>
      </c>
      <c r="AF743" s="157">
        <f t="shared" si="342"/>
        <v>5</v>
      </c>
      <c r="AG743" s="159">
        <f t="shared" si="343"/>
        <v>3</v>
      </c>
      <c r="DS743" s="81"/>
    </row>
    <row r="744" spans="1:123" x14ac:dyDescent="0.25">
      <c r="A744" s="169">
        <v>201</v>
      </c>
      <c r="B744" s="170" t="s">
        <v>10</v>
      </c>
      <c r="C744" s="170" t="s">
        <v>190</v>
      </c>
      <c r="D744" s="170" t="s">
        <v>191</v>
      </c>
      <c r="E744" s="18" t="s">
        <v>403</v>
      </c>
      <c r="F744" s="158">
        <v>4</v>
      </c>
      <c r="G744" s="157">
        <v>4</v>
      </c>
      <c r="H744" s="157">
        <v>4</v>
      </c>
      <c r="I744" s="157">
        <v>3</v>
      </c>
      <c r="J744" s="157">
        <v>3</v>
      </c>
      <c r="K744" s="157">
        <v>4</v>
      </c>
      <c r="L744" s="157">
        <v>4</v>
      </c>
      <c r="M744" s="157">
        <v>3</v>
      </c>
      <c r="N744" s="157">
        <v>3</v>
      </c>
      <c r="O744" s="157">
        <v>4</v>
      </c>
      <c r="P744" s="157">
        <v>3</v>
      </c>
      <c r="Q744" s="157">
        <v>4</v>
      </c>
      <c r="R744" s="157">
        <v>3</v>
      </c>
      <c r="S744" s="157">
        <v>3</v>
      </c>
      <c r="T744" s="157">
        <v>4</v>
      </c>
      <c r="U744" s="157">
        <v>5</v>
      </c>
      <c r="V744" s="157">
        <v>4</v>
      </c>
      <c r="W744" s="157">
        <v>4</v>
      </c>
      <c r="X744" s="157">
        <v>3</v>
      </c>
      <c r="Y744" s="157">
        <v>4</v>
      </c>
      <c r="Z744" s="157">
        <v>3</v>
      </c>
      <c r="AA744" s="157">
        <v>4</v>
      </c>
      <c r="AB744" s="159">
        <v>3</v>
      </c>
      <c r="AC744" s="158">
        <f t="shared" si="344"/>
        <v>23</v>
      </c>
      <c r="AD744" s="157">
        <f t="shared" si="340"/>
        <v>5</v>
      </c>
      <c r="AE744" s="157">
        <f t="shared" si="341"/>
        <v>8</v>
      </c>
      <c r="AF744" s="157">
        <f t="shared" si="342"/>
        <v>5</v>
      </c>
      <c r="AG744" s="159">
        <f t="shared" si="343"/>
        <v>3</v>
      </c>
      <c r="DS744" s="81"/>
    </row>
    <row r="745" spans="1:123" x14ac:dyDescent="0.25">
      <c r="A745" s="169">
        <v>201</v>
      </c>
      <c r="B745" s="170" t="s">
        <v>10</v>
      </c>
      <c r="C745" s="170" t="s">
        <v>190</v>
      </c>
      <c r="D745" s="170" t="s">
        <v>191</v>
      </c>
      <c r="E745" s="18" t="s">
        <v>403</v>
      </c>
      <c r="F745" s="158">
        <v>4</v>
      </c>
      <c r="G745" s="157">
        <v>4</v>
      </c>
      <c r="H745" s="157">
        <v>4</v>
      </c>
      <c r="I745" s="157">
        <v>3</v>
      </c>
      <c r="J745" s="157">
        <v>3</v>
      </c>
      <c r="K745" s="157">
        <v>4</v>
      </c>
      <c r="L745" s="157">
        <v>4</v>
      </c>
      <c r="M745" s="157">
        <v>3</v>
      </c>
      <c r="N745" s="157">
        <v>3</v>
      </c>
      <c r="O745" s="157">
        <v>4</v>
      </c>
      <c r="P745" s="157">
        <v>4</v>
      </c>
      <c r="Q745" s="157">
        <v>4</v>
      </c>
      <c r="R745" s="157">
        <v>4</v>
      </c>
      <c r="S745" s="157">
        <v>4</v>
      </c>
      <c r="T745" s="157">
        <v>4</v>
      </c>
      <c r="U745" s="157">
        <v>5</v>
      </c>
      <c r="V745" s="157">
        <v>4</v>
      </c>
      <c r="W745" s="157">
        <v>4</v>
      </c>
      <c r="X745" s="157">
        <v>3</v>
      </c>
      <c r="Y745" s="157">
        <v>4</v>
      </c>
      <c r="Z745" s="157">
        <v>4</v>
      </c>
      <c r="AA745" s="157">
        <v>4</v>
      </c>
      <c r="AB745" s="159">
        <v>3</v>
      </c>
      <c r="AC745" s="158">
        <f t="shared" si="344"/>
        <v>23</v>
      </c>
      <c r="AD745" s="157">
        <f t="shared" si="340"/>
        <v>5</v>
      </c>
      <c r="AE745" s="157">
        <f t="shared" si="341"/>
        <v>8</v>
      </c>
      <c r="AF745" s="157">
        <f t="shared" si="342"/>
        <v>5</v>
      </c>
      <c r="AG745" s="159">
        <f t="shared" si="343"/>
        <v>3</v>
      </c>
      <c r="DS745" s="81"/>
    </row>
    <row r="746" spans="1:123" x14ac:dyDescent="0.25">
      <c r="A746" s="169">
        <v>201</v>
      </c>
      <c r="B746" s="170" t="s">
        <v>10</v>
      </c>
      <c r="C746" s="170" t="s">
        <v>190</v>
      </c>
      <c r="D746" s="170" t="s">
        <v>191</v>
      </c>
      <c r="E746" s="18" t="s">
        <v>403</v>
      </c>
      <c r="F746" s="158">
        <v>4</v>
      </c>
      <c r="G746" s="157">
        <v>4</v>
      </c>
      <c r="H746" s="157">
        <v>5</v>
      </c>
      <c r="I746" s="157">
        <v>3</v>
      </c>
      <c r="J746" s="157">
        <v>3</v>
      </c>
      <c r="K746" s="157">
        <v>4</v>
      </c>
      <c r="L746" s="157">
        <v>5</v>
      </c>
      <c r="M746" s="157">
        <v>4</v>
      </c>
      <c r="N746" s="157">
        <v>4</v>
      </c>
      <c r="O746" s="157">
        <v>4</v>
      </c>
      <c r="P746" s="157">
        <v>4</v>
      </c>
      <c r="Q746" s="157">
        <v>4</v>
      </c>
      <c r="R746" s="157">
        <v>4</v>
      </c>
      <c r="S746" s="157">
        <v>4</v>
      </c>
      <c r="T746" s="157">
        <v>4</v>
      </c>
      <c r="U746" s="157">
        <v>5</v>
      </c>
      <c r="V746" s="157">
        <v>5</v>
      </c>
      <c r="W746" s="157">
        <v>4</v>
      </c>
      <c r="X746" s="157">
        <v>3</v>
      </c>
      <c r="Y746" s="157">
        <v>4</v>
      </c>
      <c r="Z746" s="157">
        <v>4</v>
      </c>
      <c r="AA746" s="157">
        <v>4</v>
      </c>
      <c r="AB746" s="159">
        <v>3</v>
      </c>
      <c r="AC746" s="158">
        <f t="shared" si="344"/>
        <v>23</v>
      </c>
      <c r="AD746" s="157">
        <f t="shared" si="340"/>
        <v>5</v>
      </c>
      <c r="AE746" s="157">
        <f t="shared" si="341"/>
        <v>8</v>
      </c>
      <c r="AF746" s="157">
        <f t="shared" si="342"/>
        <v>5</v>
      </c>
      <c r="AG746" s="159">
        <f t="shared" si="343"/>
        <v>3</v>
      </c>
      <c r="DS746" s="81"/>
    </row>
    <row r="747" spans="1:123" x14ac:dyDescent="0.25">
      <c r="A747" s="169">
        <v>201</v>
      </c>
      <c r="B747" s="170" t="s">
        <v>10</v>
      </c>
      <c r="C747" s="170" t="s">
        <v>190</v>
      </c>
      <c r="D747" s="170" t="s">
        <v>191</v>
      </c>
      <c r="E747" s="18" t="s">
        <v>403</v>
      </c>
      <c r="F747" s="158">
        <v>4</v>
      </c>
      <c r="G747" s="157">
        <v>4</v>
      </c>
      <c r="H747" s="157">
        <v>5</v>
      </c>
      <c r="I747" s="157">
        <v>4</v>
      </c>
      <c r="J747" s="157">
        <v>4</v>
      </c>
      <c r="K747" s="157">
        <v>4</v>
      </c>
      <c r="L747" s="157">
        <v>5</v>
      </c>
      <c r="M747" s="157">
        <v>4</v>
      </c>
      <c r="N747" s="157">
        <v>4</v>
      </c>
      <c r="O747" s="157">
        <v>4</v>
      </c>
      <c r="P747" s="157">
        <v>5</v>
      </c>
      <c r="Q747" s="157">
        <v>4</v>
      </c>
      <c r="R747" s="157">
        <v>4</v>
      </c>
      <c r="S747" s="157">
        <v>4</v>
      </c>
      <c r="T747" s="157">
        <v>4</v>
      </c>
      <c r="U747" s="157">
        <v>5</v>
      </c>
      <c r="V747" s="157">
        <v>5</v>
      </c>
      <c r="W747" s="157">
        <v>5</v>
      </c>
      <c r="X747" s="157">
        <v>4</v>
      </c>
      <c r="Y747" s="157">
        <v>4</v>
      </c>
      <c r="Z747" s="157">
        <v>4</v>
      </c>
      <c r="AA747" s="157">
        <v>4</v>
      </c>
      <c r="AB747" s="159">
        <v>3</v>
      </c>
      <c r="AC747" s="158">
        <f t="shared" si="344"/>
        <v>23</v>
      </c>
      <c r="AD747" s="157">
        <f t="shared" si="340"/>
        <v>5</v>
      </c>
      <c r="AE747" s="157">
        <f t="shared" si="341"/>
        <v>8</v>
      </c>
      <c r="AF747" s="157">
        <f t="shared" si="342"/>
        <v>5</v>
      </c>
      <c r="AG747" s="159">
        <f t="shared" si="343"/>
        <v>3</v>
      </c>
      <c r="DS747" s="81"/>
    </row>
    <row r="748" spans="1:123" x14ac:dyDescent="0.25">
      <c r="A748" s="169">
        <v>201</v>
      </c>
      <c r="B748" s="170" t="s">
        <v>10</v>
      </c>
      <c r="C748" s="170" t="s">
        <v>190</v>
      </c>
      <c r="D748" s="170" t="s">
        <v>191</v>
      </c>
      <c r="E748" s="18" t="s">
        <v>403</v>
      </c>
      <c r="F748" s="158">
        <v>4</v>
      </c>
      <c r="G748" s="157">
        <v>4</v>
      </c>
      <c r="H748" s="157"/>
      <c r="I748" s="157">
        <v>4</v>
      </c>
      <c r="J748" s="157">
        <v>4</v>
      </c>
      <c r="K748" s="157">
        <v>4</v>
      </c>
      <c r="L748" s="157">
        <v>5</v>
      </c>
      <c r="M748" s="157">
        <v>4</v>
      </c>
      <c r="N748" s="157">
        <v>5</v>
      </c>
      <c r="O748" s="157">
        <v>4</v>
      </c>
      <c r="P748" s="157">
        <v>5</v>
      </c>
      <c r="Q748" s="157">
        <v>4</v>
      </c>
      <c r="R748" s="157">
        <v>4</v>
      </c>
      <c r="S748" s="157">
        <v>4</v>
      </c>
      <c r="T748" s="157">
        <v>5</v>
      </c>
      <c r="U748" s="157">
        <v>5</v>
      </c>
      <c r="V748" s="157">
        <v>5</v>
      </c>
      <c r="W748" s="157">
        <v>5</v>
      </c>
      <c r="X748" s="157">
        <v>4</v>
      </c>
      <c r="Y748" s="157">
        <v>4</v>
      </c>
      <c r="Z748" s="157">
        <v>4</v>
      </c>
      <c r="AA748" s="157">
        <v>5</v>
      </c>
      <c r="AB748" s="159">
        <v>3</v>
      </c>
      <c r="AC748" s="158">
        <f t="shared" si="344"/>
        <v>22</v>
      </c>
      <c r="AD748" s="157">
        <f t="shared" si="340"/>
        <v>4</v>
      </c>
      <c r="AE748" s="157">
        <f t="shared" si="341"/>
        <v>8</v>
      </c>
      <c r="AF748" s="157">
        <f t="shared" si="342"/>
        <v>5</v>
      </c>
      <c r="AG748" s="159">
        <f t="shared" si="343"/>
        <v>3</v>
      </c>
      <c r="DS748" s="81"/>
    </row>
    <row r="749" spans="1:123" x14ac:dyDescent="0.25">
      <c r="A749" s="169">
        <v>201</v>
      </c>
      <c r="B749" s="170" t="s">
        <v>10</v>
      </c>
      <c r="C749" s="170" t="s">
        <v>190</v>
      </c>
      <c r="D749" s="170" t="s">
        <v>191</v>
      </c>
      <c r="E749" s="18" t="s">
        <v>403</v>
      </c>
      <c r="F749" s="158">
        <v>5</v>
      </c>
      <c r="G749" s="157">
        <v>4</v>
      </c>
      <c r="H749" s="157"/>
      <c r="I749" s="157">
        <v>4</v>
      </c>
      <c r="J749" s="157">
        <v>4</v>
      </c>
      <c r="K749" s="157">
        <v>4</v>
      </c>
      <c r="L749" s="157">
        <v>5</v>
      </c>
      <c r="M749" s="157">
        <v>5</v>
      </c>
      <c r="N749" s="157">
        <v>5</v>
      </c>
      <c r="O749" s="157">
        <v>5</v>
      </c>
      <c r="P749" s="157">
        <v>5</v>
      </c>
      <c r="Q749" s="157">
        <v>5</v>
      </c>
      <c r="R749" s="157">
        <v>4</v>
      </c>
      <c r="S749" s="157">
        <v>4</v>
      </c>
      <c r="T749" s="157">
        <v>5</v>
      </c>
      <c r="U749" s="157">
        <v>5</v>
      </c>
      <c r="V749" s="157">
        <v>5</v>
      </c>
      <c r="W749" s="157">
        <v>5</v>
      </c>
      <c r="X749" s="157">
        <v>4</v>
      </c>
      <c r="Y749" s="157">
        <v>4</v>
      </c>
      <c r="Z749" s="157"/>
      <c r="AA749" s="157">
        <v>5</v>
      </c>
      <c r="AB749" s="159">
        <v>3</v>
      </c>
      <c r="AC749" s="158">
        <f t="shared" si="344"/>
        <v>21</v>
      </c>
      <c r="AD749" s="157">
        <f t="shared" si="340"/>
        <v>4</v>
      </c>
      <c r="AE749" s="157">
        <f t="shared" si="341"/>
        <v>8</v>
      </c>
      <c r="AF749" s="157">
        <f t="shared" si="342"/>
        <v>5</v>
      </c>
      <c r="AG749" s="159">
        <f t="shared" si="343"/>
        <v>2</v>
      </c>
      <c r="DS749" s="81"/>
    </row>
    <row r="750" spans="1:123" x14ac:dyDescent="0.25">
      <c r="A750" s="169">
        <v>201</v>
      </c>
      <c r="B750" s="170" t="s">
        <v>10</v>
      </c>
      <c r="C750" s="170" t="s">
        <v>190</v>
      </c>
      <c r="D750" s="170" t="s">
        <v>191</v>
      </c>
      <c r="E750" s="18" t="s">
        <v>403</v>
      </c>
      <c r="F750" s="158">
        <v>5</v>
      </c>
      <c r="G750" s="157">
        <v>4</v>
      </c>
      <c r="H750" s="157"/>
      <c r="I750" s="157">
        <v>4</v>
      </c>
      <c r="J750" s="157">
        <v>5</v>
      </c>
      <c r="K750" s="157">
        <v>5</v>
      </c>
      <c r="L750" s="157">
        <v>5</v>
      </c>
      <c r="M750" s="157">
        <v>5</v>
      </c>
      <c r="N750" s="157">
        <v>5</v>
      </c>
      <c r="O750" s="157">
        <v>5</v>
      </c>
      <c r="P750" s="157">
        <v>5</v>
      </c>
      <c r="Q750" s="157">
        <v>5</v>
      </c>
      <c r="R750" s="157">
        <v>4</v>
      </c>
      <c r="S750" s="157">
        <v>4</v>
      </c>
      <c r="T750" s="157">
        <v>5</v>
      </c>
      <c r="U750" s="157">
        <v>5</v>
      </c>
      <c r="V750" s="157">
        <v>5</v>
      </c>
      <c r="W750" s="157">
        <v>5</v>
      </c>
      <c r="X750" s="157">
        <v>4</v>
      </c>
      <c r="Y750" s="157">
        <v>4</v>
      </c>
      <c r="Z750" s="157"/>
      <c r="AA750" s="157"/>
      <c r="AB750" s="159">
        <v>4</v>
      </c>
      <c r="AC750" s="158">
        <f t="shared" si="344"/>
        <v>20</v>
      </c>
      <c r="AD750" s="157">
        <f t="shared" si="340"/>
        <v>4</v>
      </c>
      <c r="AE750" s="157">
        <f t="shared" si="341"/>
        <v>8</v>
      </c>
      <c r="AF750" s="157">
        <f t="shared" si="342"/>
        <v>5</v>
      </c>
      <c r="AG750" s="159">
        <f t="shared" si="343"/>
        <v>1</v>
      </c>
      <c r="DS750" s="81"/>
    </row>
    <row r="751" spans="1:123" x14ac:dyDescent="0.25">
      <c r="A751" s="169">
        <v>201</v>
      </c>
      <c r="B751" s="170" t="s">
        <v>10</v>
      </c>
      <c r="C751" s="170" t="s">
        <v>190</v>
      </c>
      <c r="D751" s="170" t="s">
        <v>191</v>
      </c>
      <c r="E751" s="18" t="s">
        <v>403</v>
      </c>
      <c r="F751" s="158"/>
      <c r="G751" s="157">
        <v>5</v>
      </c>
      <c r="H751" s="157"/>
      <c r="I751" s="157"/>
      <c r="J751" s="157"/>
      <c r="K751" s="157"/>
      <c r="L751" s="157">
        <v>5</v>
      </c>
      <c r="M751" s="157">
        <v>5</v>
      </c>
      <c r="N751" s="157">
        <v>5</v>
      </c>
      <c r="O751" s="157">
        <v>5</v>
      </c>
      <c r="P751" s="157">
        <v>5</v>
      </c>
      <c r="Q751" s="157">
        <v>5</v>
      </c>
      <c r="R751" s="157"/>
      <c r="S751" s="157">
        <v>4</v>
      </c>
      <c r="T751" s="157">
        <v>5</v>
      </c>
      <c r="U751" s="157">
        <v>5</v>
      </c>
      <c r="V751" s="157">
        <v>5</v>
      </c>
      <c r="W751" s="157"/>
      <c r="X751" s="157"/>
      <c r="Y751" s="157">
        <v>5</v>
      </c>
      <c r="Z751" s="157"/>
      <c r="AA751" s="157"/>
      <c r="AB751" s="159">
        <v>5</v>
      </c>
      <c r="AC751" s="158">
        <f t="shared" si="344"/>
        <v>13</v>
      </c>
      <c r="AD751" s="157">
        <f t="shared" si="340"/>
        <v>1</v>
      </c>
      <c r="AE751" s="157">
        <f t="shared" si="341"/>
        <v>7</v>
      </c>
      <c r="AF751" s="157">
        <f t="shared" si="342"/>
        <v>3</v>
      </c>
      <c r="AG751" s="159">
        <f t="shared" si="343"/>
        <v>1</v>
      </c>
      <c r="DS751" s="81"/>
    </row>
    <row r="752" spans="1:123" x14ac:dyDescent="0.25">
      <c r="A752" s="169">
        <v>201</v>
      </c>
      <c r="B752" s="170" t="s">
        <v>10</v>
      </c>
      <c r="C752" s="170" t="s">
        <v>190</v>
      </c>
      <c r="D752" s="170" t="s">
        <v>191</v>
      </c>
      <c r="E752" s="18" t="s">
        <v>466</v>
      </c>
      <c r="F752" s="158">
        <v>1</v>
      </c>
      <c r="G752" s="157">
        <v>1</v>
      </c>
      <c r="H752" s="157">
        <v>1</v>
      </c>
      <c r="I752" s="157">
        <v>1</v>
      </c>
      <c r="J752" s="157">
        <v>1</v>
      </c>
      <c r="K752" s="157">
        <v>1</v>
      </c>
      <c r="L752" s="157">
        <v>1</v>
      </c>
      <c r="M752" s="157">
        <v>1</v>
      </c>
      <c r="N752" s="157">
        <v>1</v>
      </c>
      <c r="O752" s="157">
        <v>2</v>
      </c>
      <c r="P752" s="157">
        <v>1</v>
      </c>
      <c r="Q752" s="157">
        <v>1</v>
      </c>
      <c r="R752" s="157">
        <v>1</v>
      </c>
      <c r="S752" s="157">
        <v>1</v>
      </c>
      <c r="T752" s="157">
        <v>1</v>
      </c>
      <c r="U752" s="157">
        <v>1</v>
      </c>
      <c r="V752" s="157">
        <v>1</v>
      </c>
      <c r="W752" s="157">
        <v>1</v>
      </c>
      <c r="X752" s="157">
        <v>1</v>
      </c>
      <c r="Y752" s="157">
        <v>1</v>
      </c>
      <c r="Z752" s="157">
        <v>1</v>
      </c>
      <c r="AA752" s="157">
        <v>1</v>
      </c>
      <c r="AB752" s="159">
        <v>1</v>
      </c>
      <c r="AC752" s="158">
        <f t="shared" si="344"/>
        <v>23</v>
      </c>
      <c r="AD752" s="157">
        <f t="shared" si="340"/>
        <v>5</v>
      </c>
      <c r="AE752" s="157">
        <f t="shared" si="341"/>
        <v>8</v>
      </c>
      <c r="AF752" s="157">
        <f t="shared" si="342"/>
        <v>5</v>
      </c>
      <c r="AG752" s="159">
        <f t="shared" si="343"/>
        <v>3</v>
      </c>
      <c r="DS752" s="81"/>
    </row>
    <row r="753" spans="1:123" x14ac:dyDescent="0.25">
      <c r="A753" s="169">
        <v>201</v>
      </c>
      <c r="B753" s="170" t="s">
        <v>10</v>
      </c>
      <c r="C753" s="170" t="s">
        <v>190</v>
      </c>
      <c r="D753" s="170" t="s">
        <v>191</v>
      </c>
      <c r="E753" s="18" t="s">
        <v>466</v>
      </c>
      <c r="F753" s="158">
        <v>1</v>
      </c>
      <c r="G753" s="157">
        <v>1</v>
      </c>
      <c r="H753" s="157">
        <v>1</v>
      </c>
      <c r="I753" s="157">
        <v>1</v>
      </c>
      <c r="J753" s="157">
        <v>1</v>
      </c>
      <c r="K753" s="157">
        <v>1</v>
      </c>
      <c r="L753" s="157">
        <v>2</v>
      </c>
      <c r="M753" s="157">
        <v>1</v>
      </c>
      <c r="N753" s="157">
        <v>1</v>
      </c>
      <c r="O753" s="157">
        <v>2</v>
      </c>
      <c r="P753" s="157">
        <v>1</v>
      </c>
      <c r="Q753" s="157">
        <v>1</v>
      </c>
      <c r="R753" s="157">
        <v>1</v>
      </c>
      <c r="S753" s="157">
        <v>1</v>
      </c>
      <c r="T753" s="157">
        <v>1</v>
      </c>
      <c r="U753" s="157">
        <v>1</v>
      </c>
      <c r="V753" s="157">
        <v>1</v>
      </c>
      <c r="W753" s="157">
        <v>2</v>
      </c>
      <c r="X753" s="157">
        <v>1</v>
      </c>
      <c r="Y753" s="157">
        <v>1</v>
      </c>
      <c r="Z753" s="157">
        <v>1</v>
      </c>
      <c r="AA753" s="157">
        <v>1</v>
      </c>
      <c r="AB753" s="159">
        <v>1</v>
      </c>
      <c r="AC753" s="158">
        <f t="shared" si="344"/>
        <v>23</v>
      </c>
      <c r="AD753" s="157">
        <f t="shared" si="340"/>
        <v>5</v>
      </c>
      <c r="AE753" s="157">
        <f t="shared" si="341"/>
        <v>8</v>
      </c>
      <c r="AF753" s="157">
        <f t="shared" si="342"/>
        <v>5</v>
      </c>
      <c r="AG753" s="159">
        <f t="shared" si="343"/>
        <v>3</v>
      </c>
      <c r="DS753" s="81"/>
    </row>
    <row r="754" spans="1:123" x14ac:dyDescent="0.25">
      <c r="A754" s="169">
        <v>201</v>
      </c>
      <c r="B754" s="170" t="s">
        <v>10</v>
      </c>
      <c r="C754" s="170" t="s">
        <v>190</v>
      </c>
      <c r="D754" s="170" t="s">
        <v>191</v>
      </c>
      <c r="E754" s="18" t="s">
        <v>466</v>
      </c>
      <c r="F754" s="158">
        <v>1</v>
      </c>
      <c r="G754" s="157">
        <v>1</v>
      </c>
      <c r="H754" s="157">
        <v>1</v>
      </c>
      <c r="I754" s="157">
        <v>1</v>
      </c>
      <c r="J754" s="157">
        <v>1</v>
      </c>
      <c r="K754" s="157">
        <v>1</v>
      </c>
      <c r="L754" s="157">
        <v>2</v>
      </c>
      <c r="M754" s="157">
        <v>1</v>
      </c>
      <c r="N754" s="157">
        <v>1</v>
      </c>
      <c r="O754" s="157">
        <v>2</v>
      </c>
      <c r="P754" s="157">
        <v>1</v>
      </c>
      <c r="Q754" s="157">
        <v>1</v>
      </c>
      <c r="R754" s="157">
        <v>1</v>
      </c>
      <c r="S754" s="157">
        <v>1</v>
      </c>
      <c r="T754" s="157">
        <v>1</v>
      </c>
      <c r="U754" s="157">
        <v>1</v>
      </c>
      <c r="V754" s="157">
        <v>2</v>
      </c>
      <c r="W754" s="157">
        <v>2</v>
      </c>
      <c r="X754" s="157">
        <v>2</v>
      </c>
      <c r="Y754" s="157">
        <v>2</v>
      </c>
      <c r="Z754" s="157">
        <v>1</v>
      </c>
      <c r="AA754" s="157">
        <v>1</v>
      </c>
      <c r="AB754" s="159">
        <v>1</v>
      </c>
      <c r="AC754" s="158">
        <f t="shared" si="344"/>
        <v>23</v>
      </c>
      <c r="AD754" s="157">
        <f t="shared" si="340"/>
        <v>5</v>
      </c>
      <c r="AE754" s="157">
        <f t="shared" si="341"/>
        <v>8</v>
      </c>
      <c r="AF754" s="157">
        <f t="shared" si="342"/>
        <v>5</v>
      </c>
      <c r="AG754" s="159">
        <f t="shared" si="343"/>
        <v>3</v>
      </c>
      <c r="DS754" s="81"/>
    </row>
    <row r="755" spans="1:123" x14ac:dyDescent="0.25">
      <c r="A755" s="169">
        <v>201</v>
      </c>
      <c r="B755" s="170" t="s">
        <v>10</v>
      </c>
      <c r="C755" s="170" t="s">
        <v>190</v>
      </c>
      <c r="D755" s="170" t="s">
        <v>191</v>
      </c>
      <c r="E755" s="18" t="s">
        <v>466</v>
      </c>
      <c r="F755" s="158">
        <v>1</v>
      </c>
      <c r="G755" s="157">
        <v>2</v>
      </c>
      <c r="H755" s="157">
        <v>1</v>
      </c>
      <c r="I755" s="157">
        <v>1</v>
      </c>
      <c r="J755" s="157">
        <v>1</v>
      </c>
      <c r="K755" s="157">
        <v>1</v>
      </c>
      <c r="L755" s="157">
        <v>2</v>
      </c>
      <c r="M755" s="157">
        <v>2</v>
      </c>
      <c r="N755" s="157">
        <v>2</v>
      </c>
      <c r="O755" s="157">
        <v>2</v>
      </c>
      <c r="P755" s="157">
        <v>2</v>
      </c>
      <c r="Q755" s="157">
        <v>2</v>
      </c>
      <c r="R755" s="157">
        <v>1</v>
      </c>
      <c r="S755" s="157">
        <v>1</v>
      </c>
      <c r="T755" s="157">
        <v>1</v>
      </c>
      <c r="U755" s="157">
        <v>2</v>
      </c>
      <c r="V755" s="157">
        <v>2</v>
      </c>
      <c r="W755" s="157">
        <v>2</v>
      </c>
      <c r="X755" s="157">
        <v>2</v>
      </c>
      <c r="Y755" s="157">
        <v>2</v>
      </c>
      <c r="Z755" s="157">
        <v>1</v>
      </c>
      <c r="AA755" s="157">
        <v>2</v>
      </c>
      <c r="AB755" s="159">
        <v>1</v>
      </c>
      <c r="AC755" s="158">
        <f t="shared" si="344"/>
        <v>23</v>
      </c>
      <c r="AD755" s="157">
        <f t="shared" si="340"/>
        <v>5</v>
      </c>
      <c r="AE755" s="157">
        <f t="shared" si="341"/>
        <v>8</v>
      </c>
      <c r="AF755" s="157">
        <f t="shared" si="342"/>
        <v>5</v>
      </c>
      <c r="AG755" s="159">
        <f t="shared" si="343"/>
        <v>3</v>
      </c>
      <c r="DS755" s="81"/>
    </row>
    <row r="756" spans="1:123" x14ac:dyDescent="0.25">
      <c r="A756" s="169">
        <v>201</v>
      </c>
      <c r="B756" s="170" t="s">
        <v>10</v>
      </c>
      <c r="C756" s="170" t="s">
        <v>190</v>
      </c>
      <c r="D756" s="170" t="s">
        <v>191</v>
      </c>
      <c r="E756" s="18" t="s">
        <v>466</v>
      </c>
      <c r="F756" s="158">
        <v>1</v>
      </c>
      <c r="G756" s="157">
        <v>2</v>
      </c>
      <c r="H756" s="157">
        <v>2</v>
      </c>
      <c r="I756" s="157">
        <v>1</v>
      </c>
      <c r="J756" s="157">
        <v>1</v>
      </c>
      <c r="K756" s="157">
        <v>1</v>
      </c>
      <c r="L756" s="157">
        <v>2</v>
      </c>
      <c r="M756" s="157">
        <v>2</v>
      </c>
      <c r="N756" s="157">
        <v>2</v>
      </c>
      <c r="O756" s="157">
        <v>2</v>
      </c>
      <c r="P756" s="157">
        <v>2</v>
      </c>
      <c r="Q756" s="157">
        <v>2</v>
      </c>
      <c r="R756" s="157">
        <v>1</v>
      </c>
      <c r="S756" s="157">
        <v>1</v>
      </c>
      <c r="T756" s="157">
        <v>2</v>
      </c>
      <c r="U756" s="157">
        <v>2</v>
      </c>
      <c r="V756" s="157">
        <v>2</v>
      </c>
      <c r="W756" s="157">
        <v>2</v>
      </c>
      <c r="X756" s="157">
        <v>2</v>
      </c>
      <c r="Y756" s="157">
        <v>2</v>
      </c>
      <c r="Z756" s="157">
        <v>2</v>
      </c>
      <c r="AA756" s="157">
        <v>2</v>
      </c>
      <c r="AB756" s="159">
        <v>1</v>
      </c>
      <c r="AC756" s="158">
        <f t="shared" si="344"/>
        <v>23</v>
      </c>
      <c r="AD756" s="157">
        <f t="shared" si="340"/>
        <v>5</v>
      </c>
      <c r="AE756" s="157">
        <f t="shared" si="341"/>
        <v>8</v>
      </c>
      <c r="AF756" s="157">
        <f t="shared" si="342"/>
        <v>5</v>
      </c>
      <c r="AG756" s="159">
        <f t="shared" si="343"/>
        <v>3</v>
      </c>
      <c r="DS756" s="81"/>
    </row>
    <row r="757" spans="1:123" x14ac:dyDescent="0.25">
      <c r="A757" s="169">
        <v>201</v>
      </c>
      <c r="B757" s="170" t="s">
        <v>10</v>
      </c>
      <c r="C757" s="170" t="s">
        <v>190</v>
      </c>
      <c r="D757" s="170" t="s">
        <v>191</v>
      </c>
      <c r="E757" s="18" t="s">
        <v>466</v>
      </c>
      <c r="F757" s="158">
        <v>1</v>
      </c>
      <c r="G757" s="157">
        <v>2</v>
      </c>
      <c r="H757" s="157">
        <v>2</v>
      </c>
      <c r="I757" s="157">
        <v>1</v>
      </c>
      <c r="J757" s="157">
        <v>1</v>
      </c>
      <c r="K757" s="157">
        <v>1</v>
      </c>
      <c r="L757" s="157">
        <v>3</v>
      </c>
      <c r="M757" s="157">
        <v>2</v>
      </c>
      <c r="N757" s="157">
        <v>2</v>
      </c>
      <c r="O757" s="157">
        <v>2</v>
      </c>
      <c r="P757" s="157">
        <v>2</v>
      </c>
      <c r="Q757" s="157">
        <v>2</v>
      </c>
      <c r="R757" s="157">
        <v>1</v>
      </c>
      <c r="S757" s="157">
        <v>2</v>
      </c>
      <c r="T757" s="157">
        <v>2</v>
      </c>
      <c r="U757" s="157">
        <v>2</v>
      </c>
      <c r="V757" s="157">
        <v>2</v>
      </c>
      <c r="W757" s="157">
        <v>3</v>
      </c>
      <c r="X757" s="157">
        <v>2</v>
      </c>
      <c r="Y757" s="157">
        <v>2</v>
      </c>
      <c r="Z757" s="157">
        <v>2</v>
      </c>
      <c r="AA757" s="157">
        <v>2</v>
      </c>
      <c r="AB757" s="159">
        <v>2</v>
      </c>
      <c r="AC757" s="158">
        <f t="shared" si="344"/>
        <v>23</v>
      </c>
      <c r="AD757" s="157">
        <f t="shared" si="340"/>
        <v>5</v>
      </c>
      <c r="AE757" s="157">
        <f t="shared" si="341"/>
        <v>8</v>
      </c>
      <c r="AF757" s="157">
        <f t="shared" si="342"/>
        <v>5</v>
      </c>
      <c r="AG757" s="159">
        <f t="shared" si="343"/>
        <v>3</v>
      </c>
      <c r="DS757" s="81"/>
    </row>
    <row r="758" spans="1:123" x14ac:dyDescent="0.25">
      <c r="A758" s="169">
        <v>201</v>
      </c>
      <c r="B758" s="170" t="s">
        <v>10</v>
      </c>
      <c r="C758" s="170" t="s">
        <v>190</v>
      </c>
      <c r="D758" s="170" t="s">
        <v>191</v>
      </c>
      <c r="E758" s="18" t="s">
        <v>466</v>
      </c>
      <c r="F758" s="158">
        <v>2</v>
      </c>
      <c r="G758" s="157">
        <v>2</v>
      </c>
      <c r="H758" s="157">
        <v>2</v>
      </c>
      <c r="I758" s="157">
        <v>1</v>
      </c>
      <c r="J758" s="157">
        <v>1</v>
      </c>
      <c r="K758" s="157">
        <v>1</v>
      </c>
      <c r="L758" s="157">
        <v>3</v>
      </c>
      <c r="M758" s="157">
        <v>2</v>
      </c>
      <c r="N758" s="157">
        <v>2</v>
      </c>
      <c r="O758" s="157">
        <v>3</v>
      </c>
      <c r="P758" s="157">
        <v>2</v>
      </c>
      <c r="Q758" s="157">
        <v>2</v>
      </c>
      <c r="R758" s="157">
        <v>1</v>
      </c>
      <c r="S758" s="157">
        <v>2</v>
      </c>
      <c r="T758" s="157">
        <v>3</v>
      </c>
      <c r="U758" s="157">
        <v>2</v>
      </c>
      <c r="V758" s="157">
        <v>2</v>
      </c>
      <c r="W758" s="157">
        <v>3</v>
      </c>
      <c r="X758" s="157">
        <v>2</v>
      </c>
      <c r="Y758" s="157">
        <v>2</v>
      </c>
      <c r="Z758" s="157">
        <v>2</v>
      </c>
      <c r="AA758" s="157">
        <v>2</v>
      </c>
      <c r="AB758" s="159">
        <v>2</v>
      </c>
      <c r="AC758" s="158">
        <f t="shared" si="344"/>
        <v>23</v>
      </c>
      <c r="AD758" s="157">
        <f t="shared" si="340"/>
        <v>5</v>
      </c>
      <c r="AE758" s="157">
        <f t="shared" si="341"/>
        <v>8</v>
      </c>
      <c r="AF758" s="157">
        <f t="shared" si="342"/>
        <v>5</v>
      </c>
      <c r="AG758" s="159">
        <f t="shared" si="343"/>
        <v>3</v>
      </c>
      <c r="DS758" s="81"/>
    </row>
    <row r="759" spans="1:123" x14ac:dyDescent="0.25">
      <c r="A759" s="169">
        <v>201</v>
      </c>
      <c r="B759" s="170" t="s">
        <v>10</v>
      </c>
      <c r="C759" s="170" t="s">
        <v>190</v>
      </c>
      <c r="D759" s="170" t="s">
        <v>191</v>
      </c>
      <c r="E759" s="18" t="s">
        <v>466</v>
      </c>
      <c r="F759" s="158">
        <v>2</v>
      </c>
      <c r="G759" s="157">
        <v>2</v>
      </c>
      <c r="H759" s="157">
        <v>2</v>
      </c>
      <c r="I759" s="157">
        <v>1</v>
      </c>
      <c r="J759" s="157">
        <v>1</v>
      </c>
      <c r="K759" s="157">
        <v>1</v>
      </c>
      <c r="L759" s="157">
        <v>3</v>
      </c>
      <c r="M759" s="157">
        <v>2</v>
      </c>
      <c r="N759" s="157">
        <v>2</v>
      </c>
      <c r="O759" s="157">
        <v>3</v>
      </c>
      <c r="P759" s="157">
        <v>2</v>
      </c>
      <c r="Q759" s="157">
        <v>2</v>
      </c>
      <c r="R759" s="157">
        <v>2</v>
      </c>
      <c r="S759" s="157">
        <v>2</v>
      </c>
      <c r="T759" s="157">
        <v>3</v>
      </c>
      <c r="U759" s="157">
        <v>3</v>
      </c>
      <c r="V759" s="157">
        <v>2</v>
      </c>
      <c r="W759" s="157">
        <v>3</v>
      </c>
      <c r="X759" s="157">
        <v>2</v>
      </c>
      <c r="Y759" s="157">
        <v>3</v>
      </c>
      <c r="Z759" s="157">
        <v>2</v>
      </c>
      <c r="AA759" s="157">
        <v>2</v>
      </c>
      <c r="AB759" s="159">
        <v>2</v>
      </c>
      <c r="AC759" s="158">
        <f t="shared" si="344"/>
        <v>23</v>
      </c>
      <c r="AD759" s="157">
        <f t="shared" si="340"/>
        <v>5</v>
      </c>
      <c r="AE759" s="157">
        <f t="shared" si="341"/>
        <v>8</v>
      </c>
      <c r="AF759" s="157">
        <f t="shared" si="342"/>
        <v>5</v>
      </c>
      <c r="AG759" s="159">
        <f t="shared" si="343"/>
        <v>3</v>
      </c>
      <c r="DS759" s="81"/>
    </row>
    <row r="760" spans="1:123" x14ac:dyDescent="0.25">
      <c r="A760" s="169">
        <v>201</v>
      </c>
      <c r="B760" s="170" t="s">
        <v>10</v>
      </c>
      <c r="C760" s="170" t="s">
        <v>190</v>
      </c>
      <c r="D760" s="170" t="s">
        <v>191</v>
      </c>
      <c r="E760" s="18" t="s">
        <v>466</v>
      </c>
      <c r="F760" s="158">
        <v>2</v>
      </c>
      <c r="G760" s="157">
        <v>2</v>
      </c>
      <c r="H760" s="157">
        <v>2</v>
      </c>
      <c r="I760" s="157">
        <v>1</v>
      </c>
      <c r="J760" s="157">
        <v>1</v>
      </c>
      <c r="K760" s="157">
        <v>1</v>
      </c>
      <c r="L760" s="157">
        <v>3</v>
      </c>
      <c r="M760" s="157">
        <v>3</v>
      </c>
      <c r="N760" s="157">
        <v>2</v>
      </c>
      <c r="O760" s="157">
        <v>3</v>
      </c>
      <c r="P760" s="157">
        <v>2</v>
      </c>
      <c r="Q760" s="157">
        <v>2</v>
      </c>
      <c r="R760" s="157">
        <v>2</v>
      </c>
      <c r="S760" s="157">
        <v>2</v>
      </c>
      <c r="T760" s="157">
        <v>3</v>
      </c>
      <c r="U760" s="157">
        <v>3</v>
      </c>
      <c r="V760" s="157">
        <v>2</v>
      </c>
      <c r="W760" s="157">
        <v>3</v>
      </c>
      <c r="X760" s="157">
        <v>3</v>
      </c>
      <c r="Y760" s="157">
        <v>3</v>
      </c>
      <c r="Z760" s="157">
        <v>2</v>
      </c>
      <c r="AA760" s="157">
        <v>2</v>
      </c>
      <c r="AB760" s="159">
        <v>2</v>
      </c>
      <c r="AC760" s="158">
        <f t="shared" si="344"/>
        <v>23</v>
      </c>
      <c r="AD760" s="157">
        <f t="shared" si="340"/>
        <v>5</v>
      </c>
      <c r="AE760" s="157">
        <f t="shared" si="341"/>
        <v>8</v>
      </c>
      <c r="AF760" s="157">
        <f t="shared" si="342"/>
        <v>5</v>
      </c>
      <c r="AG760" s="159">
        <f t="shared" si="343"/>
        <v>3</v>
      </c>
      <c r="DS760" s="81"/>
    </row>
    <row r="761" spans="1:123" x14ac:dyDescent="0.25">
      <c r="A761" s="169">
        <v>201</v>
      </c>
      <c r="B761" s="170" t="s">
        <v>10</v>
      </c>
      <c r="C761" s="170" t="s">
        <v>190</v>
      </c>
      <c r="D761" s="170" t="s">
        <v>191</v>
      </c>
      <c r="E761" s="18" t="s">
        <v>466</v>
      </c>
      <c r="F761" s="158">
        <v>2</v>
      </c>
      <c r="G761" s="157">
        <v>2</v>
      </c>
      <c r="H761" s="157">
        <v>2</v>
      </c>
      <c r="I761" s="157">
        <v>1</v>
      </c>
      <c r="J761" s="157">
        <v>2</v>
      </c>
      <c r="K761" s="157">
        <v>1</v>
      </c>
      <c r="L761" s="157">
        <v>3</v>
      </c>
      <c r="M761" s="157">
        <v>3</v>
      </c>
      <c r="N761" s="157">
        <v>2</v>
      </c>
      <c r="O761" s="157">
        <v>3</v>
      </c>
      <c r="P761" s="157">
        <v>2</v>
      </c>
      <c r="Q761" s="157">
        <v>2</v>
      </c>
      <c r="R761" s="157">
        <v>2</v>
      </c>
      <c r="S761" s="157">
        <v>2</v>
      </c>
      <c r="T761" s="157">
        <v>3</v>
      </c>
      <c r="U761" s="157">
        <v>3</v>
      </c>
      <c r="V761" s="157">
        <v>2</v>
      </c>
      <c r="W761" s="157">
        <v>3</v>
      </c>
      <c r="X761" s="157">
        <v>3</v>
      </c>
      <c r="Y761" s="157">
        <v>3</v>
      </c>
      <c r="Z761" s="157">
        <v>3</v>
      </c>
      <c r="AA761" s="157">
        <v>2</v>
      </c>
      <c r="AB761" s="159">
        <v>2</v>
      </c>
      <c r="AC761" s="158">
        <f t="shared" si="344"/>
        <v>23</v>
      </c>
      <c r="AD761" s="157">
        <f t="shared" si="340"/>
        <v>5</v>
      </c>
      <c r="AE761" s="157">
        <f t="shared" si="341"/>
        <v>8</v>
      </c>
      <c r="AF761" s="157">
        <f t="shared" si="342"/>
        <v>5</v>
      </c>
      <c r="AG761" s="159">
        <f t="shared" si="343"/>
        <v>3</v>
      </c>
      <c r="DS761" s="81"/>
    </row>
    <row r="762" spans="1:123" x14ac:dyDescent="0.25">
      <c r="A762" s="169">
        <v>201</v>
      </c>
      <c r="B762" s="170" t="s">
        <v>10</v>
      </c>
      <c r="C762" s="170" t="s">
        <v>190</v>
      </c>
      <c r="D762" s="170" t="s">
        <v>191</v>
      </c>
      <c r="E762" s="18" t="s">
        <v>466</v>
      </c>
      <c r="F762" s="158">
        <v>3</v>
      </c>
      <c r="G762" s="157">
        <v>2</v>
      </c>
      <c r="H762" s="157">
        <v>2</v>
      </c>
      <c r="I762" s="157">
        <v>2</v>
      </c>
      <c r="J762" s="157">
        <v>2</v>
      </c>
      <c r="K762" s="157">
        <v>2</v>
      </c>
      <c r="L762" s="157">
        <v>3</v>
      </c>
      <c r="M762" s="157">
        <v>3</v>
      </c>
      <c r="N762" s="157">
        <v>2</v>
      </c>
      <c r="O762" s="157">
        <v>3</v>
      </c>
      <c r="P762" s="157">
        <v>2</v>
      </c>
      <c r="Q762" s="157">
        <v>3</v>
      </c>
      <c r="R762" s="157">
        <v>2</v>
      </c>
      <c r="S762" s="157">
        <v>3</v>
      </c>
      <c r="T762" s="157">
        <v>3</v>
      </c>
      <c r="U762" s="157">
        <v>3</v>
      </c>
      <c r="V762" s="157">
        <v>2</v>
      </c>
      <c r="W762" s="157">
        <v>3</v>
      </c>
      <c r="X762" s="157">
        <v>3</v>
      </c>
      <c r="Y762" s="157">
        <v>3</v>
      </c>
      <c r="Z762" s="157">
        <v>3</v>
      </c>
      <c r="AA762" s="157">
        <v>2</v>
      </c>
      <c r="AB762" s="159">
        <v>2</v>
      </c>
      <c r="AC762" s="158">
        <f t="shared" si="344"/>
        <v>23</v>
      </c>
      <c r="AD762" s="157">
        <f t="shared" si="340"/>
        <v>5</v>
      </c>
      <c r="AE762" s="157">
        <f t="shared" si="341"/>
        <v>8</v>
      </c>
      <c r="AF762" s="157">
        <f t="shared" si="342"/>
        <v>5</v>
      </c>
      <c r="AG762" s="159">
        <f t="shared" si="343"/>
        <v>3</v>
      </c>
      <c r="DS762" s="81"/>
    </row>
    <row r="763" spans="1:123" x14ac:dyDescent="0.25">
      <c r="A763" s="169">
        <v>201</v>
      </c>
      <c r="B763" s="170" t="s">
        <v>10</v>
      </c>
      <c r="C763" s="170" t="s">
        <v>190</v>
      </c>
      <c r="D763" s="170" t="s">
        <v>191</v>
      </c>
      <c r="E763" s="18" t="s">
        <v>466</v>
      </c>
      <c r="F763" s="158">
        <v>3</v>
      </c>
      <c r="G763" s="157">
        <v>2</v>
      </c>
      <c r="H763" s="157">
        <v>2</v>
      </c>
      <c r="I763" s="157">
        <v>2</v>
      </c>
      <c r="J763" s="157">
        <v>2</v>
      </c>
      <c r="K763" s="157">
        <v>2</v>
      </c>
      <c r="L763" s="157">
        <v>3</v>
      </c>
      <c r="M763" s="157">
        <v>3</v>
      </c>
      <c r="N763" s="157">
        <v>3</v>
      </c>
      <c r="O763" s="157">
        <v>3</v>
      </c>
      <c r="P763" s="157">
        <v>2</v>
      </c>
      <c r="Q763" s="157">
        <v>3</v>
      </c>
      <c r="R763" s="157">
        <v>2</v>
      </c>
      <c r="S763" s="157">
        <v>3</v>
      </c>
      <c r="T763" s="157">
        <v>3</v>
      </c>
      <c r="U763" s="157">
        <v>3</v>
      </c>
      <c r="V763" s="157">
        <v>3</v>
      </c>
      <c r="W763" s="157">
        <v>3</v>
      </c>
      <c r="X763" s="157">
        <v>3</v>
      </c>
      <c r="Y763" s="157">
        <v>3</v>
      </c>
      <c r="Z763" s="157">
        <v>3</v>
      </c>
      <c r="AA763" s="157">
        <v>3</v>
      </c>
      <c r="AB763" s="159">
        <v>2</v>
      </c>
      <c r="AC763" s="158">
        <f t="shared" si="344"/>
        <v>23</v>
      </c>
      <c r="AD763" s="157">
        <f t="shared" si="340"/>
        <v>5</v>
      </c>
      <c r="AE763" s="157">
        <f t="shared" si="341"/>
        <v>8</v>
      </c>
      <c r="AF763" s="157">
        <f t="shared" si="342"/>
        <v>5</v>
      </c>
      <c r="AG763" s="159">
        <f t="shared" si="343"/>
        <v>3</v>
      </c>
      <c r="DS763" s="81"/>
    </row>
    <row r="764" spans="1:123" x14ac:dyDescent="0.25">
      <c r="A764" s="169">
        <v>201</v>
      </c>
      <c r="B764" s="170" t="s">
        <v>10</v>
      </c>
      <c r="C764" s="170" t="s">
        <v>190</v>
      </c>
      <c r="D764" s="170" t="s">
        <v>191</v>
      </c>
      <c r="E764" s="18" t="s">
        <v>466</v>
      </c>
      <c r="F764" s="158">
        <v>3</v>
      </c>
      <c r="G764" s="157">
        <v>2</v>
      </c>
      <c r="H764" s="157">
        <v>3</v>
      </c>
      <c r="I764" s="157">
        <v>2</v>
      </c>
      <c r="J764" s="157">
        <v>2</v>
      </c>
      <c r="K764" s="157">
        <v>2</v>
      </c>
      <c r="L764" s="157">
        <v>3</v>
      </c>
      <c r="M764" s="157">
        <v>3</v>
      </c>
      <c r="N764" s="157">
        <v>3</v>
      </c>
      <c r="O764" s="157">
        <v>3</v>
      </c>
      <c r="P764" s="157">
        <v>3</v>
      </c>
      <c r="Q764" s="157">
        <v>3</v>
      </c>
      <c r="R764" s="157">
        <v>2</v>
      </c>
      <c r="S764" s="157">
        <v>3</v>
      </c>
      <c r="T764" s="157">
        <v>3</v>
      </c>
      <c r="U764" s="157">
        <v>3</v>
      </c>
      <c r="V764" s="157">
        <v>3</v>
      </c>
      <c r="W764" s="157">
        <v>3</v>
      </c>
      <c r="X764" s="157">
        <v>3</v>
      </c>
      <c r="Y764" s="157">
        <v>3</v>
      </c>
      <c r="Z764" s="157">
        <v>3</v>
      </c>
      <c r="AA764" s="157">
        <v>3</v>
      </c>
      <c r="AB764" s="159">
        <v>3</v>
      </c>
      <c r="AC764" s="158">
        <f t="shared" si="344"/>
        <v>23</v>
      </c>
      <c r="AD764" s="157">
        <f t="shared" si="340"/>
        <v>5</v>
      </c>
      <c r="AE764" s="157">
        <f t="shared" si="341"/>
        <v>8</v>
      </c>
      <c r="AF764" s="157">
        <f t="shared" si="342"/>
        <v>5</v>
      </c>
      <c r="AG764" s="159">
        <f t="shared" si="343"/>
        <v>3</v>
      </c>
      <c r="DS764" s="81"/>
    </row>
    <row r="765" spans="1:123" x14ac:dyDescent="0.25">
      <c r="A765" s="169">
        <v>201</v>
      </c>
      <c r="B765" s="170" t="s">
        <v>10</v>
      </c>
      <c r="C765" s="170" t="s">
        <v>190</v>
      </c>
      <c r="D765" s="170" t="s">
        <v>191</v>
      </c>
      <c r="E765" s="18" t="s">
        <v>466</v>
      </c>
      <c r="F765" s="158">
        <v>3</v>
      </c>
      <c r="G765" s="157">
        <v>2</v>
      </c>
      <c r="H765" s="157">
        <v>3</v>
      </c>
      <c r="I765" s="157">
        <v>2</v>
      </c>
      <c r="J765" s="157">
        <v>2</v>
      </c>
      <c r="K765" s="157">
        <v>2</v>
      </c>
      <c r="L765" s="157">
        <v>3</v>
      </c>
      <c r="M765" s="157">
        <v>3</v>
      </c>
      <c r="N765" s="157">
        <v>3</v>
      </c>
      <c r="O765" s="157">
        <v>3</v>
      </c>
      <c r="P765" s="157">
        <v>3</v>
      </c>
      <c r="Q765" s="157">
        <v>3</v>
      </c>
      <c r="R765" s="157">
        <v>2</v>
      </c>
      <c r="S765" s="157">
        <v>3</v>
      </c>
      <c r="T765" s="157">
        <v>3</v>
      </c>
      <c r="U765" s="157">
        <v>3</v>
      </c>
      <c r="V765" s="157">
        <v>3</v>
      </c>
      <c r="W765" s="157">
        <v>3</v>
      </c>
      <c r="X765" s="157">
        <v>3</v>
      </c>
      <c r="Y765" s="157">
        <v>3</v>
      </c>
      <c r="Z765" s="157">
        <v>3</v>
      </c>
      <c r="AA765" s="157">
        <v>3</v>
      </c>
      <c r="AB765" s="159">
        <v>3</v>
      </c>
      <c r="AC765" s="158">
        <f t="shared" si="344"/>
        <v>23</v>
      </c>
      <c r="AD765" s="157">
        <f t="shared" si="340"/>
        <v>5</v>
      </c>
      <c r="AE765" s="157">
        <f t="shared" si="341"/>
        <v>8</v>
      </c>
      <c r="AF765" s="157">
        <f t="shared" si="342"/>
        <v>5</v>
      </c>
      <c r="AG765" s="159">
        <f t="shared" si="343"/>
        <v>3</v>
      </c>
      <c r="DS765" s="81"/>
    </row>
    <row r="766" spans="1:123" x14ac:dyDescent="0.25">
      <c r="A766" s="169">
        <v>201</v>
      </c>
      <c r="B766" s="170" t="s">
        <v>10</v>
      </c>
      <c r="C766" s="170" t="s">
        <v>190</v>
      </c>
      <c r="D766" s="170" t="s">
        <v>191</v>
      </c>
      <c r="E766" s="18" t="s">
        <v>466</v>
      </c>
      <c r="F766" s="158">
        <v>3</v>
      </c>
      <c r="G766" s="157">
        <v>3</v>
      </c>
      <c r="H766" s="157">
        <v>3</v>
      </c>
      <c r="I766" s="157">
        <v>2</v>
      </c>
      <c r="J766" s="157">
        <v>2</v>
      </c>
      <c r="K766" s="157">
        <v>2</v>
      </c>
      <c r="L766" s="157">
        <v>3</v>
      </c>
      <c r="M766" s="157">
        <v>3</v>
      </c>
      <c r="N766" s="157">
        <v>3</v>
      </c>
      <c r="O766" s="157">
        <v>3</v>
      </c>
      <c r="P766" s="157">
        <v>3</v>
      </c>
      <c r="Q766" s="157">
        <v>3</v>
      </c>
      <c r="R766" s="157">
        <v>2</v>
      </c>
      <c r="S766" s="157">
        <v>3</v>
      </c>
      <c r="T766" s="157">
        <v>3</v>
      </c>
      <c r="U766" s="157">
        <v>4</v>
      </c>
      <c r="V766" s="157">
        <v>3</v>
      </c>
      <c r="W766" s="157">
        <v>4</v>
      </c>
      <c r="X766" s="157">
        <v>3</v>
      </c>
      <c r="Y766" s="157">
        <v>3</v>
      </c>
      <c r="Z766" s="157">
        <v>3</v>
      </c>
      <c r="AA766" s="157">
        <v>3</v>
      </c>
      <c r="AB766" s="159">
        <v>3</v>
      </c>
      <c r="AC766" s="158">
        <f t="shared" si="344"/>
        <v>23</v>
      </c>
      <c r="AD766" s="157">
        <f t="shared" si="340"/>
        <v>5</v>
      </c>
      <c r="AE766" s="157">
        <f t="shared" si="341"/>
        <v>8</v>
      </c>
      <c r="AF766" s="157">
        <f t="shared" si="342"/>
        <v>5</v>
      </c>
      <c r="AG766" s="159">
        <f t="shared" si="343"/>
        <v>3</v>
      </c>
      <c r="DS766" s="81"/>
    </row>
    <row r="767" spans="1:123" x14ac:dyDescent="0.25">
      <c r="A767" s="169">
        <v>201</v>
      </c>
      <c r="B767" s="170" t="s">
        <v>10</v>
      </c>
      <c r="C767" s="170" t="s">
        <v>190</v>
      </c>
      <c r="D767" s="170" t="s">
        <v>191</v>
      </c>
      <c r="E767" s="18" t="s">
        <v>466</v>
      </c>
      <c r="F767" s="158">
        <v>3</v>
      </c>
      <c r="G767" s="157">
        <v>3</v>
      </c>
      <c r="H767" s="157">
        <v>3</v>
      </c>
      <c r="I767" s="157">
        <v>2</v>
      </c>
      <c r="J767" s="157">
        <v>2</v>
      </c>
      <c r="K767" s="157">
        <v>2</v>
      </c>
      <c r="L767" s="157">
        <v>3</v>
      </c>
      <c r="M767" s="157">
        <v>3</v>
      </c>
      <c r="N767" s="157">
        <v>3</v>
      </c>
      <c r="O767" s="157">
        <v>3</v>
      </c>
      <c r="P767" s="157">
        <v>3</v>
      </c>
      <c r="Q767" s="157">
        <v>3</v>
      </c>
      <c r="R767" s="157">
        <v>2</v>
      </c>
      <c r="S767" s="157">
        <v>3</v>
      </c>
      <c r="T767" s="157">
        <v>3</v>
      </c>
      <c r="U767" s="157">
        <v>4</v>
      </c>
      <c r="V767" s="157">
        <v>3</v>
      </c>
      <c r="W767" s="157">
        <v>4</v>
      </c>
      <c r="X767" s="157">
        <v>3</v>
      </c>
      <c r="Y767" s="157">
        <v>3</v>
      </c>
      <c r="Z767" s="157">
        <v>3</v>
      </c>
      <c r="AA767" s="157">
        <v>3</v>
      </c>
      <c r="AB767" s="159">
        <v>3</v>
      </c>
      <c r="AC767" s="158">
        <f t="shared" si="344"/>
        <v>23</v>
      </c>
      <c r="AD767" s="157">
        <f t="shared" si="340"/>
        <v>5</v>
      </c>
      <c r="AE767" s="157">
        <f t="shared" si="341"/>
        <v>8</v>
      </c>
      <c r="AF767" s="157">
        <f t="shared" si="342"/>
        <v>5</v>
      </c>
      <c r="AG767" s="159">
        <f t="shared" si="343"/>
        <v>3</v>
      </c>
      <c r="DS767" s="81"/>
    </row>
    <row r="768" spans="1:123" x14ac:dyDescent="0.25">
      <c r="A768" s="169">
        <v>201</v>
      </c>
      <c r="B768" s="170" t="s">
        <v>10</v>
      </c>
      <c r="C768" s="170" t="s">
        <v>190</v>
      </c>
      <c r="D768" s="170" t="s">
        <v>191</v>
      </c>
      <c r="E768" s="18" t="s">
        <v>466</v>
      </c>
      <c r="F768" s="158">
        <v>3</v>
      </c>
      <c r="G768" s="157">
        <v>3</v>
      </c>
      <c r="H768" s="157">
        <v>3</v>
      </c>
      <c r="I768" s="157">
        <v>2</v>
      </c>
      <c r="J768" s="157">
        <v>3</v>
      </c>
      <c r="K768" s="157">
        <v>2</v>
      </c>
      <c r="L768" s="157">
        <v>3</v>
      </c>
      <c r="M768" s="157">
        <v>3</v>
      </c>
      <c r="N768" s="157">
        <v>3</v>
      </c>
      <c r="O768" s="157">
        <v>3</v>
      </c>
      <c r="P768" s="157">
        <v>3</v>
      </c>
      <c r="Q768" s="157">
        <v>3</v>
      </c>
      <c r="R768" s="157">
        <v>3</v>
      </c>
      <c r="S768" s="157">
        <v>3</v>
      </c>
      <c r="T768" s="157">
        <v>3</v>
      </c>
      <c r="U768" s="157">
        <v>4</v>
      </c>
      <c r="V768" s="157">
        <v>3</v>
      </c>
      <c r="W768" s="157">
        <v>4</v>
      </c>
      <c r="X768" s="157">
        <v>3</v>
      </c>
      <c r="Y768" s="157">
        <v>3</v>
      </c>
      <c r="Z768" s="157">
        <v>3</v>
      </c>
      <c r="AA768" s="157">
        <v>3</v>
      </c>
      <c r="AB768" s="159">
        <v>3</v>
      </c>
      <c r="AC768" s="158">
        <f t="shared" si="344"/>
        <v>23</v>
      </c>
      <c r="AD768" s="157">
        <f t="shared" si="340"/>
        <v>5</v>
      </c>
      <c r="AE768" s="157">
        <f t="shared" si="341"/>
        <v>8</v>
      </c>
      <c r="AF768" s="157">
        <f t="shared" si="342"/>
        <v>5</v>
      </c>
      <c r="AG768" s="159">
        <f t="shared" si="343"/>
        <v>3</v>
      </c>
      <c r="DS768" s="81"/>
    </row>
    <row r="769" spans="1:123" x14ac:dyDescent="0.25">
      <c r="A769" s="169">
        <v>201</v>
      </c>
      <c r="B769" s="170" t="s">
        <v>10</v>
      </c>
      <c r="C769" s="170" t="s">
        <v>190</v>
      </c>
      <c r="D769" s="170" t="s">
        <v>191</v>
      </c>
      <c r="E769" s="18" t="s">
        <v>466</v>
      </c>
      <c r="F769" s="158">
        <v>3</v>
      </c>
      <c r="G769" s="157">
        <v>3</v>
      </c>
      <c r="H769" s="157">
        <v>3</v>
      </c>
      <c r="I769" s="157">
        <v>2</v>
      </c>
      <c r="J769" s="157">
        <v>3</v>
      </c>
      <c r="K769" s="157">
        <v>3</v>
      </c>
      <c r="L769" s="157">
        <v>3</v>
      </c>
      <c r="M769" s="157">
        <v>3</v>
      </c>
      <c r="N769" s="157">
        <v>3</v>
      </c>
      <c r="O769" s="157">
        <v>3</v>
      </c>
      <c r="P769" s="157">
        <v>3</v>
      </c>
      <c r="Q769" s="157">
        <v>3</v>
      </c>
      <c r="R769" s="157">
        <v>3</v>
      </c>
      <c r="S769" s="157">
        <v>3</v>
      </c>
      <c r="T769" s="157">
        <v>3</v>
      </c>
      <c r="U769" s="157">
        <v>4</v>
      </c>
      <c r="V769" s="157">
        <v>3</v>
      </c>
      <c r="W769" s="157">
        <v>4</v>
      </c>
      <c r="X769" s="157">
        <v>3</v>
      </c>
      <c r="Y769" s="157">
        <v>3</v>
      </c>
      <c r="Z769" s="157">
        <v>3</v>
      </c>
      <c r="AA769" s="157">
        <v>3</v>
      </c>
      <c r="AB769" s="159">
        <v>3</v>
      </c>
      <c r="AC769" s="158">
        <f t="shared" si="344"/>
        <v>23</v>
      </c>
      <c r="AD769" s="157">
        <f t="shared" si="340"/>
        <v>5</v>
      </c>
      <c r="AE769" s="157">
        <f t="shared" si="341"/>
        <v>8</v>
      </c>
      <c r="AF769" s="157">
        <f t="shared" si="342"/>
        <v>5</v>
      </c>
      <c r="AG769" s="159">
        <f t="shared" si="343"/>
        <v>3</v>
      </c>
      <c r="DS769" s="81"/>
    </row>
    <row r="770" spans="1:123" x14ac:dyDescent="0.25">
      <c r="A770" s="169">
        <v>201</v>
      </c>
      <c r="B770" s="170" t="s">
        <v>10</v>
      </c>
      <c r="C770" s="170" t="s">
        <v>190</v>
      </c>
      <c r="D770" s="170" t="s">
        <v>191</v>
      </c>
      <c r="E770" s="18" t="s">
        <v>466</v>
      </c>
      <c r="F770" s="158">
        <v>3</v>
      </c>
      <c r="G770" s="157">
        <v>3</v>
      </c>
      <c r="H770" s="157">
        <v>3</v>
      </c>
      <c r="I770" s="157">
        <v>2</v>
      </c>
      <c r="J770" s="157">
        <v>3</v>
      </c>
      <c r="K770" s="157">
        <v>3</v>
      </c>
      <c r="L770" s="157">
        <v>3</v>
      </c>
      <c r="M770" s="157">
        <v>3</v>
      </c>
      <c r="N770" s="157">
        <v>3</v>
      </c>
      <c r="O770" s="157">
        <v>4</v>
      </c>
      <c r="P770" s="157">
        <v>3</v>
      </c>
      <c r="Q770" s="157">
        <v>3</v>
      </c>
      <c r="R770" s="157">
        <v>3</v>
      </c>
      <c r="S770" s="157">
        <v>3</v>
      </c>
      <c r="T770" s="157">
        <v>3</v>
      </c>
      <c r="U770" s="157">
        <v>4</v>
      </c>
      <c r="V770" s="157">
        <v>4</v>
      </c>
      <c r="W770" s="157">
        <v>4</v>
      </c>
      <c r="X770" s="157">
        <v>3</v>
      </c>
      <c r="Y770" s="157">
        <v>3</v>
      </c>
      <c r="Z770" s="157">
        <v>3</v>
      </c>
      <c r="AA770" s="157">
        <v>3</v>
      </c>
      <c r="AB770" s="159">
        <v>3</v>
      </c>
      <c r="AC770" s="158">
        <f t="shared" si="344"/>
        <v>23</v>
      </c>
      <c r="AD770" s="157">
        <f t="shared" si="340"/>
        <v>5</v>
      </c>
      <c r="AE770" s="157">
        <f t="shared" si="341"/>
        <v>8</v>
      </c>
      <c r="AF770" s="157">
        <f t="shared" si="342"/>
        <v>5</v>
      </c>
      <c r="AG770" s="159">
        <f t="shared" si="343"/>
        <v>3</v>
      </c>
      <c r="DS770" s="81"/>
    </row>
    <row r="771" spans="1:123" x14ac:dyDescent="0.25">
      <c r="A771" s="169">
        <v>201</v>
      </c>
      <c r="B771" s="170" t="s">
        <v>10</v>
      </c>
      <c r="C771" s="170" t="s">
        <v>190</v>
      </c>
      <c r="D771" s="170" t="s">
        <v>191</v>
      </c>
      <c r="E771" s="18" t="s">
        <v>466</v>
      </c>
      <c r="F771" s="158">
        <v>3</v>
      </c>
      <c r="G771" s="157">
        <v>3</v>
      </c>
      <c r="H771" s="157">
        <v>3</v>
      </c>
      <c r="I771" s="157">
        <v>3</v>
      </c>
      <c r="J771" s="157">
        <v>3</v>
      </c>
      <c r="K771" s="157">
        <v>3</v>
      </c>
      <c r="L771" s="157">
        <v>3</v>
      </c>
      <c r="M771" s="157">
        <v>3</v>
      </c>
      <c r="N771" s="157">
        <v>3</v>
      </c>
      <c r="O771" s="157">
        <v>4</v>
      </c>
      <c r="P771" s="157">
        <v>3</v>
      </c>
      <c r="Q771" s="157">
        <v>3</v>
      </c>
      <c r="R771" s="157">
        <v>3</v>
      </c>
      <c r="S771" s="157">
        <v>3</v>
      </c>
      <c r="T771" s="157">
        <v>3</v>
      </c>
      <c r="U771" s="157">
        <v>4</v>
      </c>
      <c r="V771" s="157">
        <v>4</v>
      </c>
      <c r="W771" s="157">
        <v>4</v>
      </c>
      <c r="X771" s="157">
        <v>3</v>
      </c>
      <c r="Y771" s="157">
        <v>3</v>
      </c>
      <c r="Z771" s="157">
        <v>3</v>
      </c>
      <c r="AA771" s="157">
        <v>3</v>
      </c>
      <c r="AB771" s="159">
        <v>3</v>
      </c>
      <c r="AC771" s="158">
        <f t="shared" si="344"/>
        <v>23</v>
      </c>
      <c r="AD771" s="157">
        <f t="shared" si="340"/>
        <v>5</v>
      </c>
      <c r="AE771" s="157">
        <f t="shared" si="341"/>
        <v>8</v>
      </c>
      <c r="AF771" s="157">
        <f t="shared" si="342"/>
        <v>5</v>
      </c>
      <c r="AG771" s="159">
        <f t="shared" si="343"/>
        <v>3</v>
      </c>
      <c r="DS771" s="81"/>
    </row>
    <row r="772" spans="1:123" x14ac:dyDescent="0.25">
      <c r="A772" s="169">
        <v>201</v>
      </c>
      <c r="B772" s="170" t="s">
        <v>10</v>
      </c>
      <c r="C772" s="170" t="s">
        <v>190</v>
      </c>
      <c r="D772" s="170" t="s">
        <v>191</v>
      </c>
      <c r="E772" s="18" t="s">
        <v>466</v>
      </c>
      <c r="F772" s="158">
        <v>3</v>
      </c>
      <c r="G772" s="157">
        <v>3</v>
      </c>
      <c r="H772" s="157">
        <v>3</v>
      </c>
      <c r="I772" s="157">
        <v>3</v>
      </c>
      <c r="J772" s="157">
        <v>3</v>
      </c>
      <c r="K772" s="157">
        <v>3</v>
      </c>
      <c r="L772" s="157">
        <v>3</v>
      </c>
      <c r="M772" s="157">
        <v>3</v>
      </c>
      <c r="N772" s="157">
        <v>3</v>
      </c>
      <c r="O772" s="157">
        <v>4</v>
      </c>
      <c r="P772" s="157">
        <v>3</v>
      </c>
      <c r="Q772" s="157">
        <v>3</v>
      </c>
      <c r="R772" s="157">
        <v>3</v>
      </c>
      <c r="S772" s="157">
        <v>3</v>
      </c>
      <c r="T772" s="157">
        <v>4</v>
      </c>
      <c r="U772" s="157">
        <v>4</v>
      </c>
      <c r="V772" s="157">
        <v>4</v>
      </c>
      <c r="W772" s="157">
        <v>4</v>
      </c>
      <c r="X772" s="157">
        <v>3</v>
      </c>
      <c r="Y772" s="157">
        <v>3</v>
      </c>
      <c r="Z772" s="157">
        <v>3</v>
      </c>
      <c r="AA772" s="157">
        <v>3</v>
      </c>
      <c r="AB772" s="159">
        <v>3</v>
      </c>
      <c r="AC772" s="158">
        <f t="shared" si="344"/>
        <v>23</v>
      </c>
      <c r="AD772" s="157">
        <f t="shared" si="340"/>
        <v>5</v>
      </c>
      <c r="AE772" s="157">
        <f t="shared" si="341"/>
        <v>8</v>
      </c>
      <c r="AF772" s="157">
        <f t="shared" si="342"/>
        <v>5</v>
      </c>
      <c r="AG772" s="159">
        <f t="shared" si="343"/>
        <v>3</v>
      </c>
      <c r="DS772" s="81"/>
    </row>
    <row r="773" spans="1:123" x14ac:dyDescent="0.25">
      <c r="A773" s="169">
        <v>201</v>
      </c>
      <c r="B773" s="170" t="s">
        <v>10</v>
      </c>
      <c r="C773" s="170" t="s">
        <v>190</v>
      </c>
      <c r="D773" s="170" t="s">
        <v>191</v>
      </c>
      <c r="E773" s="18" t="s">
        <v>466</v>
      </c>
      <c r="F773" s="158">
        <v>3</v>
      </c>
      <c r="G773" s="157">
        <v>3</v>
      </c>
      <c r="H773" s="157">
        <v>3</v>
      </c>
      <c r="I773" s="157">
        <v>3</v>
      </c>
      <c r="J773" s="157">
        <v>3</v>
      </c>
      <c r="K773" s="157">
        <v>3</v>
      </c>
      <c r="L773" s="157">
        <v>3</v>
      </c>
      <c r="M773" s="157">
        <v>3</v>
      </c>
      <c r="N773" s="157">
        <v>3</v>
      </c>
      <c r="O773" s="157">
        <v>4</v>
      </c>
      <c r="P773" s="157">
        <v>4</v>
      </c>
      <c r="Q773" s="157">
        <v>3</v>
      </c>
      <c r="R773" s="157">
        <v>3</v>
      </c>
      <c r="S773" s="157">
        <v>3</v>
      </c>
      <c r="T773" s="157">
        <v>4</v>
      </c>
      <c r="U773" s="157">
        <v>4</v>
      </c>
      <c r="V773" s="157">
        <v>4</v>
      </c>
      <c r="W773" s="157">
        <v>4</v>
      </c>
      <c r="X773" s="157">
        <v>4</v>
      </c>
      <c r="Y773" s="157">
        <v>3</v>
      </c>
      <c r="Z773" s="157">
        <v>3</v>
      </c>
      <c r="AA773" s="157">
        <v>3</v>
      </c>
      <c r="AB773" s="159">
        <v>3</v>
      </c>
      <c r="AC773" s="158">
        <f t="shared" si="344"/>
        <v>23</v>
      </c>
      <c r="AD773" s="157">
        <f t="shared" si="340"/>
        <v>5</v>
      </c>
      <c r="AE773" s="157">
        <f t="shared" si="341"/>
        <v>8</v>
      </c>
      <c r="AF773" s="157">
        <f t="shared" si="342"/>
        <v>5</v>
      </c>
      <c r="AG773" s="159">
        <f t="shared" si="343"/>
        <v>3</v>
      </c>
      <c r="DS773" s="81"/>
    </row>
    <row r="774" spans="1:123" x14ac:dyDescent="0.25">
      <c r="A774" s="169">
        <v>201</v>
      </c>
      <c r="B774" s="170" t="s">
        <v>10</v>
      </c>
      <c r="C774" s="170" t="s">
        <v>190</v>
      </c>
      <c r="D774" s="170" t="s">
        <v>191</v>
      </c>
      <c r="E774" s="18" t="s">
        <v>466</v>
      </c>
      <c r="F774" s="158">
        <v>3</v>
      </c>
      <c r="G774" s="157">
        <v>3</v>
      </c>
      <c r="H774" s="157">
        <v>3</v>
      </c>
      <c r="I774" s="157">
        <v>3</v>
      </c>
      <c r="J774" s="157">
        <v>3</v>
      </c>
      <c r="K774" s="157">
        <v>3</v>
      </c>
      <c r="L774" s="157">
        <v>4</v>
      </c>
      <c r="M774" s="157">
        <v>3</v>
      </c>
      <c r="N774" s="157">
        <v>4</v>
      </c>
      <c r="O774" s="157">
        <v>4</v>
      </c>
      <c r="P774" s="157">
        <v>4</v>
      </c>
      <c r="Q774" s="157">
        <v>3</v>
      </c>
      <c r="R774" s="157">
        <v>3</v>
      </c>
      <c r="S774" s="157">
        <v>3</v>
      </c>
      <c r="T774" s="157">
        <v>4</v>
      </c>
      <c r="U774" s="157">
        <v>4</v>
      </c>
      <c r="V774" s="157">
        <v>4</v>
      </c>
      <c r="W774" s="157">
        <v>4</v>
      </c>
      <c r="X774" s="157">
        <v>4</v>
      </c>
      <c r="Y774" s="157">
        <v>3</v>
      </c>
      <c r="Z774" s="157">
        <v>3</v>
      </c>
      <c r="AA774" s="157">
        <v>4</v>
      </c>
      <c r="AB774" s="159">
        <v>3</v>
      </c>
      <c r="AC774" s="158">
        <f t="shared" si="344"/>
        <v>23</v>
      </c>
      <c r="AD774" s="157">
        <f t="shared" si="340"/>
        <v>5</v>
      </c>
      <c r="AE774" s="157">
        <f t="shared" si="341"/>
        <v>8</v>
      </c>
      <c r="AF774" s="157">
        <f t="shared" si="342"/>
        <v>5</v>
      </c>
      <c r="AG774" s="159">
        <f t="shared" si="343"/>
        <v>3</v>
      </c>
      <c r="DS774" s="81"/>
    </row>
    <row r="775" spans="1:123" x14ac:dyDescent="0.25">
      <c r="A775" s="169">
        <v>201</v>
      </c>
      <c r="B775" s="170" t="s">
        <v>10</v>
      </c>
      <c r="C775" s="170" t="s">
        <v>190</v>
      </c>
      <c r="D775" s="170" t="s">
        <v>191</v>
      </c>
      <c r="E775" s="18" t="s">
        <v>466</v>
      </c>
      <c r="F775" s="158">
        <v>3</v>
      </c>
      <c r="G775" s="157">
        <v>3</v>
      </c>
      <c r="H775" s="157">
        <v>3</v>
      </c>
      <c r="I775" s="157">
        <v>3</v>
      </c>
      <c r="J775" s="157">
        <v>3</v>
      </c>
      <c r="K775" s="157">
        <v>3</v>
      </c>
      <c r="L775" s="157">
        <v>4</v>
      </c>
      <c r="M775" s="157">
        <v>4</v>
      </c>
      <c r="N775" s="157">
        <v>4</v>
      </c>
      <c r="O775" s="157">
        <v>4</v>
      </c>
      <c r="P775" s="157">
        <v>4</v>
      </c>
      <c r="Q775" s="157">
        <v>3</v>
      </c>
      <c r="R775" s="157">
        <v>3</v>
      </c>
      <c r="S775" s="157">
        <v>3</v>
      </c>
      <c r="T775" s="157">
        <v>4</v>
      </c>
      <c r="U775" s="157">
        <v>4</v>
      </c>
      <c r="V775" s="157">
        <v>4</v>
      </c>
      <c r="W775" s="157">
        <v>4</v>
      </c>
      <c r="X775" s="157">
        <v>4</v>
      </c>
      <c r="Y775" s="157">
        <v>3</v>
      </c>
      <c r="Z775" s="157">
        <v>3</v>
      </c>
      <c r="AA775" s="157">
        <v>4</v>
      </c>
      <c r="AB775" s="159">
        <v>3</v>
      </c>
      <c r="AC775" s="158">
        <f t="shared" si="344"/>
        <v>23</v>
      </c>
      <c r="AD775" s="157">
        <f t="shared" ref="AD775:AD838" si="345">+COUNT(G775:K775)</f>
        <v>5</v>
      </c>
      <c r="AE775" s="157">
        <f t="shared" ref="AE775:AE838" si="346">+COUNT(L775:S775)</f>
        <v>8</v>
      </c>
      <c r="AF775" s="157">
        <f t="shared" ref="AF775:AF838" si="347">+COUNT(T775:X775)</f>
        <v>5</v>
      </c>
      <c r="AG775" s="159">
        <f t="shared" ref="AG775:AG838" si="348">+COUNT(Z775:AB775)</f>
        <v>3</v>
      </c>
      <c r="DS775" s="81"/>
    </row>
    <row r="776" spans="1:123" x14ac:dyDescent="0.25">
      <c r="A776" s="169">
        <v>201</v>
      </c>
      <c r="B776" s="170" t="s">
        <v>10</v>
      </c>
      <c r="C776" s="170" t="s">
        <v>190</v>
      </c>
      <c r="D776" s="170" t="s">
        <v>191</v>
      </c>
      <c r="E776" s="18" t="s">
        <v>466</v>
      </c>
      <c r="F776" s="158">
        <v>3</v>
      </c>
      <c r="G776" s="157">
        <v>3</v>
      </c>
      <c r="H776" s="157">
        <v>3</v>
      </c>
      <c r="I776" s="157">
        <v>3</v>
      </c>
      <c r="J776" s="157">
        <v>3</v>
      </c>
      <c r="K776" s="157">
        <v>3</v>
      </c>
      <c r="L776" s="157">
        <v>4</v>
      </c>
      <c r="M776" s="157">
        <v>4</v>
      </c>
      <c r="N776" s="157">
        <v>4</v>
      </c>
      <c r="O776" s="157">
        <v>4</v>
      </c>
      <c r="P776" s="157">
        <v>4</v>
      </c>
      <c r="Q776" s="157">
        <v>4</v>
      </c>
      <c r="R776" s="157">
        <v>3</v>
      </c>
      <c r="S776" s="157">
        <v>3</v>
      </c>
      <c r="T776" s="157">
        <v>4</v>
      </c>
      <c r="U776" s="157">
        <v>4</v>
      </c>
      <c r="V776" s="157">
        <v>4</v>
      </c>
      <c r="W776" s="157">
        <v>4</v>
      </c>
      <c r="X776" s="157">
        <v>4</v>
      </c>
      <c r="Y776" s="157">
        <v>4</v>
      </c>
      <c r="Z776" s="157">
        <v>3</v>
      </c>
      <c r="AA776" s="157">
        <v>4</v>
      </c>
      <c r="AB776" s="159">
        <v>4</v>
      </c>
      <c r="AC776" s="158">
        <f t="shared" ref="AC776:AC839" si="349">+COUNT(F776:AB776)</f>
        <v>23</v>
      </c>
      <c r="AD776" s="157">
        <f t="shared" si="345"/>
        <v>5</v>
      </c>
      <c r="AE776" s="157">
        <f t="shared" si="346"/>
        <v>8</v>
      </c>
      <c r="AF776" s="157">
        <f t="shared" si="347"/>
        <v>5</v>
      </c>
      <c r="AG776" s="159">
        <f t="shared" si="348"/>
        <v>3</v>
      </c>
      <c r="DS776" s="81"/>
    </row>
    <row r="777" spans="1:123" x14ac:dyDescent="0.25">
      <c r="A777" s="169">
        <v>201</v>
      </c>
      <c r="B777" s="170" t="s">
        <v>10</v>
      </c>
      <c r="C777" s="170" t="s">
        <v>190</v>
      </c>
      <c r="D777" s="170" t="s">
        <v>191</v>
      </c>
      <c r="E777" s="18" t="s">
        <v>466</v>
      </c>
      <c r="F777" s="158">
        <v>4</v>
      </c>
      <c r="G777" s="157">
        <v>3</v>
      </c>
      <c r="H777" s="157">
        <v>3</v>
      </c>
      <c r="I777" s="157">
        <v>3</v>
      </c>
      <c r="J777" s="157">
        <v>3</v>
      </c>
      <c r="K777" s="157">
        <v>3</v>
      </c>
      <c r="L777" s="157">
        <v>4</v>
      </c>
      <c r="M777" s="157">
        <v>4</v>
      </c>
      <c r="N777" s="157">
        <v>4</v>
      </c>
      <c r="O777" s="157">
        <v>4</v>
      </c>
      <c r="P777" s="157">
        <v>4</v>
      </c>
      <c r="Q777" s="157">
        <v>4</v>
      </c>
      <c r="R777" s="157">
        <v>3</v>
      </c>
      <c r="S777" s="157">
        <v>3</v>
      </c>
      <c r="T777" s="157">
        <v>4</v>
      </c>
      <c r="U777" s="157">
        <v>4</v>
      </c>
      <c r="V777" s="157">
        <v>4</v>
      </c>
      <c r="W777" s="157">
        <v>4</v>
      </c>
      <c r="X777" s="157">
        <v>4</v>
      </c>
      <c r="Y777" s="157">
        <v>4</v>
      </c>
      <c r="Z777" s="157">
        <v>3</v>
      </c>
      <c r="AA777" s="157">
        <v>4</v>
      </c>
      <c r="AB777" s="159">
        <v>4</v>
      </c>
      <c r="AC777" s="158">
        <f t="shared" si="349"/>
        <v>23</v>
      </c>
      <c r="AD777" s="157">
        <f t="shared" si="345"/>
        <v>5</v>
      </c>
      <c r="AE777" s="157">
        <f t="shared" si="346"/>
        <v>8</v>
      </c>
      <c r="AF777" s="157">
        <f t="shared" si="347"/>
        <v>5</v>
      </c>
      <c r="AG777" s="159">
        <f t="shared" si="348"/>
        <v>3</v>
      </c>
      <c r="DS777" s="81"/>
    </row>
    <row r="778" spans="1:123" x14ac:dyDescent="0.25">
      <c r="A778" s="169">
        <v>201</v>
      </c>
      <c r="B778" s="170" t="s">
        <v>10</v>
      </c>
      <c r="C778" s="170" t="s">
        <v>190</v>
      </c>
      <c r="D778" s="170" t="s">
        <v>191</v>
      </c>
      <c r="E778" s="18" t="s">
        <v>466</v>
      </c>
      <c r="F778" s="158">
        <v>4</v>
      </c>
      <c r="G778" s="157">
        <v>3</v>
      </c>
      <c r="H778" s="157">
        <v>4</v>
      </c>
      <c r="I778" s="157">
        <v>3</v>
      </c>
      <c r="J778" s="157">
        <v>3</v>
      </c>
      <c r="K778" s="157">
        <v>3</v>
      </c>
      <c r="L778" s="157">
        <v>4</v>
      </c>
      <c r="M778" s="157">
        <v>4</v>
      </c>
      <c r="N778" s="157">
        <v>4</v>
      </c>
      <c r="O778" s="157">
        <v>4</v>
      </c>
      <c r="P778" s="157">
        <v>4</v>
      </c>
      <c r="Q778" s="157">
        <v>4</v>
      </c>
      <c r="R778" s="157">
        <v>3</v>
      </c>
      <c r="S778" s="157">
        <v>3</v>
      </c>
      <c r="T778" s="157">
        <v>4</v>
      </c>
      <c r="U778" s="157">
        <v>5</v>
      </c>
      <c r="V778" s="157">
        <v>4</v>
      </c>
      <c r="W778" s="157">
        <v>4</v>
      </c>
      <c r="X778" s="157">
        <v>4</v>
      </c>
      <c r="Y778" s="157">
        <v>4</v>
      </c>
      <c r="Z778" s="157">
        <v>3</v>
      </c>
      <c r="AA778" s="157">
        <v>4</v>
      </c>
      <c r="AB778" s="159">
        <v>4</v>
      </c>
      <c r="AC778" s="158">
        <f t="shared" si="349"/>
        <v>23</v>
      </c>
      <c r="AD778" s="157">
        <f t="shared" si="345"/>
        <v>5</v>
      </c>
      <c r="AE778" s="157">
        <f t="shared" si="346"/>
        <v>8</v>
      </c>
      <c r="AF778" s="157">
        <f t="shared" si="347"/>
        <v>5</v>
      </c>
      <c r="AG778" s="159">
        <f t="shared" si="348"/>
        <v>3</v>
      </c>
      <c r="DS778" s="81"/>
    </row>
    <row r="779" spans="1:123" x14ac:dyDescent="0.25">
      <c r="A779" s="169">
        <v>201</v>
      </c>
      <c r="B779" s="170" t="s">
        <v>10</v>
      </c>
      <c r="C779" s="170" t="s">
        <v>190</v>
      </c>
      <c r="D779" s="170" t="s">
        <v>191</v>
      </c>
      <c r="E779" s="18" t="s">
        <v>466</v>
      </c>
      <c r="F779" s="158">
        <v>4</v>
      </c>
      <c r="G779" s="157">
        <v>3</v>
      </c>
      <c r="H779" s="157">
        <v>4</v>
      </c>
      <c r="I779" s="157">
        <v>3</v>
      </c>
      <c r="J779" s="157">
        <v>3</v>
      </c>
      <c r="K779" s="157">
        <v>4</v>
      </c>
      <c r="L779" s="157">
        <v>4</v>
      </c>
      <c r="M779" s="157">
        <v>4</v>
      </c>
      <c r="N779" s="157">
        <v>4</v>
      </c>
      <c r="O779" s="157">
        <v>4</v>
      </c>
      <c r="P779" s="157">
        <v>4</v>
      </c>
      <c r="Q779" s="157">
        <v>4</v>
      </c>
      <c r="R779" s="157">
        <v>4</v>
      </c>
      <c r="S779" s="157">
        <v>3</v>
      </c>
      <c r="T779" s="157">
        <v>4</v>
      </c>
      <c r="U779" s="157">
        <v>5</v>
      </c>
      <c r="V779" s="157">
        <v>4</v>
      </c>
      <c r="W779" s="157">
        <v>4</v>
      </c>
      <c r="X779" s="157">
        <v>4</v>
      </c>
      <c r="Y779" s="157">
        <v>4</v>
      </c>
      <c r="Z779" s="157">
        <v>3</v>
      </c>
      <c r="AA779" s="157">
        <v>4</v>
      </c>
      <c r="AB779" s="159">
        <v>4</v>
      </c>
      <c r="AC779" s="158">
        <f t="shared" si="349"/>
        <v>23</v>
      </c>
      <c r="AD779" s="157">
        <f t="shared" si="345"/>
        <v>5</v>
      </c>
      <c r="AE779" s="157">
        <f t="shared" si="346"/>
        <v>8</v>
      </c>
      <c r="AF779" s="157">
        <f t="shared" si="347"/>
        <v>5</v>
      </c>
      <c r="AG779" s="159">
        <f t="shared" si="348"/>
        <v>3</v>
      </c>
      <c r="DS779" s="81"/>
    </row>
    <row r="780" spans="1:123" x14ac:dyDescent="0.25">
      <c r="A780" s="169">
        <v>201</v>
      </c>
      <c r="B780" s="170" t="s">
        <v>10</v>
      </c>
      <c r="C780" s="170" t="s">
        <v>190</v>
      </c>
      <c r="D780" s="170" t="s">
        <v>191</v>
      </c>
      <c r="E780" s="18" t="s">
        <v>466</v>
      </c>
      <c r="F780" s="158">
        <v>4</v>
      </c>
      <c r="G780" s="157">
        <v>3</v>
      </c>
      <c r="H780" s="157">
        <v>4</v>
      </c>
      <c r="I780" s="157">
        <v>3</v>
      </c>
      <c r="J780" s="157">
        <v>3</v>
      </c>
      <c r="K780" s="157">
        <v>4</v>
      </c>
      <c r="L780" s="157">
        <v>4</v>
      </c>
      <c r="M780" s="157">
        <v>4</v>
      </c>
      <c r="N780" s="157">
        <v>4</v>
      </c>
      <c r="O780" s="157">
        <v>4</v>
      </c>
      <c r="P780" s="157">
        <v>4</v>
      </c>
      <c r="Q780" s="157">
        <v>4</v>
      </c>
      <c r="R780" s="157">
        <v>4</v>
      </c>
      <c r="S780" s="157">
        <v>3</v>
      </c>
      <c r="T780" s="157">
        <v>4</v>
      </c>
      <c r="U780" s="157">
        <v>5</v>
      </c>
      <c r="V780" s="157">
        <v>4</v>
      </c>
      <c r="W780" s="157">
        <v>4</v>
      </c>
      <c r="X780" s="157">
        <v>4</v>
      </c>
      <c r="Y780" s="157">
        <v>4</v>
      </c>
      <c r="Z780" s="157">
        <v>3</v>
      </c>
      <c r="AA780" s="157">
        <v>5</v>
      </c>
      <c r="AB780" s="159">
        <v>4</v>
      </c>
      <c r="AC780" s="158">
        <f t="shared" si="349"/>
        <v>23</v>
      </c>
      <c r="AD780" s="157">
        <f t="shared" si="345"/>
        <v>5</v>
      </c>
      <c r="AE780" s="157">
        <f t="shared" si="346"/>
        <v>8</v>
      </c>
      <c r="AF780" s="157">
        <f t="shared" si="347"/>
        <v>5</v>
      </c>
      <c r="AG780" s="159">
        <f t="shared" si="348"/>
        <v>3</v>
      </c>
      <c r="DS780" s="81"/>
    </row>
    <row r="781" spans="1:123" x14ac:dyDescent="0.25">
      <c r="A781" s="169">
        <v>201</v>
      </c>
      <c r="B781" s="170" t="s">
        <v>10</v>
      </c>
      <c r="C781" s="170" t="s">
        <v>190</v>
      </c>
      <c r="D781" s="170" t="s">
        <v>191</v>
      </c>
      <c r="E781" s="18" t="s">
        <v>466</v>
      </c>
      <c r="F781" s="158">
        <v>5</v>
      </c>
      <c r="G781" s="157">
        <v>4</v>
      </c>
      <c r="H781" s="157">
        <v>4</v>
      </c>
      <c r="I781" s="157">
        <v>4</v>
      </c>
      <c r="J781" s="157">
        <v>3</v>
      </c>
      <c r="K781" s="157">
        <v>4</v>
      </c>
      <c r="L781" s="157">
        <v>4</v>
      </c>
      <c r="M781" s="157">
        <v>4</v>
      </c>
      <c r="N781" s="157">
        <v>4</v>
      </c>
      <c r="O781" s="157">
        <v>4</v>
      </c>
      <c r="P781" s="157">
        <v>4</v>
      </c>
      <c r="Q781" s="157">
        <v>4</v>
      </c>
      <c r="R781" s="157">
        <v>4</v>
      </c>
      <c r="S781" s="157">
        <v>4</v>
      </c>
      <c r="T781" s="157">
        <v>4</v>
      </c>
      <c r="U781" s="157">
        <v>5</v>
      </c>
      <c r="V781" s="157">
        <v>4</v>
      </c>
      <c r="W781" s="157">
        <v>5</v>
      </c>
      <c r="X781" s="157">
        <v>4</v>
      </c>
      <c r="Y781" s="157">
        <v>4</v>
      </c>
      <c r="Z781" s="157">
        <v>4</v>
      </c>
      <c r="AA781" s="157">
        <v>5</v>
      </c>
      <c r="AB781" s="159">
        <v>4</v>
      </c>
      <c r="AC781" s="158">
        <f t="shared" si="349"/>
        <v>23</v>
      </c>
      <c r="AD781" s="157">
        <f t="shared" si="345"/>
        <v>5</v>
      </c>
      <c r="AE781" s="157">
        <f t="shared" si="346"/>
        <v>8</v>
      </c>
      <c r="AF781" s="157">
        <f t="shared" si="347"/>
        <v>5</v>
      </c>
      <c r="AG781" s="159">
        <f t="shared" si="348"/>
        <v>3</v>
      </c>
      <c r="DS781" s="81"/>
    </row>
    <row r="782" spans="1:123" x14ac:dyDescent="0.25">
      <c r="A782" s="169">
        <v>201</v>
      </c>
      <c r="B782" s="170" t="s">
        <v>10</v>
      </c>
      <c r="C782" s="170" t="s">
        <v>190</v>
      </c>
      <c r="D782" s="170" t="s">
        <v>191</v>
      </c>
      <c r="E782" s="18" t="s">
        <v>466</v>
      </c>
      <c r="F782" s="158">
        <v>5</v>
      </c>
      <c r="G782" s="157">
        <v>4</v>
      </c>
      <c r="H782" s="157">
        <v>4</v>
      </c>
      <c r="I782" s="157">
        <v>4</v>
      </c>
      <c r="J782" s="157">
        <v>3</v>
      </c>
      <c r="K782" s="157">
        <v>4</v>
      </c>
      <c r="L782" s="157">
        <v>4</v>
      </c>
      <c r="M782" s="157">
        <v>4</v>
      </c>
      <c r="N782" s="157">
        <v>4</v>
      </c>
      <c r="O782" s="157">
        <v>4</v>
      </c>
      <c r="P782" s="157">
        <v>4</v>
      </c>
      <c r="Q782" s="157">
        <v>4</v>
      </c>
      <c r="R782" s="157">
        <v>4</v>
      </c>
      <c r="S782" s="157">
        <v>4</v>
      </c>
      <c r="T782" s="157">
        <v>4</v>
      </c>
      <c r="U782" s="157">
        <v>5</v>
      </c>
      <c r="V782" s="157">
        <v>5</v>
      </c>
      <c r="W782" s="157">
        <v>5</v>
      </c>
      <c r="X782" s="157">
        <v>4</v>
      </c>
      <c r="Y782" s="157">
        <v>4</v>
      </c>
      <c r="Z782" s="157">
        <v>4</v>
      </c>
      <c r="AA782" s="157">
        <v>5</v>
      </c>
      <c r="AB782" s="159">
        <v>4</v>
      </c>
      <c r="AC782" s="158">
        <f t="shared" si="349"/>
        <v>23</v>
      </c>
      <c r="AD782" s="157">
        <f t="shared" si="345"/>
        <v>5</v>
      </c>
      <c r="AE782" s="157">
        <f t="shared" si="346"/>
        <v>8</v>
      </c>
      <c r="AF782" s="157">
        <f t="shared" si="347"/>
        <v>5</v>
      </c>
      <c r="AG782" s="159">
        <f t="shared" si="348"/>
        <v>3</v>
      </c>
      <c r="DS782" s="81"/>
    </row>
    <row r="783" spans="1:123" x14ac:dyDescent="0.25">
      <c r="A783" s="169">
        <v>201</v>
      </c>
      <c r="B783" s="170" t="s">
        <v>10</v>
      </c>
      <c r="C783" s="170" t="s">
        <v>190</v>
      </c>
      <c r="D783" s="170" t="s">
        <v>191</v>
      </c>
      <c r="E783" s="18" t="s">
        <v>466</v>
      </c>
      <c r="F783" s="158">
        <v>5</v>
      </c>
      <c r="G783" s="157">
        <v>4</v>
      </c>
      <c r="H783" s="157">
        <v>4</v>
      </c>
      <c r="I783" s="157">
        <v>4</v>
      </c>
      <c r="J783" s="157">
        <v>3</v>
      </c>
      <c r="K783" s="157">
        <v>4</v>
      </c>
      <c r="L783" s="157">
        <v>5</v>
      </c>
      <c r="M783" s="157">
        <v>4</v>
      </c>
      <c r="N783" s="157">
        <v>4</v>
      </c>
      <c r="O783" s="157">
        <v>4</v>
      </c>
      <c r="P783" s="157">
        <v>4</v>
      </c>
      <c r="Q783" s="157">
        <v>4</v>
      </c>
      <c r="R783" s="157">
        <v>4</v>
      </c>
      <c r="S783" s="157">
        <v>4</v>
      </c>
      <c r="T783" s="157">
        <v>5</v>
      </c>
      <c r="U783" s="157">
        <v>5</v>
      </c>
      <c r="V783" s="157">
        <v>5</v>
      </c>
      <c r="W783" s="157">
        <v>5</v>
      </c>
      <c r="X783" s="157">
        <v>4</v>
      </c>
      <c r="Y783" s="157">
        <v>4</v>
      </c>
      <c r="Z783" s="157">
        <v>4</v>
      </c>
      <c r="AA783" s="157"/>
      <c r="AB783" s="159">
        <v>5</v>
      </c>
      <c r="AC783" s="158">
        <f t="shared" si="349"/>
        <v>22</v>
      </c>
      <c r="AD783" s="157">
        <f t="shared" si="345"/>
        <v>5</v>
      </c>
      <c r="AE783" s="157">
        <f t="shared" si="346"/>
        <v>8</v>
      </c>
      <c r="AF783" s="157">
        <f t="shared" si="347"/>
        <v>5</v>
      </c>
      <c r="AG783" s="159">
        <f t="shared" si="348"/>
        <v>2</v>
      </c>
      <c r="DS783" s="81"/>
    </row>
    <row r="784" spans="1:123" x14ac:dyDescent="0.25">
      <c r="A784" s="169">
        <v>201</v>
      </c>
      <c r="B784" s="170" t="s">
        <v>10</v>
      </c>
      <c r="C784" s="170" t="s">
        <v>190</v>
      </c>
      <c r="D784" s="170" t="s">
        <v>191</v>
      </c>
      <c r="E784" s="18" t="s">
        <v>466</v>
      </c>
      <c r="F784" s="158">
        <v>5</v>
      </c>
      <c r="G784" s="157">
        <v>4</v>
      </c>
      <c r="H784" s="157">
        <v>4</v>
      </c>
      <c r="I784" s="157">
        <v>4</v>
      </c>
      <c r="J784" s="157">
        <v>4</v>
      </c>
      <c r="K784" s="157">
        <v>4</v>
      </c>
      <c r="L784" s="157">
        <v>5</v>
      </c>
      <c r="M784" s="157">
        <v>5</v>
      </c>
      <c r="N784" s="157">
        <v>5</v>
      </c>
      <c r="O784" s="157">
        <v>4</v>
      </c>
      <c r="P784" s="157">
        <v>5</v>
      </c>
      <c r="Q784" s="157">
        <v>4</v>
      </c>
      <c r="R784" s="157">
        <v>4</v>
      </c>
      <c r="S784" s="157">
        <v>4</v>
      </c>
      <c r="T784" s="157">
        <v>5</v>
      </c>
      <c r="U784" s="157">
        <v>5</v>
      </c>
      <c r="V784" s="157">
        <v>5</v>
      </c>
      <c r="W784" s="157">
        <v>5</v>
      </c>
      <c r="X784" s="157">
        <v>4</v>
      </c>
      <c r="Y784" s="157">
        <v>4</v>
      </c>
      <c r="Z784" s="157">
        <v>4</v>
      </c>
      <c r="AA784" s="157"/>
      <c r="AB784" s="159"/>
      <c r="AC784" s="158">
        <f t="shared" si="349"/>
        <v>21</v>
      </c>
      <c r="AD784" s="157">
        <f t="shared" si="345"/>
        <v>5</v>
      </c>
      <c r="AE784" s="157">
        <f t="shared" si="346"/>
        <v>8</v>
      </c>
      <c r="AF784" s="157">
        <f t="shared" si="347"/>
        <v>5</v>
      </c>
      <c r="AG784" s="159">
        <f t="shared" si="348"/>
        <v>1</v>
      </c>
      <c r="DS784" s="81"/>
    </row>
    <row r="785" spans="1:123" x14ac:dyDescent="0.25">
      <c r="A785" s="169">
        <v>201</v>
      </c>
      <c r="B785" s="170" t="s">
        <v>10</v>
      </c>
      <c r="C785" s="170" t="s">
        <v>190</v>
      </c>
      <c r="D785" s="170" t="s">
        <v>191</v>
      </c>
      <c r="E785" s="18" t="s">
        <v>466</v>
      </c>
      <c r="F785" s="158">
        <v>5</v>
      </c>
      <c r="G785" s="157">
        <v>4</v>
      </c>
      <c r="H785" s="157">
        <v>4</v>
      </c>
      <c r="I785" s="157">
        <v>5</v>
      </c>
      <c r="J785" s="157">
        <v>4</v>
      </c>
      <c r="K785" s="157">
        <v>4</v>
      </c>
      <c r="L785" s="157">
        <v>5</v>
      </c>
      <c r="M785" s="157">
        <v>5</v>
      </c>
      <c r="N785" s="157">
        <v>5</v>
      </c>
      <c r="O785" s="157">
        <v>5</v>
      </c>
      <c r="P785" s="157">
        <v>5</v>
      </c>
      <c r="Q785" s="157">
        <v>5</v>
      </c>
      <c r="R785" s="157">
        <v>4</v>
      </c>
      <c r="S785" s="157">
        <v>4</v>
      </c>
      <c r="T785" s="157">
        <v>5</v>
      </c>
      <c r="U785" s="157">
        <v>5</v>
      </c>
      <c r="V785" s="157">
        <v>5</v>
      </c>
      <c r="W785" s="157">
        <v>5</v>
      </c>
      <c r="X785" s="157">
        <v>5</v>
      </c>
      <c r="Y785" s="157">
        <v>4</v>
      </c>
      <c r="Z785" s="157">
        <v>4</v>
      </c>
      <c r="AA785" s="157"/>
      <c r="AB785" s="159"/>
      <c r="AC785" s="158">
        <f t="shared" si="349"/>
        <v>21</v>
      </c>
      <c r="AD785" s="157">
        <f t="shared" si="345"/>
        <v>5</v>
      </c>
      <c r="AE785" s="157">
        <f t="shared" si="346"/>
        <v>8</v>
      </c>
      <c r="AF785" s="157">
        <f t="shared" si="347"/>
        <v>5</v>
      </c>
      <c r="AG785" s="159">
        <f t="shared" si="348"/>
        <v>1</v>
      </c>
      <c r="DS785" s="81"/>
    </row>
    <row r="786" spans="1:123" x14ac:dyDescent="0.25">
      <c r="A786" s="169">
        <v>201</v>
      </c>
      <c r="B786" s="170" t="s">
        <v>10</v>
      </c>
      <c r="C786" s="170" t="s">
        <v>190</v>
      </c>
      <c r="D786" s="170" t="s">
        <v>191</v>
      </c>
      <c r="E786" s="18" t="s">
        <v>466</v>
      </c>
      <c r="F786" s="158">
        <v>5</v>
      </c>
      <c r="G786" s="157">
        <v>4</v>
      </c>
      <c r="H786" s="157"/>
      <c r="I786" s="157"/>
      <c r="J786" s="157">
        <v>4</v>
      </c>
      <c r="K786" s="157">
        <v>4</v>
      </c>
      <c r="L786" s="157">
        <v>5</v>
      </c>
      <c r="M786" s="157">
        <v>5</v>
      </c>
      <c r="N786" s="157">
        <v>5</v>
      </c>
      <c r="O786" s="157">
        <v>5</v>
      </c>
      <c r="P786" s="157">
        <v>5</v>
      </c>
      <c r="Q786" s="157">
        <v>5</v>
      </c>
      <c r="R786" s="157">
        <v>4</v>
      </c>
      <c r="S786" s="157">
        <v>4</v>
      </c>
      <c r="T786" s="157">
        <v>5</v>
      </c>
      <c r="U786" s="157">
        <v>5</v>
      </c>
      <c r="V786" s="157">
        <v>5</v>
      </c>
      <c r="W786" s="157">
        <v>5</v>
      </c>
      <c r="X786" s="157">
        <v>5</v>
      </c>
      <c r="Y786" s="157">
        <v>4</v>
      </c>
      <c r="Z786" s="157">
        <v>4</v>
      </c>
      <c r="AA786" s="157"/>
      <c r="AB786" s="159"/>
      <c r="AC786" s="158">
        <f t="shared" si="349"/>
        <v>19</v>
      </c>
      <c r="AD786" s="157">
        <f t="shared" si="345"/>
        <v>3</v>
      </c>
      <c r="AE786" s="157">
        <f t="shared" si="346"/>
        <v>8</v>
      </c>
      <c r="AF786" s="157">
        <f t="shared" si="347"/>
        <v>5</v>
      </c>
      <c r="AG786" s="159">
        <f t="shared" si="348"/>
        <v>1</v>
      </c>
      <c r="DS786" s="81"/>
    </row>
    <row r="787" spans="1:123" x14ac:dyDescent="0.25">
      <c r="A787" s="169">
        <v>201</v>
      </c>
      <c r="B787" s="170" t="s">
        <v>10</v>
      </c>
      <c r="C787" s="170" t="s">
        <v>190</v>
      </c>
      <c r="D787" s="170" t="s">
        <v>191</v>
      </c>
      <c r="E787" s="18" t="s">
        <v>466</v>
      </c>
      <c r="F787" s="158"/>
      <c r="G787" s="157">
        <v>4</v>
      </c>
      <c r="H787" s="157"/>
      <c r="I787" s="157"/>
      <c r="J787" s="157"/>
      <c r="K787" s="157">
        <v>5</v>
      </c>
      <c r="L787" s="157">
        <v>5</v>
      </c>
      <c r="M787" s="157"/>
      <c r="N787" s="157">
        <v>5</v>
      </c>
      <c r="O787" s="157">
        <v>5</v>
      </c>
      <c r="P787" s="157">
        <v>5</v>
      </c>
      <c r="Q787" s="157"/>
      <c r="R787" s="157">
        <v>4</v>
      </c>
      <c r="S787" s="157">
        <v>4</v>
      </c>
      <c r="T787" s="157">
        <v>5</v>
      </c>
      <c r="U787" s="157">
        <v>5</v>
      </c>
      <c r="V787" s="157">
        <v>5</v>
      </c>
      <c r="W787" s="157">
        <v>5</v>
      </c>
      <c r="X787" s="157">
        <v>5</v>
      </c>
      <c r="Y787" s="157">
        <v>5</v>
      </c>
      <c r="Z787" s="157">
        <v>4</v>
      </c>
      <c r="AA787" s="157"/>
      <c r="AB787" s="159"/>
      <c r="AC787" s="158">
        <f t="shared" si="349"/>
        <v>15</v>
      </c>
      <c r="AD787" s="157">
        <f t="shared" si="345"/>
        <v>2</v>
      </c>
      <c r="AE787" s="157">
        <f t="shared" si="346"/>
        <v>6</v>
      </c>
      <c r="AF787" s="157">
        <f t="shared" si="347"/>
        <v>5</v>
      </c>
      <c r="AG787" s="159">
        <f t="shared" si="348"/>
        <v>1</v>
      </c>
      <c r="DS787" s="81"/>
    </row>
    <row r="788" spans="1:123" x14ac:dyDescent="0.25">
      <c r="A788" s="169">
        <v>201</v>
      </c>
      <c r="B788" s="170" t="s">
        <v>10</v>
      </c>
      <c r="C788" s="170" t="s">
        <v>190</v>
      </c>
      <c r="D788" s="170" t="s">
        <v>191</v>
      </c>
      <c r="E788" s="18" t="s">
        <v>466</v>
      </c>
      <c r="F788" s="158"/>
      <c r="G788" s="157">
        <v>4</v>
      </c>
      <c r="H788" s="157"/>
      <c r="I788" s="157"/>
      <c r="J788" s="157"/>
      <c r="K788" s="157"/>
      <c r="L788" s="157">
        <v>5</v>
      </c>
      <c r="M788" s="157"/>
      <c r="N788" s="157"/>
      <c r="O788" s="157"/>
      <c r="P788" s="157"/>
      <c r="Q788" s="157"/>
      <c r="R788" s="157"/>
      <c r="S788" s="157">
        <v>4</v>
      </c>
      <c r="T788" s="157">
        <v>5</v>
      </c>
      <c r="U788" s="157">
        <v>5</v>
      </c>
      <c r="V788" s="157">
        <v>5</v>
      </c>
      <c r="W788" s="157">
        <v>5</v>
      </c>
      <c r="X788" s="157">
        <v>5</v>
      </c>
      <c r="Y788" s="157">
        <v>5</v>
      </c>
      <c r="Z788" s="157"/>
      <c r="AA788" s="157"/>
      <c r="AB788" s="159"/>
      <c r="AC788" s="158">
        <f t="shared" si="349"/>
        <v>9</v>
      </c>
      <c r="AD788" s="157">
        <f t="shared" si="345"/>
        <v>1</v>
      </c>
      <c r="AE788" s="157">
        <f t="shared" si="346"/>
        <v>2</v>
      </c>
      <c r="AF788" s="157">
        <f t="shared" si="347"/>
        <v>5</v>
      </c>
      <c r="AG788" s="159">
        <f t="shared" si="348"/>
        <v>0</v>
      </c>
      <c r="DS788" s="81"/>
    </row>
    <row r="789" spans="1:123" x14ac:dyDescent="0.25">
      <c r="A789" s="169">
        <v>201</v>
      </c>
      <c r="B789" s="170" t="s">
        <v>10</v>
      </c>
      <c r="C789" s="170" t="s">
        <v>190</v>
      </c>
      <c r="D789" s="170" t="s">
        <v>191</v>
      </c>
      <c r="E789" s="18" t="s">
        <v>466</v>
      </c>
      <c r="F789" s="158"/>
      <c r="G789" s="157">
        <v>4</v>
      </c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>
        <v>5</v>
      </c>
      <c r="U789" s="157">
        <v>5</v>
      </c>
      <c r="V789" s="157"/>
      <c r="W789" s="157">
        <v>5</v>
      </c>
      <c r="X789" s="157"/>
      <c r="Y789" s="157"/>
      <c r="Z789" s="157"/>
      <c r="AA789" s="157"/>
      <c r="AB789" s="159"/>
      <c r="AC789" s="158">
        <f t="shared" si="349"/>
        <v>4</v>
      </c>
      <c r="AD789" s="157">
        <f t="shared" si="345"/>
        <v>1</v>
      </c>
      <c r="AE789" s="157">
        <f t="shared" si="346"/>
        <v>0</v>
      </c>
      <c r="AF789" s="157">
        <f t="shared" si="347"/>
        <v>3</v>
      </c>
      <c r="AG789" s="159">
        <f t="shared" si="348"/>
        <v>0</v>
      </c>
      <c r="DS789" s="81"/>
    </row>
    <row r="790" spans="1:123" x14ac:dyDescent="0.25">
      <c r="A790" s="169">
        <v>201</v>
      </c>
      <c r="B790" s="170" t="s">
        <v>10</v>
      </c>
      <c r="C790" s="170" t="s">
        <v>246</v>
      </c>
      <c r="D790" s="170" t="s">
        <v>247</v>
      </c>
      <c r="E790" s="18" t="s">
        <v>403</v>
      </c>
      <c r="F790" s="158">
        <v>1</v>
      </c>
      <c r="G790" s="157">
        <v>1</v>
      </c>
      <c r="H790" s="157">
        <v>1</v>
      </c>
      <c r="I790" s="157">
        <v>1</v>
      </c>
      <c r="J790" s="157">
        <v>1</v>
      </c>
      <c r="K790" s="157">
        <v>1</v>
      </c>
      <c r="L790" s="157">
        <v>1</v>
      </c>
      <c r="M790" s="157">
        <v>1</v>
      </c>
      <c r="N790" s="157">
        <v>1</v>
      </c>
      <c r="O790" s="157">
        <v>1</v>
      </c>
      <c r="P790" s="157">
        <v>1</v>
      </c>
      <c r="Q790" s="157">
        <v>1</v>
      </c>
      <c r="R790" s="157">
        <v>1</v>
      </c>
      <c r="S790" s="157">
        <v>1</v>
      </c>
      <c r="T790" s="157">
        <v>1</v>
      </c>
      <c r="U790" s="157">
        <v>1</v>
      </c>
      <c r="V790" s="157">
        <v>1</v>
      </c>
      <c r="W790" s="157">
        <v>1</v>
      </c>
      <c r="X790" s="157">
        <v>1</v>
      </c>
      <c r="Y790" s="157">
        <v>1</v>
      </c>
      <c r="Z790" s="157">
        <v>1</v>
      </c>
      <c r="AA790" s="157">
        <v>1</v>
      </c>
      <c r="AB790" s="159">
        <v>3</v>
      </c>
      <c r="AC790" s="158">
        <f t="shared" si="349"/>
        <v>23</v>
      </c>
      <c r="AD790" s="157">
        <f t="shared" si="345"/>
        <v>5</v>
      </c>
      <c r="AE790" s="157">
        <f t="shared" si="346"/>
        <v>8</v>
      </c>
      <c r="AF790" s="157">
        <f t="shared" si="347"/>
        <v>5</v>
      </c>
      <c r="AG790" s="159">
        <f t="shared" si="348"/>
        <v>3</v>
      </c>
      <c r="DS790" s="81"/>
    </row>
    <row r="791" spans="1:123" x14ac:dyDescent="0.25">
      <c r="A791" s="169">
        <v>201</v>
      </c>
      <c r="B791" s="170" t="s">
        <v>10</v>
      </c>
      <c r="C791" s="170" t="s">
        <v>246</v>
      </c>
      <c r="D791" s="170" t="s">
        <v>247</v>
      </c>
      <c r="E791" s="18" t="s">
        <v>403</v>
      </c>
      <c r="F791" s="158">
        <v>3</v>
      </c>
      <c r="G791" s="157">
        <v>3</v>
      </c>
      <c r="H791" s="157">
        <v>3</v>
      </c>
      <c r="I791" s="157">
        <v>3</v>
      </c>
      <c r="J791" s="157">
        <v>2</v>
      </c>
      <c r="K791" s="157">
        <v>2</v>
      </c>
      <c r="L791" s="157">
        <v>2</v>
      </c>
      <c r="M791" s="157">
        <v>2</v>
      </c>
      <c r="N791" s="157">
        <v>2</v>
      </c>
      <c r="O791" s="157">
        <v>1</v>
      </c>
      <c r="P791" s="157">
        <v>3</v>
      </c>
      <c r="Q791" s="157">
        <v>2</v>
      </c>
      <c r="R791" s="157">
        <v>1</v>
      </c>
      <c r="S791" s="157">
        <v>3</v>
      </c>
      <c r="T791" s="157">
        <v>5</v>
      </c>
      <c r="U791" s="157">
        <v>4</v>
      </c>
      <c r="V791" s="157">
        <v>5</v>
      </c>
      <c r="W791" s="157">
        <v>5</v>
      </c>
      <c r="X791" s="157">
        <v>4</v>
      </c>
      <c r="Y791" s="157">
        <v>3</v>
      </c>
      <c r="Z791" s="157">
        <v>2</v>
      </c>
      <c r="AA791" s="157">
        <v>2</v>
      </c>
      <c r="AB791" s="159">
        <v>4</v>
      </c>
      <c r="AC791" s="158">
        <f t="shared" si="349"/>
        <v>23</v>
      </c>
      <c r="AD791" s="157">
        <f t="shared" si="345"/>
        <v>5</v>
      </c>
      <c r="AE791" s="157">
        <f t="shared" si="346"/>
        <v>8</v>
      </c>
      <c r="AF791" s="157">
        <f t="shared" si="347"/>
        <v>5</v>
      </c>
      <c r="AG791" s="159">
        <f t="shared" si="348"/>
        <v>3</v>
      </c>
      <c r="DS791" s="81"/>
    </row>
    <row r="792" spans="1:123" x14ac:dyDescent="0.25">
      <c r="A792" s="169">
        <v>201</v>
      </c>
      <c r="B792" s="170" t="s">
        <v>10</v>
      </c>
      <c r="C792" s="170" t="s">
        <v>246</v>
      </c>
      <c r="D792" s="170" t="s">
        <v>247</v>
      </c>
      <c r="E792" s="18" t="s">
        <v>403</v>
      </c>
      <c r="F792" s="158">
        <v>4</v>
      </c>
      <c r="G792" s="157">
        <v>4</v>
      </c>
      <c r="H792" s="157">
        <v>4</v>
      </c>
      <c r="I792" s="157">
        <v>4</v>
      </c>
      <c r="J792" s="157">
        <v>4</v>
      </c>
      <c r="K792" s="157"/>
      <c r="L792" s="157">
        <v>4</v>
      </c>
      <c r="M792" s="157">
        <v>4</v>
      </c>
      <c r="N792" s="157">
        <v>2</v>
      </c>
      <c r="O792" s="157">
        <v>2</v>
      </c>
      <c r="P792" s="157">
        <v>3</v>
      </c>
      <c r="Q792" s="157">
        <v>3</v>
      </c>
      <c r="R792" s="157">
        <v>2</v>
      </c>
      <c r="S792" s="157">
        <v>4</v>
      </c>
      <c r="T792" s="157">
        <v>5</v>
      </c>
      <c r="U792" s="157">
        <v>5</v>
      </c>
      <c r="V792" s="157">
        <v>5</v>
      </c>
      <c r="W792" s="157">
        <v>5</v>
      </c>
      <c r="X792" s="157">
        <v>5</v>
      </c>
      <c r="Y792" s="157">
        <v>4</v>
      </c>
      <c r="Z792" s="157">
        <v>4</v>
      </c>
      <c r="AA792" s="157">
        <v>4</v>
      </c>
      <c r="AB792" s="159"/>
      <c r="AC792" s="158">
        <f t="shared" si="349"/>
        <v>21</v>
      </c>
      <c r="AD792" s="157">
        <f t="shared" si="345"/>
        <v>4</v>
      </c>
      <c r="AE792" s="157">
        <f t="shared" si="346"/>
        <v>8</v>
      </c>
      <c r="AF792" s="157">
        <f t="shared" si="347"/>
        <v>5</v>
      </c>
      <c r="AG792" s="159">
        <f t="shared" si="348"/>
        <v>2</v>
      </c>
      <c r="DS792" s="81"/>
    </row>
    <row r="793" spans="1:123" x14ac:dyDescent="0.25">
      <c r="A793" s="169">
        <v>201</v>
      </c>
      <c r="B793" s="170" t="s">
        <v>10</v>
      </c>
      <c r="C793" s="170" t="s">
        <v>246</v>
      </c>
      <c r="D793" s="170" t="s">
        <v>247</v>
      </c>
      <c r="E793" s="18" t="s">
        <v>466</v>
      </c>
      <c r="F793" s="158">
        <v>2</v>
      </c>
      <c r="G793" s="157">
        <v>1</v>
      </c>
      <c r="H793" s="157">
        <v>1</v>
      </c>
      <c r="I793" s="157">
        <v>1</v>
      </c>
      <c r="J793" s="157">
        <v>1</v>
      </c>
      <c r="K793" s="157">
        <v>1</v>
      </c>
      <c r="L793" s="157">
        <v>1</v>
      </c>
      <c r="M793" s="157">
        <v>1</v>
      </c>
      <c r="N793" s="157">
        <v>1</v>
      </c>
      <c r="O793" s="157">
        <v>3</v>
      </c>
      <c r="P793" s="157">
        <v>1</v>
      </c>
      <c r="Q793" s="157">
        <v>1</v>
      </c>
      <c r="R793" s="157">
        <v>1</v>
      </c>
      <c r="S793" s="157">
        <v>2</v>
      </c>
      <c r="T793" s="157">
        <v>5</v>
      </c>
      <c r="U793" s="157">
        <v>5</v>
      </c>
      <c r="V793" s="157">
        <v>5</v>
      </c>
      <c r="W793" s="157">
        <v>5</v>
      </c>
      <c r="X793" s="157">
        <v>3</v>
      </c>
      <c r="Y793" s="157">
        <v>1</v>
      </c>
      <c r="Z793" s="157">
        <v>1</v>
      </c>
      <c r="AA793" s="157">
        <v>1</v>
      </c>
      <c r="AB793" s="159">
        <v>1</v>
      </c>
      <c r="AC793" s="158">
        <f t="shared" si="349"/>
        <v>23</v>
      </c>
      <c r="AD793" s="157">
        <f t="shared" si="345"/>
        <v>5</v>
      </c>
      <c r="AE793" s="157">
        <f t="shared" si="346"/>
        <v>8</v>
      </c>
      <c r="AF793" s="157">
        <f t="shared" si="347"/>
        <v>5</v>
      </c>
      <c r="AG793" s="159">
        <f t="shared" si="348"/>
        <v>3</v>
      </c>
      <c r="DS793" s="81"/>
    </row>
    <row r="794" spans="1:123" x14ac:dyDescent="0.25">
      <c r="A794" s="169">
        <v>201</v>
      </c>
      <c r="B794" s="170" t="s">
        <v>10</v>
      </c>
      <c r="C794" s="170" t="s">
        <v>246</v>
      </c>
      <c r="D794" s="170" t="s">
        <v>247</v>
      </c>
      <c r="E794" s="18" t="s">
        <v>466</v>
      </c>
      <c r="F794" s="158">
        <v>4</v>
      </c>
      <c r="G794" s="157">
        <v>1</v>
      </c>
      <c r="H794" s="157">
        <v>2</v>
      </c>
      <c r="I794" s="157">
        <v>1</v>
      </c>
      <c r="J794" s="157">
        <v>3</v>
      </c>
      <c r="K794" s="157">
        <v>5</v>
      </c>
      <c r="L794" s="157">
        <v>5</v>
      </c>
      <c r="M794" s="157">
        <v>1</v>
      </c>
      <c r="N794" s="157">
        <v>3</v>
      </c>
      <c r="O794" s="157">
        <v>3</v>
      </c>
      <c r="P794" s="157">
        <v>1</v>
      </c>
      <c r="Q794" s="157">
        <v>2</v>
      </c>
      <c r="R794" s="157">
        <v>1</v>
      </c>
      <c r="S794" s="157">
        <v>2</v>
      </c>
      <c r="T794" s="157">
        <v>5</v>
      </c>
      <c r="U794" s="157">
        <v>5</v>
      </c>
      <c r="V794" s="157">
        <v>5</v>
      </c>
      <c r="W794" s="157">
        <v>5</v>
      </c>
      <c r="X794" s="157">
        <v>5</v>
      </c>
      <c r="Y794" s="157">
        <v>2</v>
      </c>
      <c r="Z794" s="157">
        <v>2</v>
      </c>
      <c r="AA794" s="157">
        <v>2</v>
      </c>
      <c r="AB794" s="159">
        <v>2</v>
      </c>
      <c r="AC794" s="158">
        <f t="shared" si="349"/>
        <v>23</v>
      </c>
      <c r="AD794" s="157">
        <f t="shared" si="345"/>
        <v>5</v>
      </c>
      <c r="AE794" s="157">
        <f t="shared" si="346"/>
        <v>8</v>
      </c>
      <c r="AF794" s="157">
        <f t="shared" si="347"/>
        <v>5</v>
      </c>
      <c r="AG794" s="159">
        <f t="shared" si="348"/>
        <v>3</v>
      </c>
      <c r="DS794" s="81"/>
    </row>
    <row r="795" spans="1:123" x14ac:dyDescent="0.25">
      <c r="A795" s="169">
        <v>202</v>
      </c>
      <c r="B795" s="170" t="s">
        <v>11</v>
      </c>
      <c r="C795" s="170" t="s">
        <v>41</v>
      </c>
      <c r="D795" s="170" t="s">
        <v>42</v>
      </c>
      <c r="E795" s="18" t="s">
        <v>403</v>
      </c>
      <c r="F795" s="158">
        <v>1</v>
      </c>
      <c r="G795" s="157">
        <v>1</v>
      </c>
      <c r="H795" s="157">
        <v>1</v>
      </c>
      <c r="I795" s="157">
        <v>1</v>
      </c>
      <c r="J795" s="157">
        <v>1</v>
      </c>
      <c r="K795" s="157">
        <v>1</v>
      </c>
      <c r="L795" s="157">
        <v>1</v>
      </c>
      <c r="M795" s="157">
        <v>1</v>
      </c>
      <c r="N795" s="157">
        <v>1</v>
      </c>
      <c r="O795" s="157">
        <v>1</v>
      </c>
      <c r="P795" s="157">
        <v>1</v>
      </c>
      <c r="Q795" s="157">
        <v>1</v>
      </c>
      <c r="R795" s="157">
        <v>1</v>
      </c>
      <c r="S795" s="157">
        <v>1</v>
      </c>
      <c r="T795" s="157">
        <v>1</v>
      </c>
      <c r="U795" s="157">
        <v>1</v>
      </c>
      <c r="V795" s="157">
        <v>1</v>
      </c>
      <c r="W795" s="157">
        <v>1</v>
      </c>
      <c r="X795" s="157">
        <v>1</v>
      </c>
      <c r="Y795" s="157">
        <v>1</v>
      </c>
      <c r="Z795" s="157">
        <v>1</v>
      </c>
      <c r="AA795" s="157">
        <v>1</v>
      </c>
      <c r="AB795" s="159">
        <v>1</v>
      </c>
      <c r="AC795" s="158">
        <f t="shared" si="349"/>
        <v>23</v>
      </c>
      <c r="AD795" s="157">
        <f t="shared" si="345"/>
        <v>5</v>
      </c>
      <c r="AE795" s="157">
        <f t="shared" si="346"/>
        <v>8</v>
      </c>
      <c r="AF795" s="157">
        <f t="shared" si="347"/>
        <v>5</v>
      </c>
      <c r="AG795" s="159">
        <f t="shared" si="348"/>
        <v>3</v>
      </c>
      <c r="DS795" s="81"/>
    </row>
    <row r="796" spans="1:123" x14ac:dyDescent="0.25">
      <c r="A796" s="169">
        <v>202</v>
      </c>
      <c r="B796" s="170" t="s">
        <v>11</v>
      </c>
      <c r="C796" s="170" t="s">
        <v>41</v>
      </c>
      <c r="D796" s="170" t="s">
        <v>42</v>
      </c>
      <c r="E796" s="18" t="s">
        <v>403</v>
      </c>
      <c r="F796" s="158">
        <v>1</v>
      </c>
      <c r="G796" s="157">
        <v>1</v>
      </c>
      <c r="H796" s="157">
        <v>1</v>
      </c>
      <c r="I796" s="157">
        <v>1</v>
      </c>
      <c r="J796" s="157">
        <v>1</v>
      </c>
      <c r="K796" s="157">
        <v>1</v>
      </c>
      <c r="L796" s="157">
        <v>1</v>
      </c>
      <c r="M796" s="157">
        <v>1</v>
      </c>
      <c r="N796" s="157">
        <v>1</v>
      </c>
      <c r="O796" s="157">
        <v>1</v>
      </c>
      <c r="P796" s="157">
        <v>1</v>
      </c>
      <c r="Q796" s="157">
        <v>1</v>
      </c>
      <c r="R796" s="157">
        <v>1</v>
      </c>
      <c r="S796" s="157">
        <v>2</v>
      </c>
      <c r="T796" s="157">
        <v>2</v>
      </c>
      <c r="U796" s="157">
        <v>2</v>
      </c>
      <c r="V796" s="157">
        <v>1</v>
      </c>
      <c r="W796" s="157">
        <v>2</v>
      </c>
      <c r="X796" s="157">
        <v>1</v>
      </c>
      <c r="Y796" s="157">
        <v>1</v>
      </c>
      <c r="Z796" s="157">
        <v>1</v>
      </c>
      <c r="AA796" s="157">
        <v>1</v>
      </c>
      <c r="AB796" s="159">
        <v>1</v>
      </c>
      <c r="AC796" s="158">
        <f t="shared" si="349"/>
        <v>23</v>
      </c>
      <c r="AD796" s="157">
        <f t="shared" si="345"/>
        <v>5</v>
      </c>
      <c r="AE796" s="157">
        <f t="shared" si="346"/>
        <v>8</v>
      </c>
      <c r="AF796" s="157">
        <f t="shared" si="347"/>
        <v>5</v>
      </c>
      <c r="AG796" s="159">
        <f t="shared" si="348"/>
        <v>3</v>
      </c>
      <c r="DS796" s="81"/>
    </row>
    <row r="797" spans="1:123" x14ac:dyDescent="0.25">
      <c r="A797" s="169">
        <v>202</v>
      </c>
      <c r="B797" s="170" t="s">
        <v>11</v>
      </c>
      <c r="C797" s="170" t="s">
        <v>41</v>
      </c>
      <c r="D797" s="170" t="s">
        <v>42</v>
      </c>
      <c r="E797" s="18" t="s">
        <v>403</v>
      </c>
      <c r="F797" s="158">
        <v>2</v>
      </c>
      <c r="G797" s="157">
        <v>1</v>
      </c>
      <c r="H797" s="157">
        <v>1</v>
      </c>
      <c r="I797" s="157">
        <v>1</v>
      </c>
      <c r="J797" s="157">
        <v>1</v>
      </c>
      <c r="K797" s="157">
        <v>1</v>
      </c>
      <c r="L797" s="157">
        <v>2</v>
      </c>
      <c r="M797" s="157">
        <v>1</v>
      </c>
      <c r="N797" s="157">
        <v>1</v>
      </c>
      <c r="O797" s="157">
        <v>1</v>
      </c>
      <c r="P797" s="157">
        <v>1</v>
      </c>
      <c r="Q797" s="157">
        <v>1</v>
      </c>
      <c r="R797" s="157">
        <v>1</v>
      </c>
      <c r="S797" s="157">
        <v>2</v>
      </c>
      <c r="T797" s="157">
        <v>2</v>
      </c>
      <c r="U797" s="157">
        <v>3</v>
      </c>
      <c r="V797" s="157">
        <v>1</v>
      </c>
      <c r="W797" s="157">
        <v>2</v>
      </c>
      <c r="X797" s="157">
        <v>1</v>
      </c>
      <c r="Y797" s="157">
        <v>1</v>
      </c>
      <c r="Z797" s="157">
        <v>1</v>
      </c>
      <c r="AA797" s="157">
        <v>2</v>
      </c>
      <c r="AB797" s="159">
        <v>1</v>
      </c>
      <c r="AC797" s="158">
        <f t="shared" si="349"/>
        <v>23</v>
      </c>
      <c r="AD797" s="157">
        <f t="shared" si="345"/>
        <v>5</v>
      </c>
      <c r="AE797" s="157">
        <f t="shared" si="346"/>
        <v>8</v>
      </c>
      <c r="AF797" s="157">
        <f t="shared" si="347"/>
        <v>5</v>
      </c>
      <c r="AG797" s="159">
        <f t="shared" si="348"/>
        <v>3</v>
      </c>
      <c r="DS797" s="81"/>
    </row>
    <row r="798" spans="1:123" x14ac:dyDescent="0.25">
      <c r="A798" s="169">
        <v>202</v>
      </c>
      <c r="B798" s="170" t="s">
        <v>11</v>
      </c>
      <c r="C798" s="170" t="s">
        <v>41</v>
      </c>
      <c r="D798" s="170" t="s">
        <v>42</v>
      </c>
      <c r="E798" s="18" t="s">
        <v>403</v>
      </c>
      <c r="F798" s="158">
        <v>2</v>
      </c>
      <c r="G798" s="157">
        <v>1</v>
      </c>
      <c r="H798" s="157">
        <v>1</v>
      </c>
      <c r="I798" s="157">
        <v>1</v>
      </c>
      <c r="J798" s="157">
        <v>1</v>
      </c>
      <c r="K798" s="157">
        <v>1</v>
      </c>
      <c r="L798" s="157">
        <v>2</v>
      </c>
      <c r="M798" s="157">
        <v>1</v>
      </c>
      <c r="N798" s="157">
        <v>1</v>
      </c>
      <c r="O798" s="157">
        <v>1</v>
      </c>
      <c r="P798" s="157">
        <v>1</v>
      </c>
      <c r="Q798" s="157">
        <v>2</v>
      </c>
      <c r="R798" s="157">
        <v>1</v>
      </c>
      <c r="S798" s="157">
        <v>2</v>
      </c>
      <c r="T798" s="157">
        <v>3</v>
      </c>
      <c r="U798" s="157">
        <v>3</v>
      </c>
      <c r="V798" s="157">
        <v>1</v>
      </c>
      <c r="W798" s="157">
        <v>2</v>
      </c>
      <c r="X798" s="157">
        <v>2</v>
      </c>
      <c r="Y798" s="157">
        <v>1</v>
      </c>
      <c r="Z798" s="157">
        <v>1</v>
      </c>
      <c r="AA798" s="157">
        <v>2</v>
      </c>
      <c r="AB798" s="159">
        <v>1</v>
      </c>
      <c r="AC798" s="158">
        <f t="shared" si="349"/>
        <v>23</v>
      </c>
      <c r="AD798" s="157">
        <f t="shared" si="345"/>
        <v>5</v>
      </c>
      <c r="AE798" s="157">
        <f t="shared" si="346"/>
        <v>8</v>
      </c>
      <c r="AF798" s="157">
        <f t="shared" si="347"/>
        <v>5</v>
      </c>
      <c r="AG798" s="159">
        <f t="shared" si="348"/>
        <v>3</v>
      </c>
      <c r="DS798" s="81"/>
    </row>
    <row r="799" spans="1:123" x14ac:dyDescent="0.25">
      <c r="A799" s="169">
        <v>202</v>
      </c>
      <c r="B799" s="170" t="s">
        <v>11</v>
      </c>
      <c r="C799" s="170" t="s">
        <v>41</v>
      </c>
      <c r="D799" s="170" t="s">
        <v>42</v>
      </c>
      <c r="E799" s="18" t="s">
        <v>403</v>
      </c>
      <c r="F799" s="158">
        <v>2</v>
      </c>
      <c r="G799" s="157">
        <v>2</v>
      </c>
      <c r="H799" s="157">
        <v>1</v>
      </c>
      <c r="I799" s="157">
        <v>1</v>
      </c>
      <c r="J799" s="157">
        <v>1</v>
      </c>
      <c r="K799" s="157">
        <v>1</v>
      </c>
      <c r="L799" s="157">
        <v>2</v>
      </c>
      <c r="M799" s="157">
        <v>1</v>
      </c>
      <c r="N799" s="157">
        <v>1</v>
      </c>
      <c r="O799" s="157">
        <v>1</v>
      </c>
      <c r="P799" s="157">
        <v>1</v>
      </c>
      <c r="Q799" s="157">
        <v>2</v>
      </c>
      <c r="R799" s="157">
        <v>1</v>
      </c>
      <c r="S799" s="157">
        <v>2</v>
      </c>
      <c r="T799" s="157">
        <v>3</v>
      </c>
      <c r="U799" s="157">
        <v>3</v>
      </c>
      <c r="V799" s="157">
        <v>2</v>
      </c>
      <c r="W799" s="157">
        <v>3</v>
      </c>
      <c r="X799" s="157">
        <v>3</v>
      </c>
      <c r="Y799" s="157">
        <v>2</v>
      </c>
      <c r="Z799" s="157">
        <v>1</v>
      </c>
      <c r="AA799" s="157">
        <v>2</v>
      </c>
      <c r="AB799" s="159">
        <v>2</v>
      </c>
      <c r="AC799" s="158">
        <f t="shared" si="349"/>
        <v>23</v>
      </c>
      <c r="AD799" s="157">
        <f t="shared" si="345"/>
        <v>5</v>
      </c>
      <c r="AE799" s="157">
        <f t="shared" si="346"/>
        <v>8</v>
      </c>
      <c r="AF799" s="157">
        <f t="shared" si="347"/>
        <v>5</v>
      </c>
      <c r="AG799" s="159">
        <f t="shared" si="348"/>
        <v>3</v>
      </c>
      <c r="DS799" s="81"/>
    </row>
    <row r="800" spans="1:123" x14ac:dyDescent="0.25">
      <c r="A800" s="169">
        <v>202</v>
      </c>
      <c r="B800" s="170" t="s">
        <v>11</v>
      </c>
      <c r="C800" s="170" t="s">
        <v>41</v>
      </c>
      <c r="D800" s="170" t="s">
        <v>42</v>
      </c>
      <c r="E800" s="18" t="s">
        <v>403</v>
      </c>
      <c r="F800" s="158">
        <v>3</v>
      </c>
      <c r="G800" s="157">
        <v>2</v>
      </c>
      <c r="H800" s="157">
        <v>1</v>
      </c>
      <c r="I800" s="157">
        <v>1</v>
      </c>
      <c r="J800" s="157">
        <v>1</v>
      </c>
      <c r="K800" s="157">
        <v>2</v>
      </c>
      <c r="L800" s="157">
        <v>2</v>
      </c>
      <c r="M800" s="157">
        <v>2</v>
      </c>
      <c r="N800" s="157">
        <v>1</v>
      </c>
      <c r="O800" s="157">
        <v>1</v>
      </c>
      <c r="P800" s="157">
        <v>2</v>
      </c>
      <c r="Q800" s="157">
        <v>2</v>
      </c>
      <c r="R800" s="157">
        <v>1</v>
      </c>
      <c r="S800" s="157">
        <v>2</v>
      </c>
      <c r="T800" s="157">
        <v>3</v>
      </c>
      <c r="U800" s="157">
        <v>3</v>
      </c>
      <c r="V800" s="157">
        <v>2</v>
      </c>
      <c r="W800" s="157">
        <v>3</v>
      </c>
      <c r="X800" s="157">
        <v>3</v>
      </c>
      <c r="Y800" s="157">
        <v>2</v>
      </c>
      <c r="Z800" s="157">
        <v>1</v>
      </c>
      <c r="AA800" s="157">
        <v>2</v>
      </c>
      <c r="AB800" s="159">
        <v>2</v>
      </c>
      <c r="AC800" s="158">
        <f t="shared" si="349"/>
        <v>23</v>
      </c>
      <c r="AD800" s="157">
        <f t="shared" si="345"/>
        <v>5</v>
      </c>
      <c r="AE800" s="157">
        <f t="shared" si="346"/>
        <v>8</v>
      </c>
      <c r="AF800" s="157">
        <f t="shared" si="347"/>
        <v>5</v>
      </c>
      <c r="AG800" s="159">
        <f t="shared" si="348"/>
        <v>3</v>
      </c>
      <c r="DS800" s="81"/>
    </row>
    <row r="801" spans="1:123" x14ac:dyDescent="0.25">
      <c r="A801" s="169">
        <v>202</v>
      </c>
      <c r="B801" s="170" t="s">
        <v>11</v>
      </c>
      <c r="C801" s="170" t="s">
        <v>41</v>
      </c>
      <c r="D801" s="170" t="s">
        <v>42</v>
      </c>
      <c r="E801" s="18" t="s">
        <v>403</v>
      </c>
      <c r="F801" s="158">
        <v>3</v>
      </c>
      <c r="G801" s="157">
        <v>2</v>
      </c>
      <c r="H801" s="157">
        <v>1</v>
      </c>
      <c r="I801" s="157">
        <v>1</v>
      </c>
      <c r="J801" s="157">
        <v>1</v>
      </c>
      <c r="K801" s="157">
        <v>2</v>
      </c>
      <c r="L801" s="157">
        <v>3</v>
      </c>
      <c r="M801" s="157">
        <v>2</v>
      </c>
      <c r="N801" s="157">
        <v>1</v>
      </c>
      <c r="O801" s="157">
        <v>1</v>
      </c>
      <c r="P801" s="157">
        <v>2</v>
      </c>
      <c r="Q801" s="157">
        <v>2</v>
      </c>
      <c r="R801" s="157">
        <v>1</v>
      </c>
      <c r="S801" s="157">
        <v>2</v>
      </c>
      <c r="T801" s="157">
        <v>3</v>
      </c>
      <c r="U801" s="157">
        <v>3</v>
      </c>
      <c r="V801" s="157">
        <v>2</v>
      </c>
      <c r="W801" s="157">
        <v>3</v>
      </c>
      <c r="X801" s="157">
        <v>3</v>
      </c>
      <c r="Y801" s="157">
        <v>2</v>
      </c>
      <c r="Z801" s="157">
        <v>2</v>
      </c>
      <c r="AA801" s="157">
        <v>2</v>
      </c>
      <c r="AB801" s="159">
        <v>2</v>
      </c>
      <c r="AC801" s="158">
        <f t="shared" si="349"/>
        <v>23</v>
      </c>
      <c r="AD801" s="157">
        <f t="shared" si="345"/>
        <v>5</v>
      </c>
      <c r="AE801" s="157">
        <f t="shared" si="346"/>
        <v>8</v>
      </c>
      <c r="AF801" s="157">
        <f t="shared" si="347"/>
        <v>5</v>
      </c>
      <c r="AG801" s="159">
        <f t="shared" si="348"/>
        <v>3</v>
      </c>
      <c r="DS801" s="81"/>
    </row>
    <row r="802" spans="1:123" x14ac:dyDescent="0.25">
      <c r="A802" s="169">
        <v>202</v>
      </c>
      <c r="B802" s="170" t="s">
        <v>11</v>
      </c>
      <c r="C802" s="170" t="s">
        <v>41</v>
      </c>
      <c r="D802" s="170" t="s">
        <v>42</v>
      </c>
      <c r="E802" s="18" t="s">
        <v>403</v>
      </c>
      <c r="F802" s="158">
        <v>3</v>
      </c>
      <c r="G802" s="157">
        <v>2</v>
      </c>
      <c r="H802" s="157">
        <v>2</v>
      </c>
      <c r="I802" s="157">
        <v>1</v>
      </c>
      <c r="J802" s="157">
        <v>1</v>
      </c>
      <c r="K802" s="157">
        <v>2</v>
      </c>
      <c r="L802" s="157">
        <v>3</v>
      </c>
      <c r="M802" s="157">
        <v>2</v>
      </c>
      <c r="N802" s="157">
        <v>1</v>
      </c>
      <c r="O802" s="157">
        <v>1</v>
      </c>
      <c r="P802" s="157">
        <v>2</v>
      </c>
      <c r="Q802" s="157">
        <v>2</v>
      </c>
      <c r="R802" s="157">
        <v>1</v>
      </c>
      <c r="S802" s="157">
        <v>2</v>
      </c>
      <c r="T802" s="157">
        <v>3</v>
      </c>
      <c r="U802" s="157">
        <v>3</v>
      </c>
      <c r="V802" s="157">
        <v>3</v>
      </c>
      <c r="W802" s="157">
        <v>3</v>
      </c>
      <c r="X802" s="157">
        <v>3</v>
      </c>
      <c r="Y802" s="157">
        <v>2</v>
      </c>
      <c r="Z802" s="157">
        <v>2</v>
      </c>
      <c r="AA802" s="157">
        <v>2</v>
      </c>
      <c r="AB802" s="159">
        <v>2</v>
      </c>
      <c r="AC802" s="158">
        <f t="shared" si="349"/>
        <v>23</v>
      </c>
      <c r="AD802" s="157">
        <f t="shared" si="345"/>
        <v>5</v>
      </c>
      <c r="AE802" s="157">
        <f t="shared" si="346"/>
        <v>8</v>
      </c>
      <c r="AF802" s="157">
        <f t="shared" si="347"/>
        <v>5</v>
      </c>
      <c r="AG802" s="159">
        <f t="shared" si="348"/>
        <v>3</v>
      </c>
      <c r="DS802" s="81"/>
    </row>
    <row r="803" spans="1:123" x14ac:dyDescent="0.25">
      <c r="A803" s="169">
        <v>202</v>
      </c>
      <c r="B803" s="170" t="s">
        <v>11</v>
      </c>
      <c r="C803" s="170" t="s">
        <v>41</v>
      </c>
      <c r="D803" s="170" t="s">
        <v>42</v>
      </c>
      <c r="E803" s="18" t="s">
        <v>403</v>
      </c>
      <c r="F803" s="158">
        <v>3</v>
      </c>
      <c r="G803" s="157">
        <v>2</v>
      </c>
      <c r="H803" s="157">
        <v>2</v>
      </c>
      <c r="I803" s="157">
        <v>2</v>
      </c>
      <c r="J803" s="157">
        <v>1</v>
      </c>
      <c r="K803" s="157">
        <v>2</v>
      </c>
      <c r="L803" s="157">
        <v>3</v>
      </c>
      <c r="M803" s="157">
        <v>2</v>
      </c>
      <c r="N803" s="157">
        <v>1</v>
      </c>
      <c r="O803" s="157">
        <v>1</v>
      </c>
      <c r="P803" s="157">
        <v>2</v>
      </c>
      <c r="Q803" s="157">
        <v>3</v>
      </c>
      <c r="R803" s="157">
        <v>2</v>
      </c>
      <c r="S803" s="157">
        <v>2</v>
      </c>
      <c r="T803" s="157">
        <v>4</v>
      </c>
      <c r="U803" s="157">
        <v>3</v>
      </c>
      <c r="V803" s="157">
        <v>3</v>
      </c>
      <c r="W803" s="157">
        <v>3</v>
      </c>
      <c r="X803" s="157">
        <v>3</v>
      </c>
      <c r="Y803" s="157">
        <v>2</v>
      </c>
      <c r="Z803" s="157">
        <v>2</v>
      </c>
      <c r="AA803" s="157">
        <v>3</v>
      </c>
      <c r="AB803" s="159">
        <v>3</v>
      </c>
      <c r="AC803" s="158">
        <f t="shared" si="349"/>
        <v>23</v>
      </c>
      <c r="AD803" s="157">
        <f t="shared" si="345"/>
        <v>5</v>
      </c>
      <c r="AE803" s="157">
        <f t="shared" si="346"/>
        <v>8</v>
      </c>
      <c r="AF803" s="157">
        <f t="shared" si="347"/>
        <v>5</v>
      </c>
      <c r="AG803" s="159">
        <f t="shared" si="348"/>
        <v>3</v>
      </c>
      <c r="DS803" s="81"/>
    </row>
    <row r="804" spans="1:123" x14ac:dyDescent="0.25">
      <c r="A804" s="169">
        <v>202</v>
      </c>
      <c r="B804" s="170" t="s">
        <v>11</v>
      </c>
      <c r="C804" s="170" t="s">
        <v>41</v>
      </c>
      <c r="D804" s="170" t="s">
        <v>42</v>
      </c>
      <c r="E804" s="18" t="s">
        <v>403</v>
      </c>
      <c r="F804" s="158">
        <v>3</v>
      </c>
      <c r="G804" s="157">
        <v>3</v>
      </c>
      <c r="H804" s="157">
        <v>2</v>
      </c>
      <c r="I804" s="157">
        <v>2</v>
      </c>
      <c r="J804" s="157">
        <v>2</v>
      </c>
      <c r="K804" s="157">
        <v>2</v>
      </c>
      <c r="L804" s="157">
        <v>3</v>
      </c>
      <c r="M804" s="157">
        <v>2</v>
      </c>
      <c r="N804" s="157">
        <v>1</v>
      </c>
      <c r="O804" s="157">
        <v>1</v>
      </c>
      <c r="P804" s="157">
        <v>2</v>
      </c>
      <c r="Q804" s="157">
        <v>3</v>
      </c>
      <c r="R804" s="157">
        <v>2</v>
      </c>
      <c r="S804" s="157">
        <v>2</v>
      </c>
      <c r="T804" s="157">
        <v>4</v>
      </c>
      <c r="U804" s="157">
        <v>3</v>
      </c>
      <c r="V804" s="157">
        <v>3</v>
      </c>
      <c r="W804" s="157">
        <v>3</v>
      </c>
      <c r="X804" s="157">
        <v>3</v>
      </c>
      <c r="Y804" s="157">
        <v>2</v>
      </c>
      <c r="Z804" s="157">
        <v>2</v>
      </c>
      <c r="AA804" s="157">
        <v>3</v>
      </c>
      <c r="AB804" s="159">
        <v>3</v>
      </c>
      <c r="AC804" s="158">
        <f t="shared" si="349"/>
        <v>23</v>
      </c>
      <c r="AD804" s="157">
        <f t="shared" si="345"/>
        <v>5</v>
      </c>
      <c r="AE804" s="157">
        <f t="shared" si="346"/>
        <v>8</v>
      </c>
      <c r="AF804" s="157">
        <f t="shared" si="347"/>
        <v>5</v>
      </c>
      <c r="AG804" s="159">
        <f t="shared" si="348"/>
        <v>3</v>
      </c>
      <c r="DS804" s="81"/>
    </row>
    <row r="805" spans="1:123" x14ac:dyDescent="0.25">
      <c r="A805" s="169">
        <v>202</v>
      </c>
      <c r="B805" s="170" t="s">
        <v>11</v>
      </c>
      <c r="C805" s="170" t="s">
        <v>41</v>
      </c>
      <c r="D805" s="170" t="s">
        <v>42</v>
      </c>
      <c r="E805" s="18" t="s">
        <v>403</v>
      </c>
      <c r="F805" s="158">
        <v>3</v>
      </c>
      <c r="G805" s="157">
        <v>3</v>
      </c>
      <c r="H805" s="157">
        <v>2</v>
      </c>
      <c r="I805" s="157">
        <v>2</v>
      </c>
      <c r="J805" s="157">
        <v>2</v>
      </c>
      <c r="K805" s="157">
        <v>2</v>
      </c>
      <c r="L805" s="157">
        <v>3</v>
      </c>
      <c r="M805" s="157">
        <v>2</v>
      </c>
      <c r="N805" s="157">
        <v>1</v>
      </c>
      <c r="O805" s="157">
        <v>1</v>
      </c>
      <c r="P805" s="157">
        <v>2</v>
      </c>
      <c r="Q805" s="157">
        <v>3</v>
      </c>
      <c r="R805" s="157">
        <v>2</v>
      </c>
      <c r="S805" s="157">
        <v>2</v>
      </c>
      <c r="T805" s="157">
        <v>4</v>
      </c>
      <c r="U805" s="157">
        <v>3</v>
      </c>
      <c r="V805" s="157">
        <v>3</v>
      </c>
      <c r="W805" s="157">
        <v>4</v>
      </c>
      <c r="X805" s="157">
        <v>3</v>
      </c>
      <c r="Y805" s="157">
        <v>3</v>
      </c>
      <c r="Z805" s="157">
        <v>3</v>
      </c>
      <c r="AA805" s="157">
        <v>3</v>
      </c>
      <c r="AB805" s="159">
        <v>3</v>
      </c>
      <c r="AC805" s="158">
        <f t="shared" si="349"/>
        <v>23</v>
      </c>
      <c r="AD805" s="157">
        <f t="shared" si="345"/>
        <v>5</v>
      </c>
      <c r="AE805" s="157">
        <f t="shared" si="346"/>
        <v>8</v>
      </c>
      <c r="AF805" s="157">
        <f t="shared" si="347"/>
        <v>5</v>
      </c>
      <c r="AG805" s="159">
        <f t="shared" si="348"/>
        <v>3</v>
      </c>
      <c r="DS805" s="81"/>
    </row>
    <row r="806" spans="1:123" x14ac:dyDescent="0.25">
      <c r="A806" s="169">
        <v>202</v>
      </c>
      <c r="B806" s="170" t="s">
        <v>11</v>
      </c>
      <c r="C806" s="170" t="s">
        <v>41</v>
      </c>
      <c r="D806" s="170" t="s">
        <v>42</v>
      </c>
      <c r="E806" s="18" t="s">
        <v>403</v>
      </c>
      <c r="F806" s="158">
        <v>3</v>
      </c>
      <c r="G806" s="157">
        <v>3</v>
      </c>
      <c r="H806" s="157">
        <v>2</v>
      </c>
      <c r="I806" s="157">
        <v>2</v>
      </c>
      <c r="J806" s="157">
        <v>2</v>
      </c>
      <c r="K806" s="157">
        <v>2</v>
      </c>
      <c r="L806" s="157">
        <v>3</v>
      </c>
      <c r="M806" s="157">
        <v>3</v>
      </c>
      <c r="N806" s="157">
        <v>2</v>
      </c>
      <c r="O806" s="157">
        <v>1</v>
      </c>
      <c r="P806" s="157">
        <v>2</v>
      </c>
      <c r="Q806" s="157">
        <v>3</v>
      </c>
      <c r="R806" s="157">
        <v>2</v>
      </c>
      <c r="S806" s="157">
        <v>2</v>
      </c>
      <c r="T806" s="157">
        <v>4</v>
      </c>
      <c r="U806" s="157">
        <v>3</v>
      </c>
      <c r="V806" s="157">
        <v>3</v>
      </c>
      <c r="W806" s="157">
        <v>4</v>
      </c>
      <c r="X806" s="157">
        <v>3</v>
      </c>
      <c r="Y806" s="157">
        <v>3</v>
      </c>
      <c r="Z806" s="157">
        <v>3</v>
      </c>
      <c r="AA806" s="157">
        <v>3</v>
      </c>
      <c r="AB806" s="159">
        <v>3</v>
      </c>
      <c r="AC806" s="158">
        <f t="shared" si="349"/>
        <v>23</v>
      </c>
      <c r="AD806" s="157">
        <f t="shared" si="345"/>
        <v>5</v>
      </c>
      <c r="AE806" s="157">
        <f t="shared" si="346"/>
        <v>8</v>
      </c>
      <c r="AF806" s="157">
        <f t="shared" si="347"/>
        <v>5</v>
      </c>
      <c r="AG806" s="159">
        <f t="shared" si="348"/>
        <v>3</v>
      </c>
      <c r="DS806" s="81"/>
    </row>
    <row r="807" spans="1:123" x14ac:dyDescent="0.25">
      <c r="A807" s="169">
        <v>202</v>
      </c>
      <c r="B807" s="170" t="s">
        <v>11</v>
      </c>
      <c r="C807" s="170" t="s">
        <v>41</v>
      </c>
      <c r="D807" s="170" t="s">
        <v>42</v>
      </c>
      <c r="E807" s="18" t="s">
        <v>403</v>
      </c>
      <c r="F807" s="158">
        <v>3</v>
      </c>
      <c r="G807" s="157">
        <v>3</v>
      </c>
      <c r="H807" s="157">
        <v>3</v>
      </c>
      <c r="I807" s="157">
        <v>2</v>
      </c>
      <c r="J807" s="157">
        <v>2</v>
      </c>
      <c r="K807" s="157">
        <v>3</v>
      </c>
      <c r="L807" s="157">
        <v>4</v>
      </c>
      <c r="M807" s="157">
        <v>3</v>
      </c>
      <c r="N807" s="157">
        <v>2</v>
      </c>
      <c r="O807" s="157">
        <v>2</v>
      </c>
      <c r="P807" s="157">
        <v>3</v>
      </c>
      <c r="Q807" s="157">
        <v>3</v>
      </c>
      <c r="R807" s="157">
        <v>2</v>
      </c>
      <c r="S807" s="157">
        <v>2</v>
      </c>
      <c r="T807" s="157">
        <v>4</v>
      </c>
      <c r="U807" s="157">
        <v>4</v>
      </c>
      <c r="V807" s="157">
        <v>3</v>
      </c>
      <c r="W807" s="157">
        <v>4</v>
      </c>
      <c r="X807" s="157">
        <v>4</v>
      </c>
      <c r="Y807" s="157">
        <v>3</v>
      </c>
      <c r="Z807" s="157">
        <v>3</v>
      </c>
      <c r="AA807" s="157">
        <v>3</v>
      </c>
      <c r="AB807" s="159">
        <v>3</v>
      </c>
      <c r="AC807" s="158">
        <f t="shared" si="349"/>
        <v>23</v>
      </c>
      <c r="AD807" s="157">
        <f t="shared" si="345"/>
        <v>5</v>
      </c>
      <c r="AE807" s="157">
        <f t="shared" si="346"/>
        <v>8</v>
      </c>
      <c r="AF807" s="157">
        <f t="shared" si="347"/>
        <v>5</v>
      </c>
      <c r="AG807" s="159">
        <f t="shared" si="348"/>
        <v>3</v>
      </c>
      <c r="DS807" s="81"/>
    </row>
    <row r="808" spans="1:123" x14ac:dyDescent="0.25">
      <c r="A808" s="169">
        <v>202</v>
      </c>
      <c r="B808" s="170" t="s">
        <v>11</v>
      </c>
      <c r="C808" s="170" t="s">
        <v>41</v>
      </c>
      <c r="D808" s="170" t="s">
        <v>42</v>
      </c>
      <c r="E808" s="18" t="s">
        <v>403</v>
      </c>
      <c r="F808" s="158">
        <v>3</v>
      </c>
      <c r="G808" s="157">
        <v>3</v>
      </c>
      <c r="H808" s="157">
        <v>3</v>
      </c>
      <c r="I808" s="157">
        <v>2</v>
      </c>
      <c r="J808" s="157">
        <v>2</v>
      </c>
      <c r="K808" s="157">
        <v>3</v>
      </c>
      <c r="L808" s="157">
        <v>4</v>
      </c>
      <c r="M808" s="157">
        <v>3</v>
      </c>
      <c r="N808" s="157">
        <v>2</v>
      </c>
      <c r="O808" s="157">
        <v>2</v>
      </c>
      <c r="P808" s="157">
        <v>3</v>
      </c>
      <c r="Q808" s="157">
        <v>3</v>
      </c>
      <c r="R808" s="157">
        <v>3</v>
      </c>
      <c r="S808" s="157">
        <v>3</v>
      </c>
      <c r="T808" s="157">
        <v>4</v>
      </c>
      <c r="U808" s="157">
        <v>4</v>
      </c>
      <c r="V808" s="157">
        <v>3</v>
      </c>
      <c r="W808" s="157">
        <v>4</v>
      </c>
      <c r="X808" s="157">
        <v>4</v>
      </c>
      <c r="Y808" s="157">
        <v>3</v>
      </c>
      <c r="Z808" s="157">
        <v>3</v>
      </c>
      <c r="AA808" s="157">
        <v>3</v>
      </c>
      <c r="AB808" s="159">
        <v>3</v>
      </c>
      <c r="AC808" s="158">
        <f t="shared" si="349"/>
        <v>23</v>
      </c>
      <c r="AD808" s="157">
        <f t="shared" si="345"/>
        <v>5</v>
      </c>
      <c r="AE808" s="157">
        <f t="shared" si="346"/>
        <v>8</v>
      </c>
      <c r="AF808" s="157">
        <f t="shared" si="347"/>
        <v>5</v>
      </c>
      <c r="AG808" s="159">
        <f t="shared" si="348"/>
        <v>3</v>
      </c>
      <c r="DS808" s="81"/>
    </row>
    <row r="809" spans="1:123" x14ac:dyDescent="0.25">
      <c r="A809" s="169">
        <v>202</v>
      </c>
      <c r="B809" s="170" t="s">
        <v>11</v>
      </c>
      <c r="C809" s="170" t="s">
        <v>41</v>
      </c>
      <c r="D809" s="170" t="s">
        <v>42</v>
      </c>
      <c r="E809" s="18" t="s">
        <v>403</v>
      </c>
      <c r="F809" s="158">
        <v>3</v>
      </c>
      <c r="G809" s="157">
        <v>3</v>
      </c>
      <c r="H809" s="157">
        <v>3</v>
      </c>
      <c r="I809" s="157">
        <v>2</v>
      </c>
      <c r="J809" s="157">
        <v>2</v>
      </c>
      <c r="K809" s="157">
        <v>3</v>
      </c>
      <c r="L809" s="157">
        <v>4</v>
      </c>
      <c r="M809" s="157">
        <v>3</v>
      </c>
      <c r="N809" s="157">
        <v>3</v>
      </c>
      <c r="O809" s="157">
        <v>2</v>
      </c>
      <c r="P809" s="157">
        <v>3</v>
      </c>
      <c r="Q809" s="157">
        <v>3</v>
      </c>
      <c r="R809" s="157">
        <v>3</v>
      </c>
      <c r="S809" s="157">
        <v>3</v>
      </c>
      <c r="T809" s="157">
        <v>4</v>
      </c>
      <c r="U809" s="157">
        <v>4</v>
      </c>
      <c r="V809" s="157">
        <v>3</v>
      </c>
      <c r="W809" s="157">
        <v>4</v>
      </c>
      <c r="X809" s="157">
        <v>4</v>
      </c>
      <c r="Y809" s="157">
        <v>3</v>
      </c>
      <c r="Z809" s="157">
        <v>3</v>
      </c>
      <c r="AA809" s="157">
        <v>3</v>
      </c>
      <c r="AB809" s="159">
        <v>3</v>
      </c>
      <c r="AC809" s="158">
        <f t="shared" si="349"/>
        <v>23</v>
      </c>
      <c r="AD809" s="157">
        <f t="shared" si="345"/>
        <v>5</v>
      </c>
      <c r="AE809" s="157">
        <f t="shared" si="346"/>
        <v>8</v>
      </c>
      <c r="AF809" s="157">
        <f t="shared" si="347"/>
        <v>5</v>
      </c>
      <c r="AG809" s="159">
        <f t="shared" si="348"/>
        <v>3</v>
      </c>
      <c r="DS809" s="81"/>
    </row>
    <row r="810" spans="1:123" x14ac:dyDescent="0.25">
      <c r="A810" s="169">
        <v>202</v>
      </c>
      <c r="B810" s="170" t="s">
        <v>11</v>
      </c>
      <c r="C810" s="170" t="s">
        <v>41</v>
      </c>
      <c r="D810" s="170" t="s">
        <v>42</v>
      </c>
      <c r="E810" s="18" t="s">
        <v>403</v>
      </c>
      <c r="F810" s="158">
        <v>4</v>
      </c>
      <c r="G810" s="157">
        <v>3</v>
      </c>
      <c r="H810" s="157">
        <v>3</v>
      </c>
      <c r="I810" s="157">
        <v>3</v>
      </c>
      <c r="J810" s="157">
        <v>2</v>
      </c>
      <c r="K810" s="157">
        <v>3</v>
      </c>
      <c r="L810" s="157">
        <v>4</v>
      </c>
      <c r="M810" s="157">
        <v>3</v>
      </c>
      <c r="N810" s="157">
        <v>3</v>
      </c>
      <c r="O810" s="157">
        <v>3</v>
      </c>
      <c r="P810" s="157">
        <v>3</v>
      </c>
      <c r="Q810" s="157">
        <v>3</v>
      </c>
      <c r="R810" s="157">
        <v>3</v>
      </c>
      <c r="S810" s="157">
        <v>3</v>
      </c>
      <c r="T810" s="157">
        <v>4</v>
      </c>
      <c r="U810" s="157">
        <v>4</v>
      </c>
      <c r="V810" s="157">
        <v>3</v>
      </c>
      <c r="W810" s="157">
        <v>4</v>
      </c>
      <c r="X810" s="157">
        <v>4</v>
      </c>
      <c r="Y810" s="157">
        <v>3</v>
      </c>
      <c r="Z810" s="157">
        <v>3</v>
      </c>
      <c r="AA810" s="157">
        <v>3</v>
      </c>
      <c r="AB810" s="159">
        <v>3</v>
      </c>
      <c r="AC810" s="158">
        <f t="shared" si="349"/>
        <v>23</v>
      </c>
      <c r="AD810" s="157">
        <f t="shared" si="345"/>
        <v>5</v>
      </c>
      <c r="AE810" s="157">
        <f t="shared" si="346"/>
        <v>8</v>
      </c>
      <c r="AF810" s="157">
        <f t="shared" si="347"/>
        <v>5</v>
      </c>
      <c r="AG810" s="159">
        <f t="shared" si="348"/>
        <v>3</v>
      </c>
      <c r="DS810" s="81"/>
    </row>
    <row r="811" spans="1:123" x14ac:dyDescent="0.25">
      <c r="A811" s="169">
        <v>202</v>
      </c>
      <c r="B811" s="170" t="s">
        <v>11</v>
      </c>
      <c r="C811" s="170" t="s">
        <v>41</v>
      </c>
      <c r="D811" s="170" t="s">
        <v>42</v>
      </c>
      <c r="E811" s="18" t="s">
        <v>403</v>
      </c>
      <c r="F811" s="158">
        <v>4</v>
      </c>
      <c r="G811" s="157">
        <v>3</v>
      </c>
      <c r="H811" s="157">
        <v>3</v>
      </c>
      <c r="I811" s="157">
        <v>3</v>
      </c>
      <c r="J811" s="157">
        <v>2</v>
      </c>
      <c r="K811" s="157">
        <v>3</v>
      </c>
      <c r="L811" s="157">
        <v>4</v>
      </c>
      <c r="M811" s="157">
        <v>3</v>
      </c>
      <c r="N811" s="157">
        <v>3</v>
      </c>
      <c r="O811" s="157">
        <v>3</v>
      </c>
      <c r="P811" s="157">
        <v>3</v>
      </c>
      <c r="Q811" s="157">
        <v>3</v>
      </c>
      <c r="R811" s="157">
        <v>3</v>
      </c>
      <c r="S811" s="157">
        <v>3</v>
      </c>
      <c r="T811" s="157">
        <v>4</v>
      </c>
      <c r="U811" s="157">
        <v>4</v>
      </c>
      <c r="V811" s="157">
        <v>4</v>
      </c>
      <c r="W811" s="157">
        <v>4</v>
      </c>
      <c r="X811" s="157">
        <v>4</v>
      </c>
      <c r="Y811" s="157">
        <v>3</v>
      </c>
      <c r="Z811" s="157">
        <v>3</v>
      </c>
      <c r="AA811" s="157">
        <v>3</v>
      </c>
      <c r="AB811" s="159">
        <v>3</v>
      </c>
      <c r="AC811" s="158">
        <f t="shared" si="349"/>
        <v>23</v>
      </c>
      <c r="AD811" s="157">
        <f t="shared" si="345"/>
        <v>5</v>
      </c>
      <c r="AE811" s="157">
        <f t="shared" si="346"/>
        <v>8</v>
      </c>
      <c r="AF811" s="157">
        <f t="shared" si="347"/>
        <v>5</v>
      </c>
      <c r="AG811" s="159">
        <f t="shared" si="348"/>
        <v>3</v>
      </c>
      <c r="DS811" s="81"/>
    </row>
    <row r="812" spans="1:123" x14ac:dyDescent="0.25">
      <c r="A812" s="169">
        <v>202</v>
      </c>
      <c r="B812" s="170" t="s">
        <v>11</v>
      </c>
      <c r="C812" s="170" t="s">
        <v>41</v>
      </c>
      <c r="D812" s="170" t="s">
        <v>42</v>
      </c>
      <c r="E812" s="18" t="s">
        <v>403</v>
      </c>
      <c r="F812" s="158">
        <v>4</v>
      </c>
      <c r="G812" s="157">
        <v>3</v>
      </c>
      <c r="H812" s="157">
        <v>3</v>
      </c>
      <c r="I812" s="157">
        <v>3</v>
      </c>
      <c r="J812" s="157">
        <v>2</v>
      </c>
      <c r="K812" s="157">
        <v>3</v>
      </c>
      <c r="L812" s="157">
        <v>4</v>
      </c>
      <c r="M812" s="157">
        <v>3</v>
      </c>
      <c r="N812" s="157">
        <v>3</v>
      </c>
      <c r="O812" s="157">
        <v>3</v>
      </c>
      <c r="P812" s="157">
        <v>3</v>
      </c>
      <c r="Q812" s="157">
        <v>3</v>
      </c>
      <c r="R812" s="157">
        <v>3</v>
      </c>
      <c r="S812" s="157">
        <v>3</v>
      </c>
      <c r="T812" s="157">
        <v>4</v>
      </c>
      <c r="U812" s="157">
        <v>4</v>
      </c>
      <c r="V812" s="157">
        <v>4</v>
      </c>
      <c r="W812" s="157">
        <v>4</v>
      </c>
      <c r="X812" s="157">
        <v>4</v>
      </c>
      <c r="Y812" s="157">
        <v>3</v>
      </c>
      <c r="Z812" s="157">
        <v>3</v>
      </c>
      <c r="AA812" s="157">
        <v>4</v>
      </c>
      <c r="AB812" s="159">
        <v>4</v>
      </c>
      <c r="AC812" s="158">
        <f t="shared" si="349"/>
        <v>23</v>
      </c>
      <c r="AD812" s="157">
        <f t="shared" si="345"/>
        <v>5</v>
      </c>
      <c r="AE812" s="157">
        <f t="shared" si="346"/>
        <v>8</v>
      </c>
      <c r="AF812" s="157">
        <f t="shared" si="347"/>
        <v>5</v>
      </c>
      <c r="AG812" s="159">
        <f t="shared" si="348"/>
        <v>3</v>
      </c>
      <c r="DS812" s="81"/>
    </row>
    <row r="813" spans="1:123" x14ac:dyDescent="0.25">
      <c r="A813" s="169">
        <v>202</v>
      </c>
      <c r="B813" s="170" t="s">
        <v>11</v>
      </c>
      <c r="C813" s="170" t="s">
        <v>41</v>
      </c>
      <c r="D813" s="170" t="s">
        <v>42</v>
      </c>
      <c r="E813" s="18" t="s">
        <v>403</v>
      </c>
      <c r="F813" s="158">
        <v>4</v>
      </c>
      <c r="G813" s="157">
        <v>3</v>
      </c>
      <c r="H813" s="157">
        <v>3</v>
      </c>
      <c r="I813" s="157">
        <v>3</v>
      </c>
      <c r="J813" s="157">
        <v>3</v>
      </c>
      <c r="K813" s="157">
        <v>3</v>
      </c>
      <c r="L813" s="157">
        <v>5</v>
      </c>
      <c r="M813" s="157">
        <v>4</v>
      </c>
      <c r="N813" s="157">
        <v>3</v>
      </c>
      <c r="O813" s="157">
        <v>3</v>
      </c>
      <c r="P813" s="157">
        <v>4</v>
      </c>
      <c r="Q813" s="157">
        <v>3</v>
      </c>
      <c r="R813" s="157">
        <v>3</v>
      </c>
      <c r="S813" s="157">
        <v>4</v>
      </c>
      <c r="T813" s="157">
        <v>4</v>
      </c>
      <c r="U813" s="157">
        <v>4</v>
      </c>
      <c r="V813" s="157">
        <v>4</v>
      </c>
      <c r="W813" s="157">
        <v>4</v>
      </c>
      <c r="X813" s="157">
        <v>4</v>
      </c>
      <c r="Y813" s="157">
        <v>3</v>
      </c>
      <c r="Z813" s="157">
        <v>3</v>
      </c>
      <c r="AA813" s="157">
        <v>4</v>
      </c>
      <c r="AB813" s="159">
        <v>4</v>
      </c>
      <c r="AC813" s="158">
        <f t="shared" si="349"/>
        <v>23</v>
      </c>
      <c r="AD813" s="157">
        <f t="shared" si="345"/>
        <v>5</v>
      </c>
      <c r="AE813" s="157">
        <f t="shared" si="346"/>
        <v>8</v>
      </c>
      <c r="AF813" s="157">
        <f t="shared" si="347"/>
        <v>5</v>
      </c>
      <c r="AG813" s="159">
        <f t="shared" si="348"/>
        <v>3</v>
      </c>
      <c r="DS813" s="81"/>
    </row>
    <row r="814" spans="1:123" x14ac:dyDescent="0.25">
      <c r="A814" s="169">
        <v>202</v>
      </c>
      <c r="B814" s="170" t="s">
        <v>11</v>
      </c>
      <c r="C814" s="170" t="s">
        <v>41</v>
      </c>
      <c r="D814" s="170" t="s">
        <v>42</v>
      </c>
      <c r="E814" s="18" t="s">
        <v>403</v>
      </c>
      <c r="F814" s="158">
        <v>4</v>
      </c>
      <c r="G814" s="157">
        <v>3</v>
      </c>
      <c r="H814" s="157">
        <v>3</v>
      </c>
      <c r="I814" s="157">
        <v>3</v>
      </c>
      <c r="J814" s="157">
        <v>3</v>
      </c>
      <c r="K814" s="157">
        <v>4</v>
      </c>
      <c r="L814" s="157">
        <v>5</v>
      </c>
      <c r="M814" s="157">
        <v>4</v>
      </c>
      <c r="N814" s="157">
        <v>3</v>
      </c>
      <c r="O814" s="157">
        <v>3</v>
      </c>
      <c r="P814" s="157">
        <v>4</v>
      </c>
      <c r="Q814" s="157">
        <v>4</v>
      </c>
      <c r="R814" s="157">
        <v>3</v>
      </c>
      <c r="S814" s="157">
        <v>4</v>
      </c>
      <c r="T814" s="157">
        <v>5</v>
      </c>
      <c r="U814" s="157">
        <v>4</v>
      </c>
      <c r="V814" s="157">
        <v>4</v>
      </c>
      <c r="W814" s="157">
        <v>4</v>
      </c>
      <c r="X814" s="157">
        <v>4</v>
      </c>
      <c r="Y814" s="157">
        <v>3</v>
      </c>
      <c r="Z814" s="157">
        <v>4</v>
      </c>
      <c r="AA814" s="157">
        <v>4</v>
      </c>
      <c r="AB814" s="159">
        <v>4</v>
      </c>
      <c r="AC814" s="158">
        <f t="shared" si="349"/>
        <v>23</v>
      </c>
      <c r="AD814" s="157">
        <f t="shared" si="345"/>
        <v>5</v>
      </c>
      <c r="AE814" s="157">
        <f t="shared" si="346"/>
        <v>8</v>
      </c>
      <c r="AF814" s="157">
        <f t="shared" si="347"/>
        <v>5</v>
      </c>
      <c r="AG814" s="159">
        <f t="shared" si="348"/>
        <v>3</v>
      </c>
      <c r="DS814" s="81"/>
    </row>
    <row r="815" spans="1:123" x14ac:dyDescent="0.25">
      <c r="A815" s="169">
        <v>202</v>
      </c>
      <c r="B815" s="170" t="s">
        <v>11</v>
      </c>
      <c r="C815" s="170" t="s">
        <v>41</v>
      </c>
      <c r="D815" s="170" t="s">
        <v>42</v>
      </c>
      <c r="E815" s="18" t="s">
        <v>403</v>
      </c>
      <c r="F815" s="158">
        <v>4</v>
      </c>
      <c r="G815" s="157">
        <v>4</v>
      </c>
      <c r="H815" s="157">
        <v>3</v>
      </c>
      <c r="I815" s="157">
        <v>3</v>
      </c>
      <c r="J815" s="157">
        <v>3</v>
      </c>
      <c r="K815" s="157">
        <v>4</v>
      </c>
      <c r="L815" s="157">
        <v>5</v>
      </c>
      <c r="M815" s="157">
        <v>4</v>
      </c>
      <c r="N815" s="157">
        <v>4</v>
      </c>
      <c r="O815" s="157">
        <v>4</v>
      </c>
      <c r="P815" s="157">
        <v>4</v>
      </c>
      <c r="Q815" s="157">
        <v>4</v>
      </c>
      <c r="R815" s="157">
        <v>3</v>
      </c>
      <c r="S815" s="157">
        <v>4</v>
      </c>
      <c r="T815" s="157">
        <v>5</v>
      </c>
      <c r="U815" s="157">
        <v>4</v>
      </c>
      <c r="V815" s="157">
        <v>4</v>
      </c>
      <c r="W815" s="157">
        <v>4</v>
      </c>
      <c r="X815" s="157">
        <v>5</v>
      </c>
      <c r="Y815" s="157">
        <v>4</v>
      </c>
      <c r="Z815" s="157">
        <v>4</v>
      </c>
      <c r="AA815" s="157"/>
      <c r="AB815" s="159"/>
      <c r="AC815" s="158">
        <f t="shared" si="349"/>
        <v>21</v>
      </c>
      <c r="AD815" s="157">
        <f t="shared" si="345"/>
        <v>5</v>
      </c>
      <c r="AE815" s="157">
        <f t="shared" si="346"/>
        <v>8</v>
      </c>
      <c r="AF815" s="157">
        <f t="shared" si="347"/>
        <v>5</v>
      </c>
      <c r="AG815" s="159">
        <f t="shared" si="348"/>
        <v>1</v>
      </c>
      <c r="DS815" s="81"/>
    </row>
    <row r="816" spans="1:123" x14ac:dyDescent="0.25">
      <c r="A816" s="169">
        <v>202</v>
      </c>
      <c r="B816" s="170" t="s">
        <v>11</v>
      </c>
      <c r="C816" s="170" t="s">
        <v>41</v>
      </c>
      <c r="D816" s="170" t="s">
        <v>42</v>
      </c>
      <c r="E816" s="18" t="s">
        <v>403</v>
      </c>
      <c r="F816" s="158">
        <v>4</v>
      </c>
      <c r="G816" s="157">
        <v>4</v>
      </c>
      <c r="H816" s="157">
        <v>4</v>
      </c>
      <c r="I816" s="157">
        <v>3</v>
      </c>
      <c r="J816" s="157">
        <v>3</v>
      </c>
      <c r="K816" s="157">
        <v>4</v>
      </c>
      <c r="L816" s="157">
        <v>5</v>
      </c>
      <c r="M816" s="157">
        <v>4</v>
      </c>
      <c r="N816" s="157">
        <v>4</v>
      </c>
      <c r="O816" s="157">
        <v>4</v>
      </c>
      <c r="P816" s="157">
        <v>4</v>
      </c>
      <c r="Q816" s="157">
        <v>4</v>
      </c>
      <c r="R816" s="157">
        <v>4</v>
      </c>
      <c r="S816" s="157">
        <v>4</v>
      </c>
      <c r="T816" s="157">
        <v>5</v>
      </c>
      <c r="U816" s="157">
        <v>5</v>
      </c>
      <c r="V816" s="157">
        <v>5</v>
      </c>
      <c r="W816" s="157">
        <v>5</v>
      </c>
      <c r="X816" s="157">
        <v>5</v>
      </c>
      <c r="Y816" s="157">
        <v>4</v>
      </c>
      <c r="Z816" s="157">
        <v>4</v>
      </c>
      <c r="AA816" s="157"/>
      <c r="AB816" s="159"/>
      <c r="AC816" s="158">
        <f t="shared" si="349"/>
        <v>21</v>
      </c>
      <c r="AD816" s="157">
        <f t="shared" si="345"/>
        <v>5</v>
      </c>
      <c r="AE816" s="157">
        <f t="shared" si="346"/>
        <v>8</v>
      </c>
      <c r="AF816" s="157">
        <f t="shared" si="347"/>
        <v>5</v>
      </c>
      <c r="AG816" s="159">
        <f t="shared" si="348"/>
        <v>1</v>
      </c>
      <c r="DS816" s="81"/>
    </row>
    <row r="817" spans="1:123" x14ac:dyDescent="0.25">
      <c r="A817" s="169">
        <v>202</v>
      </c>
      <c r="B817" s="170" t="s">
        <v>11</v>
      </c>
      <c r="C817" s="170" t="s">
        <v>41</v>
      </c>
      <c r="D817" s="170" t="s">
        <v>42</v>
      </c>
      <c r="E817" s="18" t="s">
        <v>403</v>
      </c>
      <c r="F817" s="158">
        <v>4</v>
      </c>
      <c r="G817" s="157">
        <v>4</v>
      </c>
      <c r="H817" s="157">
        <v>4</v>
      </c>
      <c r="I817" s="157">
        <v>4</v>
      </c>
      <c r="J817" s="157">
        <v>3</v>
      </c>
      <c r="K817" s="157">
        <v>4</v>
      </c>
      <c r="L817" s="157">
        <v>5</v>
      </c>
      <c r="M817" s="157">
        <v>4</v>
      </c>
      <c r="N817" s="157">
        <v>4</v>
      </c>
      <c r="O817" s="157">
        <v>4</v>
      </c>
      <c r="P817" s="157">
        <v>4</v>
      </c>
      <c r="Q817" s="157">
        <v>4</v>
      </c>
      <c r="R817" s="157">
        <v>4</v>
      </c>
      <c r="S817" s="157">
        <v>4</v>
      </c>
      <c r="T817" s="157">
        <v>5</v>
      </c>
      <c r="U817" s="157">
        <v>5</v>
      </c>
      <c r="V817" s="157">
        <v>5</v>
      </c>
      <c r="W817" s="157">
        <v>5</v>
      </c>
      <c r="X817" s="157">
        <v>5</v>
      </c>
      <c r="Y817" s="157">
        <v>4</v>
      </c>
      <c r="Z817" s="157">
        <v>4</v>
      </c>
      <c r="AA817" s="157"/>
      <c r="AB817" s="159"/>
      <c r="AC817" s="158">
        <f t="shared" si="349"/>
        <v>21</v>
      </c>
      <c r="AD817" s="157">
        <f t="shared" si="345"/>
        <v>5</v>
      </c>
      <c r="AE817" s="157">
        <f t="shared" si="346"/>
        <v>8</v>
      </c>
      <c r="AF817" s="157">
        <f t="shared" si="347"/>
        <v>5</v>
      </c>
      <c r="AG817" s="159">
        <f t="shared" si="348"/>
        <v>1</v>
      </c>
      <c r="DS817" s="81"/>
    </row>
    <row r="818" spans="1:123" x14ac:dyDescent="0.25">
      <c r="A818" s="169">
        <v>202</v>
      </c>
      <c r="B818" s="170" t="s">
        <v>11</v>
      </c>
      <c r="C818" s="170" t="s">
        <v>41</v>
      </c>
      <c r="D818" s="170" t="s">
        <v>42</v>
      </c>
      <c r="E818" s="18" t="s">
        <v>403</v>
      </c>
      <c r="F818" s="158">
        <v>5</v>
      </c>
      <c r="G818" s="157">
        <v>4</v>
      </c>
      <c r="H818" s="157"/>
      <c r="I818" s="157">
        <v>4</v>
      </c>
      <c r="J818" s="157">
        <v>4</v>
      </c>
      <c r="K818" s="157">
        <v>4</v>
      </c>
      <c r="L818" s="157">
        <v>5</v>
      </c>
      <c r="M818" s="157">
        <v>4</v>
      </c>
      <c r="N818" s="157">
        <v>4</v>
      </c>
      <c r="O818" s="157">
        <v>5</v>
      </c>
      <c r="P818" s="157">
        <v>4</v>
      </c>
      <c r="Q818" s="157">
        <v>4</v>
      </c>
      <c r="R818" s="157">
        <v>4</v>
      </c>
      <c r="S818" s="157">
        <v>4</v>
      </c>
      <c r="T818" s="157">
        <v>5</v>
      </c>
      <c r="U818" s="157">
        <v>5</v>
      </c>
      <c r="V818" s="157">
        <v>5</v>
      </c>
      <c r="W818" s="157">
        <v>5</v>
      </c>
      <c r="X818" s="157">
        <v>5</v>
      </c>
      <c r="Y818" s="157">
        <v>4</v>
      </c>
      <c r="Z818" s="157">
        <v>5</v>
      </c>
      <c r="AA818" s="157"/>
      <c r="AB818" s="159"/>
      <c r="AC818" s="158">
        <f t="shared" si="349"/>
        <v>20</v>
      </c>
      <c r="AD818" s="157">
        <f t="shared" si="345"/>
        <v>4</v>
      </c>
      <c r="AE818" s="157">
        <f t="shared" si="346"/>
        <v>8</v>
      </c>
      <c r="AF818" s="157">
        <f t="shared" si="347"/>
        <v>5</v>
      </c>
      <c r="AG818" s="159">
        <f t="shared" si="348"/>
        <v>1</v>
      </c>
      <c r="DS818" s="81"/>
    </row>
    <row r="819" spans="1:123" x14ac:dyDescent="0.25">
      <c r="A819" s="169">
        <v>202</v>
      </c>
      <c r="B819" s="170" t="s">
        <v>11</v>
      </c>
      <c r="C819" s="170" t="s">
        <v>41</v>
      </c>
      <c r="D819" s="170" t="s">
        <v>42</v>
      </c>
      <c r="E819" s="18" t="s">
        <v>403</v>
      </c>
      <c r="F819" s="158"/>
      <c r="G819" s="157">
        <v>4</v>
      </c>
      <c r="H819" s="157"/>
      <c r="I819" s="157">
        <v>4</v>
      </c>
      <c r="J819" s="157">
        <v>4</v>
      </c>
      <c r="K819" s="157">
        <v>4</v>
      </c>
      <c r="L819" s="157">
        <v>5</v>
      </c>
      <c r="M819" s="157">
        <v>5</v>
      </c>
      <c r="N819" s="157">
        <v>5</v>
      </c>
      <c r="O819" s="157">
        <v>5</v>
      </c>
      <c r="P819" s="157">
        <v>5</v>
      </c>
      <c r="Q819" s="157">
        <v>5</v>
      </c>
      <c r="R819" s="157">
        <v>4</v>
      </c>
      <c r="S819" s="157">
        <v>4</v>
      </c>
      <c r="T819" s="157">
        <v>5</v>
      </c>
      <c r="U819" s="157">
        <v>5</v>
      </c>
      <c r="V819" s="157"/>
      <c r="W819" s="157"/>
      <c r="X819" s="157"/>
      <c r="Y819" s="157">
        <v>4</v>
      </c>
      <c r="Z819" s="157"/>
      <c r="AA819" s="157"/>
      <c r="AB819" s="159"/>
      <c r="AC819" s="158">
        <f t="shared" si="349"/>
        <v>15</v>
      </c>
      <c r="AD819" s="157">
        <f t="shared" si="345"/>
        <v>4</v>
      </c>
      <c r="AE819" s="157">
        <f t="shared" si="346"/>
        <v>8</v>
      </c>
      <c r="AF819" s="157">
        <f t="shared" si="347"/>
        <v>2</v>
      </c>
      <c r="AG819" s="159">
        <f t="shared" si="348"/>
        <v>0</v>
      </c>
      <c r="DS819" s="81"/>
    </row>
    <row r="820" spans="1:123" x14ac:dyDescent="0.25">
      <c r="A820" s="169">
        <v>202</v>
      </c>
      <c r="B820" s="170" t="s">
        <v>11</v>
      </c>
      <c r="C820" s="170" t="s">
        <v>41</v>
      </c>
      <c r="D820" s="170" t="s">
        <v>42</v>
      </c>
      <c r="E820" s="18" t="s">
        <v>466</v>
      </c>
      <c r="F820" s="158">
        <v>1</v>
      </c>
      <c r="G820" s="157">
        <v>1</v>
      </c>
      <c r="H820" s="157">
        <v>1</v>
      </c>
      <c r="I820" s="157">
        <v>1</v>
      </c>
      <c r="J820" s="157">
        <v>1</v>
      </c>
      <c r="K820" s="157">
        <v>1</v>
      </c>
      <c r="L820" s="157">
        <v>1</v>
      </c>
      <c r="M820" s="157">
        <v>1</v>
      </c>
      <c r="N820" s="157">
        <v>1</v>
      </c>
      <c r="O820" s="157">
        <v>1</v>
      </c>
      <c r="P820" s="157">
        <v>1</v>
      </c>
      <c r="Q820" s="157">
        <v>1</v>
      </c>
      <c r="R820" s="157">
        <v>1</v>
      </c>
      <c r="S820" s="157">
        <v>1</v>
      </c>
      <c r="T820" s="157">
        <v>2</v>
      </c>
      <c r="U820" s="157">
        <v>2</v>
      </c>
      <c r="V820" s="157">
        <v>1</v>
      </c>
      <c r="W820" s="157">
        <v>3</v>
      </c>
      <c r="X820" s="157">
        <v>2</v>
      </c>
      <c r="Y820" s="157">
        <v>1</v>
      </c>
      <c r="Z820" s="157">
        <v>1</v>
      </c>
      <c r="AA820" s="157">
        <v>1</v>
      </c>
      <c r="AB820" s="159">
        <v>1</v>
      </c>
      <c r="AC820" s="158">
        <f t="shared" si="349"/>
        <v>23</v>
      </c>
      <c r="AD820" s="157">
        <f t="shared" si="345"/>
        <v>5</v>
      </c>
      <c r="AE820" s="157">
        <f t="shared" si="346"/>
        <v>8</v>
      </c>
      <c r="AF820" s="157">
        <f t="shared" si="347"/>
        <v>5</v>
      </c>
      <c r="AG820" s="159">
        <f t="shared" si="348"/>
        <v>3</v>
      </c>
      <c r="DS820" s="81"/>
    </row>
    <row r="821" spans="1:123" x14ac:dyDescent="0.25">
      <c r="A821" s="169">
        <v>202</v>
      </c>
      <c r="B821" s="170" t="s">
        <v>11</v>
      </c>
      <c r="C821" s="170" t="s">
        <v>41</v>
      </c>
      <c r="D821" s="170" t="s">
        <v>42</v>
      </c>
      <c r="E821" s="18" t="s">
        <v>466</v>
      </c>
      <c r="F821" s="158">
        <v>2</v>
      </c>
      <c r="G821" s="157">
        <v>2</v>
      </c>
      <c r="H821" s="157">
        <v>1</v>
      </c>
      <c r="I821" s="157">
        <v>1</v>
      </c>
      <c r="J821" s="157">
        <v>1</v>
      </c>
      <c r="K821" s="157">
        <v>1</v>
      </c>
      <c r="L821" s="157">
        <v>3</v>
      </c>
      <c r="M821" s="157">
        <v>2</v>
      </c>
      <c r="N821" s="157">
        <v>1</v>
      </c>
      <c r="O821" s="157">
        <v>1</v>
      </c>
      <c r="P821" s="157">
        <v>2</v>
      </c>
      <c r="Q821" s="157">
        <v>1</v>
      </c>
      <c r="R821" s="157">
        <v>1</v>
      </c>
      <c r="S821" s="157">
        <v>2</v>
      </c>
      <c r="T821" s="157">
        <v>3</v>
      </c>
      <c r="U821" s="157">
        <v>3</v>
      </c>
      <c r="V821" s="157">
        <v>2</v>
      </c>
      <c r="W821" s="157">
        <v>4</v>
      </c>
      <c r="X821" s="157">
        <v>4</v>
      </c>
      <c r="Y821" s="157">
        <v>2</v>
      </c>
      <c r="Z821" s="157">
        <v>1</v>
      </c>
      <c r="AA821" s="157">
        <v>2</v>
      </c>
      <c r="AB821" s="159">
        <v>1</v>
      </c>
      <c r="AC821" s="158">
        <f t="shared" si="349"/>
        <v>23</v>
      </c>
      <c r="AD821" s="157">
        <f t="shared" si="345"/>
        <v>5</v>
      </c>
      <c r="AE821" s="157">
        <f t="shared" si="346"/>
        <v>8</v>
      </c>
      <c r="AF821" s="157">
        <f t="shared" si="347"/>
        <v>5</v>
      </c>
      <c r="AG821" s="159">
        <f t="shared" si="348"/>
        <v>3</v>
      </c>
      <c r="DS821" s="81"/>
    </row>
    <row r="822" spans="1:123" x14ac:dyDescent="0.25">
      <c r="A822" s="169">
        <v>202</v>
      </c>
      <c r="B822" s="170" t="s">
        <v>11</v>
      </c>
      <c r="C822" s="170" t="s">
        <v>41</v>
      </c>
      <c r="D822" s="170" t="s">
        <v>42</v>
      </c>
      <c r="E822" s="18" t="s">
        <v>466</v>
      </c>
      <c r="F822" s="158">
        <v>4</v>
      </c>
      <c r="G822" s="157">
        <v>2</v>
      </c>
      <c r="H822" s="157">
        <v>1</v>
      </c>
      <c r="I822" s="157">
        <v>2</v>
      </c>
      <c r="J822" s="157">
        <v>1</v>
      </c>
      <c r="K822" s="157">
        <v>3</v>
      </c>
      <c r="L822" s="157">
        <v>4</v>
      </c>
      <c r="M822" s="157">
        <v>2</v>
      </c>
      <c r="N822" s="157">
        <v>1</v>
      </c>
      <c r="O822" s="157">
        <v>2</v>
      </c>
      <c r="P822" s="157">
        <v>2</v>
      </c>
      <c r="Q822" s="157">
        <v>2</v>
      </c>
      <c r="R822" s="157">
        <v>1</v>
      </c>
      <c r="S822" s="157">
        <v>2</v>
      </c>
      <c r="T822" s="157">
        <v>4</v>
      </c>
      <c r="U822" s="157">
        <v>3</v>
      </c>
      <c r="V822" s="157">
        <v>3</v>
      </c>
      <c r="W822" s="157">
        <v>4</v>
      </c>
      <c r="X822" s="157">
        <v>4</v>
      </c>
      <c r="Y822" s="157">
        <v>3</v>
      </c>
      <c r="Z822" s="157">
        <v>2</v>
      </c>
      <c r="AA822" s="157">
        <v>3</v>
      </c>
      <c r="AB822" s="159">
        <v>1</v>
      </c>
      <c r="AC822" s="158">
        <f t="shared" si="349"/>
        <v>23</v>
      </c>
      <c r="AD822" s="157">
        <f t="shared" si="345"/>
        <v>5</v>
      </c>
      <c r="AE822" s="157">
        <f t="shared" si="346"/>
        <v>8</v>
      </c>
      <c r="AF822" s="157">
        <f t="shared" si="347"/>
        <v>5</v>
      </c>
      <c r="AG822" s="159">
        <f t="shared" si="348"/>
        <v>3</v>
      </c>
      <c r="DS822" s="81"/>
    </row>
    <row r="823" spans="1:123" x14ac:dyDescent="0.25">
      <c r="A823" s="169">
        <v>202</v>
      </c>
      <c r="B823" s="170" t="s">
        <v>11</v>
      </c>
      <c r="C823" s="170" t="s">
        <v>41</v>
      </c>
      <c r="D823" s="170" t="s">
        <v>42</v>
      </c>
      <c r="E823" s="18" t="s">
        <v>466</v>
      </c>
      <c r="F823" s="158">
        <v>4</v>
      </c>
      <c r="G823" s="157">
        <v>3</v>
      </c>
      <c r="H823" s="157">
        <v>2</v>
      </c>
      <c r="I823" s="157">
        <v>3</v>
      </c>
      <c r="J823" s="157">
        <v>2</v>
      </c>
      <c r="K823" s="157">
        <v>3</v>
      </c>
      <c r="L823" s="157">
        <v>4</v>
      </c>
      <c r="M823" s="157">
        <v>2</v>
      </c>
      <c r="N823" s="157">
        <v>2</v>
      </c>
      <c r="O823" s="157">
        <v>2</v>
      </c>
      <c r="P823" s="157">
        <v>3</v>
      </c>
      <c r="Q823" s="157">
        <v>2</v>
      </c>
      <c r="R823" s="157">
        <v>1</v>
      </c>
      <c r="S823" s="157">
        <v>2</v>
      </c>
      <c r="T823" s="157">
        <v>4</v>
      </c>
      <c r="U823" s="157">
        <v>3</v>
      </c>
      <c r="V823" s="157">
        <v>4</v>
      </c>
      <c r="W823" s="157">
        <v>4</v>
      </c>
      <c r="X823" s="157">
        <v>5</v>
      </c>
      <c r="Y823" s="157">
        <v>3</v>
      </c>
      <c r="Z823" s="157">
        <v>2</v>
      </c>
      <c r="AA823" s="157">
        <v>3</v>
      </c>
      <c r="AB823" s="159">
        <v>3</v>
      </c>
      <c r="AC823" s="158">
        <f t="shared" si="349"/>
        <v>23</v>
      </c>
      <c r="AD823" s="157">
        <f t="shared" si="345"/>
        <v>5</v>
      </c>
      <c r="AE823" s="157">
        <f t="shared" si="346"/>
        <v>8</v>
      </c>
      <c r="AF823" s="157">
        <f t="shared" si="347"/>
        <v>5</v>
      </c>
      <c r="AG823" s="159">
        <f t="shared" si="348"/>
        <v>3</v>
      </c>
      <c r="DS823" s="81"/>
    </row>
    <row r="824" spans="1:123" x14ac:dyDescent="0.25">
      <c r="A824" s="169">
        <v>202</v>
      </c>
      <c r="B824" s="170" t="s">
        <v>11</v>
      </c>
      <c r="C824" s="170" t="s">
        <v>41</v>
      </c>
      <c r="D824" s="170" t="s">
        <v>42</v>
      </c>
      <c r="E824" s="18" t="s">
        <v>466</v>
      </c>
      <c r="F824" s="158">
        <v>5</v>
      </c>
      <c r="G824" s="157">
        <v>3</v>
      </c>
      <c r="H824" s="157">
        <v>3</v>
      </c>
      <c r="I824" s="157">
        <v>3</v>
      </c>
      <c r="J824" s="157">
        <v>4</v>
      </c>
      <c r="K824" s="157">
        <v>3</v>
      </c>
      <c r="L824" s="157">
        <v>5</v>
      </c>
      <c r="M824" s="157">
        <v>4</v>
      </c>
      <c r="N824" s="157">
        <v>4</v>
      </c>
      <c r="O824" s="157">
        <v>2</v>
      </c>
      <c r="P824" s="157">
        <v>4</v>
      </c>
      <c r="Q824" s="157">
        <v>3</v>
      </c>
      <c r="R824" s="157">
        <v>1</v>
      </c>
      <c r="S824" s="157">
        <v>3</v>
      </c>
      <c r="T824" s="157">
        <v>4</v>
      </c>
      <c r="U824" s="157">
        <v>4</v>
      </c>
      <c r="V824" s="157">
        <v>4</v>
      </c>
      <c r="W824" s="157">
        <v>4</v>
      </c>
      <c r="X824" s="157">
        <v>5</v>
      </c>
      <c r="Y824" s="157">
        <v>3</v>
      </c>
      <c r="Z824" s="157">
        <v>3</v>
      </c>
      <c r="AA824" s="157">
        <v>4</v>
      </c>
      <c r="AB824" s="159">
        <v>4</v>
      </c>
      <c r="AC824" s="158">
        <f t="shared" si="349"/>
        <v>23</v>
      </c>
      <c r="AD824" s="157">
        <f t="shared" si="345"/>
        <v>5</v>
      </c>
      <c r="AE824" s="157">
        <f t="shared" si="346"/>
        <v>8</v>
      </c>
      <c r="AF824" s="157">
        <f t="shared" si="347"/>
        <v>5</v>
      </c>
      <c r="AG824" s="159">
        <f t="shared" si="348"/>
        <v>3</v>
      </c>
      <c r="DS824" s="81"/>
    </row>
    <row r="825" spans="1:123" x14ac:dyDescent="0.25">
      <c r="A825" s="169">
        <v>202</v>
      </c>
      <c r="B825" s="170" t="s">
        <v>11</v>
      </c>
      <c r="C825" s="170" t="s">
        <v>41</v>
      </c>
      <c r="D825" s="170" t="s">
        <v>42</v>
      </c>
      <c r="E825" s="18" t="s">
        <v>466</v>
      </c>
      <c r="F825" s="158">
        <v>5</v>
      </c>
      <c r="G825" s="157"/>
      <c r="H825" s="157"/>
      <c r="I825" s="157"/>
      <c r="J825" s="157"/>
      <c r="K825" s="157">
        <v>3</v>
      </c>
      <c r="L825" s="157">
        <v>5</v>
      </c>
      <c r="M825" s="157">
        <v>4</v>
      </c>
      <c r="N825" s="157"/>
      <c r="O825" s="157">
        <v>3</v>
      </c>
      <c r="P825" s="157">
        <v>5</v>
      </c>
      <c r="Q825" s="157">
        <v>3</v>
      </c>
      <c r="R825" s="157">
        <v>2</v>
      </c>
      <c r="S825" s="157">
        <v>3</v>
      </c>
      <c r="T825" s="157">
        <v>5</v>
      </c>
      <c r="U825" s="157">
        <v>4</v>
      </c>
      <c r="V825" s="157">
        <v>5</v>
      </c>
      <c r="W825" s="157">
        <v>5</v>
      </c>
      <c r="X825" s="157"/>
      <c r="Y825" s="157">
        <v>3</v>
      </c>
      <c r="Z825" s="157">
        <v>3</v>
      </c>
      <c r="AA825" s="157">
        <v>5</v>
      </c>
      <c r="AB825" s="159"/>
      <c r="AC825" s="158">
        <f t="shared" si="349"/>
        <v>16</v>
      </c>
      <c r="AD825" s="157">
        <f t="shared" si="345"/>
        <v>1</v>
      </c>
      <c r="AE825" s="157">
        <f t="shared" si="346"/>
        <v>7</v>
      </c>
      <c r="AF825" s="157">
        <f t="shared" si="347"/>
        <v>4</v>
      </c>
      <c r="AG825" s="159">
        <f t="shared" si="348"/>
        <v>2</v>
      </c>
      <c r="DS825" s="81"/>
    </row>
    <row r="826" spans="1:123" x14ac:dyDescent="0.25">
      <c r="A826" s="169">
        <v>202</v>
      </c>
      <c r="B826" s="170" t="s">
        <v>11</v>
      </c>
      <c r="C826" s="170" t="s">
        <v>43</v>
      </c>
      <c r="D826" s="170" t="s">
        <v>44</v>
      </c>
      <c r="E826" s="18" t="s">
        <v>466</v>
      </c>
      <c r="F826" s="158">
        <v>1</v>
      </c>
      <c r="G826" s="157">
        <v>1</v>
      </c>
      <c r="H826" s="157">
        <v>1</v>
      </c>
      <c r="I826" s="157">
        <v>1</v>
      </c>
      <c r="J826" s="157">
        <v>1</v>
      </c>
      <c r="K826" s="157">
        <v>1</v>
      </c>
      <c r="L826" s="157">
        <v>1</v>
      </c>
      <c r="M826" s="157">
        <v>1</v>
      </c>
      <c r="N826" s="157">
        <v>1</v>
      </c>
      <c r="O826" s="157">
        <v>1</v>
      </c>
      <c r="P826" s="157">
        <v>1</v>
      </c>
      <c r="Q826" s="157">
        <v>1</v>
      </c>
      <c r="R826" s="157">
        <v>1</v>
      </c>
      <c r="S826" s="157">
        <v>1</v>
      </c>
      <c r="T826" s="157">
        <v>1</v>
      </c>
      <c r="U826" s="157">
        <v>1</v>
      </c>
      <c r="V826" s="157">
        <v>1</v>
      </c>
      <c r="W826" s="157">
        <v>1</v>
      </c>
      <c r="X826" s="157">
        <v>1</v>
      </c>
      <c r="Y826" s="157">
        <v>1</v>
      </c>
      <c r="Z826" s="157">
        <v>1</v>
      </c>
      <c r="AA826" s="157">
        <v>1</v>
      </c>
      <c r="AB826" s="159">
        <v>1</v>
      </c>
      <c r="AC826" s="158">
        <f t="shared" si="349"/>
        <v>23</v>
      </c>
      <c r="AD826" s="157">
        <f t="shared" si="345"/>
        <v>5</v>
      </c>
      <c r="AE826" s="157">
        <f t="shared" si="346"/>
        <v>8</v>
      </c>
      <c r="AF826" s="157">
        <f t="shared" si="347"/>
        <v>5</v>
      </c>
      <c r="AG826" s="159">
        <f t="shared" si="348"/>
        <v>3</v>
      </c>
      <c r="DS826" s="81"/>
    </row>
    <row r="827" spans="1:123" x14ac:dyDescent="0.25">
      <c r="A827" s="169">
        <v>202</v>
      </c>
      <c r="B827" s="170" t="s">
        <v>11</v>
      </c>
      <c r="C827" s="170" t="s">
        <v>43</v>
      </c>
      <c r="D827" s="170" t="s">
        <v>44</v>
      </c>
      <c r="E827" s="18" t="s">
        <v>466</v>
      </c>
      <c r="F827" s="158">
        <v>1</v>
      </c>
      <c r="G827" s="157">
        <v>1</v>
      </c>
      <c r="H827" s="157">
        <v>1</v>
      </c>
      <c r="I827" s="157">
        <v>1</v>
      </c>
      <c r="J827" s="157">
        <v>1</v>
      </c>
      <c r="K827" s="157">
        <v>1</v>
      </c>
      <c r="L827" s="157">
        <v>1</v>
      </c>
      <c r="M827" s="157">
        <v>1</v>
      </c>
      <c r="N827" s="157">
        <v>1</v>
      </c>
      <c r="O827" s="157">
        <v>1</v>
      </c>
      <c r="P827" s="157">
        <v>1</v>
      </c>
      <c r="Q827" s="157">
        <v>1</v>
      </c>
      <c r="R827" s="157">
        <v>1</v>
      </c>
      <c r="S827" s="157">
        <v>1</v>
      </c>
      <c r="T827" s="157">
        <v>1</v>
      </c>
      <c r="U827" s="157">
        <v>1</v>
      </c>
      <c r="V827" s="157">
        <v>1</v>
      </c>
      <c r="W827" s="157">
        <v>1</v>
      </c>
      <c r="X827" s="157">
        <v>1</v>
      </c>
      <c r="Y827" s="157">
        <v>1</v>
      </c>
      <c r="Z827" s="157">
        <v>1</v>
      </c>
      <c r="AA827" s="157">
        <v>1</v>
      </c>
      <c r="AB827" s="159">
        <v>1</v>
      </c>
      <c r="AC827" s="158">
        <f t="shared" si="349"/>
        <v>23</v>
      </c>
      <c r="AD827" s="157">
        <f t="shared" si="345"/>
        <v>5</v>
      </c>
      <c r="AE827" s="157">
        <f t="shared" si="346"/>
        <v>8</v>
      </c>
      <c r="AF827" s="157">
        <f t="shared" si="347"/>
        <v>5</v>
      </c>
      <c r="AG827" s="159">
        <f t="shared" si="348"/>
        <v>3</v>
      </c>
      <c r="DS827" s="81"/>
    </row>
    <row r="828" spans="1:123" x14ac:dyDescent="0.25">
      <c r="A828" s="169">
        <v>202</v>
      </c>
      <c r="B828" s="170" t="s">
        <v>11</v>
      </c>
      <c r="C828" s="170" t="s">
        <v>43</v>
      </c>
      <c r="D828" s="170" t="s">
        <v>44</v>
      </c>
      <c r="E828" s="18" t="s">
        <v>466</v>
      </c>
      <c r="F828" s="158">
        <v>2</v>
      </c>
      <c r="G828" s="157">
        <v>1</v>
      </c>
      <c r="H828" s="157">
        <v>1</v>
      </c>
      <c r="I828" s="157">
        <v>1</v>
      </c>
      <c r="J828" s="157">
        <v>1</v>
      </c>
      <c r="K828" s="157">
        <v>1</v>
      </c>
      <c r="L828" s="157">
        <v>1</v>
      </c>
      <c r="M828" s="157">
        <v>1</v>
      </c>
      <c r="N828" s="157">
        <v>1</v>
      </c>
      <c r="O828" s="157">
        <v>1</v>
      </c>
      <c r="P828" s="157">
        <v>1</v>
      </c>
      <c r="Q828" s="157">
        <v>1</v>
      </c>
      <c r="R828" s="157">
        <v>1</v>
      </c>
      <c r="S828" s="157">
        <v>1</v>
      </c>
      <c r="T828" s="157">
        <v>1</v>
      </c>
      <c r="U828" s="157">
        <v>1</v>
      </c>
      <c r="V828" s="157">
        <v>1</v>
      </c>
      <c r="W828" s="157">
        <v>2</v>
      </c>
      <c r="X828" s="157">
        <v>1</v>
      </c>
      <c r="Y828" s="157">
        <v>1</v>
      </c>
      <c r="Z828" s="157">
        <v>1</v>
      </c>
      <c r="AA828" s="157">
        <v>1</v>
      </c>
      <c r="AB828" s="159">
        <v>1</v>
      </c>
      <c r="AC828" s="158">
        <f t="shared" si="349"/>
        <v>23</v>
      </c>
      <c r="AD828" s="157">
        <f t="shared" si="345"/>
        <v>5</v>
      </c>
      <c r="AE828" s="157">
        <f t="shared" si="346"/>
        <v>8</v>
      </c>
      <c r="AF828" s="157">
        <f t="shared" si="347"/>
        <v>5</v>
      </c>
      <c r="AG828" s="159">
        <f t="shared" si="348"/>
        <v>3</v>
      </c>
      <c r="DS828" s="81"/>
    </row>
    <row r="829" spans="1:123" x14ac:dyDescent="0.25">
      <c r="A829" s="169">
        <v>202</v>
      </c>
      <c r="B829" s="170" t="s">
        <v>11</v>
      </c>
      <c r="C829" s="170" t="s">
        <v>43</v>
      </c>
      <c r="D829" s="170" t="s">
        <v>44</v>
      </c>
      <c r="E829" s="18" t="s">
        <v>466</v>
      </c>
      <c r="F829" s="158">
        <v>2</v>
      </c>
      <c r="G829" s="157">
        <v>1</v>
      </c>
      <c r="H829" s="157">
        <v>1</v>
      </c>
      <c r="I829" s="157">
        <v>1</v>
      </c>
      <c r="J829" s="157">
        <v>1</v>
      </c>
      <c r="K829" s="157">
        <v>1</v>
      </c>
      <c r="L829" s="157">
        <v>2</v>
      </c>
      <c r="M829" s="157">
        <v>1</v>
      </c>
      <c r="N829" s="157">
        <v>1</v>
      </c>
      <c r="O829" s="157">
        <v>2</v>
      </c>
      <c r="P829" s="157">
        <v>1</v>
      </c>
      <c r="Q829" s="157">
        <v>1</v>
      </c>
      <c r="R829" s="157">
        <v>1</v>
      </c>
      <c r="S829" s="157">
        <v>1</v>
      </c>
      <c r="T829" s="157">
        <v>1</v>
      </c>
      <c r="U829" s="157">
        <v>2</v>
      </c>
      <c r="V829" s="157">
        <v>1</v>
      </c>
      <c r="W829" s="157">
        <v>2</v>
      </c>
      <c r="X829" s="157">
        <v>1</v>
      </c>
      <c r="Y829" s="157">
        <v>1</v>
      </c>
      <c r="Z829" s="157">
        <v>1</v>
      </c>
      <c r="AA829" s="157">
        <v>1</v>
      </c>
      <c r="AB829" s="159">
        <v>1</v>
      </c>
      <c r="AC829" s="158">
        <f t="shared" si="349"/>
        <v>23</v>
      </c>
      <c r="AD829" s="157">
        <f t="shared" si="345"/>
        <v>5</v>
      </c>
      <c r="AE829" s="157">
        <f t="shared" si="346"/>
        <v>8</v>
      </c>
      <c r="AF829" s="157">
        <f t="shared" si="347"/>
        <v>5</v>
      </c>
      <c r="AG829" s="159">
        <f t="shared" si="348"/>
        <v>3</v>
      </c>
      <c r="DS829" s="81"/>
    </row>
    <row r="830" spans="1:123" x14ac:dyDescent="0.25">
      <c r="A830" s="169">
        <v>202</v>
      </c>
      <c r="B830" s="170" t="s">
        <v>11</v>
      </c>
      <c r="C830" s="170" t="s">
        <v>43</v>
      </c>
      <c r="D830" s="170" t="s">
        <v>44</v>
      </c>
      <c r="E830" s="18" t="s">
        <v>466</v>
      </c>
      <c r="F830" s="158">
        <v>2</v>
      </c>
      <c r="G830" s="157">
        <v>1</v>
      </c>
      <c r="H830" s="157">
        <v>1</v>
      </c>
      <c r="I830" s="157">
        <v>1</v>
      </c>
      <c r="J830" s="157">
        <v>1</v>
      </c>
      <c r="K830" s="157">
        <v>1</v>
      </c>
      <c r="L830" s="157">
        <v>2</v>
      </c>
      <c r="M830" s="157">
        <v>1</v>
      </c>
      <c r="N830" s="157">
        <v>1</v>
      </c>
      <c r="O830" s="157">
        <v>2</v>
      </c>
      <c r="P830" s="157">
        <v>1</v>
      </c>
      <c r="Q830" s="157">
        <v>1</v>
      </c>
      <c r="R830" s="157">
        <v>1</v>
      </c>
      <c r="S830" s="157">
        <v>1</v>
      </c>
      <c r="T830" s="157">
        <v>1</v>
      </c>
      <c r="U830" s="157">
        <v>2</v>
      </c>
      <c r="V830" s="157">
        <v>1</v>
      </c>
      <c r="W830" s="157">
        <v>2</v>
      </c>
      <c r="X830" s="157">
        <v>2</v>
      </c>
      <c r="Y830" s="157">
        <v>1</v>
      </c>
      <c r="Z830" s="157">
        <v>1</v>
      </c>
      <c r="AA830" s="157">
        <v>1</v>
      </c>
      <c r="AB830" s="159">
        <v>1</v>
      </c>
      <c r="AC830" s="158">
        <f t="shared" si="349"/>
        <v>23</v>
      </c>
      <c r="AD830" s="157">
        <f t="shared" si="345"/>
        <v>5</v>
      </c>
      <c r="AE830" s="157">
        <f t="shared" si="346"/>
        <v>8</v>
      </c>
      <c r="AF830" s="157">
        <f t="shared" si="347"/>
        <v>5</v>
      </c>
      <c r="AG830" s="159">
        <f t="shared" si="348"/>
        <v>3</v>
      </c>
      <c r="DS830" s="81"/>
    </row>
    <row r="831" spans="1:123" x14ac:dyDescent="0.25">
      <c r="A831" s="169">
        <v>202</v>
      </c>
      <c r="B831" s="170" t="s">
        <v>11</v>
      </c>
      <c r="C831" s="170" t="s">
        <v>43</v>
      </c>
      <c r="D831" s="170" t="s">
        <v>44</v>
      </c>
      <c r="E831" s="18" t="s">
        <v>466</v>
      </c>
      <c r="F831" s="158">
        <v>2</v>
      </c>
      <c r="G831" s="157">
        <v>1</v>
      </c>
      <c r="H831" s="157">
        <v>1</v>
      </c>
      <c r="I831" s="157">
        <v>1</v>
      </c>
      <c r="J831" s="157">
        <v>1</v>
      </c>
      <c r="K831" s="157">
        <v>1</v>
      </c>
      <c r="L831" s="157">
        <v>2</v>
      </c>
      <c r="M831" s="157">
        <v>1</v>
      </c>
      <c r="N831" s="157">
        <v>1</v>
      </c>
      <c r="O831" s="157">
        <v>2</v>
      </c>
      <c r="P831" s="157">
        <v>1</v>
      </c>
      <c r="Q831" s="157">
        <v>1</v>
      </c>
      <c r="R831" s="157">
        <v>1</v>
      </c>
      <c r="S831" s="157">
        <v>1</v>
      </c>
      <c r="T831" s="157">
        <v>1</v>
      </c>
      <c r="U831" s="157">
        <v>2</v>
      </c>
      <c r="V831" s="157">
        <v>1</v>
      </c>
      <c r="W831" s="157">
        <v>2</v>
      </c>
      <c r="X831" s="157">
        <v>2</v>
      </c>
      <c r="Y831" s="157">
        <v>1</v>
      </c>
      <c r="Z831" s="157">
        <v>1</v>
      </c>
      <c r="AA831" s="157">
        <v>1</v>
      </c>
      <c r="AB831" s="159">
        <v>1</v>
      </c>
      <c r="AC831" s="158">
        <f t="shared" si="349"/>
        <v>23</v>
      </c>
      <c r="AD831" s="157">
        <f t="shared" si="345"/>
        <v>5</v>
      </c>
      <c r="AE831" s="157">
        <f t="shared" si="346"/>
        <v>8</v>
      </c>
      <c r="AF831" s="157">
        <f t="shared" si="347"/>
        <v>5</v>
      </c>
      <c r="AG831" s="159">
        <f t="shared" si="348"/>
        <v>3</v>
      </c>
      <c r="DS831" s="81"/>
    </row>
    <row r="832" spans="1:123" x14ac:dyDescent="0.25">
      <c r="A832" s="169">
        <v>202</v>
      </c>
      <c r="B832" s="170" t="s">
        <v>11</v>
      </c>
      <c r="C832" s="170" t="s">
        <v>43</v>
      </c>
      <c r="D832" s="170" t="s">
        <v>44</v>
      </c>
      <c r="E832" s="18" t="s">
        <v>466</v>
      </c>
      <c r="F832" s="158">
        <v>2</v>
      </c>
      <c r="G832" s="157">
        <v>1</v>
      </c>
      <c r="H832" s="157">
        <v>2</v>
      </c>
      <c r="I832" s="157">
        <v>1</v>
      </c>
      <c r="J832" s="157">
        <v>1</v>
      </c>
      <c r="K832" s="157">
        <v>1</v>
      </c>
      <c r="L832" s="157">
        <v>2</v>
      </c>
      <c r="M832" s="157">
        <v>1</v>
      </c>
      <c r="N832" s="157">
        <v>1</v>
      </c>
      <c r="O832" s="157">
        <v>2</v>
      </c>
      <c r="P832" s="157">
        <v>1</v>
      </c>
      <c r="Q832" s="157">
        <v>1</v>
      </c>
      <c r="R832" s="157">
        <v>1</v>
      </c>
      <c r="S832" s="157">
        <v>1</v>
      </c>
      <c r="T832" s="157">
        <v>2</v>
      </c>
      <c r="U832" s="157">
        <v>2</v>
      </c>
      <c r="V832" s="157">
        <v>1</v>
      </c>
      <c r="W832" s="157">
        <v>2</v>
      </c>
      <c r="X832" s="157">
        <v>2</v>
      </c>
      <c r="Y832" s="157">
        <v>2</v>
      </c>
      <c r="Z832" s="157">
        <v>1</v>
      </c>
      <c r="AA832" s="157">
        <v>1</v>
      </c>
      <c r="AB832" s="159">
        <v>1</v>
      </c>
      <c r="AC832" s="158">
        <f t="shared" si="349"/>
        <v>23</v>
      </c>
      <c r="AD832" s="157">
        <f t="shared" si="345"/>
        <v>5</v>
      </c>
      <c r="AE832" s="157">
        <f t="shared" si="346"/>
        <v>8</v>
      </c>
      <c r="AF832" s="157">
        <f t="shared" si="347"/>
        <v>5</v>
      </c>
      <c r="AG832" s="159">
        <f t="shared" si="348"/>
        <v>3</v>
      </c>
      <c r="DS832" s="81"/>
    </row>
    <row r="833" spans="1:123" x14ac:dyDescent="0.25">
      <c r="A833" s="169">
        <v>202</v>
      </c>
      <c r="B833" s="170" t="s">
        <v>11</v>
      </c>
      <c r="C833" s="170" t="s">
        <v>43</v>
      </c>
      <c r="D833" s="170" t="s">
        <v>44</v>
      </c>
      <c r="E833" s="18" t="s">
        <v>466</v>
      </c>
      <c r="F833" s="158">
        <v>2</v>
      </c>
      <c r="G833" s="157">
        <v>1</v>
      </c>
      <c r="H833" s="157">
        <v>2</v>
      </c>
      <c r="I833" s="157">
        <v>1</v>
      </c>
      <c r="J833" s="157">
        <v>1</v>
      </c>
      <c r="K833" s="157">
        <v>1</v>
      </c>
      <c r="L833" s="157">
        <v>2</v>
      </c>
      <c r="M833" s="157">
        <v>2</v>
      </c>
      <c r="N833" s="157">
        <v>1</v>
      </c>
      <c r="O833" s="157">
        <v>3</v>
      </c>
      <c r="P833" s="157">
        <v>1</v>
      </c>
      <c r="Q833" s="157">
        <v>1</v>
      </c>
      <c r="R833" s="157">
        <v>1</v>
      </c>
      <c r="S833" s="157">
        <v>1</v>
      </c>
      <c r="T833" s="157">
        <v>2</v>
      </c>
      <c r="U833" s="157">
        <v>2</v>
      </c>
      <c r="V833" s="157">
        <v>2</v>
      </c>
      <c r="W833" s="157">
        <v>2</v>
      </c>
      <c r="X833" s="157">
        <v>2</v>
      </c>
      <c r="Y833" s="157">
        <v>2</v>
      </c>
      <c r="Z833" s="157">
        <v>1</v>
      </c>
      <c r="AA833" s="157">
        <v>1</v>
      </c>
      <c r="AB833" s="159">
        <v>1</v>
      </c>
      <c r="AC833" s="158">
        <f t="shared" si="349"/>
        <v>23</v>
      </c>
      <c r="AD833" s="157">
        <f t="shared" si="345"/>
        <v>5</v>
      </c>
      <c r="AE833" s="157">
        <f t="shared" si="346"/>
        <v>8</v>
      </c>
      <c r="AF833" s="157">
        <f t="shared" si="347"/>
        <v>5</v>
      </c>
      <c r="AG833" s="159">
        <f t="shared" si="348"/>
        <v>3</v>
      </c>
      <c r="DS833" s="81"/>
    </row>
    <row r="834" spans="1:123" x14ac:dyDescent="0.25">
      <c r="A834" s="169">
        <v>202</v>
      </c>
      <c r="B834" s="170" t="s">
        <v>11</v>
      </c>
      <c r="C834" s="170" t="s">
        <v>43</v>
      </c>
      <c r="D834" s="170" t="s">
        <v>44</v>
      </c>
      <c r="E834" s="18" t="s">
        <v>466</v>
      </c>
      <c r="F834" s="158">
        <v>2</v>
      </c>
      <c r="G834" s="157">
        <v>2</v>
      </c>
      <c r="H834" s="157">
        <v>2</v>
      </c>
      <c r="I834" s="157">
        <v>1</v>
      </c>
      <c r="J834" s="157">
        <v>1</v>
      </c>
      <c r="K834" s="157">
        <v>2</v>
      </c>
      <c r="L834" s="157">
        <v>2</v>
      </c>
      <c r="M834" s="157">
        <v>2</v>
      </c>
      <c r="N834" s="157">
        <v>2</v>
      </c>
      <c r="O834" s="157">
        <v>3</v>
      </c>
      <c r="P834" s="157">
        <v>1</v>
      </c>
      <c r="Q834" s="157">
        <v>2</v>
      </c>
      <c r="R834" s="157">
        <v>1</v>
      </c>
      <c r="S834" s="157">
        <v>1</v>
      </c>
      <c r="T834" s="157">
        <v>2</v>
      </c>
      <c r="U834" s="157">
        <v>2</v>
      </c>
      <c r="V834" s="157">
        <v>2</v>
      </c>
      <c r="W834" s="157">
        <v>2</v>
      </c>
      <c r="X834" s="157">
        <v>3</v>
      </c>
      <c r="Y834" s="157">
        <v>2</v>
      </c>
      <c r="Z834" s="157">
        <v>2</v>
      </c>
      <c r="AA834" s="157">
        <v>1</v>
      </c>
      <c r="AB834" s="159">
        <v>1</v>
      </c>
      <c r="AC834" s="158">
        <f t="shared" si="349"/>
        <v>23</v>
      </c>
      <c r="AD834" s="157">
        <f t="shared" si="345"/>
        <v>5</v>
      </c>
      <c r="AE834" s="157">
        <f t="shared" si="346"/>
        <v>8</v>
      </c>
      <c r="AF834" s="157">
        <f t="shared" si="347"/>
        <v>5</v>
      </c>
      <c r="AG834" s="159">
        <f t="shared" si="348"/>
        <v>3</v>
      </c>
      <c r="DS834" s="81"/>
    </row>
    <row r="835" spans="1:123" x14ac:dyDescent="0.25">
      <c r="A835" s="169">
        <v>202</v>
      </c>
      <c r="B835" s="170" t="s">
        <v>11</v>
      </c>
      <c r="C835" s="170" t="s">
        <v>43</v>
      </c>
      <c r="D835" s="170" t="s">
        <v>44</v>
      </c>
      <c r="E835" s="18" t="s">
        <v>466</v>
      </c>
      <c r="F835" s="158">
        <v>3</v>
      </c>
      <c r="G835" s="157">
        <v>2</v>
      </c>
      <c r="H835" s="157">
        <v>2</v>
      </c>
      <c r="I835" s="157">
        <v>1</v>
      </c>
      <c r="J835" s="157">
        <v>1</v>
      </c>
      <c r="K835" s="157">
        <v>2</v>
      </c>
      <c r="L835" s="157">
        <v>3</v>
      </c>
      <c r="M835" s="157">
        <v>2</v>
      </c>
      <c r="N835" s="157">
        <v>2</v>
      </c>
      <c r="O835" s="157">
        <v>3</v>
      </c>
      <c r="P835" s="157">
        <v>2</v>
      </c>
      <c r="Q835" s="157">
        <v>2</v>
      </c>
      <c r="R835" s="157">
        <v>2</v>
      </c>
      <c r="S835" s="157">
        <v>2</v>
      </c>
      <c r="T835" s="157">
        <v>2</v>
      </c>
      <c r="U835" s="157">
        <v>2</v>
      </c>
      <c r="V835" s="157">
        <v>2</v>
      </c>
      <c r="W835" s="157">
        <v>3</v>
      </c>
      <c r="X835" s="157">
        <v>3</v>
      </c>
      <c r="Y835" s="157">
        <v>2</v>
      </c>
      <c r="Z835" s="157">
        <v>2</v>
      </c>
      <c r="AA835" s="157">
        <v>2</v>
      </c>
      <c r="AB835" s="159">
        <v>2</v>
      </c>
      <c r="AC835" s="158">
        <f t="shared" si="349"/>
        <v>23</v>
      </c>
      <c r="AD835" s="157">
        <f t="shared" si="345"/>
        <v>5</v>
      </c>
      <c r="AE835" s="157">
        <f t="shared" si="346"/>
        <v>8</v>
      </c>
      <c r="AF835" s="157">
        <f t="shared" si="347"/>
        <v>5</v>
      </c>
      <c r="AG835" s="159">
        <f t="shared" si="348"/>
        <v>3</v>
      </c>
      <c r="DS835" s="81"/>
    </row>
    <row r="836" spans="1:123" x14ac:dyDescent="0.25">
      <c r="A836" s="169">
        <v>202</v>
      </c>
      <c r="B836" s="170" t="s">
        <v>11</v>
      </c>
      <c r="C836" s="170" t="s">
        <v>43</v>
      </c>
      <c r="D836" s="170" t="s">
        <v>44</v>
      </c>
      <c r="E836" s="18" t="s">
        <v>466</v>
      </c>
      <c r="F836" s="158">
        <v>3</v>
      </c>
      <c r="G836" s="157">
        <v>2</v>
      </c>
      <c r="H836" s="157">
        <v>2</v>
      </c>
      <c r="I836" s="157">
        <v>1</v>
      </c>
      <c r="J836" s="157">
        <v>1</v>
      </c>
      <c r="K836" s="157">
        <v>2</v>
      </c>
      <c r="L836" s="157">
        <v>3</v>
      </c>
      <c r="M836" s="157">
        <v>2</v>
      </c>
      <c r="N836" s="157">
        <v>2</v>
      </c>
      <c r="O836" s="157">
        <v>3</v>
      </c>
      <c r="P836" s="157">
        <v>2</v>
      </c>
      <c r="Q836" s="157">
        <v>2</v>
      </c>
      <c r="R836" s="157">
        <v>2</v>
      </c>
      <c r="S836" s="157">
        <v>2</v>
      </c>
      <c r="T836" s="157">
        <v>2</v>
      </c>
      <c r="U836" s="157">
        <v>3</v>
      </c>
      <c r="V836" s="157">
        <v>2</v>
      </c>
      <c r="W836" s="157">
        <v>3</v>
      </c>
      <c r="X836" s="157">
        <v>3</v>
      </c>
      <c r="Y836" s="157">
        <v>2</v>
      </c>
      <c r="Z836" s="157">
        <v>2</v>
      </c>
      <c r="AA836" s="157">
        <v>2</v>
      </c>
      <c r="AB836" s="159">
        <v>2</v>
      </c>
      <c r="AC836" s="158">
        <f t="shared" si="349"/>
        <v>23</v>
      </c>
      <c r="AD836" s="157">
        <f t="shared" si="345"/>
        <v>5</v>
      </c>
      <c r="AE836" s="157">
        <f t="shared" si="346"/>
        <v>8</v>
      </c>
      <c r="AF836" s="157">
        <f t="shared" si="347"/>
        <v>5</v>
      </c>
      <c r="AG836" s="159">
        <f t="shared" si="348"/>
        <v>3</v>
      </c>
      <c r="DS836" s="81"/>
    </row>
    <row r="837" spans="1:123" x14ac:dyDescent="0.25">
      <c r="A837" s="169">
        <v>202</v>
      </c>
      <c r="B837" s="170" t="s">
        <v>11</v>
      </c>
      <c r="C837" s="170" t="s">
        <v>43</v>
      </c>
      <c r="D837" s="170" t="s">
        <v>44</v>
      </c>
      <c r="E837" s="18" t="s">
        <v>466</v>
      </c>
      <c r="F837" s="158">
        <v>3</v>
      </c>
      <c r="G837" s="157">
        <v>2</v>
      </c>
      <c r="H837" s="157">
        <v>2</v>
      </c>
      <c r="I837" s="157">
        <v>1</v>
      </c>
      <c r="J837" s="157">
        <v>1</v>
      </c>
      <c r="K837" s="157">
        <v>2</v>
      </c>
      <c r="L837" s="157">
        <v>3</v>
      </c>
      <c r="M837" s="157">
        <v>2</v>
      </c>
      <c r="N837" s="157">
        <v>2</v>
      </c>
      <c r="O837" s="157">
        <v>3</v>
      </c>
      <c r="P837" s="157">
        <v>2</v>
      </c>
      <c r="Q837" s="157">
        <v>2</v>
      </c>
      <c r="R837" s="157">
        <v>2</v>
      </c>
      <c r="S837" s="157">
        <v>2</v>
      </c>
      <c r="T837" s="157">
        <v>3</v>
      </c>
      <c r="U837" s="157">
        <v>3</v>
      </c>
      <c r="V837" s="157">
        <v>2</v>
      </c>
      <c r="W837" s="157">
        <v>3</v>
      </c>
      <c r="X837" s="157">
        <v>3</v>
      </c>
      <c r="Y837" s="157">
        <v>2</v>
      </c>
      <c r="Z837" s="157">
        <v>2</v>
      </c>
      <c r="AA837" s="157">
        <v>2</v>
      </c>
      <c r="AB837" s="159">
        <v>2</v>
      </c>
      <c r="AC837" s="158">
        <f t="shared" si="349"/>
        <v>23</v>
      </c>
      <c r="AD837" s="157">
        <f t="shared" si="345"/>
        <v>5</v>
      </c>
      <c r="AE837" s="157">
        <f t="shared" si="346"/>
        <v>8</v>
      </c>
      <c r="AF837" s="157">
        <f t="shared" si="347"/>
        <v>5</v>
      </c>
      <c r="AG837" s="159">
        <f t="shared" si="348"/>
        <v>3</v>
      </c>
      <c r="DS837" s="81"/>
    </row>
    <row r="838" spans="1:123" x14ac:dyDescent="0.25">
      <c r="A838" s="169">
        <v>202</v>
      </c>
      <c r="B838" s="170" t="s">
        <v>11</v>
      </c>
      <c r="C838" s="170" t="s">
        <v>43</v>
      </c>
      <c r="D838" s="170" t="s">
        <v>44</v>
      </c>
      <c r="E838" s="18" t="s">
        <v>466</v>
      </c>
      <c r="F838" s="158">
        <v>3</v>
      </c>
      <c r="G838" s="157">
        <v>2</v>
      </c>
      <c r="H838" s="157">
        <v>2</v>
      </c>
      <c r="I838" s="157">
        <v>2</v>
      </c>
      <c r="J838" s="157">
        <v>1</v>
      </c>
      <c r="K838" s="157">
        <v>2</v>
      </c>
      <c r="L838" s="157">
        <v>3</v>
      </c>
      <c r="M838" s="157">
        <v>2</v>
      </c>
      <c r="N838" s="157">
        <v>2</v>
      </c>
      <c r="O838" s="157">
        <v>3</v>
      </c>
      <c r="P838" s="157">
        <v>2</v>
      </c>
      <c r="Q838" s="157">
        <v>2</v>
      </c>
      <c r="R838" s="157">
        <v>2</v>
      </c>
      <c r="S838" s="157">
        <v>2</v>
      </c>
      <c r="T838" s="157">
        <v>3</v>
      </c>
      <c r="U838" s="157">
        <v>3</v>
      </c>
      <c r="V838" s="157">
        <v>2</v>
      </c>
      <c r="W838" s="157">
        <v>3</v>
      </c>
      <c r="X838" s="157">
        <v>3</v>
      </c>
      <c r="Y838" s="157">
        <v>3</v>
      </c>
      <c r="Z838" s="157">
        <v>2</v>
      </c>
      <c r="AA838" s="157">
        <v>2</v>
      </c>
      <c r="AB838" s="159">
        <v>2</v>
      </c>
      <c r="AC838" s="158">
        <f t="shared" si="349"/>
        <v>23</v>
      </c>
      <c r="AD838" s="157">
        <f t="shared" si="345"/>
        <v>5</v>
      </c>
      <c r="AE838" s="157">
        <f t="shared" si="346"/>
        <v>8</v>
      </c>
      <c r="AF838" s="157">
        <f t="shared" si="347"/>
        <v>5</v>
      </c>
      <c r="AG838" s="159">
        <f t="shared" si="348"/>
        <v>3</v>
      </c>
      <c r="DS838" s="81"/>
    </row>
    <row r="839" spans="1:123" x14ac:dyDescent="0.25">
      <c r="A839" s="169">
        <v>202</v>
      </c>
      <c r="B839" s="170" t="s">
        <v>11</v>
      </c>
      <c r="C839" s="170" t="s">
        <v>43</v>
      </c>
      <c r="D839" s="170" t="s">
        <v>44</v>
      </c>
      <c r="E839" s="18" t="s">
        <v>466</v>
      </c>
      <c r="F839" s="158">
        <v>3</v>
      </c>
      <c r="G839" s="157">
        <v>2</v>
      </c>
      <c r="H839" s="157">
        <v>2</v>
      </c>
      <c r="I839" s="157">
        <v>2</v>
      </c>
      <c r="J839" s="157">
        <v>1</v>
      </c>
      <c r="K839" s="157">
        <v>2</v>
      </c>
      <c r="L839" s="157">
        <v>3</v>
      </c>
      <c r="M839" s="157">
        <v>2</v>
      </c>
      <c r="N839" s="157">
        <v>3</v>
      </c>
      <c r="O839" s="157">
        <v>3</v>
      </c>
      <c r="P839" s="157">
        <v>2</v>
      </c>
      <c r="Q839" s="157">
        <v>2</v>
      </c>
      <c r="R839" s="157">
        <v>2</v>
      </c>
      <c r="S839" s="157">
        <v>2</v>
      </c>
      <c r="T839" s="157">
        <v>3</v>
      </c>
      <c r="U839" s="157">
        <v>3</v>
      </c>
      <c r="V839" s="157">
        <v>3</v>
      </c>
      <c r="W839" s="157">
        <v>3</v>
      </c>
      <c r="X839" s="157">
        <v>4</v>
      </c>
      <c r="Y839" s="157">
        <v>3</v>
      </c>
      <c r="Z839" s="157">
        <v>2</v>
      </c>
      <c r="AA839" s="157">
        <v>3</v>
      </c>
      <c r="AB839" s="159">
        <v>2</v>
      </c>
      <c r="AC839" s="158">
        <f t="shared" si="349"/>
        <v>23</v>
      </c>
      <c r="AD839" s="157">
        <f t="shared" ref="AD839:AD902" si="350">+COUNT(G839:K839)</f>
        <v>5</v>
      </c>
      <c r="AE839" s="157">
        <f t="shared" ref="AE839:AE902" si="351">+COUNT(L839:S839)</f>
        <v>8</v>
      </c>
      <c r="AF839" s="157">
        <f t="shared" ref="AF839:AF902" si="352">+COUNT(T839:X839)</f>
        <v>5</v>
      </c>
      <c r="AG839" s="159">
        <f t="shared" ref="AG839:AG902" si="353">+COUNT(Z839:AB839)</f>
        <v>3</v>
      </c>
      <c r="DS839" s="81"/>
    </row>
    <row r="840" spans="1:123" x14ac:dyDescent="0.25">
      <c r="A840" s="169">
        <v>202</v>
      </c>
      <c r="B840" s="170" t="s">
        <v>11</v>
      </c>
      <c r="C840" s="170" t="s">
        <v>43</v>
      </c>
      <c r="D840" s="170" t="s">
        <v>44</v>
      </c>
      <c r="E840" s="18" t="s">
        <v>466</v>
      </c>
      <c r="F840" s="158">
        <v>3</v>
      </c>
      <c r="G840" s="157">
        <v>2</v>
      </c>
      <c r="H840" s="157">
        <v>3</v>
      </c>
      <c r="I840" s="157">
        <v>2</v>
      </c>
      <c r="J840" s="157">
        <v>1</v>
      </c>
      <c r="K840" s="157">
        <v>2</v>
      </c>
      <c r="L840" s="157">
        <v>3</v>
      </c>
      <c r="M840" s="157">
        <v>3</v>
      </c>
      <c r="N840" s="157">
        <v>3</v>
      </c>
      <c r="O840" s="157">
        <v>3</v>
      </c>
      <c r="P840" s="157">
        <v>2</v>
      </c>
      <c r="Q840" s="157">
        <v>2</v>
      </c>
      <c r="R840" s="157">
        <v>2</v>
      </c>
      <c r="S840" s="157">
        <v>2</v>
      </c>
      <c r="T840" s="157">
        <v>3</v>
      </c>
      <c r="U840" s="157">
        <v>3</v>
      </c>
      <c r="V840" s="157">
        <v>3</v>
      </c>
      <c r="W840" s="157">
        <v>3</v>
      </c>
      <c r="X840" s="157">
        <v>4</v>
      </c>
      <c r="Y840" s="157">
        <v>3</v>
      </c>
      <c r="Z840" s="157">
        <v>3</v>
      </c>
      <c r="AA840" s="157">
        <v>3</v>
      </c>
      <c r="AB840" s="159">
        <v>2</v>
      </c>
      <c r="AC840" s="158">
        <f t="shared" ref="AC840:AC903" si="354">+COUNT(F840:AB840)</f>
        <v>23</v>
      </c>
      <c r="AD840" s="157">
        <f t="shared" si="350"/>
        <v>5</v>
      </c>
      <c r="AE840" s="157">
        <f t="shared" si="351"/>
        <v>8</v>
      </c>
      <c r="AF840" s="157">
        <f t="shared" si="352"/>
        <v>5</v>
      </c>
      <c r="AG840" s="159">
        <f t="shared" si="353"/>
        <v>3</v>
      </c>
      <c r="DS840" s="81"/>
    </row>
    <row r="841" spans="1:123" x14ac:dyDescent="0.25">
      <c r="A841" s="169">
        <v>202</v>
      </c>
      <c r="B841" s="170" t="s">
        <v>11</v>
      </c>
      <c r="C841" s="170" t="s">
        <v>43</v>
      </c>
      <c r="D841" s="170" t="s">
        <v>44</v>
      </c>
      <c r="E841" s="18" t="s">
        <v>466</v>
      </c>
      <c r="F841" s="158">
        <v>3</v>
      </c>
      <c r="G841" s="157">
        <v>2</v>
      </c>
      <c r="H841" s="157">
        <v>3</v>
      </c>
      <c r="I841" s="157">
        <v>2</v>
      </c>
      <c r="J841" s="157">
        <v>2</v>
      </c>
      <c r="K841" s="157">
        <v>2</v>
      </c>
      <c r="L841" s="157">
        <v>3</v>
      </c>
      <c r="M841" s="157">
        <v>3</v>
      </c>
      <c r="N841" s="157">
        <v>3</v>
      </c>
      <c r="O841" s="157">
        <v>3</v>
      </c>
      <c r="P841" s="157">
        <v>2</v>
      </c>
      <c r="Q841" s="157">
        <v>2</v>
      </c>
      <c r="R841" s="157">
        <v>2</v>
      </c>
      <c r="S841" s="157">
        <v>2</v>
      </c>
      <c r="T841" s="157">
        <v>3</v>
      </c>
      <c r="U841" s="157">
        <v>3</v>
      </c>
      <c r="V841" s="157">
        <v>3</v>
      </c>
      <c r="W841" s="157">
        <v>3</v>
      </c>
      <c r="X841" s="157">
        <v>4</v>
      </c>
      <c r="Y841" s="157">
        <v>3</v>
      </c>
      <c r="Z841" s="157">
        <v>3</v>
      </c>
      <c r="AA841" s="157">
        <v>3</v>
      </c>
      <c r="AB841" s="159">
        <v>2</v>
      </c>
      <c r="AC841" s="158">
        <f t="shared" si="354"/>
        <v>23</v>
      </c>
      <c r="AD841" s="157">
        <f t="shared" si="350"/>
        <v>5</v>
      </c>
      <c r="AE841" s="157">
        <f t="shared" si="351"/>
        <v>8</v>
      </c>
      <c r="AF841" s="157">
        <f t="shared" si="352"/>
        <v>5</v>
      </c>
      <c r="AG841" s="159">
        <f t="shared" si="353"/>
        <v>3</v>
      </c>
      <c r="DS841" s="81"/>
    </row>
    <row r="842" spans="1:123" x14ac:dyDescent="0.25">
      <c r="A842" s="169">
        <v>202</v>
      </c>
      <c r="B842" s="170" t="s">
        <v>11</v>
      </c>
      <c r="C842" s="170" t="s">
        <v>43</v>
      </c>
      <c r="D842" s="170" t="s">
        <v>44</v>
      </c>
      <c r="E842" s="18" t="s">
        <v>466</v>
      </c>
      <c r="F842" s="158">
        <v>3</v>
      </c>
      <c r="G842" s="157">
        <v>2</v>
      </c>
      <c r="H842" s="157">
        <v>3</v>
      </c>
      <c r="I842" s="157">
        <v>2</v>
      </c>
      <c r="J842" s="157">
        <v>2</v>
      </c>
      <c r="K842" s="157">
        <v>2</v>
      </c>
      <c r="L842" s="157">
        <v>4</v>
      </c>
      <c r="M842" s="157">
        <v>3</v>
      </c>
      <c r="N842" s="157">
        <v>3</v>
      </c>
      <c r="O842" s="157">
        <v>4</v>
      </c>
      <c r="P842" s="157">
        <v>2</v>
      </c>
      <c r="Q842" s="157">
        <v>2</v>
      </c>
      <c r="R842" s="157">
        <v>3</v>
      </c>
      <c r="S842" s="157">
        <v>2</v>
      </c>
      <c r="T842" s="157">
        <v>3</v>
      </c>
      <c r="U842" s="157">
        <v>3</v>
      </c>
      <c r="V842" s="157">
        <v>3</v>
      </c>
      <c r="W842" s="157">
        <v>3</v>
      </c>
      <c r="X842" s="157">
        <v>4</v>
      </c>
      <c r="Y842" s="157">
        <v>3</v>
      </c>
      <c r="Z842" s="157">
        <v>3</v>
      </c>
      <c r="AA842" s="157">
        <v>3</v>
      </c>
      <c r="AB842" s="159">
        <v>2</v>
      </c>
      <c r="AC842" s="158">
        <f t="shared" si="354"/>
        <v>23</v>
      </c>
      <c r="AD842" s="157">
        <f t="shared" si="350"/>
        <v>5</v>
      </c>
      <c r="AE842" s="157">
        <f t="shared" si="351"/>
        <v>8</v>
      </c>
      <c r="AF842" s="157">
        <f t="shared" si="352"/>
        <v>5</v>
      </c>
      <c r="AG842" s="159">
        <f t="shared" si="353"/>
        <v>3</v>
      </c>
      <c r="DS842" s="81"/>
    </row>
    <row r="843" spans="1:123" x14ac:dyDescent="0.25">
      <c r="A843" s="169">
        <v>202</v>
      </c>
      <c r="B843" s="170" t="s">
        <v>11</v>
      </c>
      <c r="C843" s="170" t="s">
        <v>43</v>
      </c>
      <c r="D843" s="170" t="s">
        <v>44</v>
      </c>
      <c r="E843" s="18" t="s">
        <v>466</v>
      </c>
      <c r="F843" s="158">
        <v>3</v>
      </c>
      <c r="G843" s="157">
        <v>3</v>
      </c>
      <c r="H843" s="157">
        <v>3</v>
      </c>
      <c r="I843" s="157">
        <v>2</v>
      </c>
      <c r="J843" s="157">
        <v>2</v>
      </c>
      <c r="K843" s="157">
        <v>2</v>
      </c>
      <c r="L843" s="157">
        <v>4</v>
      </c>
      <c r="M843" s="157">
        <v>3</v>
      </c>
      <c r="N843" s="157">
        <v>3</v>
      </c>
      <c r="O843" s="157">
        <v>4</v>
      </c>
      <c r="P843" s="157">
        <v>3</v>
      </c>
      <c r="Q843" s="157">
        <v>3</v>
      </c>
      <c r="R843" s="157">
        <v>3</v>
      </c>
      <c r="S843" s="157">
        <v>2</v>
      </c>
      <c r="T843" s="157">
        <v>3</v>
      </c>
      <c r="U843" s="157">
        <v>4</v>
      </c>
      <c r="V843" s="157">
        <v>3</v>
      </c>
      <c r="W843" s="157">
        <v>4</v>
      </c>
      <c r="X843" s="157">
        <v>4</v>
      </c>
      <c r="Y843" s="157">
        <v>3</v>
      </c>
      <c r="Z843" s="157">
        <v>3</v>
      </c>
      <c r="AA843" s="157">
        <v>3</v>
      </c>
      <c r="AB843" s="159">
        <v>3</v>
      </c>
      <c r="AC843" s="158">
        <f t="shared" si="354"/>
        <v>23</v>
      </c>
      <c r="AD843" s="157">
        <f t="shared" si="350"/>
        <v>5</v>
      </c>
      <c r="AE843" s="157">
        <f t="shared" si="351"/>
        <v>8</v>
      </c>
      <c r="AF843" s="157">
        <f t="shared" si="352"/>
        <v>5</v>
      </c>
      <c r="AG843" s="159">
        <f t="shared" si="353"/>
        <v>3</v>
      </c>
      <c r="DS843" s="81"/>
    </row>
    <row r="844" spans="1:123" x14ac:dyDescent="0.25">
      <c r="A844" s="169">
        <v>202</v>
      </c>
      <c r="B844" s="170" t="s">
        <v>11</v>
      </c>
      <c r="C844" s="170" t="s">
        <v>43</v>
      </c>
      <c r="D844" s="170" t="s">
        <v>44</v>
      </c>
      <c r="E844" s="18" t="s">
        <v>466</v>
      </c>
      <c r="F844" s="158">
        <v>3</v>
      </c>
      <c r="G844" s="157">
        <v>3</v>
      </c>
      <c r="H844" s="157">
        <v>3</v>
      </c>
      <c r="I844" s="157">
        <v>2</v>
      </c>
      <c r="J844" s="157">
        <v>2</v>
      </c>
      <c r="K844" s="157">
        <v>3</v>
      </c>
      <c r="L844" s="157">
        <v>4</v>
      </c>
      <c r="M844" s="157">
        <v>3</v>
      </c>
      <c r="N844" s="157">
        <v>3</v>
      </c>
      <c r="O844" s="157">
        <v>4</v>
      </c>
      <c r="P844" s="157">
        <v>3</v>
      </c>
      <c r="Q844" s="157">
        <v>3</v>
      </c>
      <c r="R844" s="157">
        <v>3</v>
      </c>
      <c r="S844" s="157">
        <v>3</v>
      </c>
      <c r="T844" s="157">
        <v>3</v>
      </c>
      <c r="U844" s="157">
        <v>4</v>
      </c>
      <c r="V844" s="157">
        <v>3</v>
      </c>
      <c r="W844" s="157">
        <v>4</v>
      </c>
      <c r="X844" s="157">
        <v>4</v>
      </c>
      <c r="Y844" s="157">
        <v>3</v>
      </c>
      <c r="Z844" s="157">
        <v>3</v>
      </c>
      <c r="AA844" s="157">
        <v>3</v>
      </c>
      <c r="AB844" s="159">
        <v>3</v>
      </c>
      <c r="AC844" s="158">
        <f t="shared" si="354"/>
        <v>23</v>
      </c>
      <c r="AD844" s="157">
        <f t="shared" si="350"/>
        <v>5</v>
      </c>
      <c r="AE844" s="157">
        <f t="shared" si="351"/>
        <v>8</v>
      </c>
      <c r="AF844" s="157">
        <f t="shared" si="352"/>
        <v>5</v>
      </c>
      <c r="AG844" s="159">
        <f t="shared" si="353"/>
        <v>3</v>
      </c>
      <c r="DS844" s="81"/>
    </row>
    <row r="845" spans="1:123" x14ac:dyDescent="0.25">
      <c r="A845" s="169">
        <v>202</v>
      </c>
      <c r="B845" s="170" t="s">
        <v>11</v>
      </c>
      <c r="C845" s="170" t="s">
        <v>43</v>
      </c>
      <c r="D845" s="170" t="s">
        <v>44</v>
      </c>
      <c r="E845" s="18" t="s">
        <v>466</v>
      </c>
      <c r="F845" s="158">
        <v>4</v>
      </c>
      <c r="G845" s="157">
        <v>3</v>
      </c>
      <c r="H845" s="157">
        <v>3</v>
      </c>
      <c r="I845" s="157">
        <v>3</v>
      </c>
      <c r="J845" s="157">
        <v>2</v>
      </c>
      <c r="K845" s="157">
        <v>3</v>
      </c>
      <c r="L845" s="157">
        <v>4</v>
      </c>
      <c r="M845" s="157">
        <v>3</v>
      </c>
      <c r="N845" s="157">
        <v>3</v>
      </c>
      <c r="O845" s="157">
        <v>4</v>
      </c>
      <c r="P845" s="157">
        <v>3</v>
      </c>
      <c r="Q845" s="157">
        <v>3</v>
      </c>
      <c r="R845" s="157">
        <v>3</v>
      </c>
      <c r="S845" s="157">
        <v>3</v>
      </c>
      <c r="T845" s="157">
        <v>3</v>
      </c>
      <c r="U845" s="157">
        <v>4</v>
      </c>
      <c r="V845" s="157">
        <v>3</v>
      </c>
      <c r="W845" s="157">
        <v>4</v>
      </c>
      <c r="X845" s="157">
        <v>4</v>
      </c>
      <c r="Y845" s="157">
        <v>3</v>
      </c>
      <c r="Z845" s="157">
        <v>3</v>
      </c>
      <c r="AA845" s="157">
        <v>3</v>
      </c>
      <c r="AB845" s="159">
        <v>3</v>
      </c>
      <c r="AC845" s="158">
        <f t="shared" si="354"/>
        <v>23</v>
      </c>
      <c r="AD845" s="157">
        <f t="shared" si="350"/>
        <v>5</v>
      </c>
      <c r="AE845" s="157">
        <f t="shared" si="351"/>
        <v>8</v>
      </c>
      <c r="AF845" s="157">
        <f t="shared" si="352"/>
        <v>5</v>
      </c>
      <c r="AG845" s="159">
        <f t="shared" si="353"/>
        <v>3</v>
      </c>
      <c r="DS845" s="81"/>
    </row>
    <row r="846" spans="1:123" x14ac:dyDescent="0.25">
      <c r="A846" s="169">
        <v>202</v>
      </c>
      <c r="B846" s="170" t="s">
        <v>11</v>
      </c>
      <c r="C846" s="170" t="s">
        <v>43</v>
      </c>
      <c r="D846" s="170" t="s">
        <v>44</v>
      </c>
      <c r="E846" s="18" t="s">
        <v>466</v>
      </c>
      <c r="F846" s="158">
        <v>4</v>
      </c>
      <c r="G846" s="157">
        <v>3</v>
      </c>
      <c r="H846" s="157">
        <v>3</v>
      </c>
      <c r="I846" s="157">
        <v>3</v>
      </c>
      <c r="J846" s="157">
        <v>2</v>
      </c>
      <c r="K846" s="157">
        <v>3</v>
      </c>
      <c r="L846" s="157">
        <v>4</v>
      </c>
      <c r="M846" s="157">
        <v>3</v>
      </c>
      <c r="N846" s="157">
        <v>3</v>
      </c>
      <c r="O846" s="157">
        <v>4</v>
      </c>
      <c r="P846" s="157">
        <v>3</v>
      </c>
      <c r="Q846" s="157">
        <v>3</v>
      </c>
      <c r="R846" s="157">
        <v>3</v>
      </c>
      <c r="S846" s="157">
        <v>3</v>
      </c>
      <c r="T846" s="157">
        <v>3</v>
      </c>
      <c r="U846" s="157">
        <v>4</v>
      </c>
      <c r="V846" s="157">
        <v>3</v>
      </c>
      <c r="W846" s="157">
        <v>4</v>
      </c>
      <c r="X846" s="157">
        <v>4</v>
      </c>
      <c r="Y846" s="157">
        <v>3</v>
      </c>
      <c r="Z846" s="157">
        <v>3</v>
      </c>
      <c r="AA846" s="157">
        <v>3</v>
      </c>
      <c r="AB846" s="159">
        <v>3</v>
      </c>
      <c r="AC846" s="158">
        <f t="shared" si="354"/>
        <v>23</v>
      </c>
      <c r="AD846" s="157">
        <f t="shared" si="350"/>
        <v>5</v>
      </c>
      <c r="AE846" s="157">
        <f t="shared" si="351"/>
        <v>8</v>
      </c>
      <c r="AF846" s="157">
        <f t="shared" si="352"/>
        <v>5</v>
      </c>
      <c r="AG846" s="159">
        <f t="shared" si="353"/>
        <v>3</v>
      </c>
      <c r="DS846" s="81"/>
    </row>
    <row r="847" spans="1:123" x14ac:dyDescent="0.25">
      <c r="A847" s="169">
        <v>202</v>
      </c>
      <c r="B847" s="170" t="s">
        <v>11</v>
      </c>
      <c r="C847" s="170" t="s">
        <v>43</v>
      </c>
      <c r="D847" s="170" t="s">
        <v>44</v>
      </c>
      <c r="E847" s="18" t="s">
        <v>466</v>
      </c>
      <c r="F847" s="158">
        <v>4</v>
      </c>
      <c r="G847" s="157">
        <v>3</v>
      </c>
      <c r="H847" s="157">
        <v>3</v>
      </c>
      <c r="I847" s="157">
        <v>3</v>
      </c>
      <c r="J847" s="157">
        <v>2</v>
      </c>
      <c r="K847" s="157">
        <v>3</v>
      </c>
      <c r="L847" s="157">
        <v>4</v>
      </c>
      <c r="M847" s="157">
        <v>3</v>
      </c>
      <c r="N847" s="157">
        <v>3</v>
      </c>
      <c r="O847" s="157">
        <v>4</v>
      </c>
      <c r="P847" s="157">
        <v>3</v>
      </c>
      <c r="Q847" s="157">
        <v>3</v>
      </c>
      <c r="R847" s="157">
        <v>3</v>
      </c>
      <c r="S847" s="157">
        <v>3</v>
      </c>
      <c r="T847" s="157">
        <v>3</v>
      </c>
      <c r="U847" s="157">
        <v>4</v>
      </c>
      <c r="V847" s="157">
        <v>3</v>
      </c>
      <c r="W847" s="157">
        <v>4</v>
      </c>
      <c r="X847" s="157">
        <v>4</v>
      </c>
      <c r="Y847" s="157">
        <v>4</v>
      </c>
      <c r="Z847" s="157">
        <v>3</v>
      </c>
      <c r="AA847" s="157">
        <v>3</v>
      </c>
      <c r="AB847" s="159">
        <v>3</v>
      </c>
      <c r="AC847" s="158">
        <f t="shared" si="354"/>
        <v>23</v>
      </c>
      <c r="AD847" s="157">
        <f t="shared" si="350"/>
        <v>5</v>
      </c>
      <c r="AE847" s="157">
        <f t="shared" si="351"/>
        <v>8</v>
      </c>
      <c r="AF847" s="157">
        <f t="shared" si="352"/>
        <v>5</v>
      </c>
      <c r="AG847" s="159">
        <f t="shared" si="353"/>
        <v>3</v>
      </c>
      <c r="DS847" s="81"/>
    </row>
    <row r="848" spans="1:123" x14ac:dyDescent="0.25">
      <c r="A848" s="169">
        <v>202</v>
      </c>
      <c r="B848" s="170" t="s">
        <v>11</v>
      </c>
      <c r="C848" s="170" t="s">
        <v>43</v>
      </c>
      <c r="D848" s="170" t="s">
        <v>44</v>
      </c>
      <c r="E848" s="18" t="s">
        <v>466</v>
      </c>
      <c r="F848" s="158">
        <v>4</v>
      </c>
      <c r="G848" s="157">
        <v>3</v>
      </c>
      <c r="H848" s="157">
        <v>3</v>
      </c>
      <c r="I848" s="157">
        <v>3</v>
      </c>
      <c r="J848" s="157">
        <v>3</v>
      </c>
      <c r="K848" s="157">
        <v>4</v>
      </c>
      <c r="L848" s="157">
        <v>4</v>
      </c>
      <c r="M848" s="157">
        <v>3</v>
      </c>
      <c r="N848" s="157">
        <v>4</v>
      </c>
      <c r="O848" s="157">
        <v>4</v>
      </c>
      <c r="P848" s="157">
        <v>3</v>
      </c>
      <c r="Q848" s="157">
        <v>3</v>
      </c>
      <c r="R848" s="157">
        <v>3</v>
      </c>
      <c r="S848" s="157">
        <v>3</v>
      </c>
      <c r="T848" s="157">
        <v>4</v>
      </c>
      <c r="U848" s="157">
        <v>4</v>
      </c>
      <c r="V848" s="157">
        <v>3</v>
      </c>
      <c r="W848" s="157">
        <v>4</v>
      </c>
      <c r="X848" s="157">
        <v>4</v>
      </c>
      <c r="Y848" s="157">
        <v>4</v>
      </c>
      <c r="Z848" s="157">
        <v>4</v>
      </c>
      <c r="AA848" s="157">
        <v>3</v>
      </c>
      <c r="AB848" s="159">
        <v>4</v>
      </c>
      <c r="AC848" s="158">
        <f t="shared" si="354"/>
        <v>23</v>
      </c>
      <c r="AD848" s="157">
        <f t="shared" si="350"/>
        <v>5</v>
      </c>
      <c r="AE848" s="157">
        <f t="shared" si="351"/>
        <v>8</v>
      </c>
      <c r="AF848" s="157">
        <f t="shared" si="352"/>
        <v>5</v>
      </c>
      <c r="AG848" s="159">
        <f t="shared" si="353"/>
        <v>3</v>
      </c>
      <c r="DS848" s="81"/>
    </row>
    <row r="849" spans="1:123" x14ac:dyDescent="0.25">
      <c r="A849" s="169">
        <v>202</v>
      </c>
      <c r="B849" s="170" t="s">
        <v>11</v>
      </c>
      <c r="C849" s="170" t="s">
        <v>43</v>
      </c>
      <c r="D849" s="170" t="s">
        <v>44</v>
      </c>
      <c r="E849" s="18" t="s">
        <v>466</v>
      </c>
      <c r="F849" s="158">
        <v>4</v>
      </c>
      <c r="G849" s="157">
        <v>3</v>
      </c>
      <c r="H849" s="157">
        <v>4</v>
      </c>
      <c r="I849" s="157">
        <v>3</v>
      </c>
      <c r="J849" s="157">
        <v>3</v>
      </c>
      <c r="K849" s="157">
        <v>4</v>
      </c>
      <c r="L849" s="157">
        <v>5</v>
      </c>
      <c r="M849" s="157">
        <v>4</v>
      </c>
      <c r="N849" s="157">
        <v>4</v>
      </c>
      <c r="O849" s="157">
        <v>4</v>
      </c>
      <c r="P849" s="157">
        <v>4</v>
      </c>
      <c r="Q849" s="157">
        <v>3</v>
      </c>
      <c r="R849" s="157">
        <v>3</v>
      </c>
      <c r="S849" s="157">
        <v>3</v>
      </c>
      <c r="T849" s="157">
        <v>4</v>
      </c>
      <c r="U849" s="157">
        <v>4</v>
      </c>
      <c r="V849" s="157">
        <v>4</v>
      </c>
      <c r="W849" s="157">
        <v>4</v>
      </c>
      <c r="X849" s="157">
        <v>5</v>
      </c>
      <c r="Y849" s="157">
        <v>4</v>
      </c>
      <c r="Z849" s="157">
        <v>4</v>
      </c>
      <c r="AA849" s="157">
        <v>3</v>
      </c>
      <c r="AB849" s="159">
        <v>4</v>
      </c>
      <c r="AC849" s="158">
        <f t="shared" si="354"/>
        <v>23</v>
      </c>
      <c r="AD849" s="157">
        <f t="shared" si="350"/>
        <v>5</v>
      </c>
      <c r="AE849" s="157">
        <f t="shared" si="351"/>
        <v>8</v>
      </c>
      <c r="AF849" s="157">
        <f t="shared" si="352"/>
        <v>5</v>
      </c>
      <c r="AG849" s="159">
        <f t="shared" si="353"/>
        <v>3</v>
      </c>
      <c r="DS849" s="81"/>
    </row>
    <row r="850" spans="1:123" x14ac:dyDescent="0.25">
      <c r="A850" s="169">
        <v>202</v>
      </c>
      <c r="B850" s="170" t="s">
        <v>11</v>
      </c>
      <c r="C850" s="170" t="s">
        <v>43</v>
      </c>
      <c r="D850" s="170" t="s">
        <v>44</v>
      </c>
      <c r="E850" s="18" t="s">
        <v>466</v>
      </c>
      <c r="F850" s="158">
        <v>5</v>
      </c>
      <c r="G850" s="157">
        <v>3</v>
      </c>
      <c r="H850" s="157">
        <v>4</v>
      </c>
      <c r="I850" s="157">
        <v>3</v>
      </c>
      <c r="J850" s="157">
        <v>3</v>
      </c>
      <c r="K850" s="157">
        <v>4</v>
      </c>
      <c r="L850" s="157">
        <v>5</v>
      </c>
      <c r="M850" s="157">
        <v>4</v>
      </c>
      <c r="N850" s="157">
        <v>4</v>
      </c>
      <c r="O850" s="157">
        <v>4</v>
      </c>
      <c r="P850" s="157">
        <v>4</v>
      </c>
      <c r="Q850" s="157">
        <v>4</v>
      </c>
      <c r="R850" s="157">
        <v>4</v>
      </c>
      <c r="S850" s="157">
        <v>4</v>
      </c>
      <c r="T850" s="157">
        <v>4</v>
      </c>
      <c r="U850" s="157">
        <v>5</v>
      </c>
      <c r="V850" s="157">
        <v>4</v>
      </c>
      <c r="W850" s="157">
        <v>5</v>
      </c>
      <c r="X850" s="157">
        <v>5</v>
      </c>
      <c r="Y850" s="157">
        <v>4</v>
      </c>
      <c r="Z850" s="157">
        <v>5</v>
      </c>
      <c r="AA850" s="157">
        <v>4</v>
      </c>
      <c r="AB850" s="159">
        <v>5</v>
      </c>
      <c r="AC850" s="158">
        <f t="shared" si="354"/>
        <v>23</v>
      </c>
      <c r="AD850" s="157">
        <f t="shared" si="350"/>
        <v>5</v>
      </c>
      <c r="AE850" s="157">
        <f t="shared" si="351"/>
        <v>8</v>
      </c>
      <c r="AF850" s="157">
        <f t="shared" si="352"/>
        <v>5</v>
      </c>
      <c r="AG850" s="159">
        <f t="shared" si="353"/>
        <v>3</v>
      </c>
      <c r="DS850" s="81"/>
    </row>
    <row r="851" spans="1:123" x14ac:dyDescent="0.25">
      <c r="A851" s="169">
        <v>202</v>
      </c>
      <c r="B851" s="170" t="s">
        <v>11</v>
      </c>
      <c r="C851" s="170" t="s">
        <v>43</v>
      </c>
      <c r="D851" s="170" t="s">
        <v>44</v>
      </c>
      <c r="E851" s="18" t="s">
        <v>466</v>
      </c>
      <c r="F851" s="158">
        <v>5</v>
      </c>
      <c r="G851" s="157">
        <v>3</v>
      </c>
      <c r="H851" s="157">
        <v>4</v>
      </c>
      <c r="I851" s="157">
        <v>4</v>
      </c>
      <c r="J851" s="157">
        <v>3</v>
      </c>
      <c r="K851" s="157">
        <v>5</v>
      </c>
      <c r="L851" s="157">
        <v>5</v>
      </c>
      <c r="M851" s="157">
        <v>4</v>
      </c>
      <c r="N851" s="157">
        <v>4</v>
      </c>
      <c r="O851" s="157">
        <v>5</v>
      </c>
      <c r="P851" s="157">
        <v>4</v>
      </c>
      <c r="Q851" s="157">
        <v>4</v>
      </c>
      <c r="R851" s="157">
        <v>4</v>
      </c>
      <c r="S851" s="157">
        <v>4</v>
      </c>
      <c r="T851" s="157">
        <v>5</v>
      </c>
      <c r="U851" s="157">
        <v>5</v>
      </c>
      <c r="V851" s="157">
        <v>4</v>
      </c>
      <c r="W851" s="157">
        <v>5</v>
      </c>
      <c r="X851" s="157"/>
      <c r="Y851" s="157">
        <v>4</v>
      </c>
      <c r="Z851" s="157"/>
      <c r="AA851" s="157">
        <v>5</v>
      </c>
      <c r="AB851" s="159"/>
      <c r="AC851" s="158">
        <f t="shared" si="354"/>
        <v>20</v>
      </c>
      <c r="AD851" s="157">
        <f t="shared" si="350"/>
        <v>5</v>
      </c>
      <c r="AE851" s="157">
        <f t="shared" si="351"/>
        <v>8</v>
      </c>
      <c r="AF851" s="157">
        <f t="shared" si="352"/>
        <v>4</v>
      </c>
      <c r="AG851" s="159">
        <f t="shared" si="353"/>
        <v>1</v>
      </c>
      <c r="DS851" s="81"/>
    </row>
    <row r="852" spans="1:123" x14ac:dyDescent="0.25">
      <c r="A852" s="169">
        <v>202</v>
      </c>
      <c r="B852" s="170" t="s">
        <v>11</v>
      </c>
      <c r="C852" s="170" t="s">
        <v>43</v>
      </c>
      <c r="D852" s="170" t="s">
        <v>44</v>
      </c>
      <c r="E852" s="18" t="s">
        <v>466</v>
      </c>
      <c r="F852" s="158">
        <v>5</v>
      </c>
      <c r="G852" s="157">
        <v>4</v>
      </c>
      <c r="H852" s="157"/>
      <c r="I852" s="157">
        <v>4</v>
      </c>
      <c r="J852" s="157">
        <v>4</v>
      </c>
      <c r="K852" s="157"/>
      <c r="L852" s="157">
        <v>5</v>
      </c>
      <c r="M852" s="157">
        <v>4</v>
      </c>
      <c r="N852" s="157">
        <v>5</v>
      </c>
      <c r="O852" s="157">
        <v>5</v>
      </c>
      <c r="P852" s="157">
        <v>5</v>
      </c>
      <c r="Q852" s="157"/>
      <c r="R852" s="157"/>
      <c r="S852" s="157">
        <v>4</v>
      </c>
      <c r="T852" s="157">
        <v>5</v>
      </c>
      <c r="U852" s="157">
        <v>5</v>
      </c>
      <c r="V852" s="157">
        <v>5</v>
      </c>
      <c r="W852" s="157">
        <v>5</v>
      </c>
      <c r="X852" s="157"/>
      <c r="Y852" s="157"/>
      <c r="Z852" s="157"/>
      <c r="AA852" s="157"/>
      <c r="AB852" s="159"/>
      <c r="AC852" s="158">
        <f t="shared" si="354"/>
        <v>14</v>
      </c>
      <c r="AD852" s="157">
        <f t="shared" si="350"/>
        <v>3</v>
      </c>
      <c r="AE852" s="157">
        <f t="shared" si="351"/>
        <v>6</v>
      </c>
      <c r="AF852" s="157">
        <f t="shared" si="352"/>
        <v>4</v>
      </c>
      <c r="AG852" s="159">
        <f t="shared" si="353"/>
        <v>0</v>
      </c>
      <c r="DS852" s="81"/>
    </row>
    <row r="853" spans="1:123" x14ac:dyDescent="0.25">
      <c r="A853" s="169">
        <v>202</v>
      </c>
      <c r="B853" s="170" t="s">
        <v>11</v>
      </c>
      <c r="C853" s="170" t="s">
        <v>43</v>
      </c>
      <c r="D853" s="170" t="s">
        <v>44</v>
      </c>
      <c r="E853" s="18" t="s">
        <v>466</v>
      </c>
      <c r="F853" s="158"/>
      <c r="G853" s="157">
        <v>5</v>
      </c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  <c r="AA853" s="157"/>
      <c r="AB853" s="159"/>
      <c r="AC853" s="158">
        <f t="shared" si="354"/>
        <v>1</v>
      </c>
      <c r="AD853" s="157">
        <f t="shared" si="350"/>
        <v>1</v>
      </c>
      <c r="AE853" s="157">
        <f t="shared" si="351"/>
        <v>0</v>
      </c>
      <c r="AF853" s="157">
        <f t="shared" si="352"/>
        <v>0</v>
      </c>
      <c r="AG853" s="159">
        <f t="shared" si="353"/>
        <v>0</v>
      </c>
      <c r="DS853" s="81"/>
    </row>
    <row r="854" spans="1:123" x14ac:dyDescent="0.25">
      <c r="A854" s="169">
        <v>202</v>
      </c>
      <c r="B854" s="170" t="s">
        <v>11</v>
      </c>
      <c r="C854" s="170" t="s">
        <v>88</v>
      </c>
      <c r="D854" s="170" t="s">
        <v>89</v>
      </c>
      <c r="E854" s="18" t="s">
        <v>403</v>
      </c>
      <c r="F854" s="158">
        <v>1</v>
      </c>
      <c r="G854" s="157">
        <v>1</v>
      </c>
      <c r="H854" s="157">
        <v>1</v>
      </c>
      <c r="I854" s="157">
        <v>1</v>
      </c>
      <c r="J854" s="157">
        <v>1</v>
      </c>
      <c r="K854" s="157">
        <v>1</v>
      </c>
      <c r="L854" s="157">
        <v>4</v>
      </c>
      <c r="M854" s="157">
        <v>3</v>
      </c>
      <c r="N854" s="157">
        <v>1</v>
      </c>
      <c r="O854" s="157">
        <v>4</v>
      </c>
      <c r="P854" s="157">
        <v>2</v>
      </c>
      <c r="Q854" s="157">
        <v>3</v>
      </c>
      <c r="R854" s="157">
        <v>1</v>
      </c>
      <c r="S854" s="157">
        <v>2</v>
      </c>
      <c r="T854" s="157">
        <v>2</v>
      </c>
      <c r="U854" s="157">
        <v>2</v>
      </c>
      <c r="V854" s="157">
        <v>2</v>
      </c>
      <c r="W854" s="157">
        <v>1</v>
      </c>
      <c r="X854" s="157">
        <v>3</v>
      </c>
      <c r="Y854" s="157">
        <v>1</v>
      </c>
      <c r="Z854" s="157">
        <v>1</v>
      </c>
      <c r="AA854" s="157">
        <v>2</v>
      </c>
      <c r="AB854" s="159">
        <v>1</v>
      </c>
      <c r="AC854" s="158">
        <f t="shared" si="354"/>
        <v>23</v>
      </c>
      <c r="AD854" s="157">
        <f t="shared" si="350"/>
        <v>5</v>
      </c>
      <c r="AE854" s="157">
        <f t="shared" si="351"/>
        <v>8</v>
      </c>
      <c r="AF854" s="157">
        <f t="shared" si="352"/>
        <v>5</v>
      </c>
      <c r="AG854" s="159">
        <f t="shared" si="353"/>
        <v>3</v>
      </c>
      <c r="DS854" s="81"/>
    </row>
    <row r="855" spans="1:123" x14ac:dyDescent="0.25">
      <c r="A855" s="169">
        <v>202</v>
      </c>
      <c r="B855" s="170" t="s">
        <v>11</v>
      </c>
      <c r="C855" s="170" t="s">
        <v>88</v>
      </c>
      <c r="D855" s="170" t="s">
        <v>89</v>
      </c>
      <c r="E855" s="18" t="s">
        <v>403</v>
      </c>
      <c r="F855" s="158">
        <v>3</v>
      </c>
      <c r="G855" s="157">
        <v>2</v>
      </c>
      <c r="H855" s="157">
        <v>1</v>
      </c>
      <c r="I855" s="157">
        <v>2</v>
      </c>
      <c r="J855" s="157">
        <v>1</v>
      </c>
      <c r="K855" s="157">
        <v>3</v>
      </c>
      <c r="L855" s="157">
        <v>5</v>
      </c>
      <c r="M855" s="157">
        <v>4</v>
      </c>
      <c r="N855" s="157">
        <v>2</v>
      </c>
      <c r="O855" s="157">
        <v>4</v>
      </c>
      <c r="P855" s="157">
        <v>2</v>
      </c>
      <c r="Q855" s="157">
        <v>3</v>
      </c>
      <c r="R855" s="157">
        <v>2</v>
      </c>
      <c r="S855" s="157">
        <v>2</v>
      </c>
      <c r="T855" s="157">
        <v>2</v>
      </c>
      <c r="U855" s="157">
        <v>3</v>
      </c>
      <c r="V855" s="157">
        <v>4</v>
      </c>
      <c r="W855" s="157">
        <v>5</v>
      </c>
      <c r="X855" s="157">
        <v>4</v>
      </c>
      <c r="Y855" s="157">
        <v>2</v>
      </c>
      <c r="Z855" s="157">
        <v>2</v>
      </c>
      <c r="AA855" s="157">
        <v>2</v>
      </c>
      <c r="AB855" s="159">
        <v>3</v>
      </c>
      <c r="AC855" s="158">
        <f t="shared" si="354"/>
        <v>23</v>
      </c>
      <c r="AD855" s="157">
        <f t="shared" si="350"/>
        <v>5</v>
      </c>
      <c r="AE855" s="157">
        <f t="shared" si="351"/>
        <v>8</v>
      </c>
      <c r="AF855" s="157">
        <f t="shared" si="352"/>
        <v>5</v>
      </c>
      <c r="AG855" s="159">
        <f t="shared" si="353"/>
        <v>3</v>
      </c>
      <c r="DS855" s="81"/>
    </row>
    <row r="856" spans="1:123" x14ac:dyDescent="0.25">
      <c r="A856" s="169">
        <v>202</v>
      </c>
      <c r="B856" s="170" t="s">
        <v>11</v>
      </c>
      <c r="C856" s="170" t="s">
        <v>88</v>
      </c>
      <c r="D856" s="170" t="s">
        <v>89</v>
      </c>
      <c r="E856" s="18" t="s">
        <v>403</v>
      </c>
      <c r="F856" s="158">
        <v>3</v>
      </c>
      <c r="G856" s="157">
        <v>2</v>
      </c>
      <c r="H856" s="157">
        <v>1</v>
      </c>
      <c r="I856" s="157">
        <v>5</v>
      </c>
      <c r="J856" s="157">
        <v>5</v>
      </c>
      <c r="K856" s="157">
        <v>4</v>
      </c>
      <c r="L856" s="157">
        <v>5</v>
      </c>
      <c r="M856" s="157">
        <v>5</v>
      </c>
      <c r="N856" s="157">
        <v>2</v>
      </c>
      <c r="O856" s="157"/>
      <c r="P856" s="157">
        <v>3</v>
      </c>
      <c r="Q856" s="157"/>
      <c r="R856" s="157"/>
      <c r="S856" s="157">
        <v>2</v>
      </c>
      <c r="T856" s="157">
        <v>5</v>
      </c>
      <c r="U856" s="157">
        <v>5</v>
      </c>
      <c r="V856" s="157">
        <v>5</v>
      </c>
      <c r="W856" s="157"/>
      <c r="X856" s="157">
        <v>5</v>
      </c>
      <c r="Y856" s="157">
        <v>3</v>
      </c>
      <c r="Z856" s="157">
        <v>4</v>
      </c>
      <c r="AA856" s="157">
        <v>3</v>
      </c>
      <c r="AB856" s="159">
        <v>3</v>
      </c>
      <c r="AC856" s="158">
        <f t="shared" si="354"/>
        <v>19</v>
      </c>
      <c r="AD856" s="157">
        <f t="shared" si="350"/>
        <v>5</v>
      </c>
      <c r="AE856" s="157">
        <f t="shared" si="351"/>
        <v>5</v>
      </c>
      <c r="AF856" s="157">
        <f t="shared" si="352"/>
        <v>4</v>
      </c>
      <c r="AG856" s="159">
        <f t="shared" si="353"/>
        <v>3</v>
      </c>
      <c r="DS856" s="81"/>
    </row>
    <row r="857" spans="1:123" x14ac:dyDescent="0.25">
      <c r="A857" s="169">
        <v>202</v>
      </c>
      <c r="B857" s="170" t="s">
        <v>11</v>
      </c>
      <c r="C857" s="170" t="s">
        <v>88</v>
      </c>
      <c r="D857" s="170" t="s">
        <v>89</v>
      </c>
      <c r="E857" s="18" t="s">
        <v>403</v>
      </c>
      <c r="F857" s="158">
        <v>5</v>
      </c>
      <c r="G857" s="157">
        <v>5</v>
      </c>
      <c r="H857" s="157">
        <v>5</v>
      </c>
      <c r="I857" s="157"/>
      <c r="J857" s="157"/>
      <c r="K857" s="157">
        <v>5</v>
      </c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57">
        <v>5</v>
      </c>
      <c r="Z857" s="157">
        <v>5</v>
      </c>
      <c r="AA857" s="157">
        <v>5</v>
      </c>
      <c r="AB857" s="159">
        <v>5</v>
      </c>
      <c r="AC857" s="158">
        <f t="shared" si="354"/>
        <v>8</v>
      </c>
      <c r="AD857" s="157">
        <f t="shared" si="350"/>
        <v>3</v>
      </c>
      <c r="AE857" s="157">
        <f t="shared" si="351"/>
        <v>0</v>
      </c>
      <c r="AF857" s="157">
        <f t="shared" si="352"/>
        <v>0</v>
      </c>
      <c r="AG857" s="159">
        <f t="shared" si="353"/>
        <v>3</v>
      </c>
      <c r="DS857" s="81"/>
    </row>
    <row r="858" spans="1:123" x14ac:dyDescent="0.25">
      <c r="A858" s="169">
        <v>202</v>
      </c>
      <c r="B858" s="170" t="s">
        <v>11</v>
      </c>
      <c r="C858" s="170" t="s">
        <v>88</v>
      </c>
      <c r="D858" s="170" t="s">
        <v>89</v>
      </c>
      <c r="E858" s="18" t="s">
        <v>466</v>
      </c>
      <c r="F858" s="158">
        <v>1</v>
      </c>
      <c r="G858" s="157">
        <v>1</v>
      </c>
      <c r="H858" s="157">
        <v>1</v>
      </c>
      <c r="I858" s="157">
        <v>1</v>
      </c>
      <c r="J858" s="157">
        <v>1</v>
      </c>
      <c r="K858" s="157">
        <v>1</v>
      </c>
      <c r="L858" s="157">
        <v>2</v>
      </c>
      <c r="M858" s="157">
        <v>1</v>
      </c>
      <c r="N858" s="157">
        <v>1</v>
      </c>
      <c r="O858" s="157">
        <v>1</v>
      </c>
      <c r="P858" s="157">
        <v>1</v>
      </c>
      <c r="Q858" s="157">
        <v>1</v>
      </c>
      <c r="R858" s="157">
        <v>1</v>
      </c>
      <c r="S858" s="157">
        <v>1</v>
      </c>
      <c r="T858" s="157">
        <v>1</v>
      </c>
      <c r="U858" s="157">
        <v>1</v>
      </c>
      <c r="V858" s="157">
        <v>1</v>
      </c>
      <c r="W858" s="157">
        <v>1</v>
      </c>
      <c r="X858" s="157">
        <v>1</v>
      </c>
      <c r="Y858" s="157">
        <v>1</v>
      </c>
      <c r="Z858" s="157">
        <v>1</v>
      </c>
      <c r="AA858" s="157">
        <v>1</v>
      </c>
      <c r="AB858" s="159">
        <v>1</v>
      </c>
      <c r="AC858" s="158">
        <f t="shared" si="354"/>
        <v>23</v>
      </c>
      <c r="AD858" s="157">
        <f t="shared" si="350"/>
        <v>5</v>
      </c>
      <c r="AE858" s="157">
        <f t="shared" si="351"/>
        <v>8</v>
      </c>
      <c r="AF858" s="157">
        <f t="shared" si="352"/>
        <v>5</v>
      </c>
      <c r="AG858" s="159">
        <f t="shared" si="353"/>
        <v>3</v>
      </c>
      <c r="DS858" s="81"/>
    </row>
    <row r="859" spans="1:123" x14ac:dyDescent="0.25">
      <c r="A859" s="169">
        <v>202</v>
      </c>
      <c r="B859" s="170" t="s">
        <v>11</v>
      </c>
      <c r="C859" s="170" t="s">
        <v>88</v>
      </c>
      <c r="D859" s="170" t="s">
        <v>89</v>
      </c>
      <c r="E859" s="18" t="s">
        <v>466</v>
      </c>
      <c r="F859" s="158">
        <v>1</v>
      </c>
      <c r="G859" s="157">
        <v>1</v>
      </c>
      <c r="H859" s="157">
        <v>1</v>
      </c>
      <c r="I859" s="157">
        <v>1</v>
      </c>
      <c r="J859" s="157">
        <v>1</v>
      </c>
      <c r="K859" s="157">
        <v>1</v>
      </c>
      <c r="L859" s="157">
        <v>2</v>
      </c>
      <c r="M859" s="157">
        <v>1</v>
      </c>
      <c r="N859" s="157">
        <v>1</v>
      </c>
      <c r="O859" s="157">
        <v>2</v>
      </c>
      <c r="P859" s="157">
        <v>1</v>
      </c>
      <c r="Q859" s="157">
        <v>1</v>
      </c>
      <c r="R859" s="157">
        <v>1</v>
      </c>
      <c r="S859" s="157">
        <v>1</v>
      </c>
      <c r="T859" s="157">
        <v>1</v>
      </c>
      <c r="U859" s="157">
        <v>1</v>
      </c>
      <c r="V859" s="157">
        <v>1</v>
      </c>
      <c r="W859" s="157">
        <v>2</v>
      </c>
      <c r="X859" s="157">
        <v>2</v>
      </c>
      <c r="Y859" s="157">
        <v>1</v>
      </c>
      <c r="Z859" s="157">
        <v>1</v>
      </c>
      <c r="AA859" s="157">
        <v>1</v>
      </c>
      <c r="AB859" s="159">
        <v>1</v>
      </c>
      <c r="AC859" s="158">
        <f t="shared" si="354"/>
        <v>23</v>
      </c>
      <c r="AD859" s="157">
        <f t="shared" si="350"/>
        <v>5</v>
      </c>
      <c r="AE859" s="157">
        <f t="shared" si="351"/>
        <v>8</v>
      </c>
      <c r="AF859" s="157">
        <f t="shared" si="352"/>
        <v>5</v>
      </c>
      <c r="AG859" s="159">
        <f t="shared" si="353"/>
        <v>3</v>
      </c>
      <c r="DS859" s="81"/>
    </row>
    <row r="860" spans="1:123" x14ac:dyDescent="0.25">
      <c r="A860" s="169">
        <v>202</v>
      </c>
      <c r="B860" s="170" t="s">
        <v>11</v>
      </c>
      <c r="C860" s="170" t="s">
        <v>88</v>
      </c>
      <c r="D860" s="170" t="s">
        <v>89</v>
      </c>
      <c r="E860" s="18" t="s">
        <v>466</v>
      </c>
      <c r="F860" s="158">
        <v>2</v>
      </c>
      <c r="G860" s="157">
        <v>1</v>
      </c>
      <c r="H860" s="157">
        <v>1</v>
      </c>
      <c r="I860" s="157">
        <v>1</v>
      </c>
      <c r="J860" s="157">
        <v>1</v>
      </c>
      <c r="K860" s="157">
        <v>1</v>
      </c>
      <c r="L860" s="157">
        <v>2</v>
      </c>
      <c r="M860" s="157">
        <v>2</v>
      </c>
      <c r="N860" s="157">
        <v>1</v>
      </c>
      <c r="O860" s="157">
        <v>2</v>
      </c>
      <c r="P860" s="157">
        <v>1</v>
      </c>
      <c r="Q860" s="157">
        <v>1</v>
      </c>
      <c r="R860" s="157">
        <v>1</v>
      </c>
      <c r="S860" s="157">
        <v>1</v>
      </c>
      <c r="T860" s="157">
        <v>1</v>
      </c>
      <c r="U860" s="157">
        <v>2</v>
      </c>
      <c r="V860" s="157">
        <v>1</v>
      </c>
      <c r="W860" s="157">
        <v>2</v>
      </c>
      <c r="X860" s="157">
        <v>2</v>
      </c>
      <c r="Y860" s="157">
        <v>1</v>
      </c>
      <c r="Z860" s="157">
        <v>1</v>
      </c>
      <c r="AA860" s="157">
        <v>1</v>
      </c>
      <c r="AB860" s="159">
        <v>1</v>
      </c>
      <c r="AC860" s="158">
        <f t="shared" si="354"/>
        <v>23</v>
      </c>
      <c r="AD860" s="157">
        <f t="shared" si="350"/>
        <v>5</v>
      </c>
      <c r="AE860" s="157">
        <f t="shared" si="351"/>
        <v>8</v>
      </c>
      <c r="AF860" s="157">
        <f t="shared" si="352"/>
        <v>5</v>
      </c>
      <c r="AG860" s="159">
        <f t="shared" si="353"/>
        <v>3</v>
      </c>
      <c r="DS860" s="81"/>
    </row>
    <row r="861" spans="1:123" x14ac:dyDescent="0.25">
      <c r="A861" s="169">
        <v>202</v>
      </c>
      <c r="B861" s="170" t="s">
        <v>11</v>
      </c>
      <c r="C861" s="170" t="s">
        <v>88</v>
      </c>
      <c r="D861" s="170" t="s">
        <v>89</v>
      </c>
      <c r="E861" s="18" t="s">
        <v>466</v>
      </c>
      <c r="F861" s="158">
        <v>2</v>
      </c>
      <c r="G861" s="157">
        <v>1</v>
      </c>
      <c r="H861" s="157">
        <v>1</v>
      </c>
      <c r="I861" s="157">
        <v>1</v>
      </c>
      <c r="J861" s="157">
        <v>1</v>
      </c>
      <c r="K861" s="157">
        <v>1</v>
      </c>
      <c r="L861" s="157">
        <v>3</v>
      </c>
      <c r="M861" s="157">
        <v>2</v>
      </c>
      <c r="N861" s="157">
        <v>1</v>
      </c>
      <c r="O861" s="157">
        <v>2</v>
      </c>
      <c r="P861" s="157">
        <v>1</v>
      </c>
      <c r="Q861" s="157">
        <v>1</v>
      </c>
      <c r="R861" s="157">
        <v>1</v>
      </c>
      <c r="S861" s="157">
        <v>1</v>
      </c>
      <c r="T861" s="157">
        <v>1</v>
      </c>
      <c r="U861" s="157">
        <v>2</v>
      </c>
      <c r="V861" s="157">
        <v>1</v>
      </c>
      <c r="W861" s="157">
        <v>2</v>
      </c>
      <c r="X861" s="157">
        <v>2</v>
      </c>
      <c r="Y861" s="157">
        <v>1</v>
      </c>
      <c r="Z861" s="157">
        <v>1</v>
      </c>
      <c r="AA861" s="157">
        <v>1</v>
      </c>
      <c r="AB861" s="159">
        <v>1</v>
      </c>
      <c r="AC861" s="158">
        <f t="shared" si="354"/>
        <v>23</v>
      </c>
      <c r="AD861" s="157">
        <f t="shared" si="350"/>
        <v>5</v>
      </c>
      <c r="AE861" s="157">
        <f t="shared" si="351"/>
        <v>8</v>
      </c>
      <c r="AF861" s="157">
        <f t="shared" si="352"/>
        <v>5</v>
      </c>
      <c r="AG861" s="159">
        <f t="shared" si="353"/>
        <v>3</v>
      </c>
      <c r="DS861" s="81"/>
    </row>
    <row r="862" spans="1:123" x14ac:dyDescent="0.25">
      <c r="A862" s="169">
        <v>202</v>
      </c>
      <c r="B862" s="170" t="s">
        <v>11</v>
      </c>
      <c r="C862" s="170" t="s">
        <v>88</v>
      </c>
      <c r="D862" s="170" t="s">
        <v>89</v>
      </c>
      <c r="E862" s="18" t="s">
        <v>466</v>
      </c>
      <c r="F862" s="158">
        <v>2</v>
      </c>
      <c r="G862" s="157">
        <v>1</v>
      </c>
      <c r="H862" s="157">
        <v>1</v>
      </c>
      <c r="I862" s="157">
        <v>1</v>
      </c>
      <c r="J862" s="157">
        <v>1</v>
      </c>
      <c r="K862" s="157">
        <v>1</v>
      </c>
      <c r="L862" s="157">
        <v>3</v>
      </c>
      <c r="M862" s="157">
        <v>2</v>
      </c>
      <c r="N862" s="157">
        <v>1</v>
      </c>
      <c r="O862" s="157">
        <v>2</v>
      </c>
      <c r="P862" s="157">
        <v>1</v>
      </c>
      <c r="Q862" s="157">
        <v>1</v>
      </c>
      <c r="R862" s="157">
        <v>1</v>
      </c>
      <c r="S862" s="157">
        <v>1</v>
      </c>
      <c r="T862" s="157">
        <v>1</v>
      </c>
      <c r="U862" s="157">
        <v>2</v>
      </c>
      <c r="V862" s="157">
        <v>1</v>
      </c>
      <c r="W862" s="157">
        <v>2</v>
      </c>
      <c r="X862" s="157">
        <v>2</v>
      </c>
      <c r="Y862" s="157">
        <v>2</v>
      </c>
      <c r="Z862" s="157">
        <v>2</v>
      </c>
      <c r="AA862" s="157">
        <v>1</v>
      </c>
      <c r="AB862" s="159">
        <v>1</v>
      </c>
      <c r="AC862" s="158">
        <f t="shared" si="354"/>
        <v>23</v>
      </c>
      <c r="AD862" s="157">
        <f t="shared" si="350"/>
        <v>5</v>
      </c>
      <c r="AE862" s="157">
        <f t="shared" si="351"/>
        <v>8</v>
      </c>
      <c r="AF862" s="157">
        <f t="shared" si="352"/>
        <v>5</v>
      </c>
      <c r="AG862" s="159">
        <f t="shared" si="353"/>
        <v>3</v>
      </c>
      <c r="DS862" s="81"/>
    </row>
    <row r="863" spans="1:123" x14ac:dyDescent="0.25">
      <c r="A863" s="169">
        <v>202</v>
      </c>
      <c r="B863" s="170" t="s">
        <v>11</v>
      </c>
      <c r="C863" s="170" t="s">
        <v>88</v>
      </c>
      <c r="D863" s="170" t="s">
        <v>89</v>
      </c>
      <c r="E863" s="18" t="s">
        <v>466</v>
      </c>
      <c r="F863" s="158">
        <v>2</v>
      </c>
      <c r="G863" s="157">
        <v>1</v>
      </c>
      <c r="H863" s="157">
        <v>1</v>
      </c>
      <c r="I863" s="157">
        <v>1</v>
      </c>
      <c r="J863" s="157">
        <v>1</v>
      </c>
      <c r="K863" s="157">
        <v>1</v>
      </c>
      <c r="L863" s="157">
        <v>3</v>
      </c>
      <c r="M863" s="157">
        <v>2</v>
      </c>
      <c r="N863" s="157">
        <v>1</v>
      </c>
      <c r="O863" s="157">
        <v>2</v>
      </c>
      <c r="P863" s="157">
        <v>2</v>
      </c>
      <c r="Q863" s="157">
        <v>1</v>
      </c>
      <c r="R863" s="157">
        <v>1</v>
      </c>
      <c r="S863" s="157">
        <v>1</v>
      </c>
      <c r="T863" s="157">
        <v>1</v>
      </c>
      <c r="U863" s="157">
        <v>2</v>
      </c>
      <c r="V863" s="157">
        <v>1</v>
      </c>
      <c r="W863" s="157">
        <v>2</v>
      </c>
      <c r="X863" s="157">
        <v>2</v>
      </c>
      <c r="Y863" s="157">
        <v>2</v>
      </c>
      <c r="Z863" s="157">
        <v>2</v>
      </c>
      <c r="AA863" s="157">
        <v>2</v>
      </c>
      <c r="AB863" s="159">
        <v>2</v>
      </c>
      <c r="AC863" s="158">
        <f t="shared" si="354"/>
        <v>23</v>
      </c>
      <c r="AD863" s="157">
        <f t="shared" si="350"/>
        <v>5</v>
      </c>
      <c r="AE863" s="157">
        <f t="shared" si="351"/>
        <v>8</v>
      </c>
      <c r="AF863" s="157">
        <f t="shared" si="352"/>
        <v>5</v>
      </c>
      <c r="AG863" s="159">
        <f t="shared" si="353"/>
        <v>3</v>
      </c>
      <c r="DS863" s="81"/>
    </row>
    <row r="864" spans="1:123" x14ac:dyDescent="0.25">
      <c r="A864" s="169">
        <v>202</v>
      </c>
      <c r="B864" s="170" t="s">
        <v>11</v>
      </c>
      <c r="C864" s="170" t="s">
        <v>88</v>
      </c>
      <c r="D864" s="170" t="s">
        <v>89</v>
      </c>
      <c r="E864" s="18" t="s">
        <v>466</v>
      </c>
      <c r="F864" s="158">
        <v>3</v>
      </c>
      <c r="G864" s="157">
        <v>1</v>
      </c>
      <c r="H864" s="157">
        <v>1</v>
      </c>
      <c r="I864" s="157">
        <v>1</v>
      </c>
      <c r="J864" s="157">
        <v>1</v>
      </c>
      <c r="K864" s="157">
        <v>1</v>
      </c>
      <c r="L864" s="157">
        <v>3</v>
      </c>
      <c r="M864" s="157">
        <v>2</v>
      </c>
      <c r="N864" s="157">
        <v>2</v>
      </c>
      <c r="O864" s="157">
        <v>2</v>
      </c>
      <c r="P864" s="157">
        <v>2</v>
      </c>
      <c r="Q864" s="157">
        <v>2</v>
      </c>
      <c r="R864" s="157">
        <v>1</v>
      </c>
      <c r="S864" s="157">
        <v>2</v>
      </c>
      <c r="T864" s="157">
        <v>1</v>
      </c>
      <c r="U864" s="157">
        <v>3</v>
      </c>
      <c r="V864" s="157">
        <v>1</v>
      </c>
      <c r="W864" s="157">
        <v>2</v>
      </c>
      <c r="X864" s="157">
        <v>3</v>
      </c>
      <c r="Y864" s="157">
        <v>2</v>
      </c>
      <c r="Z864" s="157">
        <v>2</v>
      </c>
      <c r="AA864" s="157">
        <v>2</v>
      </c>
      <c r="AB864" s="159">
        <v>2</v>
      </c>
      <c r="AC864" s="158">
        <f t="shared" si="354"/>
        <v>23</v>
      </c>
      <c r="AD864" s="157">
        <f t="shared" si="350"/>
        <v>5</v>
      </c>
      <c r="AE864" s="157">
        <f t="shared" si="351"/>
        <v>8</v>
      </c>
      <c r="AF864" s="157">
        <f t="shared" si="352"/>
        <v>5</v>
      </c>
      <c r="AG864" s="159">
        <f t="shared" si="353"/>
        <v>3</v>
      </c>
      <c r="DS864" s="81"/>
    </row>
    <row r="865" spans="1:123" x14ac:dyDescent="0.25">
      <c r="A865" s="169">
        <v>202</v>
      </c>
      <c r="B865" s="170" t="s">
        <v>11</v>
      </c>
      <c r="C865" s="170" t="s">
        <v>88</v>
      </c>
      <c r="D865" s="170" t="s">
        <v>89</v>
      </c>
      <c r="E865" s="18" t="s">
        <v>466</v>
      </c>
      <c r="F865" s="158">
        <v>3</v>
      </c>
      <c r="G865" s="157">
        <v>1</v>
      </c>
      <c r="H865" s="157">
        <v>1</v>
      </c>
      <c r="I865" s="157">
        <v>1</v>
      </c>
      <c r="J865" s="157">
        <v>1</v>
      </c>
      <c r="K865" s="157">
        <v>1</v>
      </c>
      <c r="L865" s="157">
        <v>3</v>
      </c>
      <c r="M865" s="157">
        <v>3</v>
      </c>
      <c r="N865" s="157">
        <v>2</v>
      </c>
      <c r="O865" s="157">
        <v>3</v>
      </c>
      <c r="P865" s="157">
        <v>2</v>
      </c>
      <c r="Q865" s="157">
        <v>2</v>
      </c>
      <c r="R865" s="157">
        <v>1</v>
      </c>
      <c r="S865" s="157">
        <v>2</v>
      </c>
      <c r="T865" s="157">
        <v>1</v>
      </c>
      <c r="U865" s="157">
        <v>3</v>
      </c>
      <c r="V865" s="157">
        <v>2</v>
      </c>
      <c r="W865" s="157">
        <v>3</v>
      </c>
      <c r="X865" s="157">
        <v>3</v>
      </c>
      <c r="Y865" s="157">
        <v>2</v>
      </c>
      <c r="Z865" s="157">
        <v>2</v>
      </c>
      <c r="AA865" s="157">
        <v>2</v>
      </c>
      <c r="AB865" s="159">
        <v>2</v>
      </c>
      <c r="AC865" s="158">
        <f t="shared" si="354"/>
        <v>23</v>
      </c>
      <c r="AD865" s="157">
        <f t="shared" si="350"/>
        <v>5</v>
      </c>
      <c r="AE865" s="157">
        <f t="shared" si="351"/>
        <v>8</v>
      </c>
      <c r="AF865" s="157">
        <f t="shared" si="352"/>
        <v>5</v>
      </c>
      <c r="AG865" s="159">
        <f t="shared" si="353"/>
        <v>3</v>
      </c>
      <c r="DS865" s="81"/>
    </row>
    <row r="866" spans="1:123" x14ac:dyDescent="0.25">
      <c r="A866" s="169">
        <v>202</v>
      </c>
      <c r="B866" s="170" t="s">
        <v>11</v>
      </c>
      <c r="C866" s="170" t="s">
        <v>88</v>
      </c>
      <c r="D866" s="170" t="s">
        <v>89</v>
      </c>
      <c r="E866" s="18" t="s">
        <v>466</v>
      </c>
      <c r="F866" s="158">
        <v>3</v>
      </c>
      <c r="G866" s="157">
        <v>2</v>
      </c>
      <c r="H866" s="157">
        <v>1</v>
      </c>
      <c r="I866" s="157">
        <v>2</v>
      </c>
      <c r="J866" s="157">
        <v>1</v>
      </c>
      <c r="K866" s="157">
        <v>2</v>
      </c>
      <c r="L866" s="157">
        <v>3</v>
      </c>
      <c r="M866" s="157">
        <v>3</v>
      </c>
      <c r="N866" s="157">
        <v>2</v>
      </c>
      <c r="O866" s="157">
        <v>3</v>
      </c>
      <c r="P866" s="157">
        <v>2</v>
      </c>
      <c r="Q866" s="157">
        <v>2</v>
      </c>
      <c r="R866" s="157">
        <v>2</v>
      </c>
      <c r="S866" s="157">
        <v>2</v>
      </c>
      <c r="T866" s="157">
        <v>2</v>
      </c>
      <c r="U866" s="157">
        <v>3</v>
      </c>
      <c r="V866" s="157">
        <v>2</v>
      </c>
      <c r="W866" s="157">
        <v>3</v>
      </c>
      <c r="X866" s="157">
        <v>3</v>
      </c>
      <c r="Y866" s="157">
        <v>2</v>
      </c>
      <c r="Z866" s="157">
        <v>2</v>
      </c>
      <c r="AA866" s="157">
        <v>2</v>
      </c>
      <c r="AB866" s="159">
        <v>2</v>
      </c>
      <c r="AC866" s="158">
        <f t="shared" si="354"/>
        <v>23</v>
      </c>
      <c r="AD866" s="157">
        <f t="shared" si="350"/>
        <v>5</v>
      </c>
      <c r="AE866" s="157">
        <f t="shared" si="351"/>
        <v>8</v>
      </c>
      <c r="AF866" s="157">
        <f t="shared" si="352"/>
        <v>5</v>
      </c>
      <c r="AG866" s="159">
        <f t="shared" si="353"/>
        <v>3</v>
      </c>
      <c r="DS866" s="81"/>
    </row>
    <row r="867" spans="1:123" x14ac:dyDescent="0.25">
      <c r="A867" s="169">
        <v>202</v>
      </c>
      <c r="B867" s="170" t="s">
        <v>11</v>
      </c>
      <c r="C867" s="170" t="s">
        <v>88</v>
      </c>
      <c r="D867" s="170" t="s">
        <v>89</v>
      </c>
      <c r="E867" s="18" t="s">
        <v>466</v>
      </c>
      <c r="F867" s="158">
        <v>3</v>
      </c>
      <c r="G867" s="157">
        <v>2</v>
      </c>
      <c r="H867" s="157">
        <v>1</v>
      </c>
      <c r="I867" s="157">
        <v>2</v>
      </c>
      <c r="J867" s="157">
        <v>1</v>
      </c>
      <c r="K867" s="157">
        <v>2</v>
      </c>
      <c r="L867" s="157">
        <v>3</v>
      </c>
      <c r="M867" s="157">
        <v>3</v>
      </c>
      <c r="N867" s="157">
        <v>2</v>
      </c>
      <c r="O867" s="157">
        <v>3</v>
      </c>
      <c r="P867" s="157">
        <v>3</v>
      </c>
      <c r="Q867" s="157">
        <v>2</v>
      </c>
      <c r="R867" s="157">
        <v>2</v>
      </c>
      <c r="S867" s="157">
        <v>2</v>
      </c>
      <c r="T867" s="157">
        <v>2</v>
      </c>
      <c r="U867" s="157">
        <v>3</v>
      </c>
      <c r="V867" s="157">
        <v>2</v>
      </c>
      <c r="W867" s="157">
        <v>3</v>
      </c>
      <c r="X867" s="157">
        <v>3</v>
      </c>
      <c r="Y867" s="157">
        <v>2</v>
      </c>
      <c r="Z867" s="157">
        <v>3</v>
      </c>
      <c r="AA867" s="157">
        <v>3</v>
      </c>
      <c r="AB867" s="159">
        <v>3</v>
      </c>
      <c r="AC867" s="158">
        <f t="shared" si="354"/>
        <v>23</v>
      </c>
      <c r="AD867" s="157">
        <f t="shared" si="350"/>
        <v>5</v>
      </c>
      <c r="AE867" s="157">
        <f t="shared" si="351"/>
        <v>8</v>
      </c>
      <c r="AF867" s="157">
        <f t="shared" si="352"/>
        <v>5</v>
      </c>
      <c r="AG867" s="159">
        <f t="shared" si="353"/>
        <v>3</v>
      </c>
      <c r="DS867" s="81"/>
    </row>
    <row r="868" spans="1:123" x14ac:dyDescent="0.25">
      <c r="A868" s="169">
        <v>202</v>
      </c>
      <c r="B868" s="170" t="s">
        <v>11</v>
      </c>
      <c r="C868" s="170" t="s">
        <v>88</v>
      </c>
      <c r="D868" s="170" t="s">
        <v>89</v>
      </c>
      <c r="E868" s="18" t="s">
        <v>466</v>
      </c>
      <c r="F868" s="158">
        <v>3</v>
      </c>
      <c r="G868" s="157">
        <v>2</v>
      </c>
      <c r="H868" s="157">
        <v>1</v>
      </c>
      <c r="I868" s="157">
        <v>2</v>
      </c>
      <c r="J868" s="157">
        <v>1</v>
      </c>
      <c r="K868" s="157">
        <v>2</v>
      </c>
      <c r="L868" s="157">
        <v>3</v>
      </c>
      <c r="M868" s="157">
        <v>3</v>
      </c>
      <c r="N868" s="157">
        <v>2</v>
      </c>
      <c r="O868" s="157">
        <v>3</v>
      </c>
      <c r="P868" s="157">
        <v>3</v>
      </c>
      <c r="Q868" s="157">
        <v>2</v>
      </c>
      <c r="R868" s="157">
        <v>2</v>
      </c>
      <c r="S868" s="157">
        <v>2</v>
      </c>
      <c r="T868" s="157">
        <v>2</v>
      </c>
      <c r="U868" s="157">
        <v>3</v>
      </c>
      <c r="V868" s="157">
        <v>2</v>
      </c>
      <c r="W868" s="157">
        <v>3</v>
      </c>
      <c r="X868" s="157">
        <v>3</v>
      </c>
      <c r="Y868" s="157">
        <v>2</v>
      </c>
      <c r="Z868" s="157">
        <v>3</v>
      </c>
      <c r="AA868" s="157">
        <v>3</v>
      </c>
      <c r="AB868" s="159">
        <v>3</v>
      </c>
      <c r="AC868" s="158">
        <f t="shared" si="354"/>
        <v>23</v>
      </c>
      <c r="AD868" s="157">
        <f t="shared" si="350"/>
        <v>5</v>
      </c>
      <c r="AE868" s="157">
        <f t="shared" si="351"/>
        <v>8</v>
      </c>
      <c r="AF868" s="157">
        <f t="shared" si="352"/>
        <v>5</v>
      </c>
      <c r="AG868" s="159">
        <f t="shared" si="353"/>
        <v>3</v>
      </c>
      <c r="DS868" s="81"/>
    </row>
    <row r="869" spans="1:123" x14ac:dyDescent="0.25">
      <c r="A869" s="169">
        <v>202</v>
      </c>
      <c r="B869" s="170" t="s">
        <v>11</v>
      </c>
      <c r="C869" s="170" t="s">
        <v>88</v>
      </c>
      <c r="D869" s="170" t="s">
        <v>89</v>
      </c>
      <c r="E869" s="18" t="s">
        <v>466</v>
      </c>
      <c r="F869" s="158">
        <v>3</v>
      </c>
      <c r="G869" s="157">
        <v>2</v>
      </c>
      <c r="H869" s="157">
        <v>1</v>
      </c>
      <c r="I869" s="157">
        <v>2</v>
      </c>
      <c r="J869" s="157">
        <v>1</v>
      </c>
      <c r="K869" s="157">
        <v>2</v>
      </c>
      <c r="L869" s="157">
        <v>4</v>
      </c>
      <c r="M869" s="157">
        <v>3</v>
      </c>
      <c r="N869" s="157">
        <v>2</v>
      </c>
      <c r="O869" s="157">
        <v>3</v>
      </c>
      <c r="P869" s="157">
        <v>3</v>
      </c>
      <c r="Q869" s="157">
        <v>3</v>
      </c>
      <c r="R869" s="157">
        <v>2</v>
      </c>
      <c r="S869" s="157">
        <v>2</v>
      </c>
      <c r="T869" s="157">
        <v>2</v>
      </c>
      <c r="U869" s="157">
        <v>3</v>
      </c>
      <c r="V869" s="157">
        <v>2</v>
      </c>
      <c r="W869" s="157">
        <v>3</v>
      </c>
      <c r="X869" s="157">
        <v>3</v>
      </c>
      <c r="Y869" s="157">
        <v>3</v>
      </c>
      <c r="Z869" s="157">
        <v>3</v>
      </c>
      <c r="AA869" s="157">
        <v>3</v>
      </c>
      <c r="AB869" s="159">
        <v>3</v>
      </c>
      <c r="AC869" s="158">
        <f t="shared" si="354"/>
        <v>23</v>
      </c>
      <c r="AD869" s="157">
        <f t="shared" si="350"/>
        <v>5</v>
      </c>
      <c r="AE869" s="157">
        <f t="shared" si="351"/>
        <v>8</v>
      </c>
      <c r="AF869" s="157">
        <f t="shared" si="352"/>
        <v>5</v>
      </c>
      <c r="AG869" s="159">
        <f t="shared" si="353"/>
        <v>3</v>
      </c>
      <c r="DS869" s="81"/>
    </row>
    <row r="870" spans="1:123" x14ac:dyDescent="0.25">
      <c r="A870" s="169">
        <v>202</v>
      </c>
      <c r="B870" s="170" t="s">
        <v>11</v>
      </c>
      <c r="C870" s="170" t="s">
        <v>88</v>
      </c>
      <c r="D870" s="170" t="s">
        <v>89</v>
      </c>
      <c r="E870" s="18" t="s">
        <v>466</v>
      </c>
      <c r="F870" s="158">
        <v>3</v>
      </c>
      <c r="G870" s="157">
        <v>2</v>
      </c>
      <c r="H870" s="157">
        <v>1</v>
      </c>
      <c r="I870" s="157">
        <v>2</v>
      </c>
      <c r="J870" s="157">
        <v>1</v>
      </c>
      <c r="K870" s="157">
        <v>2</v>
      </c>
      <c r="L870" s="157">
        <v>4</v>
      </c>
      <c r="M870" s="157">
        <v>3</v>
      </c>
      <c r="N870" s="157">
        <v>3</v>
      </c>
      <c r="O870" s="157">
        <v>3</v>
      </c>
      <c r="P870" s="157">
        <v>3</v>
      </c>
      <c r="Q870" s="157">
        <v>3</v>
      </c>
      <c r="R870" s="157">
        <v>2</v>
      </c>
      <c r="S870" s="157">
        <v>2</v>
      </c>
      <c r="T870" s="157">
        <v>3</v>
      </c>
      <c r="U870" s="157">
        <v>3</v>
      </c>
      <c r="V870" s="157">
        <v>2</v>
      </c>
      <c r="W870" s="157">
        <v>3</v>
      </c>
      <c r="X870" s="157">
        <v>3</v>
      </c>
      <c r="Y870" s="157">
        <v>3</v>
      </c>
      <c r="Z870" s="157">
        <v>3</v>
      </c>
      <c r="AA870" s="157">
        <v>3</v>
      </c>
      <c r="AB870" s="159">
        <v>3</v>
      </c>
      <c r="AC870" s="158">
        <f t="shared" si="354"/>
        <v>23</v>
      </c>
      <c r="AD870" s="157">
        <f t="shared" si="350"/>
        <v>5</v>
      </c>
      <c r="AE870" s="157">
        <f t="shared" si="351"/>
        <v>8</v>
      </c>
      <c r="AF870" s="157">
        <f t="shared" si="352"/>
        <v>5</v>
      </c>
      <c r="AG870" s="159">
        <f t="shared" si="353"/>
        <v>3</v>
      </c>
      <c r="DS870" s="81"/>
    </row>
    <row r="871" spans="1:123" x14ac:dyDescent="0.25">
      <c r="A871" s="169">
        <v>202</v>
      </c>
      <c r="B871" s="170" t="s">
        <v>11</v>
      </c>
      <c r="C871" s="170" t="s">
        <v>88</v>
      </c>
      <c r="D871" s="170" t="s">
        <v>89</v>
      </c>
      <c r="E871" s="18" t="s">
        <v>466</v>
      </c>
      <c r="F871" s="158">
        <v>3</v>
      </c>
      <c r="G871" s="157">
        <v>2</v>
      </c>
      <c r="H871" s="157">
        <v>1</v>
      </c>
      <c r="I871" s="157">
        <v>2</v>
      </c>
      <c r="J871" s="157">
        <v>2</v>
      </c>
      <c r="K871" s="157">
        <v>2</v>
      </c>
      <c r="L871" s="157">
        <v>4</v>
      </c>
      <c r="M871" s="157">
        <v>3</v>
      </c>
      <c r="N871" s="157">
        <v>3</v>
      </c>
      <c r="O871" s="157">
        <v>3</v>
      </c>
      <c r="P871" s="157">
        <v>3</v>
      </c>
      <c r="Q871" s="157">
        <v>3</v>
      </c>
      <c r="R871" s="157">
        <v>2</v>
      </c>
      <c r="S871" s="157">
        <v>2</v>
      </c>
      <c r="T871" s="157">
        <v>3</v>
      </c>
      <c r="U871" s="157">
        <v>4</v>
      </c>
      <c r="V871" s="157">
        <v>2</v>
      </c>
      <c r="W871" s="157">
        <v>3</v>
      </c>
      <c r="X871" s="157">
        <v>3</v>
      </c>
      <c r="Y871" s="157">
        <v>3</v>
      </c>
      <c r="Z871" s="157">
        <v>3</v>
      </c>
      <c r="AA871" s="157">
        <v>3</v>
      </c>
      <c r="AB871" s="159">
        <v>3</v>
      </c>
      <c r="AC871" s="158">
        <f t="shared" si="354"/>
        <v>23</v>
      </c>
      <c r="AD871" s="157">
        <f t="shared" si="350"/>
        <v>5</v>
      </c>
      <c r="AE871" s="157">
        <f t="shared" si="351"/>
        <v>8</v>
      </c>
      <c r="AF871" s="157">
        <f t="shared" si="352"/>
        <v>5</v>
      </c>
      <c r="AG871" s="159">
        <f t="shared" si="353"/>
        <v>3</v>
      </c>
      <c r="DS871" s="81"/>
    </row>
    <row r="872" spans="1:123" x14ac:dyDescent="0.25">
      <c r="A872" s="169">
        <v>202</v>
      </c>
      <c r="B872" s="170" t="s">
        <v>11</v>
      </c>
      <c r="C872" s="170" t="s">
        <v>88</v>
      </c>
      <c r="D872" s="170" t="s">
        <v>89</v>
      </c>
      <c r="E872" s="18" t="s">
        <v>466</v>
      </c>
      <c r="F872" s="158">
        <v>3</v>
      </c>
      <c r="G872" s="157">
        <v>3</v>
      </c>
      <c r="H872" s="157">
        <v>2</v>
      </c>
      <c r="I872" s="157">
        <v>2</v>
      </c>
      <c r="J872" s="157">
        <v>2</v>
      </c>
      <c r="K872" s="157">
        <v>2</v>
      </c>
      <c r="L872" s="157">
        <v>4</v>
      </c>
      <c r="M872" s="157">
        <v>3</v>
      </c>
      <c r="N872" s="157">
        <v>3</v>
      </c>
      <c r="O872" s="157">
        <v>4</v>
      </c>
      <c r="P872" s="157">
        <v>3</v>
      </c>
      <c r="Q872" s="157">
        <v>3</v>
      </c>
      <c r="R872" s="157">
        <v>2</v>
      </c>
      <c r="S872" s="157">
        <v>2</v>
      </c>
      <c r="T872" s="157">
        <v>3</v>
      </c>
      <c r="U872" s="157">
        <v>4</v>
      </c>
      <c r="V872" s="157">
        <v>2</v>
      </c>
      <c r="W872" s="157">
        <v>3</v>
      </c>
      <c r="X872" s="157">
        <v>4</v>
      </c>
      <c r="Y872" s="157">
        <v>3</v>
      </c>
      <c r="Z872" s="157">
        <v>3</v>
      </c>
      <c r="AA872" s="157">
        <v>3</v>
      </c>
      <c r="AB872" s="159">
        <v>3</v>
      </c>
      <c r="AC872" s="158">
        <f t="shared" si="354"/>
        <v>23</v>
      </c>
      <c r="AD872" s="157">
        <f t="shared" si="350"/>
        <v>5</v>
      </c>
      <c r="AE872" s="157">
        <f t="shared" si="351"/>
        <v>8</v>
      </c>
      <c r="AF872" s="157">
        <f t="shared" si="352"/>
        <v>5</v>
      </c>
      <c r="AG872" s="159">
        <f t="shared" si="353"/>
        <v>3</v>
      </c>
      <c r="DS872" s="81"/>
    </row>
    <row r="873" spans="1:123" x14ac:dyDescent="0.25">
      <c r="A873" s="169">
        <v>202</v>
      </c>
      <c r="B873" s="170" t="s">
        <v>11</v>
      </c>
      <c r="C873" s="170" t="s">
        <v>88</v>
      </c>
      <c r="D873" s="170" t="s">
        <v>89</v>
      </c>
      <c r="E873" s="18" t="s">
        <v>466</v>
      </c>
      <c r="F873" s="158">
        <v>3</v>
      </c>
      <c r="G873" s="157">
        <v>3</v>
      </c>
      <c r="H873" s="157">
        <v>2</v>
      </c>
      <c r="I873" s="157">
        <v>2</v>
      </c>
      <c r="J873" s="157">
        <v>2</v>
      </c>
      <c r="K873" s="157">
        <v>2</v>
      </c>
      <c r="L873" s="157">
        <v>4</v>
      </c>
      <c r="M873" s="157">
        <v>3</v>
      </c>
      <c r="N873" s="157">
        <v>3</v>
      </c>
      <c r="O873" s="157">
        <v>4</v>
      </c>
      <c r="P873" s="157">
        <v>3</v>
      </c>
      <c r="Q873" s="157">
        <v>3</v>
      </c>
      <c r="R873" s="157">
        <v>2</v>
      </c>
      <c r="S873" s="157">
        <v>2</v>
      </c>
      <c r="T873" s="157">
        <v>4</v>
      </c>
      <c r="U873" s="157">
        <v>4</v>
      </c>
      <c r="V873" s="157">
        <v>2</v>
      </c>
      <c r="W873" s="157">
        <v>4</v>
      </c>
      <c r="X873" s="157">
        <v>4</v>
      </c>
      <c r="Y873" s="157">
        <v>3</v>
      </c>
      <c r="Z873" s="157">
        <v>3</v>
      </c>
      <c r="AA873" s="157">
        <v>3</v>
      </c>
      <c r="AB873" s="159">
        <v>3</v>
      </c>
      <c r="AC873" s="158">
        <f t="shared" si="354"/>
        <v>23</v>
      </c>
      <c r="AD873" s="157">
        <f t="shared" si="350"/>
        <v>5</v>
      </c>
      <c r="AE873" s="157">
        <f t="shared" si="351"/>
        <v>8</v>
      </c>
      <c r="AF873" s="157">
        <f t="shared" si="352"/>
        <v>5</v>
      </c>
      <c r="AG873" s="159">
        <f t="shared" si="353"/>
        <v>3</v>
      </c>
      <c r="DS873" s="81"/>
    </row>
    <row r="874" spans="1:123" x14ac:dyDescent="0.25">
      <c r="A874" s="169">
        <v>202</v>
      </c>
      <c r="B874" s="170" t="s">
        <v>11</v>
      </c>
      <c r="C874" s="170" t="s">
        <v>88</v>
      </c>
      <c r="D874" s="170" t="s">
        <v>89</v>
      </c>
      <c r="E874" s="18" t="s">
        <v>466</v>
      </c>
      <c r="F874" s="158">
        <v>3</v>
      </c>
      <c r="G874" s="157">
        <v>3</v>
      </c>
      <c r="H874" s="157">
        <v>2</v>
      </c>
      <c r="I874" s="157">
        <v>2</v>
      </c>
      <c r="J874" s="157">
        <v>2</v>
      </c>
      <c r="K874" s="157">
        <v>2</v>
      </c>
      <c r="L874" s="157">
        <v>4</v>
      </c>
      <c r="M874" s="157">
        <v>3</v>
      </c>
      <c r="N874" s="157">
        <v>3</v>
      </c>
      <c r="O874" s="157">
        <v>4</v>
      </c>
      <c r="P874" s="157">
        <v>3</v>
      </c>
      <c r="Q874" s="157">
        <v>3</v>
      </c>
      <c r="R874" s="157">
        <v>3</v>
      </c>
      <c r="S874" s="157">
        <v>2</v>
      </c>
      <c r="T874" s="157">
        <v>4</v>
      </c>
      <c r="U874" s="157">
        <v>4</v>
      </c>
      <c r="V874" s="157">
        <v>3</v>
      </c>
      <c r="W874" s="157">
        <v>4</v>
      </c>
      <c r="X874" s="157">
        <v>4</v>
      </c>
      <c r="Y874" s="157">
        <v>3</v>
      </c>
      <c r="Z874" s="157">
        <v>3</v>
      </c>
      <c r="AA874" s="157">
        <v>4</v>
      </c>
      <c r="AB874" s="159">
        <v>3</v>
      </c>
      <c r="AC874" s="158">
        <f t="shared" si="354"/>
        <v>23</v>
      </c>
      <c r="AD874" s="157">
        <f t="shared" si="350"/>
        <v>5</v>
      </c>
      <c r="AE874" s="157">
        <f t="shared" si="351"/>
        <v>8</v>
      </c>
      <c r="AF874" s="157">
        <f t="shared" si="352"/>
        <v>5</v>
      </c>
      <c r="AG874" s="159">
        <f t="shared" si="353"/>
        <v>3</v>
      </c>
      <c r="DS874" s="81"/>
    </row>
    <row r="875" spans="1:123" x14ac:dyDescent="0.25">
      <c r="A875" s="169">
        <v>202</v>
      </c>
      <c r="B875" s="170" t="s">
        <v>11</v>
      </c>
      <c r="C875" s="170" t="s">
        <v>88</v>
      </c>
      <c r="D875" s="170" t="s">
        <v>89</v>
      </c>
      <c r="E875" s="18" t="s">
        <v>466</v>
      </c>
      <c r="F875" s="158">
        <v>3</v>
      </c>
      <c r="G875" s="157">
        <v>3</v>
      </c>
      <c r="H875" s="157">
        <v>2</v>
      </c>
      <c r="I875" s="157">
        <v>2</v>
      </c>
      <c r="J875" s="157">
        <v>2</v>
      </c>
      <c r="K875" s="157">
        <v>3</v>
      </c>
      <c r="L875" s="157">
        <v>4</v>
      </c>
      <c r="M875" s="157">
        <v>4</v>
      </c>
      <c r="N875" s="157">
        <v>3</v>
      </c>
      <c r="O875" s="157">
        <v>4</v>
      </c>
      <c r="P875" s="157">
        <v>3</v>
      </c>
      <c r="Q875" s="157">
        <v>3</v>
      </c>
      <c r="R875" s="157">
        <v>3</v>
      </c>
      <c r="S875" s="157">
        <v>3</v>
      </c>
      <c r="T875" s="157">
        <v>4</v>
      </c>
      <c r="U875" s="157">
        <v>4</v>
      </c>
      <c r="V875" s="157">
        <v>3</v>
      </c>
      <c r="W875" s="157">
        <v>4</v>
      </c>
      <c r="X875" s="157">
        <v>4</v>
      </c>
      <c r="Y875" s="157">
        <v>3</v>
      </c>
      <c r="Z875" s="157">
        <v>4</v>
      </c>
      <c r="AA875" s="157">
        <v>4</v>
      </c>
      <c r="AB875" s="159">
        <v>4</v>
      </c>
      <c r="AC875" s="158">
        <f t="shared" si="354"/>
        <v>23</v>
      </c>
      <c r="AD875" s="157">
        <f t="shared" si="350"/>
        <v>5</v>
      </c>
      <c r="AE875" s="157">
        <f t="shared" si="351"/>
        <v>8</v>
      </c>
      <c r="AF875" s="157">
        <f t="shared" si="352"/>
        <v>5</v>
      </c>
      <c r="AG875" s="159">
        <f t="shared" si="353"/>
        <v>3</v>
      </c>
      <c r="DS875" s="81"/>
    </row>
    <row r="876" spans="1:123" x14ac:dyDescent="0.25">
      <c r="A876" s="169">
        <v>202</v>
      </c>
      <c r="B876" s="170" t="s">
        <v>11</v>
      </c>
      <c r="C876" s="170" t="s">
        <v>88</v>
      </c>
      <c r="D876" s="170" t="s">
        <v>89</v>
      </c>
      <c r="E876" s="18" t="s">
        <v>466</v>
      </c>
      <c r="F876" s="158">
        <v>4</v>
      </c>
      <c r="G876" s="157">
        <v>3</v>
      </c>
      <c r="H876" s="157">
        <v>2</v>
      </c>
      <c r="I876" s="157">
        <v>3</v>
      </c>
      <c r="J876" s="157">
        <v>3</v>
      </c>
      <c r="K876" s="157">
        <v>3</v>
      </c>
      <c r="L876" s="157">
        <v>5</v>
      </c>
      <c r="M876" s="157">
        <v>4</v>
      </c>
      <c r="N876" s="157">
        <v>4</v>
      </c>
      <c r="O876" s="157">
        <v>4</v>
      </c>
      <c r="P876" s="157">
        <v>3</v>
      </c>
      <c r="Q876" s="157">
        <v>3</v>
      </c>
      <c r="R876" s="157">
        <v>3</v>
      </c>
      <c r="S876" s="157">
        <v>3</v>
      </c>
      <c r="T876" s="157">
        <v>4</v>
      </c>
      <c r="U876" s="157">
        <v>4</v>
      </c>
      <c r="V876" s="157">
        <v>3</v>
      </c>
      <c r="W876" s="157">
        <v>4</v>
      </c>
      <c r="X876" s="157">
        <v>4</v>
      </c>
      <c r="Y876" s="157">
        <v>3</v>
      </c>
      <c r="Z876" s="157">
        <v>4</v>
      </c>
      <c r="AA876" s="157">
        <v>4</v>
      </c>
      <c r="AB876" s="159">
        <v>4</v>
      </c>
      <c r="AC876" s="158">
        <f t="shared" si="354"/>
        <v>23</v>
      </c>
      <c r="AD876" s="157">
        <f t="shared" si="350"/>
        <v>5</v>
      </c>
      <c r="AE876" s="157">
        <f t="shared" si="351"/>
        <v>8</v>
      </c>
      <c r="AF876" s="157">
        <f t="shared" si="352"/>
        <v>5</v>
      </c>
      <c r="AG876" s="159">
        <f t="shared" si="353"/>
        <v>3</v>
      </c>
      <c r="DS876" s="81"/>
    </row>
    <row r="877" spans="1:123" x14ac:dyDescent="0.25">
      <c r="A877" s="169">
        <v>202</v>
      </c>
      <c r="B877" s="170" t="s">
        <v>11</v>
      </c>
      <c r="C877" s="170" t="s">
        <v>88</v>
      </c>
      <c r="D877" s="170" t="s">
        <v>89</v>
      </c>
      <c r="E877" s="18" t="s">
        <v>466</v>
      </c>
      <c r="F877" s="158">
        <v>4</v>
      </c>
      <c r="G877" s="157">
        <v>3</v>
      </c>
      <c r="H877" s="157">
        <v>3</v>
      </c>
      <c r="I877" s="157">
        <v>3</v>
      </c>
      <c r="J877" s="157">
        <v>3</v>
      </c>
      <c r="K877" s="157">
        <v>4</v>
      </c>
      <c r="L877" s="157">
        <v>5</v>
      </c>
      <c r="M877" s="157">
        <v>4</v>
      </c>
      <c r="N877" s="157">
        <v>4</v>
      </c>
      <c r="O877" s="157">
        <v>4</v>
      </c>
      <c r="P877" s="157">
        <v>4</v>
      </c>
      <c r="Q877" s="157">
        <v>3</v>
      </c>
      <c r="R877" s="157">
        <v>3</v>
      </c>
      <c r="S877" s="157">
        <v>3</v>
      </c>
      <c r="T877" s="157">
        <v>4</v>
      </c>
      <c r="U877" s="157">
        <v>5</v>
      </c>
      <c r="V877" s="157">
        <v>4</v>
      </c>
      <c r="W877" s="157">
        <v>4</v>
      </c>
      <c r="X877" s="157">
        <v>4</v>
      </c>
      <c r="Y877" s="157">
        <v>3</v>
      </c>
      <c r="Z877" s="157">
        <v>4</v>
      </c>
      <c r="AA877" s="157">
        <v>5</v>
      </c>
      <c r="AB877" s="159">
        <v>4</v>
      </c>
      <c r="AC877" s="158">
        <f t="shared" si="354"/>
        <v>23</v>
      </c>
      <c r="AD877" s="157">
        <f t="shared" si="350"/>
        <v>5</v>
      </c>
      <c r="AE877" s="157">
        <f t="shared" si="351"/>
        <v>8</v>
      </c>
      <c r="AF877" s="157">
        <f t="shared" si="352"/>
        <v>5</v>
      </c>
      <c r="AG877" s="159">
        <f t="shared" si="353"/>
        <v>3</v>
      </c>
      <c r="DS877" s="81"/>
    </row>
    <row r="878" spans="1:123" x14ac:dyDescent="0.25">
      <c r="A878" s="169">
        <v>202</v>
      </c>
      <c r="B878" s="170" t="s">
        <v>11</v>
      </c>
      <c r="C878" s="170" t="s">
        <v>88</v>
      </c>
      <c r="D878" s="170" t="s">
        <v>89</v>
      </c>
      <c r="E878" s="18" t="s">
        <v>466</v>
      </c>
      <c r="F878" s="158">
        <v>4</v>
      </c>
      <c r="G878" s="157">
        <v>3</v>
      </c>
      <c r="H878" s="157">
        <v>4</v>
      </c>
      <c r="I878" s="157">
        <v>3</v>
      </c>
      <c r="J878" s="157">
        <v>4</v>
      </c>
      <c r="K878" s="157">
        <v>4</v>
      </c>
      <c r="L878" s="157">
        <v>5</v>
      </c>
      <c r="M878" s="157">
        <v>4</v>
      </c>
      <c r="N878" s="157">
        <v>4</v>
      </c>
      <c r="O878" s="157">
        <v>4</v>
      </c>
      <c r="P878" s="157">
        <v>4</v>
      </c>
      <c r="Q878" s="157">
        <v>3</v>
      </c>
      <c r="R878" s="157">
        <v>3</v>
      </c>
      <c r="S878" s="157">
        <v>3</v>
      </c>
      <c r="T878" s="157">
        <v>4</v>
      </c>
      <c r="U878" s="157">
        <v>5</v>
      </c>
      <c r="V878" s="157">
        <v>4</v>
      </c>
      <c r="W878" s="157">
        <v>5</v>
      </c>
      <c r="X878" s="157">
        <v>5</v>
      </c>
      <c r="Y878" s="157">
        <v>4</v>
      </c>
      <c r="Z878" s="157">
        <v>5</v>
      </c>
      <c r="AA878" s="157">
        <v>5</v>
      </c>
      <c r="AB878" s="159">
        <v>4</v>
      </c>
      <c r="AC878" s="158">
        <f t="shared" si="354"/>
        <v>23</v>
      </c>
      <c r="AD878" s="157">
        <f t="shared" si="350"/>
        <v>5</v>
      </c>
      <c r="AE878" s="157">
        <f t="shared" si="351"/>
        <v>8</v>
      </c>
      <c r="AF878" s="157">
        <f t="shared" si="352"/>
        <v>5</v>
      </c>
      <c r="AG878" s="159">
        <f t="shared" si="353"/>
        <v>3</v>
      </c>
      <c r="DS878" s="81"/>
    </row>
    <row r="879" spans="1:123" x14ac:dyDescent="0.25">
      <c r="A879" s="169">
        <v>202</v>
      </c>
      <c r="B879" s="170" t="s">
        <v>11</v>
      </c>
      <c r="C879" s="170" t="s">
        <v>88</v>
      </c>
      <c r="D879" s="170" t="s">
        <v>89</v>
      </c>
      <c r="E879" s="18" t="s">
        <v>466</v>
      </c>
      <c r="F879" s="158">
        <v>4</v>
      </c>
      <c r="G879" s="157">
        <v>3</v>
      </c>
      <c r="H879" s="157">
        <v>4</v>
      </c>
      <c r="I879" s="157">
        <v>3</v>
      </c>
      <c r="J879" s="157">
        <v>4</v>
      </c>
      <c r="K879" s="157">
        <v>4</v>
      </c>
      <c r="L879" s="157">
        <v>5</v>
      </c>
      <c r="M879" s="157">
        <v>4</v>
      </c>
      <c r="N879" s="157">
        <v>5</v>
      </c>
      <c r="O879" s="157">
        <v>5</v>
      </c>
      <c r="P879" s="157">
        <v>4</v>
      </c>
      <c r="Q879" s="157">
        <v>3</v>
      </c>
      <c r="R879" s="157">
        <v>3</v>
      </c>
      <c r="S879" s="157">
        <v>4</v>
      </c>
      <c r="T879" s="157">
        <v>4</v>
      </c>
      <c r="U879" s="157">
        <v>5</v>
      </c>
      <c r="V879" s="157">
        <v>4</v>
      </c>
      <c r="W879" s="157">
        <v>5</v>
      </c>
      <c r="X879" s="157">
        <v>5</v>
      </c>
      <c r="Y879" s="157">
        <v>4</v>
      </c>
      <c r="Z879" s="157"/>
      <c r="AA879" s="157"/>
      <c r="AB879" s="159">
        <v>5</v>
      </c>
      <c r="AC879" s="158">
        <f t="shared" si="354"/>
        <v>21</v>
      </c>
      <c r="AD879" s="157">
        <f t="shared" si="350"/>
        <v>5</v>
      </c>
      <c r="AE879" s="157">
        <f t="shared" si="351"/>
        <v>8</v>
      </c>
      <c r="AF879" s="157">
        <f t="shared" si="352"/>
        <v>5</v>
      </c>
      <c r="AG879" s="159">
        <f t="shared" si="353"/>
        <v>1</v>
      </c>
      <c r="DS879" s="81"/>
    </row>
    <row r="880" spans="1:123" x14ac:dyDescent="0.25">
      <c r="A880" s="169">
        <v>202</v>
      </c>
      <c r="B880" s="170" t="s">
        <v>11</v>
      </c>
      <c r="C880" s="170" t="s">
        <v>88</v>
      </c>
      <c r="D880" s="170" t="s">
        <v>89</v>
      </c>
      <c r="E880" s="18" t="s">
        <v>466</v>
      </c>
      <c r="F880" s="158">
        <v>4</v>
      </c>
      <c r="G880" s="157">
        <v>4</v>
      </c>
      <c r="H880" s="157">
        <v>4</v>
      </c>
      <c r="I880" s="157">
        <v>3</v>
      </c>
      <c r="J880" s="157">
        <v>4</v>
      </c>
      <c r="K880" s="157">
        <v>4</v>
      </c>
      <c r="L880" s="157">
        <v>5</v>
      </c>
      <c r="M880" s="157">
        <v>5</v>
      </c>
      <c r="N880" s="157">
        <v>5</v>
      </c>
      <c r="O880" s="157">
        <v>5</v>
      </c>
      <c r="P880" s="157">
        <v>4</v>
      </c>
      <c r="Q880" s="157">
        <v>3</v>
      </c>
      <c r="R880" s="157">
        <v>4</v>
      </c>
      <c r="S880" s="157">
        <v>4</v>
      </c>
      <c r="T880" s="157">
        <v>4</v>
      </c>
      <c r="U880" s="157">
        <v>5</v>
      </c>
      <c r="V880" s="157">
        <v>4</v>
      </c>
      <c r="W880" s="157">
        <v>5</v>
      </c>
      <c r="X880" s="157">
        <v>5</v>
      </c>
      <c r="Y880" s="157">
        <v>4</v>
      </c>
      <c r="Z880" s="157"/>
      <c r="AA880" s="157"/>
      <c r="AB880" s="159"/>
      <c r="AC880" s="158">
        <f t="shared" si="354"/>
        <v>20</v>
      </c>
      <c r="AD880" s="157">
        <f t="shared" si="350"/>
        <v>5</v>
      </c>
      <c r="AE880" s="157">
        <f t="shared" si="351"/>
        <v>8</v>
      </c>
      <c r="AF880" s="157">
        <f t="shared" si="352"/>
        <v>5</v>
      </c>
      <c r="AG880" s="159">
        <f t="shared" si="353"/>
        <v>0</v>
      </c>
      <c r="DS880" s="81"/>
    </row>
    <row r="881" spans="1:123" x14ac:dyDescent="0.25">
      <c r="A881" s="169">
        <v>202</v>
      </c>
      <c r="B881" s="170" t="s">
        <v>11</v>
      </c>
      <c r="C881" s="170" t="s">
        <v>88</v>
      </c>
      <c r="D881" s="170" t="s">
        <v>89</v>
      </c>
      <c r="E881" s="18" t="s">
        <v>466</v>
      </c>
      <c r="F881" s="158">
        <v>5</v>
      </c>
      <c r="G881" s="157">
        <v>5</v>
      </c>
      <c r="H881" s="157">
        <v>4</v>
      </c>
      <c r="I881" s="157">
        <v>3</v>
      </c>
      <c r="J881" s="157">
        <v>5</v>
      </c>
      <c r="K881" s="157">
        <v>5</v>
      </c>
      <c r="L881" s="157">
        <v>5</v>
      </c>
      <c r="M881" s="157">
        <v>5</v>
      </c>
      <c r="N881" s="157">
        <v>5</v>
      </c>
      <c r="O881" s="157">
        <v>5</v>
      </c>
      <c r="P881" s="157">
        <v>4</v>
      </c>
      <c r="Q881" s="157">
        <v>4</v>
      </c>
      <c r="R881" s="157">
        <v>4</v>
      </c>
      <c r="S881" s="157">
        <v>5</v>
      </c>
      <c r="T881" s="157">
        <v>5</v>
      </c>
      <c r="U881" s="157">
        <v>5</v>
      </c>
      <c r="V881" s="157">
        <v>5</v>
      </c>
      <c r="W881" s="157"/>
      <c r="X881" s="157">
        <v>5</v>
      </c>
      <c r="Y881" s="157">
        <v>5</v>
      </c>
      <c r="Z881" s="157"/>
      <c r="AA881" s="157"/>
      <c r="AB881" s="159"/>
      <c r="AC881" s="158">
        <f t="shared" si="354"/>
        <v>19</v>
      </c>
      <c r="AD881" s="157">
        <f t="shared" si="350"/>
        <v>5</v>
      </c>
      <c r="AE881" s="157">
        <f t="shared" si="351"/>
        <v>8</v>
      </c>
      <c r="AF881" s="157">
        <f t="shared" si="352"/>
        <v>4</v>
      </c>
      <c r="AG881" s="159">
        <f t="shared" si="353"/>
        <v>0</v>
      </c>
      <c r="DS881" s="81"/>
    </row>
    <row r="882" spans="1:123" x14ac:dyDescent="0.25">
      <c r="A882" s="169">
        <v>202</v>
      </c>
      <c r="B882" s="170" t="s">
        <v>11</v>
      </c>
      <c r="C882" s="170" t="s">
        <v>88</v>
      </c>
      <c r="D882" s="170" t="s">
        <v>89</v>
      </c>
      <c r="E882" s="18" t="s">
        <v>466</v>
      </c>
      <c r="F882" s="158"/>
      <c r="G882" s="157"/>
      <c r="H882" s="157">
        <v>4</v>
      </c>
      <c r="I882" s="157">
        <v>5</v>
      </c>
      <c r="J882" s="157"/>
      <c r="K882" s="157"/>
      <c r="L882" s="157"/>
      <c r="M882" s="157">
        <v>5</v>
      </c>
      <c r="N882" s="157">
        <v>5</v>
      </c>
      <c r="O882" s="157">
        <v>5</v>
      </c>
      <c r="P882" s="157">
        <v>5</v>
      </c>
      <c r="Q882" s="157">
        <v>4</v>
      </c>
      <c r="R882" s="157"/>
      <c r="S882" s="157">
        <v>5</v>
      </c>
      <c r="T882" s="157">
        <v>5</v>
      </c>
      <c r="U882" s="157">
        <v>5</v>
      </c>
      <c r="V882" s="157">
        <v>5</v>
      </c>
      <c r="W882" s="157"/>
      <c r="X882" s="157"/>
      <c r="Y882" s="157"/>
      <c r="Z882" s="157"/>
      <c r="AA882" s="157"/>
      <c r="AB882" s="159"/>
      <c r="AC882" s="158">
        <f t="shared" si="354"/>
        <v>11</v>
      </c>
      <c r="AD882" s="157">
        <f t="shared" si="350"/>
        <v>2</v>
      </c>
      <c r="AE882" s="157">
        <f t="shared" si="351"/>
        <v>6</v>
      </c>
      <c r="AF882" s="157">
        <f t="shared" si="352"/>
        <v>3</v>
      </c>
      <c r="AG882" s="159">
        <f t="shared" si="353"/>
        <v>0</v>
      </c>
      <c r="DS882" s="81"/>
    </row>
    <row r="883" spans="1:123" x14ac:dyDescent="0.25">
      <c r="A883" s="169">
        <v>202</v>
      </c>
      <c r="B883" s="170" t="s">
        <v>11</v>
      </c>
      <c r="C883" s="170" t="s">
        <v>217</v>
      </c>
      <c r="D883" s="170" t="s">
        <v>218</v>
      </c>
      <c r="E883" s="18" t="s">
        <v>403</v>
      </c>
      <c r="F883" s="158">
        <v>5</v>
      </c>
      <c r="G883" s="157">
        <v>4</v>
      </c>
      <c r="H883" s="157">
        <v>3</v>
      </c>
      <c r="I883" s="157">
        <v>4</v>
      </c>
      <c r="J883" s="157">
        <v>1</v>
      </c>
      <c r="K883" s="157">
        <v>2</v>
      </c>
      <c r="L883" s="157">
        <v>4</v>
      </c>
      <c r="M883" s="157">
        <v>3</v>
      </c>
      <c r="N883" s="157">
        <v>3</v>
      </c>
      <c r="O883" s="157">
        <v>3</v>
      </c>
      <c r="P883" s="157">
        <v>3</v>
      </c>
      <c r="Q883" s="157">
        <v>2</v>
      </c>
      <c r="R883" s="157">
        <v>3</v>
      </c>
      <c r="S883" s="157">
        <v>3</v>
      </c>
      <c r="T883" s="157">
        <v>4</v>
      </c>
      <c r="U883" s="157">
        <v>4</v>
      </c>
      <c r="V883" s="157">
        <v>4</v>
      </c>
      <c r="W883" s="157">
        <v>4</v>
      </c>
      <c r="X883" s="157">
        <v>4</v>
      </c>
      <c r="Y883" s="157">
        <v>1</v>
      </c>
      <c r="Z883" s="157">
        <v>3</v>
      </c>
      <c r="AA883" s="157">
        <v>2</v>
      </c>
      <c r="AB883" s="159">
        <v>3</v>
      </c>
      <c r="AC883" s="158">
        <f t="shared" si="354"/>
        <v>23</v>
      </c>
      <c r="AD883" s="157">
        <f t="shared" si="350"/>
        <v>5</v>
      </c>
      <c r="AE883" s="157">
        <f t="shared" si="351"/>
        <v>8</v>
      </c>
      <c r="AF883" s="157">
        <f t="shared" si="352"/>
        <v>5</v>
      </c>
      <c r="AG883" s="159">
        <f t="shared" si="353"/>
        <v>3</v>
      </c>
      <c r="DS883" s="81"/>
    </row>
    <row r="884" spans="1:123" x14ac:dyDescent="0.25">
      <c r="A884" s="169">
        <v>202</v>
      </c>
      <c r="B884" s="170" t="s">
        <v>11</v>
      </c>
      <c r="C884" s="170" t="s">
        <v>232</v>
      </c>
      <c r="D884" s="170" t="s">
        <v>233</v>
      </c>
      <c r="E884" s="18" t="s">
        <v>403</v>
      </c>
      <c r="F884" s="158">
        <v>3</v>
      </c>
      <c r="G884" s="157">
        <v>2</v>
      </c>
      <c r="H884" s="157">
        <v>2</v>
      </c>
      <c r="I884" s="157">
        <v>3</v>
      </c>
      <c r="J884" s="157">
        <v>3</v>
      </c>
      <c r="K884" s="157">
        <v>1</v>
      </c>
      <c r="L884" s="157">
        <v>4</v>
      </c>
      <c r="M884" s="157">
        <v>2</v>
      </c>
      <c r="N884" s="157">
        <v>3</v>
      </c>
      <c r="O884" s="157">
        <v>3</v>
      </c>
      <c r="P884" s="157">
        <v>1</v>
      </c>
      <c r="Q884" s="157">
        <v>1</v>
      </c>
      <c r="R884" s="157">
        <v>1</v>
      </c>
      <c r="S884" s="157">
        <v>1</v>
      </c>
      <c r="T884" s="157">
        <v>2</v>
      </c>
      <c r="U884" s="157">
        <v>1</v>
      </c>
      <c r="V884" s="157">
        <v>1</v>
      </c>
      <c r="W884" s="157">
        <v>3</v>
      </c>
      <c r="X884" s="157">
        <v>3</v>
      </c>
      <c r="Y884" s="157">
        <v>1</v>
      </c>
      <c r="Z884" s="157">
        <v>1</v>
      </c>
      <c r="AA884" s="157">
        <v>2</v>
      </c>
      <c r="AB884" s="159">
        <v>3</v>
      </c>
      <c r="AC884" s="158">
        <f t="shared" si="354"/>
        <v>23</v>
      </c>
      <c r="AD884" s="157">
        <f t="shared" si="350"/>
        <v>5</v>
      </c>
      <c r="AE884" s="157">
        <f t="shared" si="351"/>
        <v>8</v>
      </c>
      <c r="AF884" s="157">
        <f t="shared" si="352"/>
        <v>5</v>
      </c>
      <c r="AG884" s="159">
        <f t="shared" si="353"/>
        <v>3</v>
      </c>
      <c r="DS884" s="81"/>
    </row>
    <row r="885" spans="1:123" x14ac:dyDescent="0.25">
      <c r="A885" s="169">
        <v>202</v>
      </c>
      <c r="B885" s="170" t="s">
        <v>11</v>
      </c>
      <c r="C885" s="170" t="s">
        <v>232</v>
      </c>
      <c r="D885" s="170" t="s">
        <v>233</v>
      </c>
      <c r="E885" s="18" t="s">
        <v>403</v>
      </c>
      <c r="F885" s="158">
        <v>4</v>
      </c>
      <c r="G885" s="157">
        <v>4</v>
      </c>
      <c r="H885" s="157">
        <v>3</v>
      </c>
      <c r="I885" s="157">
        <v>3</v>
      </c>
      <c r="J885" s="157">
        <v>3</v>
      </c>
      <c r="K885" s="157">
        <v>3</v>
      </c>
      <c r="L885" s="157">
        <v>4</v>
      </c>
      <c r="M885" s="157">
        <v>3</v>
      </c>
      <c r="N885" s="157">
        <v>3</v>
      </c>
      <c r="O885" s="157"/>
      <c r="P885" s="157">
        <v>2</v>
      </c>
      <c r="Q885" s="157">
        <v>1</v>
      </c>
      <c r="R885" s="157">
        <v>1</v>
      </c>
      <c r="S885" s="157">
        <v>1</v>
      </c>
      <c r="T885" s="157">
        <v>3</v>
      </c>
      <c r="U885" s="157">
        <v>2</v>
      </c>
      <c r="V885" s="157">
        <v>4</v>
      </c>
      <c r="W885" s="157">
        <v>3</v>
      </c>
      <c r="X885" s="157">
        <v>4</v>
      </c>
      <c r="Y885" s="157">
        <v>2</v>
      </c>
      <c r="Z885" s="157">
        <v>3</v>
      </c>
      <c r="AA885" s="157">
        <v>3</v>
      </c>
      <c r="AB885" s="159">
        <v>3</v>
      </c>
      <c r="AC885" s="158">
        <f t="shared" si="354"/>
        <v>22</v>
      </c>
      <c r="AD885" s="157">
        <f t="shared" si="350"/>
        <v>5</v>
      </c>
      <c r="AE885" s="157">
        <f t="shared" si="351"/>
        <v>7</v>
      </c>
      <c r="AF885" s="157">
        <f t="shared" si="352"/>
        <v>5</v>
      </c>
      <c r="AG885" s="159">
        <f t="shared" si="353"/>
        <v>3</v>
      </c>
      <c r="DS885" s="81"/>
    </row>
    <row r="886" spans="1:123" x14ac:dyDescent="0.25">
      <c r="A886" s="169">
        <v>202</v>
      </c>
      <c r="B886" s="170" t="s">
        <v>11</v>
      </c>
      <c r="C886" s="170" t="s">
        <v>232</v>
      </c>
      <c r="D886" s="170" t="s">
        <v>233</v>
      </c>
      <c r="E886" s="18" t="s">
        <v>403</v>
      </c>
      <c r="F886" s="158">
        <v>5</v>
      </c>
      <c r="G886" s="157">
        <v>4</v>
      </c>
      <c r="H886" s="157">
        <v>3</v>
      </c>
      <c r="I886" s="157">
        <v>4</v>
      </c>
      <c r="J886" s="157">
        <v>4</v>
      </c>
      <c r="K886" s="157">
        <v>4</v>
      </c>
      <c r="L886" s="157">
        <v>5</v>
      </c>
      <c r="M886" s="157">
        <v>3</v>
      </c>
      <c r="N886" s="157">
        <v>4</v>
      </c>
      <c r="O886" s="157"/>
      <c r="P886" s="157">
        <v>4</v>
      </c>
      <c r="Q886" s="157">
        <v>2</v>
      </c>
      <c r="R886" s="157">
        <v>2</v>
      </c>
      <c r="S886" s="157">
        <v>3</v>
      </c>
      <c r="T886" s="157">
        <v>4</v>
      </c>
      <c r="U886" s="157">
        <v>3</v>
      </c>
      <c r="V886" s="157"/>
      <c r="W886" s="157"/>
      <c r="X886" s="157">
        <v>4</v>
      </c>
      <c r="Y886" s="157">
        <v>4</v>
      </c>
      <c r="Z886" s="157">
        <v>3</v>
      </c>
      <c r="AA886" s="157"/>
      <c r="AB886" s="159">
        <v>4</v>
      </c>
      <c r="AC886" s="158">
        <f t="shared" si="354"/>
        <v>19</v>
      </c>
      <c r="AD886" s="157">
        <f t="shared" si="350"/>
        <v>5</v>
      </c>
      <c r="AE886" s="157">
        <f t="shared" si="351"/>
        <v>7</v>
      </c>
      <c r="AF886" s="157">
        <f t="shared" si="352"/>
        <v>3</v>
      </c>
      <c r="AG886" s="159">
        <f t="shared" si="353"/>
        <v>2</v>
      </c>
      <c r="DS886" s="81"/>
    </row>
    <row r="887" spans="1:123" x14ac:dyDescent="0.25">
      <c r="A887" s="169">
        <v>202</v>
      </c>
      <c r="B887" s="170" t="s">
        <v>11</v>
      </c>
      <c r="C887" s="170" t="s">
        <v>232</v>
      </c>
      <c r="D887" s="170" t="s">
        <v>259</v>
      </c>
      <c r="E887" s="18" t="s">
        <v>403</v>
      </c>
      <c r="F887" s="158">
        <v>2</v>
      </c>
      <c r="G887" s="157">
        <v>1</v>
      </c>
      <c r="H887" s="157">
        <v>1</v>
      </c>
      <c r="I887" s="157">
        <v>2</v>
      </c>
      <c r="J887" s="157">
        <v>2</v>
      </c>
      <c r="K887" s="157">
        <v>1</v>
      </c>
      <c r="L887" s="157">
        <v>1</v>
      </c>
      <c r="M887" s="157">
        <v>1</v>
      </c>
      <c r="N887" s="157">
        <v>1</v>
      </c>
      <c r="O887" s="157">
        <v>3</v>
      </c>
      <c r="P887" s="157">
        <v>1</v>
      </c>
      <c r="Q887" s="157">
        <v>1</v>
      </c>
      <c r="R887" s="157">
        <v>1</v>
      </c>
      <c r="S887" s="157">
        <v>1</v>
      </c>
      <c r="T887" s="157">
        <v>2</v>
      </c>
      <c r="U887" s="157">
        <v>2</v>
      </c>
      <c r="V887" s="157">
        <v>3</v>
      </c>
      <c r="W887" s="157">
        <v>3</v>
      </c>
      <c r="X887" s="157">
        <v>2</v>
      </c>
      <c r="Y887" s="157">
        <v>1</v>
      </c>
      <c r="Z887" s="157">
        <v>1</v>
      </c>
      <c r="AA887" s="157">
        <v>1</v>
      </c>
      <c r="AB887" s="159">
        <v>2</v>
      </c>
      <c r="AC887" s="158">
        <f t="shared" si="354"/>
        <v>23</v>
      </c>
      <c r="AD887" s="157">
        <f t="shared" si="350"/>
        <v>5</v>
      </c>
      <c r="AE887" s="157">
        <f t="shared" si="351"/>
        <v>8</v>
      </c>
      <c r="AF887" s="157">
        <f t="shared" si="352"/>
        <v>5</v>
      </c>
      <c r="AG887" s="159">
        <f t="shared" si="353"/>
        <v>3</v>
      </c>
      <c r="DS887" s="81"/>
    </row>
    <row r="888" spans="1:123" x14ac:dyDescent="0.25">
      <c r="A888" s="169">
        <v>202</v>
      </c>
      <c r="B888" s="170" t="s">
        <v>11</v>
      </c>
      <c r="C888" s="170" t="s">
        <v>232</v>
      </c>
      <c r="D888" s="170" t="s">
        <v>259</v>
      </c>
      <c r="E888" s="18" t="s">
        <v>403</v>
      </c>
      <c r="F888" s="158">
        <v>3</v>
      </c>
      <c r="G888" s="157">
        <v>1</v>
      </c>
      <c r="H888" s="157">
        <v>2</v>
      </c>
      <c r="I888" s="157">
        <v>2</v>
      </c>
      <c r="J888" s="157">
        <v>2</v>
      </c>
      <c r="K888" s="157">
        <v>4</v>
      </c>
      <c r="L888" s="157">
        <v>1</v>
      </c>
      <c r="M888" s="157">
        <v>2</v>
      </c>
      <c r="N888" s="157">
        <v>3</v>
      </c>
      <c r="O888" s="157">
        <v>3</v>
      </c>
      <c r="P888" s="157">
        <v>1</v>
      </c>
      <c r="Q888" s="157">
        <v>2</v>
      </c>
      <c r="R888" s="157">
        <v>2</v>
      </c>
      <c r="S888" s="157">
        <v>1</v>
      </c>
      <c r="T888" s="157">
        <v>3</v>
      </c>
      <c r="U888" s="157">
        <v>4</v>
      </c>
      <c r="V888" s="157">
        <v>4</v>
      </c>
      <c r="W888" s="157">
        <v>4</v>
      </c>
      <c r="X888" s="157">
        <v>3</v>
      </c>
      <c r="Y888" s="157">
        <v>1</v>
      </c>
      <c r="Z888" s="157">
        <v>2</v>
      </c>
      <c r="AA888" s="157">
        <v>2</v>
      </c>
      <c r="AB888" s="159">
        <v>2</v>
      </c>
      <c r="AC888" s="158">
        <f t="shared" si="354"/>
        <v>23</v>
      </c>
      <c r="AD888" s="157">
        <f t="shared" si="350"/>
        <v>5</v>
      </c>
      <c r="AE888" s="157">
        <f t="shared" si="351"/>
        <v>8</v>
      </c>
      <c r="AF888" s="157">
        <f t="shared" si="352"/>
        <v>5</v>
      </c>
      <c r="AG888" s="159">
        <f t="shared" si="353"/>
        <v>3</v>
      </c>
      <c r="DS888" s="81"/>
    </row>
    <row r="889" spans="1:123" x14ac:dyDescent="0.25">
      <c r="A889" s="169">
        <v>202</v>
      </c>
      <c r="B889" s="170" t="s">
        <v>11</v>
      </c>
      <c r="C889" s="170" t="s">
        <v>232</v>
      </c>
      <c r="D889" s="170" t="s">
        <v>259</v>
      </c>
      <c r="E889" s="18" t="s">
        <v>403</v>
      </c>
      <c r="F889" s="158">
        <v>4</v>
      </c>
      <c r="G889" s="157">
        <v>3</v>
      </c>
      <c r="H889" s="157">
        <v>3</v>
      </c>
      <c r="I889" s="157">
        <v>3</v>
      </c>
      <c r="J889" s="157">
        <v>4</v>
      </c>
      <c r="K889" s="157"/>
      <c r="L889" s="157">
        <v>2</v>
      </c>
      <c r="M889" s="157">
        <v>3</v>
      </c>
      <c r="N889" s="157">
        <v>3</v>
      </c>
      <c r="O889" s="157"/>
      <c r="P889" s="157">
        <v>3</v>
      </c>
      <c r="Q889" s="157">
        <v>2</v>
      </c>
      <c r="R889" s="157">
        <v>3</v>
      </c>
      <c r="S889" s="157">
        <v>1</v>
      </c>
      <c r="T889" s="157">
        <v>4</v>
      </c>
      <c r="U889" s="157">
        <v>4</v>
      </c>
      <c r="V889" s="157">
        <v>4</v>
      </c>
      <c r="W889" s="157"/>
      <c r="X889" s="157">
        <v>4</v>
      </c>
      <c r="Y889" s="157">
        <v>3</v>
      </c>
      <c r="Z889" s="157">
        <v>2</v>
      </c>
      <c r="AA889" s="157">
        <v>3</v>
      </c>
      <c r="AB889" s="159"/>
      <c r="AC889" s="158">
        <f t="shared" si="354"/>
        <v>19</v>
      </c>
      <c r="AD889" s="157">
        <f t="shared" si="350"/>
        <v>4</v>
      </c>
      <c r="AE889" s="157">
        <f t="shared" si="351"/>
        <v>7</v>
      </c>
      <c r="AF889" s="157">
        <f t="shared" si="352"/>
        <v>4</v>
      </c>
      <c r="AG889" s="159">
        <f t="shared" si="353"/>
        <v>2</v>
      </c>
      <c r="DS889" s="81"/>
    </row>
    <row r="890" spans="1:123" x14ac:dyDescent="0.25">
      <c r="A890" s="169">
        <v>202</v>
      </c>
      <c r="B890" s="170" t="s">
        <v>11</v>
      </c>
      <c r="C890" s="170" t="s">
        <v>232</v>
      </c>
      <c r="D890" s="170" t="s">
        <v>258</v>
      </c>
      <c r="E890" s="18" t="s">
        <v>466</v>
      </c>
      <c r="F890" s="158">
        <v>3</v>
      </c>
      <c r="G890" s="157">
        <v>4</v>
      </c>
      <c r="H890" s="157">
        <v>4</v>
      </c>
      <c r="I890" s="157">
        <v>4</v>
      </c>
      <c r="J890" s="157">
        <v>4</v>
      </c>
      <c r="K890" s="157">
        <v>4</v>
      </c>
      <c r="L890" s="157">
        <v>3</v>
      </c>
      <c r="M890" s="157">
        <v>3</v>
      </c>
      <c r="N890" s="157">
        <v>2</v>
      </c>
      <c r="O890" s="157">
        <v>3</v>
      </c>
      <c r="P890" s="157">
        <v>4</v>
      </c>
      <c r="Q890" s="157">
        <v>4</v>
      </c>
      <c r="R890" s="157">
        <v>4</v>
      </c>
      <c r="S890" s="157">
        <v>4</v>
      </c>
      <c r="T890" s="157">
        <v>3</v>
      </c>
      <c r="U890" s="157">
        <v>3</v>
      </c>
      <c r="V890" s="157">
        <v>2</v>
      </c>
      <c r="W890" s="157">
        <v>3</v>
      </c>
      <c r="X890" s="157">
        <v>4</v>
      </c>
      <c r="Y890" s="157">
        <v>3</v>
      </c>
      <c r="Z890" s="157">
        <v>3</v>
      </c>
      <c r="AA890" s="157">
        <v>3</v>
      </c>
      <c r="AB890" s="159">
        <v>2</v>
      </c>
      <c r="AC890" s="158">
        <f t="shared" si="354"/>
        <v>23</v>
      </c>
      <c r="AD890" s="157">
        <f t="shared" si="350"/>
        <v>5</v>
      </c>
      <c r="AE890" s="157">
        <f t="shared" si="351"/>
        <v>8</v>
      </c>
      <c r="AF890" s="157">
        <f t="shared" si="352"/>
        <v>5</v>
      </c>
      <c r="AG890" s="159">
        <f t="shared" si="353"/>
        <v>3</v>
      </c>
      <c r="DS890" s="81"/>
    </row>
    <row r="891" spans="1:123" x14ac:dyDescent="0.25">
      <c r="A891" s="169">
        <v>202</v>
      </c>
      <c r="B891" s="170" t="s">
        <v>11</v>
      </c>
      <c r="C891" s="170" t="s">
        <v>232</v>
      </c>
      <c r="D891" s="170" t="s">
        <v>259</v>
      </c>
      <c r="E891" s="18" t="s">
        <v>466</v>
      </c>
      <c r="F891" s="158">
        <v>3</v>
      </c>
      <c r="G891" s="157">
        <v>2</v>
      </c>
      <c r="H891" s="157">
        <v>1</v>
      </c>
      <c r="I891" s="157">
        <v>1</v>
      </c>
      <c r="J891" s="157">
        <v>1</v>
      </c>
      <c r="K891" s="157">
        <v>1</v>
      </c>
      <c r="L891" s="157">
        <v>2</v>
      </c>
      <c r="M891" s="157">
        <v>2</v>
      </c>
      <c r="N891" s="157">
        <v>1</v>
      </c>
      <c r="O891" s="157">
        <v>3</v>
      </c>
      <c r="P891" s="157">
        <v>1</v>
      </c>
      <c r="Q891" s="157">
        <v>1</v>
      </c>
      <c r="R891" s="157">
        <v>1</v>
      </c>
      <c r="S891" s="157">
        <v>1</v>
      </c>
      <c r="T891" s="157">
        <v>1</v>
      </c>
      <c r="U891" s="157">
        <v>1</v>
      </c>
      <c r="V891" s="157">
        <v>2</v>
      </c>
      <c r="W891" s="157">
        <v>2</v>
      </c>
      <c r="X891" s="157">
        <v>1</v>
      </c>
      <c r="Y891" s="157">
        <v>1</v>
      </c>
      <c r="Z891" s="157">
        <v>1</v>
      </c>
      <c r="AA891" s="157">
        <v>1</v>
      </c>
      <c r="AB891" s="159">
        <v>1</v>
      </c>
      <c r="AC891" s="158">
        <f t="shared" si="354"/>
        <v>23</v>
      </c>
      <c r="AD891" s="157">
        <f t="shared" si="350"/>
        <v>5</v>
      </c>
      <c r="AE891" s="157">
        <f t="shared" si="351"/>
        <v>8</v>
      </c>
      <c r="AF891" s="157">
        <f t="shared" si="352"/>
        <v>5</v>
      </c>
      <c r="AG891" s="159">
        <f t="shared" si="353"/>
        <v>3</v>
      </c>
      <c r="DS891" s="81"/>
    </row>
    <row r="892" spans="1:123" x14ac:dyDescent="0.25">
      <c r="A892" s="169">
        <v>202</v>
      </c>
      <c r="B892" s="170" t="s">
        <v>11</v>
      </c>
      <c r="C892" s="170" t="s">
        <v>232</v>
      </c>
      <c r="D892" s="170" t="s">
        <v>259</v>
      </c>
      <c r="E892" s="18" t="s">
        <v>466</v>
      </c>
      <c r="F892" s="158">
        <v>4</v>
      </c>
      <c r="G892" s="157">
        <v>3</v>
      </c>
      <c r="H892" s="157">
        <v>2</v>
      </c>
      <c r="I892" s="157">
        <v>2</v>
      </c>
      <c r="J892" s="157">
        <v>2</v>
      </c>
      <c r="K892" s="157">
        <v>1</v>
      </c>
      <c r="L892" s="157">
        <v>3</v>
      </c>
      <c r="M892" s="157">
        <v>3</v>
      </c>
      <c r="N892" s="157">
        <v>3</v>
      </c>
      <c r="O892" s="157">
        <v>3</v>
      </c>
      <c r="P892" s="157">
        <v>1</v>
      </c>
      <c r="Q892" s="157">
        <v>2</v>
      </c>
      <c r="R892" s="157">
        <v>1</v>
      </c>
      <c r="S892" s="157">
        <v>1</v>
      </c>
      <c r="T892" s="157">
        <v>2</v>
      </c>
      <c r="U892" s="157">
        <v>2</v>
      </c>
      <c r="V892" s="157">
        <v>3</v>
      </c>
      <c r="W892" s="157">
        <v>3</v>
      </c>
      <c r="X892" s="157">
        <v>2</v>
      </c>
      <c r="Y892" s="157">
        <v>2</v>
      </c>
      <c r="Z892" s="157">
        <v>1</v>
      </c>
      <c r="AA892" s="157">
        <v>1</v>
      </c>
      <c r="AB892" s="159">
        <v>1</v>
      </c>
      <c r="AC892" s="158">
        <f t="shared" si="354"/>
        <v>23</v>
      </c>
      <c r="AD892" s="157">
        <f t="shared" si="350"/>
        <v>5</v>
      </c>
      <c r="AE892" s="157">
        <f t="shared" si="351"/>
        <v>8</v>
      </c>
      <c r="AF892" s="157">
        <f t="shared" si="352"/>
        <v>5</v>
      </c>
      <c r="AG892" s="159">
        <f t="shared" si="353"/>
        <v>3</v>
      </c>
      <c r="DS892" s="81"/>
    </row>
    <row r="893" spans="1:123" x14ac:dyDescent="0.25">
      <c r="A893" s="169">
        <v>202</v>
      </c>
      <c r="B893" s="170" t="s">
        <v>11</v>
      </c>
      <c r="C893" s="170" t="s">
        <v>232</v>
      </c>
      <c r="D893" s="170" t="s">
        <v>259</v>
      </c>
      <c r="E893" s="18" t="s">
        <v>466</v>
      </c>
      <c r="F893" s="158">
        <v>4</v>
      </c>
      <c r="G893" s="157">
        <v>3</v>
      </c>
      <c r="H893" s="157">
        <v>3</v>
      </c>
      <c r="I893" s="157">
        <v>3</v>
      </c>
      <c r="J893" s="157">
        <v>3</v>
      </c>
      <c r="K893" s="157">
        <v>1</v>
      </c>
      <c r="L893" s="157">
        <v>4</v>
      </c>
      <c r="M893" s="157">
        <v>3</v>
      </c>
      <c r="N893" s="157">
        <v>3</v>
      </c>
      <c r="O893" s="157">
        <v>4</v>
      </c>
      <c r="P893" s="157">
        <v>1</v>
      </c>
      <c r="Q893" s="157">
        <v>2</v>
      </c>
      <c r="R893" s="157">
        <v>2</v>
      </c>
      <c r="S893" s="157">
        <v>2</v>
      </c>
      <c r="T893" s="157">
        <v>2</v>
      </c>
      <c r="U893" s="157">
        <v>2</v>
      </c>
      <c r="V893" s="157">
        <v>3</v>
      </c>
      <c r="W893" s="157">
        <v>3</v>
      </c>
      <c r="X893" s="157">
        <v>2</v>
      </c>
      <c r="Y893" s="157">
        <v>3</v>
      </c>
      <c r="Z893" s="157">
        <v>2</v>
      </c>
      <c r="AA893" s="157">
        <v>2</v>
      </c>
      <c r="AB893" s="159">
        <v>2</v>
      </c>
      <c r="AC893" s="158">
        <f t="shared" si="354"/>
        <v>23</v>
      </c>
      <c r="AD893" s="157">
        <f t="shared" si="350"/>
        <v>5</v>
      </c>
      <c r="AE893" s="157">
        <f t="shared" si="351"/>
        <v>8</v>
      </c>
      <c r="AF893" s="157">
        <f t="shared" si="352"/>
        <v>5</v>
      </c>
      <c r="AG893" s="159">
        <f t="shared" si="353"/>
        <v>3</v>
      </c>
      <c r="DS893" s="81"/>
    </row>
    <row r="894" spans="1:123" x14ac:dyDescent="0.25">
      <c r="A894" s="169">
        <v>202</v>
      </c>
      <c r="B894" s="170" t="s">
        <v>11</v>
      </c>
      <c r="C894" s="170" t="s">
        <v>232</v>
      </c>
      <c r="D894" s="170" t="s">
        <v>259</v>
      </c>
      <c r="E894" s="18" t="s">
        <v>466</v>
      </c>
      <c r="F894" s="158">
        <v>4</v>
      </c>
      <c r="G894" s="157">
        <v>4</v>
      </c>
      <c r="H894" s="157">
        <v>4</v>
      </c>
      <c r="I894" s="157">
        <v>3</v>
      </c>
      <c r="J894" s="157">
        <v>3</v>
      </c>
      <c r="K894" s="157">
        <v>3</v>
      </c>
      <c r="L894" s="157">
        <v>4</v>
      </c>
      <c r="M894" s="157">
        <v>4</v>
      </c>
      <c r="N894" s="157">
        <v>4</v>
      </c>
      <c r="O894" s="157">
        <v>5</v>
      </c>
      <c r="P894" s="157">
        <v>2</v>
      </c>
      <c r="Q894" s="157">
        <v>2</v>
      </c>
      <c r="R894" s="157">
        <v>2</v>
      </c>
      <c r="S894" s="157">
        <v>3</v>
      </c>
      <c r="T894" s="157">
        <v>2</v>
      </c>
      <c r="U894" s="157">
        <v>3</v>
      </c>
      <c r="V894" s="157">
        <v>4</v>
      </c>
      <c r="W894" s="157">
        <v>4</v>
      </c>
      <c r="X894" s="157">
        <v>2</v>
      </c>
      <c r="Y894" s="157">
        <v>3</v>
      </c>
      <c r="Z894" s="157">
        <v>3</v>
      </c>
      <c r="AA894" s="157">
        <v>3</v>
      </c>
      <c r="AB894" s="159">
        <v>2</v>
      </c>
      <c r="AC894" s="158">
        <f t="shared" si="354"/>
        <v>23</v>
      </c>
      <c r="AD894" s="157">
        <f t="shared" si="350"/>
        <v>5</v>
      </c>
      <c r="AE894" s="157">
        <f t="shared" si="351"/>
        <v>8</v>
      </c>
      <c r="AF894" s="157">
        <f t="shared" si="352"/>
        <v>5</v>
      </c>
      <c r="AG894" s="159">
        <f t="shared" si="353"/>
        <v>3</v>
      </c>
      <c r="DS894" s="81"/>
    </row>
    <row r="895" spans="1:123" x14ac:dyDescent="0.25">
      <c r="A895" s="169">
        <v>202</v>
      </c>
      <c r="B895" s="170" t="s">
        <v>11</v>
      </c>
      <c r="C895" s="170" t="s">
        <v>232</v>
      </c>
      <c r="D895" s="170" t="s">
        <v>259</v>
      </c>
      <c r="E895" s="18" t="s">
        <v>466</v>
      </c>
      <c r="F895" s="158">
        <v>4</v>
      </c>
      <c r="G895" s="157">
        <v>4</v>
      </c>
      <c r="H895" s="157">
        <v>4</v>
      </c>
      <c r="I895" s="157">
        <v>4</v>
      </c>
      <c r="J895" s="157">
        <v>3</v>
      </c>
      <c r="K895" s="157">
        <v>3</v>
      </c>
      <c r="L895" s="157">
        <v>4</v>
      </c>
      <c r="M895" s="157">
        <v>4</v>
      </c>
      <c r="N895" s="157">
        <v>4</v>
      </c>
      <c r="O895" s="157">
        <v>5</v>
      </c>
      <c r="P895" s="157">
        <v>3</v>
      </c>
      <c r="Q895" s="157">
        <v>3</v>
      </c>
      <c r="R895" s="157">
        <v>3</v>
      </c>
      <c r="S895" s="157">
        <v>3</v>
      </c>
      <c r="T895" s="157">
        <v>4</v>
      </c>
      <c r="U895" s="157">
        <v>5</v>
      </c>
      <c r="V895" s="157">
        <v>5</v>
      </c>
      <c r="W895" s="157">
        <v>5</v>
      </c>
      <c r="X895" s="157">
        <v>3</v>
      </c>
      <c r="Y895" s="157">
        <v>3</v>
      </c>
      <c r="Z895" s="157">
        <v>3</v>
      </c>
      <c r="AA895" s="157">
        <v>3</v>
      </c>
      <c r="AB895" s="159">
        <v>3</v>
      </c>
      <c r="AC895" s="158">
        <f t="shared" si="354"/>
        <v>23</v>
      </c>
      <c r="AD895" s="157">
        <f t="shared" si="350"/>
        <v>5</v>
      </c>
      <c r="AE895" s="157">
        <f t="shared" si="351"/>
        <v>8</v>
      </c>
      <c r="AF895" s="157">
        <f t="shared" si="352"/>
        <v>5</v>
      </c>
      <c r="AG895" s="159">
        <f t="shared" si="353"/>
        <v>3</v>
      </c>
      <c r="DS895" s="81"/>
    </row>
    <row r="896" spans="1:123" x14ac:dyDescent="0.25">
      <c r="A896" s="169">
        <v>202</v>
      </c>
      <c r="B896" s="170" t="s">
        <v>11</v>
      </c>
      <c r="C896" s="170" t="s">
        <v>232</v>
      </c>
      <c r="D896" s="170" t="s">
        <v>259</v>
      </c>
      <c r="E896" s="18" t="s">
        <v>466</v>
      </c>
      <c r="F896" s="158">
        <v>5</v>
      </c>
      <c r="G896" s="157">
        <v>4</v>
      </c>
      <c r="H896" s="157"/>
      <c r="I896" s="157">
        <v>4</v>
      </c>
      <c r="J896" s="157">
        <v>3</v>
      </c>
      <c r="K896" s="157"/>
      <c r="L896" s="157">
        <v>4</v>
      </c>
      <c r="M896" s="157">
        <v>4</v>
      </c>
      <c r="N896" s="157">
        <v>5</v>
      </c>
      <c r="O896" s="157"/>
      <c r="P896" s="157">
        <v>3</v>
      </c>
      <c r="Q896" s="157">
        <v>4</v>
      </c>
      <c r="R896" s="157">
        <v>4</v>
      </c>
      <c r="S896" s="157">
        <v>4</v>
      </c>
      <c r="T896" s="157">
        <v>5</v>
      </c>
      <c r="U896" s="157"/>
      <c r="V896" s="157"/>
      <c r="W896" s="157"/>
      <c r="X896" s="157">
        <v>4</v>
      </c>
      <c r="Y896" s="157">
        <v>4</v>
      </c>
      <c r="Z896" s="157">
        <v>4</v>
      </c>
      <c r="AA896" s="157">
        <v>3</v>
      </c>
      <c r="AB896" s="159"/>
      <c r="AC896" s="158">
        <f t="shared" si="354"/>
        <v>16</v>
      </c>
      <c r="AD896" s="157">
        <f t="shared" si="350"/>
        <v>3</v>
      </c>
      <c r="AE896" s="157">
        <f t="shared" si="351"/>
        <v>7</v>
      </c>
      <c r="AF896" s="157">
        <f t="shared" si="352"/>
        <v>2</v>
      </c>
      <c r="AG896" s="159">
        <f t="shared" si="353"/>
        <v>2</v>
      </c>
      <c r="DS896" s="81"/>
    </row>
    <row r="897" spans="1:123" x14ac:dyDescent="0.25">
      <c r="A897" s="169">
        <v>202</v>
      </c>
      <c r="B897" s="170" t="s">
        <v>11</v>
      </c>
      <c r="C897" s="170" t="s">
        <v>153</v>
      </c>
      <c r="D897" s="170" t="s">
        <v>154</v>
      </c>
      <c r="E897" s="18" t="s">
        <v>403</v>
      </c>
      <c r="F897" s="158">
        <v>4</v>
      </c>
      <c r="G897" s="157">
        <v>3</v>
      </c>
      <c r="H897" s="157">
        <v>4</v>
      </c>
      <c r="I897" s="157">
        <v>3</v>
      </c>
      <c r="J897" s="157">
        <v>2</v>
      </c>
      <c r="K897" s="157">
        <v>4</v>
      </c>
      <c r="L897" s="157">
        <v>4</v>
      </c>
      <c r="M897" s="157">
        <v>4</v>
      </c>
      <c r="N897" s="157">
        <v>3</v>
      </c>
      <c r="O897" s="157">
        <v>4</v>
      </c>
      <c r="P897" s="157">
        <v>5</v>
      </c>
      <c r="Q897" s="157">
        <v>3</v>
      </c>
      <c r="R897" s="157">
        <v>2</v>
      </c>
      <c r="S897" s="157">
        <v>4</v>
      </c>
      <c r="T897" s="157">
        <v>4</v>
      </c>
      <c r="U897" s="157">
        <v>4</v>
      </c>
      <c r="V897" s="157">
        <v>4</v>
      </c>
      <c r="W897" s="157">
        <v>3</v>
      </c>
      <c r="X897" s="157">
        <v>4</v>
      </c>
      <c r="Y897" s="157">
        <v>3</v>
      </c>
      <c r="Z897" s="157">
        <v>4</v>
      </c>
      <c r="AA897" s="157">
        <v>4</v>
      </c>
      <c r="AB897" s="159">
        <v>4</v>
      </c>
      <c r="AC897" s="158">
        <f t="shared" si="354"/>
        <v>23</v>
      </c>
      <c r="AD897" s="157">
        <f t="shared" si="350"/>
        <v>5</v>
      </c>
      <c r="AE897" s="157">
        <f t="shared" si="351"/>
        <v>8</v>
      </c>
      <c r="AF897" s="157">
        <f t="shared" si="352"/>
        <v>5</v>
      </c>
      <c r="AG897" s="159">
        <f t="shared" si="353"/>
        <v>3</v>
      </c>
      <c r="DS897" s="81"/>
    </row>
    <row r="898" spans="1:123" x14ac:dyDescent="0.25">
      <c r="A898" s="169">
        <v>202</v>
      </c>
      <c r="B898" s="170" t="s">
        <v>11</v>
      </c>
      <c r="C898" s="170" t="s">
        <v>153</v>
      </c>
      <c r="D898" s="170" t="s">
        <v>154</v>
      </c>
      <c r="E898" s="18" t="s">
        <v>403</v>
      </c>
      <c r="F898" s="158">
        <v>5</v>
      </c>
      <c r="G898" s="157">
        <v>5</v>
      </c>
      <c r="H898" s="157">
        <v>5</v>
      </c>
      <c r="I898" s="157">
        <v>5</v>
      </c>
      <c r="J898" s="157">
        <v>5</v>
      </c>
      <c r="K898" s="157">
        <v>5</v>
      </c>
      <c r="L898" s="157">
        <v>5</v>
      </c>
      <c r="M898" s="157">
        <v>5</v>
      </c>
      <c r="N898" s="157">
        <v>5</v>
      </c>
      <c r="O898" s="157">
        <v>5</v>
      </c>
      <c r="P898" s="157">
        <v>5</v>
      </c>
      <c r="Q898" s="157">
        <v>5</v>
      </c>
      <c r="R898" s="157">
        <v>5</v>
      </c>
      <c r="S898" s="157">
        <v>4</v>
      </c>
      <c r="T898" s="157">
        <v>5</v>
      </c>
      <c r="U898" s="157">
        <v>5</v>
      </c>
      <c r="V898" s="157">
        <v>5</v>
      </c>
      <c r="W898" s="157">
        <v>5</v>
      </c>
      <c r="X898" s="157">
        <v>5</v>
      </c>
      <c r="Y898" s="157">
        <v>5</v>
      </c>
      <c r="Z898" s="157">
        <v>5</v>
      </c>
      <c r="AA898" s="157">
        <v>5</v>
      </c>
      <c r="AB898" s="159">
        <v>5</v>
      </c>
      <c r="AC898" s="158">
        <f t="shared" si="354"/>
        <v>23</v>
      </c>
      <c r="AD898" s="157">
        <f t="shared" si="350"/>
        <v>5</v>
      </c>
      <c r="AE898" s="157">
        <f t="shared" si="351"/>
        <v>8</v>
      </c>
      <c r="AF898" s="157">
        <f t="shared" si="352"/>
        <v>5</v>
      </c>
      <c r="AG898" s="159">
        <f t="shared" si="353"/>
        <v>3</v>
      </c>
      <c r="DS898" s="81"/>
    </row>
    <row r="899" spans="1:123" x14ac:dyDescent="0.25">
      <c r="A899" s="169">
        <v>202</v>
      </c>
      <c r="B899" s="170" t="s">
        <v>11</v>
      </c>
      <c r="C899" s="170" t="s">
        <v>153</v>
      </c>
      <c r="D899" s="170" t="s">
        <v>154</v>
      </c>
      <c r="E899" s="18" t="s">
        <v>466</v>
      </c>
      <c r="F899" s="158">
        <v>2</v>
      </c>
      <c r="G899" s="157">
        <v>1</v>
      </c>
      <c r="H899" s="157">
        <v>1</v>
      </c>
      <c r="I899" s="157">
        <v>1</v>
      </c>
      <c r="J899" s="157">
        <v>1</v>
      </c>
      <c r="K899" s="157">
        <v>1</v>
      </c>
      <c r="L899" s="157">
        <v>2</v>
      </c>
      <c r="M899" s="157">
        <v>1</v>
      </c>
      <c r="N899" s="157">
        <v>1</v>
      </c>
      <c r="O899" s="157">
        <v>3</v>
      </c>
      <c r="P899" s="157">
        <v>1</v>
      </c>
      <c r="Q899" s="157">
        <v>1</v>
      </c>
      <c r="R899" s="157">
        <v>1</v>
      </c>
      <c r="S899" s="157">
        <v>2</v>
      </c>
      <c r="T899" s="157">
        <v>1</v>
      </c>
      <c r="U899" s="157">
        <v>2</v>
      </c>
      <c r="V899" s="157">
        <v>1</v>
      </c>
      <c r="W899" s="157">
        <v>2</v>
      </c>
      <c r="X899" s="157">
        <v>2</v>
      </c>
      <c r="Y899" s="157">
        <v>1</v>
      </c>
      <c r="Z899" s="157">
        <v>1</v>
      </c>
      <c r="AA899" s="157">
        <v>2</v>
      </c>
      <c r="AB899" s="159">
        <v>1</v>
      </c>
      <c r="AC899" s="158">
        <f t="shared" si="354"/>
        <v>23</v>
      </c>
      <c r="AD899" s="157">
        <f t="shared" si="350"/>
        <v>5</v>
      </c>
      <c r="AE899" s="157">
        <f t="shared" si="351"/>
        <v>8</v>
      </c>
      <c r="AF899" s="157">
        <f t="shared" si="352"/>
        <v>5</v>
      </c>
      <c r="AG899" s="159">
        <f t="shared" si="353"/>
        <v>3</v>
      </c>
      <c r="DS899" s="81"/>
    </row>
    <row r="900" spans="1:123" x14ac:dyDescent="0.25">
      <c r="A900" s="169">
        <v>202</v>
      </c>
      <c r="B900" s="170" t="s">
        <v>11</v>
      </c>
      <c r="C900" s="170" t="s">
        <v>153</v>
      </c>
      <c r="D900" s="170" t="s">
        <v>154</v>
      </c>
      <c r="E900" s="18" t="s">
        <v>466</v>
      </c>
      <c r="F900" s="158">
        <v>2</v>
      </c>
      <c r="G900" s="157">
        <v>1</v>
      </c>
      <c r="H900" s="157">
        <v>1</v>
      </c>
      <c r="I900" s="157">
        <v>1</v>
      </c>
      <c r="J900" s="157">
        <v>1</v>
      </c>
      <c r="K900" s="157">
        <v>1</v>
      </c>
      <c r="L900" s="157">
        <v>2</v>
      </c>
      <c r="M900" s="157">
        <v>2</v>
      </c>
      <c r="N900" s="157">
        <v>2</v>
      </c>
      <c r="O900" s="157">
        <v>3</v>
      </c>
      <c r="P900" s="157">
        <v>1</v>
      </c>
      <c r="Q900" s="157">
        <v>2</v>
      </c>
      <c r="R900" s="157">
        <v>1</v>
      </c>
      <c r="S900" s="157">
        <v>2</v>
      </c>
      <c r="T900" s="157">
        <v>2</v>
      </c>
      <c r="U900" s="157">
        <v>2</v>
      </c>
      <c r="V900" s="157">
        <v>1</v>
      </c>
      <c r="W900" s="157">
        <v>2</v>
      </c>
      <c r="X900" s="157">
        <v>3</v>
      </c>
      <c r="Y900" s="157">
        <v>2</v>
      </c>
      <c r="Z900" s="157">
        <v>2</v>
      </c>
      <c r="AA900" s="157">
        <v>2</v>
      </c>
      <c r="AB900" s="159">
        <v>1</v>
      </c>
      <c r="AC900" s="158">
        <f t="shared" si="354"/>
        <v>23</v>
      </c>
      <c r="AD900" s="157">
        <f t="shared" si="350"/>
        <v>5</v>
      </c>
      <c r="AE900" s="157">
        <f t="shared" si="351"/>
        <v>8</v>
      </c>
      <c r="AF900" s="157">
        <f t="shared" si="352"/>
        <v>5</v>
      </c>
      <c r="AG900" s="159">
        <f t="shared" si="353"/>
        <v>3</v>
      </c>
      <c r="DS900" s="81"/>
    </row>
    <row r="901" spans="1:123" x14ac:dyDescent="0.25">
      <c r="A901" s="169">
        <v>202</v>
      </c>
      <c r="B901" s="170" t="s">
        <v>11</v>
      </c>
      <c r="C901" s="170" t="s">
        <v>153</v>
      </c>
      <c r="D901" s="170" t="s">
        <v>154</v>
      </c>
      <c r="E901" s="18" t="s">
        <v>466</v>
      </c>
      <c r="F901" s="158">
        <v>3</v>
      </c>
      <c r="G901" s="157">
        <v>2</v>
      </c>
      <c r="H901" s="157">
        <v>1</v>
      </c>
      <c r="I901" s="157">
        <v>1</v>
      </c>
      <c r="J901" s="157">
        <v>1</v>
      </c>
      <c r="K901" s="157">
        <v>1</v>
      </c>
      <c r="L901" s="157">
        <v>3</v>
      </c>
      <c r="M901" s="157">
        <v>2</v>
      </c>
      <c r="N901" s="157">
        <v>2</v>
      </c>
      <c r="O901" s="157">
        <v>3</v>
      </c>
      <c r="P901" s="157">
        <v>1</v>
      </c>
      <c r="Q901" s="157">
        <v>2</v>
      </c>
      <c r="R901" s="157">
        <v>2</v>
      </c>
      <c r="S901" s="157">
        <v>2</v>
      </c>
      <c r="T901" s="157">
        <v>2</v>
      </c>
      <c r="U901" s="157">
        <v>2</v>
      </c>
      <c r="V901" s="157">
        <v>2</v>
      </c>
      <c r="W901" s="157">
        <v>2</v>
      </c>
      <c r="X901" s="157">
        <v>3</v>
      </c>
      <c r="Y901" s="157">
        <v>2</v>
      </c>
      <c r="Z901" s="157">
        <v>2</v>
      </c>
      <c r="AA901" s="157">
        <v>2</v>
      </c>
      <c r="AB901" s="159">
        <v>1</v>
      </c>
      <c r="AC901" s="158">
        <f t="shared" si="354"/>
        <v>23</v>
      </c>
      <c r="AD901" s="157">
        <f t="shared" si="350"/>
        <v>5</v>
      </c>
      <c r="AE901" s="157">
        <f t="shared" si="351"/>
        <v>8</v>
      </c>
      <c r="AF901" s="157">
        <f t="shared" si="352"/>
        <v>5</v>
      </c>
      <c r="AG901" s="159">
        <f t="shared" si="353"/>
        <v>3</v>
      </c>
      <c r="DS901" s="81"/>
    </row>
    <row r="902" spans="1:123" x14ac:dyDescent="0.25">
      <c r="A902" s="169">
        <v>202</v>
      </c>
      <c r="B902" s="170" t="s">
        <v>11</v>
      </c>
      <c r="C902" s="170" t="s">
        <v>153</v>
      </c>
      <c r="D902" s="170" t="s">
        <v>154</v>
      </c>
      <c r="E902" s="18" t="s">
        <v>466</v>
      </c>
      <c r="F902" s="158">
        <v>3</v>
      </c>
      <c r="G902" s="157">
        <v>2</v>
      </c>
      <c r="H902" s="157">
        <v>2</v>
      </c>
      <c r="I902" s="157">
        <v>2</v>
      </c>
      <c r="J902" s="157">
        <v>1</v>
      </c>
      <c r="K902" s="157">
        <v>1</v>
      </c>
      <c r="L902" s="157">
        <v>3</v>
      </c>
      <c r="M902" s="157">
        <v>2</v>
      </c>
      <c r="N902" s="157">
        <v>2</v>
      </c>
      <c r="O902" s="157">
        <v>3</v>
      </c>
      <c r="P902" s="157">
        <v>1</v>
      </c>
      <c r="Q902" s="157">
        <v>2</v>
      </c>
      <c r="R902" s="157">
        <v>2</v>
      </c>
      <c r="S902" s="157">
        <v>2</v>
      </c>
      <c r="T902" s="157">
        <v>3</v>
      </c>
      <c r="U902" s="157">
        <v>2</v>
      </c>
      <c r="V902" s="157">
        <v>2</v>
      </c>
      <c r="W902" s="157">
        <v>3</v>
      </c>
      <c r="X902" s="157">
        <v>3</v>
      </c>
      <c r="Y902" s="157">
        <v>2</v>
      </c>
      <c r="Z902" s="157">
        <v>2</v>
      </c>
      <c r="AA902" s="157">
        <v>2</v>
      </c>
      <c r="AB902" s="159">
        <v>2</v>
      </c>
      <c r="AC902" s="158">
        <f t="shared" si="354"/>
        <v>23</v>
      </c>
      <c r="AD902" s="157">
        <f t="shared" si="350"/>
        <v>5</v>
      </c>
      <c r="AE902" s="157">
        <f t="shared" si="351"/>
        <v>8</v>
      </c>
      <c r="AF902" s="157">
        <f t="shared" si="352"/>
        <v>5</v>
      </c>
      <c r="AG902" s="159">
        <f t="shared" si="353"/>
        <v>3</v>
      </c>
      <c r="DS902" s="81"/>
    </row>
    <row r="903" spans="1:123" x14ac:dyDescent="0.25">
      <c r="A903" s="169">
        <v>202</v>
      </c>
      <c r="B903" s="170" t="s">
        <v>11</v>
      </c>
      <c r="C903" s="170" t="s">
        <v>153</v>
      </c>
      <c r="D903" s="170" t="s">
        <v>154</v>
      </c>
      <c r="E903" s="18" t="s">
        <v>466</v>
      </c>
      <c r="F903" s="158">
        <v>3</v>
      </c>
      <c r="G903" s="157">
        <v>3</v>
      </c>
      <c r="H903" s="157">
        <v>2</v>
      </c>
      <c r="I903" s="157">
        <v>2</v>
      </c>
      <c r="J903" s="157">
        <v>1</v>
      </c>
      <c r="K903" s="157">
        <v>2</v>
      </c>
      <c r="L903" s="157">
        <v>3</v>
      </c>
      <c r="M903" s="157">
        <v>2</v>
      </c>
      <c r="N903" s="157">
        <v>3</v>
      </c>
      <c r="O903" s="157">
        <v>4</v>
      </c>
      <c r="P903" s="157">
        <v>1</v>
      </c>
      <c r="Q903" s="157">
        <v>2</v>
      </c>
      <c r="R903" s="157">
        <v>2</v>
      </c>
      <c r="S903" s="157">
        <v>2</v>
      </c>
      <c r="T903" s="157">
        <v>3</v>
      </c>
      <c r="U903" s="157">
        <v>2</v>
      </c>
      <c r="V903" s="157">
        <v>2</v>
      </c>
      <c r="W903" s="157">
        <v>3</v>
      </c>
      <c r="X903" s="157">
        <v>3</v>
      </c>
      <c r="Y903" s="157">
        <v>2</v>
      </c>
      <c r="Z903" s="157">
        <v>2</v>
      </c>
      <c r="AA903" s="157">
        <v>3</v>
      </c>
      <c r="AB903" s="159">
        <v>2</v>
      </c>
      <c r="AC903" s="158">
        <f t="shared" si="354"/>
        <v>23</v>
      </c>
      <c r="AD903" s="157">
        <f t="shared" ref="AD903:AD966" si="355">+COUNT(G903:K903)</f>
        <v>5</v>
      </c>
      <c r="AE903" s="157">
        <f t="shared" ref="AE903:AE966" si="356">+COUNT(L903:S903)</f>
        <v>8</v>
      </c>
      <c r="AF903" s="157">
        <f t="shared" ref="AF903:AF966" si="357">+COUNT(T903:X903)</f>
        <v>5</v>
      </c>
      <c r="AG903" s="159">
        <f t="shared" ref="AG903:AG966" si="358">+COUNT(Z903:AB903)</f>
        <v>3</v>
      </c>
      <c r="DS903" s="81"/>
    </row>
    <row r="904" spans="1:123" x14ac:dyDescent="0.25">
      <c r="A904" s="169">
        <v>202</v>
      </c>
      <c r="B904" s="170" t="s">
        <v>11</v>
      </c>
      <c r="C904" s="170" t="s">
        <v>153</v>
      </c>
      <c r="D904" s="170" t="s">
        <v>154</v>
      </c>
      <c r="E904" s="18" t="s">
        <v>466</v>
      </c>
      <c r="F904" s="158">
        <v>3</v>
      </c>
      <c r="G904" s="157">
        <v>3</v>
      </c>
      <c r="H904" s="157">
        <v>2</v>
      </c>
      <c r="I904" s="157">
        <v>2</v>
      </c>
      <c r="J904" s="157">
        <v>2</v>
      </c>
      <c r="K904" s="157">
        <v>2</v>
      </c>
      <c r="L904" s="157">
        <v>3</v>
      </c>
      <c r="M904" s="157">
        <v>2</v>
      </c>
      <c r="N904" s="157">
        <v>3</v>
      </c>
      <c r="O904" s="157">
        <v>4</v>
      </c>
      <c r="P904" s="157">
        <v>2</v>
      </c>
      <c r="Q904" s="157">
        <v>2</v>
      </c>
      <c r="R904" s="157">
        <v>2</v>
      </c>
      <c r="S904" s="157">
        <v>2</v>
      </c>
      <c r="T904" s="157">
        <v>3</v>
      </c>
      <c r="U904" s="157">
        <v>2</v>
      </c>
      <c r="V904" s="157">
        <v>3</v>
      </c>
      <c r="W904" s="157">
        <v>3</v>
      </c>
      <c r="X904" s="157">
        <v>3</v>
      </c>
      <c r="Y904" s="157">
        <v>2</v>
      </c>
      <c r="Z904" s="157">
        <v>3</v>
      </c>
      <c r="AA904" s="157">
        <v>3</v>
      </c>
      <c r="AB904" s="159">
        <v>2</v>
      </c>
      <c r="AC904" s="158">
        <f t="shared" ref="AC904:AC967" si="359">+COUNT(F904:AB904)</f>
        <v>23</v>
      </c>
      <c r="AD904" s="157">
        <f t="shared" si="355"/>
        <v>5</v>
      </c>
      <c r="AE904" s="157">
        <f t="shared" si="356"/>
        <v>8</v>
      </c>
      <c r="AF904" s="157">
        <f t="shared" si="357"/>
        <v>5</v>
      </c>
      <c r="AG904" s="159">
        <f t="shared" si="358"/>
        <v>3</v>
      </c>
      <c r="DS904" s="81"/>
    </row>
    <row r="905" spans="1:123" x14ac:dyDescent="0.25">
      <c r="A905" s="169">
        <v>202</v>
      </c>
      <c r="B905" s="170" t="s">
        <v>11</v>
      </c>
      <c r="C905" s="170" t="s">
        <v>153</v>
      </c>
      <c r="D905" s="170" t="s">
        <v>154</v>
      </c>
      <c r="E905" s="18" t="s">
        <v>466</v>
      </c>
      <c r="F905" s="158">
        <v>3</v>
      </c>
      <c r="G905" s="157">
        <v>3</v>
      </c>
      <c r="H905" s="157">
        <v>3</v>
      </c>
      <c r="I905" s="157">
        <v>2</v>
      </c>
      <c r="J905" s="157">
        <v>2</v>
      </c>
      <c r="K905" s="157">
        <v>2</v>
      </c>
      <c r="L905" s="157">
        <v>3</v>
      </c>
      <c r="M905" s="157">
        <v>3</v>
      </c>
      <c r="N905" s="157">
        <v>3</v>
      </c>
      <c r="O905" s="157">
        <v>4</v>
      </c>
      <c r="P905" s="157">
        <v>2</v>
      </c>
      <c r="Q905" s="157">
        <v>2</v>
      </c>
      <c r="R905" s="157">
        <v>2</v>
      </c>
      <c r="S905" s="157">
        <v>2</v>
      </c>
      <c r="T905" s="157">
        <v>3</v>
      </c>
      <c r="U905" s="157">
        <v>2</v>
      </c>
      <c r="V905" s="157">
        <v>3</v>
      </c>
      <c r="W905" s="157">
        <v>3</v>
      </c>
      <c r="X905" s="157">
        <v>3</v>
      </c>
      <c r="Y905" s="157">
        <v>3</v>
      </c>
      <c r="Z905" s="157">
        <v>3</v>
      </c>
      <c r="AA905" s="157">
        <v>3</v>
      </c>
      <c r="AB905" s="159">
        <v>2</v>
      </c>
      <c r="AC905" s="158">
        <f t="shared" si="359"/>
        <v>23</v>
      </c>
      <c r="AD905" s="157">
        <f t="shared" si="355"/>
        <v>5</v>
      </c>
      <c r="AE905" s="157">
        <f t="shared" si="356"/>
        <v>8</v>
      </c>
      <c r="AF905" s="157">
        <f t="shared" si="357"/>
        <v>5</v>
      </c>
      <c r="AG905" s="159">
        <f t="shared" si="358"/>
        <v>3</v>
      </c>
      <c r="DS905" s="81"/>
    </row>
    <row r="906" spans="1:123" x14ac:dyDescent="0.25">
      <c r="A906" s="169">
        <v>202</v>
      </c>
      <c r="B906" s="170" t="s">
        <v>11</v>
      </c>
      <c r="C906" s="170" t="s">
        <v>153</v>
      </c>
      <c r="D906" s="170" t="s">
        <v>154</v>
      </c>
      <c r="E906" s="18" t="s">
        <v>466</v>
      </c>
      <c r="F906" s="158">
        <v>3</v>
      </c>
      <c r="G906" s="157">
        <v>3</v>
      </c>
      <c r="H906" s="157">
        <v>3</v>
      </c>
      <c r="I906" s="157">
        <v>2</v>
      </c>
      <c r="J906" s="157">
        <v>2</v>
      </c>
      <c r="K906" s="157">
        <v>2</v>
      </c>
      <c r="L906" s="157">
        <v>3</v>
      </c>
      <c r="M906" s="157">
        <v>3</v>
      </c>
      <c r="N906" s="157">
        <v>3</v>
      </c>
      <c r="O906" s="157">
        <v>4</v>
      </c>
      <c r="P906" s="157">
        <v>2</v>
      </c>
      <c r="Q906" s="157">
        <v>2</v>
      </c>
      <c r="R906" s="157">
        <v>2</v>
      </c>
      <c r="S906" s="157">
        <v>2</v>
      </c>
      <c r="T906" s="157">
        <v>3</v>
      </c>
      <c r="U906" s="157">
        <v>2</v>
      </c>
      <c r="V906" s="157">
        <v>3</v>
      </c>
      <c r="W906" s="157">
        <v>3</v>
      </c>
      <c r="X906" s="157">
        <v>3</v>
      </c>
      <c r="Y906" s="157">
        <v>3</v>
      </c>
      <c r="Z906" s="157">
        <v>3</v>
      </c>
      <c r="AA906" s="157">
        <v>3</v>
      </c>
      <c r="AB906" s="159">
        <v>3</v>
      </c>
      <c r="AC906" s="158">
        <f t="shared" si="359"/>
        <v>23</v>
      </c>
      <c r="AD906" s="157">
        <f t="shared" si="355"/>
        <v>5</v>
      </c>
      <c r="AE906" s="157">
        <f t="shared" si="356"/>
        <v>8</v>
      </c>
      <c r="AF906" s="157">
        <f t="shared" si="357"/>
        <v>5</v>
      </c>
      <c r="AG906" s="159">
        <f t="shared" si="358"/>
        <v>3</v>
      </c>
      <c r="DS906" s="81"/>
    </row>
    <row r="907" spans="1:123" x14ac:dyDescent="0.25">
      <c r="A907" s="169">
        <v>202</v>
      </c>
      <c r="B907" s="170" t="s">
        <v>11</v>
      </c>
      <c r="C907" s="170" t="s">
        <v>153</v>
      </c>
      <c r="D907" s="170" t="s">
        <v>154</v>
      </c>
      <c r="E907" s="18" t="s">
        <v>466</v>
      </c>
      <c r="F907" s="158">
        <v>3</v>
      </c>
      <c r="G907" s="157">
        <v>3</v>
      </c>
      <c r="H907" s="157">
        <v>3</v>
      </c>
      <c r="I907" s="157">
        <v>2</v>
      </c>
      <c r="J907" s="157">
        <v>2</v>
      </c>
      <c r="K907" s="157">
        <v>2</v>
      </c>
      <c r="L907" s="157">
        <v>4</v>
      </c>
      <c r="M907" s="157">
        <v>3</v>
      </c>
      <c r="N907" s="157">
        <v>3</v>
      </c>
      <c r="O907" s="157">
        <v>4</v>
      </c>
      <c r="P907" s="157">
        <v>2</v>
      </c>
      <c r="Q907" s="157">
        <v>2</v>
      </c>
      <c r="R907" s="157">
        <v>2</v>
      </c>
      <c r="S907" s="157">
        <v>3</v>
      </c>
      <c r="T907" s="157">
        <v>3</v>
      </c>
      <c r="U907" s="157">
        <v>2</v>
      </c>
      <c r="V907" s="157">
        <v>3</v>
      </c>
      <c r="W907" s="157">
        <v>3</v>
      </c>
      <c r="X907" s="157">
        <v>4</v>
      </c>
      <c r="Y907" s="157">
        <v>3</v>
      </c>
      <c r="Z907" s="157">
        <v>3</v>
      </c>
      <c r="AA907" s="157">
        <v>3</v>
      </c>
      <c r="AB907" s="159">
        <v>3</v>
      </c>
      <c r="AC907" s="158">
        <f t="shared" si="359"/>
        <v>23</v>
      </c>
      <c r="AD907" s="157">
        <f t="shared" si="355"/>
        <v>5</v>
      </c>
      <c r="AE907" s="157">
        <f t="shared" si="356"/>
        <v>8</v>
      </c>
      <c r="AF907" s="157">
        <f t="shared" si="357"/>
        <v>5</v>
      </c>
      <c r="AG907" s="159">
        <f t="shared" si="358"/>
        <v>3</v>
      </c>
      <c r="DS907" s="81"/>
    </row>
    <row r="908" spans="1:123" x14ac:dyDescent="0.25">
      <c r="A908" s="169">
        <v>202</v>
      </c>
      <c r="B908" s="170" t="s">
        <v>11</v>
      </c>
      <c r="C908" s="170" t="s">
        <v>153</v>
      </c>
      <c r="D908" s="170" t="s">
        <v>154</v>
      </c>
      <c r="E908" s="18" t="s">
        <v>466</v>
      </c>
      <c r="F908" s="158">
        <v>3</v>
      </c>
      <c r="G908" s="157">
        <v>3</v>
      </c>
      <c r="H908" s="157">
        <v>3</v>
      </c>
      <c r="I908" s="157">
        <v>3</v>
      </c>
      <c r="J908" s="157">
        <v>2</v>
      </c>
      <c r="K908" s="157">
        <v>2</v>
      </c>
      <c r="L908" s="157">
        <v>4</v>
      </c>
      <c r="M908" s="157">
        <v>3</v>
      </c>
      <c r="N908" s="157">
        <v>3</v>
      </c>
      <c r="O908" s="157">
        <v>4</v>
      </c>
      <c r="P908" s="157">
        <v>2</v>
      </c>
      <c r="Q908" s="157">
        <v>2</v>
      </c>
      <c r="R908" s="157">
        <v>2</v>
      </c>
      <c r="S908" s="157">
        <v>3</v>
      </c>
      <c r="T908" s="157">
        <v>3</v>
      </c>
      <c r="U908" s="157">
        <v>3</v>
      </c>
      <c r="V908" s="157">
        <v>3</v>
      </c>
      <c r="W908" s="157">
        <v>3</v>
      </c>
      <c r="X908" s="157">
        <v>4</v>
      </c>
      <c r="Y908" s="157">
        <v>3</v>
      </c>
      <c r="Z908" s="157">
        <v>3</v>
      </c>
      <c r="AA908" s="157">
        <v>3</v>
      </c>
      <c r="AB908" s="159">
        <v>3</v>
      </c>
      <c r="AC908" s="158">
        <f t="shared" si="359"/>
        <v>23</v>
      </c>
      <c r="AD908" s="157">
        <f t="shared" si="355"/>
        <v>5</v>
      </c>
      <c r="AE908" s="157">
        <f t="shared" si="356"/>
        <v>8</v>
      </c>
      <c r="AF908" s="157">
        <f t="shared" si="357"/>
        <v>5</v>
      </c>
      <c r="AG908" s="159">
        <f t="shared" si="358"/>
        <v>3</v>
      </c>
      <c r="DS908" s="81"/>
    </row>
    <row r="909" spans="1:123" x14ac:dyDescent="0.25">
      <c r="A909" s="169">
        <v>202</v>
      </c>
      <c r="B909" s="170" t="s">
        <v>11</v>
      </c>
      <c r="C909" s="170" t="s">
        <v>153</v>
      </c>
      <c r="D909" s="170" t="s">
        <v>154</v>
      </c>
      <c r="E909" s="18" t="s">
        <v>466</v>
      </c>
      <c r="F909" s="158">
        <v>3</v>
      </c>
      <c r="G909" s="157">
        <v>3</v>
      </c>
      <c r="H909" s="157">
        <v>3</v>
      </c>
      <c r="I909" s="157">
        <v>3</v>
      </c>
      <c r="J909" s="157">
        <v>2</v>
      </c>
      <c r="K909" s="157">
        <v>2</v>
      </c>
      <c r="L909" s="157">
        <v>4</v>
      </c>
      <c r="M909" s="157">
        <v>3</v>
      </c>
      <c r="N909" s="157">
        <v>3</v>
      </c>
      <c r="O909" s="157">
        <v>4</v>
      </c>
      <c r="P909" s="157">
        <v>2</v>
      </c>
      <c r="Q909" s="157">
        <v>3</v>
      </c>
      <c r="R909" s="157">
        <v>2</v>
      </c>
      <c r="S909" s="157">
        <v>3</v>
      </c>
      <c r="T909" s="157">
        <v>3</v>
      </c>
      <c r="U909" s="157">
        <v>3</v>
      </c>
      <c r="V909" s="157">
        <v>3</v>
      </c>
      <c r="W909" s="157">
        <v>3</v>
      </c>
      <c r="X909" s="157">
        <v>4</v>
      </c>
      <c r="Y909" s="157">
        <v>3</v>
      </c>
      <c r="Z909" s="157">
        <v>3</v>
      </c>
      <c r="AA909" s="157">
        <v>3</v>
      </c>
      <c r="AB909" s="159">
        <v>3</v>
      </c>
      <c r="AC909" s="158">
        <f t="shared" si="359"/>
        <v>23</v>
      </c>
      <c r="AD909" s="157">
        <f t="shared" si="355"/>
        <v>5</v>
      </c>
      <c r="AE909" s="157">
        <f t="shared" si="356"/>
        <v>8</v>
      </c>
      <c r="AF909" s="157">
        <f t="shared" si="357"/>
        <v>5</v>
      </c>
      <c r="AG909" s="159">
        <f t="shared" si="358"/>
        <v>3</v>
      </c>
      <c r="DS909" s="81"/>
    </row>
    <row r="910" spans="1:123" x14ac:dyDescent="0.25">
      <c r="A910" s="169">
        <v>202</v>
      </c>
      <c r="B910" s="170" t="s">
        <v>11</v>
      </c>
      <c r="C910" s="170" t="s">
        <v>153</v>
      </c>
      <c r="D910" s="170" t="s">
        <v>154</v>
      </c>
      <c r="E910" s="18" t="s">
        <v>466</v>
      </c>
      <c r="F910" s="158">
        <v>3</v>
      </c>
      <c r="G910" s="157">
        <v>3</v>
      </c>
      <c r="H910" s="157">
        <v>3</v>
      </c>
      <c r="I910" s="157">
        <v>3</v>
      </c>
      <c r="J910" s="157">
        <v>3</v>
      </c>
      <c r="K910" s="157">
        <v>2</v>
      </c>
      <c r="L910" s="157">
        <v>4</v>
      </c>
      <c r="M910" s="157">
        <v>3</v>
      </c>
      <c r="N910" s="157">
        <v>3</v>
      </c>
      <c r="O910" s="157">
        <v>4</v>
      </c>
      <c r="P910" s="157">
        <v>2</v>
      </c>
      <c r="Q910" s="157">
        <v>3</v>
      </c>
      <c r="R910" s="157">
        <v>3</v>
      </c>
      <c r="S910" s="157">
        <v>3</v>
      </c>
      <c r="T910" s="157">
        <v>3</v>
      </c>
      <c r="U910" s="157">
        <v>3</v>
      </c>
      <c r="V910" s="157">
        <v>3</v>
      </c>
      <c r="W910" s="157">
        <v>3</v>
      </c>
      <c r="X910" s="157">
        <v>4</v>
      </c>
      <c r="Y910" s="157">
        <v>3</v>
      </c>
      <c r="Z910" s="157">
        <v>3</v>
      </c>
      <c r="AA910" s="157">
        <v>3</v>
      </c>
      <c r="AB910" s="159">
        <v>3</v>
      </c>
      <c r="AC910" s="158">
        <f t="shared" si="359"/>
        <v>23</v>
      </c>
      <c r="AD910" s="157">
        <f t="shared" si="355"/>
        <v>5</v>
      </c>
      <c r="AE910" s="157">
        <f t="shared" si="356"/>
        <v>8</v>
      </c>
      <c r="AF910" s="157">
        <f t="shared" si="357"/>
        <v>5</v>
      </c>
      <c r="AG910" s="159">
        <f t="shared" si="358"/>
        <v>3</v>
      </c>
      <c r="DS910" s="81"/>
    </row>
    <row r="911" spans="1:123" x14ac:dyDescent="0.25">
      <c r="A911" s="169">
        <v>202</v>
      </c>
      <c r="B911" s="170" t="s">
        <v>11</v>
      </c>
      <c r="C911" s="170" t="s">
        <v>153</v>
      </c>
      <c r="D911" s="170" t="s">
        <v>154</v>
      </c>
      <c r="E911" s="18" t="s">
        <v>466</v>
      </c>
      <c r="F911" s="158">
        <v>3</v>
      </c>
      <c r="G911" s="157">
        <v>3</v>
      </c>
      <c r="H911" s="157">
        <v>3</v>
      </c>
      <c r="I911" s="157">
        <v>3</v>
      </c>
      <c r="J911" s="157">
        <v>3</v>
      </c>
      <c r="K911" s="157">
        <v>3</v>
      </c>
      <c r="L911" s="157">
        <v>4</v>
      </c>
      <c r="M911" s="157">
        <v>3</v>
      </c>
      <c r="N911" s="157">
        <v>3</v>
      </c>
      <c r="O911" s="157">
        <v>4</v>
      </c>
      <c r="P911" s="157">
        <v>3</v>
      </c>
      <c r="Q911" s="157">
        <v>3</v>
      </c>
      <c r="R911" s="157">
        <v>3</v>
      </c>
      <c r="S911" s="157">
        <v>3</v>
      </c>
      <c r="T911" s="157">
        <v>3</v>
      </c>
      <c r="U911" s="157">
        <v>3</v>
      </c>
      <c r="V911" s="157">
        <v>3</v>
      </c>
      <c r="W911" s="157">
        <v>3</v>
      </c>
      <c r="X911" s="157">
        <v>4</v>
      </c>
      <c r="Y911" s="157">
        <v>3</v>
      </c>
      <c r="Z911" s="157">
        <v>3</v>
      </c>
      <c r="AA911" s="157">
        <v>3</v>
      </c>
      <c r="AB911" s="159">
        <v>4</v>
      </c>
      <c r="AC911" s="158">
        <f t="shared" si="359"/>
        <v>23</v>
      </c>
      <c r="AD911" s="157">
        <f t="shared" si="355"/>
        <v>5</v>
      </c>
      <c r="AE911" s="157">
        <f t="shared" si="356"/>
        <v>8</v>
      </c>
      <c r="AF911" s="157">
        <f t="shared" si="357"/>
        <v>5</v>
      </c>
      <c r="AG911" s="159">
        <f t="shared" si="358"/>
        <v>3</v>
      </c>
      <c r="DS911" s="81"/>
    </row>
    <row r="912" spans="1:123" x14ac:dyDescent="0.25">
      <c r="A912" s="169">
        <v>202</v>
      </c>
      <c r="B912" s="170" t="s">
        <v>11</v>
      </c>
      <c r="C912" s="170" t="s">
        <v>153</v>
      </c>
      <c r="D912" s="170" t="s">
        <v>154</v>
      </c>
      <c r="E912" s="18" t="s">
        <v>466</v>
      </c>
      <c r="F912" s="158">
        <v>3</v>
      </c>
      <c r="G912" s="157">
        <v>3</v>
      </c>
      <c r="H912" s="157">
        <v>3</v>
      </c>
      <c r="I912" s="157">
        <v>3</v>
      </c>
      <c r="J912" s="157">
        <v>3</v>
      </c>
      <c r="K912" s="157">
        <v>3</v>
      </c>
      <c r="L912" s="157">
        <v>4</v>
      </c>
      <c r="M912" s="157">
        <v>4</v>
      </c>
      <c r="N912" s="157">
        <v>3</v>
      </c>
      <c r="O912" s="157">
        <v>4</v>
      </c>
      <c r="P912" s="157">
        <v>3</v>
      </c>
      <c r="Q912" s="157">
        <v>3</v>
      </c>
      <c r="R912" s="157">
        <v>3</v>
      </c>
      <c r="S912" s="157">
        <v>3</v>
      </c>
      <c r="T912" s="157">
        <v>4</v>
      </c>
      <c r="U912" s="157">
        <v>3</v>
      </c>
      <c r="V912" s="157">
        <v>3</v>
      </c>
      <c r="W912" s="157">
        <v>4</v>
      </c>
      <c r="X912" s="157">
        <v>4</v>
      </c>
      <c r="Y912" s="157">
        <v>3</v>
      </c>
      <c r="Z912" s="157">
        <v>3</v>
      </c>
      <c r="AA912" s="157">
        <v>3</v>
      </c>
      <c r="AB912" s="159">
        <v>4</v>
      </c>
      <c r="AC912" s="158">
        <f t="shared" si="359"/>
        <v>23</v>
      </c>
      <c r="AD912" s="157">
        <f t="shared" si="355"/>
        <v>5</v>
      </c>
      <c r="AE912" s="157">
        <f t="shared" si="356"/>
        <v>8</v>
      </c>
      <c r="AF912" s="157">
        <f t="shared" si="357"/>
        <v>5</v>
      </c>
      <c r="AG912" s="159">
        <f t="shared" si="358"/>
        <v>3</v>
      </c>
      <c r="DS912" s="81"/>
    </row>
    <row r="913" spans="1:123" x14ac:dyDescent="0.25">
      <c r="A913" s="169">
        <v>202</v>
      </c>
      <c r="B913" s="170" t="s">
        <v>11</v>
      </c>
      <c r="C913" s="170" t="s">
        <v>153</v>
      </c>
      <c r="D913" s="170" t="s">
        <v>154</v>
      </c>
      <c r="E913" s="18" t="s">
        <v>466</v>
      </c>
      <c r="F913" s="158">
        <v>4</v>
      </c>
      <c r="G913" s="157">
        <v>3</v>
      </c>
      <c r="H913" s="157">
        <v>3</v>
      </c>
      <c r="I913" s="157">
        <v>3</v>
      </c>
      <c r="J913" s="157">
        <v>3</v>
      </c>
      <c r="K913" s="157">
        <v>3</v>
      </c>
      <c r="L913" s="157">
        <v>4</v>
      </c>
      <c r="M913" s="157">
        <v>4</v>
      </c>
      <c r="N913" s="157">
        <v>3</v>
      </c>
      <c r="O913" s="157">
        <v>4</v>
      </c>
      <c r="P913" s="157">
        <v>3</v>
      </c>
      <c r="Q913" s="157">
        <v>3</v>
      </c>
      <c r="R913" s="157">
        <v>3</v>
      </c>
      <c r="S913" s="157">
        <v>3</v>
      </c>
      <c r="T913" s="157">
        <v>4</v>
      </c>
      <c r="U913" s="157">
        <v>3</v>
      </c>
      <c r="V913" s="157">
        <v>4</v>
      </c>
      <c r="W913" s="157">
        <v>4</v>
      </c>
      <c r="X913" s="157">
        <v>4</v>
      </c>
      <c r="Y913" s="157">
        <v>3</v>
      </c>
      <c r="Z913" s="157">
        <v>3</v>
      </c>
      <c r="AA913" s="157">
        <v>3</v>
      </c>
      <c r="AB913" s="159">
        <v>4</v>
      </c>
      <c r="AC913" s="158">
        <f t="shared" si="359"/>
        <v>23</v>
      </c>
      <c r="AD913" s="157">
        <f t="shared" si="355"/>
        <v>5</v>
      </c>
      <c r="AE913" s="157">
        <f t="shared" si="356"/>
        <v>8</v>
      </c>
      <c r="AF913" s="157">
        <f t="shared" si="357"/>
        <v>5</v>
      </c>
      <c r="AG913" s="159">
        <f t="shared" si="358"/>
        <v>3</v>
      </c>
      <c r="DS913" s="81"/>
    </row>
    <row r="914" spans="1:123" x14ac:dyDescent="0.25">
      <c r="A914" s="169">
        <v>202</v>
      </c>
      <c r="B914" s="170" t="s">
        <v>11</v>
      </c>
      <c r="C914" s="170" t="s">
        <v>153</v>
      </c>
      <c r="D914" s="170" t="s">
        <v>154</v>
      </c>
      <c r="E914" s="18" t="s">
        <v>466</v>
      </c>
      <c r="F914" s="158">
        <v>4</v>
      </c>
      <c r="G914" s="157">
        <v>3</v>
      </c>
      <c r="H914" s="157">
        <v>3</v>
      </c>
      <c r="I914" s="157">
        <v>3</v>
      </c>
      <c r="J914" s="157">
        <v>3</v>
      </c>
      <c r="K914" s="157">
        <v>3</v>
      </c>
      <c r="L914" s="157">
        <v>4</v>
      </c>
      <c r="M914" s="157">
        <v>4</v>
      </c>
      <c r="N914" s="157">
        <v>4</v>
      </c>
      <c r="O914" s="157">
        <v>4</v>
      </c>
      <c r="P914" s="157">
        <v>3</v>
      </c>
      <c r="Q914" s="157">
        <v>3</v>
      </c>
      <c r="R914" s="157">
        <v>3</v>
      </c>
      <c r="S914" s="157">
        <v>3</v>
      </c>
      <c r="T914" s="157">
        <v>4</v>
      </c>
      <c r="U914" s="157">
        <v>3</v>
      </c>
      <c r="V914" s="157">
        <v>4</v>
      </c>
      <c r="W914" s="157">
        <v>4</v>
      </c>
      <c r="X914" s="157">
        <v>4</v>
      </c>
      <c r="Y914" s="157">
        <v>3</v>
      </c>
      <c r="Z914" s="157">
        <v>3</v>
      </c>
      <c r="AA914" s="157">
        <v>3</v>
      </c>
      <c r="AB914" s="159">
        <v>4</v>
      </c>
      <c r="AC914" s="158">
        <f t="shared" si="359"/>
        <v>23</v>
      </c>
      <c r="AD914" s="157">
        <f t="shared" si="355"/>
        <v>5</v>
      </c>
      <c r="AE914" s="157">
        <f t="shared" si="356"/>
        <v>8</v>
      </c>
      <c r="AF914" s="157">
        <f t="shared" si="357"/>
        <v>5</v>
      </c>
      <c r="AG914" s="159">
        <f t="shared" si="358"/>
        <v>3</v>
      </c>
      <c r="DS914" s="81"/>
    </row>
    <row r="915" spans="1:123" x14ac:dyDescent="0.25">
      <c r="A915" s="169">
        <v>202</v>
      </c>
      <c r="B915" s="170" t="s">
        <v>11</v>
      </c>
      <c r="C915" s="170" t="s">
        <v>153</v>
      </c>
      <c r="D915" s="170" t="s">
        <v>154</v>
      </c>
      <c r="E915" s="18" t="s">
        <v>466</v>
      </c>
      <c r="F915" s="158">
        <v>4</v>
      </c>
      <c r="G915" s="157">
        <v>4</v>
      </c>
      <c r="H915" s="157">
        <v>3</v>
      </c>
      <c r="I915" s="157">
        <v>3</v>
      </c>
      <c r="J915" s="157">
        <v>3</v>
      </c>
      <c r="K915" s="157">
        <v>3</v>
      </c>
      <c r="L915" s="157">
        <v>4</v>
      </c>
      <c r="M915" s="157">
        <v>4</v>
      </c>
      <c r="N915" s="157">
        <v>4</v>
      </c>
      <c r="O915" s="157">
        <v>4</v>
      </c>
      <c r="P915" s="157">
        <v>3</v>
      </c>
      <c r="Q915" s="157">
        <v>3</v>
      </c>
      <c r="R915" s="157">
        <v>3</v>
      </c>
      <c r="S915" s="157">
        <v>3</v>
      </c>
      <c r="T915" s="157">
        <v>4</v>
      </c>
      <c r="U915" s="157">
        <v>4</v>
      </c>
      <c r="V915" s="157">
        <v>4</v>
      </c>
      <c r="W915" s="157">
        <v>4</v>
      </c>
      <c r="X915" s="157">
        <v>4</v>
      </c>
      <c r="Y915" s="157">
        <v>3</v>
      </c>
      <c r="Z915" s="157">
        <v>3</v>
      </c>
      <c r="AA915" s="157">
        <v>3</v>
      </c>
      <c r="AB915" s="159">
        <v>4</v>
      </c>
      <c r="AC915" s="158">
        <f t="shared" si="359"/>
        <v>23</v>
      </c>
      <c r="AD915" s="157">
        <f t="shared" si="355"/>
        <v>5</v>
      </c>
      <c r="AE915" s="157">
        <f t="shared" si="356"/>
        <v>8</v>
      </c>
      <c r="AF915" s="157">
        <f t="shared" si="357"/>
        <v>5</v>
      </c>
      <c r="AG915" s="159">
        <f t="shared" si="358"/>
        <v>3</v>
      </c>
      <c r="DS915" s="81"/>
    </row>
    <row r="916" spans="1:123" x14ac:dyDescent="0.25">
      <c r="A916" s="169">
        <v>202</v>
      </c>
      <c r="B916" s="170" t="s">
        <v>11</v>
      </c>
      <c r="C916" s="170" t="s">
        <v>153</v>
      </c>
      <c r="D916" s="170" t="s">
        <v>154</v>
      </c>
      <c r="E916" s="18" t="s">
        <v>466</v>
      </c>
      <c r="F916" s="158">
        <v>4</v>
      </c>
      <c r="G916" s="157">
        <v>4</v>
      </c>
      <c r="H916" s="157">
        <v>3</v>
      </c>
      <c r="I916" s="157">
        <v>3</v>
      </c>
      <c r="J916" s="157">
        <v>3</v>
      </c>
      <c r="K916" s="157">
        <v>3</v>
      </c>
      <c r="L916" s="157">
        <v>5</v>
      </c>
      <c r="M916" s="157">
        <v>4</v>
      </c>
      <c r="N916" s="157">
        <v>4</v>
      </c>
      <c r="O916" s="157">
        <v>4</v>
      </c>
      <c r="P916" s="157">
        <v>3</v>
      </c>
      <c r="Q916" s="157">
        <v>3</v>
      </c>
      <c r="R916" s="157">
        <v>3</v>
      </c>
      <c r="S916" s="157">
        <v>3</v>
      </c>
      <c r="T916" s="157">
        <v>4</v>
      </c>
      <c r="U916" s="157">
        <v>4</v>
      </c>
      <c r="V916" s="157">
        <v>4</v>
      </c>
      <c r="W916" s="157">
        <v>4</v>
      </c>
      <c r="X916" s="157">
        <v>4</v>
      </c>
      <c r="Y916" s="157">
        <v>3</v>
      </c>
      <c r="Z916" s="157">
        <v>3</v>
      </c>
      <c r="AA916" s="157">
        <v>3</v>
      </c>
      <c r="AB916" s="159">
        <v>4</v>
      </c>
      <c r="AC916" s="158">
        <f t="shared" si="359"/>
        <v>23</v>
      </c>
      <c r="AD916" s="157">
        <f t="shared" si="355"/>
        <v>5</v>
      </c>
      <c r="AE916" s="157">
        <f t="shared" si="356"/>
        <v>8</v>
      </c>
      <c r="AF916" s="157">
        <f t="shared" si="357"/>
        <v>5</v>
      </c>
      <c r="AG916" s="159">
        <f t="shared" si="358"/>
        <v>3</v>
      </c>
      <c r="DS916" s="81"/>
    </row>
    <row r="917" spans="1:123" x14ac:dyDescent="0.25">
      <c r="A917" s="169">
        <v>202</v>
      </c>
      <c r="B917" s="170" t="s">
        <v>11</v>
      </c>
      <c r="C917" s="170" t="s">
        <v>153</v>
      </c>
      <c r="D917" s="170" t="s">
        <v>154</v>
      </c>
      <c r="E917" s="18" t="s">
        <v>466</v>
      </c>
      <c r="F917" s="158">
        <v>4</v>
      </c>
      <c r="G917" s="157">
        <v>4</v>
      </c>
      <c r="H917" s="157">
        <v>4</v>
      </c>
      <c r="I917" s="157">
        <v>3</v>
      </c>
      <c r="J917" s="157">
        <v>3</v>
      </c>
      <c r="K917" s="157">
        <v>4</v>
      </c>
      <c r="L917" s="157">
        <v>5</v>
      </c>
      <c r="M917" s="157">
        <v>4</v>
      </c>
      <c r="N917" s="157">
        <v>4</v>
      </c>
      <c r="O917" s="157">
        <v>5</v>
      </c>
      <c r="P917" s="157">
        <v>3</v>
      </c>
      <c r="Q917" s="157">
        <v>4</v>
      </c>
      <c r="R917" s="157">
        <v>3</v>
      </c>
      <c r="S917" s="157">
        <v>3</v>
      </c>
      <c r="T917" s="157">
        <v>4</v>
      </c>
      <c r="U917" s="157">
        <v>4</v>
      </c>
      <c r="V917" s="157">
        <v>4</v>
      </c>
      <c r="W917" s="157">
        <v>4</v>
      </c>
      <c r="X917" s="157">
        <v>4</v>
      </c>
      <c r="Y917" s="157">
        <v>3</v>
      </c>
      <c r="Z917" s="157">
        <v>3</v>
      </c>
      <c r="AA917" s="157">
        <v>4</v>
      </c>
      <c r="AB917" s="159">
        <v>4</v>
      </c>
      <c r="AC917" s="158">
        <f t="shared" si="359"/>
        <v>23</v>
      </c>
      <c r="AD917" s="157">
        <f t="shared" si="355"/>
        <v>5</v>
      </c>
      <c r="AE917" s="157">
        <f t="shared" si="356"/>
        <v>8</v>
      </c>
      <c r="AF917" s="157">
        <f t="shared" si="357"/>
        <v>5</v>
      </c>
      <c r="AG917" s="159">
        <f t="shared" si="358"/>
        <v>3</v>
      </c>
      <c r="DS917" s="81"/>
    </row>
    <row r="918" spans="1:123" x14ac:dyDescent="0.25">
      <c r="A918" s="169">
        <v>202</v>
      </c>
      <c r="B918" s="170" t="s">
        <v>11</v>
      </c>
      <c r="C918" s="170" t="s">
        <v>153</v>
      </c>
      <c r="D918" s="170" t="s">
        <v>154</v>
      </c>
      <c r="E918" s="18" t="s">
        <v>466</v>
      </c>
      <c r="F918" s="158">
        <v>4</v>
      </c>
      <c r="G918" s="157">
        <v>4</v>
      </c>
      <c r="H918" s="157">
        <v>4</v>
      </c>
      <c r="I918" s="157">
        <v>4</v>
      </c>
      <c r="J918" s="157">
        <v>3</v>
      </c>
      <c r="K918" s="157">
        <v>4</v>
      </c>
      <c r="L918" s="157">
        <v>5</v>
      </c>
      <c r="M918" s="157">
        <v>4</v>
      </c>
      <c r="N918" s="157">
        <v>4</v>
      </c>
      <c r="O918" s="157">
        <v>5</v>
      </c>
      <c r="P918" s="157">
        <v>3</v>
      </c>
      <c r="Q918" s="157">
        <v>4</v>
      </c>
      <c r="R918" s="157">
        <v>3</v>
      </c>
      <c r="S918" s="157">
        <v>3</v>
      </c>
      <c r="T918" s="157">
        <v>4</v>
      </c>
      <c r="U918" s="157">
        <v>4</v>
      </c>
      <c r="V918" s="157">
        <v>4</v>
      </c>
      <c r="W918" s="157">
        <v>4</v>
      </c>
      <c r="X918" s="157">
        <v>4</v>
      </c>
      <c r="Y918" s="157">
        <v>4</v>
      </c>
      <c r="Z918" s="157">
        <v>3</v>
      </c>
      <c r="AA918" s="157">
        <v>4</v>
      </c>
      <c r="AB918" s="159">
        <v>4</v>
      </c>
      <c r="AC918" s="158">
        <f t="shared" si="359"/>
        <v>23</v>
      </c>
      <c r="AD918" s="157">
        <f t="shared" si="355"/>
        <v>5</v>
      </c>
      <c r="AE918" s="157">
        <f t="shared" si="356"/>
        <v>8</v>
      </c>
      <c r="AF918" s="157">
        <f t="shared" si="357"/>
        <v>5</v>
      </c>
      <c r="AG918" s="159">
        <f t="shared" si="358"/>
        <v>3</v>
      </c>
      <c r="DS918" s="81"/>
    </row>
    <row r="919" spans="1:123" x14ac:dyDescent="0.25">
      <c r="A919" s="169">
        <v>202</v>
      </c>
      <c r="B919" s="170" t="s">
        <v>11</v>
      </c>
      <c r="C919" s="170" t="s">
        <v>153</v>
      </c>
      <c r="D919" s="170" t="s">
        <v>154</v>
      </c>
      <c r="E919" s="18" t="s">
        <v>466</v>
      </c>
      <c r="F919" s="158">
        <v>4</v>
      </c>
      <c r="G919" s="157">
        <v>4</v>
      </c>
      <c r="H919" s="157">
        <v>4</v>
      </c>
      <c r="I919" s="157">
        <v>4</v>
      </c>
      <c r="J919" s="157">
        <v>3</v>
      </c>
      <c r="K919" s="157">
        <v>4</v>
      </c>
      <c r="L919" s="157">
        <v>5</v>
      </c>
      <c r="M919" s="157">
        <v>4</v>
      </c>
      <c r="N919" s="157">
        <v>4</v>
      </c>
      <c r="O919" s="157">
        <v>5</v>
      </c>
      <c r="P919" s="157">
        <v>3</v>
      </c>
      <c r="Q919" s="157">
        <v>4</v>
      </c>
      <c r="R919" s="157">
        <v>3</v>
      </c>
      <c r="S919" s="157">
        <v>3</v>
      </c>
      <c r="T919" s="157">
        <v>4</v>
      </c>
      <c r="U919" s="157">
        <v>4</v>
      </c>
      <c r="V919" s="157">
        <v>4</v>
      </c>
      <c r="W919" s="157">
        <v>4</v>
      </c>
      <c r="X919" s="157">
        <v>4</v>
      </c>
      <c r="Y919" s="157">
        <v>4</v>
      </c>
      <c r="Z919" s="157">
        <v>4</v>
      </c>
      <c r="AA919" s="157">
        <v>4</v>
      </c>
      <c r="AB919" s="159">
        <v>4</v>
      </c>
      <c r="AC919" s="158">
        <f t="shared" si="359"/>
        <v>23</v>
      </c>
      <c r="AD919" s="157">
        <f t="shared" si="355"/>
        <v>5</v>
      </c>
      <c r="AE919" s="157">
        <f t="shared" si="356"/>
        <v>8</v>
      </c>
      <c r="AF919" s="157">
        <f t="shared" si="357"/>
        <v>5</v>
      </c>
      <c r="AG919" s="159">
        <f t="shared" si="358"/>
        <v>3</v>
      </c>
      <c r="DS919" s="81"/>
    </row>
    <row r="920" spans="1:123" x14ac:dyDescent="0.25">
      <c r="A920" s="169">
        <v>202</v>
      </c>
      <c r="B920" s="170" t="s">
        <v>11</v>
      </c>
      <c r="C920" s="170" t="s">
        <v>153</v>
      </c>
      <c r="D920" s="170" t="s">
        <v>154</v>
      </c>
      <c r="E920" s="18" t="s">
        <v>466</v>
      </c>
      <c r="F920" s="158">
        <v>4</v>
      </c>
      <c r="G920" s="157">
        <v>4</v>
      </c>
      <c r="H920" s="157">
        <v>4</v>
      </c>
      <c r="I920" s="157">
        <v>4</v>
      </c>
      <c r="J920" s="157">
        <v>4</v>
      </c>
      <c r="K920" s="157">
        <v>4</v>
      </c>
      <c r="L920" s="157">
        <v>5</v>
      </c>
      <c r="M920" s="157">
        <v>4</v>
      </c>
      <c r="N920" s="157">
        <v>4</v>
      </c>
      <c r="O920" s="157">
        <v>5</v>
      </c>
      <c r="P920" s="157">
        <v>3</v>
      </c>
      <c r="Q920" s="157">
        <v>4</v>
      </c>
      <c r="R920" s="157">
        <v>3</v>
      </c>
      <c r="S920" s="157">
        <v>3</v>
      </c>
      <c r="T920" s="157">
        <v>4</v>
      </c>
      <c r="U920" s="157">
        <v>4</v>
      </c>
      <c r="V920" s="157">
        <v>4</v>
      </c>
      <c r="W920" s="157">
        <v>4</v>
      </c>
      <c r="X920" s="157">
        <v>4</v>
      </c>
      <c r="Y920" s="157">
        <v>4</v>
      </c>
      <c r="Z920" s="157">
        <v>4</v>
      </c>
      <c r="AA920" s="157">
        <v>4</v>
      </c>
      <c r="AB920" s="159">
        <v>4</v>
      </c>
      <c r="AC920" s="158">
        <f t="shared" si="359"/>
        <v>23</v>
      </c>
      <c r="AD920" s="157">
        <f t="shared" si="355"/>
        <v>5</v>
      </c>
      <c r="AE920" s="157">
        <f t="shared" si="356"/>
        <v>8</v>
      </c>
      <c r="AF920" s="157">
        <f t="shared" si="357"/>
        <v>5</v>
      </c>
      <c r="AG920" s="159">
        <f t="shared" si="358"/>
        <v>3</v>
      </c>
      <c r="DS920" s="81"/>
    </row>
    <row r="921" spans="1:123" x14ac:dyDescent="0.25">
      <c r="A921" s="169">
        <v>202</v>
      </c>
      <c r="B921" s="170" t="s">
        <v>11</v>
      </c>
      <c r="C921" s="170" t="s">
        <v>153</v>
      </c>
      <c r="D921" s="170" t="s">
        <v>154</v>
      </c>
      <c r="E921" s="18" t="s">
        <v>466</v>
      </c>
      <c r="F921" s="158">
        <v>4</v>
      </c>
      <c r="G921" s="157">
        <v>4</v>
      </c>
      <c r="H921" s="157">
        <v>4</v>
      </c>
      <c r="I921" s="157">
        <v>4</v>
      </c>
      <c r="J921" s="157">
        <v>4</v>
      </c>
      <c r="K921" s="157">
        <v>4</v>
      </c>
      <c r="L921" s="157">
        <v>5</v>
      </c>
      <c r="M921" s="157">
        <v>4</v>
      </c>
      <c r="N921" s="157">
        <v>4</v>
      </c>
      <c r="O921" s="157">
        <v>5</v>
      </c>
      <c r="P921" s="157">
        <v>3</v>
      </c>
      <c r="Q921" s="157">
        <v>4</v>
      </c>
      <c r="R921" s="157">
        <v>3</v>
      </c>
      <c r="S921" s="157">
        <v>4</v>
      </c>
      <c r="T921" s="157">
        <v>4</v>
      </c>
      <c r="U921" s="157">
        <v>4</v>
      </c>
      <c r="V921" s="157">
        <v>4</v>
      </c>
      <c r="W921" s="157">
        <v>4</v>
      </c>
      <c r="X921" s="157">
        <v>5</v>
      </c>
      <c r="Y921" s="157">
        <v>4</v>
      </c>
      <c r="Z921" s="157">
        <v>4</v>
      </c>
      <c r="AA921" s="157">
        <v>4</v>
      </c>
      <c r="AB921" s="159">
        <v>4</v>
      </c>
      <c r="AC921" s="158">
        <f t="shared" si="359"/>
        <v>23</v>
      </c>
      <c r="AD921" s="157">
        <f t="shared" si="355"/>
        <v>5</v>
      </c>
      <c r="AE921" s="157">
        <f t="shared" si="356"/>
        <v>8</v>
      </c>
      <c r="AF921" s="157">
        <f t="shared" si="357"/>
        <v>5</v>
      </c>
      <c r="AG921" s="159">
        <f t="shared" si="358"/>
        <v>3</v>
      </c>
      <c r="DS921" s="81"/>
    </row>
    <row r="922" spans="1:123" x14ac:dyDescent="0.25">
      <c r="A922" s="169">
        <v>202</v>
      </c>
      <c r="B922" s="170" t="s">
        <v>11</v>
      </c>
      <c r="C922" s="170" t="s">
        <v>153</v>
      </c>
      <c r="D922" s="170" t="s">
        <v>154</v>
      </c>
      <c r="E922" s="18" t="s">
        <v>466</v>
      </c>
      <c r="F922" s="158">
        <v>4</v>
      </c>
      <c r="G922" s="157">
        <v>4</v>
      </c>
      <c r="H922" s="157">
        <v>4</v>
      </c>
      <c r="I922" s="157">
        <v>4</v>
      </c>
      <c r="J922" s="157">
        <v>4</v>
      </c>
      <c r="K922" s="157">
        <v>4</v>
      </c>
      <c r="L922" s="157">
        <v>5</v>
      </c>
      <c r="M922" s="157">
        <v>4</v>
      </c>
      <c r="N922" s="157">
        <v>4</v>
      </c>
      <c r="O922" s="157">
        <v>5</v>
      </c>
      <c r="P922" s="157">
        <v>4</v>
      </c>
      <c r="Q922" s="157">
        <v>4</v>
      </c>
      <c r="R922" s="157">
        <v>4</v>
      </c>
      <c r="S922" s="157">
        <v>4</v>
      </c>
      <c r="T922" s="157">
        <v>4</v>
      </c>
      <c r="U922" s="157">
        <v>4</v>
      </c>
      <c r="V922" s="157">
        <v>5</v>
      </c>
      <c r="W922" s="157">
        <v>4</v>
      </c>
      <c r="X922" s="157">
        <v>5</v>
      </c>
      <c r="Y922" s="157">
        <v>4</v>
      </c>
      <c r="Z922" s="157">
        <v>4</v>
      </c>
      <c r="AA922" s="157">
        <v>4</v>
      </c>
      <c r="AB922" s="159">
        <v>4</v>
      </c>
      <c r="AC922" s="158">
        <f t="shared" si="359"/>
        <v>23</v>
      </c>
      <c r="AD922" s="157">
        <f t="shared" si="355"/>
        <v>5</v>
      </c>
      <c r="AE922" s="157">
        <f t="shared" si="356"/>
        <v>8</v>
      </c>
      <c r="AF922" s="157">
        <f t="shared" si="357"/>
        <v>5</v>
      </c>
      <c r="AG922" s="159">
        <f t="shared" si="358"/>
        <v>3</v>
      </c>
      <c r="DS922" s="81"/>
    </row>
    <row r="923" spans="1:123" x14ac:dyDescent="0.25">
      <c r="A923" s="169">
        <v>202</v>
      </c>
      <c r="B923" s="170" t="s">
        <v>11</v>
      </c>
      <c r="C923" s="170" t="s">
        <v>153</v>
      </c>
      <c r="D923" s="170" t="s">
        <v>154</v>
      </c>
      <c r="E923" s="18" t="s">
        <v>466</v>
      </c>
      <c r="F923" s="158">
        <v>4</v>
      </c>
      <c r="G923" s="157">
        <v>4</v>
      </c>
      <c r="H923" s="157">
        <v>5</v>
      </c>
      <c r="I923" s="157">
        <v>4</v>
      </c>
      <c r="J923" s="157">
        <v>4</v>
      </c>
      <c r="K923" s="157">
        <v>4</v>
      </c>
      <c r="L923" s="157">
        <v>5</v>
      </c>
      <c r="M923" s="157">
        <v>4</v>
      </c>
      <c r="N923" s="157">
        <v>4</v>
      </c>
      <c r="O923" s="157">
        <v>5</v>
      </c>
      <c r="P923" s="157">
        <v>4</v>
      </c>
      <c r="Q923" s="157">
        <v>4</v>
      </c>
      <c r="R923" s="157">
        <v>4</v>
      </c>
      <c r="S923" s="157">
        <v>4</v>
      </c>
      <c r="T923" s="157">
        <v>4</v>
      </c>
      <c r="U923" s="157">
        <v>4</v>
      </c>
      <c r="V923" s="157">
        <v>5</v>
      </c>
      <c r="W923" s="157">
        <v>4</v>
      </c>
      <c r="X923" s="157">
        <v>5</v>
      </c>
      <c r="Y923" s="157">
        <v>4</v>
      </c>
      <c r="Z923" s="157">
        <v>4</v>
      </c>
      <c r="AA923" s="157">
        <v>4</v>
      </c>
      <c r="AB923" s="159">
        <v>4</v>
      </c>
      <c r="AC923" s="158">
        <f t="shared" si="359"/>
        <v>23</v>
      </c>
      <c r="AD923" s="157">
        <f t="shared" si="355"/>
        <v>5</v>
      </c>
      <c r="AE923" s="157">
        <f t="shared" si="356"/>
        <v>8</v>
      </c>
      <c r="AF923" s="157">
        <f t="shared" si="357"/>
        <v>5</v>
      </c>
      <c r="AG923" s="159">
        <f t="shared" si="358"/>
        <v>3</v>
      </c>
      <c r="DS923" s="81"/>
    </row>
    <row r="924" spans="1:123" x14ac:dyDescent="0.25">
      <c r="A924" s="169">
        <v>202</v>
      </c>
      <c r="B924" s="170" t="s">
        <v>11</v>
      </c>
      <c r="C924" s="170" t="s">
        <v>153</v>
      </c>
      <c r="D924" s="170" t="s">
        <v>154</v>
      </c>
      <c r="E924" s="18" t="s">
        <v>466</v>
      </c>
      <c r="F924" s="158">
        <v>5</v>
      </c>
      <c r="G924" s="157">
        <v>4</v>
      </c>
      <c r="H924" s="157">
        <v>5</v>
      </c>
      <c r="I924" s="157">
        <v>4</v>
      </c>
      <c r="J924" s="157">
        <v>4</v>
      </c>
      <c r="K924" s="157">
        <v>5</v>
      </c>
      <c r="L924" s="157">
        <v>5</v>
      </c>
      <c r="M924" s="157">
        <v>4</v>
      </c>
      <c r="N924" s="157">
        <v>4</v>
      </c>
      <c r="O924" s="157">
        <v>5</v>
      </c>
      <c r="P924" s="157">
        <v>4</v>
      </c>
      <c r="Q924" s="157">
        <v>4</v>
      </c>
      <c r="R924" s="157">
        <v>4</v>
      </c>
      <c r="S924" s="157">
        <v>4</v>
      </c>
      <c r="T924" s="157">
        <v>4</v>
      </c>
      <c r="U924" s="157">
        <v>4</v>
      </c>
      <c r="V924" s="157">
        <v>5</v>
      </c>
      <c r="W924" s="157">
        <v>5</v>
      </c>
      <c r="X924" s="157">
        <v>5</v>
      </c>
      <c r="Y924" s="157">
        <v>4</v>
      </c>
      <c r="Z924" s="157">
        <v>4</v>
      </c>
      <c r="AA924" s="157">
        <v>5</v>
      </c>
      <c r="AB924" s="159">
        <v>5</v>
      </c>
      <c r="AC924" s="158">
        <f t="shared" si="359"/>
        <v>23</v>
      </c>
      <c r="AD924" s="157">
        <f t="shared" si="355"/>
        <v>5</v>
      </c>
      <c r="AE924" s="157">
        <f t="shared" si="356"/>
        <v>8</v>
      </c>
      <c r="AF924" s="157">
        <f t="shared" si="357"/>
        <v>5</v>
      </c>
      <c r="AG924" s="159">
        <f t="shared" si="358"/>
        <v>3</v>
      </c>
      <c r="DS924" s="81"/>
    </row>
    <row r="925" spans="1:123" x14ac:dyDescent="0.25">
      <c r="A925" s="169">
        <v>202</v>
      </c>
      <c r="B925" s="170" t="s">
        <v>11</v>
      </c>
      <c r="C925" s="170" t="s">
        <v>153</v>
      </c>
      <c r="D925" s="170" t="s">
        <v>154</v>
      </c>
      <c r="E925" s="18" t="s">
        <v>466</v>
      </c>
      <c r="F925" s="158">
        <v>5</v>
      </c>
      <c r="G925" s="157">
        <v>4</v>
      </c>
      <c r="H925" s="157"/>
      <c r="I925" s="157">
        <v>4</v>
      </c>
      <c r="J925" s="157">
        <v>4</v>
      </c>
      <c r="K925" s="157">
        <v>5</v>
      </c>
      <c r="L925" s="157">
        <v>5</v>
      </c>
      <c r="M925" s="157">
        <v>4</v>
      </c>
      <c r="N925" s="157">
        <v>4</v>
      </c>
      <c r="O925" s="157">
        <v>5</v>
      </c>
      <c r="P925" s="157">
        <v>4</v>
      </c>
      <c r="Q925" s="157">
        <v>4</v>
      </c>
      <c r="R925" s="157">
        <v>4</v>
      </c>
      <c r="S925" s="157">
        <v>4</v>
      </c>
      <c r="T925" s="157">
        <v>4</v>
      </c>
      <c r="U925" s="157">
        <v>5</v>
      </c>
      <c r="V925" s="157">
        <v>5</v>
      </c>
      <c r="W925" s="157">
        <v>5</v>
      </c>
      <c r="X925" s="157">
        <v>5</v>
      </c>
      <c r="Y925" s="157">
        <v>4</v>
      </c>
      <c r="Z925" s="157">
        <v>4</v>
      </c>
      <c r="AA925" s="157">
        <v>5</v>
      </c>
      <c r="AB925" s="159">
        <v>5</v>
      </c>
      <c r="AC925" s="158">
        <f t="shared" si="359"/>
        <v>22</v>
      </c>
      <c r="AD925" s="157">
        <f t="shared" si="355"/>
        <v>4</v>
      </c>
      <c r="AE925" s="157">
        <f t="shared" si="356"/>
        <v>8</v>
      </c>
      <c r="AF925" s="157">
        <f t="shared" si="357"/>
        <v>5</v>
      </c>
      <c r="AG925" s="159">
        <f t="shared" si="358"/>
        <v>3</v>
      </c>
      <c r="DS925" s="81"/>
    </row>
    <row r="926" spans="1:123" x14ac:dyDescent="0.25">
      <c r="A926" s="169">
        <v>202</v>
      </c>
      <c r="B926" s="170" t="s">
        <v>11</v>
      </c>
      <c r="C926" s="170" t="s">
        <v>153</v>
      </c>
      <c r="D926" s="170" t="s">
        <v>154</v>
      </c>
      <c r="E926" s="18" t="s">
        <v>466</v>
      </c>
      <c r="F926" s="158">
        <v>5</v>
      </c>
      <c r="G926" s="157">
        <v>5</v>
      </c>
      <c r="H926" s="157"/>
      <c r="I926" s="157">
        <v>4</v>
      </c>
      <c r="J926" s="157">
        <v>4</v>
      </c>
      <c r="K926" s="157">
        <v>5</v>
      </c>
      <c r="L926" s="157">
        <v>5</v>
      </c>
      <c r="M926" s="157">
        <v>4</v>
      </c>
      <c r="N926" s="157">
        <v>4</v>
      </c>
      <c r="O926" s="157">
        <v>5</v>
      </c>
      <c r="P926" s="157">
        <v>4</v>
      </c>
      <c r="Q926" s="157">
        <v>4</v>
      </c>
      <c r="R926" s="157">
        <v>4</v>
      </c>
      <c r="S926" s="157">
        <v>4</v>
      </c>
      <c r="T926" s="157">
        <v>4</v>
      </c>
      <c r="U926" s="157">
        <v>5</v>
      </c>
      <c r="V926" s="157"/>
      <c r="W926" s="157">
        <v>5</v>
      </c>
      <c r="X926" s="157">
        <v>5</v>
      </c>
      <c r="Y926" s="157">
        <v>4</v>
      </c>
      <c r="Z926" s="157">
        <v>4</v>
      </c>
      <c r="AA926" s="157">
        <v>5</v>
      </c>
      <c r="AB926" s="159">
        <v>5</v>
      </c>
      <c r="AC926" s="158">
        <f t="shared" si="359"/>
        <v>21</v>
      </c>
      <c r="AD926" s="157">
        <f t="shared" si="355"/>
        <v>4</v>
      </c>
      <c r="AE926" s="157">
        <f t="shared" si="356"/>
        <v>8</v>
      </c>
      <c r="AF926" s="157">
        <f t="shared" si="357"/>
        <v>4</v>
      </c>
      <c r="AG926" s="159">
        <f t="shared" si="358"/>
        <v>3</v>
      </c>
      <c r="DS926" s="81"/>
    </row>
    <row r="927" spans="1:123" x14ac:dyDescent="0.25">
      <c r="A927" s="169">
        <v>202</v>
      </c>
      <c r="B927" s="170" t="s">
        <v>11</v>
      </c>
      <c r="C927" s="170" t="s">
        <v>153</v>
      </c>
      <c r="D927" s="170" t="s">
        <v>154</v>
      </c>
      <c r="E927" s="18" t="s">
        <v>466</v>
      </c>
      <c r="F927" s="158">
        <v>5</v>
      </c>
      <c r="G927" s="157">
        <v>5</v>
      </c>
      <c r="H927" s="157"/>
      <c r="I927" s="157">
        <v>5</v>
      </c>
      <c r="J927" s="157">
        <v>4</v>
      </c>
      <c r="K927" s="157">
        <v>5</v>
      </c>
      <c r="L927" s="157">
        <v>5</v>
      </c>
      <c r="M927" s="157">
        <v>4</v>
      </c>
      <c r="N927" s="157">
        <v>5</v>
      </c>
      <c r="O927" s="157">
        <v>5</v>
      </c>
      <c r="P927" s="157">
        <v>4</v>
      </c>
      <c r="Q927" s="157">
        <v>5</v>
      </c>
      <c r="R927" s="157">
        <v>4</v>
      </c>
      <c r="S927" s="157">
        <v>4</v>
      </c>
      <c r="T927" s="157">
        <v>4</v>
      </c>
      <c r="U927" s="157"/>
      <c r="V927" s="157"/>
      <c r="W927" s="157"/>
      <c r="X927" s="157">
        <v>5</v>
      </c>
      <c r="Y927" s="157">
        <v>4</v>
      </c>
      <c r="Z927" s="157">
        <v>5</v>
      </c>
      <c r="AA927" s="157"/>
      <c r="AB927" s="159"/>
      <c r="AC927" s="158">
        <f t="shared" si="359"/>
        <v>17</v>
      </c>
      <c r="AD927" s="157">
        <f t="shared" si="355"/>
        <v>4</v>
      </c>
      <c r="AE927" s="157">
        <f t="shared" si="356"/>
        <v>8</v>
      </c>
      <c r="AF927" s="157">
        <f t="shared" si="357"/>
        <v>2</v>
      </c>
      <c r="AG927" s="159">
        <f t="shared" si="358"/>
        <v>1</v>
      </c>
      <c r="DS927" s="81"/>
    </row>
    <row r="928" spans="1:123" x14ac:dyDescent="0.25">
      <c r="A928" s="169">
        <v>202</v>
      </c>
      <c r="B928" s="170" t="s">
        <v>11</v>
      </c>
      <c r="C928" s="170" t="s">
        <v>153</v>
      </c>
      <c r="D928" s="170" t="s">
        <v>154</v>
      </c>
      <c r="E928" s="18" t="s">
        <v>466</v>
      </c>
      <c r="F928" s="158">
        <v>5</v>
      </c>
      <c r="G928" s="157">
        <v>5</v>
      </c>
      <c r="H928" s="157"/>
      <c r="I928" s="157">
        <v>5</v>
      </c>
      <c r="J928" s="157">
        <v>4</v>
      </c>
      <c r="K928" s="157"/>
      <c r="L928" s="157">
        <v>5</v>
      </c>
      <c r="M928" s="157">
        <v>5</v>
      </c>
      <c r="N928" s="157">
        <v>5</v>
      </c>
      <c r="O928" s="157"/>
      <c r="P928" s="157">
        <v>5</v>
      </c>
      <c r="Q928" s="157">
        <v>5</v>
      </c>
      <c r="R928" s="157">
        <v>5</v>
      </c>
      <c r="S928" s="157">
        <v>4</v>
      </c>
      <c r="T928" s="157">
        <v>5</v>
      </c>
      <c r="U928" s="157"/>
      <c r="V928" s="157"/>
      <c r="W928" s="157"/>
      <c r="X928" s="157">
        <v>5</v>
      </c>
      <c r="Y928" s="157">
        <v>4</v>
      </c>
      <c r="Z928" s="157"/>
      <c r="AA928" s="157"/>
      <c r="AB928" s="159"/>
      <c r="AC928" s="158">
        <f t="shared" si="359"/>
        <v>14</v>
      </c>
      <c r="AD928" s="157">
        <f t="shared" si="355"/>
        <v>3</v>
      </c>
      <c r="AE928" s="157">
        <f t="shared" si="356"/>
        <v>7</v>
      </c>
      <c r="AF928" s="157">
        <f t="shared" si="357"/>
        <v>2</v>
      </c>
      <c r="AG928" s="159">
        <f t="shared" si="358"/>
        <v>0</v>
      </c>
      <c r="DS928" s="81"/>
    </row>
    <row r="929" spans="1:123" x14ac:dyDescent="0.25">
      <c r="A929" s="169">
        <v>202</v>
      </c>
      <c r="B929" s="170" t="s">
        <v>11</v>
      </c>
      <c r="C929" s="170" t="s">
        <v>153</v>
      </c>
      <c r="D929" s="170" t="s">
        <v>154</v>
      </c>
      <c r="E929" s="18" t="s">
        <v>466</v>
      </c>
      <c r="F929" s="158">
        <v>5</v>
      </c>
      <c r="G929" s="157"/>
      <c r="H929" s="157"/>
      <c r="I929" s="157">
        <v>5</v>
      </c>
      <c r="J929" s="157"/>
      <c r="K929" s="157"/>
      <c r="L929" s="157">
        <v>5</v>
      </c>
      <c r="M929" s="157">
        <v>5</v>
      </c>
      <c r="N929" s="157">
        <v>5</v>
      </c>
      <c r="O929" s="157"/>
      <c r="P929" s="157">
        <v>5</v>
      </c>
      <c r="Q929" s="157"/>
      <c r="R929" s="157">
        <v>5</v>
      </c>
      <c r="S929" s="157">
        <v>4</v>
      </c>
      <c r="T929" s="157">
        <v>5</v>
      </c>
      <c r="U929" s="157"/>
      <c r="V929" s="157"/>
      <c r="W929" s="157"/>
      <c r="X929" s="157"/>
      <c r="Y929" s="157">
        <v>5</v>
      </c>
      <c r="Z929" s="157"/>
      <c r="AA929" s="157"/>
      <c r="AB929" s="159"/>
      <c r="AC929" s="158">
        <f t="shared" si="359"/>
        <v>10</v>
      </c>
      <c r="AD929" s="157">
        <f t="shared" si="355"/>
        <v>1</v>
      </c>
      <c r="AE929" s="157">
        <f t="shared" si="356"/>
        <v>6</v>
      </c>
      <c r="AF929" s="157">
        <f t="shared" si="357"/>
        <v>1</v>
      </c>
      <c r="AG929" s="159">
        <f t="shared" si="358"/>
        <v>0</v>
      </c>
      <c r="DS929" s="81"/>
    </row>
    <row r="930" spans="1:123" x14ac:dyDescent="0.25">
      <c r="A930" s="169">
        <v>203</v>
      </c>
      <c r="B930" s="170" t="s">
        <v>12</v>
      </c>
      <c r="C930" s="170" t="s">
        <v>53</v>
      </c>
      <c r="D930" s="170" t="s">
        <v>54</v>
      </c>
      <c r="E930" s="18" t="s">
        <v>403</v>
      </c>
      <c r="F930" s="158">
        <v>2</v>
      </c>
      <c r="G930" s="157">
        <v>1</v>
      </c>
      <c r="H930" s="157">
        <v>1</v>
      </c>
      <c r="I930" s="157">
        <v>1</v>
      </c>
      <c r="J930" s="157">
        <v>1</v>
      </c>
      <c r="K930" s="157">
        <v>1</v>
      </c>
      <c r="L930" s="157">
        <v>1</v>
      </c>
      <c r="M930" s="157">
        <v>1</v>
      </c>
      <c r="N930" s="157">
        <v>1</v>
      </c>
      <c r="O930" s="157">
        <v>1</v>
      </c>
      <c r="P930" s="157">
        <v>1</v>
      </c>
      <c r="Q930" s="157">
        <v>2</v>
      </c>
      <c r="R930" s="157">
        <v>1</v>
      </c>
      <c r="S930" s="157">
        <v>2</v>
      </c>
      <c r="T930" s="157">
        <v>2</v>
      </c>
      <c r="U930" s="157">
        <v>1</v>
      </c>
      <c r="V930" s="157">
        <v>1</v>
      </c>
      <c r="W930" s="157">
        <v>2</v>
      </c>
      <c r="X930" s="157">
        <v>2</v>
      </c>
      <c r="Y930" s="157">
        <v>3</v>
      </c>
      <c r="Z930" s="157">
        <v>3</v>
      </c>
      <c r="AA930" s="157">
        <v>1</v>
      </c>
      <c r="AB930" s="159">
        <v>1</v>
      </c>
      <c r="AC930" s="158">
        <f t="shared" si="359"/>
        <v>23</v>
      </c>
      <c r="AD930" s="157">
        <f t="shared" si="355"/>
        <v>5</v>
      </c>
      <c r="AE930" s="157">
        <f t="shared" si="356"/>
        <v>8</v>
      </c>
      <c r="AF930" s="157">
        <f t="shared" si="357"/>
        <v>5</v>
      </c>
      <c r="AG930" s="159">
        <f t="shared" si="358"/>
        <v>3</v>
      </c>
      <c r="DS930" s="81"/>
    </row>
    <row r="931" spans="1:123" x14ac:dyDescent="0.25">
      <c r="A931" s="169">
        <v>203</v>
      </c>
      <c r="B931" s="170" t="s">
        <v>12</v>
      </c>
      <c r="C931" s="170" t="s">
        <v>53</v>
      </c>
      <c r="D931" s="170" t="s">
        <v>54</v>
      </c>
      <c r="E931" s="18" t="s">
        <v>403</v>
      </c>
      <c r="F931" s="158">
        <v>3</v>
      </c>
      <c r="G931" s="157">
        <v>2</v>
      </c>
      <c r="H931" s="157">
        <v>2</v>
      </c>
      <c r="I931" s="157">
        <v>1</v>
      </c>
      <c r="J931" s="157">
        <v>1</v>
      </c>
      <c r="K931" s="157">
        <v>1</v>
      </c>
      <c r="L931" s="157">
        <v>1</v>
      </c>
      <c r="M931" s="157">
        <v>1</v>
      </c>
      <c r="N931" s="157">
        <v>1</v>
      </c>
      <c r="O931" s="157">
        <v>1</v>
      </c>
      <c r="P931" s="157">
        <v>1</v>
      </c>
      <c r="Q931" s="157">
        <v>2</v>
      </c>
      <c r="R931" s="157">
        <v>2</v>
      </c>
      <c r="S931" s="157">
        <v>2</v>
      </c>
      <c r="T931" s="157">
        <v>2</v>
      </c>
      <c r="U931" s="157">
        <v>1</v>
      </c>
      <c r="V931" s="157">
        <v>1</v>
      </c>
      <c r="W931" s="157">
        <v>2</v>
      </c>
      <c r="X931" s="157">
        <v>2</v>
      </c>
      <c r="Y931" s="157">
        <v>3</v>
      </c>
      <c r="Z931" s="157">
        <v>3</v>
      </c>
      <c r="AA931" s="157">
        <v>2</v>
      </c>
      <c r="AB931" s="159">
        <v>2</v>
      </c>
      <c r="AC931" s="158">
        <f t="shared" si="359"/>
        <v>23</v>
      </c>
      <c r="AD931" s="157">
        <f t="shared" si="355"/>
        <v>5</v>
      </c>
      <c r="AE931" s="157">
        <f t="shared" si="356"/>
        <v>8</v>
      </c>
      <c r="AF931" s="157">
        <f t="shared" si="357"/>
        <v>5</v>
      </c>
      <c r="AG931" s="159">
        <f t="shared" si="358"/>
        <v>3</v>
      </c>
      <c r="DS931" s="81"/>
    </row>
    <row r="932" spans="1:123" x14ac:dyDescent="0.25">
      <c r="A932" s="169">
        <v>203</v>
      </c>
      <c r="B932" s="170" t="s">
        <v>12</v>
      </c>
      <c r="C932" s="170" t="s">
        <v>53</v>
      </c>
      <c r="D932" s="170" t="s">
        <v>54</v>
      </c>
      <c r="E932" s="18" t="s">
        <v>403</v>
      </c>
      <c r="F932" s="158">
        <v>3</v>
      </c>
      <c r="G932" s="157">
        <v>2</v>
      </c>
      <c r="H932" s="157">
        <v>2</v>
      </c>
      <c r="I932" s="157">
        <v>2</v>
      </c>
      <c r="J932" s="157">
        <v>1</v>
      </c>
      <c r="K932" s="157">
        <v>1</v>
      </c>
      <c r="L932" s="157">
        <v>1</v>
      </c>
      <c r="M932" s="157">
        <v>1</v>
      </c>
      <c r="N932" s="157">
        <v>1</v>
      </c>
      <c r="O932" s="157">
        <v>1</v>
      </c>
      <c r="P932" s="157">
        <v>1</v>
      </c>
      <c r="Q932" s="157">
        <v>3</v>
      </c>
      <c r="R932" s="157">
        <v>2</v>
      </c>
      <c r="S932" s="157">
        <v>3</v>
      </c>
      <c r="T932" s="157">
        <v>2</v>
      </c>
      <c r="U932" s="157">
        <v>2</v>
      </c>
      <c r="V932" s="157">
        <v>2</v>
      </c>
      <c r="W932" s="157">
        <v>3</v>
      </c>
      <c r="X932" s="157">
        <v>2</v>
      </c>
      <c r="Y932" s="157">
        <v>3</v>
      </c>
      <c r="Z932" s="157">
        <v>3</v>
      </c>
      <c r="AA932" s="157">
        <v>3</v>
      </c>
      <c r="AB932" s="159">
        <v>2</v>
      </c>
      <c r="AC932" s="158">
        <f t="shared" si="359"/>
        <v>23</v>
      </c>
      <c r="AD932" s="157">
        <f t="shared" si="355"/>
        <v>5</v>
      </c>
      <c r="AE932" s="157">
        <f t="shared" si="356"/>
        <v>8</v>
      </c>
      <c r="AF932" s="157">
        <f t="shared" si="357"/>
        <v>5</v>
      </c>
      <c r="AG932" s="159">
        <f t="shared" si="358"/>
        <v>3</v>
      </c>
      <c r="DS932" s="81"/>
    </row>
    <row r="933" spans="1:123" x14ac:dyDescent="0.25">
      <c r="A933" s="169">
        <v>203</v>
      </c>
      <c r="B933" s="170" t="s">
        <v>12</v>
      </c>
      <c r="C933" s="170" t="s">
        <v>53</v>
      </c>
      <c r="D933" s="170" t="s">
        <v>54</v>
      </c>
      <c r="E933" s="18" t="s">
        <v>403</v>
      </c>
      <c r="F933" s="158">
        <v>3</v>
      </c>
      <c r="G933" s="157">
        <v>2</v>
      </c>
      <c r="H933" s="157">
        <v>2</v>
      </c>
      <c r="I933" s="157">
        <v>2</v>
      </c>
      <c r="J933" s="157">
        <v>1</v>
      </c>
      <c r="K933" s="157">
        <v>1</v>
      </c>
      <c r="L933" s="157">
        <v>2</v>
      </c>
      <c r="M933" s="157">
        <v>1</v>
      </c>
      <c r="N933" s="157">
        <v>1</v>
      </c>
      <c r="O933" s="157">
        <v>1</v>
      </c>
      <c r="P933" s="157">
        <v>2</v>
      </c>
      <c r="Q933" s="157">
        <v>3</v>
      </c>
      <c r="R933" s="157">
        <v>2</v>
      </c>
      <c r="S933" s="157">
        <v>3</v>
      </c>
      <c r="T933" s="157">
        <v>2</v>
      </c>
      <c r="U933" s="157">
        <v>2</v>
      </c>
      <c r="V933" s="157">
        <v>2</v>
      </c>
      <c r="W933" s="157">
        <v>3</v>
      </c>
      <c r="X933" s="157">
        <v>2</v>
      </c>
      <c r="Y933" s="157">
        <v>3</v>
      </c>
      <c r="Z933" s="157">
        <v>3</v>
      </c>
      <c r="AA933" s="157">
        <v>3</v>
      </c>
      <c r="AB933" s="159">
        <v>2</v>
      </c>
      <c r="AC933" s="158">
        <f t="shared" si="359"/>
        <v>23</v>
      </c>
      <c r="AD933" s="157">
        <f t="shared" si="355"/>
        <v>5</v>
      </c>
      <c r="AE933" s="157">
        <f t="shared" si="356"/>
        <v>8</v>
      </c>
      <c r="AF933" s="157">
        <f t="shared" si="357"/>
        <v>5</v>
      </c>
      <c r="AG933" s="159">
        <f t="shared" si="358"/>
        <v>3</v>
      </c>
      <c r="DS933" s="81"/>
    </row>
    <row r="934" spans="1:123" x14ac:dyDescent="0.25">
      <c r="A934" s="169">
        <v>203</v>
      </c>
      <c r="B934" s="170" t="s">
        <v>12</v>
      </c>
      <c r="C934" s="170" t="s">
        <v>53</v>
      </c>
      <c r="D934" s="170" t="s">
        <v>54</v>
      </c>
      <c r="E934" s="18" t="s">
        <v>403</v>
      </c>
      <c r="F934" s="158">
        <v>3</v>
      </c>
      <c r="G934" s="157">
        <v>3</v>
      </c>
      <c r="H934" s="157">
        <v>3</v>
      </c>
      <c r="I934" s="157">
        <v>2</v>
      </c>
      <c r="J934" s="157">
        <v>2</v>
      </c>
      <c r="K934" s="157">
        <v>1</v>
      </c>
      <c r="L934" s="157">
        <v>2</v>
      </c>
      <c r="M934" s="157">
        <v>2</v>
      </c>
      <c r="N934" s="157">
        <v>2</v>
      </c>
      <c r="O934" s="157">
        <v>1</v>
      </c>
      <c r="P934" s="157">
        <v>2</v>
      </c>
      <c r="Q934" s="157">
        <v>3</v>
      </c>
      <c r="R934" s="157">
        <v>2</v>
      </c>
      <c r="S934" s="157">
        <v>3</v>
      </c>
      <c r="T934" s="157">
        <v>2</v>
      </c>
      <c r="U934" s="157">
        <v>2</v>
      </c>
      <c r="V934" s="157">
        <v>2</v>
      </c>
      <c r="W934" s="157">
        <v>3</v>
      </c>
      <c r="X934" s="157">
        <v>3</v>
      </c>
      <c r="Y934" s="157">
        <v>3</v>
      </c>
      <c r="Z934" s="157">
        <v>3</v>
      </c>
      <c r="AA934" s="157">
        <v>3</v>
      </c>
      <c r="AB934" s="159">
        <v>2</v>
      </c>
      <c r="AC934" s="158">
        <f t="shared" si="359"/>
        <v>23</v>
      </c>
      <c r="AD934" s="157">
        <f t="shared" si="355"/>
        <v>5</v>
      </c>
      <c r="AE934" s="157">
        <f t="shared" si="356"/>
        <v>8</v>
      </c>
      <c r="AF934" s="157">
        <f t="shared" si="357"/>
        <v>5</v>
      </c>
      <c r="AG934" s="159">
        <f t="shared" si="358"/>
        <v>3</v>
      </c>
      <c r="DS934" s="81"/>
    </row>
    <row r="935" spans="1:123" x14ac:dyDescent="0.25">
      <c r="A935" s="169">
        <v>203</v>
      </c>
      <c r="B935" s="170" t="s">
        <v>12</v>
      </c>
      <c r="C935" s="170" t="s">
        <v>53</v>
      </c>
      <c r="D935" s="170" t="s">
        <v>54</v>
      </c>
      <c r="E935" s="18" t="s">
        <v>403</v>
      </c>
      <c r="F935" s="158">
        <v>3</v>
      </c>
      <c r="G935" s="157">
        <v>3</v>
      </c>
      <c r="H935" s="157">
        <v>3</v>
      </c>
      <c r="I935" s="157">
        <v>2</v>
      </c>
      <c r="J935" s="157">
        <v>2</v>
      </c>
      <c r="K935" s="157">
        <v>1</v>
      </c>
      <c r="L935" s="157">
        <v>3</v>
      </c>
      <c r="M935" s="157">
        <v>2</v>
      </c>
      <c r="N935" s="157">
        <v>2</v>
      </c>
      <c r="O935" s="157">
        <v>1</v>
      </c>
      <c r="P935" s="157">
        <v>2</v>
      </c>
      <c r="Q935" s="157">
        <v>3</v>
      </c>
      <c r="R935" s="157">
        <v>2</v>
      </c>
      <c r="S935" s="157">
        <v>3</v>
      </c>
      <c r="T935" s="157">
        <v>3</v>
      </c>
      <c r="U935" s="157">
        <v>3</v>
      </c>
      <c r="V935" s="157">
        <v>2</v>
      </c>
      <c r="W935" s="157">
        <v>3</v>
      </c>
      <c r="X935" s="157">
        <v>3</v>
      </c>
      <c r="Y935" s="157">
        <v>3</v>
      </c>
      <c r="Z935" s="157">
        <v>3</v>
      </c>
      <c r="AA935" s="157">
        <v>3</v>
      </c>
      <c r="AB935" s="159">
        <v>3</v>
      </c>
      <c r="AC935" s="158">
        <f t="shared" si="359"/>
        <v>23</v>
      </c>
      <c r="AD935" s="157">
        <f t="shared" si="355"/>
        <v>5</v>
      </c>
      <c r="AE935" s="157">
        <f t="shared" si="356"/>
        <v>8</v>
      </c>
      <c r="AF935" s="157">
        <f t="shared" si="357"/>
        <v>5</v>
      </c>
      <c r="AG935" s="159">
        <f t="shared" si="358"/>
        <v>3</v>
      </c>
      <c r="DS935" s="81"/>
    </row>
    <row r="936" spans="1:123" x14ac:dyDescent="0.25">
      <c r="A936" s="169">
        <v>203</v>
      </c>
      <c r="B936" s="170" t="s">
        <v>12</v>
      </c>
      <c r="C936" s="170" t="s">
        <v>53</v>
      </c>
      <c r="D936" s="170" t="s">
        <v>54</v>
      </c>
      <c r="E936" s="18" t="s">
        <v>403</v>
      </c>
      <c r="F936" s="158">
        <v>3</v>
      </c>
      <c r="G936" s="157">
        <v>3</v>
      </c>
      <c r="H936" s="157">
        <v>3</v>
      </c>
      <c r="I936" s="157">
        <v>2</v>
      </c>
      <c r="J936" s="157">
        <v>2</v>
      </c>
      <c r="K936" s="157">
        <v>2</v>
      </c>
      <c r="L936" s="157">
        <v>3</v>
      </c>
      <c r="M936" s="157">
        <v>2</v>
      </c>
      <c r="N936" s="157">
        <v>2</v>
      </c>
      <c r="O936" s="157">
        <v>3</v>
      </c>
      <c r="P936" s="157">
        <v>2</v>
      </c>
      <c r="Q936" s="157">
        <v>3</v>
      </c>
      <c r="R936" s="157">
        <v>3</v>
      </c>
      <c r="S936" s="157">
        <v>3</v>
      </c>
      <c r="T936" s="157">
        <v>3</v>
      </c>
      <c r="U936" s="157">
        <v>3</v>
      </c>
      <c r="V936" s="157">
        <v>2</v>
      </c>
      <c r="W936" s="157">
        <v>3</v>
      </c>
      <c r="X936" s="157">
        <v>3</v>
      </c>
      <c r="Y936" s="157">
        <v>3</v>
      </c>
      <c r="Z936" s="157">
        <v>3</v>
      </c>
      <c r="AA936" s="157">
        <v>3</v>
      </c>
      <c r="AB936" s="159">
        <v>3</v>
      </c>
      <c r="AC936" s="158">
        <f t="shared" si="359"/>
        <v>23</v>
      </c>
      <c r="AD936" s="157">
        <f t="shared" si="355"/>
        <v>5</v>
      </c>
      <c r="AE936" s="157">
        <f t="shared" si="356"/>
        <v>8</v>
      </c>
      <c r="AF936" s="157">
        <f t="shared" si="357"/>
        <v>5</v>
      </c>
      <c r="AG936" s="159">
        <f t="shared" si="358"/>
        <v>3</v>
      </c>
      <c r="DS936" s="81"/>
    </row>
    <row r="937" spans="1:123" x14ac:dyDescent="0.25">
      <c r="A937" s="169">
        <v>203</v>
      </c>
      <c r="B937" s="170" t="s">
        <v>12</v>
      </c>
      <c r="C937" s="170" t="s">
        <v>53</v>
      </c>
      <c r="D937" s="170" t="s">
        <v>54</v>
      </c>
      <c r="E937" s="18" t="s">
        <v>403</v>
      </c>
      <c r="F937" s="158">
        <v>3</v>
      </c>
      <c r="G937" s="157">
        <v>3</v>
      </c>
      <c r="H937" s="157">
        <v>3</v>
      </c>
      <c r="I937" s="157">
        <v>3</v>
      </c>
      <c r="J937" s="157">
        <v>2</v>
      </c>
      <c r="K937" s="157">
        <v>2</v>
      </c>
      <c r="L937" s="157">
        <v>3</v>
      </c>
      <c r="M937" s="157">
        <v>2</v>
      </c>
      <c r="N937" s="157">
        <v>3</v>
      </c>
      <c r="O937" s="157">
        <v>3</v>
      </c>
      <c r="P937" s="157">
        <v>2</v>
      </c>
      <c r="Q937" s="157">
        <v>3</v>
      </c>
      <c r="R937" s="157">
        <v>3</v>
      </c>
      <c r="S937" s="157">
        <v>3</v>
      </c>
      <c r="T937" s="157">
        <v>3</v>
      </c>
      <c r="U937" s="157">
        <v>3</v>
      </c>
      <c r="V937" s="157">
        <v>3</v>
      </c>
      <c r="W937" s="157">
        <v>3</v>
      </c>
      <c r="X937" s="157">
        <v>3</v>
      </c>
      <c r="Y937" s="157">
        <v>3</v>
      </c>
      <c r="Z937" s="157">
        <v>3</v>
      </c>
      <c r="AA937" s="157">
        <v>3</v>
      </c>
      <c r="AB937" s="159">
        <v>3</v>
      </c>
      <c r="AC937" s="158">
        <f t="shared" si="359"/>
        <v>23</v>
      </c>
      <c r="AD937" s="157">
        <f t="shared" si="355"/>
        <v>5</v>
      </c>
      <c r="AE937" s="157">
        <f t="shared" si="356"/>
        <v>8</v>
      </c>
      <c r="AF937" s="157">
        <f t="shared" si="357"/>
        <v>5</v>
      </c>
      <c r="AG937" s="159">
        <f t="shared" si="358"/>
        <v>3</v>
      </c>
      <c r="DS937" s="81"/>
    </row>
    <row r="938" spans="1:123" x14ac:dyDescent="0.25">
      <c r="A938" s="169">
        <v>203</v>
      </c>
      <c r="B938" s="170" t="s">
        <v>12</v>
      </c>
      <c r="C938" s="170" t="s">
        <v>53</v>
      </c>
      <c r="D938" s="170" t="s">
        <v>54</v>
      </c>
      <c r="E938" s="18" t="s">
        <v>403</v>
      </c>
      <c r="F938" s="158">
        <v>3</v>
      </c>
      <c r="G938" s="157">
        <v>3</v>
      </c>
      <c r="H938" s="157">
        <v>3</v>
      </c>
      <c r="I938" s="157">
        <v>3</v>
      </c>
      <c r="J938" s="157">
        <v>2</v>
      </c>
      <c r="K938" s="157">
        <v>3</v>
      </c>
      <c r="L938" s="157">
        <v>3</v>
      </c>
      <c r="M938" s="157">
        <v>3</v>
      </c>
      <c r="N938" s="157">
        <v>3</v>
      </c>
      <c r="O938" s="157">
        <v>3</v>
      </c>
      <c r="P938" s="157">
        <v>2</v>
      </c>
      <c r="Q938" s="157">
        <v>3</v>
      </c>
      <c r="R938" s="157">
        <v>3</v>
      </c>
      <c r="S938" s="157">
        <v>3</v>
      </c>
      <c r="T938" s="157">
        <v>3</v>
      </c>
      <c r="U938" s="157">
        <v>3</v>
      </c>
      <c r="V938" s="157">
        <v>3</v>
      </c>
      <c r="W938" s="157">
        <v>4</v>
      </c>
      <c r="X938" s="157">
        <v>4</v>
      </c>
      <c r="Y938" s="157">
        <v>3</v>
      </c>
      <c r="Z938" s="157">
        <v>3</v>
      </c>
      <c r="AA938" s="157">
        <v>3</v>
      </c>
      <c r="AB938" s="159">
        <v>3</v>
      </c>
      <c r="AC938" s="158">
        <f t="shared" si="359"/>
        <v>23</v>
      </c>
      <c r="AD938" s="157">
        <f t="shared" si="355"/>
        <v>5</v>
      </c>
      <c r="AE938" s="157">
        <f t="shared" si="356"/>
        <v>8</v>
      </c>
      <c r="AF938" s="157">
        <f t="shared" si="357"/>
        <v>5</v>
      </c>
      <c r="AG938" s="159">
        <f t="shared" si="358"/>
        <v>3</v>
      </c>
      <c r="DS938" s="81"/>
    </row>
    <row r="939" spans="1:123" x14ac:dyDescent="0.25">
      <c r="A939" s="169">
        <v>203</v>
      </c>
      <c r="B939" s="170" t="s">
        <v>12</v>
      </c>
      <c r="C939" s="170" t="s">
        <v>53</v>
      </c>
      <c r="D939" s="170" t="s">
        <v>54</v>
      </c>
      <c r="E939" s="18" t="s">
        <v>403</v>
      </c>
      <c r="F939" s="158">
        <v>3</v>
      </c>
      <c r="G939" s="157">
        <v>4</v>
      </c>
      <c r="H939" s="157">
        <v>3</v>
      </c>
      <c r="I939" s="157">
        <v>3</v>
      </c>
      <c r="J939" s="157">
        <v>2</v>
      </c>
      <c r="K939" s="157">
        <v>3</v>
      </c>
      <c r="L939" s="157">
        <v>3</v>
      </c>
      <c r="M939" s="157">
        <v>3</v>
      </c>
      <c r="N939" s="157">
        <v>3</v>
      </c>
      <c r="O939" s="157">
        <v>3</v>
      </c>
      <c r="P939" s="157">
        <v>2</v>
      </c>
      <c r="Q939" s="157">
        <v>3</v>
      </c>
      <c r="R939" s="157">
        <v>3</v>
      </c>
      <c r="S939" s="157">
        <v>3</v>
      </c>
      <c r="T939" s="157">
        <v>4</v>
      </c>
      <c r="U939" s="157">
        <v>4</v>
      </c>
      <c r="V939" s="157">
        <v>3</v>
      </c>
      <c r="W939" s="157">
        <v>4</v>
      </c>
      <c r="X939" s="157">
        <v>4</v>
      </c>
      <c r="Y939" s="157">
        <v>3</v>
      </c>
      <c r="Z939" s="157">
        <v>3</v>
      </c>
      <c r="AA939" s="157">
        <v>3</v>
      </c>
      <c r="AB939" s="159">
        <v>3</v>
      </c>
      <c r="AC939" s="158">
        <f t="shared" si="359"/>
        <v>23</v>
      </c>
      <c r="AD939" s="157">
        <f t="shared" si="355"/>
        <v>5</v>
      </c>
      <c r="AE939" s="157">
        <f t="shared" si="356"/>
        <v>8</v>
      </c>
      <c r="AF939" s="157">
        <f t="shared" si="357"/>
        <v>5</v>
      </c>
      <c r="AG939" s="159">
        <f t="shared" si="358"/>
        <v>3</v>
      </c>
      <c r="DS939" s="81"/>
    </row>
    <row r="940" spans="1:123" x14ac:dyDescent="0.25">
      <c r="A940" s="169">
        <v>203</v>
      </c>
      <c r="B940" s="170" t="s">
        <v>12</v>
      </c>
      <c r="C940" s="170" t="s">
        <v>53</v>
      </c>
      <c r="D940" s="170" t="s">
        <v>54</v>
      </c>
      <c r="E940" s="18" t="s">
        <v>403</v>
      </c>
      <c r="F940" s="158">
        <v>4</v>
      </c>
      <c r="G940" s="157">
        <v>4</v>
      </c>
      <c r="H940" s="157">
        <v>3</v>
      </c>
      <c r="I940" s="157">
        <v>3</v>
      </c>
      <c r="J940" s="157">
        <v>3</v>
      </c>
      <c r="K940" s="157">
        <v>3</v>
      </c>
      <c r="L940" s="157">
        <v>3</v>
      </c>
      <c r="M940" s="157">
        <v>3</v>
      </c>
      <c r="N940" s="157">
        <v>3</v>
      </c>
      <c r="O940" s="157">
        <v>3</v>
      </c>
      <c r="P940" s="157">
        <v>3</v>
      </c>
      <c r="Q940" s="157">
        <v>3</v>
      </c>
      <c r="R940" s="157">
        <v>3</v>
      </c>
      <c r="S940" s="157">
        <v>3</v>
      </c>
      <c r="T940" s="157">
        <v>4</v>
      </c>
      <c r="U940" s="157">
        <v>4</v>
      </c>
      <c r="V940" s="157">
        <v>3</v>
      </c>
      <c r="W940" s="157">
        <v>4</v>
      </c>
      <c r="X940" s="157">
        <v>4</v>
      </c>
      <c r="Y940" s="157">
        <v>3</v>
      </c>
      <c r="Z940" s="157">
        <v>3</v>
      </c>
      <c r="AA940" s="157">
        <v>3</v>
      </c>
      <c r="AB940" s="159">
        <v>3</v>
      </c>
      <c r="AC940" s="158">
        <f t="shared" si="359"/>
        <v>23</v>
      </c>
      <c r="AD940" s="157">
        <f t="shared" si="355"/>
        <v>5</v>
      </c>
      <c r="AE940" s="157">
        <f t="shared" si="356"/>
        <v>8</v>
      </c>
      <c r="AF940" s="157">
        <f t="shared" si="357"/>
        <v>5</v>
      </c>
      <c r="AG940" s="159">
        <f t="shared" si="358"/>
        <v>3</v>
      </c>
      <c r="DS940" s="81"/>
    </row>
    <row r="941" spans="1:123" x14ac:dyDescent="0.25">
      <c r="A941" s="169">
        <v>203</v>
      </c>
      <c r="B941" s="170" t="s">
        <v>12</v>
      </c>
      <c r="C941" s="170" t="s">
        <v>53</v>
      </c>
      <c r="D941" s="170" t="s">
        <v>54</v>
      </c>
      <c r="E941" s="18" t="s">
        <v>403</v>
      </c>
      <c r="F941" s="158">
        <v>4</v>
      </c>
      <c r="G941" s="157">
        <v>4</v>
      </c>
      <c r="H941" s="157">
        <v>3</v>
      </c>
      <c r="I941" s="157">
        <v>3</v>
      </c>
      <c r="J941" s="157">
        <v>3</v>
      </c>
      <c r="K941" s="157">
        <v>3</v>
      </c>
      <c r="L941" s="157">
        <v>3</v>
      </c>
      <c r="M941" s="157">
        <v>3</v>
      </c>
      <c r="N941" s="157">
        <v>3</v>
      </c>
      <c r="O941" s="157">
        <v>4</v>
      </c>
      <c r="P941" s="157">
        <v>3</v>
      </c>
      <c r="Q941" s="157">
        <v>3</v>
      </c>
      <c r="R941" s="157">
        <v>3</v>
      </c>
      <c r="S941" s="157">
        <v>4</v>
      </c>
      <c r="T941" s="157">
        <v>4</v>
      </c>
      <c r="U941" s="157">
        <v>4</v>
      </c>
      <c r="V941" s="157">
        <v>3</v>
      </c>
      <c r="W941" s="157">
        <v>4</v>
      </c>
      <c r="X941" s="157">
        <v>4</v>
      </c>
      <c r="Y941" s="157">
        <v>3</v>
      </c>
      <c r="Z941" s="157">
        <v>3</v>
      </c>
      <c r="AA941" s="157">
        <v>3</v>
      </c>
      <c r="AB941" s="159">
        <v>3</v>
      </c>
      <c r="AC941" s="158">
        <f t="shared" si="359"/>
        <v>23</v>
      </c>
      <c r="AD941" s="157">
        <f t="shared" si="355"/>
        <v>5</v>
      </c>
      <c r="AE941" s="157">
        <f t="shared" si="356"/>
        <v>8</v>
      </c>
      <c r="AF941" s="157">
        <f t="shared" si="357"/>
        <v>5</v>
      </c>
      <c r="AG941" s="159">
        <f t="shared" si="358"/>
        <v>3</v>
      </c>
      <c r="DS941" s="81"/>
    </row>
    <row r="942" spans="1:123" x14ac:dyDescent="0.25">
      <c r="A942" s="169">
        <v>203</v>
      </c>
      <c r="B942" s="170" t="s">
        <v>12</v>
      </c>
      <c r="C942" s="170" t="s">
        <v>53</v>
      </c>
      <c r="D942" s="170" t="s">
        <v>54</v>
      </c>
      <c r="E942" s="18" t="s">
        <v>403</v>
      </c>
      <c r="F942" s="158">
        <v>4</v>
      </c>
      <c r="G942" s="157">
        <v>4</v>
      </c>
      <c r="H942" s="157">
        <v>3</v>
      </c>
      <c r="I942" s="157">
        <v>3</v>
      </c>
      <c r="J942" s="157">
        <v>3</v>
      </c>
      <c r="K942" s="157">
        <v>3</v>
      </c>
      <c r="L942" s="157">
        <v>4</v>
      </c>
      <c r="M942" s="157">
        <v>3</v>
      </c>
      <c r="N942" s="157">
        <v>3</v>
      </c>
      <c r="O942" s="157">
        <v>4</v>
      </c>
      <c r="P942" s="157">
        <v>3</v>
      </c>
      <c r="Q942" s="157">
        <v>3</v>
      </c>
      <c r="R942" s="157">
        <v>3</v>
      </c>
      <c r="S942" s="157">
        <v>4</v>
      </c>
      <c r="T942" s="157">
        <v>4</v>
      </c>
      <c r="U942" s="157">
        <v>4</v>
      </c>
      <c r="V942" s="157">
        <v>3</v>
      </c>
      <c r="W942" s="157">
        <v>4</v>
      </c>
      <c r="X942" s="157">
        <v>4</v>
      </c>
      <c r="Y942" s="157">
        <v>3</v>
      </c>
      <c r="Z942" s="157">
        <v>3</v>
      </c>
      <c r="AA942" s="157">
        <v>4</v>
      </c>
      <c r="AB942" s="159">
        <v>3</v>
      </c>
      <c r="AC942" s="158">
        <f t="shared" si="359"/>
        <v>23</v>
      </c>
      <c r="AD942" s="157">
        <f t="shared" si="355"/>
        <v>5</v>
      </c>
      <c r="AE942" s="157">
        <f t="shared" si="356"/>
        <v>8</v>
      </c>
      <c r="AF942" s="157">
        <f t="shared" si="357"/>
        <v>5</v>
      </c>
      <c r="AG942" s="159">
        <f t="shared" si="358"/>
        <v>3</v>
      </c>
      <c r="DS942" s="81"/>
    </row>
    <row r="943" spans="1:123" x14ac:dyDescent="0.25">
      <c r="A943" s="169">
        <v>203</v>
      </c>
      <c r="B943" s="170" t="s">
        <v>12</v>
      </c>
      <c r="C943" s="170" t="s">
        <v>53</v>
      </c>
      <c r="D943" s="170" t="s">
        <v>54</v>
      </c>
      <c r="E943" s="18" t="s">
        <v>403</v>
      </c>
      <c r="F943" s="158">
        <v>4</v>
      </c>
      <c r="G943" s="157">
        <v>4</v>
      </c>
      <c r="H943" s="157">
        <v>3</v>
      </c>
      <c r="I943" s="157">
        <v>3</v>
      </c>
      <c r="J943" s="157">
        <v>3</v>
      </c>
      <c r="K943" s="157">
        <v>3</v>
      </c>
      <c r="L943" s="157">
        <v>4</v>
      </c>
      <c r="M943" s="157">
        <v>3</v>
      </c>
      <c r="N943" s="157">
        <v>4</v>
      </c>
      <c r="O943" s="157">
        <v>4</v>
      </c>
      <c r="P943" s="157">
        <v>3</v>
      </c>
      <c r="Q943" s="157">
        <v>3</v>
      </c>
      <c r="R943" s="157">
        <v>3</v>
      </c>
      <c r="S943" s="157">
        <v>4</v>
      </c>
      <c r="T943" s="157">
        <v>4</v>
      </c>
      <c r="U943" s="157">
        <v>4</v>
      </c>
      <c r="V943" s="157">
        <v>3</v>
      </c>
      <c r="W943" s="157">
        <v>4</v>
      </c>
      <c r="X943" s="157">
        <v>4</v>
      </c>
      <c r="Y943" s="157">
        <v>4</v>
      </c>
      <c r="Z943" s="157">
        <v>3</v>
      </c>
      <c r="AA943" s="157">
        <v>4</v>
      </c>
      <c r="AB943" s="159">
        <v>3</v>
      </c>
      <c r="AC943" s="158">
        <f t="shared" si="359"/>
        <v>23</v>
      </c>
      <c r="AD943" s="157">
        <f t="shared" si="355"/>
        <v>5</v>
      </c>
      <c r="AE943" s="157">
        <f t="shared" si="356"/>
        <v>8</v>
      </c>
      <c r="AF943" s="157">
        <f t="shared" si="357"/>
        <v>5</v>
      </c>
      <c r="AG943" s="159">
        <f t="shared" si="358"/>
        <v>3</v>
      </c>
      <c r="DS943" s="81"/>
    </row>
    <row r="944" spans="1:123" x14ac:dyDescent="0.25">
      <c r="A944" s="169">
        <v>203</v>
      </c>
      <c r="B944" s="170" t="s">
        <v>12</v>
      </c>
      <c r="C944" s="170" t="s">
        <v>53</v>
      </c>
      <c r="D944" s="170" t="s">
        <v>54</v>
      </c>
      <c r="E944" s="18" t="s">
        <v>403</v>
      </c>
      <c r="F944" s="158">
        <v>4</v>
      </c>
      <c r="G944" s="157">
        <v>4</v>
      </c>
      <c r="H944" s="157">
        <v>4</v>
      </c>
      <c r="I944" s="157">
        <v>3</v>
      </c>
      <c r="J944" s="157">
        <v>3</v>
      </c>
      <c r="K944" s="157">
        <v>3</v>
      </c>
      <c r="L944" s="157">
        <v>4</v>
      </c>
      <c r="M944" s="157">
        <v>3</v>
      </c>
      <c r="N944" s="157">
        <v>4</v>
      </c>
      <c r="O944" s="157">
        <v>4</v>
      </c>
      <c r="P944" s="157">
        <v>4</v>
      </c>
      <c r="Q944" s="157">
        <v>4</v>
      </c>
      <c r="R944" s="157">
        <v>4</v>
      </c>
      <c r="S944" s="157">
        <v>4</v>
      </c>
      <c r="T944" s="157">
        <v>4</v>
      </c>
      <c r="U944" s="157">
        <v>4</v>
      </c>
      <c r="V944" s="157">
        <v>4</v>
      </c>
      <c r="W944" s="157">
        <v>4</v>
      </c>
      <c r="X944" s="157">
        <v>5</v>
      </c>
      <c r="Y944" s="157">
        <v>4</v>
      </c>
      <c r="Z944" s="157">
        <v>3</v>
      </c>
      <c r="AA944" s="157">
        <v>4</v>
      </c>
      <c r="AB944" s="159">
        <v>3</v>
      </c>
      <c r="AC944" s="158">
        <f t="shared" si="359"/>
        <v>23</v>
      </c>
      <c r="AD944" s="157">
        <f t="shared" si="355"/>
        <v>5</v>
      </c>
      <c r="AE944" s="157">
        <f t="shared" si="356"/>
        <v>8</v>
      </c>
      <c r="AF944" s="157">
        <f t="shared" si="357"/>
        <v>5</v>
      </c>
      <c r="AG944" s="159">
        <f t="shared" si="358"/>
        <v>3</v>
      </c>
      <c r="DS944" s="81"/>
    </row>
    <row r="945" spans="1:123" x14ac:dyDescent="0.25">
      <c r="A945" s="169">
        <v>203</v>
      </c>
      <c r="B945" s="170" t="s">
        <v>12</v>
      </c>
      <c r="C945" s="170" t="s">
        <v>53</v>
      </c>
      <c r="D945" s="170" t="s">
        <v>54</v>
      </c>
      <c r="E945" s="18" t="s">
        <v>403</v>
      </c>
      <c r="F945" s="158">
        <v>4</v>
      </c>
      <c r="G945" s="157">
        <v>4</v>
      </c>
      <c r="H945" s="157">
        <v>4</v>
      </c>
      <c r="I945" s="157">
        <v>3</v>
      </c>
      <c r="J945" s="157">
        <v>3</v>
      </c>
      <c r="K945" s="157">
        <v>3</v>
      </c>
      <c r="L945" s="157">
        <v>4</v>
      </c>
      <c r="M945" s="157">
        <v>4</v>
      </c>
      <c r="N945" s="157">
        <v>4</v>
      </c>
      <c r="O945" s="157">
        <v>4</v>
      </c>
      <c r="P945" s="157">
        <v>4</v>
      </c>
      <c r="Q945" s="157">
        <v>4</v>
      </c>
      <c r="R945" s="157">
        <v>4</v>
      </c>
      <c r="S945" s="157">
        <v>4</v>
      </c>
      <c r="T945" s="157">
        <v>4</v>
      </c>
      <c r="U945" s="157">
        <v>4</v>
      </c>
      <c r="V945" s="157">
        <v>4</v>
      </c>
      <c r="W945" s="157">
        <v>4</v>
      </c>
      <c r="X945" s="157">
        <v>5</v>
      </c>
      <c r="Y945" s="157">
        <v>4</v>
      </c>
      <c r="Z945" s="157">
        <v>4</v>
      </c>
      <c r="AA945" s="157">
        <v>4</v>
      </c>
      <c r="AB945" s="159">
        <v>3</v>
      </c>
      <c r="AC945" s="158">
        <f t="shared" si="359"/>
        <v>23</v>
      </c>
      <c r="AD945" s="157">
        <f t="shared" si="355"/>
        <v>5</v>
      </c>
      <c r="AE945" s="157">
        <f t="shared" si="356"/>
        <v>8</v>
      </c>
      <c r="AF945" s="157">
        <f t="shared" si="357"/>
        <v>5</v>
      </c>
      <c r="AG945" s="159">
        <f t="shared" si="358"/>
        <v>3</v>
      </c>
      <c r="DS945" s="81"/>
    </row>
    <row r="946" spans="1:123" x14ac:dyDescent="0.25">
      <c r="A946" s="169">
        <v>203</v>
      </c>
      <c r="B946" s="170" t="s">
        <v>12</v>
      </c>
      <c r="C946" s="170" t="s">
        <v>53</v>
      </c>
      <c r="D946" s="170" t="s">
        <v>54</v>
      </c>
      <c r="E946" s="18" t="s">
        <v>403</v>
      </c>
      <c r="F946" s="158">
        <v>4</v>
      </c>
      <c r="G946" s="157">
        <v>4</v>
      </c>
      <c r="H946" s="157">
        <v>4</v>
      </c>
      <c r="I946" s="157">
        <v>3</v>
      </c>
      <c r="J946" s="157">
        <v>3</v>
      </c>
      <c r="K946" s="157">
        <v>4</v>
      </c>
      <c r="L946" s="157">
        <v>4</v>
      </c>
      <c r="M946" s="157">
        <v>4</v>
      </c>
      <c r="N946" s="157">
        <v>4</v>
      </c>
      <c r="O946" s="157">
        <v>4</v>
      </c>
      <c r="P946" s="157">
        <v>4</v>
      </c>
      <c r="Q946" s="157">
        <v>4</v>
      </c>
      <c r="R946" s="157">
        <v>4</v>
      </c>
      <c r="S946" s="157">
        <v>4</v>
      </c>
      <c r="T946" s="157">
        <v>4</v>
      </c>
      <c r="U946" s="157">
        <v>4</v>
      </c>
      <c r="V946" s="157">
        <v>4</v>
      </c>
      <c r="W946" s="157">
        <v>5</v>
      </c>
      <c r="X946" s="157">
        <v>5</v>
      </c>
      <c r="Y946" s="157">
        <v>4</v>
      </c>
      <c r="Z946" s="157">
        <v>4</v>
      </c>
      <c r="AA946" s="157">
        <v>5</v>
      </c>
      <c r="AB946" s="159">
        <v>4</v>
      </c>
      <c r="AC946" s="158">
        <f t="shared" si="359"/>
        <v>23</v>
      </c>
      <c r="AD946" s="157">
        <f t="shared" si="355"/>
        <v>5</v>
      </c>
      <c r="AE946" s="157">
        <f t="shared" si="356"/>
        <v>8</v>
      </c>
      <c r="AF946" s="157">
        <f t="shared" si="357"/>
        <v>5</v>
      </c>
      <c r="AG946" s="159">
        <f t="shared" si="358"/>
        <v>3</v>
      </c>
      <c r="DS946" s="81"/>
    </row>
    <row r="947" spans="1:123" x14ac:dyDescent="0.25">
      <c r="A947" s="169">
        <v>203</v>
      </c>
      <c r="B947" s="170" t="s">
        <v>12</v>
      </c>
      <c r="C947" s="170" t="s">
        <v>53</v>
      </c>
      <c r="D947" s="170" t="s">
        <v>54</v>
      </c>
      <c r="E947" s="18" t="s">
        <v>403</v>
      </c>
      <c r="F947" s="158">
        <v>4</v>
      </c>
      <c r="G947" s="157">
        <v>4</v>
      </c>
      <c r="H947" s="157">
        <v>4</v>
      </c>
      <c r="I947" s="157">
        <v>3</v>
      </c>
      <c r="J947" s="157">
        <v>4</v>
      </c>
      <c r="K947" s="157">
        <v>4</v>
      </c>
      <c r="L947" s="157">
        <v>4</v>
      </c>
      <c r="M947" s="157">
        <v>4</v>
      </c>
      <c r="N947" s="157">
        <v>4</v>
      </c>
      <c r="O947" s="157">
        <v>4</v>
      </c>
      <c r="P947" s="157">
        <v>4</v>
      </c>
      <c r="Q947" s="157">
        <v>4</v>
      </c>
      <c r="R947" s="157">
        <v>4</v>
      </c>
      <c r="S947" s="157">
        <v>4</v>
      </c>
      <c r="T947" s="157">
        <v>4</v>
      </c>
      <c r="U947" s="157">
        <v>4</v>
      </c>
      <c r="V947" s="157">
        <v>4</v>
      </c>
      <c r="W947" s="157">
        <v>5</v>
      </c>
      <c r="X947" s="157">
        <v>5</v>
      </c>
      <c r="Y947" s="157">
        <v>4</v>
      </c>
      <c r="Z947" s="157">
        <v>4</v>
      </c>
      <c r="AA947" s="157">
        <v>5</v>
      </c>
      <c r="AB947" s="159">
        <v>4</v>
      </c>
      <c r="AC947" s="158">
        <f t="shared" si="359"/>
        <v>23</v>
      </c>
      <c r="AD947" s="157">
        <f t="shared" si="355"/>
        <v>5</v>
      </c>
      <c r="AE947" s="157">
        <f t="shared" si="356"/>
        <v>8</v>
      </c>
      <c r="AF947" s="157">
        <f t="shared" si="357"/>
        <v>5</v>
      </c>
      <c r="AG947" s="159">
        <f t="shared" si="358"/>
        <v>3</v>
      </c>
      <c r="DS947" s="81"/>
    </row>
    <row r="948" spans="1:123" x14ac:dyDescent="0.25">
      <c r="A948" s="169">
        <v>203</v>
      </c>
      <c r="B948" s="170" t="s">
        <v>12</v>
      </c>
      <c r="C948" s="170" t="s">
        <v>53</v>
      </c>
      <c r="D948" s="170" t="s">
        <v>54</v>
      </c>
      <c r="E948" s="18" t="s">
        <v>403</v>
      </c>
      <c r="F948" s="158">
        <v>4</v>
      </c>
      <c r="G948" s="157">
        <v>4</v>
      </c>
      <c r="H948" s="157">
        <v>4</v>
      </c>
      <c r="I948" s="157">
        <v>4</v>
      </c>
      <c r="J948" s="157">
        <v>4</v>
      </c>
      <c r="K948" s="157">
        <v>4</v>
      </c>
      <c r="L948" s="157">
        <v>5</v>
      </c>
      <c r="M948" s="157">
        <v>4</v>
      </c>
      <c r="N948" s="157">
        <v>4</v>
      </c>
      <c r="O948" s="157">
        <v>4</v>
      </c>
      <c r="P948" s="157">
        <v>4</v>
      </c>
      <c r="Q948" s="157">
        <v>4</v>
      </c>
      <c r="R948" s="157">
        <v>4</v>
      </c>
      <c r="S948" s="157">
        <v>4</v>
      </c>
      <c r="T948" s="157">
        <v>4</v>
      </c>
      <c r="U948" s="157">
        <v>4</v>
      </c>
      <c r="V948" s="157">
        <v>4</v>
      </c>
      <c r="W948" s="157">
        <v>5</v>
      </c>
      <c r="X948" s="157">
        <v>5</v>
      </c>
      <c r="Y948" s="157">
        <v>4</v>
      </c>
      <c r="Z948" s="157">
        <v>4</v>
      </c>
      <c r="AA948" s="157">
        <v>5</v>
      </c>
      <c r="AB948" s="159">
        <v>4</v>
      </c>
      <c r="AC948" s="158">
        <f t="shared" si="359"/>
        <v>23</v>
      </c>
      <c r="AD948" s="157">
        <f t="shared" si="355"/>
        <v>5</v>
      </c>
      <c r="AE948" s="157">
        <f t="shared" si="356"/>
        <v>8</v>
      </c>
      <c r="AF948" s="157">
        <f t="shared" si="357"/>
        <v>5</v>
      </c>
      <c r="AG948" s="159">
        <f t="shared" si="358"/>
        <v>3</v>
      </c>
      <c r="DS948" s="81"/>
    </row>
    <row r="949" spans="1:123" x14ac:dyDescent="0.25">
      <c r="A949" s="169">
        <v>203</v>
      </c>
      <c r="B949" s="170" t="s">
        <v>12</v>
      </c>
      <c r="C949" s="170" t="s">
        <v>53</v>
      </c>
      <c r="D949" s="170" t="s">
        <v>54</v>
      </c>
      <c r="E949" s="18" t="s">
        <v>403</v>
      </c>
      <c r="F949" s="158">
        <v>4</v>
      </c>
      <c r="G949" s="157">
        <v>4</v>
      </c>
      <c r="H949" s="157">
        <v>4</v>
      </c>
      <c r="I949" s="157">
        <v>4</v>
      </c>
      <c r="J949" s="157">
        <v>4</v>
      </c>
      <c r="K949" s="157">
        <v>4</v>
      </c>
      <c r="L949" s="157">
        <v>5</v>
      </c>
      <c r="M949" s="157">
        <v>4</v>
      </c>
      <c r="N949" s="157">
        <v>4</v>
      </c>
      <c r="O949" s="157">
        <v>4</v>
      </c>
      <c r="P949" s="157">
        <v>4</v>
      </c>
      <c r="Q949" s="157">
        <v>4</v>
      </c>
      <c r="R949" s="157">
        <v>4</v>
      </c>
      <c r="S949" s="157">
        <v>4</v>
      </c>
      <c r="T949" s="157">
        <v>4</v>
      </c>
      <c r="U949" s="157">
        <v>4</v>
      </c>
      <c r="V949" s="157">
        <v>5</v>
      </c>
      <c r="W949" s="157">
        <v>5</v>
      </c>
      <c r="X949" s="157">
        <v>5</v>
      </c>
      <c r="Y949" s="157">
        <v>4</v>
      </c>
      <c r="Z949" s="157">
        <v>5</v>
      </c>
      <c r="AA949" s="157">
        <v>5</v>
      </c>
      <c r="AB949" s="159">
        <v>5</v>
      </c>
      <c r="AC949" s="158">
        <f t="shared" si="359"/>
        <v>23</v>
      </c>
      <c r="AD949" s="157">
        <f t="shared" si="355"/>
        <v>5</v>
      </c>
      <c r="AE949" s="157">
        <f t="shared" si="356"/>
        <v>8</v>
      </c>
      <c r="AF949" s="157">
        <f t="shared" si="357"/>
        <v>5</v>
      </c>
      <c r="AG949" s="159">
        <f t="shared" si="358"/>
        <v>3</v>
      </c>
      <c r="DS949" s="81"/>
    </row>
    <row r="950" spans="1:123" x14ac:dyDescent="0.25">
      <c r="A950" s="169">
        <v>203</v>
      </c>
      <c r="B950" s="170" t="s">
        <v>12</v>
      </c>
      <c r="C950" s="170" t="s">
        <v>53</v>
      </c>
      <c r="D950" s="170" t="s">
        <v>54</v>
      </c>
      <c r="E950" s="18" t="s">
        <v>403</v>
      </c>
      <c r="F950" s="158">
        <v>4</v>
      </c>
      <c r="G950" s="157">
        <v>5</v>
      </c>
      <c r="H950" s="157">
        <v>5</v>
      </c>
      <c r="I950" s="157">
        <v>4</v>
      </c>
      <c r="J950" s="157">
        <v>4</v>
      </c>
      <c r="K950" s="157">
        <v>4</v>
      </c>
      <c r="L950" s="157">
        <v>5</v>
      </c>
      <c r="M950" s="157">
        <v>4</v>
      </c>
      <c r="N950" s="157">
        <v>4</v>
      </c>
      <c r="O950" s="157">
        <v>5</v>
      </c>
      <c r="P950" s="157">
        <v>4</v>
      </c>
      <c r="Q950" s="157">
        <v>4</v>
      </c>
      <c r="R950" s="157">
        <v>4</v>
      </c>
      <c r="S950" s="157">
        <v>5</v>
      </c>
      <c r="T950" s="157">
        <v>5</v>
      </c>
      <c r="U950" s="157">
        <v>5</v>
      </c>
      <c r="V950" s="157">
        <v>5</v>
      </c>
      <c r="W950" s="157">
        <v>5</v>
      </c>
      <c r="X950" s="157">
        <v>5</v>
      </c>
      <c r="Y950" s="157">
        <v>4</v>
      </c>
      <c r="Z950" s="157">
        <v>5</v>
      </c>
      <c r="AA950" s="157"/>
      <c r="AB950" s="159">
        <v>5</v>
      </c>
      <c r="AC950" s="158">
        <f t="shared" si="359"/>
        <v>22</v>
      </c>
      <c r="AD950" s="157">
        <f t="shared" si="355"/>
        <v>5</v>
      </c>
      <c r="AE950" s="157">
        <f t="shared" si="356"/>
        <v>8</v>
      </c>
      <c r="AF950" s="157">
        <f t="shared" si="357"/>
        <v>5</v>
      </c>
      <c r="AG950" s="159">
        <f t="shared" si="358"/>
        <v>2</v>
      </c>
      <c r="DS950" s="81"/>
    </row>
    <row r="951" spans="1:123" x14ac:dyDescent="0.25">
      <c r="A951" s="169">
        <v>203</v>
      </c>
      <c r="B951" s="170" t="s">
        <v>12</v>
      </c>
      <c r="C951" s="170" t="s">
        <v>53</v>
      </c>
      <c r="D951" s="170" t="s">
        <v>54</v>
      </c>
      <c r="E951" s="18" t="s">
        <v>403</v>
      </c>
      <c r="F951" s="158">
        <v>5</v>
      </c>
      <c r="G951" s="157">
        <v>5</v>
      </c>
      <c r="H951" s="157">
        <v>5</v>
      </c>
      <c r="I951" s="157">
        <v>4</v>
      </c>
      <c r="J951" s="157">
        <v>4</v>
      </c>
      <c r="K951" s="157">
        <v>5</v>
      </c>
      <c r="L951" s="157">
        <v>5</v>
      </c>
      <c r="M951" s="157">
        <v>5</v>
      </c>
      <c r="N951" s="157">
        <v>5</v>
      </c>
      <c r="O951" s="157">
        <v>5</v>
      </c>
      <c r="P951" s="157">
        <v>5</v>
      </c>
      <c r="Q951" s="157">
        <v>5</v>
      </c>
      <c r="R951" s="157">
        <v>5</v>
      </c>
      <c r="S951" s="157">
        <v>5</v>
      </c>
      <c r="T951" s="157">
        <v>5</v>
      </c>
      <c r="U951" s="157">
        <v>5</v>
      </c>
      <c r="V951" s="157">
        <v>5</v>
      </c>
      <c r="W951" s="157"/>
      <c r="X951" s="157">
        <v>5</v>
      </c>
      <c r="Y951" s="157">
        <v>5</v>
      </c>
      <c r="Z951" s="157"/>
      <c r="AA951" s="157"/>
      <c r="AB951" s="159">
        <v>5</v>
      </c>
      <c r="AC951" s="158">
        <f t="shared" si="359"/>
        <v>20</v>
      </c>
      <c r="AD951" s="157">
        <f t="shared" si="355"/>
        <v>5</v>
      </c>
      <c r="AE951" s="157">
        <f t="shared" si="356"/>
        <v>8</v>
      </c>
      <c r="AF951" s="157">
        <f t="shared" si="357"/>
        <v>4</v>
      </c>
      <c r="AG951" s="159">
        <f t="shared" si="358"/>
        <v>1</v>
      </c>
      <c r="DS951" s="81"/>
    </row>
    <row r="952" spans="1:123" x14ac:dyDescent="0.25">
      <c r="A952" s="169">
        <v>203</v>
      </c>
      <c r="B952" s="170" t="s">
        <v>12</v>
      </c>
      <c r="C952" s="170" t="s">
        <v>53</v>
      </c>
      <c r="D952" s="170" t="s">
        <v>54</v>
      </c>
      <c r="E952" s="18" t="s">
        <v>403</v>
      </c>
      <c r="F952" s="158">
        <v>5</v>
      </c>
      <c r="G952" s="157">
        <v>5</v>
      </c>
      <c r="H952" s="157"/>
      <c r="I952" s="157">
        <v>5</v>
      </c>
      <c r="J952" s="157">
        <v>5</v>
      </c>
      <c r="K952" s="157"/>
      <c r="L952" s="157"/>
      <c r="M952" s="157">
        <v>5</v>
      </c>
      <c r="N952" s="157">
        <v>5</v>
      </c>
      <c r="O952" s="157">
        <v>5</v>
      </c>
      <c r="P952" s="157"/>
      <c r="Q952" s="157"/>
      <c r="R952" s="157"/>
      <c r="S952" s="157"/>
      <c r="T952" s="157">
        <v>5</v>
      </c>
      <c r="U952" s="157">
        <v>5</v>
      </c>
      <c r="V952" s="157">
        <v>5</v>
      </c>
      <c r="W952" s="157"/>
      <c r="X952" s="157">
        <v>5</v>
      </c>
      <c r="Y952" s="157">
        <v>5</v>
      </c>
      <c r="Z952" s="157"/>
      <c r="AA952" s="157"/>
      <c r="AB952" s="159"/>
      <c r="AC952" s="158">
        <f t="shared" si="359"/>
        <v>12</v>
      </c>
      <c r="AD952" s="157">
        <f t="shared" si="355"/>
        <v>3</v>
      </c>
      <c r="AE952" s="157">
        <f t="shared" si="356"/>
        <v>3</v>
      </c>
      <c r="AF952" s="157">
        <f t="shared" si="357"/>
        <v>4</v>
      </c>
      <c r="AG952" s="159">
        <f t="shared" si="358"/>
        <v>0</v>
      </c>
      <c r="DS952" s="81"/>
    </row>
    <row r="953" spans="1:123" x14ac:dyDescent="0.25">
      <c r="A953" s="169">
        <v>203</v>
      </c>
      <c r="B953" s="170" t="s">
        <v>12</v>
      </c>
      <c r="C953" s="170" t="s">
        <v>53</v>
      </c>
      <c r="D953" s="170" t="s">
        <v>54</v>
      </c>
      <c r="E953" s="18" t="s">
        <v>403</v>
      </c>
      <c r="F953" s="158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57"/>
      <c r="Z953" s="157"/>
      <c r="AA953" s="157"/>
      <c r="AB953" s="159"/>
      <c r="AC953" s="158">
        <f t="shared" si="359"/>
        <v>0</v>
      </c>
      <c r="AD953" s="157">
        <f t="shared" si="355"/>
        <v>0</v>
      </c>
      <c r="AE953" s="157">
        <f t="shared" si="356"/>
        <v>0</v>
      </c>
      <c r="AF953" s="157">
        <f t="shared" si="357"/>
        <v>0</v>
      </c>
      <c r="AG953" s="159">
        <f t="shared" si="358"/>
        <v>0</v>
      </c>
      <c r="DS953" s="81"/>
    </row>
    <row r="954" spans="1:123" x14ac:dyDescent="0.25">
      <c r="A954" s="169">
        <v>203</v>
      </c>
      <c r="B954" s="170" t="s">
        <v>12</v>
      </c>
      <c r="C954" s="170" t="s">
        <v>53</v>
      </c>
      <c r="D954" s="170" t="s">
        <v>54</v>
      </c>
      <c r="E954" s="18" t="s">
        <v>466</v>
      </c>
      <c r="F954" s="158">
        <v>3</v>
      </c>
      <c r="G954" s="157">
        <v>2</v>
      </c>
      <c r="H954" s="157">
        <v>2</v>
      </c>
      <c r="I954" s="157">
        <v>1</v>
      </c>
      <c r="J954" s="157">
        <v>1</v>
      </c>
      <c r="K954" s="157">
        <v>1</v>
      </c>
      <c r="L954" s="157">
        <v>3</v>
      </c>
      <c r="M954" s="157">
        <v>1</v>
      </c>
      <c r="N954" s="157">
        <v>1</v>
      </c>
      <c r="O954" s="157">
        <v>1</v>
      </c>
      <c r="P954" s="157">
        <v>1</v>
      </c>
      <c r="Q954" s="157">
        <v>1</v>
      </c>
      <c r="R954" s="157">
        <v>2</v>
      </c>
      <c r="S954" s="157">
        <v>1</v>
      </c>
      <c r="T954" s="157">
        <v>3</v>
      </c>
      <c r="U954" s="157">
        <v>3</v>
      </c>
      <c r="V954" s="157">
        <v>2</v>
      </c>
      <c r="W954" s="157">
        <v>2</v>
      </c>
      <c r="X954" s="157">
        <v>2</v>
      </c>
      <c r="Y954" s="157">
        <v>1</v>
      </c>
      <c r="Z954" s="157">
        <v>2</v>
      </c>
      <c r="AA954" s="157">
        <v>3</v>
      </c>
      <c r="AB954" s="159">
        <v>3</v>
      </c>
      <c r="AC954" s="158">
        <f t="shared" si="359"/>
        <v>23</v>
      </c>
      <c r="AD954" s="157">
        <f t="shared" si="355"/>
        <v>5</v>
      </c>
      <c r="AE954" s="157">
        <f t="shared" si="356"/>
        <v>8</v>
      </c>
      <c r="AF954" s="157">
        <f t="shared" si="357"/>
        <v>5</v>
      </c>
      <c r="AG954" s="159">
        <f t="shared" si="358"/>
        <v>3</v>
      </c>
      <c r="DS954" s="81"/>
    </row>
    <row r="955" spans="1:123" x14ac:dyDescent="0.25">
      <c r="A955" s="169">
        <v>203</v>
      </c>
      <c r="B955" s="170" t="s">
        <v>12</v>
      </c>
      <c r="C955" s="170" t="s">
        <v>53</v>
      </c>
      <c r="D955" s="170" t="s">
        <v>54</v>
      </c>
      <c r="E955" s="18" t="s">
        <v>466</v>
      </c>
      <c r="F955" s="158">
        <v>3</v>
      </c>
      <c r="G955" s="157">
        <v>3</v>
      </c>
      <c r="H955" s="157">
        <v>2</v>
      </c>
      <c r="I955" s="157">
        <v>1</v>
      </c>
      <c r="J955" s="157">
        <v>2</v>
      </c>
      <c r="K955" s="157">
        <v>1</v>
      </c>
      <c r="L955" s="157">
        <v>3</v>
      </c>
      <c r="M955" s="157">
        <v>1</v>
      </c>
      <c r="N955" s="157">
        <v>3</v>
      </c>
      <c r="O955" s="157">
        <v>1</v>
      </c>
      <c r="P955" s="157">
        <v>3</v>
      </c>
      <c r="Q955" s="157">
        <v>1</v>
      </c>
      <c r="R955" s="157">
        <v>2</v>
      </c>
      <c r="S955" s="157">
        <v>2</v>
      </c>
      <c r="T955" s="157">
        <v>3</v>
      </c>
      <c r="U955" s="157">
        <v>3</v>
      </c>
      <c r="V955" s="157">
        <v>3</v>
      </c>
      <c r="W955" s="157">
        <v>3</v>
      </c>
      <c r="X955" s="157">
        <v>3</v>
      </c>
      <c r="Y955" s="157">
        <v>1</v>
      </c>
      <c r="Z955" s="157">
        <v>3</v>
      </c>
      <c r="AA955" s="157">
        <v>3</v>
      </c>
      <c r="AB955" s="159">
        <v>3</v>
      </c>
      <c r="AC955" s="158">
        <f t="shared" si="359"/>
        <v>23</v>
      </c>
      <c r="AD955" s="157">
        <f t="shared" si="355"/>
        <v>5</v>
      </c>
      <c r="AE955" s="157">
        <f t="shared" si="356"/>
        <v>8</v>
      </c>
      <c r="AF955" s="157">
        <f t="shared" si="357"/>
        <v>5</v>
      </c>
      <c r="AG955" s="159">
        <f t="shared" si="358"/>
        <v>3</v>
      </c>
      <c r="DS955" s="81"/>
    </row>
    <row r="956" spans="1:123" x14ac:dyDescent="0.25">
      <c r="A956" s="169">
        <v>203</v>
      </c>
      <c r="B956" s="170" t="s">
        <v>12</v>
      </c>
      <c r="C956" s="170" t="s">
        <v>53</v>
      </c>
      <c r="D956" s="170" t="s">
        <v>54</v>
      </c>
      <c r="E956" s="18" t="s">
        <v>466</v>
      </c>
      <c r="F956" s="158">
        <v>4</v>
      </c>
      <c r="G956" s="157">
        <v>3</v>
      </c>
      <c r="H956" s="157">
        <v>3</v>
      </c>
      <c r="I956" s="157">
        <v>2</v>
      </c>
      <c r="J956" s="157">
        <v>3</v>
      </c>
      <c r="K956" s="157">
        <v>2</v>
      </c>
      <c r="L956" s="157">
        <v>4</v>
      </c>
      <c r="M956" s="157">
        <v>2</v>
      </c>
      <c r="N956" s="157">
        <v>3</v>
      </c>
      <c r="O956" s="157">
        <v>2</v>
      </c>
      <c r="P956" s="157">
        <v>3</v>
      </c>
      <c r="Q956" s="157">
        <v>3</v>
      </c>
      <c r="R956" s="157">
        <v>3</v>
      </c>
      <c r="S956" s="157">
        <v>3</v>
      </c>
      <c r="T956" s="157">
        <v>3</v>
      </c>
      <c r="U956" s="157">
        <v>3</v>
      </c>
      <c r="V956" s="157">
        <v>3</v>
      </c>
      <c r="W956" s="157">
        <v>3</v>
      </c>
      <c r="X956" s="157">
        <v>4</v>
      </c>
      <c r="Y956" s="157">
        <v>3</v>
      </c>
      <c r="Z956" s="157">
        <v>4</v>
      </c>
      <c r="AA956" s="157">
        <v>4</v>
      </c>
      <c r="AB956" s="159">
        <v>4</v>
      </c>
      <c r="AC956" s="158">
        <f t="shared" si="359"/>
        <v>23</v>
      </c>
      <c r="AD956" s="157">
        <f t="shared" si="355"/>
        <v>5</v>
      </c>
      <c r="AE956" s="157">
        <f t="shared" si="356"/>
        <v>8</v>
      </c>
      <c r="AF956" s="157">
        <f t="shared" si="357"/>
        <v>5</v>
      </c>
      <c r="AG956" s="159">
        <f t="shared" si="358"/>
        <v>3</v>
      </c>
      <c r="DS956" s="81"/>
    </row>
    <row r="957" spans="1:123" x14ac:dyDescent="0.25">
      <c r="A957" s="169">
        <v>203</v>
      </c>
      <c r="B957" s="170" t="s">
        <v>12</v>
      </c>
      <c r="C957" s="170" t="s">
        <v>53</v>
      </c>
      <c r="D957" s="170" t="s">
        <v>54</v>
      </c>
      <c r="E957" s="18" t="s">
        <v>466</v>
      </c>
      <c r="F957" s="158">
        <v>4</v>
      </c>
      <c r="G957" s="157">
        <v>4</v>
      </c>
      <c r="H957" s="157">
        <v>3</v>
      </c>
      <c r="I957" s="157">
        <v>3</v>
      </c>
      <c r="J957" s="157">
        <v>3</v>
      </c>
      <c r="K957" s="157">
        <v>3</v>
      </c>
      <c r="L957" s="157">
        <v>4</v>
      </c>
      <c r="M957" s="157">
        <v>3</v>
      </c>
      <c r="N957" s="157">
        <v>4</v>
      </c>
      <c r="O957" s="157">
        <v>2</v>
      </c>
      <c r="P957" s="157">
        <v>3</v>
      </c>
      <c r="Q957" s="157">
        <v>4</v>
      </c>
      <c r="R957" s="157">
        <v>3</v>
      </c>
      <c r="S957" s="157">
        <v>4</v>
      </c>
      <c r="T957" s="157">
        <v>4</v>
      </c>
      <c r="U957" s="157">
        <v>3</v>
      </c>
      <c r="V957" s="157">
        <v>3</v>
      </c>
      <c r="W957" s="157">
        <v>4</v>
      </c>
      <c r="X957" s="157">
        <v>4</v>
      </c>
      <c r="Y957" s="157">
        <v>4</v>
      </c>
      <c r="Z957" s="157">
        <v>4</v>
      </c>
      <c r="AA957" s="157">
        <v>4</v>
      </c>
      <c r="AB957" s="159">
        <v>4</v>
      </c>
      <c r="AC957" s="158">
        <f t="shared" si="359"/>
        <v>23</v>
      </c>
      <c r="AD957" s="157">
        <f t="shared" si="355"/>
        <v>5</v>
      </c>
      <c r="AE957" s="157">
        <f t="shared" si="356"/>
        <v>8</v>
      </c>
      <c r="AF957" s="157">
        <f t="shared" si="357"/>
        <v>5</v>
      </c>
      <c r="AG957" s="159">
        <f t="shared" si="358"/>
        <v>3</v>
      </c>
      <c r="DS957" s="81"/>
    </row>
    <row r="958" spans="1:123" x14ac:dyDescent="0.25">
      <c r="A958" s="169">
        <v>203</v>
      </c>
      <c r="B958" s="170" t="s">
        <v>12</v>
      </c>
      <c r="C958" s="170" t="s">
        <v>53</v>
      </c>
      <c r="D958" s="170" t="s">
        <v>54</v>
      </c>
      <c r="E958" s="18" t="s">
        <v>466</v>
      </c>
      <c r="F958" s="158">
        <v>4</v>
      </c>
      <c r="G958" s="157">
        <v>4</v>
      </c>
      <c r="H958" s="157">
        <v>3</v>
      </c>
      <c r="I958" s="157">
        <v>3</v>
      </c>
      <c r="J958" s="157">
        <v>3</v>
      </c>
      <c r="K958" s="157">
        <v>3</v>
      </c>
      <c r="L958" s="157">
        <v>5</v>
      </c>
      <c r="M958" s="157">
        <v>4</v>
      </c>
      <c r="N958" s="157">
        <v>4</v>
      </c>
      <c r="O958" s="157">
        <v>3</v>
      </c>
      <c r="P958" s="157">
        <v>3</v>
      </c>
      <c r="Q958" s="157">
        <v>4</v>
      </c>
      <c r="R958" s="157">
        <v>4</v>
      </c>
      <c r="S958" s="157">
        <v>4</v>
      </c>
      <c r="T958" s="157">
        <v>4</v>
      </c>
      <c r="U958" s="157">
        <v>4</v>
      </c>
      <c r="V958" s="157">
        <v>3</v>
      </c>
      <c r="W958" s="157">
        <v>4</v>
      </c>
      <c r="X958" s="157">
        <v>4</v>
      </c>
      <c r="Y958" s="157">
        <v>4</v>
      </c>
      <c r="Z958" s="157">
        <v>4</v>
      </c>
      <c r="AA958" s="157">
        <v>4</v>
      </c>
      <c r="AB958" s="159">
        <v>4</v>
      </c>
      <c r="AC958" s="158">
        <f t="shared" si="359"/>
        <v>23</v>
      </c>
      <c r="AD958" s="157">
        <f t="shared" si="355"/>
        <v>5</v>
      </c>
      <c r="AE958" s="157">
        <f t="shared" si="356"/>
        <v>8</v>
      </c>
      <c r="AF958" s="157">
        <f t="shared" si="357"/>
        <v>5</v>
      </c>
      <c r="AG958" s="159">
        <f t="shared" si="358"/>
        <v>3</v>
      </c>
      <c r="DS958" s="81"/>
    </row>
    <row r="959" spans="1:123" x14ac:dyDescent="0.25">
      <c r="A959" s="169">
        <v>203</v>
      </c>
      <c r="B959" s="170" t="s">
        <v>12</v>
      </c>
      <c r="C959" s="170" t="s">
        <v>53</v>
      </c>
      <c r="D959" s="170" t="s">
        <v>54</v>
      </c>
      <c r="E959" s="18" t="s">
        <v>466</v>
      </c>
      <c r="F959" s="158">
        <v>5</v>
      </c>
      <c r="G959" s="157">
        <v>4</v>
      </c>
      <c r="H959" s="157">
        <v>4</v>
      </c>
      <c r="I959" s="157">
        <v>3</v>
      </c>
      <c r="J959" s="157">
        <v>3</v>
      </c>
      <c r="K959" s="157">
        <v>5</v>
      </c>
      <c r="L959" s="157">
        <v>5</v>
      </c>
      <c r="M959" s="157">
        <v>4</v>
      </c>
      <c r="N959" s="157">
        <v>4</v>
      </c>
      <c r="O959" s="157">
        <v>3</v>
      </c>
      <c r="P959" s="157">
        <v>5</v>
      </c>
      <c r="Q959" s="157">
        <v>4</v>
      </c>
      <c r="R959" s="157">
        <v>4</v>
      </c>
      <c r="S959" s="157">
        <v>4</v>
      </c>
      <c r="T959" s="157">
        <v>4</v>
      </c>
      <c r="U959" s="157">
        <v>4</v>
      </c>
      <c r="V959" s="157">
        <v>3</v>
      </c>
      <c r="W959" s="157">
        <v>4</v>
      </c>
      <c r="X959" s="157">
        <v>4</v>
      </c>
      <c r="Y959" s="157">
        <v>4</v>
      </c>
      <c r="Z959" s="157">
        <v>4</v>
      </c>
      <c r="AA959" s="157">
        <v>4</v>
      </c>
      <c r="AB959" s="159">
        <v>5</v>
      </c>
      <c r="AC959" s="158">
        <f t="shared" si="359"/>
        <v>23</v>
      </c>
      <c r="AD959" s="157">
        <f t="shared" si="355"/>
        <v>5</v>
      </c>
      <c r="AE959" s="157">
        <f t="shared" si="356"/>
        <v>8</v>
      </c>
      <c r="AF959" s="157">
        <f t="shared" si="357"/>
        <v>5</v>
      </c>
      <c r="AG959" s="159">
        <f t="shared" si="358"/>
        <v>3</v>
      </c>
      <c r="DS959" s="81"/>
    </row>
    <row r="960" spans="1:123" x14ac:dyDescent="0.25">
      <c r="A960" s="169">
        <v>203</v>
      </c>
      <c r="B960" s="170" t="s">
        <v>12</v>
      </c>
      <c r="C960" s="170" t="s">
        <v>53</v>
      </c>
      <c r="D960" s="170" t="s">
        <v>54</v>
      </c>
      <c r="E960" s="18" t="s">
        <v>466</v>
      </c>
      <c r="F960" s="158">
        <v>5</v>
      </c>
      <c r="G960" s="157">
        <v>4</v>
      </c>
      <c r="H960" s="157">
        <v>4</v>
      </c>
      <c r="I960" s="157">
        <v>3</v>
      </c>
      <c r="J960" s="157">
        <v>3</v>
      </c>
      <c r="K960" s="157">
        <v>5</v>
      </c>
      <c r="L960" s="157">
        <v>5</v>
      </c>
      <c r="M960" s="157">
        <v>4</v>
      </c>
      <c r="N960" s="157">
        <v>5</v>
      </c>
      <c r="O960" s="157">
        <v>4</v>
      </c>
      <c r="P960" s="157">
        <v>5</v>
      </c>
      <c r="Q960" s="157">
        <v>4</v>
      </c>
      <c r="R960" s="157">
        <v>4</v>
      </c>
      <c r="S960" s="157">
        <v>5</v>
      </c>
      <c r="T960" s="157">
        <v>4</v>
      </c>
      <c r="U960" s="157">
        <v>4</v>
      </c>
      <c r="V960" s="157">
        <v>4</v>
      </c>
      <c r="W960" s="157">
        <v>4</v>
      </c>
      <c r="X960" s="157">
        <v>5</v>
      </c>
      <c r="Y960" s="157">
        <v>5</v>
      </c>
      <c r="Z960" s="157">
        <v>4</v>
      </c>
      <c r="AA960" s="157">
        <v>5</v>
      </c>
      <c r="AB960" s="159">
        <v>5</v>
      </c>
      <c r="AC960" s="158">
        <f t="shared" si="359"/>
        <v>23</v>
      </c>
      <c r="AD960" s="157">
        <f t="shared" si="355"/>
        <v>5</v>
      </c>
      <c r="AE960" s="157">
        <f t="shared" si="356"/>
        <v>8</v>
      </c>
      <c r="AF960" s="157">
        <f t="shared" si="357"/>
        <v>5</v>
      </c>
      <c r="AG960" s="159">
        <f t="shared" si="358"/>
        <v>3</v>
      </c>
      <c r="DS960" s="81"/>
    </row>
    <row r="961" spans="1:123" x14ac:dyDescent="0.25">
      <c r="A961" s="169">
        <v>203</v>
      </c>
      <c r="B961" s="170" t="s">
        <v>12</v>
      </c>
      <c r="C961" s="170" t="s">
        <v>53</v>
      </c>
      <c r="D961" s="170" t="s">
        <v>54</v>
      </c>
      <c r="E961" s="18" t="s">
        <v>466</v>
      </c>
      <c r="F961" s="158">
        <v>5</v>
      </c>
      <c r="G961" s="157">
        <v>4</v>
      </c>
      <c r="H961" s="157">
        <v>4</v>
      </c>
      <c r="I961" s="157">
        <v>4</v>
      </c>
      <c r="J961" s="157">
        <v>4</v>
      </c>
      <c r="K961" s="157">
        <v>5</v>
      </c>
      <c r="L961" s="157">
        <v>5</v>
      </c>
      <c r="M961" s="157">
        <v>5</v>
      </c>
      <c r="N961" s="157">
        <v>5</v>
      </c>
      <c r="O961" s="157">
        <v>5</v>
      </c>
      <c r="P961" s="157">
        <v>5</v>
      </c>
      <c r="Q961" s="157">
        <v>4</v>
      </c>
      <c r="R961" s="157">
        <v>5</v>
      </c>
      <c r="S961" s="157">
        <v>5</v>
      </c>
      <c r="T961" s="157">
        <v>5</v>
      </c>
      <c r="U961" s="157">
        <v>5</v>
      </c>
      <c r="V961" s="157">
        <v>4</v>
      </c>
      <c r="W961" s="157">
        <v>5</v>
      </c>
      <c r="X961" s="157">
        <v>5</v>
      </c>
      <c r="Y961" s="157">
        <v>5</v>
      </c>
      <c r="Z961" s="157">
        <v>5</v>
      </c>
      <c r="AA961" s="157"/>
      <c r="AB961" s="159"/>
      <c r="AC961" s="158">
        <f t="shared" si="359"/>
        <v>21</v>
      </c>
      <c r="AD961" s="157">
        <f t="shared" si="355"/>
        <v>5</v>
      </c>
      <c r="AE961" s="157">
        <f t="shared" si="356"/>
        <v>8</v>
      </c>
      <c r="AF961" s="157">
        <f t="shared" si="357"/>
        <v>5</v>
      </c>
      <c r="AG961" s="159">
        <f t="shared" si="358"/>
        <v>1</v>
      </c>
      <c r="DS961" s="81"/>
    </row>
    <row r="962" spans="1:123" x14ac:dyDescent="0.25">
      <c r="A962" s="169">
        <v>203</v>
      </c>
      <c r="B962" s="170" t="s">
        <v>12</v>
      </c>
      <c r="C962" s="170" t="s">
        <v>53</v>
      </c>
      <c r="D962" s="170" t="s">
        <v>54</v>
      </c>
      <c r="E962" s="18" t="s">
        <v>466</v>
      </c>
      <c r="F962" s="158">
        <v>5</v>
      </c>
      <c r="G962" s="157">
        <v>5</v>
      </c>
      <c r="H962" s="157"/>
      <c r="I962" s="157">
        <v>5</v>
      </c>
      <c r="J962" s="157">
        <v>5</v>
      </c>
      <c r="K962" s="157"/>
      <c r="L962" s="157">
        <v>5</v>
      </c>
      <c r="M962" s="157">
        <v>5</v>
      </c>
      <c r="N962" s="157">
        <v>5</v>
      </c>
      <c r="O962" s="157">
        <v>5</v>
      </c>
      <c r="P962" s="157">
        <v>5</v>
      </c>
      <c r="Q962" s="157">
        <v>5</v>
      </c>
      <c r="R962" s="157">
        <v>5</v>
      </c>
      <c r="S962" s="157">
        <v>5</v>
      </c>
      <c r="T962" s="157">
        <v>5</v>
      </c>
      <c r="U962" s="157">
        <v>5</v>
      </c>
      <c r="V962" s="157">
        <v>5</v>
      </c>
      <c r="W962" s="157">
        <v>5</v>
      </c>
      <c r="X962" s="157">
        <v>5</v>
      </c>
      <c r="Y962" s="157"/>
      <c r="Z962" s="157"/>
      <c r="AA962" s="157"/>
      <c r="AB962" s="159"/>
      <c r="AC962" s="158">
        <f t="shared" si="359"/>
        <v>17</v>
      </c>
      <c r="AD962" s="157">
        <f t="shared" si="355"/>
        <v>3</v>
      </c>
      <c r="AE962" s="157">
        <f t="shared" si="356"/>
        <v>8</v>
      </c>
      <c r="AF962" s="157">
        <f t="shared" si="357"/>
        <v>5</v>
      </c>
      <c r="AG962" s="159">
        <f t="shared" si="358"/>
        <v>0</v>
      </c>
      <c r="DS962" s="81"/>
    </row>
    <row r="963" spans="1:123" x14ac:dyDescent="0.25">
      <c r="A963" s="169">
        <v>204</v>
      </c>
      <c r="B963" s="170" t="s">
        <v>13</v>
      </c>
      <c r="C963" s="170" t="s">
        <v>239</v>
      </c>
      <c r="D963" s="170" t="s">
        <v>240</v>
      </c>
      <c r="E963" s="18" t="s">
        <v>403</v>
      </c>
      <c r="F963" s="158">
        <v>2</v>
      </c>
      <c r="G963" s="157">
        <v>2</v>
      </c>
      <c r="H963" s="157">
        <v>1</v>
      </c>
      <c r="I963" s="157">
        <v>1</v>
      </c>
      <c r="J963" s="157">
        <v>1</v>
      </c>
      <c r="K963" s="157">
        <v>1</v>
      </c>
      <c r="L963" s="157">
        <v>2</v>
      </c>
      <c r="M963" s="157">
        <v>1</v>
      </c>
      <c r="N963" s="157">
        <v>1</v>
      </c>
      <c r="O963" s="157">
        <v>2</v>
      </c>
      <c r="P963" s="157">
        <v>1</v>
      </c>
      <c r="Q963" s="157">
        <v>2</v>
      </c>
      <c r="R963" s="157">
        <v>1</v>
      </c>
      <c r="S963" s="157">
        <v>2</v>
      </c>
      <c r="T963" s="157">
        <v>1</v>
      </c>
      <c r="U963" s="157">
        <v>2</v>
      </c>
      <c r="V963" s="157">
        <v>2</v>
      </c>
      <c r="W963" s="157">
        <v>4</v>
      </c>
      <c r="X963" s="157">
        <v>2</v>
      </c>
      <c r="Y963" s="157">
        <v>2</v>
      </c>
      <c r="Z963" s="157">
        <v>2</v>
      </c>
      <c r="AA963" s="157">
        <v>1</v>
      </c>
      <c r="AB963" s="159">
        <v>2</v>
      </c>
      <c r="AC963" s="158">
        <f t="shared" si="359"/>
        <v>23</v>
      </c>
      <c r="AD963" s="157">
        <f t="shared" si="355"/>
        <v>5</v>
      </c>
      <c r="AE963" s="157">
        <f t="shared" si="356"/>
        <v>8</v>
      </c>
      <c r="AF963" s="157">
        <f t="shared" si="357"/>
        <v>5</v>
      </c>
      <c r="AG963" s="159">
        <f t="shared" si="358"/>
        <v>3</v>
      </c>
      <c r="DS963" s="81"/>
    </row>
    <row r="964" spans="1:123" x14ac:dyDescent="0.25">
      <c r="A964" s="169">
        <v>204</v>
      </c>
      <c r="B964" s="170" t="s">
        <v>13</v>
      </c>
      <c r="C964" s="170" t="s">
        <v>239</v>
      </c>
      <c r="D964" s="170" t="s">
        <v>240</v>
      </c>
      <c r="E964" s="18" t="s">
        <v>403</v>
      </c>
      <c r="F964" s="158">
        <v>3</v>
      </c>
      <c r="G964" s="157">
        <v>2</v>
      </c>
      <c r="H964" s="157">
        <v>1</v>
      </c>
      <c r="I964" s="157">
        <v>1</v>
      </c>
      <c r="J964" s="157">
        <v>1</v>
      </c>
      <c r="K964" s="157">
        <v>1</v>
      </c>
      <c r="L964" s="157">
        <v>2</v>
      </c>
      <c r="M964" s="157">
        <v>2</v>
      </c>
      <c r="N964" s="157">
        <v>2</v>
      </c>
      <c r="O964" s="157">
        <v>3</v>
      </c>
      <c r="P964" s="157">
        <v>1</v>
      </c>
      <c r="Q964" s="157">
        <v>2</v>
      </c>
      <c r="R964" s="157">
        <v>1</v>
      </c>
      <c r="S964" s="157">
        <v>2</v>
      </c>
      <c r="T964" s="157">
        <v>2</v>
      </c>
      <c r="U964" s="157">
        <v>2</v>
      </c>
      <c r="V964" s="157">
        <v>2</v>
      </c>
      <c r="W964" s="157">
        <v>4</v>
      </c>
      <c r="X964" s="157">
        <v>2</v>
      </c>
      <c r="Y964" s="157">
        <v>3</v>
      </c>
      <c r="Z964" s="157">
        <v>2</v>
      </c>
      <c r="AA964" s="157">
        <v>1</v>
      </c>
      <c r="AB964" s="159">
        <v>2</v>
      </c>
      <c r="AC964" s="158">
        <f t="shared" si="359"/>
        <v>23</v>
      </c>
      <c r="AD964" s="157">
        <f t="shared" si="355"/>
        <v>5</v>
      </c>
      <c r="AE964" s="157">
        <f t="shared" si="356"/>
        <v>8</v>
      </c>
      <c r="AF964" s="157">
        <f t="shared" si="357"/>
        <v>5</v>
      </c>
      <c r="AG964" s="159">
        <f t="shared" si="358"/>
        <v>3</v>
      </c>
      <c r="DS964" s="81"/>
    </row>
    <row r="965" spans="1:123" x14ac:dyDescent="0.25">
      <c r="A965" s="169">
        <v>204</v>
      </c>
      <c r="B965" s="170" t="s">
        <v>13</v>
      </c>
      <c r="C965" s="170" t="s">
        <v>239</v>
      </c>
      <c r="D965" s="170" t="s">
        <v>240</v>
      </c>
      <c r="E965" s="18" t="s">
        <v>403</v>
      </c>
      <c r="F965" s="158">
        <v>3</v>
      </c>
      <c r="G965" s="157">
        <v>3</v>
      </c>
      <c r="H965" s="157">
        <v>2</v>
      </c>
      <c r="I965" s="157">
        <v>2</v>
      </c>
      <c r="J965" s="157">
        <v>1</v>
      </c>
      <c r="K965" s="157">
        <v>1</v>
      </c>
      <c r="L965" s="157">
        <v>2</v>
      </c>
      <c r="M965" s="157">
        <v>2</v>
      </c>
      <c r="N965" s="157">
        <v>3</v>
      </c>
      <c r="O965" s="157">
        <v>3</v>
      </c>
      <c r="P965" s="157">
        <v>2</v>
      </c>
      <c r="Q965" s="157">
        <v>3</v>
      </c>
      <c r="R965" s="157">
        <v>1</v>
      </c>
      <c r="S965" s="157">
        <v>3</v>
      </c>
      <c r="T965" s="157">
        <v>3</v>
      </c>
      <c r="U965" s="157">
        <v>3</v>
      </c>
      <c r="V965" s="157">
        <v>3</v>
      </c>
      <c r="W965" s="157">
        <v>4</v>
      </c>
      <c r="X965" s="157">
        <v>3</v>
      </c>
      <c r="Y965" s="157">
        <v>3</v>
      </c>
      <c r="Z965" s="157">
        <v>3</v>
      </c>
      <c r="AA965" s="157">
        <v>1</v>
      </c>
      <c r="AB965" s="159">
        <v>2</v>
      </c>
      <c r="AC965" s="158">
        <f t="shared" si="359"/>
        <v>23</v>
      </c>
      <c r="AD965" s="157">
        <f t="shared" si="355"/>
        <v>5</v>
      </c>
      <c r="AE965" s="157">
        <f t="shared" si="356"/>
        <v>8</v>
      </c>
      <c r="AF965" s="157">
        <f t="shared" si="357"/>
        <v>5</v>
      </c>
      <c r="AG965" s="159">
        <f t="shared" si="358"/>
        <v>3</v>
      </c>
      <c r="DS965" s="81"/>
    </row>
    <row r="966" spans="1:123" x14ac:dyDescent="0.25">
      <c r="A966" s="169">
        <v>204</v>
      </c>
      <c r="B966" s="170" t="s">
        <v>13</v>
      </c>
      <c r="C966" s="170" t="s">
        <v>239</v>
      </c>
      <c r="D966" s="170" t="s">
        <v>240</v>
      </c>
      <c r="E966" s="18" t="s">
        <v>403</v>
      </c>
      <c r="F966" s="158">
        <v>3</v>
      </c>
      <c r="G966" s="157">
        <v>3</v>
      </c>
      <c r="H966" s="157">
        <v>2</v>
      </c>
      <c r="I966" s="157">
        <v>3</v>
      </c>
      <c r="J966" s="157">
        <v>2</v>
      </c>
      <c r="K966" s="157">
        <v>2</v>
      </c>
      <c r="L966" s="157">
        <v>3</v>
      </c>
      <c r="M966" s="157">
        <v>2</v>
      </c>
      <c r="N966" s="157">
        <v>3</v>
      </c>
      <c r="O966" s="157">
        <v>4</v>
      </c>
      <c r="P966" s="157">
        <v>2</v>
      </c>
      <c r="Q966" s="157">
        <v>3</v>
      </c>
      <c r="R966" s="157">
        <v>2</v>
      </c>
      <c r="S966" s="157">
        <v>3</v>
      </c>
      <c r="T966" s="157">
        <v>3</v>
      </c>
      <c r="U966" s="157">
        <v>4</v>
      </c>
      <c r="V966" s="157">
        <v>3</v>
      </c>
      <c r="W966" s="157">
        <v>4</v>
      </c>
      <c r="X966" s="157">
        <v>4</v>
      </c>
      <c r="Y966" s="157">
        <v>3</v>
      </c>
      <c r="Z966" s="157">
        <v>3</v>
      </c>
      <c r="AA966" s="157">
        <v>2</v>
      </c>
      <c r="AB966" s="159">
        <v>2</v>
      </c>
      <c r="AC966" s="158">
        <f t="shared" si="359"/>
        <v>23</v>
      </c>
      <c r="AD966" s="157">
        <f t="shared" si="355"/>
        <v>5</v>
      </c>
      <c r="AE966" s="157">
        <f t="shared" si="356"/>
        <v>8</v>
      </c>
      <c r="AF966" s="157">
        <f t="shared" si="357"/>
        <v>5</v>
      </c>
      <c r="AG966" s="159">
        <f t="shared" si="358"/>
        <v>3</v>
      </c>
      <c r="DS966" s="81"/>
    </row>
    <row r="967" spans="1:123" x14ac:dyDescent="0.25">
      <c r="A967" s="169">
        <v>204</v>
      </c>
      <c r="B967" s="170" t="s">
        <v>13</v>
      </c>
      <c r="C967" s="170" t="s">
        <v>239</v>
      </c>
      <c r="D967" s="170" t="s">
        <v>240</v>
      </c>
      <c r="E967" s="18" t="s">
        <v>403</v>
      </c>
      <c r="F967" s="158">
        <v>3</v>
      </c>
      <c r="G967" s="157">
        <v>3</v>
      </c>
      <c r="H967" s="157">
        <v>2</v>
      </c>
      <c r="I967" s="157">
        <v>3</v>
      </c>
      <c r="J967" s="157">
        <v>2</v>
      </c>
      <c r="K967" s="157">
        <v>2</v>
      </c>
      <c r="L967" s="157">
        <v>3</v>
      </c>
      <c r="M967" s="157">
        <v>4</v>
      </c>
      <c r="N967" s="157">
        <v>3</v>
      </c>
      <c r="O967" s="157">
        <v>4</v>
      </c>
      <c r="P967" s="157">
        <v>2</v>
      </c>
      <c r="Q967" s="157">
        <v>3</v>
      </c>
      <c r="R967" s="157">
        <v>2</v>
      </c>
      <c r="S967" s="157">
        <v>4</v>
      </c>
      <c r="T967" s="157">
        <v>4</v>
      </c>
      <c r="U967" s="157">
        <v>4</v>
      </c>
      <c r="V967" s="157">
        <v>3</v>
      </c>
      <c r="W967" s="157">
        <v>4</v>
      </c>
      <c r="X967" s="157">
        <v>4</v>
      </c>
      <c r="Y967" s="157">
        <v>4</v>
      </c>
      <c r="Z967" s="157">
        <v>3</v>
      </c>
      <c r="AA967" s="157">
        <v>2</v>
      </c>
      <c r="AB967" s="159">
        <v>2</v>
      </c>
      <c r="AC967" s="158">
        <f t="shared" si="359"/>
        <v>23</v>
      </c>
      <c r="AD967" s="157">
        <f t="shared" ref="AD967:AD1030" si="360">+COUNT(G967:K967)</f>
        <v>5</v>
      </c>
      <c r="AE967" s="157">
        <f t="shared" ref="AE967:AE1030" si="361">+COUNT(L967:S967)</f>
        <v>8</v>
      </c>
      <c r="AF967" s="157">
        <f t="shared" ref="AF967:AF1030" si="362">+COUNT(T967:X967)</f>
        <v>5</v>
      </c>
      <c r="AG967" s="159">
        <f t="shared" ref="AG967:AG1030" si="363">+COUNT(Z967:AB967)</f>
        <v>3</v>
      </c>
      <c r="DS967" s="81"/>
    </row>
    <row r="968" spans="1:123" x14ac:dyDescent="0.25">
      <c r="A968" s="169">
        <v>204</v>
      </c>
      <c r="B968" s="170" t="s">
        <v>13</v>
      </c>
      <c r="C968" s="170" t="s">
        <v>239</v>
      </c>
      <c r="D968" s="170" t="s">
        <v>240</v>
      </c>
      <c r="E968" s="18" t="s">
        <v>403</v>
      </c>
      <c r="F968" s="158">
        <v>4</v>
      </c>
      <c r="G968" s="157">
        <v>4</v>
      </c>
      <c r="H968" s="157">
        <v>3</v>
      </c>
      <c r="I968" s="157">
        <v>3</v>
      </c>
      <c r="J968" s="157">
        <v>3</v>
      </c>
      <c r="K968" s="157">
        <v>3</v>
      </c>
      <c r="L968" s="157">
        <v>3</v>
      </c>
      <c r="M968" s="157">
        <v>4</v>
      </c>
      <c r="N968" s="157">
        <v>4</v>
      </c>
      <c r="O968" s="157">
        <v>4</v>
      </c>
      <c r="P968" s="157">
        <v>4</v>
      </c>
      <c r="Q968" s="157">
        <v>3</v>
      </c>
      <c r="R968" s="157">
        <v>2</v>
      </c>
      <c r="S968" s="157">
        <v>4</v>
      </c>
      <c r="T968" s="157">
        <v>4</v>
      </c>
      <c r="U968" s="157">
        <v>4</v>
      </c>
      <c r="V968" s="157">
        <v>5</v>
      </c>
      <c r="W968" s="157">
        <v>5</v>
      </c>
      <c r="X968" s="157">
        <v>5</v>
      </c>
      <c r="Y968" s="157">
        <v>4</v>
      </c>
      <c r="Z968" s="157">
        <v>3</v>
      </c>
      <c r="AA968" s="157">
        <v>2</v>
      </c>
      <c r="AB968" s="159">
        <v>2</v>
      </c>
      <c r="AC968" s="158">
        <f t="shared" ref="AC968:AC1031" si="364">+COUNT(F968:AB968)</f>
        <v>23</v>
      </c>
      <c r="AD968" s="157">
        <f t="shared" si="360"/>
        <v>5</v>
      </c>
      <c r="AE968" s="157">
        <f t="shared" si="361"/>
        <v>8</v>
      </c>
      <c r="AF968" s="157">
        <f t="shared" si="362"/>
        <v>5</v>
      </c>
      <c r="AG968" s="159">
        <f t="shared" si="363"/>
        <v>3</v>
      </c>
      <c r="DS968" s="81"/>
    </row>
    <row r="969" spans="1:123" x14ac:dyDescent="0.25">
      <c r="A969" s="169">
        <v>204</v>
      </c>
      <c r="B969" s="170" t="s">
        <v>13</v>
      </c>
      <c r="C969" s="170" t="s">
        <v>239</v>
      </c>
      <c r="D969" s="170" t="s">
        <v>240</v>
      </c>
      <c r="E969" s="18" t="s">
        <v>403</v>
      </c>
      <c r="F969" s="158">
        <v>4</v>
      </c>
      <c r="G969" s="157">
        <v>4</v>
      </c>
      <c r="H969" s="157">
        <v>4</v>
      </c>
      <c r="I969" s="157">
        <v>4</v>
      </c>
      <c r="J969" s="157">
        <v>3</v>
      </c>
      <c r="K969" s="157">
        <v>3</v>
      </c>
      <c r="L969" s="157">
        <v>4</v>
      </c>
      <c r="M969" s="157">
        <v>5</v>
      </c>
      <c r="N969" s="157">
        <v>5</v>
      </c>
      <c r="O969" s="157">
        <v>4</v>
      </c>
      <c r="P969" s="157">
        <v>4</v>
      </c>
      <c r="Q969" s="157">
        <v>4</v>
      </c>
      <c r="R969" s="157">
        <v>3</v>
      </c>
      <c r="S969" s="157">
        <v>4</v>
      </c>
      <c r="T969" s="157">
        <v>4</v>
      </c>
      <c r="U969" s="157">
        <v>4</v>
      </c>
      <c r="V969" s="157"/>
      <c r="W969" s="157"/>
      <c r="X969" s="157"/>
      <c r="Y969" s="157">
        <v>4</v>
      </c>
      <c r="Z969" s="157">
        <v>3</v>
      </c>
      <c r="AA969" s="157">
        <v>2</v>
      </c>
      <c r="AB969" s="159">
        <v>4</v>
      </c>
      <c r="AC969" s="158">
        <f t="shared" si="364"/>
        <v>20</v>
      </c>
      <c r="AD969" s="157">
        <f t="shared" si="360"/>
        <v>5</v>
      </c>
      <c r="AE969" s="157">
        <f t="shared" si="361"/>
        <v>8</v>
      </c>
      <c r="AF969" s="157">
        <f t="shared" si="362"/>
        <v>2</v>
      </c>
      <c r="AG969" s="159">
        <f t="shared" si="363"/>
        <v>3</v>
      </c>
      <c r="DS969" s="81"/>
    </row>
    <row r="970" spans="1:123" x14ac:dyDescent="0.25">
      <c r="A970" s="169">
        <v>204</v>
      </c>
      <c r="B970" s="170" t="s">
        <v>13</v>
      </c>
      <c r="C970" s="170" t="s">
        <v>239</v>
      </c>
      <c r="D970" s="170" t="s">
        <v>240</v>
      </c>
      <c r="E970" s="18" t="s">
        <v>403</v>
      </c>
      <c r="F970" s="158">
        <v>4</v>
      </c>
      <c r="G970" s="157">
        <v>4</v>
      </c>
      <c r="H970" s="157">
        <v>4</v>
      </c>
      <c r="I970" s="157"/>
      <c r="J970" s="157">
        <v>3</v>
      </c>
      <c r="K970" s="157">
        <v>5</v>
      </c>
      <c r="L970" s="157">
        <v>5</v>
      </c>
      <c r="M970" s="157"/>
      <c r="N970" s="157"/>
      <c r="O970" s="157">
        <v>5</v>
      </c>
      <c r="P970" s="157">
        <v>5</v>
      </c>
      <c r="Q970" s="157">
        <v>5</v>
      </c>
      <c r="R970" s="157">
        <v>4</v>
      </c>
      <c r="S970" s="157">
        <v>4</v>
      </c>
      <c r="T970" s="157"/>
      <c r="U970" s="157"/>
      <c r="V970" s="157"/>
      <c r="W970" s="157"/>
      <c r="X970" s="157"/>
      <c r="Y970" s="157">
        <v>5</v>
      </c>
      <c r="Z970" s="157">
        <v>4</v>
      </c>
      <c r="AA970" s="157">
        <v>4</v>
      </c>
      <c r="AB970" s="159">
        <v>4</v>
      </c>
      <c r="AC970" s="158">
        <f t="shared" si="364"/>
        <v>15</v>
      </c>
      <c r="AD970" s="157">
        <f t="shared" si="360"/>
        <v>4</v>
      </c>
      <c r="AE970" s="157">
        <f t="shared" si="361"/>
        <v>6</v>
      </c>
      <c r="AF970" s="157">
        <f t="shared" si="362"/>
        <v>0</v>
      </c>
      <c r="AG970" s="159">
        <f t="shared" si="363"/>
        <v>3</v>
      </c>
      <c r="DS970" s="81"/>
    </row>
    <row r="971" spans="1:123" x14ac:dyDescent="0.25">
      <c r="A971" s="169">
        <v>204</v>
      </c>
      <c r="B971" s="170" t="s">
        <v>13</v>
      </c>
      <c r="C971" s="170" t="s">
        <v>239</v>
      </c>
      <c r="D971" s="170" t="s">
        <v>240</v>
      </c>
      <c r="E971" s="18" t="s">
        <v>466</v>
      </c>
      <c r="F971" s="158">
        <v>2</v>
      </c>
      <c r="G971" s="157">
        <v>2</v>
      </c>
      <c r="H971" s="157">
        <v>2</v>
      </c>
      <c r="I971" s="157">
        <v>2</v>
      </c>
      <c r="J971" s="157">
        <v>1</v>
      </c>
      <c r="K971" s="157">
        <v>2</v>
      </c>
      <c r="L971" s="157">
        <v>2</v>
      </c>
      <c r="M971" s="157">
        <v>1</v>
      </c>
      <c r="N971" s="157">
        <v>1</v>
      </c>
      <c r="O971" s="157">
        <v>1</v>
      </c>
      <c r="P971" s="157">
        <v>1</v>
      </c>
      <c r="Q971" s="157">
        <v>1</v>
      </c>
      <c r="R971" s="157">
        <v>1</v>
      </c>
      <c r="S971" s="157">
        <v>1</v>
      </c>
      <c r="T971" s="157">
        <v>2</v>
      </c>
      <c r="U971" s="157">
        <v>2</v>
      </c>
      <c r="V971" s="157">
        <v>1</v>
      </c>
      <c r="W971" s="157">
        <v>2</v>
      </c>
      <c r="X971" s="157">
        <v>2</v>
      </c>
      <c r="Y971" s="157">
        <v>2</v>
      </c>
      <c r="Z971" s="157">
        <v>2</v>
      </c>
      <c r="AA971" s="157">
        <v>1</v>
      </c>
      <c r="AB971" s="159">
        <v>1</v>
      </c>
      <c r="AC971" s="158">
        <f t="shared" si="364"/>
        <v>23</v>
      </c>
      <c r="AD971" s="157">
        <f t="shared" si="360"/>
        <v>5</v>
      </c>
      <c r="AE971" s="157">
        <f t="shared" si="361"/>
        <v>8</v>
      </c>
      <c r="AF971" s="157">
        <f t="shared" si="362"/>
        <v>5</v>
      </c>
      <c r="AG971" s="159">
        <f t="shared" si="363"/>
        <v>3</v>
      </c>
      <c r="DS971" s="81"/>
    </row>
    <row r="972" spans="1:123" x14ac:dyDescent="0.25">
      <c r="A972" s="169">
        <v>204</v>
      </c>
      <c r="B972" s="170" t="s">
        <v>13</v>
      </c>
      <c r="C972" s="170" t="s">
        <v>239</v>
      </c>
      <c r="D972" s="170" t="s">
        <v>240</v>
      </c>
      <c r="E972" s="18" t="s">
        <v>466</v>
      </c>
      <c r="F972" s="158">
        <v>3</v>
      </c>
      <c r="G972" s="157">
        <v>2</v>
      </c>
      <c r="H972" s="157">
        <v>2</v>
      </c>
      <c r="I972" s="157">
        <v>2</v>
      </c>
      <c r="J972" s="157">
        <v>2</v>
      </c>
      <c r="K972" s="157">
        <v>2</v>
      </c>
      <c r="L972" s="157">
        <v>2</v>
      </c>
      <c r="M972" s="157">
        <v>2</v>
      </c>
      <c r="N972" s="157">
        <v>1</v>
      </c>
      <c r="O972" s="157">
        <v>2</v>
      </c>
      <c r="P972" s="157">
        <v>2</v>
      </c>
      <c r="Q972" s="157">
        <v>2</v>
      </c>
      <c r="R972" s="157">
        <v>2</v>
      </c>
      <c r="S972" s="157">
        <v>3</v>
      </c>
      <c r="T972" s="157">
        <v>2</v>
      </c>
      <c r="U972" s="157">
        <v>2</v>
      </c>
      <c r="V972" s="157">
        <v>2</v>
      </c>
      <c r="W972" s="157">
        <v>3</v>
      </c>
      <c r="X972" s="157">
        <v>2</v>
      </c>
      <c r="Y972" s="157">
        <v>2</v>
      </c>
      <c r="Z972" s="157">
        <v>3</v>
      </c>
      <c r="AA972" s="157">
        <v>2</v>
      </c>
      <c r="AB972" s="159">
        <v>2</v>
      </c>
      <c r="AC972" s="158">
        <f t="shared" si="364"/>
        <v>23</v>
      </c>
      <c r="AD972" s="157">
        <f t="shared" si="360"/>
        <v>5</v>
      </c>
      <c r="AE972" s="157">
        <f t="shared" si="361"/>
        <v>8</v>
      </c>
      <c r="AF972" s="157">
        <f t="shared" si="362"/>
        <v>5</v>
      </c>
      <c r="AG972" s="159">
        <f t="shared" si="363"/>
        <v>3</v>
      </c>
      <c r="DS972" s="81"/>
    </row>
    <row r="973" spans="1:123" x14ac:dyDescent="0.25">
      <c r="A973" s="169">
        <v>204</v>
      </c>
      <c r="B973" s="170" t="s">
        <v>13</v>
      </c>
      <c r="C973" s="170" t="s">
        <v>239</v>
      </c>
      <c r="D973" s="170" t="s">
        <v>240</v>
      </c>
      <c r="E973" s="18" t="s">
        <v>466</v>
      </c>
      <c r="F973" s="158">
        <v>3</v>
      </c>
      <c r="G973" s="157">
        <v>3</v>
      </c>
      <c r="H973" s="157">
        <v>3</v>
      </c>
      <c r="I973" s="157">
        <v>2</v>
      </c>
      <c r="J973" s="157">
        <v>2</v>
      </c>
      <c r="K973" s="157">
        <v>2</v>
      </c>
      <c r="L973" s="157">
        <v>3</v>
      </c>
      <c r="M973" s="157">
        <v>2</v>
      </c>
      <c r="N973" s="157">
        <v>2</v>
      </c>
      <c r="O973" s="157">
        <v>2</v>
      </c>
      <c r="P973" s="157">
        <v>2</v>
      </c>
      <c r="Q973" s="157">
        <v>3</v>
      </c>
      <c r="R973" s="157">
        <v>2</v>
      </c>
      <c r="S973" s="157">
        <v>3</v>
      </c>
      <c r="T973" s="157">
        <v>2</v>
      </c>
      <c r="U973" s="157">
        <v>3</v>
      </c>
      <c r="V973" s="157">
        <v>2</v>
      </c>
      <c r="W973" s="157">
        <v>3</v>
      </c>
      <c r="X973" s="157">
        <v>3</v>
      </c>
      <c r="Y973" s="157">
        <v>3</v>
      </c>
      <c r="Z973" s="157">
        <v>3</v>
      </c>
      <c r="AA973" s="157">
        <v>3</v>
      </c>
      <c r="AB973" s="159">
        <v>3</v>
      </c>
      <c r="AC973" s="158">
        <f t="shared" si="364"/>
        <v>23</v>
      </c>
      <c r="AD973" s="157">
        <f t="shared" si="360"/>
        <v>5</v>
      </c>
      <c r="AE973" s="157">
        <f t="shared" si="361"/>
        <v>8</v>
      </c>
      <c r="AF973" s="157">
        <f t="shared" si="362"/>
        <v>5</v>
      </c>
      <c r="AG973" s="159">
        <f t="shared" si="363"/>
        <v>3</v>
      </c>
      <c r="DS973" s="81"/>
    </row>
    <row r="974" spans="1:123" x14ac:dyDescent="0.25">
      <c r="A974" s="169">
        <v>204</v>
      </c>
      <c r="B974" s="170" t="s">
        <v>13</v>
      </c>
      <c r="C974" s="170" t="s">
        <v>239</v>
      </c>
      <c r="D974" s="170" t="s">
        <v>240</v>
      </c>
      <c r="E974" s="18" t="s">
        <v>466</v>
      </c>
      <c r="F974" s="158">
        <v>3</v>
      </c>
      <c r="G974" s="157">
        <v>3</v>
      </c>
      <c r="H974" s="157">
        <v>3</v>
      </c>
      <c r="I974" s="157">
        <v>2</v>
      </c>
      <c r="J974" s="157">
        <v>2</v>
      </c>
      <c r="K974" s="157">
        <v>2</v>
      </c>
      <c r="L974" s="157">
        <v>3</v>
      </c>
      <c r="M974" s="157">
        <v>2</v>
      </c>
      <c r="N974" s="157">
        <v>2</v>
      </c>
      <c r="O974" s="157">
        <v>3</v>
      </c>
      <c r="P974" s="157">
        <v>3</v>
      </c>
      <c r="Q974" s="157">
        <v>3</v>
      </c>
      <c r="R974" s="157">
        <v>2</v>
      </c>
      <c r="S974" s="157">
        <v>3</v>
      </c>
      <c r="T974" s="157">
        <v>3</v>
      </c>
      <c r="U974" s="157">
        <v>3</v>
      </c>
      <c r="V974" s="157">
        <v>2</v>
      </c>
      <c r="W974" s="157">
        <v>4</v>
      </c>
      <c r="X974" s="157">
        <v>3</v>
      </c>
      <c r="Y974" s="157">
        <v>3</v>
      </c>
      <c r="Z974" s="157">
        <v>3</v>
      </c>
      <c r="AA974" s="157">
        <v>3</v>
      </c>
      <c r="AB974" s="159">
        <v>3</v>
      </c>
      <c r="AC974" s="158">
        <f t="shared" si="364"/>
        <v>23</v>
      </c>
      <c r="AD974" s="157">
        <f t="shared" si="360"/>
        <v>5</v>
      </c>
      <c r="AE974" s="157">
        <f t="shared" si="361"/>
        <v>8</v>
      </c>
      <c r="AF974" s="157">
        <f t="shared" si="362"/>
        <v>5</v>
      </c>
      <c r="AG974" s="159">
        <f t="shared" si="363"/>
        <v>3</v>
      </c>
      <c r="DS974" s="81"/>
    </row>
    <row r="975" spans="1:123" x14ac:dyDescent="0.25">
      <c r="A975" s="169">
        <v>204</v>
      </c>
      <c r="B975" s="170" t="s">
        <v>13</v>
      </c>
      <c r="C975" s="170" t="s">
        <v>239</v>
      </c>
      <c r="D975" s="170" t="s">
        <v>240</v>
      </c>
      <c r="E975" s="18" t="s">
        <v>466</v>
      </c>
      <c r="F975" s="158">
        <v>3</v>
      </c>
      <c r="G975" s="157">
        <v>3</v>
      </c>
      <c r="H975" s="157">
        <v>3</v>
      </c>
      <c r="I975" s="157">
        <v>3</v>
      </c>
      <c r="J975" s="157">
        <v>2</v>
      </c>
      <c r="K975" s="157">
        <v>2</v>
      </c>
      <c r="L975" s="157">
        <v>3</v>
      </c>
      <c r="M975" s="157">
        <v>2</v>
      </c>
      <c r="N975" s="157">
        <v>2</v>
      </c>
      <c r="O975" s="157">
        <v>3</v>
      </c>
      <c r="P975" s="157">
        <v>3</v>
      </c>
      <c r="Q975" s="157">
        <v>3</v>
      </c>
      <c r="R975" s="157">
        <v>2</v>
      </c>
      <c r="S975" s="157">
        <v>3</v>
      </c>
      <c r="T975" s="157">
        <v>3</v>
      </c>
      <c r="U975" s="157">
        <v>3</v>
      </c>
      <c r="V975" s="157">
        <v>3</v>
      </c>
      <c r="W975" s="157">
        <v>4</v>
      </c>
      <c r="X975" s="157">
        <v>4</v>
      </c>
      <c r="Y975" s="157">
        <v>4</v>
      </c>
      <c r="Z975" s="157">
        <v>3</v>
      </c>
      <c r="AA975" s="157">
        <v>3</v>
      </c>
      <c r="AB975" s="159">
        <v>3</v>
      </c>
      <c r="AC975" s="158">
        <f t="shared" si="364"/>
        <v>23</v>
      </c>
      <c r="AD975" s="157">
        <f t="shared" si="360"/>
        <v>5</v>
      </c>
      <c r="AE975" s="157">
        <f t="shared" si="361"/>
        <v>8</v>
      </c>
      <c r="AF975" s="157">
        <f t="shared" si="362"/>
        <v>5</v>
      </c>
      <c r="AG975" s="159">
        <f t="shared" si="363"/>
        <v>3</v>
      </c>
      <c r="DS975" s="81"/>
    </row>
    <row r="976" spans="1:123" x14ac:dyDescent="0.25">
      <c r="A976" s="169">
        <v>204</v>
      </c>
      <c r="B976" s="170" t="s">
        <v>13</v>
      </c>
      <c r="C976" s="170" t="s">
        <v>239</v>
      </c>
      <c r="D976" s="170" t="s">
        <v>240</v>
      </c>
      <c r="E976" s="18" t="s">
        <v>466</v>
      </c>
      <c r="F976" s="158">
        <v>3</v>
      </c>
      <c r="G976" s="157">
        <v>3</v>
      </c>
      <c r="H976" s="157">
        <v>3</v>
      </c>
      <c r="I976" s="157">
        <v>3</v>
      </c>
      <c r="J976" s="157">
        <v>2</v>
      </c>
      <c r="K976" s="157">
        <v>3</v>
      </c>
      <c r="L976" s="157">
        <v>3</v>
      </c>
      <c r="M976" s="157">
        <v>3</v>
      </c>
      <c r="N976" s="157">
        <v>3</v>
      </c>
      <c r="O976" s="157">
        <v>3</v>
      </c>
      <c r="P976" s="157">
        <v>3</v>
      </c>
      <c r="Q976" s="157">
        <v>3</v>
      </c>
      <c r="R976" s="157">
        <v>3</v>
      </c>
      <c r="S976" s="157">
        <v>4</v>
      </c>
      <c r="T976" s="157">
        <v>3</v>
      </c>
      <c r="U976" s="157">
        <v>4</v>
      </c>
      <c r="V976" s="157">
        <v>3</v>
      </c>
      <c r="W976" s="157">
        <v>4</v>
      </c>
      <c r="X976" s="157">
        <v>4</v>
      </c>
      <c r="Y976" s="157">
        <v>4</v>
      </c>
      <c r="Z976" s="157">
        <v>3</v>
      </c>
      <c r="AA976" s="157">
        <v>3</v>
      </c>
      <c r="AB976" s="159">
        <v>3</v>
      </c>
      <c r="AC976" s="158">
        <f t="shared" si="364"/>
        <v>23</v>
      </c>
      <c r="AD976" s="157">
        <f t="shared" si="360"/>
        <v>5</v>
      </c>
      <c r="AE976" s="157">
        <f t="shared" si="361"/>
        <v>8</v>
      </c>
      <c r="AF976" s="157">
        <f t="shared" si="362"/>
        <v>5</v>
      </c>
      <c r="AG976" s="159">
        <f t="shared" si="363"/>
        <v>3</v>
      </c>
      <c r="DS976" s="81"/>
    </row>
    <row r="977" spans="1:123" x14ac:dyDescent="0.25">
      <c r="A977" s="169">
        <v>204</v>
      </c>
      <c r="B977" s="170" t="s">
        <v>13</v>
      </c>
      <c r="C977" s="170" t="s">
        <v>239</v>
      </c>
      <c r="D977" s="170" t="s">
        <v>240</v>
      </c>
      <c r="E977" s="18" t="s">
        <v>466</v>
      </c>
      <c r="F977" s="158">
        <v>3</v>
      </c>
      <c r="G977" s="157">
        <v>3</v>
      </c>
      <c r="H977" s="157">
        <v>3</v>
      </c>
      <c r="I977" s="157">
        <v>4</v>
      </c>
      <c r="J977" s="157">
        <v>3</v>
      </c>
      <c r="K977" s="157">
        <v>3</v>
      </c>
      <c r="L977" s="157">
        <v>4</v>
      </c>
      <c r="M977" s="157">
        <v>3</v>
      </c>
      <c r="N977" s="157">
        <v>4</v>
      </c>
      <c r="O977" s="157">
        <v>4</v>
      </c>
      <c r="P977" s="157">
        <v>3</v>
      </c>
      <c r="Q977" s="157">
        <v>3</v>
      </c>
      <c r="R977" s="157">
        <v>3</v>
      </c>
      <c r="S977" s="157">
        <v>4</v>
      </c>
      <c r="T977" s="157">
        <v>4</v>
      </c>
      <c r="U977" s="157">
        <v>4</v>
      </c>
      <c r="V977" s="157">
        <v>3</v>
      </c>
      <c r="W977" s="157">
        <v>4</v>
      </c>
      <c r="X977" s="157">
        <v>4</v>
      </c>
      <c r="Y977" s="157">
        <v>4</v>
      </c>
      <c r="Z977" s="157">
        <v>4</v>
      </c>
      <c r="AA977" s="157">
        <v>4</v>
      </c>
      <c r="AB977" s="159">
        <v>3</v>
      </c>
      <c r="AC977" s="158">
        <f t="shared" si="364"/>
        <v>23</v>
      </c>
      <c r="AD977" s="157">
        <f t="shared" si="360"/>
        <v>5</v>
      </c>
      <c r="AE977" s="157">
        <f t="shared" si="361"/>
        <v>8</v>
      </c>
      <c r="AF977" s="157">
        <f t="shared" si="362"/>
        <v>5</v>
      </c>
      <c r="AG977" s="159">
        <f t="shared" si="363"/>
        <v>3</v>
      </c>
      <c r="DS977" s="81"/>
    </row>
    <row r="978" spans="1:123" x14ac:dyDescent="0.25">
      <c r="A978" s="169">
        <v>204</v>
      </c>
      <c r="B978" s="170" t="s">
        <v>13</v>
      </c>
      <c r="C978" s="170" t="s">
        <v>239</v>
      </c>
      <c r="D978" s="170" t="s">
        <v>240</v>
      </c>
      <c r="E978" s="18" t="s">
        <v>466</v>
      </c>
      <c r="F978" s="158">
        <v>4</v>
      </c>
      <c r="G978" s="157">
        <v>3</v>
      </c>
      <c r="H978" s="157">
        <v>4</v>
      </c>
      <c r="I978" s="157">
        <v>4</v>
      </c>
      <c r="J978" s="157">
        <v>3</v>
      </c>
      <c r="K978" s="157">
        <v>4</v>
      </c>
      <c r="L978" s="157">
        <v>4</v>
      </c>
      <c r="M978" s="157">
        <v>3</v>
      </c>
      <c r="N978" s="157">
        <v>4</v>
      </c>
      <c r="O978" s="157">
        <v>4</v>
      </c>
      <c r="P978" s="157">
        <v>4</v>
      </c>
      <c r="Q978" s="157">
        <v>3</v>
      </c>
      <c r="R978" s="157">
        <v>4</v>
      </c>
      <c r="S978" s="157">
        <v>4</v>
      </c>
      <c r="T978" s="157">
        <v>4</v>
      </c>
      <c r="U978" s="157">
        <v>4</v>
      </c>
      <c r="V978" s="157">
        <v>3</v>
      </c>
      <c r="W978" s="157">
        <v>4</v>
      </c>
      <c r="X978" s="157">
        <v>4</v>
      </c>
      <c r="Y978" s="157">
        <v>4</v>
      </c>
      <c r="Z978" s="157">
        <v>4</v>
      </c>
      <c r="AA978" s="157">
        <v>4</v>
      </c>
      <c r="AB978" s="159">
        <v>4</v>
      </c>
      <c r="AC978" s="158">
        <f t="shared" si="364"/>
        <v>23</v>
      </c>
      <c r="AD978" s="157">
        <f t="shared" si="360"/>
        <v>5</v>
      </c>
      <c r="AE978" s="157">
        <f t="shared" si="361"/>
        <v>8</v>
      </c>
      <c r="AF978" s="157">
        <f t="shared" si="362"/>
        <v>5</v>
      </c>
      <c r="AG978" s="159">
        <f t="shared" si="363"/>
        <v>3</v>
      </c>
      <c r="DS978" s="81"/>
    </row>
    <row r="979" spans="1:123" x14ac:dyDescent="0.25">
      <c r="A979" s="169">
        <v>204</v>
      </c>
      <c r="B979" s="170" t="s">
        <v>13</v>
      </c>
      <c r="C979" s="170" t="s">
        <v>239</v>
      </c>
      <c r="D979" s="170" t="s">
        <v>240</v>
      </c>
      <c r="E979" s="18" t="s">
        <v>466</v>
      </c>
      <c r="F979" s="158">
        <v>4</v>
      </c>
      <c r="G979" s="157">
        <v>4</v>
      </c>
      <c r="H979" s="157">
        <v>4</v>
      </c>
      <c r="I979" s="157">
        <v>4</v>
      </c>
      <c r="J979" s="157">
        <v>3</v>
      </c>
      <c r="K979" s="157">
        <v>4</v>
      </c>
      <c r="L979" s="157">
        <v>4</v>
      </c>
      <c r="M979" s="157">
        <v>4</v>
      </c>
      <c r="N979" s="157">
        <v>4</v>
      </c>
      <c r="O979" s="157">
        <v>4</v>
      </c>
      <c r="P979" s="157">
        <v>4</v>
      </c>
      <c r="Q979" s="157">
        <v>4</v>
      </c>
      <c r="R979" s="157">
        <v>4</v>
      </c>
      <c r="S979" s="157">
        <v>4</v>
      </c>
      <c r="T979" s="157">
        <v>4</v>
      </c>
      <c r="U979" s="157">
        <v>4</v>
      </c>
      <c r="V979" s="157">
        <v>4</v>
      </c>
      <c r="W979" s="157">
        <v>4</v>
      </c>
      <c r="X979" s="157">
        <v>4</v>
      </c>
      <c r="Y979" s="157">
        <v>4</v>
      </c>
      <c r="Z979" s="157">
        <v>4</v>
      </c>
      <c r="AA979" s="157">
        <v>4</v>
      </c>
      <c r="AB979" s="159">
        <v>4</v>
      </c>
      <c r="AC979" s="158">
        <f t="shared" si="364"/>
        <v>23</v>
      </c>
      <c r="AD979" s="157">
        <f t="shared" si="360"/>
        <v>5</v>
      </c>
      <c r="AE979" s="157">
        <f t="shared" si="361"/>
        <v>8</v>
      </c>
      <c r="AF979" s="157">
        <f t="shared" si="362"/>
        <v>5</v>
      </c>
      <c r="AG979" s="159">
        <f t="shared" si="363"/>
        <v>3</v>
      </c>
      <c r="DS979" s="81"/>
    </row>
    <row r="980" spans="1:123" x14ac:dyDescent="0.25">
      <c r="A980" s="169">
        <v>204</v>
      </c>
      <c r="B980" s="170" t="s">
        <v>13</v>
      </c>
      <c r="C980" s="170" t="s">
        <v>239</v>
      </c>
      <c r="D980" s="170" t="s">
        <v>240</v>
      </c>
      <c r="E980" s="18" t="s">
        <v>466</v>
      </c>
      <c r="F980" s="158">
        <v>4</v>
      </c>
      <c r="G980" s="157">
        <v>4</v>
      </c>
      <c r="H980" s="157">
        <v>4</v>
      </c>
      <c r="I980" s="157">
        <v>5</v>
      </c>
      <c r="J980" s="157">
        <v>3</v>
      </c>
      <c r="K980" s="157">
        <v>5</v>
      </c>
      <c r="L980" s="157">
        <v>5</v>
      </c>
      <c r="M980" s="157">
        <v>4</v>
      </c>
      <c r="N980" s="157">
        <v>4</v>
      </c>
      <c r="O980" s="157">
        <v>4</v>
      </c>
      <c r="P980" s="157">
        <v>4</v>
      </c>
      <c r="Q980" s="157">
        <v>4</v>
      </c>
      <c r="R980" s="157">
        <v>4</v>
      </c>
      <c r="S980" s="157">
        <v>4</v>
      </c>
      <c r="T980" s="157">
        <v>4</v>
      </c>
      <c r="U980" s="157">
        <v>4</v>
      </c>
      <c r="V980" s="157">
        <v>4</v>
      </c>
      <c r="W980" s="157">
        <v>5</v>
      </c>
      <c r="X980" s="157">
        <v>5</v>
      </c>
      <c r="Y980" s="157">
        <v>4</v>
      </c>
      <c r="Z980" s="157"/>
      <c r="AA980" s="157">
        <v>5</v>
      </c>
      <c r="AB980" s="159">
        <v>4</v>
      </c>
      <c r="AC980" s="158">
        <f t="shared" si="364"/>
        <v>22</v>
      </c>
      <c r="AD980" s="157">
        <f t="shared" si="360"/>
        <v>5</v>
      </c>
      <c r="AE980" s="157">
        <f t="shared" si="361"/>
        <v>8</v>
      </c>
      <c r="AF980" s="157">
        <f t="shared" si="362"/>
        <v>5</v>
      </c>
      <c r="AG980" s="159">
        <f t="shared" si="363"/>
        <v>2</v>
      </c>
      <c r="DS980" s="81"/>
    </row>
    <row r="981" spans="1:123" x14ac:dyDescent="0.25">
      <c r="A981" s="169">
        <v>204</v>
      </c>
      <c r="B981" s="170" t="s">
        <v>13</v>
      </c>
      <c r="C981" s="170" t="s">
        <v>239</v>
      </c>
      <c r="D981" s="170" t="s">
        <v>240</v>
      </c>
      <c r="E981" s="18" t="s">
        <v>466</v>
      </c>
      <c r="F981" s="158">
        <v>4</v>
      </c>
      <c r="G981" s="157">
        <v>4</v>
      </c>
      <c r="H981" s="157">
        <v>4</v>
      </c>
      <c r="I981" s="157"/>
      <c r="J981" s="157">
        <v>4</v>
      </c>
      <c r="K981" s="157">
        <v>5</v>
      </c>
      <c r="L981" s="157">
        <v>5</v>
      </c>
      <c r="M981" s="157">
        <v>4</v>
      </c>
      <c r="N981" s="157">
        <v>4</v>
      </c>
      <c r="O981" s="157">
        <v>5</v>
      </c>
      <c r="P981" s="157">
        <v>5</v>
      </c>
      <c r="Q981" s="157"/>
      <c r="R981" s="157"/>
      <c r="S981" s="157">
        <v>4</v>
      </c>
      <c r="T981" s="157">
        <v>4</v>
      </c>
      <c r="U981" s="157">
        <v>4</v>
      </c>
      <c r="V981" s="157">
        <v>4</v>
      </c>
      <c r="W981" s="157"/>
      <c r="X981" s="157"/>
      <c r="Y981" s="157">
        <v>5</v>
      </c>
      <c r="Z981" s="157"/>
      <c r="AA981" s="157"/>
      <c r="AB981" s="159"/>
      <c r="AC981" s="158">
        <f t="shared" si="364"/>
        <v>15</v>
      </c>
      <c r="AD981" s="157">
        <f t="shared" si="360"/>
        <v>4</v>
      </c>
      <c r="AE981" s="157">
        <f t="shared" si="361"/>
        <v>6</v>
      </c>
      <c r="AF981" s="157">
        <f t="shared" si="362"/>
        <v>3</v>
      </c>
      <c r="AG981" s="159">
        <f t="shared" si="363"/>
        <v>0</v>
      </c>
      <c r="DS981" s="81"/>
    </row>
    <row r="982" spans="1:123" x14ac:dyDescent="0.25">
      <c r="A982" s="169">
        <v>204</v>
      </c>
      <c r="B982" s="170" t="s">
        <v>13</v>
      </c>
      <c r="C982" s="170" t="s">
        <v>239</v>
      </c>
      <c r="D982" s="170" t="s">
        <v>240</v>
      </c>
      <c r="E982" s="18" t="s">
        <v>466</v>
      </c>
      <c r="F982" s="158">
        <v>4</v>
      </c>
      <c r="G982" s="157">
        <v>4</v>
      </c>
      <c r="H982" s="157">
        <v>4</v>
      </c>
      <c r="I982" s="157"/>
      <c r="J982" s="157">
        <v>4</v>
      </c>
      <c r="K982" s="157">
        <v>5</v>
      </c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57"/>
      <c r="Z982" s="157"/>
      <c r="AA982" s="157"/>
      <c r="AB982" s="159"/>
      <c r="AC982" s="158">
        <f t="shared" si="364"/>
        <v>5</v>
      </c>
      <c r="AD982" s="157">
        <f t="shared" si="360"/>
        <v>4</v>
      </c>
      <c r="AE982" s="157">
        <f t="shared" si="361"/>
        <v>0</v>
      </c>
      <c r="AF982" s="157">
        <f t="shared" si="362"/>
        <v>0</v>
      </c>
      <c r="AG982" s="159">
        <f t="shared" si="363"/>
        <v>0</v>
      </c>
      <c r="DS982" s="81"/>
    </row>
    <row r="983" spans="1:123" x14ac:dyDescent="0.25">
      <c r="A983" s="169">
        <v>204</v>
      </c>
      <c r="B983" s="170" t="s">
        <v>13</v>
      </c>
      <c r="C983" s="170" t="s">
        <v>253</v>
      </c>
      <c r="D983" s="170" t="s">
        <v>254</v>
      </c>
      <c r="E983" s="18" t="s">
        <v>403</v>
      </c>
      <c r="F983" s="158">
        <v>3</v>
      </c>
      <c r="G983" s="157">
        <v>2</v>
      </c>
      <c r="H983" s="157">
        <v>2</v>
      </c>
      <c r="I983" s="157">
        <v>1</v>
      </c>
      <c r="J983" s="157">
        <v>1</v>
      </c>
      <c r="K983" s="157">
        <v>1</v>
      </c>
      <c r="L983" s="157">
        <v>3</v>
      </c>
      <c r="M983" s="157">
        <v>2</v>
      </c>
      <c r="N983" s="157">
        <v>2</v>
      </c>
      <c r="O983" s="157">
        <v>2</v>
      </c>
      <c r="P983" s="157">
        <v>4</v>
      </c>
      <c r="Q983" s="157">
        <v>3</v>
      </c>
      <c r="R983" s="157">
        <v>3</v>
      </c>
      <c r="S983" s="157">
        <v>3</v>
      </c>
      <c r="T983" s="157">
        <v>1</v>
      </c>
      <c r="U983" s="157">
        <v>3</v>
      </c>
      <c r="V983" s="157">
        <v>4</v>
      </c>
      <c r="W983" s="157">
        <v>3</v>
      </c>
      <c r="X983" s="157">
        <v>3</v>
      </c>
      <c r="Y983" s="157">
        <v>3</v>
      </c>
      <c r="Z983" s="157">
        <v>3</v>
      </c>
      <c r="AA983" s="157">
        <v>3</v>
      </c>
      <c r="AB983" s="159">
        <v>2</v>
      </c>
      <c r="AC983" s="158">
        <f t="shared" si="364"/>
        <v>23</v>
      </c>
      <c r="AD983" s="157">
        <f t="shared" si="360"/>
        <v>5</v>
      </c>
      <c r="AE983" s="157">
        <f t="shared" si="361"/>
        <v>8</v>
      </c>
      <c r="AF983" s="157">
        <f t="shared" si="362"/>
        <v>5</v>
      </c>
      <c r="AG983" s="159">
        <f t="shared" si="363"/>
        <v>3</v>
      </c>
      <c r="DS983" s="81"/>
    </row>
    <row r="984" spans="1:123" x14ac:dyDescent="0.25">
      <c r="A984" s="169">
        <v>204</v>
      </c>
      <c r="B984" s="170" t="s">
        <v>13</v>
      </c>
      <c r="C984" s="170" t="s">
        <v>253</v>
      </c>
      <c r="D984" s="170" t="s">
        <v>254</v>
      </c>
      <c r="E984" s="18" t="s">
        <v>403</v>
      </c>
      <c r="F984" s="158">
        <v>3</v>
      </c>
      <c r="G984" s="157">
        <v>3</v>
      </c>
      <c r="H984" s="157">
        <v>2</v>
      </c>
      <c r="I984" s="157">
        <v>1</v>
      </c>
      <c r="J984" s="157">
        <v>2</v>
      </c>
      <c r="K984" s="157">
        <v>2</v>
      </c>
      <c r="L984" s="157">
        <v>4</v>
      </c>
      <c r="M984" s="157">
        <v>4</v>
      </c>
      <c r="N984" s="157">
        <v>3</v>
      </c>
      <c r="O984" s="157">
        <v>3</v>
      </c>
      <c r="P984" s="157">
        <v>4</v>
      </c>
      <c r="Q984" s="157">
        <v>3</v>
      </c>
      <c r="R984" s="157">
        <v>3</v>
      </c>
      <c r="S984" s="157">
        <v>4</v>
      </c>
      <c r="T984" s="157">
        <v>3</v>
      </c>
      <c r="U984" s="157">
        <v>4</v>
      </c>
      <c r="V984" s="157">
        <v>4</v>
      </c>
      <c r="W984" s="157">
        <v>4</v>
      </c>
      <c r="X984" s="157">
        <v>4</v>
      </c>
      <c r="Y984" s="157">
        <v>3</v>
      </c>
      <c r="Z984" s="157">
        <v>4</v>
      </c>
      <c r="AA984" s="157">
        <v>3</v>
      </c>
      <c r="AB984" s="159">
        <v>3</v>
      </c>
      <c r="AC984" s="158">
        <f t="shared" si="364"/>
        <v>23</v>
      </c>
      <c r="AD984" s="157">
        <f t="shared" si="360"/>
        <v>5</v>
      </c>
      <c r="AE984" s="157">
        <f t="shared" si="361"/>
        <v>8</v>
      </c>
      <c r="AF984" s="157">
        <f t="shared" si="362"/>
        <v>5</v>
      </c>
      <c r="AG984" s="159">
        <f t="shared" si="363"/>
        <v>3</v>
      </c>
      <c r="DS984" s="81"/>
    </row>
    <row r="985" spans="1:123" x14ac:dyDescent="0.25">
      <c r="A985" s="169">
        <v>204</v>
      </c>
      <c r="B985" s="170" t="s">
        <v>13</v>
      </c>
      <c r="C985" s="170" t="s">
        <v>253</v>
      </c>
      <c r="D985" s="170" t="s">
        <v>254</v>
      </c>
      <c r="E985" s="18" t="s">
        <v>403</v>
      </c>
      <c r="F985" s="158">
        <v>3</v>
      </c>
      <c r="G985" s="157">
        <v>4</v>
      </c>
      <c r="H985" s="157">
        <v>2</v>
      </c>
      <c r="I985" s="157">
        <v>2</v>
      </c>
      <c r="J985" s="157">
        <v>3</v>
      </c>
      <c r="K985" s="157">
        <v>3</v>
      </c>
      <c r="L985" s="157">
        <v>5</v>
      </c>
      <c r="M985" s="157">
        <v>4</v>
      </c>
      <c r="N985" s="157">
        <v>3</v>
      </c>
      <c r="O985" s="157">
        <v>4</v>
      </c>
      <c r="P985" s="157">
        <v>4</v>
      </c>
      <c r="Q985" s="157">
        <v>4</v>
      </c>
      <c r="R985" s="157">
        <v>5</v>
      </c>
      <c r="S985" s="157">
        <v>4</v>
      </c>
      <c r="T985" s="157">
        <v>4</v>
      </c>
      <c r="U985" s="157">
        <v>4</v>
      </c>
      <c r="V985" s="157">
        <v>5</v>
      </c>
      <c r="W985" s="157">
        <v>4</v>
      </c>
      <c r="X985" s="157">
        <v>4</v>
      </c>
      <c r="Y985" s="157">
        <v>4</v>
      </c>
      <c r="Z985" s="157">
        <v>4</v>
      </c>
      <c r="AA985" s="157">
        <v>4</v>
      </c>
      <c r="AB985" s="159">
        <v>3</v>
      </c>
      <c r="AC985" s="158">
        <f t="shared" si="364"/>
        <v>23</v>
      </c>
      <c r="AD985" s="157">
        <f t="shared" si="360"/>
        <v>5</v>
      </c>
      <c r="AE985" s="157">
        <f t="shared" si="361"/>
        <v>8</v>
      </c>
      <c r="AF985" s="157">
        <f t="shared" si="362"/>
        <v>5</v>
      </c>
      <c r="AG985" s="159">
        <f t="shared" si="363"/>
        <v>3</v>
      </c>
      <c r="DS985" s="81"/>
    </row>
    <row r="986" spans="1:123" x14ac:dyDescent="0.25">
      <c r="A986" s="169">
        <v>204</v>
      </c>
      <c r="B986" s="170" t="s">
        <v>13</v>
      </c>
      <c r="C986" s="170" t="s">
        <v>253</v>
      </c>
      <c r="D986" s="170" t="s">
        <v>254</v>
      </c>
      <c r="E986" s="18" t="s">
        <v>403</v>
      </c>
      <c r="F986" s="158">
        <v>4</v>
      </c>
      <c r="G986" s="157">
        <v>4</v>
      </c>
      <c r="H986" s="157">
        <v>3</v>
      </c>
      <c r="I986" s="157">
        <v>3</v>
      </c>
      <c r="J986" s="157">
        <v>3</v>
      </c>
      <c r="K986" s="157">
        <v>4</v>
      </c>
      <c r="L986" s="157">
        <v>5</v>
      </c>
      <c r="M986" s="157">
        <v>4</v>
      </c>
      <c r="N986" s="157">
        <v>5</v>
      </c>
      <c r="O986" s="157">
        <v>4</v>
      </c>
      <c r="P986" s="157">
        <v>4</v>
      </c>
      <c r="Q986" s="157">
        <v>4</v>
      </c>
      <c r="R986" s="157">
        <v>5</v>
      </c>
      <c r="S986" s="157">
        <v>5</v>
      </c>
      <c r="T986" s="157">
        <v>4</v>
      </c>
      <c r="U986" s="157">
        <v>4</v>
      </c>
      <c r="V986" s="157">
        <v>5</v>
      </c>
      <c r="W986" s="157">
        <v>4</v>
      </c>
      <c r="X986" s="157">
        <v>4</v>
      </c>
      <c r="Y986" s="157">
        <v>4</v>
      </c>
      <c r="Z986" s="157">
        <v>4</v>
      </c>
      <c r="AA986" s="157">
        <v>4</v>
      </c>
      <c r="AB986" s="159">
        <v>4</v>
      </c>
      <c r="AC986" s="158">
        <f t="shared" si="364"/>
        <v>23</v>
      </c>
      <c r="AD986" s="157">
        <f t="shared" si="360"/>
        <v>5</v>
      </c>
      <c r="AE986" s="157">
        <f t="shared" si="361"/>
        <v>8</v>
      </c>
      <c r="AF986" s="157">
        <f t="shared" si="362"/>
        <v>5</v>
      </c>
      <c r="AG986" s="159">
        <f t="shared" si="363"/>
        <v>3</v>
      </c>
      <c r="DS986" s="81"/>
    </row>
    <row r="987" spans="1:123" x14ac:dyDescent="0.25">
      <c r="A987" s="169">
        <v>204</v>
      </c>
      <c r="B987" s="170" t="s">
        <v>13</v>
      </c>
      <c r="C987" s="170" t="s">
        <v>253</v>
      </c>
      <c r="D987" s="170" t="s">
        <v>254</v>
      </c>
      <c r="E987" s="18" t="s">
        <v>403</v>
      </c>
      <c r="F987" s="158">
        <v>5</v>
      </c>
      <c r="G987" s="157">
        <v>5</v>
      </c>
      <c r="H987" s="157">
        <v>4</v>
      </c>
      <c r="I987" s="157">
        <v>4</v>
      </c>
      <c r="J987" s="157">
        <v>4</v>
      </c>
      <c r="K987" s="157">
        <v>5</v>
      </c>
      <c r="L987" s="157">
        <v>5</v>
      </c>
      <c r="M987" s="157">
        <v>4</v>
      </c>
      <c r="N987" s="157">
        <v>5</v>
      </c>
      <c r="O987" s="157">
        <v>4</v>
      </c>
      <c r="P987" s="157">
        <v>5</v>
      </c>
      <c r="Q987" s="157">
        <v>5</v>
      </c>
      <c r="R987" s="157">
        <v>5</v>
      </c>
      <c r="S987" s="157">
        <v>5</v>
      </c>
      <c r="T987" s="157">
        <v>4</v>
      </c>
      <c r="U987" s="157">
        <v>5</v>
      </c>
      <c r="V987" s="157">
        <v>5</v>
      </c>
      <c r="W987" s="157">
        <v>5</v>
      </c>
      <c r="X987" s="157">
        <v>5</v>
      </c>
      <c r="Y987" s="157">
        <v>5</v>
      </c>
      <c r="Z987" s="157">
        <v>5</v>
      </c>
      <c r="AA987" s="157">
        <v>5</v>
      </c>
      <c r="AB987" s="159">
        <v>5</v>
      </c>
      <c r="AC987" s="158">
        <f t="shared" si="364"/>
        <v>23</v>
      </c>
      <c r="AD987" s="157">
        <f t="shared" si="360"/>
        <v>5</v>
      </c>
      <c r="AE987" s="157">
        <f t="shared" si="361"/>
        <v>8</v>
      </c>
      <c r="AF987" s="157">
        <f t="shared" si="362"/>
        <v>5</v>
      </c>
      <c r="AG987" s="159">
        <f t="shared" si="363"/>
        <v>3</v>
      </c>
      <c r="DS987" s="81"/>
    </row>
    <row r="988" spans="1:123" x14ac:dyDescent="0.25">
      <c r="A988" s="169">
        <v>204</v>
      </c>
      <c r="B988" s="170" t="s">
        <v>13</v>
      </c>
      <c r="C988" s="170" t="s">
        <v>253</v>
      </c>
      <c r="D988" s="170" t="s">
        <v>254</v>
      </c>
      <c r="E988" s="18" t="s">
        <v>403</v>
      </c>
      <c r="F988" s="158">
        <v>5</v>
      </c>
      <c r="G988" s="157">
        <v>5</v>
      </c>
      <c r="H988" s="157">
        <v>4</v>
      </c>
      <c r="I988" s="157">
        <v>4</v>
      </c>
      <c r="J988" s="157">
        <v>5</v>
      </c>
      <c r="K988" s="157">
        <v>5</v>
      </c>
      <c r="L988" s="157">
        <v>5</v>
      </c>
      <c r="M988" s="157">
        <v>5</v>
      </c>
      <c r="N988" s="157">
        <v>5</v>
      </c>
      <c r="O988" s="157">
        <v>5</v>
      </c>
      <c r="P988" s="157">
        <v>5</v>
      </c>
      <c r="Q988" s="157">
        <v>5</v>
      </c>
      <c r="R988" s="157"/>
      <c r="S988" s="157">
        <v>5</v>
      </c>
      <c r="T988" s="157">
        <v>5</v>
      </c>
      <c r="U988" s="157">
        <v>5</v>
      </c>
      <c r="V988" s="157">
        <v>5</v>
      </c>
      <c r="W988" s="157">
        <v>5</v>
      </c>
      <c r="X988" s="157">
        <v>5</v>
      </c>
      <c r="Y988" s="157">
        <v>5</v>
      </c>
      <c r="Z988" s="157"/>
      <c r="AA988" s="157">
        <v>5</v>
      </c>
      <c r="AB988" s="159">
        <v>5</v>
      </c>
      <c r="AC988" s="158">
        <f t="shared" si="364"/>
        <v>21</v>
      </c>
      <c r="AD988" s="157">
        <f t="shared" si="360"/>
        <v>5</v>
      </c>
      <c r="AE988" s="157">
        <f t="shared" si="361"/>
        <v>7</v>
      </c>
      <c r="AF988" s="157">
        <f t="shared" si="362"/>
        <v>5</v>
      </c>
      <c r="AG988" s="159">
        <f t="shared" si="363"/>
        <v>2</v>
      </c>
      <c r="DS988" s="81"/>
    </row>
    <row r="989" spans="1:123" x14ac:dyDescent="0.25">
      <c r="A989" s="169">
        <v>204</v>
      </c>
      <c r="B989" s="170" t="s">
        <v>13</v>
      </c>
      <c r="C989" s="170" t="s">
        <v>253</v>
      </c>
      <c r="D989" s="170" t="s">
        <v>254</v>
      </c>
      <c r="E989" s="18" t="s">
        <v>466</v>
      </c>
      <c r="F989" s="158">
        <v>2</v>
      </c>
      <c r="G989" s="157">
        <v>1</v>
      </c>
      <c r="H989" s="157">
        <v>1</v>
      </c>
      <c r="I989" s="157">
        <v>1</v>
      </c>
      <c r="J989" s="157">
        <v>1</v>
      </c>
      <c r="K989" s="157">
        <v>1</v>
      </c>
      <c r="L989" s="157">
        <v>3</v>
      </c>
      <c r="M989" s="157">
        <v>2</v>
      </c>
      <c r="N989" s="157">
        <v>1</v>
      </c>
      <c r="O989" s="157">
        <v>3</v>
      </c>
      <c r="P989" s="157">
        <v>3</v>
      </c>
      <c r="Q989" s="157">
        <v>2</v>
      </c>
      <c r="R989" s="157">
        <v>2</v>
      </c>
      <c r="S989" s="157">
        <v>4</v>
      </c>
      <c r="T989" s="157">
        <v>3</v>
      </c>
      <c r="U989" s="157">
        <v>4</v>
      </c>
      <c r="V989" s="157">
        <v>3</v>
      </c>
      <c r="W989" s="157">
        <v>3</v>
      </c>
      <c r="X989" s="157">
        <v>4</v>
      </c>
      <c r="Y989" s="157">
        <v>3</v>
      </c>
      <c r="Z989" s="157">
        <v>2</v>
      </c>
      <c r="AA989" s="157">
        <v>1</v>
      </c>
      <c r="AB989" s="159">
        <v>1</v>
      </c>
      <c r="AC989" s="158">
        <f t="shared" si="364"/>
        <v>23</v>
      </c>
      <c r="AD989" s="157">
        <f t="shared" si="360"/>
        <v>5</v>
      </c>
      <c r="AE989" s="157">
        <f t="shared" si="361"/>
        <v>8</v>
      </c>
      <c r="AF989" s="157">
        <f t="shared" si="362"/>
        <v>5</v>
      </c>
      <c r="AG989" s="159">
        <f t="shared" si="363"/>
        <v>3</v>
      </c>
      <c r="DS989" s="81"/>
    </row>
    <row r="990" spans="1:123" x14ac:dyDescent="0.25">
      <c r="A990" s="169">
        <v>204</v>
      </c>
      <c r="B990" s="170" t="s">
        <v>13</v>
      </c>
      <c r="C990" s="170" t="s">
        <v>253</v>
      </c>
      <c r="D990" s="170" t="s">
        <v>254</v>
      </c>
      <c r="E990" s="18" t="s">
        <v>466</v>
      </c>
      <c r="F990" s="158">
        <v>3</v>
      </c>
      <c r="G990" s="157">
        <v>2</v>
      </c>
      <c r="H990" s="157">
        <v>3</v>
      </c>
      <c r="I990" s="157">
        <v>2</v>
      </c>
      <c r="J990" s="157">
        <v>2</v>
      </c>
      <c r="K990" s="157">
        <v>1</v>
      </c>
      <c r="L990" s="157">
        <v>3</v>
      </c>
      <c r="M990" s="157">
        <v>3</v>
      </c>
      <c r="N990" s="157">
        <v>1</v>
      </c>
      <c r="O990" s="157">
        <v>3</v>
      </c>
      <c r="P990" s="157">
        <v>3</v>
      </c>
      <c r="Q990" s="157">
        <v>3</v>
      </c>
      <c r="R990" s="157">
        <v>3</v>
      </c>
      <c r="S990" s="157">
        <v>4</v>
      </c>
      <c r="T990" s="157">
        <v>4</v>
      </c>
      <c r="U990" s="157">
        <v>4</v>
      </c>
      <c r="V990" s="157">
        <v>4</v>
      </c>
      <c r="W990" s="157">
        <v>3</v>
      </c>
      <c r="X990" s="157">
        <v>4</v>
      </c>
      <c r="Y990" s="157">
        <v>3</v>
      </c>
      <c r="Z990" s="157">
        <v>2</v>
      </c>
      <c r="AA990" s="157">
        <v>2</v>
      </c>
      <c r="AB990" s="159">
        <v>2</v>
      </c>
      <c r="AC990" s="158">
        <f t="shared" si="364"/>
        <v>23</v>
      </c>
      <c r="AD990" s="157">
        <f t="shared" si="360"/>
        <v>5</v>
      </c>
      <c r="AE990" s="157">
        <f t="shared" si="361"/>
        <v>8</v>
      </c>
      <c r="AF990" s="157">
        <f t="shared" si="362"/>
        <v>5</v>
      </c>
      <c r="AG990" s="159">
        <f t="shared" si="363"/>
        <v>3</v>
      </c>
      <c r="DS990" s="81"/>
    </row>
    <row r="991" spans="1:123" x14ac:dyDescent="0.25">
      <c r="A991" s="169">
        <v>204</v>
      </c>
      <c r="B991" s="170" t="s">
        <v>13</v>
      </c>
      <c r="C991" s="170" t="s">
        <v>253</v>
      </c>
      <c r="D991" s="170" t="s">
        <v>254</v>
      </c>
      <c r="E991" s="18" t="s">
        <v>466</v>
      </c>
      <c r="F991" s="158">
        <v>3</v>
      </c>
      <c r="G991" s="157">
        <v>3</v>
      </c>
      <c r="H991" s="157">
        <v>3</v>
      </c>
      <c r="I991" s="157">
        <v>3</v>
      </c>
      <c r="J991" s="157">
        <v>3</v>
      </c>
      <c r="K991" s="157">
        <v>3</v>
      </c>
      <c r="L991" s="157">
        <v>4</v>
      </c>
      <c r="M991" s="157">
        <v>4</v>
      </c>
      <c r="N991" s="157">
        <v>3</v>
      </c>
      <c r="O991" s="157">
        <v>3</v>
      </c>
      <c r="P991" s="157">
        <v>4</v>
      </c>
      <c r="Q991" s="157">
        <v>3</v>
      </c>
      <c r="R991" s="157">
        <v>3</v>
      </c>
      <c r="S991" s="157">
        <v>4</v>
      </c>
      <c r="T991" s="157">
        <v>4</v>
      </c>
      <c r="U991" s="157">
        <v>4</v>
      </c>
      <c r="V991" s="157">
        <v>4</v>
      </c>
      <c r="W991" s="157">
        <v>4</v>
      </c>
      <c r="X991" s="157">
        <v>4</v>
      </c>
      <c r="Y991" s="157">
        <v>3</v>
      </c>
      <c r="Z991" s="157">
        <v>3</v>
      </c>
      <c r="AA991" s="157">
        <v>3</v>
      </c>
      <c r="AB991" s="159">
        <v>3</v>
      </c>
      <c r="AC991" s="158">
        <f t="shared" si="364"/>
        <v>23</v>
      </c>
      <c r="AD991" s="157">
        <f t="shared" si="360"/>
        <v>5</v>
      </c>
      <c r="AE991" s="157">
        <f t="shared" si="361"/>
        <v>8</v>
      </c>
      <c r="AF991" s="157">
        <f t="shared" si="362"/>
        <v>5</v>
      </c>
      <c r="AG991" s="159">
        <f t="shared" si="363"/>
        <v>3</v>
      </c>
      <c r="DS991" s="81"/>
    </row>
    <row r="992" spans="1:123" x14ac:dyDescent="0.25">
      <c r="A992" s="169">
        <v>204</v>
      </c>
      <c r="B992" s="170" t="s">
        <v>13</v>
      </c>
      <c r="C992" s="170" t="s">
        <v>253</v>
      </c>
      <c r="D992" s="170" t="s">
        <v>254</v>
      </c>
      <c r="E992" s="18" t="s">
        <v>466</v>
      </c>
      <c r="F992" s="158">
        <v>3</v>
      </c>
      <c r="G992" s="157">
        <v>3</v>
      </c>
      <c r="H992" s="157">
        <v>3</v>
      </c>
      <c r="I992" s="157">
        <v>3</v>
      </c>
      <c r="J992" s="157">
        <v>4</v>
      </c>
      <c r="K992" s="157">
        <v>3</v>
      </c>
      <c r="L992" s="157">
        <v>5</v>
      </c>
      <c r="M992" s="157">
        <v>4</v>
      </c>
      <c r="N992" s="157">
        <v>4</v>
      </c>
      <c r="O992" s="157">
        <v>3</v>
      </c>
      <c r="P992" s="157">
        <v>4</v>
      </c>
      <c r="Q992" s="157">
        <v>3</v>
      </c>
      <c r="R992" s="157">
        <v>4</v>
      </c>
      <c r="S992" s="157">
        <v>4</v>
      </c>
      <c r="T992" s="157">
        <v>4</v>
      </c>
      <c r="U992" s="157">
        <v>4</v>
      </c>
      <c r="V992" s="157">
        <v>4</v>
      </c>
      <c r="W992" s="157">
        <v>4</v>
      </c>
      <c r="X992" s="157">
        <v>4</v>
      </c>
      <c r="Y992" s="157">
        <v>4</v>
      </c>
      <c r="Z992" s="157">
        <v>3</v>
      </c>
      <c r="AA992" s="157">
        <v>4</v>
      </c>
      <c r="AB992" s="159">
        <v>3</v>
      </c>
      <c r="AC992" s="158">
        <f t="shared" si="364"/>
        <v>23</v>
      </c>
      <c r="AD992" s="157">
        <f t="shared" si="360"/>
        <v>5</v>
      </c>
      <c r="AE992" s="157">
        <f t="shared" si="361"/>
        <v>8</v>
      </c>
      <c r="AF992" s="157">
        <f t="shared" si="362"/>
        <v>5</v>
      </c>
      <c r="AG992" s="159">
        <f t="shared" si="363"/>
        <v>3</v>
      </c>
      <c r="DS992" s="81"/>
    </row>
    <row r="993" spans="1:123" x14ac:dyDescent="0.25">
      <c r="A993" s="169">
        <v>204</v>
      </c>
      <c r="B993" s="170" t="s">
        <v>13</v>
      </c>
      <c r="C993" s="170" t="s">
        <v>253</v>
      </c>
      <c r="D993" s="170" t="s">
        <v>254</v>
      </c>
      <c r="E993" s="18" t="s">
        <v>466</v>
      </c>
      <c r="F993" s="158">
        <v>4</v>
      </c>
      <c r="G993" s="157">
        <v>3</v>
      </c>
      <c r="H993" s="157">
        <v>3</v>
      </c>
      <c r="I993" s="157">
        <v>3</v>
      </c>
      <c r="J993" s="157">
        <v>4</v>
      </c>
      <c r="K993" s="157">
        <v>4</v>
      </c>
      <c r="L993" s="157">
        <v>5</v>
      </c>
      <c r="M993" s="157">
        <v>4</v>
      </c>
      <c r="N993" s="157">
        <v>4</v>
      </c>
      <c r="O993" s="157">
        <v>4</v>
      </c>
      <c r="P993" s="157">
        <v>4</v>
      </c>
      <c r="Q993" s="157">
        <v>4</v>
      </c>
      <c r="R993" s="157">
        <v>4</v>
      </c>
      <c r="S993" s="157">
        <v>4</v>
      </c>
      <c r="T993" s="157">
        <v>4</v>
      </c>
      <c r="U993" s="157">
        <v>4</v>
      </c>
      <c r="V993" s="157">
        <v>4</v>
      </c>
      <c r="W993" s="157">
        <v>4</v>
      </c>
      <c r="X993" s="157">
        <v>5</v>
      </c>
      <c r="Y993" s="157">
        <v>4</v>
      </c>
      <c r="Z993" s="157">
        <v>3</v>
      </c>
      <c r="AA993" s="157">
        <v>4</v>
      </c>
      <c r="AB993" s="159">
        <v>3</v>
      </c>
      <c r="AC993" s="158">
        <f t="shared" si="364"/>
        <v>23</v>
      </c>
      <c r="AD993" s="157">
        <f t="shared" si="360"/>
        <v>5</v>
      </c>
      <c r="AE993" s="157">
        <f t="shared" si="361"/>
        <v>8</v>
      </c>
      <c r="AF993" s="157">
        <f t="shared" si="362"/>
        <v>5</v>
      </c>
      <c r="AG993" s="159">
        <f t="shared" si="363"/>
        <v>3</v>
      </c>
      <c r="DS993" s="81"/>
    </row>
    <row r="994" spans="1:123" x14ac:dyDescent="0.25">
      <c r="A994" s="169">
        <v>204</v>
      </c>
      <c r="B994" s="170" t="s">
        <v>13</v>
      </c>
      <c r="C994" s="170" t="s">
        <v>253</v>
      </c>
      <c r="D994" s="170" t="s">
        <v>254</v>
      </c>
      <c r="E994" s="18" t="s">
        <v>466</v>
      </c>
      <c r="F994" s="158">
        <v>4</v>
      </c>
      <c r="G994" s="157">
        <v>4</v>
      </c>
      <c r="H994" s="157">
        <v>3</v>
      </c>
      <c r="I994" s="157">
        <v>4</v>
      </c>
      <c r="J994" s="157">
        <v>4</v>
      </c>
      <c r="K994" s="157">
        <v>4</v>
      </c>
      <c r="L994" s="157">
        <v>5</v>
      </c>
      <c r="M994" s="157">
        <v>4</v>
      </c>
      <c r="N994" s="157">
        <v>4</v>
      </c>
      <c r="O994" s="157">
        <v>5</v>
      </c>
      <c r="P994" s="157">
        <v>4</v>
      </c>
      <c r="Q994" s="157">
        <v>4</v>
      </c>
      <c r="R994" s="157">
        <v>4</v>
      </c>
      <c r="S994" s="157">
        <v>4</v>
      </c>
      <c r="T994" s="157">
        <v>4</v>
      </c>
      <c r="U994" s="157">
        <v>4</v>
      </c>
      <c r="V994" s="157">
        <v>4</v>
      </c>
      <c r="W994" s="157">
        <v>5</v>
      </c>
      <c r="X994" s="157">
        <v>5</v>
      </c>
      <c r="Y994" s="157">
        <v>4</v>
      </c>
      <c r="Z994" s="157">
        <v>4</v>
      </c>
      <c r="AA994" s="157">
        <v>4</v>
      </c>
      <c r="AB994" s="159">
        <v>4</v>
      </c>
      <c r="AC994" s="158">
        <f t="shared" si="364"/>
        <v>23</v>
      </c>
      <c r="AD994" s="157">
        <f t="shared" si="360"/>
        <v>5</v>
      </c>
      <c r="AE994" s="157">
        <f t="shared" si="361"/>
        <v>8</v>
      </c>
      <c r="AF994" s="157">
        <f t="shared" si="362"/>
        <v>5</v>
      </c>
      <c r="AG994" s="159">
        <f t="shared" si="363"/>
        <v>3</v>
      </c>
      <c r="DS994" s="81"/>
    </row>
    <row r="995" spans="1:123" x14ac:dyDescent="0.25">
      <c r="A995" s="169">
        <v>204</v>
      </c>
      <c r="B995" s="170" t="s">
        <v>13</v>
      </c>
      <c r="C995" s="170" t="s">
        <v>253</v>
      </c>
      <c r="D995" s="170" t="s">
        <v>254</v>
      </c>
      <c r="E995" s="18" t="s">
        <v>466</v>
      </c>
      <c r="F995" s="158">
        <v>5</v>
      </c>
      <c r="G995" s="157">
        <v>4</v>
      </c>
      <c r="H995" s="157">
        <v>4</v>
      </c>
      <c r="I995" s="157">
        <v>4</v>
      </c>
      <c r="J995" s="157">
        <v>5</v>
      </c>
      <c r="K995" s="157">
        <v>4</v>
      </c>
      <c r="L995" s="157">
        <v>5</v>
      </c>
      <c r="M995" s="157">
        <v>4</v>
      </c>
      <c r="N995" s="157">
        <v>4</v>
      </c>
      <c r="O995" s="157">
        <v>5</v>
      </c>
      <c r="P995" s="157">
        <v>4</v>
      </c>
      <c r="Q995" s="157">
        <v>4</v>
      </c>
      <c r="R995" s="157">
        <v>5</v>
      </c>
      <c r="S995" s="157">
        <v>5</v>
      </c>
      <c r="T995" s="157">
        <v>5</v>
      </c>
      <c r="U995" s="157">
        <v>4</v>
      </c>
      <c r="V995" s="157">
        <v>5</v>
      </c>
      <c r="W995" s="157">
        <v>5</v>
      </c>
      <c r="X995" s="157">
        <v>5</v>
      </c>
      <c r="Y995" s="157">
        <v>4</v>
      </c>
      <c r="Z995" s="157">
        <v>4</v>
      </c>
      <c r="AA995" s="157">
        <v>4</v>
      </c>
      <c r="AB995" s="159">
        <v>4</v>
      </c>
      <c r="AC995" s="158">
        <f t="shared" si="364"/>
        <v>23</v>
      </c>
      <c r="AD995" s="157">
        <f t="shared" si="360"/>
        <v>5</v>
      </c>
      <c r="AE995" s="157">
        <f t="shared" si="361"/>
        <v>8</v>
      </c>
      <c r="AF995" s="157">
        <f t="shared" si="362"/>
        <v>5</v>
      </c>
      <c r="AG995" s="159">
        <f t="shared" si="363"/>
        <v>3</v>
      </c>
      <c r="DS995" s="81"/>
    </row>
    <row r="996" spans="1:123" x14ac:dyDescent="0.25">
      <c r="A996" s="169">
        <v>204</v>
      </c>
      <c r="B996" s="170" t="s">
        <v>13</v>
      </c>
      <c r="C996" s="170" t="s">
        <v>253</v>
      </c>
      <c r="D996" s="170" t="s">
        <v>254</v>
      </c>
      <c r="E996" s="18" t="s">
        <v>466</v>
      </c>
      <c r="F996" s="158">
        <v>5</v>
      </c>
      <c r="G996" s="157">
        <v>5</v>
      </c>
      <c r="H996" s="157">
        <v>4</v>
      </c>
      <c r="I996" s="157">
        <v>4</v>
      </c>
      <c r="J996" s="157">
        <v>5</v>
      </c>
      <c r="K996" s="157">
        <v>5</v>
      </c>
      <c r="L996" s="157">
        <v>5</v>
      </c>
      <c r="M996" s="157">
        <v>4</v>
      </c>
      <c r="N996" s="157">
        <v>4</v>
      </c>
      <c r="O996" s="157">
        <v>5</v>
      </c>
      <c r="P996" s="157">
        <v>5</v>
      </c>
      <c r="Q996" s="157">
        <v>5</v>
      </c>
      <c r="R996" s="157">
        <v>5</v>
      </c>
      <c r="S996" s="157">
        <v>5</v>
      </c>
      <c r="T996" s="157">
        <v>5</v>
      </c>
      <c r="U996" s="157">
        <v>5</v>
      </c>
      <c r="V996" s="157">
        <v>5</v>
      </c>
      <c r="W996" s="157">
        <v>5</v>
      </c>
      <c r="X996" s="157">
        <v>5</v>
      </c>
      <c r="Y996" s="157">
        <v>5</v>
      </c>
      <c r="Z996" s="157">
        <v>4</v>
      </c>
      <c r="AA996" s="157">
        <v>4</v>
      </c>
      <c r="AB996" s="159">
        <v>4</v>
      </c>
      <c r="AC996" s="158">
        <f t="shared" si="364"/>
        <v>23</v>
      </c>
      <c r="AD996" s="157">
        <f t="shared" si="360"/>
        <v>5</v>
      </c>
      <c r="AE996" s="157">
        <f t="shared" si="361"/>
        <v>8</v>
      </c>
      <c r="AF996" s="157">
        <f t="shared" si="362"/>
        <v>5</v>
      </c>
      <c r="AG996" s="159">
        <f t="shared" si="363"/>
        <v>3</v>
      </c>
      <c r="DS996" s="81"/>
    </row>
    <row r="997" spans="1:123" x14ac:dyDescent="0.25">
      <c r="A997" s="169">
        <v>204</v>
      </c>
      <c r="B997" s="170" t="s">
        <v>13</v>
      </c>
      <c r="C997" s="170" t="s">
        <v>253</v>
      </c>
      <c r="D997" s="170" t="s">
        <v>254</v>
      </c>
      <c r="E997" s="18" t="s">
        <v>466</v>
      </c>
      <c r="F997" s="158">
        <v>5</v>
      </c>
      <c r="G997" s="157">
        <v>5</v>
      </c>
      <c r="H997" s="157">
        <v>4</v>
      </c>
      <c r="I997" s="157">
        <v>5</v>
      </c>
      <c r="J997" s="157"/>
      <c r="K997" s="157">
        <v>5</v>
      </c>
      <c r="L997" s="157">
        <v>5</v>
      </c>
      <c r="M997" s="157">
        <v>5</v>
      </c>
      <c r="N997" s="157">
        <v>5</v>
      </c>
      <c r="O997" s="157">
        <v>5</v>
      </c>
      <c r="P997" s="157">
        <v>5</v>
      </c>
      <c r="Q997" s="157">
        <v>5</v>
      </c>
      <c r="R997" s="157">
        <v>5</v>
      </c>
      <c r="S997" s="157">
        <v>5</v>
      </c>
      <c r="T997" s="157">
        <v>5</v>
      </c>
      <c r="U997" s="157">
        <v>5</v>
      </c>
      <c r="V997" s="157">
        <v>5</v>
      </c>
      <c r="W997" s="157">
        <v>5</v>
      </c>
      <c r="X997" s="157">
        <v>5</v>
      </c>
      <c r="Y997" s="157">
        <v>5</v>
      </c>
      <c r="Z997" s="157">
        <v>4</v>
      </c>
      <c r="AA997" s="157">
        <v>5</v>
      </c>
      <c r="AB997" s="159">
        <v>4</v>
      </c>
      <c r="AC997" s="158">
        <f t="shared" si="364"/>
        <v>22</v>
      </c>
      <c r="AD997" s="157">
        <f t="shared" si="360"/>
        <v>4</v>
      </c>
      <c r="AE997" s="157">
        <f t="shared" si="361"/>
        <v>8</v>
      </c>
      <c r="AF997" s="157">
        <f t="shared" si="362"/>
        <v>5</v>
      </c>
      <c r="AG997" s="159">
        <f t="shared" si="363"/>
        <v>3</v>
      </c>
      <c r="DS997" s="81"/>
    </row>
    <row r="998" spans="1:123" x14ac:dyDescent="0.25">
      <c r="A998" s="169">
        <v>204</v>
      </c>
      <c r="B998" s="170" t="s">
        <v>13</v>
      </c>
      <c r="C998" s="170" t="s">
        <v>253</v>
      </c>
      <c r="D998" s="170" t="s">
        <v>254</v>
      </c>
      <c r="E998" s="18" t="s">
        <v>466</v>
      </c>
      <c r="F998" s="158">
        <v>5</v>
      </c>
      <c r="G998" s="157">
        <v>5</v>
      </c>
      <c r="H998" s="157">
        <v>5</v>
      </c>
      <c r="I998" s="157">
        <v>5</v>
      </c>
      <c r="J998" s="157"/>
      <c r="K998" s="157"/>
      <c r="L998" s="157">
        <v>5</v>
      </c>
      <c r="M998" s="157">
        <v>5</v>
      </c>
      <c r="N998" s="157">
        <v>5</v>
      </c>
      <c r="O998" s="157">
        <v>5</v>
      </c>
      <c r="P998" s="157">
        <v>5</v>
      </c>
      <c r="Q998" s="157">
        <v>5</v>
      </c>
      <c r="R998" s="157">
        <v>5</v>
      </c>
      <c r="S998" s="157">
        <v>5</v>
      </c>
      <c r="T998" s="157">
        <v>5</v>
      </c>
      <c r="U998" s="157">
        <v>5</v>
      </c>
      <c r="V998" s="157">
        <v>5</v>
      </c>
      <c r="W998" s="157">
        <v>5</v>
      </c>
      <c r="X998" s="157"/>
      <c r="Y998" s="157">
        <v>5</v>
      </c>
      <c r="Z998" s="157">
        <v>5</v>
      </c>
      <c r="AA998" s="157">
        <v>5</v>
      </c>
      <c r="AB998" s="159">
        <v>5</v>
      </c>
      <c r="AC998" s="158">
        <f t="shared" si="364"/>
        <v>20</v>
      </c>
      <c r="AD998" s="157">
        <f t="shared" si="360"/>
        <v>3</v>
      </c>
      <c r="AE998" s="157">
        <f t="shared" si="361"/>
        <v>8</v>
      </c>
      <c r="AF998" s="157">
        <f t="shared" si="362"/>
        <v>4</v>
      </c>
      <c r="AG998" s="159">
        <f t="shared" si="363"/>
        <v>3</v>
      </c>
      <c r="DS998" s="81"/>
    </row>
    <row r="999" spans="1:123" x14ac:dyDescent="0.25">
      <c r="A999" s="169">
        <v>204</v>
      </c>
      <c r="B999" s="170" t="s">
        <v>13</v>
      </c>
      <c r="C999" s="170" t="s">
        <v>253</v>
      </c>
      <c r="D999" s="170" t="s">
        <v>255</v>
      </c>
      <c r="E999" s="18" t="s">
        <v>403</v>
      </c>
      <c r="F999" s="158">
        <v>5</v>
      </c>
      <c r="G999" s="157">
        <v>5</v>
      </c>
      <c r="H999" s="157">
        <v>4</v>
      </c>
      <c r="I999" s="157">
        <v>3</v>
      </c>
      <c r="J999" s="157">
        <v>3</v>
      </c>
      <c r="K999" s="157">
        <v>4</v>
      </c>
      <c r="L999" s="157">
        <v>4</v>
      </c>
      <c r="M999" s="157">
        <v>5</v>
      </c>
      <c r="N999" s="157">
        <v>5</v>
      </c>
      <c r="O999" s="157">
        <v>5</v>
      </c>
      <c r="P999" s="157">
        <v>5</v>
      </c>
      <c r="Q999" s="157">
        <v>5</v>
      </c>
      <c r="R999" s="157">
        <v>1</v>
      </c>
      <c r="S999" s="157">
        <v>4</v>
      </c>
      <c r="T999" s="157">
        <v>5</v>
      </c>
      <c r="U999" s="157">
        <v>5</v>
      </c>
      <c r="V999" s="157">
        <v>5</v>
      </c>
      <c r="W999" s="157">
        <v>5</v>
      </c>
      <c r="X999" s="157">
        <v>5</v>
      </c>
      <c r="Y999" s="157">
        <v>4</v>
      </c>
      <c r="Z999" s="157">
        <v>4</v>
      </c>
      <c r="AA999" s="157">
        <v>4</v>
      </c>
      <c r="AB999" s="159">
        <v>4</v>
      </c>
      <c r="AC999" s="158">
        <f t="shared" si="364"/>
        <v>23</v>
      </c>
      <c r="AD999" s="157">
        <f t="shared" si="360"/>
        <v>5</v>
      </c>
      <c r="AE999" s="157">
        <f t="shared" si="361"/>
        <v>8</v>
      </c>
      <c r="AF999" s="157">
        <f t="shared" si="362"/>
        <v>5</v>
      </c>
      <c r="AG999" s="159">
        <f t="shared" si="363"/>
        <v>3</v>
      </c>
      <c r="DS999" s="81"/>
    </row>
    <row r="1000" spans="1:123" x14ac:dyDescent="0.25">
      <c r="A1000" s="169">
        <v>204</v>
      </c>
      <c r="B1000" s="170" t="s">
        <v>13</v>
      </c>
      <c r="C1000" s="170" t="s">
        <v>224</v>
      </c>
      <c r="D1000" s="170" t="s">
        <v>225</v>
      </c>
      <c r="E1000" s="18" t="s">
        <v>403</v>
      </c>
      <c r="F1000" s="158">
        <v>2</v>
      </c>
      <c r="G1000" s="157">
        <v>1</v>
      </c>
      <c r="H1000" s="157">
        <v>2</v>
      </c>
      <c r="I1000" s="157">
        <v>1</v>
      </c>
      <c r="J1000" s="157">
        <v>1</v>
      </c>
      <c r="K1000" s="157">
        <v>1</v>
      </c>
      <c r="L1000" s="157">
        <v>2</v>
      </c>
      <c r="M1000" s="157">
        <v>2</v>
      </c>
      <c r="N1000" s="157">
        <v>1</v>
      </c>
      <c r="O1000" s="157">
        <v>1</v>
      </c>
      <c r="P1000" s="157">
        <v>1</v>
      </c>
      <c r="Q1000" s="157">
        <v>2</v>
      </c>
      <c r="R1000" s="157">
        <v>2</v>
      </c>
      <c r="S1000" s="157">
        <v>3</v>
      </c>
      <c r="T1000" s="157">
        <v>1</v>
      </c>
      <c r="U1000" s="157">
        <v>1</v>
      </c>
      <c r="V1000" s="157">
        <v>1</v>
      </c>
      <c r="W1000" s="157">
        <v>2</v>
      </c>
      <c r="X1000" s="157">
        <v>2</v>
      </c>
      <c r="Y1000" s="157">
        <v>2</v>
      </c>
      <c r="Z1000" s="157">
        <v>2</v>
      </c>
      <c r="AA1000" s="157">
        <v>1</v>
      </c>
      <c r="AB1000" s="159">
        <v>1</v>
      </c>
      <c r="AC1000" s="158">
        <f t="shared" si="364"/>
        <v>23</v>
      </c>
      <c r="AD1000" s="157">
        <f t="shared" si="360"/>
        <v>5</v>
      </c>
      <c r="AE1000" s="157">
        <f t="shared" si="361"/>
        <v>8</v>
      </c>
      <c r="AF1000" s="157">
        <f t="shared" si="362"/>
        <v>5</v>
      </c>
      <c r="AG1000" s="159">
        <f t="shared" si="363"/>
        <v>3</v>
      </c>
      <c r="DS1000" s="81"/>
    </row>
    <row r="1001" spans="1:123" x14ac:dyDescent="0.25">
      <c r="A1001" s="169">
        <v>204</v>
      </c>
      <c r="B1001" s="170" t="s">
        <v>13</v>
      </c>
      <c r="C1001" s="170" t="s">
        <v>224</v>
      </c>
      <c r="D1001" s="170" t="s">
        <v>225</v>
      </c>
      <c r="E1001" s="18" t="s">
        <v>403</v>
      </c>
      <c r="F1001" s="158">
        <v>2</v>
      </c>
      <c r="G1001" s="157">
        <v>2</v>
      </c>
      <c r="H1001" s="157">
        <v>2</v>
      </c>
      <c r="I1001" s="157">
        <v>1</v>
      </c>
      <c r="J1001" s="157">
        <v>1</v>
      </c>
      <c r="K1001" s="157">
        <v>1</v>
      </c>
      <c r="L1001" s="157">
        <v>2</v>
      </c>
      <c r="M1001" s="157">
        <v>2</v>
      </c>
      <c r="N1001" s="157">
        <v>3</v>
      </c>
      <c r="O1001" s="157">
        <v>2</v>
      </c>
      <c r="P1001" s="157">
        <v>2</v>
      </c>
      <c r="Q1001" s="157">
        <v>2</v>
      </c>
      <c r="R1001" s="157">
        <v>2</v>
      </c>
      <c r="S1001" s="157">
        <v>3</v>
      </c>
      <c r="T1001" s="157">
        <v>2</v>
      </c>
      <c r="U1001" s="157">
        <v>1</v>
      </c>
      <c r="V1001" s="157">
        <v>1</v>
      </c>
      <c r="W1001" s="157">
        <v>2</v>
      </c>
      <c r="X1001" s="157">
        <v>2</v>
      </c>
      <c r="Y1001" s="157">
        <v>2</v>
      </c>
      <c r="Z1001" s="157">
        <v>3</v>
      </c>
      <c r="AA1001" s="157">
        <v>1</v>
      </c>
      <c r="AB1001" s="159">
        <v>2</v>
      </c>
      <c r="AC1001" s="158">
        <f t="shared" si="364"/>
        <v>23</v>
      </c>
      <c r="AD1001" s="157">
        <f t="shared" si="360"/>
        <v>5</v>
      </c>
      <c r="AE1001" s="157">
        <f t="shared" si="361"/>
        <v>8</v>
      </c>
      <c r="AF1001" s="157">
        <f t="shared" si="362"/>
        <v>5</v>
      </c>
      <c r="AG1001" s="159">
        <f t="shared" si="363"/>
        <v>3</v>
      </c>
      <c r="DS1001" s="81"/>
    </row>
    <row r="1002" spans="1:123" x14ac:dyDescent="0.25">
      <c r="A1002" s="169">
        <v>204</v>
      </c>
      <c r="B1002" s="170" t="s">
        <v>13</v>
      </c>
      <c r="C1002" s="170" t="s">
        <v>224</v>
      </c>
      <c r="D1002" s="170" t="s">
        <v>225</v>
      </c>
      <c r="E1002" s="18" t="s">
        <v>403</v>
      </c>
      <c r="F1002" s="158">
        <v>3</v>
      </c>
      <c r="G1002" s="157">
        <v>2</v>
      </c>
      <c r="H1002" s="157">
        <v>3</v>
      </c>
      <c r="I1002" s="157">
        <v>1</v>
      </c>
      <c r="J1002" s="157">
        <v>2</v>
      </c>
      <c r="K1002" s="157">
        <v>1</v>
      </c>
      <c r="L1002" s="157">
        <v>3</v>
      </c>
      <c r="M1002" s="157">
        <v>2</v>
      </c>
      <c r="N1002" s="157">
        <v>3</v>
      </c>
      <c r="O1002" s="157">
        <v>2</v>
      </c>
      <c r="P1002" s="157">
        <v>2</v>
      </c>
      <c r="Q1002" s="157">
        <v>2</v>
      </c>
      <c r="R1002" s="157">
        <v>2</v>
      </c>
      <c r="S1002" s="157">
        <v>3</v>
      </c>
      <c r="T1002" s="157">
        <v>2</v>
      </c>
      <c r="U1002" s="157">
        <v>2</v>
      </c>
      <c r="V1002" s="157">
        <v>1</v>
      </c>
      <c r="W1002" s="157">
        <v>3</v>
      </c>
      <c r="X1002" s="157">
        <v>2</v>
      </c>
      <c r="Y1002" s="157">
        <v>2</v>
      </c>
      <c r="Z1002" s="157">
        <v>3</v>
      </c>
      <c r="AA1002" s="157">
        <v>2</v>
      </c>
      <c r="AB1002" s="159">
        <v>2</v>
      </c>
      <c r="AC1002" s="158">
        <f t="shared" si="364"/>
        <v>23</v>
      </c>
      <c r="AD1002" s="157">
        <f t="shared" si="360"/>
        <v>5</v>
      </c>
      <c r="AE1002" s="157">
        <f t="shared" si="361"/>
        <v>8</v>
      </c>
      <c r="AF1002" s="157">
        <f t="shared" si="362"/>
        <v>5</v>
      </c>
      <c r="AG1002" s="159">
        <f t="shared" si="363"/>
        <v>3</v>
      </c>
      <c r="DS1002" s="81"/>
    </row>
    <row r="1003" spans="1:123" x14ac:dyDescent="0.25">
      <c r="A1003" s="169">
        <v>204</v>
      </c>
      <c r="B1003" s="170" t="s">
        <v>13</v>
      </c>
      <c r="C1003" s="170" t="s">
        <v>224</v>
      </c>
      <c r="D1003" s="170" t="s">
        <v>225</v>
      </c>
      <c r="E1003" s="18" t="s">
        <v>403</v>
      </c>
      <c r="F1003" s="158">
        <v>3</v>
      </c>
      <c r="G1003" s="157">
        <v>2</v>
      </c>
      <c r="H1003" s="157">
        <v>3</v>
      </c>
      <c r="I1003" s="157">
        <v>2</v>
      </c>
      <c r="J1003" s="157">
        <v>2</v>
      </c>
      <c r="K1003" s="157">
        <v>1</v>
      </c>
      <c r="L1003" s="157">
        <v>3</v>
      </c>
      <c r="M1003" s="157">
        <v>3</v>
      </c>
      <c r="N1003" s="157">
        <v>3</v>
      </c>
      <c r="O1003" s="157">
        <v>3</v>
      </c>
      <c r="P1003" s="157">
        <v>2</v>
      </c>
      <c r="Q1003" s="157">
        <v>3</v>
      </c>
      <c r="R1003" s="157">
        <v>2</v>
      </c>
      <c r="S1003" s="157">
        <v>3</v>
      </c>
      <c r="T1003" s="157">
        <v>2</v>
      </c>
      <c r="U1003" s="157">
        <v>2</v>
      </c>
      <c r="V1003" s="157">
        <v>1</v>
      </c>
      <c r="W1003" s="157">
        <v>3</v>
      </c>
      <c r="X1003" s="157">
        <v>2</v>
      </c>
      <c r="Y1003" s="157">
        <v>2</v>
      </c>
      <c r="Z1003" s="157">
        <v>3</v>
      </c>
      <c r="AA1003" s="157">
        <v>2</v>
      </c>
      <c r="AB1003" s="159">
        <v>2</v>
      </c>
      <c r="AC1003" s="158">
        <f t="shared" si="364"/>
        <v>23</v>
      </c>
      <c r="AD1003" s="157">
        <f t="shared" si="360"/>
        <v>5</v>
      </c>
      <c r="AE1003" s="157">
        <f t="shared" si="361"/>
        <v>8</v>
      </c>
      <c r="AF1003" s="157">
        <f t="shared" si="362"/>
        <v>5</v>
      </c>
      <c r="AG1003" s="159">
        <f t="shared" si="363"/>
        <v>3</v>
      </c>
      <c r="DS1003" s="81"/>
    </row>
    <row r="1004" spans="1:123" x14ac:dyDescent="0.25">
      <c r="A1004" s="169">
        <v>204</v>
      </c>
      <c r="B1004" s="170" t="s">
        <v>13</v>
      </c>
      <c r="C1004" s="170" t="s">
        <v>224</v>
      </c>
      <c r="D1004" s="170" t="s">
        <v>225</v>
      </c>
      <c r="E1004" s="18" t="s">
        <v>403</v>
      </c>
      <c r="F1004" s="158">
        <v>3</v>
      </c>
      <c r="G1004" s="157">
        <v>2</v>
      </c>
      <c r="H1004" s="157">
        <v>3</v>
      </c>
      <c r="I1004" s="157">
        <v>2</v>
      </c>
      <c r="J1004" s="157">
        <v>2</v>
      </c>
      <c r="K1004" s="157">
        <v>1</v>
      </c>
      <c r="L1004" s="157">
        <v>3</v>
      </c>
      <c r="M1004" s="157">
        <v>3</v>
      </c>
      <c r="N1004" s="157">
        <v>3</v>
      </c>
      <c r="O1004" s="157">
        <v>3</v>
      </c>
      <c r="P1004" s="157">
        <v>3</v>
      </c>
      <c r="Q1004" s="157">
        <v>3</v>
      </c>
      <c r="R1004" s="157">
        <v>3</v>
      </c>
      <c r="S1004" s="157">
        <v>3</v>
      </c>
      <c r="T1004" s="157">
        <v>2</v>
      </c>
      <c r="U1004" s="157">
        <v>2</v>
      </c>
      <c r="V1004" s="157">
        <v>2</v>
      </c>
      <c r="W1004" s="157">
        <v>3</v>
      </c>
      <c r="X1004" s="157">
        <v>3</v>
      </c>
      <c r="Y1004" s="157">
        <v>3</v>
      </c>
      <c r="Z1004" s="157">
        <v>3</v>
      </c>
      <c r="AA1004" s="157">
        <v>2</v>
      </c>
      <c r="AB1004" s="159">
        <v>2</v>
      </c>
      <c r="AC1004" s="158">
        <f t="shared" si="364"/>
        <v>23</v>
      </c>
      <c r="AD1004" s="157">
        <f t="shared" si="360"/>
        <v>5</v>
      </c>
      <c r="AE1004" s="157">
        <f t="shared" si="361"/>
        <v>8</v>
      </c>
      <c r="AF1004" s="157">
        <f t="shared" si="362"/>
        <v>5</v>
      </c>
      <c r="AG1004" s="159">
        <f t="shared" si="363"/>
        <v>3</v>
      </c>
      <c r="DS1004" s="81"/>
    </row>
    <row r="1005" spans="1:123" x14ac:dyDescent="0.25">
      <c r="A1005" s="169">
        <v>204</v>
      </c>
      <c r="B1005" s="170" t="s">
        <v>13</v>
      </c>
      <c r="C1005" s="170" t="s">
        <v>224</v>
      </c>
      <c r="D1005" s="170" t="s">
        <v>225</v>
      </c>
      <c r="E1005" s="18" t="s">
        <v>403</v>
      </c>
      <c r="F1005" s="158">
        <v>3</v>
      </c>
      <c r="G1005" s="157">
        <v>3</v>
      </c>
      <c r="H1005" s="157">
        <v>3</v>
      </c>
      <c r="I1005" s="157">
        <v>2</v>
      </c>
      <c r="J1005" s="157">
        <v>2</v>
      </c>
      <c r="K1005" s="157">
        <v>2</v>
      </c>
      <c r="L1005" s="157">
        <v>3</v>
      </c>
      <c r="M1005" s="157">
        <v>3</v>
      </c>
      <c r="N1005" s="157">
        <v>4</v>
      </c>
      <c r="O1005" s="157">
        <v>3</v>
      </c>
      <c r="P1005" s="157">
        <v>3</v>
      </c>
      <c r="Q1005" s="157">
        <v>3</v>
      </c>
      <c r="R1005" s="157">
        <v>3</v>
      </c>
      <c r="S1005" s="157">
        <v>3</v>
      </c>
      <c r="T1005" s="157">
        <v>3</v>
      </c>
      <c r="U1005" s="157">
        <v>3</v>
      </c>
      <c r="V1005" s="157">
        <v>2</v>
      </c>
      <c r="W1005" s="157">
        <v>3</v>
      </c>
      <c r="X1005" s="157">
        <v>3</v>
      </c>
      <c r="Y1005" s="157">
        <v>3</v>
      </c>
      <c r="Z1005" s="157">
        <v>3</v>
      </c>
      <c r="AA1005" s="157">
        <v>3</v>
      </c>
      <c r="AB1005" s="159">
        <v>2</v>
      </c>
      <c r="AC1005" s="158">
        <f t="shared" si="364"/>
        <v>23</v>
      </c>
      <c r="AD1005" s="157">
        <f t="shared" si="360"/>
        <v>5</v>
      </c>
      <c r="AE1005" s="157">
        <f t="shared" si="361"/>
        <v>8</v>
      </c>
      <c r="AF1005" s="157">
        <f t="shared" si="362"/>
        <v>5</v>
      </c>
      <c r="AG1005" s="159">
        <f t="shared" si="363"/>
        <v>3</v>
      </c>
      <c r="DS1005" s="81"/>
    </row>
    <row r="1006" spans="1:123" x14ac:dyDescent="0.25">
      <c r="A1006" s="169">
        <v>204</v>
      </c>
      <c r="B1006" s="170" t="s">
        <v>13</v>
      </c>
      <c r="C1006" s="170" t="s">
        <v>224</v>
      </c>
      <c r="D1006" s="170" t="s">
        <v>225</v>
      </c>
      <c r="E1006" s="18" t="s">
        <v>403</v>
      </c>
      <c r="F1006" s="158">
        <v>4</v>
      </c>
      <c r="G1006" s="157">
        <v>3</v>
      </c>
      <c r="H1006" s="157">
        <v>3</v>
      </c>
      <c r="I1006" s="157">
        <v>2</v>
      </c>
      <c r="J1006" s="157">
        <v>2</v>
      </c>
      <c r="K1006" s="157">
        <v>3</v>
      </c>
      <c r="L1006" s="157">
        <v>3</v>
      </c>
      <c r="M1006" s="157">
        <v>3</v>
      </c>
      <c r="N1006" s="157">
        <v>4</v>
      </c>
      <c r="O1006" s="157">
        <v>4</v>
      </c>
      <c r="P1006" s="157">
        <v>3</v>
      </c>
      <c r="Q1006" s="157">
        <v>3</v>
      </c>
      <c r="R1006" s="157">
        <v>3</v>
      </c>
      <c r="S1006" s="157">
        <v>3</v>
      </c>
      <c r="T1006" s="157">
        <v>3</v>
      </c>
      <c r="U1006" s="157">
        <v>3</v>
      </c>
      <c r="V1006" s="157">
        <v>2</v>
      </c>
      <c r="W1006" s="157">
        <v>4</v>
      </c>
      <c r="X1006" s="157">
        <v>3</v>
      </c>
      <c r="Y1006" s="157">
        <v>4</v>
      </c>
      <c r="Z1006" s="157">
        <v>3</v>
      </c>
      <c r="AA1006" s="157">
        <v>3</v>
      </c>
      <c r="AB1006" s="159">
        <v>3</v>
      </c>
      <c r="AC1006" s="158">
        <f t="shared" si="364"/>
        <v>23</v>
      </c>
      <c r="AD1006" s="157">
        <f t="shared" si="360"/>
        <v>5</v>
      </c>
      <c r="AE1006" s="157">
        <f t="shared" si="361"/>
        <v>8</v>
      </c>
      <c r="AF1006" s="157">
        <f t="shared" si="362"/>
        <v>5</v>
      </c>
      <c r="AG1006" s="159">
        <f t="shared" si="363"/>
        <v>3</v>
      </c>
      <c r="DS1006" s="81"/>
    </row>
    <row r="1007" spans="1:123" x14ac:dyDescent="0.25">
      <c r="A1007" s="169">
        <v>204</v>
      </c>
      <c r="B1007" s="170" t="s">
        <v>13</v>
      </c>
      <c r="C1007" s="170" t="s">
        <v>224</v>
      </c>
      <c r="D1007" s="170" t="s">
        <v>225</v>
      </c>
      <c r="E1007" s="18" t="s">
        <v>403</v>
      </c>
      <c r="F1007" s="158">
        <v>4</v>
      </c>
      <c r="G1007" s="157">
        <v>3</v>
      </c>
      <c r="H1007" s="157">
        <v>3</v>
      </c>
      <c r="I1007" s="157">
        <v>2</v>
      </c>
      <c r="J1007" s="157">
        <v>2</v>
      </c>
      <c r="K1007" s="157">
        <v>3</v>
      </c>
      <c r="L1007" s="157">
        <v>4</v>
      </c>
      <c r="M1007" s="157">
        <v>3</v>
      </c>
      <c r="N1007" s="157">
        <v>4</v>
      </c>
      <c r="O1007" s="157">
        <v>4</v>
      </c>
      <c r="P1007" s="157">
        <v>3</v>
      </c>
      <c r="Q1007" s="157">
        <v>3</v>
      </c>
      <c r="R1007" s="157">
        <v>4</v>
      </c>
      <c r="S1007" s="157">
        <v>4</v>
      </c>
      <c r="T1007" s="157">
        <v>3</v>
      </c>
      <c r="U1007" s="157">
        <v>3</v>
      </c>
      <c r="V1007" s="157">
        <v>2</v>
      </c>
      <c r="W1007" s="157">
        <v>4</v>
      </c>
      <c r="X1007" s="157">
        <v>3</v>
      </c>
      <c r="Y1007" s="157">
        <v>4</v>
      </c>
      <c r="Z1007" s="157">
        <v>3</v>
      </c>
      <c r="AA1007" s="157">
        <v>3</v>
      </c>
      <c r="AB1007" s="159">
        <v>3</v>
      </c>
      <c r="AC1007" s="158">
        <f t="shared" si="364"/>
        <v>23</v>
      </c>
      <c r="AD1007" s="157">
        <f t="shared" si="360"/>
        <v>5</v>
      </c>
      <c r="AE1007" s="157">
        <f t="shared" si="361"/>
        <v>8</v>
      </c>
      <c r="AF1007" s="157">
        <f t="shared" si="362"/>
        <v>5</v>
      </c>
      <c r="AG1007" s="159">
        <f t="shared" si="363"/>
        <v>3</v>
      </c>
      <c r="DS1007" s="81"/>
    </row>
    <row r="1008" spans="1:123" x14ac:dyDescent="0.25">
      <c r="A1008" s="169">
        <v>204</v>
      </c>
      <c r="B1008" s="170" t="s">
        <v>13</v>
      </c>
      <c r="C1008" s="170" t="s">
        <v>224</v>
      </c>
      <c r="D1008" s="170" t="s">
        <v>225</v>
      </c>
      <c r="E1008" s="18" t="s">
        <v>403</v>
      </c>
      <c r="F1008" s="158">
        <v>4</v>
      </c>
      <c r="G1008" s="157">
        <v>3</v>
      </c>
      <c r="H1008" s="157">
        <v>4</v>
      </c>
      <c r="I1008" s="157">
        <v>3</v>
      </c>
      <c r="J1008" s="157">
        <v>3</v>
      </c>
      <c r="K1008" s="157">
        <v>3</v>
      </c>
      <c r="L1008" s="157">
        <v>4</v>
      </c>
      <c r="M1008" s="157">
        <v>3</v>
      </c>
      <c r="N1008" s="157">
        <v>5</v>
      </c>
      <c r="O1008" s="157">
        <v>4</v>
      </c>
      <c r="P1008" s="157">
        <v>3</v>
      </c>
      <c r="Q1008" s="157">
        <v>4</v>
      </c>
      <c r="R1008" s="157">
        <v>4</v>
      </c>
      <c r="S1008" s="157">
        <v>4</v>
      </c>
      <c r="T1008" s="157">
        <v>4</v>
      </c>
      <c r="U1008" s="157">
        <v>3</v>
      </c>
      <c r="V1008" s="157">
        <v>3</v>
      </c>
      <c r="W1008" s="157">
        <v>4</v>
      </c>
      <c r="X1008" s="157">
        <v>4</v>
      </c>
      <c r="Y1008" s="157">
        <v>4</v>
      </c>
      <c r="Z1008" s="157">
        <v>3</v>
      </c>
      <c r="AA1008" s="157">
        <v>4</v>
      </c>
      <c r="AB1008" s="159">
        <v>3</v>
      </c>
      <c r="AC1008" s="158">
        <f t="shared" si="364"/>
        <v>23</v>
      </c>
      <c r="AD1008" s="157">
        <f t="shared" si="360"/>
        <v>5</v>
      </c>
      <c r="AE1008" s="157">
        <f t="shared" si="361"/>
        <v>8</v>
      </c>
      <c r="AF1008" s="157">
        <f t="shared" si="362"/>
        <v>5</v>
      </c>
      <c r="AG1008" s="159">
        <f t="shared" si="363"/>
        <v>3</v>
      </c>
      <c r="DS1008" s="81"/>
    </row>
    <row r="1009" spans="1:123" x14ac:dyDescent="0.25">
      <c r="A1009" s="169">
        <v>204</v>
      </c>
      <c r="B1009" s="170" t="s">
        <v>13</v>
      </c>
      <c r="C1009" s="170" t="s">
        <v>224</v>
      </c>
      <c r="D1009" s="170" t="s">
        <v>225</v>
      </c>
      <c r="E1009" s="18" t="s">
        <v>403</v>
      </c>
      <c r="F1009" s="158">
        <v>4</v>
      </c>
      <c r="G1009" s="157">
        <v>4</v>
      </c>
      <c r="H1009" s="157">
        <v>4</v>
      </c>
      <c r="I1009" s="157">
        <v>4</v>
      </c>
      <c r="J1009" s="157">
        <v>3</v>
      </c>
      <c r="K1009" s="157">
        <v>4</v>
      </c>
      <c r="L1009" s="157">
        <v>4</v>
      </c>
      <c r="M1009" s="157">
        <v>3</v>
      </c>
      <c r="N1009" s="157">
        <v>5</v>
      </c>
      <c r="O1009" s="157">
        <v>4</v>
      </c>
      <c r="P1009" s="157">
        <v>4</v>
      </c>
      <c r="Q1009" s="157">
        <v>4</v>
      </c>
      <c r="R1009" s="157">
        <v>5</v>
      </c>
      <c r="S1009" s="157">
        <v>4</v>
      </c>
      <c r="T1009" s="157">
        <v>4</v>
      </c>
      <c r="U1009" s="157">
        <v>4</v>
      </c>
      <c r="V1009" s="157">
        <v>3</v>
      </c>
      <c r="W1009" s="157">
        <v>4</v>
      </c>
      <c r="X1009" s="157">
        <v>4</v>
      </c>
      <c r="Y1009" s="157">
        <v>4</v>
      </c>
      <c r="Z1009" s="157">
        <v>4</v>
      </c>
      <c r="AA1009" s="157">
        <v>4</v>
      </c>
      <c r="AB1009" s="159">
        <v>4</v>
      </c>
      <c r="AC1009" s="158">
        <f t="shared" si="364"/>
        <v>23</v>
      </c>
      <c r="AD1009" s="157">
        <f t="shared" si="360"/>
        <v>5</v>
      </c>
      <c r="AE1009" s="157">
        <f t="shared" si="361"/>
        <v>8</v>
      </c>
      <c r="AF1009" s="157">
        <f t="shared" si="362"/>
        <v>5</v>
      </c>
      <c r="AG1009" s="159">
        <f t="shared" si="363"/>
        <v>3</v>
      </c>
      <c r="DS1009" s="81"/>
    </row>
    <row r="1010" spans="1:123" x14ac:dyDescent="0.25">
      <c r="A1010" s="169">
        <v>204</v>
      </c>
      <c r="B1010" s="170" t="s">
        <v>13</v>
      </c>
      <c r="C1010" s="170" t="s">
        <v>224</v>
      </c>
      <c r="D1010" s="170" t="s">
        <v>225</v>
      </c>
      <c r="E1010" s="18" t="s">
        <v>403</v>
      </c>
      <c r="F1010" s="158">
        <v>4</v>
      </c>
      <c r="G1010" s="157">
        <v>4</v>
      </c>
      <c r="H1010" s="157">
        <v>4</v>
      </c>
      <c r="I1010" s="157">
        <v>4</v>
      </c>
      <c r="J1010" s="157">
        <v>4</v>
      </c>
      <c r="K1010" s="157">
        <v>5</v>
      </c>
      <c r="L1010" s="157">
        <v>4</v>
      </c>
      <c r="M1010" s="157">
        <v>4</v>
      </c>
      <c r="N1010" s="157">
        <v>5</v>
      </c>
      <c r="O1010" s="157">
        <v>4</v>
      </c>
      <c r="P1010" s="157">
        <v>4</v>
      </c>
      <c r="Q1010" s="157">
        <v>5</v>
      </c>
      <c r="R1010" s="157">
        <v>5</v>
      </c>
      <c r="S1010" s="157">
        <v>5</v>
      </c>
      <c r="T1010" s="157">
        <v>4</v>
      </c>
      <c r="U1010" s="157">
        <v>4</v>
      </c>
      <c r="V1010" s="157">
        <v>3</v>
      </c>
      <c r="W1010" s="157">
        <v>4</v>
      </c>
      <c r="X1010" s="157">
        <v>4</v>
      </c>
      <c r="Y1010" s="157">
        <v>4</v>
      </c>
      <c r="Z1010" s="157">
        <v>4</v>
      </c>
      <c r="AA1010" s="157">
        <v>4</v>
      </c>
      <c r="AB1010" s="159">
        <v>4</v>
      </c>
      <c r="AC1010" s="158">
        <f t="shared" si="364"/>
        <v>23</v>
      </c>
      <c r="AD1010" s="157">
        <f t="shared" si="360"/>
        <v>5</v>
      </c>
      <c r="AE1010" s="157">
        <f t="shared" si="361"/>
        <v>8</v>
      </c>
      <c r="AF1010" s="157">
        <f t="shared" si="362"/>
        <v>5</v>
      </c>
      <c r="AG1010" s="159">
        <f t="shared" si="363"/>
        <v>3</v>
      </c>
      <c r="DS1010" s="81"/>
    </row>
    <row r="1011" spans="1:123" x14ac:dyDescent="0.25">
      <c r="A1011" s="169">
        <v>204</v>
      </c>
      <c r="B1011" s="170" t="s">
        <v>13</v>
      </c>
      <c r="C1011" s="170" t="s">
        <v>224</v>
      </c>
      <c r="D1011" s="170" t="s">
        <v>225</v>
      </c>
      <c r="E1011" s="18" t="s">
        <v>403</v>
      </c>
      <c r="F1011" s="158">
        <v>5</v>
      </c>
      <c r="G1011" s="157">
        <v>4</v>
      </c>
      <c r="H1011" s="157">
        <v>5</v>
      </c>
      <c r="I1011" s="157">
        <v>4</v>
      </c>
      <c r="J1011" s="157">
        <v>5</v>
      </c>
      <c r="K1011" s="157">
        <v>5</v>
      </c>
      <c r="L1011" s="157">
        <v>4</v>
      </c>
      <c r="M1011" s="157">
        <v>4</v>
      </c>
      <c r="N1011" s="157">
        <v>5</v>
      </c>
      <c r="O1011" s="157">
        <v>5</v>
      </c>
      <c r="P1011" s="157">
        <v>5</v>
      </c>
      <c r="Q1011" s="157">
        <v>5</v>
      </c>
      <c r="R1011" s="157"/>
      <c r="S1011" s="157">
        <v>5</v>
      </c>
      <c r="T1011" s="157">
        <v>4</v>
      </c>
      <c r="U1011" s="157">
        <v>4</v>
      </c>
      <c r="V1011" s="157">
        <v>4</v>
      </c>
      <c r="W1011" s="157">
        <v>5</v>
      </c>
      <c r="X1011" s="157">
        <v>5</v>
      </c>
      <c r="Y1011" s="157">
        <v>5</v>
      </c>
      <c r="Z1011" s="157">
        <v>4</v>
      </c>
      <c r="AA1011" s="157">
        <v>5</v>
      </c>
      <c r="AB1011" s="159">
        <v>5</v>
      </c>
      <c r="AC1011" s="158">
        <f t="shared" si="364"/>
        <v>22</v>
      </c>
      <c r="AD1011" s="157">
        <f t="shared" si="360"/>
        <v>5</v>
      </c>
      <c r="AE1011" s="157">
        <f t="shared" si="361"/>
        <v>7</v>
      </c>
      <c r="AF1011" s="157">
        <f t="shared" si="362"/>
        <v>5</v>
      </c>
      <c r="AG1011" s="159">
        <f t="shared" si="363"/>
        <v>3</v>
      </c>
      <c r="DS1011" s="81"/>
    </row>
    <row r="1012" spans="1:123" x14ac:dyDescent="0.25">
      <c r="A1012" s="169">
        <v>204</v>
      </c>
      <c r="B1012" s="170" t="s">
        <v>13</v>
      </c>
      <c r="C1012" s="170" t="s">
        <v>224</v>
      </c>
      <c r="D1012" s="170" t="s">
        <v>225</v>
      </c>
      <c r="E1012" s="18" t="s">
        <v>403</v>
      </c>
      <c r="F1012" s="158">
        <v>5</v>
      </c>
      <c r="G1012" s="157">
        <v>5</v>
      </c>
      <c r="H1012" s="157"/>
      <c r="I1012" s="157">
        <v>5</v>
      </c>
      <c r="J1012" s="157">
        <v>5</v>
      </c>
      <c r="K1012" s="157">
        <v>5</v>
      </c>
      <c r="L1012" s="157">
        <v>5</v>
      </c>
      <c r="M1012" s="157">
        <v>5</v>
      </c>
      <c r="N1012" s="157">
        <v>5</v>
      </c>
      <c r="O1012" s="157">
        <v>5</v>
      </c>
      <c r="P1012" s="157">
        <v>5</v>
      </c>
      <c r="Q1012" s="157"/>
      <c r="R1012" s="157"/>
      <c r="S1012" s="157"/>
      <c r="T1012" s="157">
        <v>5</v>
      </c>
      <c r="U1012" s="157">
        <v>5</v>
      </c>
      <c r="V1012" s="157">
        <v>5</v>
      </c>
      <c r="W1012" s="157">
        <v>5</v>
      </c>
      <c r="X1012" s="157">
        <v>5</v>
      </c>
      <c r="Y1012" s="157">
        <v>5</v>
      </c>
      <c r="Z1012" s="157">
        <v>5</v>
      </c>
      <c r="AA1012" s="157">
        <v>5</v>
      </c>
      <c r="AB1012" s="159">
        <v>5</v>
      </c>
      <c r="AC1012" s="158">
        <f t="shared" si="364"/>
        <v>19</v>
      </c>
      <c r="AD1012" s="157">
        <f t="shared" si="360"/>
        <v>4</v>
      </c>
      <c r="AE1012" s="157">
        <f t="shared" si="361"/>
        <v>5</v>
      </c>
      <c r="AF1012" s="157">
        <f t="shared" si="362"/>
        <v>5</v>
      </c>
      <c r="AG1012" s="159">
        <f t="shared" si="363"/>
        <v>3</v>
      </c>
      <c r="DS1012" s="81"/>
    </row>
    <row r="1013" spans="1:123" x14ac:dyDescent="0.25">
      <c r="A1013" s="169">
        <v>204</v>
      </c>
      <c r="B1013" s="170" t="s">
        <v>13</v>
      </c>
      <c r="C1013" s="170" t="s">
        <v>224</v>
      </c>
      <c r="D1013" s="170" t="s">
        <v>225</v>
      </c>
      <c r="E1013" s="18" t="s">
        <v>466</v>
      </c>
      <c r="F1013" s="158">
        <v>2</v>
      </c>
      <c r="G1013" s="157">
        <v>1</v>
      </c>
      <c r="H1013" s="157">
        <v>1</v>
      </c>
      <c r="I1013" s="157">
        <v>1</v>
      </c>
      <c r="J1013" s="157">
        <v>1</v>
      </c>
      <c r="K1013" s="157">
        <v>1</v>
      </c>
      <c r="L1013" s="157">
        <v>1</v>
      </c>
      <c r="M1013" s="157">
        <v>1</v>
      </c>
      <c r="N1013" s="157">
        <v>1</v>
      </c>
      <c r="O1013" s="157">
        <v>1</v>
      </c>
      <c r="P1013" s="157">
        <v>1</v>
      </c>
      <c r="Q1013" s="157">
        <v>1</v>
      </c>
      <c r="R1013" s="157">
        <v>1</v>
      </c>
      <c r="S1013" s="157">
        <v>1</v>
      </c>
      <c r="T1013" s="157">
        <v>1</v>
      </c>
      <c r="U1013" s="157">
        <v>1</v>
      </c>
      <c r="V1013" s="157">
        <v>1</v>
      </c>
      <c r="W1013" s="157">
        <v>2</v>
      </c>
      <c r="X1013" s="157">
        <v>1</v>
      </c>
      <c r="Y1013" s="157">
        <v>2</v>
      </c>
      <c r="Z1013" s="157">
        <v>1</v>
      </c>
      <c r="AA1013" s="157">
        <v>1</v>
      </c>
      <c r="AB1013" s="159">
        <v>1</v>
      </c>
      <c r="AC1013" s="158">
        <f t="shared" si="364"/>
        <v>23</v>
      </c>
      <c r="AD1013" s="157">
        <f t="shared" si="360"/>
        <v>5</v>
      </c>
      <c r="AE1013" s="157">
        <f t="shared" si="361"/>
        <v>8</v>
      </c>
      <c r="AF1013" s="157">
        <f t="shared" si="362"/>
        <v>5</v>
      </c>
      <c r="AG1013" s="159">
        <f t="shared" si="363"/>
        <v>3</v>
      </c>
      <c r="DS1013" s="81"/>
    </row>
    <row r="1014" spans="1:123" x14ac:dyDescent="0.25">
      <c r="A1014" s="169">
        <v>204</v>
      </c>
      <c r="B1014" s="170" t="s">
        <v>13</v>
      </c>
      <c r="C1014" s="170" t="s">
        <v>224</v>
      </c>
      <c r="D1014" s="170" t="s">
        <v>225</v>
      </c>
      <c r="E1014" s="18" t="s">
        <v>466</v>
      </c>
      <c r="F1014" s="158">
        <v>2</v>
      </c>
      <c r="G1014" s="157">
        <v>2</v>
      </c>
      <c r="H1014" s="157">
        <v>1</v>
      </c>
      <c r="I1014" s="157">
        <v>1</v>
      </c>
      <c r="J1014" s="157">
        <v>1</v>
      </c>
      <c r="K1014" s="157">
        <v>1</v>
      </c>
      <c r="L1014" s="157">
        <v>2</v>
      </c>
      <c r="M1014" s="157">
        <v>1</v>
      </c>
      <c r="N1014" s="157">
        <v>3</v>
      </c>
      <c r="O1014" s="157">
        <v>1</v>
      </c>
      <c r="P1014" s="157">
        <v>1</v>
      </c>
      <c r="Q1014" s="157">
        <v>2</v>
      </c>
      <c r="R1014" s="157">
        <v>1</v>
      </c>
      <c r="S1014" s="157">
        <v>1</v>
      </c>
      <c r="T1014" s="157">
        <v>1</v>
      </c>
      <c r="U1014" s="157">
        <v>1</v>
      </c>
      <c r="V1014" s="157">
        <v>1</v>
      </c>
      <c r="W1014" s="157">
        <v>2</v>
      </c>
      <c r="X1014" s="157">
        <v>1</v>
      </c>
      <c r="Y1014" s="157">
        <v>2</v>
      </c>
      <c r="Z1014" s="157">
        <v>2</v>
      </c>
      <c r="AA1014" s="157">
        <v>1</v>
      </c>
      <c r="AB1014" s="159">
        <v>1</v>
      </c>
      <c r="AC1014" s="158">
        <f t="shared" si="364"/>
        <v>23</v>
      </c>
      <c r="AD1014" s="157">
        <f t="shared" si="360"/>
        <v>5</v>
      </c>
      <c r="AE1014" s="157">
        <f t="shared" si="361"/>
        <v>8</v>
      </c>
      <c r="AF1014" s="157">
        <f t="shared" si="362"/>
        <v>5</v>
      </c>
      <c r="AG1014" s="159">
        <f t="shared" si="363"/>
        <v>3</v>
      </c>
      <c r="DS1014" s="81"/>
    </row>
    <row r="1015" spans="1:123" x14ac:dyDescent="0.25">
      <c r="A1015" s="169">
        <v>204</v>
      </c>
      <c r="B1015" s="170" t="s">
        <v>13</v>
      </c>
      <c r="C1015" s="170" t="s">
        <v>224</v>
      </c>
      <c r="D1015" s="170" t="s">
        <v>225</v>
      </c>
      <c r="E1015" s="18" t="s">
        <v>466</v>
      </c>
      <c r="F1015" s="158">
        <v>2</v>
      </c>
      <c r="G1015" s="157">
        <v>2</v>
      </c>
      <c r="H1015" s="157">
        <v>2</v>
      </c>
      <c r="I1015" s="157">
        <v>1</v>
      </c>
      <c r="J1015" s="157">
        <v>1</v>
      </c>
      <c r="K1015" s="157">
        <v>1</v>
      </c>
      <c r="L1015" s="157">
        <v>2</v>
      </c>
      <c r="M1015" s="157">
        <v>1</v>
      </c>
      <c r="N1015" s="157">
        <v>3</v>
      </c>
      <c r="O1015" s="157">
        <v>2</v>
      </c>
      <c r="P1015" s="157">
        <v>2</v>
      </c>
      <c r="Q1015" s="157">
        <v>2</v>
      </c>
      <c r="R1015" s="157">
        <v>2</v>
      </c>
      <c r="S1015" s="157">
        <v>1</v>
      </c>
      <c r="T1015" s="157">
        <v>1</v>
      </c>
      <c r="U1015" s="157">
        <v>1</v>
      </c>
      <c r="V1015" s="157">
        <v>1</v>
      </c>
      <c r="W1015" s="157">
        <v>2</v>
      </c>
      <c r="X1015" s="157">
        <v>2</v>
      </c>
      <c r="Y1015" s="157">
        <v>3</v>
      </c>
      <c r="Z1015" s="157">
        <v>2</v>
      </c>
      <c r="AA1015" s="157">
        <v>2</v>
      </c>
      <c r="AB1015" s="159">
        <v>1</v>
      </c>
      <c r="AC1015" s="158">
        <f t="shared" si="364"/>
        <v>23</v>
      </c>
      <c r="AD1015" s="157">
        <f t="shared" si="360"/>
        <v>5</v>
      </c>
      <c r="AE1015" s="157">
        <f t="shared" si="361"/>
        <v>8</v>
      </c>
      <c r="AF1015" s="157">
        <f t="shared" si="362"/>
        <v>5</v>
      </c>
      <c r="AG1015" s="159">
        <f t="shared" si="363"/>
        <v>3</v>
      </c>
      <c r="DS1015" s="81"/>
    </row>
    <row r="1016" spans="1:123" x14ac:dyDescent="0.25">
      <c r="A1016" s="169">
        <v>204</v>
      </c>
      <c r="B1016" s="170" t="s">
        <v>13</v>
      </c>
      <c r="C1016" s="170" t="s">
        <v>224</v>
      </c>
      <c r="D1016" s="170" t="s">
        <v>225</v>
      </c>
      <c r="E1016" s="18" t="s">
        <v>466</v>
      </c>
      <c r="F1016" s="158">
        <v>2</v>
      </c>
      <c r="G1016" s="157">
        <v>2</v>
      </c>
      <c r="H1016" s="157">
        <v>2</v>
      </c>
      <c r="I1016" s="157">
        <v>1</v>
      </c>
      <c r="J1016" s="157">
        <v>1</v>
      </c>
      <c r="K1016" s="157">
        <v>1</v>
      </c>
      <c r="L1016" s="157">
        <v>2</v>
      </c>
      <c r="M1016" s="157">
        <v>2</v>
      </c>
      <c r="N1016" s="157">
        <v>3</v>
      </c>
      <c r="O1016" s="157">
        <v>2</v>
      </c>
      <c r="P1016" s="157">
        <v>2</v>
      </c>
      <c r="Q1016" s="157">
        <v>2</v>
      </c>
      <c r="R1016" s="157">
        <v>2</v>
      </c>
      <c r="S1016" s="157">
        <v>2</v>
      </c>
      <c r="T1016" s="157">
        <v>2</v>
      </c>
      <c r="U1016" s="157">
        <v>1</v>
      </c>
      <c r="V1016" s="157">
        <v>1</v>
      </c>
      <c r="W1016" s="157">
        <v>2</v>
      </c>
      <c r="X1016" s="157">
        <v>2</v>
      </c>
      <c r="Y1016" s="157">
        <v>3</v>
      </c>
      <c r="Z1016" s="157">
        <v>2</v>
      </c>
      <c r="AA1016" s="157">
        <v>2</v>
      </c>
      <c r="AB1016" s="159">
        <v>2</v>
      </c>
      <c r="AC1016" s="158">
        <f t="shared" si="364"/>
        <v>23</v>
      </c>
      <c r="AD1016" s="157">
        <f t="shared" si="360"/>
        <v>5</v>
      </c>
      <c r="AE1016" s="157">
        <f t="shared" si="361"/>
        <v>8</v>
      </c>
      <c r="AF1016" s="157">
        <f t="shared" si="362"/>
        <v>5</v>
      </c>
      <c r="AG1016" s="159">
        <f t="shared" si="363"/>
        <v>3</v>
      </c>
      <c r="DS1016" s="81"/>
    </row>
    <row r="1017" spans="1:123" x14ac:dyDescent="0.25">
      <c r="A1017" s="169">
        <v>204</v>
      </c>
      <c r="B1017" s="170" t="s">
        <v>13</v>
      </c>
      <c r="C1017" s="170" t="s">
        <v>224</v>
      </c>
      <c r="D1017" s="170" t="s">
        <v>225</v>
      </c>
      <c r="E1017" s="18" t="s">
        <v>466</v>
      </c>
      <c r="F1017" s="158">
        <v>3</v>
      </c>
      <c r="G1017" s="157">
        <v>2</v>
      </c>
      <c r="H1017" s="157">
        <v>3</v>
      </c>
      <c r="I1017" s="157">
        <v>1</v>
      </c>
      <c r="J1017" s="157">
        <v>1</v>
      </c>
      <c r="K1017" s="157">
        <v>1</v>
      </c>
      <c r="L1017" s="157">
        <v>2</v>
      </c>
      <c r="M1017" s="157">
        <v>2</v>
      </c>
      <c r="N1017" s="157">
        <v>3</v>
      </c>
      <c r="O1017" s="157">
        <v>2</v>
      </c>
      <c r="P1017" s="157">
        <v>2</v>
      </c>
      <c r="Q1017" s="157">
        <v>2</v>
      </c>
      <c r="R1017" s="157">
        <v>2</v>
      </c>
      <c r="S1017" s="157">
        <v>2</v>
      </c>
      <c r="T1017" s="157">
        <v>2</v>
      </c>
      <c r="U1017" s="157">
        <v>1</v>
      </c>
      <c r="V1017" s="157">
        <v>1</v>
      </c>
      <c r="W1017" s="157">
        <v>2</v>
      </c>
      <c r="X1017" s="157">
        <v>2</v>
      </c>
      <c r="Y1017" s="157">
        <v>3</v>
      </c>
      <c r="Z1017" s="157">
        <v>2</v>
      </c>
      <c r="AA1017" s="157">
        <v>2</v>
      </c>
      <c r="AB1017" s="159">
        <v>2</v>
      </c>
      <c r="AC1017" s="158">
        <f t="shared" si="364"/>
        <v>23</v>
      </c>
      <c r="AD1017" s="157">
        <f t="shared" si="360"/>
        <v>5</v>
      </c>
      <c r="AE1017" s="157">
        <f t="shared" si="361"/>
        <v>8</v>
      </c>
      <c r="AF1017" s="157">
        <f t="shared" si="362"/>
        <v>5</v>
      </c>
      <c r="AG1017" s="159">
        <f t="shared" si="363"/>
        <v>3</v>
      </c>
      <c r="DS1017" s="81"/>
    </row>
    <row r="1018" spans="1:123" x14ac:dyDescent="0.25">
      <c r="A1018" s="169">
        <v>204</v>
      </c>
      <c r="B1018" s="170" t="s">
        <v>13</v>
      </c>
      <c r="C1018" s="170" t="s">
        <v>224</v>
      </c>
      <c r="D1018" s="170" t="s">
        <v>225</v>
      </c>
      <c r="E1018" s="18" t="s">
        <v>466</v>
      </c>
      <c r="F1018" s="158">
        <v>3</v>
      </c>
      <c r="G1018" s="157">
        <v>2</v>
      </c>
      <c r="H1018" s="157">
        <v>3</v>
      </c>
      <c r="I1018" s="157">
        <v>1</v>
      </c>
      <c r="J1018" s="157">
        <v>1</v>
      </c>
      <c r="K1018" s="157">
        <v>1</v>
      </c>
      <c r="L1018" s="157">
        <v>3</v>
      </c>
      <c r="M1018" s="157">
        <v>2</v>
      </c>
      <c r="N1018" s="157">
        <v>3</v>
      </c>
      <c r="O1018" s="157">
        <v>2</v>
      </c>
      <c r="P1018" s="157">
        <v>2</v>
      </c>
      <c r="Q1018" s="157">
        <v>2</v>
      </c>
      <c r="R1018" s="157">
        <v>2</v>
      </c>
      <c r="S1018" s="157">
        <v>2</v>
      </c>
      <c r="T1018" s="157">
        <v>2</v>
      </c>
      <c r="U1018" s="157">
        <v>1</v>
      </c>
      <c r="V1018" s="157">
        <v>1</v>
      </c>
      <c r="W1018" s="157">
        <v>2</v>
      </c>
      <c r="X1018" s="157">
        <v>2</v>
      </c>
      <c r="Y1018" s="157">
        <v>3</v>
      </c>
      <c r="Z1018" s="157">
        <v>2</v>
      </c>
      <c r="AA1018" s="157">
        <v>2</v>
      </c>
      <c r="AB1018" s="159">
        <v>2</v>
      </c>
      <c r="AC1018" s="158">
        <f t="shared" si="364"/>
        <v>23</v>
      </c>
      <c r="AD1018" s="157">
        <f t="shared" si="360"/>
        <v>5</v>
      </c>
      <c r="AE1018" s="157">
        <f t="shared" si="361"/>
        <v>8</v>
      </c>
      <c r="AF1018" s="157">
        <f t="shared" si="362"/>
        <v>5</v>
      </c>
      <c r="AG1018" s="159">
        <f t="shared" si="363"/>
        <v>3</v>
      </c>
      <c r="DS1018" s="81"/>
    </row>
    <row r="1019" spans="1:123" x14ac:dyDescent="0.25">
      <c r="A1019" s="169">
        <v>204</v>
      </c>
      <c r="B1019" s="170" t="s">
        <v>13</v>
      </c>
      <c r="C1019" s="170" t="s">
        <v>224</v>
      </c>
      <c r="D1019" s="170" t="s">
        <v>225</v>
      </c>
      <c r="E1019" s="18" t="s">
        <v>466</v>
      </c>
      <c r="F1019" s="158">
        <v>3</v>
      </c>
      <c r="G1019" s="157">
        <v>2</v>
      </c>
      <c r="H1019" s="157">
        <v>3</v>
      </c>
      <c r="I1019" s="157">
        <v>1</v>
      </c>
      <c r="J1019" s="157">
        <v>1</v>
      </c>
      <c r="K1019" s="157">
        <v>1</v>
      </c>
      <c r="L1019" s="157">
        <v>3</v>
      </c>
      <c r="M1019" s="157">
        <v>2</v>
      </c>
      <c r="N1019" s="157">
        <v>3</v>
      </c>
      <c r="O1019" s="157">
        <v>3</v>
      </c>
      <c r="P1019" s="157">
        <v>2</v>
      </c>
      <c r="Q1019" s="157">
        <v>3</v>
      </c>
      <c r="R1019" s="157">
        <v>2</v>
      </c>
      <c r="S1019" s="157">
        <v>2</v>
      </c>
      <c r="T1019" s="157">
        <v>2</v>
      </c>
      <c r="U1019" s="157">
        <v>1</v>
      </c>
      <c r="V1019" s="157">
        <v>1</v>
      </c>
      <c r="W1019" s="157">
        <v>2</v>
      </c>
      <c r="X1019" s="157">
        <v>2</v>
      </c>
      <c r="Y1019" s="157">
        <v>3</v>
      </c>
      <c r="Z1019" s="157">
        <v>2</v>
      </c>
      <c r="AA1019" s="157">
        <v>2</v>
      </c>
      <c r="AB1019" s="159">
        <v>2</v>
      </c>
      <c r="AC1019" s="158">
        <f t="shared" si="364"/>
        <v>23</v>
      </c>
      <c r="AD1019" s="157">
        <f t="shared" si="360"/>
        <v>5</v>
      </c>
      <c r="AE1019" s="157">
        <f t="shared" si="361"/>
        <v>8</v>
      </c>
      <c r="AF1019" s="157">
        <f t="shared" si="362"/>
        <v>5</v>
      </c>
      <c r="AG1019" s="159">
        <f t="shared" si="363"/>
        <v>3</v>
      </c>
      <c r="DS1019" s="81"/>
    </row>
    <row r="1020" spans="1:123" x14ac:dyDescent="0.25">
      <c r="A1020" s="169">
        <v>204</v>
      </c>
      <c r="B1020" s="170" t="s">
        <v>13</v>
      </c>
      <c r="C1020" s="170" t="s">
        <v>224</v>
      </c>
      <c r="D1020" s="170" t="s">
        <v>225</v>
      </c>
      <c r="E1020" s="18" t="s">
        <v>466</v>
      </c>
      <c r="F1020" s="158">
        <v>3</v>
      </c>
      <c r="G1020" s="157">
        <v>2</v>
      </c>
      <c r="H1020" s="157">
        <v>3</v>
      </c>
      <c r="I1020" s="157">
        <v>1</v>
      </c>
      <c r="J1020" s="157">
        <v>1</v>
      </c>
      <c r="K1020" s="157">
        <v>1</v>
      </c>
      <c r="L1020" s="157">
        <v>3</v>
      </c>
      <c r="M1020" s="157">
        <v>2</v>
      </c>
      <c r="N1020" s="157">
        <v>4</v>
      </c>
      <c r="O1020" s="157">
        <v>3</v>
      </c>
      <c r="P1020" s="157">
        <v>3</v>
      </c>
      <c r="Q1020" s="157">
        <v>3</v>
      </c>
      <c r="R1020" s="157">
        <v>2</v>
      </c>
      <c r="S1020" s="157">
        <v>3</v>
      </c>
      <c r="T1020" s="157">
        <v>2</v>
      </c>
      <c r="U1020" s="157">
        <v>2</v>
      </c>
      <c r="V1020" s="157">
        <v>1</v>
      </c>
      <c r="W1020" s="157">
        <v>2</v>
      </c>
      <c r="X1020" s="157">
        <v>2</v>
      </c>
      <c r="Y1020" s="157">
        <v>3</v>
      </c>
      <c r="Z1020" s="157">
        <v>2</v>
      </c>
      <c r="AA1020" s="157">
        <v>2</v>
      </c>
      <c r="AB1020" s="159">
        <v>2</v>
      </c>
      <c r="AC1020" s="158">
        <f t="shared" si="364"/>
        <v>23</v>
      </c>
      <c r="AD1020" s="157">
        <f t="shared" si="360"/>
        <v>5</v>
      </c>
      <c r="AE1020" s="157">
        <f t="shared" si="361"/>
        <v>8</v>
      </c>
      <c r="AF1020" s="157">
        <f t="shared" si="362"/>
        <v>5</v>
      </c>
      <c r="AG1020" s="159">
        <f t="shared" si="363"/>
        <v>3</v>
      </c>
      <c r="DS1020" s="81"/>
    </row>
    <row r="1021" spans="1:123" x14ac:dyDescent="0.25">
      <c r="A1021" s="169">
        <v>204</v>
      </c>
      <c r="B1021" s="170" t="s">
        <v>13</v>
      </c>
      <c r="C1021" s="170" t="s">
        <v>224</v>
      </c>
      <c r="D1021" s="170" t="s">
        <v>225</v>
      </c>
      <c r="E1021" s="18" t="s">
        <v>466</v>
      </c>
      <c r="F1021" s="158">
        <v>3</v>
      </c>
      <c r="G1021" s="157">
        <v>2</v>
      </c>
      <c r="H1021" s="157">
        <v>3</v>
      </c>
      <c r="I1021" s="157">
        <v>2</v>
      </c>
      <c r="J1021" s="157">
        <v>1</v>
      </c>
      <c r="K1021" s="157">
        <v>1</v>
      </c>
      <c r="L1021" s="157">
        <v>3</v>
      </c>
      <c r="M1021" s="157">
        <v>3</v>
      </c>
      <c r="N1021" s="157">
        <v>4</v>
      </c>
      <c r="O1021" s="157">
        <v>3</v>
      </c>
      <c r="P1021" s="157">
        <v>3</v>
      </c>
      <c r="Q1021" s="157">
        <v>3</v>
      </c>
      <c r="R1021" s="157">
        <v>2</v>
      </c>
      <c r="S1021" s="157">
        <v>3</v>
      </c>
      <c r="T1021" s="157">
        <v>2</v>
      </c>
      <c r="U1021" s="157">
        <v>2</v>
      </c>
      <c r="V1021" s="157">
        <v>1</v>
      </c>
      <c r="W1021" s="157">
        <v>3</v>
      </c>
      <c r="X1021" s="157">
        <v>2</v>
      </c>
      <c r="Y1021" s="157">
        <v>3</v>
      </c>
      <c r="Z1021" s="157">
        <v>3</v>
      </c>
      <c r="AA1021" s="157">
        <v>2</v>
      </c>
      <c r="AB1021" s="159">
        <v>2</v>
      </c>
      <c r="AC1021" s="158">
        <f t="shared" si="364"/>
        <v>23</v>
      </c>
      <c r="AD1021" s="157">
        <f t="shared" si="360"/>
        <v>5</v>
      </c>
      <c r="AE1021" s="157">
        <f t="shared" si="361"/>
        <v>8</v>
      </c>
      <c r="AF1021" s="157">
        <f t="shared" si="362"/>
        <v>5</v>
      </c>
      <c r="AG1021" s="159">
        <f t="shared" si="363"/>
        <v>3</v>
      </c>
      <c r="DS1021" s="81"/>
    </row>
    <row r="1022" spans="1:123" x14ac:dyDescent="0.25">
      <c r="A1022" s="169">
        <v>204</v>
      </c>
      <c r="B1022" s="170" t="s">
        <v>13</v>
      </c>
      <c r="C1022" s="170" t="s">
        <v>224</v>
      </c>
      <c r="D1022" s="170" t="s">
        <v>225</v>
      </c>
      <c r="E1022" s="18" t="s">
        <v>466</v>
      </c>
      <c r="F1022" s="158">
        <v>3</v>
      </c>
      <c r="G1022" s="157">
        <v>3</v>
      </c>
      <c r="H1022" s="157">
        <v>3</v>
      </c>
      <c r="I1022" s="157">
        <v>2</v>
      </c>
      <c r="J1022" s="157">
        <v>1</v>
      </c>
      <c r="K1022" s="157">
        <v>2</v>
      </c>
      <c r="L1022" s="157">
        <v>3</v>
      </c>
      <c r="M1022" s="157">
        <v>3</v>
      </c>
      <c r="N1022" s="157">
        <v>4</v>
      </c>
      <c r="O1022" s="157">
        <v>3</v>
      </c>
      <c r="P1022" s="157">
        <v>3</v>
      </c>
      <c r="Q1022" s="157">
        <v>3</v>
      </c>
      <c r="R1022" s="157">
        <v>2</v>
      </c>
      <c r="S1022" s="157">
        <v>3</v>
      </c>
      <c r="T1022" s="157">
        <v>2</v>
      </c>
      <c r="U1022" s="157">
        <v>2</v>
      </c>
      <c r="V1022" s="157">
        <v>1</v>
      </c>
      <c r="W1022" s="157">
        <v>3</v>
      </c>
      <c r="X1022" s="157">
        <v>3</v>
      </c>
      <c r="Y1022" s="157">
        <v>3</v>
      </c>
      <c r="Z1022" s="157">
        <v>3</v>
      </c>
      <c r="AA1022" s="157">
        <v>2</v>
      </c>
      <c r="AB1022" s="159">
        <v>2</v>
      </c>
      <c r="AC1022" s="158">
        <f t="shared" si="364"/>
        <v>23</v>
      </c>
      <c r="AD1022" s="157">
        <f t="shared" si="360"/>
        <v>5</v>
      </c>
      <c r="AE1022" s="157">
        <f t="shared" si="361"/>
        <v>8</v>
      </c>
      <c r="AF1022" s="157">
        <f t="shared" si="362"/>
        <v>5</v>
      </c>
      <c r="AG1022" s="159">
        <f t="shared" si="363"/>
        <v>3</v>
      </c>
      <c r="DS1022" s="81"/>
    </row>
    <row r="1023" spans="1:123" x14ac:dyDescent="0.25">
      <c r="A1023" s="169">
        <v>204</v>
      </c>
      <c r="B1023" s="170" t="s">
        <v>13</v>
      </c>
      <c r="C1023" s="170" t="s">
        <v>224</v>
      </c>
      <c r="D1023" s="170" t="s">
        <v>225</v>
      </c>
      <c r="E1023" s="18" t="s">
        <v>466</v>
      </c>
      <c r="F1023" s="158">
        <v>3</v>
      </c>
      <c r="G1023" s="157">
        <v>3</v>
      </c>
      <c r="H1023" s="157">
        <v>3</v>
      </c>
      <c r="I1023" s="157">
        <v>2</v>
      </c>
      <c r="J1023" s="157">
        <v>1</v>
      </c>
      <c r="K1023" s="157">
        <v>2</v>
      </c>
      <c r="L1023" s="157">
        <v>3</v>
      </c>
      <c r="M1023" s="157">
        <v>3</v>
      </c>
      <c r="N1023" s="157">
        <v>4</v>
      </c>
      <c r="O1023" s="157">
        <v>3</v>
      </c>
      <c r="P1023" s="157">
        <v>3</v>
      </c>
      <c r="Q1023" s="157">
        <v>3</v>
      </c>
      <c r="R1023" s="157">
        <v>2</v>
      </c>
      <c r="S1023" s="157">
        <v>3</v>
      </c>
      <c r="T1023" s="157">
        <v>2</v>
      </c>
      <c r="U1023" s="157">
        <v>2</v>
      </c>
      <c r="V1023" s="157">
        <v>1</v>
      </c>
      <c r="W1023" s="157">
        <v>3</v>
      </c>
      <c r="X1023" s="157">
        <v>3</v>
      </c>
      <c r="Y1023" s="157">
        <v>3</v>
      </c>
      <c r="Z1023" s="157">
        <v>3</v>
      </c>
      <c r="AA1023" s="157">
        <v>2</v>
      </c>
      <c r="AB1023" s="159">
        <v>2</v>
      </c>
      <c r="AC1023" s="158">
        <f t="shared" si="364"/>
        <v>23</v>
      </c>
      <c r="AD1023" s="157">
        <f t="shared" si="360"/>
        <v>5</v>
      </c>
      <c r="AE1023" s="157">
        <f t="shared" si="361"/>
        <v>8</v>
      </c>
      <c r="AF1023" s="157">
        <f t="shared" si="362"/>
        <v>5</v>
      </c>
      <c r="AG1023" s="159">
        <f t="shared" si="363"/>
        <v>3</v>
      </c>
      <c r="DS1023" s="81"/>
    </row>
    <row r="1024" spans="1:123" x14ac:dyDescent="0.25">
      <c r="A1024" s="169">
        <v>204</v>
      </c>
      <c r="B1024" s="170" t="s">
        <v>13</v>
      </c>
      <c r="C1024" s="170" t="s">
        <v>224</v>
      </c>
      <c r="D1024" s="170" t="s">
        <v>225</v>
      </c>
      <c r="E1024" s="18" t="s">
        <v>466</v>
      </c>
      <c r="F1024" s="158">
        <v>3</v>
      </c>
      <c r="G1024" s="157">
        <v>3</v>
      </c>
      <c r="H1024" s="157">
        <v>3</v>
      </c>
      <c r="I1024" s="157">
        <v>2</v>
      </c>
      <c r="J1024" s="157">
        <v>2</v>
      </c>
      <c r="K1024" s="157">
        <v>2</v>
      </c>
      <c r="L1024" s="157">
        <v>3</v>
      </c>
      <c r="M1024" s="157">
        <v>3</v>
      </c>
      <c r="N1024" s="157">
        <v>4</v>
      </c>
      <c r="O1024" s="157">
        <v>4</v>
      </c>
      <c r="P1024" s="157">
        <v>3</v>
      </c>
      <c r="Q1024" s="157">
        <v>3</v>
      </c>
      <c r="R1024" s="157">
        <v>2</v>
      </c>
      <c r="S1024" s="157">
        <v>3</v>
      </c>
      <c r="T1024" s="157">
        <v>2</v>
      </c>
      <c r="U1024" s="157">
        <v>2</v>
      </c>
      <c r="V1024" s="157">
        <v>2</v>
      </c>
      <c r="W1024" s="157">
        <v>3</v>
      </c>
      <c r="X1024" s="157">
        <v>3</v>
      </c>
      <c r="Y1024" s="157">
        <v>3</v>
      </c>
      <c r="Z1024" s="157">
        <v>3</v>
      </c>
      <c r="AA1024" s="157">
        <v>2</v>
      </c>
      <c r="AB1024" s="159">
        <v>2</v>
      </c>
      <c r="AC1024" s="158">
        <f t="shared" si="364"/>
        <v>23</v>
      </c>
      <c r="AD1024" s="157">
        <f t="shared" si="360"/>
        <v>5</v>
      </c>
      <c r="AE1024" s="157">
        <f t="shared" si="361"/>
        <v>8</v>
      </c>
      <c r="AF1024" s="157">
        <f t="shared" si="362"/>
        <v>5</v>
      </c>
      <c r="AG1024" s="159">
        <f t="shared" si="363"/>
        <v>3</v>
      </c>
      <c r="DS1024" s="81"/>
    </row>
    <row r="1025" spans="1:123" x14ac:dyDescent="0.25">
      <c r="A1025" s="169">
        <v>204</v>
      </c>
      <c r="B1025" s="170" t="s">
        <v>13</v>
      </c>
      <c r="C1025" s="170" t="s">
        <v>224</v>
      </c>
      <c r="D1025" s="170" t="s">
        <v>225</v>
      </c>
      <c r="E1025" s="18" t="s">
        <v>466</v>
      </c>
      <c r="F1025" s="158">
        <v>3</v>
      </c>
      <c r="G1025" s="157">
        <v>3</v>
      </c>
      <c r="H1025" s="157">
        <v>3</v>
      </c>
      <c r="I1025" s="157">
        <v>2</v>
      </c>
      <c r="J1025" s="157">
        <v>2</v>
      </c>
      <c r="K1025" s="157">
        <v>2</v>
      </c>
      <c r="L1025" s="157">
        <v>3</v>
      </c>
      <c r="M1025" s="157">
        <v>3</v>
      </c>
      <c r="N1025" s="157">
        <v>4</v>
      </c>
      <c r="O1025" s="157">
        <v>4</v>
      </c>
      <c r="P1025" s="157">
        <v>3</v>
      </c>
      <c r="Q1025" s="157">
        <v>3</v>
      </c>
      <c r="R1025" s="157">
        <v>2</v>
      </c>
      <c r="S1025" s="157">
        <v>3</v>
      </c>
      <c r="T1025" s="157">
        <v>2</v>
      </c>
      <c r="U1025" s="157">
        <v>2</v>
      </c>
      <c r="V1025" s="157">
        <v>2</v>
      </c>
      <c r="W1025" s="157">
        <v>3</v>
      </c>
      <c r="X1025" s="157">
        <v>3</v>
      </c>
      <c r="Y1025" s="157">
        <v>3</v>
      </c>
      <c r="Z1025" s="157">
        <v>3</v>
      </c>
      <c r="AA1025" s="157">
        <v>2</v>
      </c>
      <c r="AB1025" s="159">
        <v>2</v>
      </c>
      <c r="AC1025" s="158">
        <f t="shared" si="364"/>
        <v>23</v>
      </c>
      <c r="AD1025" s="157">
        <f t="shared" si="360"/>
        <v>5</v>
      </c>
      <c r="AE1025" s="157">
        <f t="shared" si="361"/>
        <v>8</v>
      </c>
      <c r="AF1025" s="157">
        <f t="shared" si="362"/>
        <v>5</v>
      </c>
      <c r="AG1025" s="159">
        <f t="shared" si="363"/>
        <v>3</v>
      </c>
      <c r="DS1025" s="81"/>
    </row>
    <row r="1026" spans="1:123" x14ac:dyDescent="0.25">
      <c r="A1026" s="169">
        <v>204</v>
      </c>
      <c r="B1026" s="170" t="s">
        <v>13</v>
      </c>
      <c r="C1026" s="170" t="s">
        <v>224</v>
      </c>
      <c r="D1026" s="170" t="s">
        <v>225</v>
      </c>
      <c r="E1026" s="18" t="s">
        <v>466</v>
      </c>
      <c r="F1026" s="158">
        <v>3</v>
      </c>
      <c r="G1026" s="157">
        <v>3</v>
      </c>
      <c r="H1026" s="157">
        <v>3</v>
      </c>
      <c r="I1026" s="157">
        <v>2</v>
      </c>
      <c r="J1026" s="157">
        <v>2</v>
      </c>
      <c r="K1026" s="157">
        <v>2</v>
      </c>
      <c r="L1026" s="157">
        <v>3</v>
      </c>
      <c r="M1026" s="157">
        <v>3</v>
      </c>
      <c r="N1026" s="157">
        <v>4</v>
      </c>
      <c r="O1026" s="157">
        <v>4</v>
      </c>
      <c r="P1026" s="157">
        <v>3</v>
      </c>
      <c r="Q1026" s="157">
        <v>3</v>
      </c>
      <c r="R1026" s="157">
        <v>2</v>
      </c>
      <c r="S1026" s="157">
        <v>3</v>
      </c>
      <c r="T1026" s="157">
        <v>2</v>
      </c>
      <c r="U1026" s="157">
        <v>2</v>
      </c>
      <c r="V1026" s="157">
        <v>2</v>
      </c>
      <c r="W1026" s="157">
        <v>3</v>
      </c>
      <c r="X1026" s="157">
        <v>3</v>
      </c>
      <c r="Y1026" s="157">
        <v>3</v>
      </c>
      <c r="Z1026" s="157">
        <v>3</v>
      </c>
      <c r="AA1026" s="157">
        <v>3</v>
      </c>
      <c r="AB1026" s="159">
        <v>2</v>
      </c>
      <c r="AC1026" s="158">
        <f t="shared" si="364"/>
        <v>23</v>
      </c>
      <c r="AD1026" s="157">
        <f t="shared" si="360"/>
        <v>5</v>
      </c>
      <c r="AE1026" s="157">
        <f t="shared" si="361"/>
        <v>8</v>
      </c>
      <c r="AF1026" s="157">
        <f t="shared" si="362"/>
        <v>5</v>
      </c>
      <c r="AG1026" s="159">
        <f t="shared" si="363"/>
        <v>3</v>
      </c>
      <c r="DS1026" s="81"/>
    </row>
    <row r="1027" spans="1:123" x14ac:dyDescent="0.25">
      <c r="A1027" s="169">
        <v>204</v>
      </c>
      <c r="B1027" s="170" t="s">
        <v>13</v>
      </c>
      <c r="C1027" s="170" t="s">
        <v>224</v>
      </c>
      <c r="D1027" s="170" t="s">
        <v>225</v>
      </c>
      <c r="E1027" s="18" t="s">
        <v>466</v>
      </c>
      <c r="F1027" s="158">
        <v>3</v>
      </c>
      <c r="G1027" s="157">
        <v>3</v>
      </c>
      <c r="H1027" s="157">
        <v>3</v>
      </c>
      <c r="I1027" s="157">
        <v>2</v>
      </c>
      <c r="J1027" s="157">
        <v>2</v>
      </c>
      <c r="K1027" s="157">
        <v>2</v>
      </c>
      <c r="L1027" s="157">
        <v>4</v>
      </c>
      <c r="M1027" s="157">
        <v>3</v>
      </c>
      <c r="N1027" s="157">
        <v>4</v>
      </c>
      <c r="O1027" s="157">
        <v>4</v>
      </c>
      <c r="P1027" s="157">
        <v>3</v>
      </c>
      <c r="Q1027" s="157">
        <v>3</v>
      </c>
      <c r="R1027" s="157">
        <v>2</v>
      </c>
      <c r="S1027" s="157">
        <v>3</v>
      </c>
      <c r="T1027" s="157">
        <v>3</v>
      </c>
      <c r="U1027" s="157">
        <v>2</v>
      </c>
      <c r="V1027" s="157">
        <v>2</v>
      </c>
      <c r="W1027" s="157">
        <v>3</v>
      </c>
      <c r="X1027" s="157">
        <v>3</v>
      </c>
      <c r="Y1027" s="157">
        <v>3</v>
      </c>
      <c r="Z1027" s="157">
        <v>3</v>
      </c>
      <c r="AA1027" s="157">
        <v>3</v>
      </c>
      <c r="AB1027" s="159">
        <v>2</v>
      </c>
      <c r="AC1027" s="158">
        <f t="shared" si="364"/>
        <v>23</v>
      </c>
      <c r="AD1027" s="157">
        <f t="shared" si="360"/>
        <v>5</v>
      </c>
      <c r="AE1027" s="157">
        <f t="shared" si="361"/>
        <v>8</v>
      </c>
      <c r="AF1027" s="157">
        <f t="shared" si="362"/>
        <v>5</v>
      </c>
      <c r="AG1027" s="159">
        <f t="shared" si="363"/>
        <v>3</v>
      </c>
      <c r="DS1027" s="81"/>
    </row>
    <row r="1028" spans="1:123" x14ac:dyDescent="0.25">
      <c r="A1028" s="169">
        <v>204</v>
      </c>
      <c r="B1028" s="170" t="s">
        <v>13</v>
      </c>
      <c r="C1028" s="170" t="s">
        <v>224</v>
      </c>
      <c r="D1028" s="170" t="s">
        <v>225</v>
      </c>
      <c r="E1028" s="18" t="s">
        <v>466</v>
      </c>
      <c r="F1028" s="158">
        <v>3</v>
      </c>
      <c r="G1028" s="157">
        <v>3</v>
      </c>
      <c r="H1028" s="157">
        <v>3</v>
      </c>
      <c r="I1028" s="157">
        <v>2</v>
      </c>
      <c r="J1028" s="157">
        <v>2</v>
      </c>
      <c r="K1028" s="157">
        <v>2</v>
      </c>
      <c r="L1028" s="157">
        <v>4</v>
      </c>
      <c r="M1028" s="157">
        <v>3</v>
      </c>
      <c r="N1028" s="157">
        <v>4</v>
      </c>
      <c r="O1028" s="157">
        <v>4</v>
      </c>
      <c r="P1028" s="157">
        <v>3</v>
      </c>
      <c r="Q1028" s="157">
        <v>3</v>
      </c>
      <c r="R1028" s="157">
        <v>3</v>
      </c>
      <c r="S1028" s="157">
        <v>3</v>
      </c>
      <c r="T1028" s="157">
        <v>3</v>
      </c>
      <c r="U1028" s="157">
        <v>2</v>
      </c>
      <c r="V1028" s="157">
        <v>2</v>
      </c>
      <c r="W1028" s="157">
        <v>3</v>
      </c>
      <c r="X1028" s="157">
        <v>3</v>
      </c>
      <c r="Y1028" s="157">
        <v>3</v>
      </c>
      <c r="Z1028" s="157">
        <v>3</v>
      </c>
      <c r="AA1028" s="157">
        <v>3</v>
      </c>
      <c r="AB1028" s="159">
        <v>3</v>
      </c>
      <c r="AC1028" s="158">
        <f t="shared" si="364"/>
        <v>23</v>
      </c>
      <c r="AD1028" s="157">
        <f t="shared" si="360"/>
        <v>5</v>
      </c>
      <c r="AE1028" s="157">
        <f t="shared" si="361"/>
        <v>8</v>
      </c>
      <c r="AF1028" s="157">
        <f t="shared" si="362"/>
        <v>5</v>
      </c>
      <c r="AG1028" s="159">
        <f t="shared" si="363"/>
        <v>3</v>
      </c>
      <c r="DS1028" s="81"/>
    </row>
    <row r="1029" spans="1:123" x14ac:dyDescent="0.25">
      <c r="A1029" s="169">
        <v>204</v>
      </c>
      <c r="B1029" s="170" t="s">
        <v>13</v>
      </c>
      <c r="C1029" s="170" t="s">
        <v>224</v>
      </c>
      <c r="D1029" s="170" t="s">
        <v>225</v>
      </c>
      <c r="E1029" s="18" t="s">
        <v>466</v>
      </c>
      <c r="F1029" s="158">
        <v>3</v>
      </c>
      <c r="G1029" s="157">
        <v>3</v>
      </c>
      <c r="H1029" s="157">
        <v>3</v>
      </c>
      <c r="I1029" s="157">
        <v>2</v>
      </c>
      <c r="J1029" s="157">
        <v>2</v>
      </c>
      <c r="K1029" s="157">
        <v>3</v>
      </c>
      <c r="L1029" s="157">
        <v>4</v>
      </c>
      <c r="M1029" s="157">
        <v>3</v>
      </c>
      <c r="N1029" s="157">
        <v>4</v>
      </c>
      <c r="O1029" s="157">
        <v>4</v>
      </c>
      <c r="P1029" s="157">
        <v>3</v>
      </c>
      <c r="Q1029" s="157">
        <v>3</v>
      </c>
      <c r="R1029" s="157">
        <v>3</v>
      </c>
      <c r="S1029" s="157">
        <v>3</v>
      </c>
      <c r="T1029" s="157">
        <v>3</v>
      </c>
      <c r="U1029" s="157">
        <v>2</v>
      </c>
      <c r="V1029" s="157">
        <v>2</v>
      </c>
      <c r="W1029" s="157">
        <v>3</v>
      </c>
      <c r="X1029" s="157">
        <v>3</v>
      </c>
      <c r="Y1029" s="157">
        <v>3</v>
      </c>
      <c r="Z1029" s="157">
        <v>3</v>
      </c>
      <c r="AA1029" s="157">
        <v>3</v>
      </c>
      <c r="AB1029" s="159">
        <v>3</v>
      </c>
      <c r="AC1029" s="158">
        <f t="shared" si="364"/>
        <v>23</v>
      </c>
      <c r="AD1029" s="157">
        <f t="shared" si="360"/>
        <v>5</v>
      </c>
      <c r="AE1029" s="157">
        <f t="shared" si="361"/>
        <v>8</v>
      </c>
      <c r="AF1029" s="157">
        <f t="shared" si="362"/>
        <v>5</v>
      </c>
      <c r="AG1029" s="159">
        <f t="shared" si="363"/>
        <v>3</v>
      </c>
      <c r="DS1029" s="81"/>
    </row>
    <row r="1030" spans="1:123" x14ac:dyDescent="0.25">
      <c r="A1030" s="169">
        <v>204</v>
      </c>
      <c r="B1030" s="170" t="s">
        <v>13</v>
      </c>
      <c r="C1030" s="170" t="s">
        <v>224</v>
      </c>
      <c r="D1030" s="170" t="s">
        <v>225</v>
      </c>
      <c r="E1030" s="18" t="s">
        <v>466</v>
      </c>
      <c r="F1030" s="158">
        <v>3</v>
      </c>
      <c r="G1030" s="157">
        <v>3</v>
      </c>
      <c r="H1030" s="157">
        <v>3</v>
      </c>
      <c r="I1030" s="157">
        <v>3</v>
      </c>
      <c r="J1030" s="157">
        <v>2</v>
      </c>
      <c r="K1030" s="157">
        <v>3</v>
      </c>
      <c r="L1030" s="157">
        <v>4</v>
      </c>
      <c r="M1030" s="157">
        <v>3</v>
      </c>
      <c r="N1030" s="157">
        <v>4</v>
      </c>
      <c r="O1030" s="157">
        <v>4</v>
      </c>
      <c r="P1030" s="157">
        <v>3</v>
      </c>
      <c r="Q1030" s="157">
        <v>3</v>
      </c>
      <c r="R1030" s="157">
        <v>3</v>
      </c>
      <c r="S1030" s="157">
        <v>3</v>
      </c>
      <c r="T1030" s="157">
        <v>3</v>
      </c>
      <c r="U1030" s="157">
        <v>2</v>
      </c>
      <c r="V1030" s="157">
        <v>2</v>
      </c>
      <c r="W1030" s="157">
        <v>3</v>
      </c>
      <c r="X1030" s="157">
        <v>3</v>
      </c>
      <c r="Y1030" s="157">
        <v>3</v>
      </c>
      <c r="Z1030" s="157">
        <v>3</v>
      </c>
      <c r="AA1030" s="157">
        <v>3</v>
      </c>
      <c r="AB1030" s="159">
        <v>3</v>
      </c>
      <c r="AC1030" s="158">
        <f t="shared" si="364"/>
        <v>23</v>
      </c>
      <c r="AD1030" s="157">
        <f t="shared" si="360"/>
        <v>5</v>
      </c>
      <c r="AE1030" s="157">
        <f t="shared" si="361"/>
        <v>8</v>
      </c>
      <c r="AF1030" s="157">
        <f t="shared" si="362"/>
        <v>5</v>
      </c>
      <c r="AG1030" s="159">
        <f t="shared" si="363"/>
        <v>3</v>
      </c>
      <c r="DS1030" s="81"/>
    </row>
    <row r="1031" spans="1:123" x14ac:dyDescent="0.25">
      <c r="A1031" s="169">
        <v>204</v>
      </c>
      <c r="B1031" s="170" t="s">
        <v>13</v>
      </c>
      <c r="C1031" s="170" t="s">
        <v>224</v>
      </c>
      <c r="D1031" s="170" t="s">
        <v>225</v>
      </c>
      <c r="E1031" s="18" t="s">
        <v>466</v>
      </c>
      <c r="F1031" s="158">
        <v>3</v>
      </c>
      <c r="G1031" s="157">
        <v>3</v>
      </c>
      <c r="H1031" s="157">
        <v>3</v>
      </c>
      <c r="I1031" s="157">
        <v>3</v>
      </c>
      <c r="J1031" s="157">
        <v>3</v>
      </c>
      <c r="K1031" s="157">
        <v>3</v>
      </c>
      <c r="L1031" s="157">
        <v>4</v>
      </c>
      <c r="M1031" s="157">
        <v>3</v>
      </c>
      <c r="N1031" s="157">
        <v>4</v>
      </c>
      <c r="O1031" s="157">
        <v>4</v>
      </c>
      <c r="P1031" s="157">
        <v>3</v>
      </c>
      <c r="Q1031" s="157">
        <v>3</v>
      </c>
      <c r="R1031" s="157">
        <v>3</v>
      </c>
      <c r="S1031" s="157">
        <v>3</v>
      </c>
      <c r="T1031" s="157">
        <v>3</v>
      </c>
      <c r="U1031" s="157">
        <v>2</v>
      </c>
      <c r="V1031" s="157">
        <v>2</v>
      </c>
      <c r="W1031" s="157">
        <v>3</v>
      </c>
      <c r="X1031" s="157">
        <v>3</v>
      </c>
      <c r="Y1031" s="157">
        <v>3</v>
      </c>
      <c r="Z1031" s="157">
        <v>3</v>
      </c>
      <c r="AA1031" s="157">
        <v>3</v>
      </c>
      <c r="AB1031" s="159">
        <v>3</v>
      </c>
      <c r="AC1031" s="158">
        <f t="shared" si="364"/>
        <v>23</v>
      </c>
      <c r="AD1031" s="157">
        <f t="shared" ref="AD1031:AD1094" si="365">+COUNT(G1031:K1031)</f>
        <v>5</v>
      </c>
      <c r="AE1031" s="157">
        <f t="shared" ref="AE1031:AE1094" si="366">+COUNT(L1031:S1031)</f>
        <v>8</v>
      </c>
      <c r="AF1031" s="157">
        <f t="shared" ref="AF1031:AF1094" si="367">+COUNT(T1031:X1031)</f>
        <v>5</v>
      </c>
      <c r="AG1031" s="159">
        <f t="shared" ref="AG1031:AG1094" si="368">+COUNT(Z1031:AB1031)</f>
        <v>3</v>
      </c>
      <c r="DS1031" s="81"/>
    </row>
    <row r="1032" spans="1:123" x14ac:dyDescent="0.25">
      <c r="A1032" s="169">
        <v>204</v>
      </c>
      <c r="B1032" s="170" t="s">
        <v>13</v>
      </c>
      <c r="C1032" s="170" t="s">
        <v>224</v>
      </c>
      <c r="D1032" s="170" t="s">
        <v>225</v>
      </c>
      <c r="E1032" s="18" t="s">
        <v>466</v>
      </c>
      <c r="F1032" s="158">
        <v>3</v>
      </c>
      <c r="G1032" s="157">
        <v>3</v>
      </c>
      <c r="H1032" s="157">
        <v>3</v>
      </c>
      <c r="I1032" s="157">
        <v>3</v>
      </c>
      <c r="J1032" s="157">
        <v>3</v>
      </c>
      <c r="K1032" s="157">
        <v>3</v>
      </c>
      <c r="L1032" s="157">
        <v>4</v>
      </c>
      <c r="M1032" s="157">
        <v>3</v>
      </c>
      <c r="N1032" s="157">
        <v>4</v>
      </c>
      <c r="O1032" s="157">
        <v>4</v>
      </c>
      <c r="P1032" s="157">
        <v>4</v>
      </c>
      <c r="Q1032" s="157">
        <v>3</v>
      </c>
      <c r="R1032" s="157">
        <v>3</v>
      </c>
      <c r="S1032" s="157">
        <v>3</v>
      </c>
      <c r="T1032" s="157">
        <v>3</v>
      </c>
      <c r="U1032" s="157">
        <v>3</v>
      </c>
      <c r="V1032" s="157">
        <v>2</v>
      </c>
      <c r="W1032" s="157">
        <v>3</v>
      </c>
      <c r="X1032" s="157">
        <v>3</v>
      </c>
      <c r="Y1032" s="157">
        <v>3</v>
      </c>
      <c r="Z1032" s="157">
        <v>3</v>
      </c>
      <c r="AA1032" s="157">
        <v>3</v>
      </c>
      <c r="AB1032" s="159">
        <v>3</v>
      </c>
      <c r="AC1032" s="158">
        <f t="shared" ref="AC1032:AC1095" si="369">+COUNT(F1032:AB1032)</f>
        <v>23</v>
      </c>
      <c r="AD1032" s="157">
        <f t="shared" si="365"/>
        <v>5</v>
      </c>
      <c r="AE1032" s="157">
        <f t="shared" si="366"/>
        <v>8</v>
      </c>
      <c r="AF1032" s="157">
        <f t="shared" si="367"/>
        <v>5</v>
      </c>
      <c r="AG1032" s="159">
        <f t="shared" si="368"/>
        <v>3</v>
      </c>
      <c r="DS1032" s="81"/>
    </row>
    <row r="1033" spans="1:123" x14ac:dyDescent="0.25">
      <c r="A1033" s="169">
        <v>204</v>
      </c>
      <c r="B1033" s="170" t="s">
        <v>13</v>
      </c>
      <c r="C1033" s="170" t="s">
        <v>224</v>
      </c>
      <c r="D1033" s="170" t="s">
        <v>225</v>
      </c>
      <c r="E1033" s="18" t="s">
        <v>466</v>
      </c>
      <c r="F1033" s="158">
        <v>3</v>
      </c>
      <c r="G1033" s="157">
        <v>3</v>
      </c>
      <c r="H1033" s="157">
        <v>3</v>
      </c>
      <c r="I1033" s="157">
        <v>3</v>
      </c>
      <c r="J1033" s="157">
        <v>3</v>
      </c>
      <c r="K1033" s="157">
        <v>3</v>
      </c>
      <c r="L1033" s="157">
        <v>4</v>
      </c>
      <c r="M1033" s="157">
        <v>3</v>
      </c>
      <c r="N1033" s="157">
        <v>4</v>
      </c>
      <c r="O1033" s="157">
        <v>4</v>
      </c>
      <c r="P1033" s="157">
        <v>4</v>
      </c>
      <c r="Q1033" s="157">
        <v>3</v>
      </c>
      <c r="R1033" s="157">
        <v>3</v>
      </c>
      <c r="S1033" s="157">
        <v>3</v>
      </c>
      <c r="T1033" s="157">
        <v>3</v>
      </c>
      <c r="U1033" s="157">
        <v>3</v>
      </c>
      <c r="V1033" s="157">
        <v>2</v>
      </c>
      <c r="W1033" s="157">
        <v>3</v>
      </c>
      <c r="X1033" s="157">
        <v>3</v>
      </c>
      <c r="Y1033" s="157">
        <v>3</v>
      </c>
      <c r="Z1033" s="157">
        <v>3</v>
      </c>
      <c r="AA1033" s="157">
        <v>3</v>
      </c>
      <c r="AB1033" s="159">
        <v>3</v>
      </c>
      <c r="AC1033" s="158">
        <f t="shared" si="369"/>
        <v>23</v>
      </c>
      <c r="AD1033" s="157">
        <f t="shared" si="365"/>
        <v>5</v>
      </c>
      <c r="AE1033" s="157">
        <f t="shared" si="366"/>
        <v>8</v>
      </c>
      <c r="AF1033" s="157">
        <f t="shared" si="367"/>
        <v>5</v>
      </c>
      <c r="AG1033" s="159">
        <f t="shared" si="368"/>
        <v>3</v>
      </c>
      <c r="DS1033" s="81"/>
    </row>
    <row r="1034" spans="1:123" x14ac:dyDescent="0.25">
      <c r="A1034" s="169">
        <v>204</v>
      </c>
      <c r="B1034" s="170" t="s">
        <v>13</v>
      </c>
      <c r="C1034" s="170" t="s">
        <v>224</v>
      </c>
      <c r="D1034" s="170" t="s">
        <v>225</v>
      </c>
      <c r="E1034" s="18" t="s">
        <v>466</v>
      </c>
      <c r="F1034" s="158">
        <v>3</v>
      </c>
      <c r="G1034" s="157">
        <v>3</v>
      </c>
      <c r="H1034" s="157">
        <v>3</v>
      </c>
      <c r="I1034" s="157">
        <v>3</v>
      </c>
      <c r="J1034" s="157">
        <v>3</v>
      </c>
      <c r="K1034" s="157">
        <v>3</v>
      </c>
      <c r="L1034" s="157">
        <v>4</v>
      </c>
      <c r="M1034" s="157">
        <v>3</v>
      </c>
      <c r="N1034" s="157">
        <v>5</v>
      </c>
      <c r="O1034" s="157">
        <v>4</v>
      </c>
      <c r="P1034" s="157">
        <v>4</v>
      </c>
      <c r="Q1034" s="157">
        <v>3</v>
      </c>
      <c r="R1034" s="157">
        <v>3</v>
      </c>
      <c r="S1034" s="157">
        <v>3</v>
      </c>
      <c r="T1034" s="157">
        <v>3</v>
      </c>
      <c r="U1034" s="157">
        <v>3</v>
      </c>
      <c r="V1034" s="157">
        <v>2</v>
      </c>
      <c r="W1034" s="157">
        <v>3</v>
      </c>
      <c r="X1034" s="157">
        <v>3</v>
      </c>
      <c r="Y1034" s="157">
        <v>3</v>
      </c>
      <c r="Z1034" s="157">
        <v>3</v>
      </c>
      <c r="AA1034" s="157">
        <v>3</v>
      </c>
      <c r="AB1034" s="159">
        <v>3</v>
      </c>
      <c r="AC1034" s="158">
        <f t="shared" si="369"/>
        <v>23</v>
      </c>
      <c r="AD1034" s="157">
        <f t="shared" si="365"/>
        <v>5</v>
      </c>
      <c r="AE1034" s="157">
        <f t="shared" si="366"/>
        <v>8</v>
      </c>
      <c r="AF1034" s="157">
        <f t="shared" si="367"/>
        <v>5</v>
      </c>
      <c r="AG1034" s="159">
        <f t="shared" si="368"/>
        <v>3</v>
      </c>
      <c r="DS1034" s="81"/>
    </row>
    <row r="1035" spans="1:123" x14ac:dyDescent="0.25">
      <c r="A1035" s="169">
        <v>204</v>
      </c>
      <c r="B1035" s="170" t="s">
        <v>13</v>
      </c>
      <c r="C1035" s="170" t="s">
        <v>224</v>
      </c>
      <c r="D1035" s="170" t="s">
        <v>225</v>
      </c>
      <c r="E1035" s="18" t="s">
        <v>466</v>
      </c>
      <c r="F1035" s="158">
        <v>3</v>
      </c>
      <c r="G1035" s="157">
        <v>3</v>
      </c>
      <c r="H1035" s="157">
        <v>4</v>
      </c>
      <c r="I1035" s="157">
        <v>3</v>
      </c>
      <c r="J1035" s="157">
        <v>3</v>
      </c>
      <c r="K1035" s="157">
        <v>3</v>
      </c>
      <c r="L1035" s="157">
        <v>4</v>
      </c>
      <c r="M1035" s="157">
        <v>3</v>
      </c>
      <c r="N1035" s="157">
        <v>5</v>
      </c>
      <c r="O1035" s="157">
        <v>4</v>
      </c>
      <c r="P1035" s="157">
        <v>4</v>
      </c>
      <c r="Q1035" s="157">
        <v>3</v>
      </c>
      <c r="R1035" s="157">
        <v>3</v>
      </c>
      <c r="S1035" s="157">
        <v>3</v>
      </c>
      <c r="T1035" s="157">
        <v>3</v>
      </c>
      <c r="U1035" s="157">
        <v>3</v>
      </c>
      <c r="V1035" s="157">
        <v>2</v>
      </c>
      <c r="W1035" s="157">
        <v>4</v>
      </c>
      <c r="X1035" s="157">
        <v>3</v>
      </c>
      <c r="Y1035" s="157">
        <v>3</v>
      </c>
      <c r="Z1035" s="157">
        <v>3</v>
      </c>
      <c r="AA1035" s="157">
        <v>3</v>
      </c>
      <c r="AB1035" s="159">
        <v>3</v>
      </c>
      <c r="AC1035" s="158">
        <f t="shared" si="369"/>
        <v>23</v>
      </c>
      <c r="AD1035" s="157">
        <f t="shared" si="365"/>
        <v>5</v>
      </c>
      <c r="AE1035" s="157">
        <f t="shared" si="366"/>
        <v>8</v>
      </c>
      <c r="AF1035" s="157">
        <f t="shared" si="367"/>
        <v>5</v>
      </c>
      <c r="AG1035" s="159">
        <f t="shared" si="368"/>
        <v>3</v>
      </c>
      <c r="DS1035" s="81"/>
    </row>
    <row r="1036" spans="1:123" x14ac:dyDescent="0.25">
      <c r="A1036" s="169">
        <v>204</v>
      </c>
      <c r="B1036" s="170" t="s">
        <v>13</v>
      </c>
      <c r="C1036" s="170" t="s">
        <v>224</v>
      </c>
      <c r="D1036" s="170" t="s">
        <v>225</v>
      </c>
      <c r="E1036" s="18" t="s">
        <v>466</v>
      </c>
      <c r="F1036" s="158">
        <v>3</v>
      </c>
      <c r="G1036" s="157">
        <v>3</v>
      </c>
      <c r="H1036" s="157">
        <v>4</v>
      </c>
      <c r="I1036" s="157">
        <v>3</v>
      </c>
      <c r="J1036" s="157">
        <v>3</v>
      </c>
      <c r="K1036" s="157">
        <v>3</v>
      </c>
      <c r="L1036" s="157">
        <v>4</v>
      </c>
      <c r="M1036" s="157">
        <v>4</v>
      </c>
      <c r="N1036" s="157">
        <v>5</v>
      </c>
      <c r="O1036" s="157">
        <v>4</v>
      </c>
      <c r="P1036" s="157">
        <v>4</v>
      </c>
      <c r="Q1036" s="157">
        <v>4</v>
      </c>
      <c r="R1036" s="157">
        <v>3</v>
      </c>
      <c r="S1036" s="157">
        <v>3</v>
      </c>
      <c r="T1036" s="157">
        <v>3</v>
      </c>
      <c r="U1036" s="157">
        <v>3</v>
      </c>
      <c r="V1036" s="157">
        <v>3</v>
      </c>
      <c r="W1036" s="157">
        <v>4</v>
      </c>
      <c r="X1036" s="157">
        <v>4</v>
      </c>
      <c r="Y1036" s="157">
        <v>3</v>
      </c>
      <c r="Z1036" s="157">
        <v>3</v>
      </c>
      <c r="AA1036" s="157">
        <v>3</v>
      </c>
      <c r="AB1036" s="159">
        <v>3</v>
      </c>
      <c r="AC1036" s="158">
        <f t="shared" si="369"/>
        <v>23</v>
      </c>
      <c r="AD1036" s="157">
        <f t="shared" si="365"/>
        <v>5</v>
      </c>
      <c r="AE1036" s="157">
        <f t="shared" si="366"/>
        <v>8</v>
      </c>
      <c r="AF1036" s="157">
        <f t="shared" si="367"/>
        <v>5</v>
      </c>
      <c r="AG1036" s="159">
        <f t="shared" si="368"/>
        <v>3</v>
      </c>
      <c r="DS1036" s="81"/>
    </row>
    <row r="1037" spans="1:123" x14ac:dyDescent="0.25">
      <c r="A1037" s="169">
        <v>204</v>
      </c>
      <c r="B1037" s="170" t="s">
        <v>13</v>
      </c>
      <c r="C1037" s="170" t="s">
        <v>224</v>
      </c>
      <c r="D1037" s="170" t="s">
        <v>225</v>
      </c>
      <c r="E1037" s="18" t="s">
        <v>466</v>
      </c>
      <c r="F1037" s="158">
        <v>3</v>
      </c>
      <c r="G1037" s="157">
        <v>3</v>
      </c>
      <c r="H1037" s="157">
        <v>4</v>
      </c>
      <c r="I1037" s="157">
        <v>3</v>
      </c>
      <c r="J1037" s="157">
        <v>3</v>
      </c>
      <c r="K1037" s="157">
        <v>3</v>
      </c>
      <c r="L1037" s="157">
        <v>4</v>
      </c>
      <c r="M1037" s="157">
        <v>4</v>
      </c>
      <c r="N1037" s="157">
        <v>5</v>
      </c>
      <c r="O1037" s="157">
        <v>4</v>
      </c>
      <c r="P1037" s="157">
        <v>4</v>
      </c>
      <c r="Q1037" s="157">
        <v>4</v>
      </c>
      <c r="R1037" s="157">
        <v>3</v>
      </c>
      <c r="S1037" s="157">
        <v>3</v>
      </c>
      <c r="T1037" s="157">
        <v>3</v>
      </c>
      <c r="U1037" s="157">
        <v>3</v>
      </c>
      <c r="V1037" s="157">
        <v>3</v>
      </c>
      <c r="W1037" s="157">
        <v>4</v>
      </c>
      <c r="X1037" s="157">
        <v>4</v>
      </c>
      <c r="Y1037" s="157">
        <v>3</v>
      </c>
      <c r="Z1037" s="157">
        <v>3</v>
      </c>
      <c r="AA1037" s="157">
        <v>3</v>
      </c>
      <c r="AB1037" s="159">
        <v>3</v>
      </c>
      <c r="AC1037" s="158">
        <f t="shared" si="369"/>
        <v>23</v>
      </c>
      <c r="AD1037" s="157">
        <f t="shared" si="365"/>
        <v>5</v>
      </c>
      <c r="AE1037" s="157">
        <f t="shared" si="366"/>
        <v>8</v>
      </c>
      <c r="AF1037" s="157">
        <f t="shared" si="367"/>
        <v>5</v>
      </c>
      <c r="AG1037" s="159">
        <f t="shared" si="368"/>
        <v>3</v>
      </c>
      <c r="DS1037" s="81"/>
    </row>
    <row r="1038" spans="1:123" x14ac:dyDescent="0.25">
      <c r="A1038" s="169">
        <v>204</v>
      </c>
      <c r="B1038" s="170" t="s">
        <v>13</v>
      </c>
      <c r="C1038" s="170" t="s">
        <v>224</v>
      </c>
      <c r="D1038" s="170" t="s">
        <v>225</v>
      </c>
      <c r="E1038" s="18" t="s">
        <v>466</v>
      </c>
      <c r="F1038" s="158">
        <v>3</v>
      </c>
      <c r="G1038" s="157">
        <v>3</v>
      </c>
      <c r="H1038" s="157">
        <v>4</v>
      </c>
      <c r="I1038" s="157">
        <v>3</v>
      </c>
      <c r="J1038" s="157">
        <v>3</v>
      </c>
      <c r="K1038" s="157">
        <v>3</v>
      </c>
      <c r="L1038" s="157">
        <v>4</v>
      </c>
      <c r="M1038" s="157">
        <v>4</v>
      </c>
      <c r="N1038" s="157">
        <v>5</v>
      </c>
      <c r="O1038" s="157">
        <v>4</v>
      </c>
      <c r="P1038" s="157">
        <v>4</v>
      </c>
      <c r="Q1038" s="157">
        <v>4</v>
      </c>
      <c r="R1038" s="157">
        <v>3</v>
      </c>
      <c r="S1038" s="157">
        <v>3</v>
      </c>
      <c r="T1038" s="157">
        <v>3</v>
      </c>
      <c r="U1038" s="157">
        <v>3</v>
      </c>
      <c r="V1038" s="157">
        <v>3</v>
      </c>
      <c r="W1038" s="157">
        <v>4</v>
      </c>
      <c r="X1038" s="157">
        <v>4</v>
      </c>
      <c r="Y1038" s="157">
        <v>3</v>
      </c>
      <c r="Z1038" s="157">
        <v>3</v>
      </c>
      <c r="AA1038" s="157">
        <v>3</v>
      </c>
      <c r="AB1038" s="159">
        <v>3</v>
      </c>
      <c r="AC1038" s="158">
        <f t="shared" si="369"/>
        <v>23</v>
      </c>
      <c r="AD1038" s="157">
        <f t="shared" si="365"/>
        <v>5</v>
      </c>
      <c r="AE1038" s="157">
        <f t="shared" si="366"/>
        <v>8</v>
      </c>
      <c r="AF1038" s="157">
        <f t="shared" si="367"/>
        <v>5</v>
      </c>
      <c r="AG1038" s="159">
        <f t="shared" si="368"/>
        <v>3</v>
      </c>
      <c r="DS1038" s="81"/>
    </row>
    <row r="1039" spans="1:123" x14ac:dyDescent="0.25">
      <c r="A1039" s="169">
        <v>204</v>
      </c>
      <c r="B1039" s="170" t="s">
        <v>13</v>
      </c>
      <c r="C1039" s="170" t="s">
        <v>224</v>
      </c>
      <c r="D1039" s="170" t="s">
        <v>225</v>
      </c>
      <c r="E1039" s="18" t="s">
        <v>466</v>
      </c>
      <c r="F1039" s="158">
        <v>4</v>
      </c>
      <c r="G1039" s="157">
        <v>3</v>
      </c>
      <c r="H1039" s="157">
        <v>4</v>
      </c>
      <c r="I1039" s="157">
        <v>3</v>
      </c>
      <c r="J1039" s="157">
        <v>3</v>
      </c>
      <c r="K1039" s="157">
        <v>4</v>
      </c>
      <c r="L1039" s="157">
        <v>4</v>
      </c>
      <c r="M1039" s="157">
        <v>4</v>
      </c>
      <c r="N1039" s="157">
        <v>5</v>
      </c>
      <c r="O1039" s="157">
        <v>4</v>
      </c>
      <c r="P1039" s="157">
        <v>4</v>
      </c>
      <c r="Q1039" s="157">
        <v>4</v>
      </c>
      <c r="R1039" s="157">
        <v>3</v>
      </c>
      <c r="S1039" s="157">
        <v>3</v>
      </c>
      <c r="T1039" s="157">
        <v>3</v>
      </c>
      <c r="U1039" s="157">
        <v>3</v>
      </c>
      <c r="V1039" s="157">
        <v>3</v>
      </c>
      <c r="W1039" s="157">
        <v>4</v>
      </c>
      <c r="X1039" s="157">
        <v>4</v>
      </c>
      <c r="Y1039" s="157">
        <v>3</v>
      </c>
      <c r="Z1039" s="157">
        <v>4</v>
      </c>
      <c r="AA1039" s="157">
        <v>3</v>
      </c>
      <c r="AB1039" s="159">
        <v>4</v>
      </c>
      <c r="AC1039" s="158">
        <f t="shared" si="369"/>
        <v>23</v>
      </c>
      <c r="AD1039" s="157">
        <f t="shared" si="365"/>
        <v>5</v>
      </c>
      <c r="AE1039" s="157">
        <f t="shared" si="366"/>
        <v>8</v>
      </c>
      <c r="AF1039" s="157">
        <f t="shared" si="367"/>
        <v>5</v>
      </c>
      <c r="AG1039" s="159">
        <f t="shared" si="368"/>
        <v>3</v>
      </c>
      <c r="DS1039" s="81"/>
    </row>
    <row r="1040" spans="1:123" x14ac:dyDescent="0.25">
      <c r="A1040" s="169">
        <v>204</v>
      </c>
      <c r="B1040" s="170" t="s">
        <v>13</v>
      </c>
      <c r="C1040" s="170" t="s">
        <v>224</v>
      </c>
      <c r="D1040" s="170" t="s">
        <v>225</v>
      </c>
      <c r="E1040" s="18" t="s">
        <v>466</v>
      </c>
      <c r="F1040" s="158">
        <v>4</v>
      </c>
      <c r="G1040" s="157">
        <v>3</v>
      </c>
      <c r="H1040" s="157">
        <v>4</v>
      </c>
      <c r="I1040" s="157">
        <v>3</v>
      </c>
      <c r="J1040" s="157">
        <v>3</v>
      </c>
      <c r="K1040" s="157">
        <v>4</v>
      </c>
      <c r="L1040" s="157">
        <v>4</v>
      </c>
      <c r="M1040" s="157">
        <v>4</v>
      </c>
      <c r="N1040" s="157">
        <v>5</v>
      </c>
      <c r="O1040" s="157">
        <v>4</v>
      </c>
      <c r="P1040" s="157">
        <v>4</v>
      </c>
      <c r="Q1040" s="157">
        <v>4</v>
      </c>
      <c r="R1040" s="157">
        <v>4</v>
      </c>
      <c r="S1040" s="157">
        <v>3</v>
      </c>
      <c r="T1040" s="157">
        <v>3</v>
      </c>
      <c r="U1040" s="157">
        <v>3</v>
      </c>
      <c r="V1040" s="157">
        <v>3</v>
      </c>
      <c r="W1040" s="157">
        <v>4</v>
      </c>
      <c r="X1040" s="157">
        <v>4</v>
      </c>
      <c r="Y1040" s="157">
        <v>3</v>
      </c>
      <c r="Z1040" s="157">
        <v>4</v>
      </c>
      <c r="AA1040" s="157">
        <v>3</v>
      </c>
      <c r="AB1040" s="159">
        <v>4</v>
      </c>
      <c r="AC1040" s="158">
        <f t="shared" si="369"/>
        <v>23</v>
      </c>
      <c r="AD1040" s="157">
        <f t="shared" si="365"/>
        <v>5</v>
      </c>
      <c r="AE1040" s="157">
        <f t="shared" si="366"/>
        <v>8</v>
      </c>
      <c r="AF1040" s="157">
        <f t="shared" si="367"/>
        <v>5</v>
      </c>
      <c r="AG1040" s="159">
        <f t="shared" si="368"/>
        <v>3</v>
      </c>
      <c r="DS1040" s="81"/>
    </row>
    <row r="1041" spans="1:123" x14ac:dyDescent="0.25">
      <c r="A1041" s="169">
        <v>204</v>
      </c>
      <c r="B1041" s="170" t="s">
        <v>13</v>
      </c>
      <c r="C1041" s="170" t="s">
        <v>224</v>
      </c>
      <c r="D1041" s="170" t="s">
        <v>225</v>
      </c>
      <c r="E1041" s="18" t="s">
        <v>466</v>
      </c>
      <c r="F1041" s="158">
        <v>4</v>
      </c>
      <c r="G1041" s="157">
        <v>3</v>
      </c>
      <c r="H1041" s="157">
        <v>4</v>
      </c>
      <c r="I1041" s="157">
        <v>3</v>
      </c>
      <c r="J1041" s="157">
        <v>4</v>
      </c>
      <c r="K1041" s="157">
        <v>4</v>
      </c>
      <c r="L1041" s="157">
        <v>4</v>
      </c>
      <c r="M1041" s="157">
        <v>4</v>
      </c>
      <c r="N1041" s="157">
        <v>5</v>
      </c>
      <c r="O1041" s="157">
        <v>4</v>
      </c>
      <c r="P1041" s="157">
        <v>4</v>
      </c>
      <c r="Q1041" s="157">
        <v>4</v>
      </c>
      <c r="R1041" s="157">
        <v>4</v>
      </c>
      <c r="S1041" s="157">
        <v>4</v>
      </c>
      <c r="T1041" s="157">
        <v>3</v>
      </c>
      <c r="U1041" s="157">
        <v>3</v>
      </c>
      <c r="V1041" s="157">
        <v>3</v>
      </c>
      <c r="W1041" s="157">
        <v>4</v>
      </c>
      <c r="X1041" s="157">
        <v>4</v>
      </c>
      <c r="Y1041" s="157">
        <v>4</v>
      </c>
      <c r="Z1041" s="157">
        <v>4</v>
      </c>
      <c r="AA1041" s="157">
        <v>4</v>
      </c>
      <c r="AB1041" s="159">
        <v>4</v>
      </c>
      <c r="AC1041" s="158">
        <f t="shared" si="369"/>
        <v>23</v>
      </c>
      <c r="AD1041" s="157">
        <f t="shared" si="365"/>
        <v>5</v>
      </c>
      <c r="AE1041" s="157">
        <f t="shared" si="366"/>
        <v>8</v>
      </c>
      <c r="AF1041" s="157">
        <f t="shared" si="367"/>
        <v>5</v>
      </c>
      <c r="AG1041" s="159">
        <f t="shared" si="368"/>
        <v>3</v>
      </c>
      <c r="DS1041" s="81"/>
    </row>
    <row r="1042" spans="1:123" x14ac:dyDescent="0.25">
      <c r="A1042" s="169">
        <v>204</v>
      </c>
      <c r="B1042" s="170" t="s">
        <v>13</v>
      </c>
      <c r="C1042" s="170" t="s">
        <v>224</v>
      </c>
      <c r="D1042" s="170" t="s">
        <v>225</v>
      </c>
      <c r="E1042" s="18" t="s">
        <v>466</v>
      </c>
      <c r="F1042" s="158">
        <v>4</v>
      </c>
      <c r="G1042" s="157">
        <v>3</v>
      </c>
      <c r="H1042" s="157">
        <v>4</v>
      </c>
      <c r="I1042" s="157">
        <v>3</v>
      </c>
      <c r="J1042" s="157">
        <v>4</v>
      </c>
      <c r="K1042" s="157">
        <v>4</v>
      </c>
      <c r="L1042" s="157">
        <v>4</v>
      </c>
      <c r="M1042" s="157">
        <v>4</v>
      </c>
      <c r="N1042" s="157">
        <v>5</v>
      </c>
      <c r="O1042" s="157">
        <v>4</v>
      </c>
      <c r="P1042" s="157">
        <v>4</v>
      </c>
      <c r="Q1042" s="157">
        <v>4</v>
      </c>
      <c r="R1042" s="157">
        <v>4</v>
      </c>
      <c r="S1042" s="157">
        <v>4</v>
      </c>
      <c r="T1042" s="157">
        <v>3</v>
      </c>
      <c r="U1042" s="157">
        <v>3</v>
      </c>
      <c r="V1042" s="157">
        <v>3</v>
      </c>
      <c r="W1042" s="157">
        <v>4</v>
      </c>
      <c r="X1042" s="157">
        <v>4</v>
      </c>
      <c r="Y1042" s="157">
        <v>4</v>
      </c>
      <c r="Z1042" s="157">
        <v>4</v>
      </c>
      <c r="AA1042" s="157">
        <v>4</v>
      </c>
      <c r="AB1042" s="159">
        <v>4</v>
      </c>
      <c r="AC1042" s="158">
        <f t="shared" si="369"/>
        <v>23</v>
      </c>
      <c r="AD1042" s="157">
        <f t="shared" si="365"/>
        <v>5</v>
      </c>
      <c r="AE1042" s="157">
        <f t="shared" si="366"/>
        <v>8</v>
      </c>
      <c r="AF1042" s="157">
        <f t="shared" si="367"/>
        <v>5</v>
      </c>
      <c r="AG1042" s="159">
        <f t="shared" si="368"/>
        <v>3</v>
      </c>
      <c r="DS1042" s="81"/>
    </row>
    <row r="1043" spans="1:123" x14ac:dyDescent="0.25">
      <c r="A1043" s="169">
        <v>204</v>
      </c>
      <c r="B1043" s="170" t="s">
        <v>13</v>
      </c>
      <c r="C1043" s="170" t="s">
        <v>224</v>
      </c>
      <c r="D1043" s="170" t="s">
        <v>225</v>
      </c>
      <c r="E1043" s="18" t="s">
        <v>466</v>
      </c>
      <c r="F1043" s="158">
        <v>4</v>
      </c>
      <c r="G1043" s="157">
        <v>4</v>
      </c>
      <c r="H1043" s="157">
        <v>4</v>
      </c>
      <c r="I1043" s="157">
        <v>3</v>
      </c>
      <c r="J1043" s="157">
        <v>4</v>
      </c>
      <c r="K1043" s="157">
        <v>4</v>
      </c>
      <c r="L1043" s="157">
        <v>4</v>
      </c>
      <c r="M1043" s="157">
        <v>4</v>
      </c>
      <c r="N1043" s="157">
        <v>5</v>
      </c>
      <c r="O1043" s="157">
        <v>4</v>
      </c>
      <c r="P1043" s="157">
        <v>4</v>
      </c>
      <c r="Q1043" s="157">
        <v>4</v>
      </c>
      <c r="R1043" s="157">
        <v>4</v>
      </c>
      <c r="S1043" s="157">
        <v>4</v>
      </c>
      <c r="T1043" s="157">
        <v>3</v>
      </c>
      <c r="U1043" s="157">
        <v>3</v>
      </c>
      <c r="V1043" s="157">
        <v>3</v>
      </c>
      <c r="W1043" s="157">
        <v>4</v>
      </c>
      <c r="X1043" s="157">
        <v>4</v>
      </c>
      <c r="Y1043" s="157">
        <v>4</v>
      </c>
      <c r="Z1043" s="157">
        <v>4</v>
      </c>
      <c r="AA1043" s="157">
        <v>4</v>
      </c>
      <c r="AB1043" s="159">
        <v>4</v>
      </c>
      <c r="AC1043" s="158">
        <f t="shared" si="369"/>
        <v>23</v>
      </c>
      <c r="AD1043" s="157">
        <f t="shared" si="365"/>
        <v>5</v>
      </c>
      <c r="AE1043" s="157">
        <f t="shared" si="366"/>
        <v>8</v>
      </c>
      <c r="AF1043" s="157">
        <f t="shared" si="367"/>
        <v>5</v>
      </c>
      <c r="AG1043" s="159">
        <f t="shared" si="368"/>
        <v>3</v>
      </c>
      <c r="DS1043" s="81"/>
    </row>
    <row r="1044" spans="1:123" x14ac:dyDescent="0.25">
      <c r="A1044" s="169">
        <v>204</v>
      </c>
      <c r="B1044" s="170" t="s">
        <v>13</v>
      </c>
      <c r="C1044" s="170" t="s">
        <v>224</v>
      </c>
      <c r="D1044" s="170" t="s">
        <v>225</v>
      </c>
      <c r="E1044" s="18" t="s">
        <v>466</v>
      </c>
      <c r="F1044" s="158">
        <v>4</v>
      </c>
      <c r="G1044" s="157">
        <v>4</v>
      </c>
      <c r="H1044" s="157">
        <v>4</v>
      </c>
      <c r="I1044" s="157">
        <v>3</v>
      </c>
      <c r="J1044" s="157">
        <v>4</v>
      </c>
      <c r="K1044" s="157">
        <v>5</v>
      </c>
      <c r="L1044" s="157">
        <v>4</v>
      </c>
      <c r="M1044" s="157">
        <v>4</v>
      </c>
      <c r="N1044" s="157">
        <v>5</v>
      </c>
      <c r="O1044" s="157">
        <v>5</v>
      </c>
      <c r="P1044" s="157">
        <v>4</v>
      </c>
      <c r="Q1044" s="157">
        <v>4</v>
      </c>
      <c r="R1044" s="157">
        <v>4</v>
      </c>
      <c r="S1044" s="157">
        <v>4</v>
      </c>
      <c r="T1044" s="157">
        <v>3</v>
      </c>
      <c r="U1044" s="157">
        <v>3</v>
      </c>
      <c r="V1044" s="157">
        <v>3</v>
      </c>
      <c r="W1044" s="157">
        <v>5</v>
      </c>
      <c r="X1044" s="157">
        <v>4</v>
      </c>
      <c r="Y1044" s="157">
        <v>4</v>
      </c>
      <c r="Z1044" s="157">
        <v>4</v>
      </c>
      <c r="AA1044" s="157">
        <v>4</v>
      </c>
      <c r="AB1044" s="159"/>
      <c r="AC1044" s="158">
        <f t="shared" si="369"/>
        <v>22</v>
      </c>
      <c r="AD1044" s="157">
        <f t="shared" si="365"/>
        <v>5</v>
      </c>
      <c r="AE1044" s="157">
        <f t="shared" si="366"/>
        <v>8</v>
      </c>
      <c r="AF1044" s="157">
        <f t="shared" si="367"/>
        <v>5</v>
      </c>
      <c r="AG1044" s="159">
        <f t="shared" si="368"/>
        <v>2</v>
      </c>
      <c r="DS1044" s="81"/>
    </row>
    <row r="1045" spans="1:123" x14ac:dyDescent="0.25">
      <c r="A1045" s="169">
        <v>204</v>
      </c>
      <c r="B1045" s="170" t="s">
        <v>13</v>
      </c>
      <c r="C1045" s="170" t="s">
        <v>224</v>
      </c>
      <c r="D1045" s="170" t="s">
        <v>225</v>
      </c>
      <c r="E1045" s="18" t="s">
        <v>466</v>
      </c>
      <c r="F1045" s="158">
        <v>4</v>
      </c>
      <c r="G1045" s="157">
        <v>4</v>
      </c>
      <c r="H1045" s="157">
        <v>4</v>
      </c>
      <c r="I1045" s="157">
        <v>3</v>
      </c>
      <c r="J1045" s="157">
        <v>4</v>
      </c>
      <c r="K1045" s="157">
        <v>5</v>
      </c>
      <c r="L1045" s="157">
        <v>5</v>
      </c>
      <c r="M1045" s="157">
        <v>4</v>
      </c>
      <c r="N1045" s="157">
        <v>5</v>
      </c>
      <c r="O1045" s="157">
        <v>5</v>
      </c>
      <c r="P1045" s="157">
        <v>4</v>
      </c>
      <c r="Q1045" s="157">
        <v>4</v>
      </c>
      <c r="R1045" s="157">
        <v>4</v>
      </c>
      <c r="S1045" s="157">
        <v>4</v>
      </c>
      <c r="T1045" s="157">
        <v>3</v>
      </c>
      <c r="U1045" s="157">
        <v>3</v>
      </c>
      <c r="V1045" s="157">
        <v>3</v>
      </c>
      <c r="W1045" s="157">
        <v>5</v>
      </c>
      <c r="X1045" s="157">
        <v>4</v>
      </c>
      <c r="Y1045" s="157">
        <v>4</v>
      </c>
      <c r="Z1045" s="157">
        <v>4</v>
      </c>
      <c r="AA1045" s="157">
        <v>5</v>
      </c>
      <c r="AB1045" s="159"/>
      <c r="AC1045" s="158">
        <f t="shared" si="369"/>
        <v>22</v>
      </c>
      <c r="AD1045" s="157">
        <f t="shared" si="365"/>
        <v>5</v>
      </c>
      <c r="AE1045" s="157">
        <f t="shared" si="366"/>
        <v>8</v>
      </c>
      <c r="AF1045" s="157">
        <f t="shared" si="367"/>
        <v>5</v>
      </c>
      <c r="AG1045" s="159">
        <f t="shared" si="368"/>
        <v>2</v>
      </c>
      <c r="DS1045" s="81"/>
    </row>
    <row r="1046" spans="1:123" x14ac:dyDescent="0.25">
      <c r="A1046" s="169">
        <v>204</v>
      </c>
      <c r="B1046" s="170" t="s">
        <v>13</v>
      </c>
      <c r="C1046" s="170" t="s">
        <v>224</v>
      </c>
      <c r="D1046" s="170" t="s">
        <v>225</v>
      </c>
      <c r="E1046" s="18" t="s">
        <v>466</v>
      </c>
      <c r="F1046" s="158">
        <v>4</v>
      </c>
      <c r="G1046" s="157">
        <v>4</v>
      </c>
      <c r="H1046" s="157">
        <v>4</v>
      </c>
      <c r="I1046" s="157">
        <v>3</v>
      </c>
      <c r="J1046" s="157">
        <v>4</v>
      </c>
      <c r="K1046" s="157">
        <v>5</v>
      </c>
      <c r="L1046" s="157">
        <v>5</v>
      </c>
      <c r="M1046" s="157">
        <v>4</v>
      </c>
      <c r="N1046" s="157">
        <v>5</v>
      </c>
      <c r="O1046" s="157">
        <v>5</v>
      </c>
      <c r="P1046" s="157">
        <v>5</v>
      </c>
      <c r="Q1046" s="157">
        <v>4</v>
      </c>
      <c r="R1046" s="157">
        <v>4</v>
      </c>
      <c r="S1046" s="157">
        <v>4</v>
      </c>
      <c r="T1046" s="157">
        <v>3</v>
      </c>
      <c r="U1046" s="157">
        <v>4</v>
      </c>
      <c r="V1046" s="157">
        <v>3</v>
      </c>
      <c r="W1046" s="157">
        <v>5</v>
      </c>
      <c r="X1046" s="157">
        <v>4</v>
      </c>
      <c r="Y1046" s="157">
        <v>4</v>
      </c>
      <c r="Z1046" s="157">
        <v>4</v>
      </c>
      <c r="AA1046" s="157"/>
      <c r="AB1046" s="159"/>
      <c r="AC1046" s="158">
        <f t="shared" si="369"/>
        <v>21</v>
      </c>
      <c r="AD1046" s="157">
        <f t="shared" si="365"/>
        <v>5</v>
      </c>
      <c r="AE1046" s="157">
        <f t="shared" si="366"/>
        <v>8</v>
      </c>
      <c r="AF1046" s="157">
        <f t="shared" si="367"/>
        <v>5</v>
      </c>
      <c r="AG1046" s="159">
        <f t="shared" si="368"/>
        <v>1</v>
      </c>
      <c r="DS1046" s="81"/>
    </row>
    <row r="1047" spans="1:123" x14ac:dyDescent="0.25">
      <c r="A1047" s="169">
        <v>204</v>
      </c>
      <c r="B1047" s="170" t="s">
        <v>13</v>
      </c>
      <c r="C1047" s="170" t="s">
        <v>224</v>
      </c>
      <c r="D1047" s="170" t="s">
        <v>225</v>
      </c>
      <c r="E1047" s="18" t="s">
        <v>466</v>
      </c>
      <c r="F1047" s="158">
        <v>4</v>
      </c>
      <c r="G1047" s="157">
        <v>4</v>
      </c>
      <c r="H1047" s="157">
        <v>5</v>
      </c>
      <c r="I1047" s="157">
        <v>4</v>
      </c>
      <c r="J1047" s="157">
        <v>4</v>
      </c>
      <c r="K1047" s="157">
        <v>5</v>
      </c>
      <c r="L1047" s="157">
        <v>5</v>
      </c>
      <c r="M1047" s="157">
        <v>5</v>
      </c>
      <c r="N1047" s="157">
        <v>5</v>
      </c>
      <c r="O1047" s="157">
        <v>5</v>
      </c>
      <c r="P1047" s="157">
        <v>5</v>
      </c>
      <c r="Q1047" s="157">
        <v>4</v>
      </c>
      <c r="R1047" s="157">
        <v>4</v>
      </c>
      <c r="S1047" s="157">
        <v>4</v>
      </c>
      <c r="T1047" s="157">
        <v>3</v>
      </c>
      <c r="U1047" s="157">
        <v>4</v>
      </c>
      <c r="V1047" s="157">
        <v>4</v>
      </c>
      <c r="W1047" s="157">
        <v>5</v>
      </c>
      <c r="X1047" s="157">
        <v>5</v>
      </c>
      <c r="Y1047" s="157">
        <v>4</v>
      </c>
      <c r="Z1047" s="157">
        <v>4</v>
      </c>
      <c r="AA1047" s="157"/>
      <c r="AB1047" s="159"/>
      <c r="AC1047" s="158">
        <f t="shared" si="369"/>
        <v>21</v>
      </c>
      <c r="AD1047" s="157">
        <f t="shared" si="365"/>
        <v>5</v>
      </c>
      <c r="AE1047" s="157">
        <f t="shared" si="366"/>
        <v>8</v>
      </c>
      <c r="AF1047" s="157">
        <f t="shared" si="367"/>
        <v>5</v>
      </c>
      <c r="AG1047" s="159">
        <f t="shared" si="368"/>
        <v>1</v>
      </c>
      <c r="DS1047" s="81"/>
    </row>
    <row r="1048" spans="1:123" x14ac:dyDescent="0.25">
      <c r="A1048" s="169">
        <v>204</v>
      </c>
      <c r="B1048" s="170" t="s">
        <v>13</v>
      </c>
      <c r="C1048" s="170" t="s">
        <v>224</v>
      </c>
      <c r="D1048" s="170" t="s">
        <v>225</v>
      </c>
      <c r="E1048" s="18" t="s">
        <v>466</v>
      </c>
      <c r="F1048" s="158">
        <v>5</v>
      </c>
      <c r="G1048" s="157">
        <v>4</v>
      </c>
      <c r="H1048" s="157"/>
      <c r="I1048" s="157">
        <v>4</v>
      </c>
      <c r="J1048" s="157">
        <v>4</v>
      </c>
      <c r="K1048" s="157"/>
      <c r="L1048" s="157">
        <v>5</v>
      </c>
      <c r="M1048" s="157">
        <v>5</v>
      </c>
      <c r="N1048" s="157">
        <v>5</v>
      </c>
      <c r="O1048" s="157">
        <v>5</v>
      </c>
      <c r="P1048" s="157">
        <v>5</v>
      </c>
      <c r="Q1048" s="157">
        <v>5</v>
      </c>
      <c r="R1048" s="157">
        <v>5</v>
      </c>
      <c r="S1048" s="157">
        <v>4</v>
      </c>
      <c r="T1048" s="157">
        <v>4</v>
      </c>
      <c r="U1048" s="157">
        <v>4</v>
      </c>
      <c r="V1048" s="157">
        <v>4</v>
      </c>
      <c r="W1048" s="157"/>
      <c r="X1048" s="157">
        <v>5</v>
      </c>
      <c r="Y1048" s="157">
        <v>4</v>
      </c>
      <c r="Z1048" s="157">
        <v>4</v>
      </c>
      <c r="AA1048" s="157"/>
      <c r="AB1048" s="159"/>
      <c r="AC1048" s="158">
        <f t="shared" si="369"/>
        <v>18</v>
      </c>
      <c r="AD1048" s="157">
        <f t="shared" si="365"/>
        <v>3</v>
      </c>
      <c r="AE1048" s="157">
        <f t="shared" si="366"/>
        <v>8</v>
      </c>
      <c r="AF1048" s="157">
        <f t="shared" si="367"/>
        <v>4</v>
      </c>
      <c r="AG1048" s="159">
        <f t="shared" si="368"/>
        <v>1</v>
      </c>
      <c r="DS1048" s="81"/>
    </row>
    <row r="1049" spans="1:123" x14ac:dyDescent="0.25">
      <c r="A1049" s="169">
        <v>204</v>
      </c>
      <c r="B1049" s="170" t="s">
        <v>13</v>
      </c>
      <c r="C1049" s="170" t="s">
        <v>224</v>
      </c>
      <c r="D1049" s="170" t="s">
        <v>225</v>
      </c>
      <c r="E1049" s="18" t="s">
        <v>466</v>
      </c>
      <c r="F1049" s="158">
        <v>5</v>
      </c>
      <c r="G1049" s="157">
        <v>4</v>
      </c>
      <c r="H1049" s="157"/>
      <c r="I1049" s="157"/>
      <c r="J1049" s="157"/>
      <c r="K1049" s="157"/>
      <c r="L1049" s="157">
        <v>5</v>
      </c>
      <c r="M1049" s="157">
        <v>5</v>
      </c>
      <c r="N1049" s="157">
        <v>5</v>
      </c>
      <c r="O1049" s="157">
        <v>5</v>
      </c>
      <c r="P1049" s="157">
        <v>5</v>
      </c>
      <c r="Q1049" s="157">
        <v>5</v>
      </c>
      <c r="R1049" s="157"/>
      <c r="S1049" s="157">
        <v>4</v>
      </c>
      <c r="T1049" s="157">
        <v>4</v>
      </c>
      <c r="U1049" s="157">
        <v>4</v>
      </c>
      <c r="V1049" s="157">
        <v>5</v>
      </c>
      <c r="W1049" s="157"/>
      <c r="X1049" s="157"/>
      <c r="Y1049" s="157">
        <v>4</v>
      </c>
      <c r="Z1049" s="157"/>
      <c r="AA1049" s="157"/>
      <c r="AB1049" s="159"/>
      <c r="AC1049" s="158">
        <f t="shared" si="369"/>
        <v>13</v>
      </c>
      <c r="AD1049" s="157">
        <f t="shared" si="365"/>
        <v>1</v>
      </c>
      <c r="AE1049" s="157">
        <f t="shared" si="366"/>
        <v>7</v>
      </c>
      <c r="AF1049" s="157">
        <f t="shared" si="367"/>
        <v>3</v>
      </c>
      <c r="AG1049" s="159">
        <f t="shared" si="368"/>
        <v>0</v>
      </c>
      <c r="DS1049" s="81"/>
    </row>
    <row r="1050" spans="1:123" x14ac:dyDescent="0.25">
      <c r="A1050" s="169">
        <v>204</v>
      </c>
      <c r="B1050" s="170" t="s">
        <v>13</v>
      </c>
      <c r="C1050" s="170" t="s">
        <v>224</v>
      </c>
      <c r="D1050" s="170" t="s">
        <v>225</v>
      </c>
      <c r="E1050" s="18" t="s">
        <v>466</v>
      </c>
      <c r="F1050" s="158">
        <v>5</v>
      </c>
      <c r="G1050" s="157">
        <v>4</v>
      </c>
      <c r="H1050" s="157"/>
      <c r="I1050" s="157"/>
      <c r="J1050" s="157"/>
      <c r="K1050" s="157"/>
      <c r="L1050" s="157"/>
      <c r="M1050" s="157"/>
      <c r="N1050" s="157"/>
      <c r="O1050" s="157">
        <v>5</v>
      </c>
      <c r="P1050" s="157">
        <v>5</v>
      </c>
      <c r="Q1050" s="157"/>
      <c r="R1050" s="157"/>
      <c r="S1050" s="157">
        <v>5</v>
      </c>
      <c r="T1050" s="157">
        <v>4</v>
      </c>
      <c r="U1050" s="157">
        <v>4</v>
      </c>
      <c r="V1050" s="157"/>
      <c r="W1050" s="157"/>
      <c r="X1050" s="157"/>
      <c r="Y1050" s="157">
        <v>5</v>
      </c>
      <c r="Z1050" s="157"/>
      <c r="AA1050" s="157"/>
      <c r="AB1050" s="159"/>
      <c r="AC1050" s="158">
        <f t="shared" si="369"/>
        <v>8</v>
      </c>
      <c r="AD1050" s="157">
        <f t="shared" si="365"/>
        <v>1</v>
      </c>
      <c r="AE1050" s="157">
        <f t="shared" si="366"/>
        <v>3</v>
      </c>
      <c r="AF1050" s="157">
        <f t="shared" si="367"/>
        <v>2</v>
      </c>
      <c r="AG1050" s="159">
        <f t="shared" si="368"/>
        <v>0</v>
      </c>
      <c r="DS1050" s="81"/>
    </row>
    <row r="1051" spans="1:123" x14ac:dyDescent="0.25">
      <c r="A1051" s="169">
        <v>204</v>
      </c>
      <c r="B1051" s="170" t="s">
        <v>13</v>
      </c>
      <c r="C1051" s="170" t="s">
        <v>145</v>
      </c>
      <c r="D1051" s="170" t="s">
        <v>146</v>
      </c>
      <c r="E1051" s="18" t="s">
        <v>403</v>
      </c>
      <c r="F1051" s="158">
        <v>2</v>
      </c>
      <c r="G1051" s="157">
        <v>2</v>
      </c>
      <c r="H1051" s="157">
        <v>2</v>
      </c>
      <c r="I1051" s="157">
        <v>2</v>
      </c>
      <c r="J1051" s="157">
        <v>1</v>
      </c>
      <c r="K1051" s="157">
        <v>1</v>
      </c>
      <c r="L1051" s="157">
        <v>3</v>
      </c>
      <c r="M1051" s="157">
        <v>1</v>
      </c>
      <c r="N1051" s="157">
        <v>3</v>
      </c>
      <c r="O1051" s="157">
        <v>3</v>
      </c>
      <c r="P1051" s="157">
        <v>1</v>
      </c>
      <c r="Q1051" s="157">
        <v>1</v>
      </c>
      <c r="R1051" s="157">
        <v>1</v>
      </c>
      <c r="S1051" s="157">
        <v>3</v>
      </c>
      <c r="T1051" s="157">
        <v>1</v>
      </c>
      <c r="U1051" s="157">
        <v>1</v>
      </c>
      <c r="V1051" s="157">
        <v>3</v>
      </c>
      <c r="W1051" s="157">
        <v>3</v>
      </c>
      <c r="X1051" s="157">
        <v>3</v>
      </c>
      <c r="Y1051" s="157">
        <v>1</v>
      </c>
      <c r="Z1051" s="157">
        <v>2</v>
      </c>
      <c r="AA1051" s="157">
        <v>1</v>
      </c>
      <c r="AB1051" s="159">
        <v>1</v>
      </c>
      <c r="AC1051" s="158">
        <f t="shared" si="369"/>
        <v>23</v>
      </c>
      <c r="AD1051" s="157">
        <f t="shared" si="365"/>
        <v>5</v>
      </c>
      <c r="AE1051" s="157">
        <f t="shared" si="366"/>
        <v>8</v>
      </c>
      <c r="AF1051" s="157">
        <f t="shared" si="367"/>
        <v>5</v>
      </c>
      <c r="AG1051" s="159">
        <f t="shared" si="368"/>
        <v>3</v>
      </c>
      <c r="DS1051" s="81"/>
    </row>
    <row r="1052" spans="1:123" x14ac:dyDescent="0.25">
      <c r="A1052" s="169">
        <v>204</v>
      </c>
      <c r="B1052" s="170" t="s">
        <v>13</v>
      </c>
      <c r="C1052" s="170" t="s">
        <v>145</v>
      </c>
      <c r="D1052" s="170" t="s">
        <v>146</v>
      </c>
      <c r="E1052" s="18" t="s">
        <v>403</v>
      </c>
      <c r="F1052" s="158">
        <v>4</v>
      </c>
      <c r="G1052" s="157">
        <v>3</v>
      </c>
      <c r="H1052" s="157">
        <v>4</v>
      </c>
      <c r="I1052" s="157">
        <v>3</v>
      </c>
      <c r="J1052" s="157">
        <v>4</v>
      </c>
      <c r="K1052" s="157">
        <v>4</v>
      </c>
      <c r="L1052" s="157"/>
      <c r="M1052" s="157">
        <v>3</v>
      </c>
      <c r="N1052" s="157">
        <v>4</v>
      </c>
      <c r="O1052" s="157">
        <v>4</v>
      </c>
      <c r="P1052" s="157">
        <v>3</v>
      </c>
      <c r="Q1052" s="157">
        <v>4</v>
      </c>
      <c r="R1052" s="157">
        <v>3</v>
      </c>
      <c r="S1052" s="157">
        <v>4</v>
      </c>
      <c r="T1052" s="157">
        <v>4</v>
      </c>
      <c r="U1052" s="157">
        <v>3</v>
      </c>
      <c r="V1052" s="157">
        <v>4</v>
      </c>
      <c r="W1052" s="157">
        <v>4</v>
      </c>
      <c r="X1052" s="157">
        <v>4</v>
      </c>
      <c r="Y1052" s="157">
        <v>4</v>
      </c>
      <c r="Z1052" s="157">
        <v>4</v>
      </c>
      <c r="AA1052" s="157">
        <v>4</v>
      </c>
      <c r="AB1052" s="159">
        <v>4</v>
      </c>
      <c r="AC1052" s="158">
        <f t="shared" si="369"/>
        <v>22</v>
      </c>
      <c r="AD1052" s="157">
        <f t="shared" si="365"/>
        <v>5</v>
      </c>
      <c r="AE1052" s="157">
        <f t="shared" si="366"/>
        <v>7</v>
      </c>
      <c r="AF1052" s="157">
        <f t="shared" si="367"/>
        <v>5</v>
      </c>
      <c r="AG1052" s="159">
        <f t="shared" si="368"/>
        <v>3</v>
      </c>
      <c r="DS1052" s="81"/>
    </row>
    <row r="1053" spans="1:123" x14ac:dyDescent="0.25">
      <c r="A1053" s="169">
        <v>204</v>
      </c>
      <c r="B1053" s="170" t="s">
        <v>13</v>
      </c>
      <c r="C1053" s="170" t="s">
        <v>145</v>
      </c>
      <c r="D1053" s="170" t="s">
        <v>146</v>
      </c>
      <c r="E1053" s="18" t="s">
        <v>466</v>
      </c>
      <c r="F1053" s="158">
        <v>2</v>
      </c>
      <c r="G1053" s="157">
        <v>1</v>
      </c>
      <c r="H1053" s="157">
        <v>1</v>
      </c>
      <c r="I1053" s="157">
        <v>1</v>
      </c>
      <c r="J1053" s="157">
        <v>1</v>
      </c>
      <c r="K1053" s="157">
        <v>1</v>
      </c>
      <c r="L1053" s="157">
        <v>1</v>
      </c>
      <c r="M1053" s="157">
        <v>1</v>
      </c>
      <c r="N1053" s="157">
        <v>1</v>
      </c>
      <c r="O1053" s="157">
        <v>1</v>
      </c>
      <c r="P1053" s="157">
        <v>1</v>
      </c>
      <c r="Q1053" s="157">
        <v>1</v>
      </c>
      <c r="R1053" s="157">
        <v>2</v>
      </c>
      <c r="S1053" s="157">
        <v>1</v>
      </c>
      <c r="T1053" s="157">
        <v>2</v>
      </c>
      <c r="U1053" s="157">
        <v>1</v>
      </c>
      <c r="V1053" s="157">
        <v>3</v>
      </c>
      <c r="W1053" s="157">
        <v>4</v>
      </c>
      <c r="X1053" s="157">
        <v>1</v>
      </c>
      <c r="Y1053" s="157">
        <v>1</v>
      </c>
      <c r="Z1053" s="157">
        <v>1</v>
      </c>
      <c r="AA1053" s="157">
        <v>3</v>
      </c>
      <c r="AB1053" s="159">
        <v>3</v>
      </c>
      <c r="AC1053" s="158">
        <f t="shared" si="369"/>
        <v>23</v>
      </c>
      <c r="AD1053" s="157">
        <f t="shared" si="365"/>
        <v>5</v>
      </c>
      <c r="AE1053" s="157">
        <f t="shared" si="366"/>
        <v>8</v>
      </c>
      <c r="AF1053" s="157">
        <f t="shared" si="367"/>
        <v>5</v>
      </c>
      <c r="AG1053" s="159">
        <f t="shared" si="368"/>
        <v>3</v>
      </c>
      <c r="DS1053" s="81"/>
    </row>
    <row r="1054" spans="1:123" x14ac:dyDescent="0.25">
      <c r="A1054" s="169">
        <v>204</v>
      </c>
      <c r="B1054" s="170" t="s">
        <v>13</v>
      </c>
      <c r="C1054" s="170" t="s">
        <v>145</v>
      </c>
      <c r="D1054" s="170" t="s">
        <v>146</v>
      </c>
      <c r="E1054" s="18" t="s">
        <v>466</v>
      </c>
      <c r="F1054" s="158">
        <v>3</v>
      </c>
      <c r="G1054" s="157">
        <v>2</v>
      </c>
      <c r="H1054" s="157">
        <v>3</v>
      </c>
      <c r="I1054" s="157">
        <v>1</v>
      </c>
      <c r="J1054" s="157">
        <v>2</v>
      </c>
      <c r="K1054" s="157">
        <v>1</v>
      </c>
      <c r="L1054" s="157">
        <v>1</v>
      </c>
      <c r="M1054" s="157">
        <v>1</v>
      </c>
      <c r="N1054" s="157">
        <v>1</v>
      </c>
      <c r="O1054" s="157">
        <v>3</v>
      </c>
      <c r="P1054" s="157">
        <v>1</v>
      </c>
      <c r="Q1054" s="157">
        <v>2</v>
      </c>
      <c r="R1054" s="157">
        <v>3</v>
      </c>
      <c r="S1054" s="157">
        <v>1</v>
      </c>
      <c r="T1054" s="157">
        <v>3</v>
      </c>
      <c r="U1054" s="157">
        <v>3</v>
      </c>
      <c r="V1054" s="157">
        <v>3</v>
      </c>
      <c r="W1054" s="157">
        <v>4</v>
      </c>
      <c r="X1054" s="157">
        <v>3</v>
      </c>
      <c r="Y1054" s="157">
        <v>1</v>
      </c>
      <c r="Z1054" s="157">
        <v>1</v>
      </c>
      <c r="AA1054" s="157">
        <v>3</v>
      </c>
      <c r="AB1054" s="159">
        <v>3</v>
      </c>
      <c r="AC1054" s="158">
        <f t="shared" si="369"/>
        <v>23</v>
      </c>
      <c r="AD1054" s="157">
        <f t="shared" si="365"/>
        <v>5</v>
      </c>
      <c r="AE1054" s="157">
        <f t="shared" si="366"/>
        <v>8</v>
      </c>
      <c r="AF1054" s="157">
        <f t="shared" si="367"/>
        <v>5</v>
      </c>
      <c r="AG1054" s="159">
        <f t="shared" si="368"/>
        <v>3</v>
      </c>
      <c r="DS1054" s="81"/>
    </row>
    <row r="1055" spans="1:123" x14ac:dyDescent="0.25">
      <c r="A1055" s="169">
        <v>204</v>
      </c>
      <c r="B1055" s="170" t="s">
        <v>13</v>
      </c>
      <c r="C1055" s="170" t="s">
        <v>145</v>
      </c>
      <c r="D1055" s="170" t="s">
        <v>146</v>
      </c>
      <c r="E1055" s="18" t="s">
        <v>466</v>
      </c>
      <c r="F1055" s="158">
        <v>3</v>
      </c>
      <c r="G1055" s="157">
        <v>2</v>
      </c>
      <c r="H1055" s="157">
        <v>3</v>
      </c>
      <c r="I1055" s="157">
        <v>2</v>
      </c>
      <c r="J1055" s="157">
        <v>3</v>
      </c>
      <c r="K1055" s="157">
        <v>2</v>
      </c>
      <c r="L1055" s="157">
        <v>2</v>
      </c>
      <c r="M1055" s="157">
        <v>1</v>
      </c>
      <c r="N1055" s="157">
        <v>2</v>
      </c>
      <c r="O1055" s="157">
        <v>3</v>
      </c>
      <c r="P1055" s="157">
        <v>3</v>
      </c>
      <c r="Q1055" s="157">
        <v>3</v>
      </c>
      <c r="R1055" s="157">
        <v>3</v>
      </c>
      <c r="S1055" s="157">
        <v>3</v>
      </c>
      <c r="T1055" s="157">
        <v>3</v>
      </c>
      <c r="U1055" s="157">
        <v>3</v>
      </c>
      <c r="V1055" s="157">
        <v>4</v>
      </c>
      <c r="W1055" s="157">
        <v>4</v>
      </c>
      <c r="X1055" s="157">
        <v>3</v>
      </c>
      <c r="Y1055" s="157">
        <v>2</v>
      </c>
      <c r="Z1055" s="157">
        <v>2</v>
      </c>
      <c r="AA1055" s="157">
        <v>4</v>
      </c>
      <c r="AB1055" s="159">
        <v>3</v>
      </c>
      <c r="AC1055" s="158">
        <f t="shared" si="369"/>
        <v>23</v>
      </c>
      <c r="AD1055" s="157">
        <f t="shared" si="365"/>
        <v>5</v>
      </c>
      <c r="AE1055" s="157">
        <f t="shared" si="366"/>
        <v>8</v>
      </c>
      <c r="AF1055" s="157">
        <f t="shared" si="367"/>
        <v>5</v>
      </c>
      <c r="AG1055" s="159">
        <f t="shared" si="368"/>
        <v>3</v>
      </c>
      <c r="DS1055" s="81"/>
    </row>
    <row r="1056" spans="1:123" x14ac:dyDescent="0.25">
      <c r="A1056" s="169">
        <v>204</v>
      </c>
      <c r="B1056" s="170" t="s">
        <v>13</v>
      </c>
      <c r="C1056" s="170" t="s">
        <v>145</v>
      </c>
      <c r="D1056" s="170" t="s">
        <v>146</v>
      </c>
      <c r="E1056" s="18" t="s">
        <v>466</v>
      </c>
      <c r="F1056" s="158"/>
      <c r="G1056" s="157">
        <v>2</v>
      </c>
      <c r="H1056" s="157"/>
      <c r="I1056" s="157">
        <v>3</v>
      </c>
      <c r="J1056" s="157">
        <v>3</v>
      </c>
      <c r="K1056" s="157">
        <v>3</v>
      </c>
      <c r="L1056" s="157">
        <v>2</v>
      </c>
      <c r="M1056" s="157">
        <v>2</v>
      </c>
      <c r="N1056" s="157">
        <v>3</v>
      </c>
      <c r="O1056" s="157">
        <v>4</v>
      </c>
      <c r="P1056" s="157">
        <v>4</v>
      </c>
      <c r="Q1056" s="157">
        <v>3</v>
      </c>
      <c r="R1056" s="157">
        <v>3</v>
      </c>
      <c r="S1056" s="157">
        <v>3</v>
      </c>
      <c r="T1056" s="157">
        <v>4</v>
      </c>
      <c r="U1056" s="157">
        <v>4</v>
      </c>
      <c r="V1056" s="157">
        <v>4</v>
      </c>
      <c r="W1056" s="157"/>
      <c r="X1056" s="157">
        <v>4</v>
      </c>
      <c r="Y1056" s="157">
        <v>3</v>
      </c>
      <c r="Z1056" s="157">
        <v>3</v>
      </c>
      <c r="AA1056" s="157"/>
      <c r="AB1056" s="159"/>
      <c r="AC1056" s="158">
        <f t="shared" si="369"/>
        <v>18</v>
      </c>
      <c r="AD1056" s="157">
        <f t="shared" si="365"/>
        <v>4</v>
      </c>
      <c r="AE1056" s="157">
        <f t="shared" si="366"/>
        <v>8</v>
      </c>
      <c r="AF1056" s="157">
        <f t="shared" si="367"/>
        <v>4</v>
      </c>
      <c r="AG1056" s="159">
        <f t="shared" si="368"/>
        <v>1</v>
      </c>
      <c r="DS1056" s="81"/>
    </row>
    <row r="1057" spans="1:123" x14ac:dyDescent="0.25">
      <c r="A1057" s="169">
        <v>308</v>
      </c>
      <c r="B1057" s="170" t="s">
        <v>20</v>
      </c>
      <c r="C1057" s="170" t="s">
        <v>49</v>
      </c>
      <c r="D1057" s="170" t="s">
        <v>50</v>
      </c>
      <c r="E1057" s="18" t="s">
        <v>403</v>
      </c>
      <c r="F1057" s="158">
        <v>2</v>
      </c>
      <c r="G1057" s="157">
        <v>2</v>
      </c>
      <c r="H1057" s="157">
        <v>2</v>
      </c>
      <c r="I1057" s="157">
        <v>1</v>
      </c>
      <c r="J1057" s="157">
        <v>3</v>
      </c>
      <c r="K1057" s="157">
        <v>1</v>
      </c>
      <c r="L1057" s="157">
        <v>3</v>
      </c>
      <c r="M1057" s="157">
        <v>1</v>
      </c>
      <c r="N1057" s="157">
        <v>3</v>
      </c>
      <c r="O1057" s="157">
        <v>4</v>
      </c>
      <c r="P1057" s="157">
        <v>1</v>
      </c>
      <c r="Q1057" s="157">
        <v>2</v>
      </c>
      <c r="R1057" s="157">
        <v>2</v>
      </c>
      <c r="S1057" s="157">
        <v>2</v>
      </c>
      <c r="T1057" s="157">
        <v>1</v>
      </c>
      <c r="U1057" s="157"/>
      <c r="V1057" s="157">
        <v>4</v>
      </c>
      <c r="W1057" s="157">
        <v>2</v>
      </c>
      <c r="X1057" s="157">
        <v>3</v>
      </c>
      <c r="Y1057" s="157">
        <v>3</v>
      </c>
      <c r="Z1057" s="157">
        <v>3</v>
      </c>
      <c r="AA1057" s="157">
        <v>3</v>
      </c>
      <c r="AB1057" s="159">
        <v>3</v>
      </c>
      <c r="AC1057" s="158">
        <f t="shared" si="369"/>
        <v>22</v>
      </c>
      <c r="AD1057" s="157">
        <f t="shared" si="365"/>
        <v>5</v>
      </c>
      <c r="AE1057" s="157">
        <f t="shared" si="366"/>
        <v>8</v>
      </c>
      <c r="AF1057" s="157">
        <f t="shared" si="367"/>
        <v>4</v>
      </c>
      <c r="AG1057" s="159">
        <f t="shared" si="368"/>
        <v>3</v>
      </c>
      <c r="DS1057" s="81"/>
    </row>
    <row r="1058" spans="1:123" x14ac:dyDescent="0.25">
      <c r="A1058" s="169">
        <v>308</v>
      </c>
      <c r="B1058" s="170" t="s">
        <v>20</v>
      </c>
      <c r="C1058" s="170" t="s">
        <v>49</v>
      </c>
      <c r="D1058" s="170" t="s">
        <v>50</v>
      </c>
      <c r="E1058" s="18" t="s">
        <v>403</v>
      </c>
      <c r="F1058" s="158">
        <v>3</v>
      </c>
      <c r="G1058" s="157">
        <v>3</v>
      </c>
      <c r="H1058" s="157">
        <v>3</v>
      </c>
      <c r="I1058" s="157"/>
      <c r="J1058" s="157">
        <v>3</v>
      </c>
      <c r="K1058" s="157"/>
      <c r="L1058" s="157">
        <v>5</v>
      </c>
      <c r="M1058" s="157">
        <v>2</v>
      </c>
      <c r="N1058" s="157">
        <v>4</v>
      </c>
      <c r="O1058" s="157">
        <v>5</v>
      </c>
      <c r="P1058" s="157">
        <v>3</v>
      </c>
      <c r="Q1058" s="157">
        <v>3</v>
      </c>
      <c r="R1058" s="157">
        <v>3</v>
      </c>
      <c r="S1058" s="157">
        <v>3</v>
      </c>
      <c r="T1058" s="157">
        <v>4</v>
      </c>
      <c r="U1058" s="157"/>
      <c r="V1058" s="157">
        <v>4</v>
      </c>
      <c r="W1058" s="157"/>
      <c r="X1058" s="157">
        <v>4</v>
      </c>
      <c r="Y1058" s="157">
        <v>4</v>
      </c>
      <c r="Z1058" s="157">
        <v>3</v>
      </c>
      <c r="AA1058" s="157">
        <v>4</v>
      </c>
      <c r="AB1058" s="159">
        <v>4</v>
      </c>
      <c r="AC1058" s="158">
        <f t="shared" si="369"/>
        <v>19</v>
      </c>
      <c r="AD1058" s="157">
        <f t="shared" si="365"/>
        <v>3</v>
      </c>
      <c r="AE1058" s="157">
        <f t="shared" si="366"/>
        <v>8</v>
      </c>
      <c r="AF1058" s="157">
        <f t="shared" si="367"/>
        <v>3</v>
      </c>
      <c r="AG1058" s="159">
        <f t="shared" si="368"/>
        <v>3</v>
      </c>
      <c r="DS1058" s="81"/>
    </row>
    <row r="1059" spans="1:123" x14ac:dyDescent="0.25">
      <c r="A1059" s="169">
        <v>308</v>
      </c>
      <c r="B1059" s="170" t="s">
        <v>20</v>
      </c>
      <c r="C1059" s="170" t="s">
        <v>49</v>
      </c>
      <c r="D1059" s="170" t="s">
        <v>50</v>
      </c>
      <c r="E1059" s="18" t="s">
        <v>466</v>
      </c>
      <c r="F1059" s="158">
        <v>3</v>
      </c>
      <c r="G1059" s="157">
        <v>2</v>
      </c>
      <c r="H1059" s="157">
        <v>2</v>
      </c>
      <c r="I1059" s="157">
        <v>2</v>
      </c>
      <c r="J1059" s="157">
        <v>2</v>
      </c>
      <c r="K1059" s="157">
        <v>2</v>
      </c>
      <c r="L1059" s="157">
        <v>2</v>
      </c>
      <c r="M1059" s="157">
        <v>2</v>
      </c>
      <c r="N1059" s="157">
        <v>1</v>
      </c>
      <c r="O1059" s="157">
        <v>3</v>
      </c>
      <c r="P1059" s="157">
        <v>1</v>
      </c>
      <c r="Q1059" s="157">
        <v>2</v>
      </c>
      <c r="R1059" s="157">
        <v>2</v>
      </c>
      <c r="S1059" s="157">
        <v>3</v>
      </c>
      <c r="T1059" s="157">
        <v>2</v>
      </c>
      <c r="U1059" s="157">
        <v>1</v>
      </c>
      <c r="V1059" s="157">
        <v>2</v>
      </c>
      <c r="W1059" s="157">
        <v>2</v>
      </c>
      <c r="X1059" s="157">
        <v>3</v>
      </c>
      <c r="Y1059" s="157">
        <v>3</v>
      </c>
      <c r="Z1059" s="157">
        <v>3</v>
      </c>
      <c r="AA1059" s="157">
        <v>1</v>
      </c>
      <c r="AB1059" s="159">
        <v>2</v>
      </c>
      <c r="AC1059" s="158">
        <f t="shared" si="369"/>
        <v>23</v>
      </c>
      <c r="AD1059" s="157">
        <f t="shared" si="365"/>
        <v>5</v>
      </c>
      <c r="AE1059" s="157">
        <f t="shared" si="366"/>
        <v>8</v>
      </c>
      <c r="AF1059" s="157">
        <f t="shared" si="367"/>
        <v>5</v>
      </c>
      <c r="AG1059" s="159">
        <f t="shared" si="368"/>
        <v>3</v>
      </c>
      <c r="DS1059" s="81"/>
    </row>
    <row r="1060" spans="1:123" x14ac:dyDescent="0.25">
      <c r="A1060" s="169">
        <v>308</v>
      </c>
      <c r="B1060" s="170" t="s">
        <v>20</v>
      </c>
      <c r="C1060" s="170" t="s">
        <v>49</v>
      </c>
      <c r="D1060" s="170" t="s">
        <v>50</v>
      </c>
      <c r="E1060" s="18" t="s">
        <v>466</v>
      </c>
      <c r="F1060" s="158">
        <v>4</v>
      </c>
      <c r="G1060" s="157">
        <v>3</v>
      </c>
      <c r="H1060" s="157">
        <v>3</v>
      </c>
      <c r="I1060" s="157">
        <v>2</v>
      </c>
      <c r="J1060" s="157">
        <v>4</v>
      </c>
      <c r="K1060" s="157">
        <v>4</v>
      </c>
      <c r="L1060" s="157">
        <v>3</v>
      </c>
      <c r="M1060" s="157">
        <v>2</v>
      </c>
      <c r="N1060" s="157">
        <v>3</v>
      </c>
      <c r="O1060" s="157">
        <v>3</v>
      </c>
      <c r="P1060" s="157">
        <v>1</v>
      </c>
      <c r="Q1060" s="157">
        <v>2</v>
      </c>
      <c r="R1060" s="157">
        <v>3</v>
      </c>
      <c r="S1060" s="157">
        <v>3</v>
      </c>
      <c r="T1060" s="157">
        <v>4</v>
      </c>
      <c r="U1060" s="157">
        <v>2</v>
      </c>
      <c r="V1060" s="157">
        <v>3</v>
      </c>
      <c r="W1060" s="157">
        <v>3</v>
      </c>
      <c r="X1060" s="157">
        <v>4</v>
      </c>
      <c r="Y1060" s="157">
        <v>4</v>
      </c>
      <c r="Z1060" s="157">
        <v>3</v>
      </c>
      <c r="AA1060" s="157">
        <v>2</v>
      </c>
      <c r="AB1060" s="159">
        <v>3</v>
      </c>
      <c r="AC1060" s="158">
        <f t="shared" si="369"/>
        <v>23</v>
      </c>
      <c r="AD1060" s="157">
        <f t="shared" si="365"/>
        <v>5</v>
      </c>
      <c r="AE1060" s="157">
        <f t="shared" si="366"/>
        <v>8</v>
      </c>
      <c r="AF1060" s="157">
        <f t="shared" si="367"/>
        <v>5</v>
      </c>
      <c r="AG1060" s="159">
        <f t="shared" si="368"/>
        <v>3</v>
      </c>
      <c r="DS1060" s="81"/>
    </row>
    <row r="1061" spans="1:123" x14ac:dyDescent="0.25">
      <c r="A1061" s="169">
        <v>308</v>
      </c>
      <c r="B1061" s="170" t="s">
        <v>20</v>
      </c>
      <c r="C1061" s="170" t="s">
        <v>49</v>
      </c>
      <c r="D1061" s="170" t="s">
        <v>50</v>
      </c>
      <c r="E1061" s="18" t="s">
        <v>466</v>
      </c>
      <c r="F1061" s="158"/>
      <c r="G1061" s="157">
        <v>4</v>
      </c>
      <c r="H1061" s="157">
        <v>4</v>
      </c>
      <c r="I1061" s="157">
        <v>4</v>
      </c>
      <c r="J1061" s="157"/>
      <c r="K1061" s="157"/>
      <c r="L1061" s="157">
        <v>5</v>
      </c>
      <c r="M1061" s="157">
        <v>4</v>
      </c>
      <c r="N1061" s="157">
        <v>3</v>
      </c>
      <c r="O1061" s="157">
        <v>4</v>
      </c>
      <c r="P1061" s="157">
        <v>3</v>
      </c>
      <c r="Q1061" s="157">
        <v>4</v>
      </c>
      <c r="R1061" s="157">
        <v>3</v>
      </c>
      <c r="S1061" s="157">
        <v>4</v>
      </c>
      <c r="T1061" s="157">
        <v>5</v>
      </c>
      <c r="U1061" s="157"/>
      <c r="V1061" s="157"/>
      <c r="W1061" s="157"/>
      <c r="X1061" s="157"/>
      <c r="Y1061" s="157"/>
      <c r="Z1061" s="157">
        <v>4</v>
      </c>
      <c r="AA1061" s="157">
        <v>4</v>
      </c>
      <c r="AB1061" s="159">
        <v>3</v>
      </c>
      <c r="AC1061" s="158">
        <f t="shared" si="369"/>
        <v>15</v>
      </c>
      <c r="AD1061" s="157">
        <f t="shared" si="365"/>
        <v>3</v>
      </c>
      <c r="AE1061" s="157">
        <f t="shared" si="366"/>
        <v>8</v>
      </c>
      <c r="AF1061" s="157">
        <f t="shared" si="367"/>
        <v>1</v>
      </c>
      <c r="AG1061" s="159">
        <f t="shared" si="368"/>
        <v>3</v>
      </c>
      <c r="DS1061" s="81"/>
    </row>
    <row r="1062" spans="1:123" x14ac:dyDescent="0.25">
      <c r="A1062" s="169">
        <v>204</v>
      </c>
      <c r="B1062" s="170" t="s">
        <v>13</v>
      </c>
      <c r="C1062" s="170" t="s">
        <v>201</v>
      </c>
      <c r="D1062" s="170" t="s">
        <v>202</v>
      </c>
      <c r="E1062" s="18" t="s">
        <v>403</v>
      </c>
      <c r="F1062" s="158">
        <v>4</v>
      </c>
      <c r="G1062" s="157">
        <v>4</v>
      </c>
      <c r="H1062" s="157">
        <v>3</v>
      </c>
      <c r="I1062" s="157">
        <v>2</v>
      </c>
      <c r="J1062" s="157">
        <v>2</v>
      </c>
      <c r="K1062" s="157">
        <v>3</v>
      </c>
      <c r="L1062" s="157">
        <v>4</v>
      </c>
      <c r="M1062" s="157">
        <v>4</v>
      </c>
      <c r="N1062" s="157">
        <v>4</v>
      </c>
      <c r="O1062" s="157">
        <v>4</v>
      </c>
      <c r="P1062" s="157">
        <v>3</v>
      </c>
      <c r="Q1062" s="157">
        <v>4</v>
      </c>
      <c r="R1062" s="157">
        <v>3</v>
      </c>
      <c r="S1062" s="157">
        <v>4</v>
      </c>
      <c r="T1062" s="157">
        <v>5</v>
      </c>
      <c r="U1062" s="157">
        <v>5</v>
      </c>
      <c r="V1062" s="157">
        <v>5</v>
      </c>
      <c r="W1062" s="157">
        <v>4</v>
      </c>
      <c r="X1062" s="157">
        <v>4</v>
      </c>
      <c r="Y1062" s="157">
        <v>4</v>
      </c>
      <c r="Z1062" s="157">
        <v>3</v>
      </c>
      <c r="AA1062" s="157">
        <v>4</v>
      </c>
      <c r="AB1062" s="159">
        <v>4</v>
      </c>
      <c r="AC1062" s="158">
        <f t="shared" si="369"/>
        <v>23</v>
      </c>
      <c r="AD1062" s="157">
        <f t="shared" si="365"/>
        <v>5</v>
      </c>
      <c r="AE1062" s="157">
        <f t="shared" si="366"/>
        <v>8</v>
      </c>
      <c r="AF1062" s="157">
        <f t="shared" si="367"/>
        <v>5</v>
      </c>
      <c r="AG1062" s="159">
        <f t="shared" si="368"/>
        <v>3</v>
      </c>
      <c r="DS1062" s="81"/>
    </row>
    <row r="1063" spans="1:123" x14ac:dyDescent="0.25">
      <c r="A1063" s="169">
        <v>204</v>
      </c>
      <c r="B1063" s="170" t="s">
        <v>13</v>
      </c>
      <c r="C1063" s="170" t="s">
        <v>201</v>
      </c>
      <c r="D1063" s="170" t="s">
        <v>202</v>
      </c>
      <c r="E1063" s="18" t="s">
        <v>403</v>
      </c>
      <c r="F1063" s="158">
        <v>4</v>
      </c>
      <c r="G1063" s="157">
        <v>4</v>
      </c>
      <c r="H1063" s="157">
        <v>4</v>
      </c>
      <c r="I1063" s="157">
        <v>4</v>
      </c>
      <c r="J1063" s="157">
        <v>3</v>
      </c>
      <c r="K1063" s="157">
        <v>3</v>
      </c>
      <c r="L1063" s="157">
        <v>4</v>
      </c>
      <c r="M1063" s="157">
        <v>4</v>
      </c>
      <c r="N1063" s="157">
        <v>4</v>
      </c>
      <c r="O1063" s="157">
        <v>4</v>
      </c>
      <c r="P1063" s="157">
        <v>3</v>
      </c>
      <c r="Q1063" s="157">
        <v>4</v>
      </c>
      <c r="R1063" s="157">
        <v>4</v>
      </c>
      <c r="S1063" s="157">
        <v>4</v>
      </c>
      <c r="T1063" s="157">
        <v>5</v>
      </c>
      <c r="U1063" s="157">
        <v>5</v>
      </c>
      <c r="V1063" s="157">
        <v>5</v>
      </c>
      <c r="W1063" s="157">
        <v>4</v>
      </c>
      <c r="X1063" s="157">
        <v>4</v>
      </c>
      <c r="Y1063" s="157">
        <v>4</v>
      </c>
      <c r="Z1063" s="157">
        <v>4</v>
      </c>
      <c r="AA1063" s="157">
        <v>4</v>
      </c>
      <c r="AB1063" s="159">
        <v>5</v>
      </c>
      <c r="AC1063" s="158">
        <f t="shared" si="369"/>
        <v>23</v>
      </c>
      <c r="AD1063" s="157">
        <f t="shared" si="365"/>
        <v>5</v>
      </c>
      <c r="AE1063" s="157">
        <f t="shared" si="366"/>
        <v>8</v>
      </c>
      <c r="AF1063" s="157">
        <f t="shared" si="367"/>
        <v>5</v>
      </c>
      <c r="AG1063" s="159">
        <f t="shared" si="368"/>
        <v>3</v>
      </c>
      <c r="DS1063" s="81"/>
    </row>
    <row r="1064" spans="1:123" x14ac:dyDescent="0.25">
      <c r="A1064" s="169">
        <v>204</v>
      </c>
      <c r="B1064" s="170" t="s">
        <v>13</v>
      </c>
      <c r="C1064" s="170" t="s">
        <v>201</v>
      </c>
      <c r="D1064" s="170" t="s">
        <v>202</v>
      </c>
      <c r="E1064" s="18" t="s">
        <v>403</v>
      </c>
      <c r="F1064" s="158">
        <v>5</v>
      </c>
      <c r="G1064" s="157">
        <v>4</v>
      </c>
      <c r="H1064" s="157">
        <v>4</v>
      </c>
      <c r="I1064" s="157">
        <v>4</v>
      </c>
      <c r="J1064" s="157">
        <v>4</v>
      </c>
      <c r="K1064" s="157">
        <v>4</v>
      </c>
      <c r="L1064" s="157">
        <v>4</v>
      </c>
      <c r="M1064" s="157">
        <v>4</v>
      </c>
      <c r="N1064" s="157">
        <v>4</v>
      </c>
      <c r="O1064" s="157">
        <v>4</v>
      </c>
      <c r="P1064" s="157">
        <v>4</v>
      </c>
      <c r="Q1064" s="157">
        <v>5</v>
      </c>
      <c r="R1064" s="157">
        <v>4</v>
      </c>
      <c r="S1064" s="157">
        <v>5</v>
      </c>
      <c r="T1064" s="157">
        <v>5</v>
      </c>
      <c r="U1064" s="157">
        <v>5</v>
      </c>
      <c r="V1064" s="157">
        <v>5</v>
      </c>
      <c r="W1064" s="157">
        <v>4</v>
      </c>
      <c r="X1064" s="157">
        <v>4</v>
      </c>
      <c r="Y1064" s="157">
        <v>4</v>
      </c>
      <c r="Z1064" s="157">
        <v>4</v>
      </c>
      <c r="AA1064" s="157">
        <v>4</v>
      </c>
      <c r="AB1064" s="159">
        <v>5</v>
      </c>
      <c r="AC1064" s="158">
        <f t="shared" si="369"/>
        <v>23</v>
      </c>
      <c r="AD1064" s="157">
        <f t="shared" si="365"/>
        <v>5</v>
      </c>
      <c r="AE1064" s="157">
        <f t="shared" si="366"/>
        <v>8</v>
      </c>
      <c r="AF1064" s="157">
        <f t="shared" si="367"/>
        <v>5</v>
      </c>
      <c r="AG1064" s="159">
        <f t="shared" si="368"/>
        <v>3</v>
      </c>
      <c r="DS1064" s="81"/>
    </row>
    <row r="1065" spans="1:123" x14ac:dyDescent="0.25">
      <c r="A1065" s="169">
        <v>204</v>
      </c>
      <c r="B1065" s="170" t="s">
        <v>13</v>
      </c>
      <c r="C1065" s="170" t="s">
        <v>201</v>
      </c>
      <c r="D1065" s="170" t="s">
        <v>202</v>
      </c>
      <c r="E1065" s="18" t="s">
        <v>403</v>
      </c>
      <c r="F1065" s="158">
        <v>5</v>
      </c>
      <c r="G1065" s="157">
        <v>4</v>
      </c>
      <c r="H1065" s="157">
        <v>4</v>
      </c>
      <c r="I1065" s="157">
        <v>4</v>
      </c>
      <c r="J1065" s="157">
        <v>4</v>
      </c>
      <c r="K1065" s="157">
        <v>4</v>
      </c>
      <c r="L1065" s="157">
        <v>5</v>
      </c>
      <c r="M1065" s="157">
        <v>5</v>
      </c>
      <c r="N1065" s="157">
        <v>5</v>
      </c>
      <c r="O1065" s="157">
        <v>4</v>
      </c>
      <c r="P1065" s="157">
        <v>5</v>
      </c>
      <c r="Q1065" s="157">
        <v>5</v>
      </c>
      <c r="R1065" s="157">
        <v>5</v>
      </c>
      <c r="S1065" s="157">
        <v>5</v>
      </c>
      <c r="T1065" s="157"/>
      <c r="U1065" s="157"/>
      <c r="V1065" s="157"/>
      <c r="W1065" s="157">
        <v>4</v>
      </c>
      <c r="X1065" s="157">
        <v>5</v>
      </c>
      <c r="Y1065" s="157">
        <v>5</v>
      </c>
      <c r="Z1065" s="157">
        <v>5</v>
      </c>
      <c r="AA1065" s="157">
        <v>4</v>
      </c>
      <c r="AB1065" s="159">
        <v>5</v>
      </c>
      <c r="AC1065" s="158">
        <f t="shared" si="369"/>
        <v>20</v>
      </c>
      <c r="AD1065" s="157">
        <f t="shared" si="365"/>
        <v>5</v>
      </c>
      <c r="AE1065" s="157">
        <f t="shared" si="366"/>
        <v>8</v>
      </c>
      <c r="AF1065" s="157">
        <f t="shared" si="367"/>
        <v>2</v>
      </c>
      <c r="AG1065" s="159">
        <f t="shared" si="368"/>
        <v>3</v>
      </c>
      <c r="DS1065" s="81"/>
    </row>
    <row r="1066" spans="1:123" x14ac:dyDescent="0.25">
      <c r="A1066" s="169">
        <v>204</v>
      </c>
      <c r="B1066" s="170" t="s">
        <v>13</v>
      </c>
      <c r="C1066" s="170" t="s">
        <v>201</v>
      </c>
      <c r="D1066" s="170" t="s">
        <v>202</v>
      </c>
      <c r="E1066" s="18" t="s">
        <v>403</v>
      </c>
      <c r="F1066" s="158">
        <v>5</v>
      </c>
      <c r="G1066" s="157">
        <v>5</v>
      </c>
      <c r="H1066" s="157">
        <v>5</v>
      </c>
      <c r="I1066" s="157">
        <v>5</v>
      </c>
      <c r="J1066" s="157">
        <v>4</v>
      </c>
      <c r="K1066" s="157">
        <v>4</v>
      </c>
      <c r="L1066" s="157">
        <v>5</v>
      </c>
      <c r="M1066" s="157">
        <v>5</v>
      </c>
      <c r="N1066" s="157">
        <v>5</v>
      </c>
      <c r="O1066" s="157">
        <v>5</v>
      </c>
      <c r="P1066" s="157">
        <v>5</v>
      </c>
      <c r="Q1066" s="157">
        <v>5</v>
      </c>
      <c r="R1066" s="157">
        <v>5</v>
      </c>
      <c r="S1066" s="157">
        <v>5</v>
      </c>
      <c r="T1066" s="157"/>
      <c r="U1066" s="157"/>
      <c r="V1066" s="157"/>
      <c r="W1066" s="157">
        <v>5</v>
      </c>
      <c r="X1066" s="157">
        <v>5</v>
      </c>
      <c r="Y1066" s="157">
        <v>5</v>
      </c>
      <c r="Z1066" s="157">
        <v>5</v>
      </c>
      <c r="AA1066" s="157">
        <v>5</v>
      </c>
      <c r="AB1066" s="159">
        <v>5</v>
      </c>
      <c r="AC1066" s="158">
        <f t="shared" si="369"/>
        <v>20</v>
      </c>
      <c r="AD1066" s="157">
        <f t="shared" si="365"/>
        <v>5</v>
      </c>
      <c r="AE1066" s="157">
        <f t="shared" si="366"/>
        <v>8</v>
      </c>
      <c r="AF1066" s="157">
        <f t="shared" si="367"/>
        <v>2</v>
      </c>
      <c r="AG1066" s="159">
        <f t="shared" si="368"/>
        <v>3</v>
      </c>
      <c r="DS1066" s="81"/>
    </row>
    <row r="1067" spans="1:123" x14ac:dyDescent="0.25">
      <c r="A1067" s="169">
        <v>204</v>
      </c>
      <c r="B1067" s="170" t="s">
        <v>13</v>
      </c>
      <c r="C1067" s="170" t="s">
        <v>201</v>
      </c>
      <c r="D1067" s="170" t="s">
        <v>202</v>
      </c>
      <c r="E1067" s="18" t="s">
        <v>403</v>
      </c>
      <c r="F1067" s="158">
        <v>5</v>
      </c>
      <c r="G1067" s="157">
        <v>5</v>
      </c>
      <c r="H1067" s="157">
        <v>5</v>
      </c>
      <c r="I1067" s="157">
        <v>5</v>
      </c>
      <c r="J1067" s="157">
        <v>4</v>
      </c>
      <c r="K1067" s="157">
        <v>5</v>
      </c>
      <c r="L1067" s="157">
        <v>5</v>
      </c>
      <c r="M1067" s="157">
        <v>5</v>
      </c>
      <c r="N1067" s="157">
        <v>5</v>
      </c>
      <c r="O1067" s="157">
        <v>5</v>
      </c>
      <c r="P1067" s="157">
        <v>5</v>
      </c>
      <c r="Q1067" s="157">
        <v>5</v>
      </c>
      <c r="R1067" s="157">
        <v>5</v>
      </c>
      <c r="S1067" s="157">
        <v>5</v>
      </c>
      <c r="T1067" s="157"/>
      <c r="U1067" s="157"/>
      <c r="V1067" s="157"/>
      <c r="W1067" s="157">
        <v>5</v>
      </c>
      <c r="X1067" s="157">
        <v>5</v>
      </c>
      <c r="Y1067" s="157">
        <v>5</v>
      </c>
      <c r="Z1067" s="157">
        <v>5</v>
      </c>
      <c r="AA1067" s="157">
        <v>5</v>
      </c>
      <c r="AB1067" s="159">
        <v>5</v>
      </c>
      <c r="AC1067" s="158">
        <f t="shared" si="369"/>
        <v>20</v>
      </c>
      <c r="AD1067" s="157">
        <f t="shared" si="365"/>
        <v>5</v>
      </c>
      <c r="AE1067" s="157">
        <f t="shared" si="366"/>
        <v>8</v>
      </c>
      <c r="AF1067" s="157">
        <f t="shared" si="367"/>
        <v>2</v>
      </c>
      <c r="AG1067" s="159">
        <f t="shared" si="368"/>
        <v>3</v>
      </c>
      <c r="DS1067" s="81"/>
    </row>
    <row r="1068" spans="1:123" x14ac:dyDescent="0.25">
      <c r="A1068" s="169">
        <v>204</v>
      </c>
      <c r="B1068" s="170" t="s">
        <v>13</v>
      </c>
      <c r="C1068" s="170" t="s">
        <v>201</v>
      </c>
      <c r="D1068" s="170" t="s">
        <v>202</v>
      </c>
      <c r="E1068" s="18" t="s">
        <v>403</v>
      </c>
      <c r="F1068" s="158">
        <v>5</v>
      </c>
      <c r="G1068" s="157">
        <v>5</v>
      </c>
      <c r="H1068" s="157">
        <v>5</v>
      </c>
      <c r="I1068" s="157">
        <v>5</v>
      </c>
      <c r="J1068" s="157">
        <v>4</v>
      </c>
      <c r="K1068" s="157">
        <v>5</v>
      </c>
      <c r="L1068" s="157">
        <v>5</v>
      </c>
      <c r="M1068" s="157">
        <v>5</v>
      </c>
      <c r="N1068" s="157">
        <v>5</v>
      </c>
      <c r="O1068" s="157">
        <v>5</v>
      </c>
      <c r="P1068" s="157">
        <v>5</v>
      </c>
      <c r="Q1068" s="157">
        <v>5</v>
      </c>
      <c r="R1068" s="157">
        <v>5</v>
      </c>
      <c r="S1068" s="157">
        <v>5</v>
      </c>
      <c r="T1068" s="157"/>
      <c r="U1068" s="157"/>
      <c r="V1068" s="157"/>
      <c r="W1068" s="157">
        <v>5</v>
      </c>
      <c r="X1068" s="157">
        <v>5</v>
      </c>
      <c r="Y1068" s="157">
        <v>5</v>
      </c>
      <c r="Z1068" s="157">
        <v>5</v>
      </c>
      <c r="AA1068" s="157">
        <v>5</v>
      </c>
      <c r="AB1068" s="159">
        <v>5</v>
      </c>
      <c r="AC1068" s="158">
        <f t="shared" si="369"/>
        <v>20</v>
      </c>
      <c r="AD1068" s="157">
        <f t="shared" si="365"/>
        <v>5</v>
      </c>
      <c r="AE1068" s="157">
        <f t="shared" si="366"/>
        <v>8</v>
      </c>
      <c r="AF1068" s="157">
        <f t="shared" si="367"/>
        <v>2</v>
      </c>
      <c r="AG1068" s="159">
        <f t="shared" si="368"/>
        <v>3</v>
      </c>
      <c r="DS1068" s="81"/>
    </row>
    <row r="1069" spans="1:123" x14ac:dyDescent="0.25">
      <c r="A1069" s="169">
        <v>204</v>
      </c>
      <c r="B1069" s="170" t="s">
        <v>13</v>
      </c>
      <c r="C1069" s="170" t="s">
        <v>201</v>
      </c>
      <c r="D1069" s="170" t="s">
        <v>202</v>
      </c>
      <c r="E1069" s="18" t="s">
        <v>403</v>
      </c>
      <c r="F1069" s="158">
        <v>5</v>
      </c>
      <c r="G1069" s="157">
        <v>5</v>
      </c>
      <c r="H1069" s="157">
        <v>5</v>
      </c>
      <c r="I1069" s="157">
        <v>5</v>
      </c>
      <c r="J1069" s="157">
        <v>5</v>
      </c>
      <c r="K1069" s="157">
        <v>5</v>
      </c>
      <c r="L1069" s="157">
        <v>5</v>
      </c>
      <c r="M1069" s="157">
        <v>5</v>
      </c>
      <c r="N1069" s="157">
        <v>5</v>
      </c>
      <c r="O1069" s="157">
        <v>5</v>
      </c>
      <c r="P1069" s="157">
        <v>5</v>
      </c>
      <c r="Q1069" s="157">
        <v>5</v>
      </c>
      <c r="R1069" s="157">
        <v>5</v>
      </c>
      <c r="S1069" s="157">
        <v>5</v>
      </c>
      <c r="T1069" s="157"/>
      <c r="U1069" s="157"/>
      <c r="V1069" s="157"/>
      <c r="W1069" s="157"/>
      <c r="X1069" s="157">
        <v>5</v>
      </c>
      <c r="Y1069" s="157">
        <v>5</v>
      </c>
      <c r="Z1069" s="157">
        <v>5</v>
      </c>
      <c r="AA1069" s="157">
        <v>5</v>
      </c>
      <c r="AB1069" s="159"/>
      <c r="AC1069" s="158">
        <f t="shared" si="369"/>
        <v>18</v>
      </c>
      <c r="AD1069" s="157">
        <f t="shared" si="365"/>
        <v>5</v>
      </c>
      <c r="AE1069" s="157">
        <f t="shared" si="366"/>
        <v>8</v>
      </c>
      <c r="AF1069" s="157">
        <f t="shared" si="367"/>
        <v>1</v>
      </c>
      <c r="AG1069" s="159">
        <f t="shared" si="368"/>
        <v>2</v>
      </c>
      <c r="DS1069" s="81"/>
    </row>
    <row r="1070" spans="1:123" x14ac:dyDescent="0.25">
      <c r="A1070" s="169">
        <v>204</v>
      </c>
      <c r="B1070" s="170" t="s">
        <v>13</v>
      </c>
      <c r="C1070" s="170" t="s">
        <v>201</v>
      </c>
      <c r="D1070" s="170" t="s">
        <v>202</v>
      </c>
      <c r="E1070" s="18" t="s">
        <v>403</v>
      </c>
      <c r="F1070" s="158">
        <v>5</v>
      </c>
      <c r="G1070" s="157">
        <v>5</v>
      </c>
      <c r="H1070" s="157">
        <v>5</v>
      </c>
      <c r="I1070" s="157">
        <v>5</v>
      </c>
      <c r="J1070" s="157">
        <v>5</v>
      </c>
      <c r="K1070" s="157">
        <v>5</v>
      </c>
      <c r="L1070" s="157">
        <v>5</v>
      </c>
      <c r="M1070" s="157">
        <v>5</v>
      </c>
      <c r="N1070" s="157"/>
      <c r="O1070" s="157">
        <v>5</v>
      </c>
      <c r="P1070" s="157"/>
      <c r="Q1070" s="157">
        <v>5</v>
      </c>
      <c r="R1070" s="157">
        <v>5</v>
      </c>
      <c r="S1070" s="157">
        <v>5</v>
      </c>
      <c r="T1070" s="157"/>
      <c r="U1070" s="157"/>
      <c r="V1070" s="157"/>
      <c r="W1070" s="157"/>
      <c r="X1070" s="157"/>
      <c r="Y1070" s="157">
        <v>5</v>
      </c>
      <c r="Z1070" s="157">
        <v>5</v>
      </c>
      <c r="AA1070" s="157">
        <v>5</v>
      </c>
      <c r="AB1070" s="159"/>
      <c r="AC1070" s="158">
        <f t="shared" si="369"/>
        <v>15</v>
      </c>
      <c r="AD1070" s="157">
        <f t="shared" si="365"/>
        <v>5</v>
      </c>
      <c r="AE1070" s="157">
        <f t="shared" si="366"/>
        <v>6</v>
      </c>
      <c r="AF1070" s="157">
        <f t="shared" si="367"/>
        <v>0</v>
      </c>
      <c r="AG1070" s="159">
        <f t="shared" si="368"/>
        <v>2</v>
      </c>
      <c r="DS1070" s="81"/>
    </row>
    <row r="1071" spans="1:123" x14ac:dyDescent="0.25">
      <c r="A1071" s="169">
        <v>204</v>
      </c>
      <c r="B1071" s="170" t="s">
        <v>13</v>
      </c>
      <c r="C1071" s="170" t="s">
        <v>201</v>
      </c>
      <c r="D1071" s="170" t="s">
        <v>202</v>
      </c>
      <c r="E1071" s="18" t="s">
        <v>403</v>
      </c>
      <c r="F1071" s="158"/>
      <c r="G1071" s="157"/>
      <c r="H1071" s="157"/>
      <c r="I1071" s="157"/>
      <c r="J1071" s="157"/>
      <c r="K1071" s="157"/>
      <c r="L1071" s="157"/>
      <c r="M1071" s="157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57"/>
      <c r="Y1071" s="157"/>
      <c r="Z1071" s="157"/>
      <c r="AA1071" s="157"/>
      <c r="AB1071" s="159"/>
      <c r="AC1071" s="158">
        <f t="shared" si="369"/>
        <v>0</v>
      </c>
      <c r="AD1071" s="157">
        <f t="shared" si="365"/>
        <v>0</v>
      </c>
      <c r="AE1071" s="157">
        <f t="shared" si="366"/>
        <v>0</v>
      </c>
      <c r="AF1071" s="157">
        <f t="shared" si="367"/>
        <v>0</v>
      </c>
      <c r="AG1071" s="159">
        <f t="shared" si="368"/>
        <v>0</v>
      </c>
      <c r="DS1071" s="81"/>
    </row>
    <row r="1072" spans="1:123" x14ac:dyDescent="0.25">
      <c r="A1072" s="169">
        <v>204</v>
      </c>
      <c r="B1072" s="170" t="s">
        <v>13</v>
      </c>
      <c r="C1072" s="170" t="s">
        <v>201</v>
      </c>
      <c r="D1072" s="170" t="s">
        <v>202</v>
      </c>
      <c r="E1072" s="18" t="s">
        <v>466</v>
      </c>
      <c r="F1072" s="158">
        <v>3</v>
      </c>
      <c r="G1072" s="157">
        <v>4</v>
      </c>
      <c r="H1072" s="157">
        <v>4</v>
      </c>
      <c r="I1072" s="157">
        <v>2</v>
      </c>
      <c r="J1072" s="157">
        <v>2</v>
      </c>
      <c r="K1072" s="157">
        <v>3</v>
      </c>
      <c r="L1072" s="157">
        <v>3</v>
      </c>
      <c r="M1072" s="157">
        <v>1</v>
      </c>
      <c r="N1072" s="157">
        <v>4</v>
      </c>
      <c r="O1072" s="157">
        <v>1</v>
      </c>
      <c r="P1072" s="157">
        <v>2</v>
      </c>
      <c r="Q1072" s="157">
        <v>3</v>
      </c>
      <c r="R1072" s="157">
        <v>2</v>
      </c>
      <c r="S1072" s="157">
        <v>4</v>
      </c>
      <c r="T1072" s="157"/>
      <c r="U1072" s="157"/>
      <c r="V1072" s="157"/>
      <c r="W1072" s="157">
        <v>4</v>
      </c>
      <c r="X1072" s="157">
        <v>3</v>
      </c>
      <c r="Y1072" s="157">
        <v>4</v>
      </c>
      <c r="Z1072" s="157">
        <v>3</v>
      </c>
      <c r="AA1072" s="157">
        <v>4</v>
      </c>
      <c r="AB1072" s="159">
        <v>3</v>
      </c>
      <c r="AC1072" s="158">
        <f t="shared" si="369"/>
        <v>20</v>
      </c>
      <c r="AD1072" s="157">
        <f t="shared" si="365"/>
        <v>5</v>
      </c>
      <c r="AE1072" s="157">
        <f t="shared" si="366"/>
        <v>8</v>
      </c>
      <c r="AF1072" s="157">
        <f t="shared" si="367"/>
        <v>2</v>
      </c>
      <c r="AG1072" s="159">
        <f t="shared" si="368"/>
        <v>3</v>
      </c>
      <c r="DS1072" s="81"/>
    </row>
    <row r="1073" spans="1:123" x14ac:dyDescent="0.25">
      <c r="A1073" s="169">
        <v>204</v>
      </c>
      <c r="B1073" s="170" t="s">
        <v>13</v>
      </c>
      <c r="C1073" s="170" t="s">
        <v>201</v>
      </c>
      <c r="D1073" s="170" t="s">
        <v>202</v>
      </c>
      <c r="E1073" s="18" t="s">
        <v>466</v>
      </c>
      <c r="F1073" s="158">
        <v>4</v>
      </c>
      <c r="G1073" s="157">
        <v>4</v>
      </c>
      <c r="H1073" s="157">
        <v>4</v>
      </c>
      <c r="I1073" s="157">
        <v>4</v>
      </c>
      <c r="J1073" s="157">
        <v>4</v>
      </c>
      <c r="K1073" s="157">
        <v>3</v>
      </c>
      <c r="L1073" s="157">
        <v>4</v>
      </c>
      <c r="M1073" s="157">
        <v>2</v>
      </c>
      <c r="N1073" s="157">
        <v>4</v>
      </c>
      <c r="O1073" s="157">
        <v>2</v>
      </c>
      <c r="P1073" s="157">
        <v>3</v>
      </c>
      <c r="Q1073" s="157">
        <v>3</v>
      </c>
      <c r="R1073" s="157">
        <v>3</v>
      </c>
      <c r="S1073" s="157">
        <v>4</v>
      </c>
      <c r="T1073" s="157"/>
      <c r="U1073" s="157"/>
      <c r="V1073" s="157"/>
      <c r="W1073" s="157">
        <v>4</v>
      </c>
      <c r="X1073" s="157">
        <v>4</v>
      </c>
      <c r="Y1073" s="157">
        <v>4</v>
      </c>
      <c r="Z1073" s="157">
        <v>3</v>
      </c>
      <c r="AA1073" s="157">
        <v>4</v>
      </c>
      <c r="AB1073" s="159">
        <v>4</v>
      </c>
      <c r="AC1073" s="158">
        <f t="shared" si="369"/>
        <v>20</v>
      </c>
      <c r="AD1073" s="157">
        <f t="shared" si="365"/>
        <v>5</v>
      </c>
      <c r="AE1073" s="157">
        <f t="shared" si="366"/>
        <v>8</v>
      </c>
      <c r="AF1073" s="157">
        <f t="shared" si="367"/>
        <v>2</v>
      </c>
      <c r="AG1073" s="159">
        <f t="shared" si="368"/>
        <v>3</v>
      </c>
      <c r="DS1073" s="81"/>
    </row>
    <row r="1074" spans="1:123" x14ac:dyDescent="0.25">
      <c r="A1074" s="169">
        <v>204</v>
      </c>
      <c r="B1074" s="170" t="s">
        <v>13</v>
      </c>
      <c r="C1074" s="170" t="s">
        <v>201</v>
      </c>
      <c r="D1074" s="170" t="s">
        <v>202</v>
      </c>
      <c r="E1074" s="18" t="s">
        <v>466</v>
      </c>
      <c r="F1074" s="158">
        <v>5</v>
      </c>
      <c r="G1074" s="157">
        <v>4</v>
      </c>
      <c r="H1074" s="157">
        <v>5</v>
      </c>
      <c r="I1074" s="157">
        <v>5</v>
      </c>
      <c r="J1074" s="157">
        <v>4</v>
      </c>
      <c r="K1074" s="157">
        <v>4</v>
      </c>
      <c r="L1074" s="157">
        <v>4</v>
      </c>
      <c r="M1074" s="157">
        <v>3</v>
      </c>
      <c r="N1074" s="157">
        <v>4</v>
      </c>
      <c r="O1074" s="157">
        <v>4</v>
      </c>
      <c r="P1074" s="157">
        <v>3</v>
      </c>
      <c r="Q1074" s="157">
        <v>4</v>
      </c>
      <c r="R1074" s="157">
        <v>3</v>
      </c>
      <c r="S1074" s="157">
        <v>5</v>
      </c>
      <c r="T1074" s="157"/>
      <c r="U1074" s="157"/>
      <c r="V1074" s="157"/>
      <c r="W1074" s="157">
        <v>4</v>
      </c>
      <c r="X1074" s="157">
        <v>5</v>
      </c>
      <c r="Y1074" s="157">
        <v>5</v>
      </c>
      <c r="Z1074" s="157">
        <v>3</v>
      </c>
      <c r="AA1074" s="157">
        <v>5</v>
      </c>
      <c r="AB1074" s="159">
        <v>4</v>
      </c>
      <c r="AC1074" s="158">
        <f t="shared" si="369"/>
        <v>20</v>
      </c>
      <c r="AD1074" s="157">
        <f t="shared" si="365"/>
        <v>5</v>
      </c>
      <c r="AE1074" s="157">
        <f t="shared" si="366"/>
        <v>8</v>
      </c>
      <c r="AF1074" s="157">
        <f t="shared" si="367"/>
        <v>2</v>
      </c>
      <c r="AG1074" s="159">
        <f t="shared" si="368"/>
        <v>3</v>
      </c>
      <c r="DS1074" s="81"/>
    </row>
    <row r="1075" spans="1:123" x14ac:dyDescent="0.25">
      <c r="A1075" s="169">
        <v>204</v>
      </c>
      <c r="B1075" s="170" t="s">
        <v>13</v>
      </c>
      <c r="C1075" s="170" t="s">
        <v>201</v>
      </c>
      <c r="D1075" s="170" t="s">
        <v>202</v>
      </c>
      <c r="E1075" s="18" t="s">
        <v>466</v>
      </c>
      <c r="F1075" s="158">
        <v>5</v>
      </c>
      <c r="G1075" s="157">
        <v>5</v>
      </c>
      <c r="H1075" s="157">
        <v>5</v>
      </c>
      <c r="I1075" s="157"/>
      <c r="J1075" s="157"/>
      <c r="K1075" s="157">
        <v>4</v>
      </c>
      <c r="L1075" s="157">
        <v>5</v>
      </c>
      <c r="M1075" s="157">
        <v>5</v>
      </c>
      <c r="N1075" s="157">
        <v>5</v>
      </c>
      <c r="O1075" s="157">
        <v>5</v>
      </c>
      <c r="P1075" s="157">
        <v>5</v>
      </c>
      <c r="Q1075" s="157">
        <v>5</v>
      </c>
      <c r="R1075" s="157">
        <v>5</v>
      </c>
      <c r="S1075" s="157">
        <v>5</v>
      </c>
      <c r="T1075" s="157"/>
      <c r="U1075" s="157"/>
      <c r="V1075" s="157"/>
      <c r="W1075" s="157">
        <v>4</v>
      </c>
      <c r="X1075" s="157">
        <v>5</v>
      </c>
      <c r="Y1075" s="157">
        <v>5</v>
      </c>
      <c r="Z1075" s="157">
        <v>4</v>
      </c>
      <c r="AA1075" s="157">
        <v>5</v>
      </c>
      <c r="AB1075" s="159">
        <v>5</v>
      </c>
      <c r="AC1075" s="158">
        <f t="shared" si="369"/>
        <v>18</v>
      </c>
      <c r="AD1075" s="157">
        <f t="shared" si="365"/>
        <v>3</v>
      </c>
      <c r="AE1075" s="157">
        <f t="shared" si="366"/>
        <v>8</v>
      </c>
      <c r="AF1075" s="157">
        <f t="shared" si="367"/>
        <v>2</v>
      </c>
      <c r="AG1075" s="159">
        <f t="shared" si="368"/>
        <v>3</v>
      </c>
      <c r="DS1075" s="81"/>
    </row>
    <row r="1076" spans="1:123" x14ac:dyDescent="0.25">
      <c r="A1076" s="169">
        <v>204</v>
      </c>
      <c r="B1076" s="170" t="s">
        <v>13</v>
      </c>
      <c r="C1076" s="170" t="s">
        <v>201</v>
      </c>
      <c r="D1076" s="170" t="s">
        <v>202</v>
      </c>
      <c r="E1076" s="18" t="s">
        <v>466</v>
      </c>
      <c r="F1076" s="158">
        <v>5</v>
      </c>
      <c r="G1076" s="157">
        <v>5</v>
      </c>
      <c r="H1076" s="157">
        <v>5</v>
      </c>
      <c r="I1076" s="157"/>
      <c r="J1076" s="157"/>
      <c r="K1076" s="157"/>
      <c r="L1076" s="157">
        <v>5</v>
      </c>
      <c r="M1076" s="157">
        <v>5</v>
      </c>
      <c r="N1076" s="157">
        <v>5</v>
      </c>
      <c r="O1076" s="157">
        <v>5</v>
      </c>
      <c r="P1076" s="157">
        <v>5</v>
      </c>
      <c r="Q1076" s="157">
        <v>5</v>
      </c>
      <c r="R1076" s="157">
        <v>5</v>
      </c>
      <c r="S1076" s="157">
        <v>5</v>
      </c>
      <c r="T1076" s="157"/>
      <c r="U1076" s="157"/>
      <c r="V1076" s="157"/>
      <c r="W1076" s="157">
        <v>5</v>
      </c>
      <c r="X1076" s="157">
        <v>5</v>
      </c>
      <c r="Y1076" s="157">
        <v>5</v>
      </c>
      <c r="Z1076" s="157">
        <v>4</v>
      </c>
      <c r="AA1076" s="157">
        <v>5</v>
      </c>
      <c r="AB1076" s="159">
        <v>5</v>
      </c>
      <c r="AC1076" s="158">
        <f t="shared" si="369"/>
        <v>17</v>
      </c>
      <c r="AD1076" s="157">
        <f t="shared" si="365"/>
        <v>2</v>
      </c>
      <c r="AE1076" s="157">
        <f t="shared" si="366"/>
        <v>8</v>
      </c>
      <c r="AF1076" s="157">
        <f t="shared" si="367"/>
        <v>2</v>
      </c>
      <c r="AG1076" s="159">
        <f t="shared" si="368"/>
        <v>3</v>
      </c>
      <c r="DS1076" s="81"/>
    </row>
    <row r="1077" spans="1:123" x14ac:dyDescent="0.25">
      <c r="A1077" s="169">
        <v>204</v>
      </c>
      <c r="B1077" s="170" t="s">
        <v>13</v>
      </c>
      <c r="C1077" s="170" t="s">
        <v>201</v>
      </c>
      <c r="D1077" s="170" t="s">
        <v>202</v>
      </c>
      <c r="E1077" s="18" t="s">
        <v>466</v>
      </c>
      <c r="F1077" s="158">
        <v>5</v>
      </c>
      <c r="G1077" s="157">
        <v>5</v>
      </c>
      <c r="H1077" s="157"/>
      <c r="I1077" s="157"/>
      <c r="J1077" s="157"/>
      <c r="K1077" s="157"/>
      <c r="L1077" s="157">
        <v>5</v>
      </c>
      <c r="M1077" s="157">
        <v>5</v>
      </c>
      <c r="N1077" s="157">
        <v>5</v>
      </c>
      <c r="O1077" s="157">
        <v>5</v>
      </c>
      <c r="P1077" s="157">
        <v>5</v>
      </c>
      <c r="Q1077" s="157">
        <v>5</v>
      </c>
      <c r="R1077" s="157">
        <v>5</v>
      </c>
      <c r="S1077" s="157">
        <v>5</v>
      </c>
      <c r="T1077" s="157"/>
      <c r="U1077" s="157"/>
      <c r="V1077" s="157"/>
      <c r="W1077" s="157"/>
      <c r="X1077" s="157"/>
      <c r="Y1077" s="157">
        <v>5</v>
      </c>
      <c r="Z1077" s="157">
        <v>5</v>
      </c>
      <c r="AA1077" s="157">
        <v>5</v>
      </c>
      <c r="AB1077" s="159">
        <v>5</v>
      </c>
      <c r="AC1077" s="158">
        <f t="shared" si="369"/>
        <v>14</v>
      </c>
      <c r="AD1077" s="157">
        <f t="shared" si="365"/>
        <v>1</v>
      </c>
      <c r="AE1077" s="157">
        <f t="shared" si="366"/>
        <v>8</v>
      </c>
      <c r="AF1077" s="157">
        <f t="shared" si="367"/>
        <v>0</v>
      </c>
      <c r="AG1077" s="159">
        <f t="shared" si="368"/>
        <v>3</v>
      </c>
      <c r="DS1077" s="81"/>
    </row>
    <row r="1078" spans="1:123" x14ac:dyDescent="0.25">
      <c r="A1078" s="169">
        <v>205</v>
      </c>
      <c r="B1078" s="170" t="s">
        <v>26</v>
      </c>
      <c r="C1078" s="170" t="s">
        <v>39</v>
      </c>
      <c r="D1078" s="170" t="s">
        <v>40</v>
      </c>
      <c r="E1078" s="18" t="s">
        <v>403</v>
      </c>
      <c r="F1078" s="158">
        <v>3</v>
      </c>
      <c r="G1078" s="157">
        <v>2</v>
      </c>
      <c r="H1078" s="157">
        <v>1</v>
      </c>
      <c r="I1078" s="157">
        <v>2</v>
      </c>
      <c r="J1078" s="157">
        <v>2</v>
      </c>
      <c r="K1078" s="157">
        <v>2</v>
      </c>
      <c r="L1078" s="157">
        <v>2</v>
      </c>
      <c r="M1078" s="157">
        <v>1</v>
      </c>
      <c r="N1078" s="157">
        <v>1</v>
      </c>
      <c r="O1078" s="157">
        <v>1</v>
      </c>
      <c r="P1078" s="157">
        <v>1</v>
      </c>
      <c r="Q1078" s="157">
        <v>2</v>
      </c>
      <c r="R1078" s="157">
        <v>2</v>
      </c>
      <c r="S1078" s="157">
        <v>1</v>
      </c>
      <c r="T1078" s="157">
        <v>3</v>
      </c>
      <c r="U1078" s="157">
        <v>2</v>
      </c>
      <c r="V1078" s="157">
        <v>2</v>
      </c>
      <c r="W1078" s="157">
        <v>1</v>
      </c>
      <c r="X1078" s="157">
        <v>1</v>
      </c>
      <c r="Y1078" s="157">
        <v>2</v>
      </c>
      <c r="Z1078" s="157">
        <v>2</v>
      </c>
      <c r="AA1078" s="157">
        <v>1</v>
      </c>
      <c r="AB1078" s="159">
        <v>1</v>
      </c>
      <c r="AC1078" s="158">
        <f t="shared" si="369"/>
        <v>23</v>
      </c>
      <c r="AD1078" s="157">
        <f t="shared" si="365"/>
        <v>5</v>
      </c>
      <c r="AE1078" s="157">
        <f t="shared" si="366"/>
        <v>8</v>
      </c>
      <c r="AF1078" s="157">
        <f t="shared" si="367"/>
        <v>5</v>
      </c>
      <c r="AG1078" s="159">
        <f t="shared" si="368"/>
        <v>3</v>
      </c>
      <c r="DS1078" s="81"/>
    </row>
    <row r="1079" spans="1:123" x14ac:dyDescent="0.25">
      <c r="A1079" s="169">
        <v>205</v>
      </c>
      <c r="B1079" s="170" t="s">
        <v>26</v>
      </c>
      <c r="C1079" s="170" t="s">
        <v>39</v>
      </c>
      <c r="D1079" s="170" t="s">
        <v>40</v>
      </c>
      <c r="E1079" s="18" t="s">
        <v>403</v>
      </c>
      <c r="F1079" s="158">
        <v>3</v>
      </c>
      <c r="G1079" s="157">
        <v>3</v>
      </c>
      <c r="H1079" s="157">
        <v>2</v>
      </c>
      <c r="I1079" s="157">
        <v>3</v>
      </c>
      <c r="J1079" s="157">
        <v>2</v>
      </c>
      <c r="K1079" s="157">
        <v>2</v>
      </c>
      <c r="L1079" s="157">
        <v>2</v>
      </c>
      <c r="M1079" s="157">
        <v>2</v>
      </c>
      <c r="N1079" s="157">
        <v>1</v>
      </c>
      <c r="O1079" s="157">
        <v>1</v>
      </c>
      <c r="P1079" s="157">
        <v>1</v>
      </c>
      <c r="Q1079" s="157">
        <v>2</v>
      </c>
      <c r="R1079" s="157">
        <v>3</v>
      </c>
      <c r="S1079" s="157">
        <v>2</v>
      </c>
      <c r="T1079" s="157">
        <v>3</v>
      </c>
      <c r="U1079" s="157">
        <v>2</v>
      </c>
      <c r="V1079" s="157">
        <v>2</v>
      </c>
      <c r="W1079" s="157">
        <v>1</v>
      </c>
      <c r="X1079" s="157">
        <v>2</v>
      </c>
      <c r="Y1079" s="157">
        <v>3</v>
      </c>
      <c r="Z1079" s="157">
        <v>2</v>
      </c>
      <c r="AA1079" s="157">
        <v>2</v>
      </c>
      <c r="AB1079" s="159">
        <v>2</v>
      </c>
      <c r="AC1079" s="158">
        <f t="shared" si="369"/>
        <v>23</v>
      </c>
      <c r="AD1079" s="157">
        <f t="shared" si="365"/>
        <v>5</v>
      </c>
      <c r="AE1079" s="157">
        <f t="shared" si="366"/>
        <v>8</v>
      </c>
      <c r="AF1079" s="157">
        <f t="shared" si="367"/>
        <v>5</v>
      </c>
      <c r="AG1079" s="159">
        <f t="shared" si="368"/>
        <v>3</v>
      </c>
      <c r="DS1079" s="81"/>
    </row>
    <row r="1080" spans="1:123" x14ac:dyDescent="0.25">
      <c r="A1080" s="169">
        <v>205</v>
      </c>
      <c r="B1080" s="170" t="s">
        <v>26</v>
      </c>
      <c r="C1080" s="170" t="s">
        <v>39</v>
      </c>
      <c r="D1080" s="170" t="s">
        <v>40</v>
      </c>
      <c r="E1080" s="18" t="s">
        <v>403</v>
      </c>
      <c r="F1080" s="158">
        <v>3</v>
      </c>
      <c r="G1080" s="157">
        <v>3</v>
      </c>
      <c r="H1080" s="157">
        <v>3</v>
      </c>
      <c r="I1080" s="157">
        <v>3</v>
      </c>
      <c r="J1080" s="157">
        <v>2</v>
      </c>
      <c r="K1080" s="157">
        <v>2</v>
      </c>
      <c r="L1080" s="157">
        <v>3</v>
      </c>
      <c r="M1080" s="157">
        <v>2</v>
      </c>
      <c r="N1080" s="157">
        <v>2</v>
      </c>
      <c r="O1080" s="157">
        <v>2</v>
      </c>
      <c r="P1080" s="157">
        <v>2</v>
      </c>
      <c r="Q1080" s="157">
        <v>2</v>
      </c>
      <c r="R1080" s="157">
        <v>3</v>
      </c>
      <c r="S1080" s="157">
        <v>3</v>
      </c>
      <c r="T1080" s="157">
        <v>3</v>
      </c>
      <c r="U1080" s="157">
        <v>3</v>
      </c>
      <c r="V1080" s="157">
        <v>2</v>
      </c>
      <c r="W1080" s="157">
        <v>2</v>
      </c>
      <c r="X1080" s="157">
        <v>3</v>
      </c>
      <c r="Y1080" s="157">
        <v>3</v>
      </c>
      <c r="Z1080" s="157">
        <v>3</v>
      </c>
      <c r="AA1080" s="157">
        <v>2</v>
      </c>
      <c r="AB1080" s="159">
        <v>2</v>
      </c>
      <c r="AC1080" s="158">
        <f t="shared" si="369"/>
        <v>23</v>
      </c>
      <c r="AD1080" s="157">
        <f t="shared" si="365"/>
        <v>5</v>
      </c>
      <c r="AE1080" s="157">
        <f t="shared" si="366"/>
        <v>8</v>
      </c>
      <c r="AF1080" s="157">
        <f t="shared" si="367"/>
        <v>5</v>
      </c>
      <c r="AG1080" s="159">
        <f t="shared" si="368"/>
        <v>3</v>
      </c>
      <c r="DS1080" s="81"/>
    </row>
    <row r="1081" spans="1:123" x14ac:dyDescent="0.25">
      <c r="A1081" s="169">
        <v>205</v>
      </c>
      <c r="B1081" s="170" t="s">
        <v>26</v>
      </c>
      <c r="C1081" s="170" t="s">
        <v>39</v>
      </c>
      <c r="D1081" s="170" t="s">
        <v>40</v>
      </c>
      <c r="E1081" s="18" t="s">
        <v>403</v>
      </c>
      <c r="F1081" s="158">
        <v>3</v>
      </c>
      <c r="G1081" s="157">
        <v>3</v>
      </c>
      <c r="H1081" s="157">
        <v>3</v>
      </c>
      <c r="I1081" s="157">
        <v>3</v>
      </c>
      <c r="J1081" s="157">
        <v>2</v>
      </c>
      <c r="K1081" s="157">
        <v>2</v>
      </c>
      <c r="L1081" s="157">
        <v>3</v>
      </c>
      <c r="M1081" s="157">
        <v>2</v>
      </c>
      <c r="N1081" s="157">
        <v>2</v>
      </c>
      <c r="O1081" s="157">
        <v>2</v>
      </c>
      <c r="P1081" s="157">
        <v>2</v>
      </c>
      <c r="Q1081" s="157">
        <v>3</v>
      </c>
      <c r="R1081" s="157">
        <v>3</v>
      </c>
      <c r="S1081" s="157">
        <v>3</v>
      </c>
      <c r="T1081" s="157">
        <v>3</v>
      </c>
      <c r="U1081" s="157">
        <v>3</v>
      </c>
      <c r="V1081" s="157">
        <v>2</v>
      </c>
      <c r="W1081" s="157">
        <v>2</v>
      </c>
      <c r="X1081" s="157">
        <v>3</v>
      </c>
      <c r="Y1081" s="157">
        <v>3</v>
      </c>
      <c r="Z1081" s="157">
        <v>3</v>
      </c>
      <c r="AA1081" s="157">
        <v>3</v>
      </c>
      <c r="AB1081" s="159">
        <v>3</v>
      </c>
      <c r="AC1081" s="158">
        <f t="shared" si="369"/>
        <v>23</v>
      </c>
      <c r="AD1081" s="157">
        <f t="shared" si="365"/>
        <v>5</v>
      </c>
      <c r="AE1081" s="157">
        <f t="shared" si="366"/>
        <v>8</v>
      </c>
      <c r="AF1081" s="157">
        <f t="shared" si="367"/>
        <v>5</v>
      </c>
      <c r="AG1081" s="159">
        <f t="shared" si="368"/>
        <v>3</v>
      </c>
      <c r="DS1081" s="81"/>
    </row>
    <row r="1082" spans="1:123" x14ac:dyDescent="0.25">
      <c r="A1082" s="169">
        <v>205</v>
      </c>
      <c r="B1082" s="170" t="s">
        <v>26</v>
      </c>
      <c r="C1082" s="170" t="s">
        <v>39</v>
      </c>
      <c r="D1082" s="170" t="s">
        <v>40</v>
      </c>
      <c r="E1082" s="18" t="s">
        <v>403</v>
      </c>
      <c r="F1082" s="158">
        <v>3</v>
      </c>
      <c r="G1082" s="157">
        <v>3</v>
      </c>
      <c r="H1082" s="157">
        <v>3</v>
      </c>
      <c r="I1082" s="157">
        <v>3</v>
      </c>
      <c r="J1082" s="157">
        <v>3</v>
      </c>
      <c r="K1082" s="157">
        <v>2</v>
      </c>
      <c r="L1082" s="157">
        <v>3</v>
      </c>
      <c r="M1082" s="157">
        <v>3</v>
      </c>
      <c r="N1082" s="157">
        <v>2</v>
      </c>
      <c r="O1082" s="157">
        <v>2</v>
      </c>
      <c r="P1082" s="157">
        <v>2</v>
      </c>
      <c r="Q1082" s="157">
        <v>3</v>
      </c>
      <c r="R1082" s="157">
        <v>3</v>
      </c>
      <c r="S1082" s="157">
        <v>3</v>
      </c>
      <c r="T1082" s="157">
        <v>3</v>
      </c>
      <c r="U1082" s="157">
        <v>3</v>
      </c>
      <c r="V1082" s="157">
        <v>3</v>
      </c>
      <c r="W1082" s="157">
        <v>2</v>
      </c>
      <c r="X1082" s="157">
        <v>3</v>
      </c>
      <c r="Y1082" s="157">
        <v>3</v>
      </c>
      <c r="Z1082" s="157">
        <v>3</v>
      </c>
      <c r="AA1082" s="157">
        <v>3</v>
      </c>
      <c r="AB1082" s="159">
        <v>3</v>
      </c>
      <c r="AC1082" s="158">
        <f t="shared" si="369"/>
        <v>23</v>
      </c>
      <c r="AD1082" s="157">
        <f t="shared" si="365"/>
        <v>5</v>
      </c>
      <c r="AE1082" s="157">
        <f t="shared" si="366"/>
        <v>8</v>
      </c>
      <c r="AF1082" s="157">
        <f t="shared" si="367"/>
        <v>5</v>
      </c>
      <c r="AG1082" s="159">
        <f t="shared" si="368"/>
        <v>3</v>
      </c>
      <c r="DS1082" s="81"/>
    </row>
    <row r="1083" spans="1:123" x14ac:dyDescent="0.25">
      <c r="A1083" s="169">
        <v>205</v>
      </c>
      <c r="B1083" s="170" t="s">
        <v>26</v>
      </c>
      <c r="C1083" s="170" t="s">
        <v>39</v>
      </c>
      <c r="D1083" s="170" t="s">
        <v>40</v>
      </c>
      <c r="E1083" s="18" t="s">
        <v>403</v>
      </c>
      <c r="F1083" s="158">
        <v>3</v>
      </c>
      <c r="G1083" s="157">
        <v>3</v>
      </c>
      <c r="H1083" s="157">
        <v>3</v>
      </c>
      <c r="I1083" s="157">
        <v>3</v>
      </c>
      <c r="J1083" s="157">
        <v>3</v>
      </c>
      <c r="K1083" s="157">
        <v>3</v>
      </c>
      <c r="L1083" s="157">
        <v>3</v>
      </c>
      <c r="M1083" s="157">
        <v>3</v>
      </c>
      <c r="N1083" s="157">
        <v>3</v>
      </c>
      <c r="O1083" s="157">
        <v>2</v>
      </c>
      <c r="P1083" s="157">
        <v>2</v>
      </c>
      <c r="Q1083" s="157">
        <v>3</v>
      </c>
      <c r="R1083" s="157">
        <v>3</v>
      </c>
      <c r="S1083" s="157">
        <v>3</v>
      </c>
      <c r="T1083" s="157">
        <v>3</v>
      </c>
      <c r="U1083" s="157">
        <v>3</v>
      </c>
      <c r="V1083" s="157">
        <v>3</v>
      </c>
      <c r="W1083" s="157">
        <v>3</v>
      </c>
      <c r="X1083" s="157">
        <v>3</v>
      </c>
      <c r="Y1083" s="157">
        <v>3</v>
      </c>
      <c r="Z1083" s="157">
        <v>3</v>
      </c>
      <c r="AA1083" s="157">
        <v>3</v>
      </c>
      <c r="AB1083" s="159">
        <v>3</v>
      </c>
      <c r="AC1083" s="158">
        <f t="shared" si="369"/>
        <v>23</v>
      </c>
      <c r="AD1083" s="157">
        <f t="shared" si="365"/>
        <v>5</v>
      </c>
      <c r="AE1083" s="157">
        <f t="shared" si="366"/>
        <v>8</v>
      </c>
      <c r="AF1083" s="157">
        <f t="shared" si="367"/>
        <v>5</v>
      </c>
      <c r="AG1083" s="159">
        <f t="shared" si="368"/>
        <v>3</v>
      </c>
      <c r="DS1083" s="81"/>
    </row>
    <row r="1084" spans="1:123" x14ac:dyDescent="0.25">
      <c r="A1084" s="169">
        <v>205</v>
      </c>
      <c r="B1084" s="170" t="s">
        <v>26</v>
      </c>
      <c r="C1084" s="170" t="s">
        <v>39</v>
      </c>
      <c r="D1084" s="170" t="s">
        <v>40</v>
      </c>
      <c r="E1084" s="18" t="s">
        <v>403</v>
      </c>
      <c r="F1084" s="158">
        <v>4</v>
      </c>
      <c r="G1084" s="157">
        <v>3</v>
      </c>
      <c r="H1084" s="157">
        <v>3</v>
      </c>
      <c r="I1084" s="157">
        <v>3</v>
      </c>
      <c r="J1084" s="157">
        <v>3</v>
      </c>
      <c r="K1084" s="157">
        <v>3</v>
      </c>
      <c r="L1084" s="157">
        <v>3</v>
      </c>
      <c r="M1084" s="157">
        <v>3</v>
      </c>
      <c r="N1084" s="157">
        <v>3</v>
      </c>
      <c r="O1084" s="157">
        <v>2</v>
      </c>
      <c r="P1084" s="157">
        <v>2</v>
      </c>
      <c r="Q1084" s="157">
        <v>3</v>
      </c>
      <c r="R1084" s="157">
        <v>3</v>
      </c>
      <c r="S1084" s="157">
        <v>3</v>
      </c>
      <c r="T1084" s="157">
        <v>3</v>
      </c>
      <c r="U1084" s="157">
        <v>3</v>
      </c>
      <c r="V1084" s="157">
        <v>3</v>
      </c>
      <c r="W1084" s="157">
        <v>3</v>
      </c>
      <c r="X1084" s="157">
        <v>4</v>
      </c>
      <c r="Y1084" s="157">
        <v>3</v>
      </c>
      <c r="Z1084" s="157">
        <v>3</v>
      </c>
      <c r="AA1084" s="157">
        <v>3</v>
      </c>
      <c r="AB1084" s="159">
        <v>3</v>
      </c>
      <c r="AC1084" s="158">
        <f t="shared" si="369"/>
        <v>23</v>
      </c>
      <c r="AD1084" s="157">
        <f t="shared" si="365"/>
        <v>5</v>
      </c>
      <c r="AE1084" s="157">
        <f t="shared" si="366"/>
        <v>8</v>
      </c>
      <c r="AF1084" s="157">
        <f t="shared" si="367"/>
        <v>5</v>
      </c>
      <c r="AG1084" s="159">
        <f t="shared" si="368"/>
        <v>3</v>
      </c>
      <c r="DS1084" s="81"/>
    </row>
    <row r="1085" spans="1:123" x14ac:dyDescent="0.25">
      <c r="A1085" s="169">
        <v>205</v>
      </c>
      <c r="B1085" s="170" t="s">
        <v>26</v>
      </c>
      <c r="C1085" s="170" t="s">
        <v>39</v>
      </c>
      <c r="D1085" s="170" t="s">
        <v>40</v>
      </c>
      <c r="E1085" s="18" t="s">
        <v>403</v>
      </c>
      <c r="F1085" s="158">
        <v>4</v>
      </c>
      <c r="G1085" s="157">
        <v>3</v>
      </c>
      <c r="H1085" s="157">
        <v>3</v>
      </c>
      <c r="I1085" s="157">
        <v>3</v>
      </c>
      <c r="J1085" s="157">
        <v>3</v>
      </c>
      <c r="K1085" s="157">
        <v>3</v>
      </c>
      <c r="L1085" s="157">
        <v>3</v>
      </c>
      <c r="M1085" s="157">
        <v>3</v>
      </c>
      <c r="N1085" s="157">
        <v>3</v>
      </c>
      <c r="O1085" s="157">
        <v>2</v>
      </c>
      <c r="P1085" s="157">
        <v>3</v>
      </c>
      <c r="Q1085" s="157">
        <v>3</v>
      </c>
      <c r="R1085" s="157">
        <v>3</v>
      </c>
      <c r="S1085" s="157">
        <v>3</v>
      </c>
      <c r="T1085" s="157">
        <v>4</v>
      </c>
      <c r="U1085" s="157">
        <v>3</v>
      </c>
      <c r="V1085" s="157">
        <v>3</v>
      </c>
      <c r="W1085" s="157">
        <v>3</v>
      </c>
      <c r="X1085" s="157">
        <v>4</v>
      </c>
      <c r="Y1085" s="157">
        <v>3</v>
      </c>
      <c r="Z1085" s="157">
        <v>3</v>
      </c>
      <c r="AA1085" s="157">
        <v>3</v>
      </c>
      <c r="AB1085" s="159">
        <v>3</v>
      </c>
      <c r="AC1085" s="158">
        <f t="shared" si="369"/>
        <v>23</v>
      </c>
      <c r="AD1085" s="157">
        <f t="shared" si="365"/>
        <v>5</v>
      </c>
      <c r="AE1085" s="157">
        <f t="shared" si="366"/>
        <v>8</v>
      </c>
      <c r="AF1085" s="157">
        <f t="shared" si="367"/>
        <v>5</v>
      </c>
      <c r="AG1085" s="159">
        <f t="shared" si="368"/>
        <v>3</v>
      </c>
      <c r="DS1085" s="81"/>
    </row>
    <row r="1086" spans="1:123" x14ac:dyDescent="0.25">
      <c r="A1086" s="169">
        <v>205</v>
      </c>
      <c r="B1086" s="170" t="s">
        <v>26</v>
      </c>
      <c r="C1086" s="170" t="s">
        <v>39</v>
      </c>
      <c r="D1086" s="170" t="s">
        <v>40</v>
      </c>
      <c r="E1086" s="18" t="s">
        <v>403</v>
      </c>
      <c r="F1086" s="158">
        <v>4</v>
      </c>
      <c r="G1086" s="157">
        <v>4</v>
      </c>
      <c r="H1086" s="157">
        <v>3</v>
      </c>
      <c r="I1086" s="157">
        <v>3</v>
      </c>
      <c r="J1086" s="157">
        <v>3</v>
      </c>
      <c r="K1086" s="157">
        <v>3</v>
      </c>
      <c r="L1086" s="157">
        <v>3</v>
      </c>
      <c r="M1086" s="157">
        <v>4</v>
      </c>
      <c r="N1086" s="157">
        <v>3</v>
      </c>
      <c r="O1086" s="157">
        <v>3</v>
      </c>
      <c r="P1086" s="157">
        <v>3</v>
      </c>
      <c r="Q1086" s="157">
        <v>3</v>
      </c>
      <c r="R1086" s="157">
        <v>3</v>
      </c>
      <c r="S1086" s="157">
        <v>3</v>
      </c>
      <c r="T1086" s="157">
        <v>4</v>
      </c>
      <c r="U1086" s="157">
        <v>4</v>
      </c>
      <c r="V1086" s="157">
        <v>3</v>
      </c>
      <c r="W1086" s="157">
        <v>4</v>
      </c>
      <c r="X1086" s="157">
        <v>4</v>
      </c>
      <c r="Y1086" s="157">
        <v>4</v>
      </c>
      <c r="Z1086" s="157">
        <v>3</v>
      </c>
      <c r="AA1086" s="157">
        <v>3</v>
      </c>
      <c r="AB1086" s="159">
        <v>3</v>
      </c>
      <c r="AC1086" s="158">
        <f t="shared" si="369"/>
        <v>23</v>
      </c>
      <c r="AD1086" s="157">
        <f t="shared" si="365"/>
        <v>5</v>
      </c>
      <c r="AE1086" s="157">
        <f t="shared" si="366"/>
        <v>8</v>
      </c>
      <c r="AF1086" s="157">
        <f t="shared" si="367"/>
        <v>5</v>
      </c>
      <c r="AG1086" s="159">
        <f t="shared" si="368"/>
        <v>3</v>
      </c>
      <c r="DS1086" s="81"/>
    </row>
    <row r="1087" spans="1:123" x14ac:dyDescent="0.25">
      <c r="A1087" s="169">
        <v>205</v>
      </c>
      <c r="B1087" s="170" t="s">
        <v>26</v>
      </c>
      <c r="C1087" s="170" t="s">
        <v>39</v>
      </c>
      <c r="D1087" s="170" t="s">
        <v>40</v>
      </c>
      <c r="E1087" s="18" t="s">
        <v>403</v>
      </c>
      <c r="F1087" s="158">
        <v>4</v>
      </c>
      <c r="G1087" s="157">
        <v>4</v>
      </c>
      <c r="H1087" s="157">
        <v>4</v>
      </c>
      <c r="I1087" s="157">
        <v>3</v>
      </c>
      <c r="J1087" s="157">
        <v>3</v>
      </c>
      <c r="K1087" s="157">
        <v>4</v>
      </c>
      <c r="L1087" s="157">
        <v>4</v>
      </c>
      <c r="M1087" s="157">
        <v>4</v>
      </c>
      <c r="N1087" s="157">
        <v>3</v>
      </c>
      <c r="O1087" s="157">
        <v>3</v>
      </c>
      <c r="P1087" s="157">
        <v>3</v>
      </c>
      <c r="Q1087" s="157">
        <v>3</v>
      </c>
      <c r="R1087" s="157">
        <v>3</v>
      </c>
      <c r="S1087" s="157">
        <v>3</v>
      </c>
      <c r="T1087" s="157">
        <v>4</v>
      </c>
      <c r="U1087" s="157">
        <v>4</v>
      </c>
      <c r="V1087" s="157">
        <v>3</v>
      </c>
      <c r="W1087" s="157">
        <v>4</v>
      </c>
      <c r="X1087" s="157">
        <v>4</v>
      </c>
      <c r="Y1087" s="157">
        <v>4</v>
      </c>
      <c r="Z1087" s="157">
        <v>4</v>
      </c>
      <c r="AA1087" s="157">
        <v>3</v>
      </c>
      <c r="AB1087" s="159">
        <v>3</v>
      </c>
      <c r="AC1087" s="158">
        <f t="shared" si="369"/>
        <v>23</v>
      </c>
      <c r="AD1087" s="157">
        <f t="shared" si="365"/>
        <v>5</v>
      </c>
      <c r="AE1087" s="157">
        <f t="shared" si="366"/>
        <v>8</v>
      </c>
      <c r="AF1087" s="157">
        <f t="shared" si="367"/>
        <v>5</v>
      </c>
      <c r="AG1087" s="159">
        <f t="shared" si="368"/>
        <v>3</v>
      </c>
      <c r="DS1087" s="81"/>
    </row>
    <row r="1088" spans="1:123" x14ac:dyDescent="0.25">
      <c r="A1088" s="169">
        <v>205</v>
      </c>
      <c r="B1088" s="170" t="s">
        <v>26</v>
      </c>
      <c r="C1088" s="170" t="s">
        <v>39</v>
      </c>
      <c r="D1088" s="170" t="s">
        <v>40</v>
      </c>
      <c r="E1088" s="18" t="s">
        <v>403</v>
      </c>
      <c r="F1088" s="158">
        <v>4</v>
      </c>
      <c r="G1088" s="157">
        <v>4</v>
      </c>
      <c r="H1088" s="157">
        <v>4</v>
      </c>
      <c r="I1088" s="157">
        <v>4</v>
      </c>
      <c r="J1088" s="157">
        <v>4</v>
      </c>
      <c r="K1088" s="157">
        <v>4</v>
      </c>
      <c r="L1088" s="157">
        <v>4</v>
      </c>
      <c r="M1088" s="157">
        <v>4</v>
      </c>
      <c r="N1088" s="157">
        <v>3</v>
      </c>
      <c r="O1088" s="157">
        <v>3</v>
      </c>
      <c r="P1088" s="157">
        <v>3</v>
      </c>
      <c r="Q1088" s="157">
        <v>3</v>
      </c>
      <c r="R1088" s="157">
        <v>3</v>
      </c>
      <c r="S1088" s="157">
        <v>3</v>
      </c>
      <c r="T1088" s="157">
        <v>4</v>
      </c>
      <c r="U1088" s="157">
        <v>4</v>
      </c>
      <c r="V1088" s="157">
        <v>3</v>
      </c>
      <c r="W1088" s="157">
        <v>4</v>
      </c>
      <c r="X1088" s="157">
        <v>4</v>
      </c>
      <c r="Y1088" s="157">
        <v>4</v>
      </c>
      <c r="Z1088" s="157">
        <v>4</v>
      </c>
      <c r="AA1088" s="157">
        <v>4</v>
      </c>
      <c r="AB1088" s="159">
        <v>3</v>
      </c>
      <c r="AC1088" s="158">
        <f t="shared" si="369"/>
        <v>23</v>
      </c>
      <c r="AD1088" s="157">
        <f t="shared" si="365"/>
        <v>5</v>
      </c>
      <c r="AE1088" s="157">
        <f t="shared" si="366"/>
        <v>8</v>
      </c>
      <c r="AF1088" s="157">
        <f t="shared" si="367"/>
        <v>5</v>
      </c>
      <c r="AG1088" s="159">
        <f t="shared" si="368"/>
        <v>3</v>
      </c>
      <c r="DS1088" s="81"/>
    </row>
    <row r="1089" spans="1:123" x14ac:dyDescent="0.25">
      <c r="A1089" s="169">
        <v>205</v>
      </c>
      <c r="B1089" s="170" t="s">
        <v>26</v>
      </c>
      <c r="C1089" s="170" t="s">
        <v>39</v>
      </c>
      <c r="D1089" s="170" t="s">
        <v>40</v>
      </c>
      <c r="E1089" s="18" t="s">
        <v>403</v>
      </c>
      <c r="F1089" s="158">
        <v>4</v>
      </c>
      <c r="G1089" s="157">
        <v>4</v>
      </c>
      <c r="H1089" s="157">
        <v>4</v>
      </c>
      <c r="I1089" s="157">
        <v>4</v>
      </c>
      <c r="J1089" s="157">
        <v>4</v>
      </c>
      <c r="K1089" s="157">
        <v>4</v>
      </c>
      <c r="L1089" s="157">
        <v>4</v>
      </c>
      <c r="M1089" s="157">
        <v>4</v>
      </c>
      <c r="N1089" s="157">
        <v>4</v>
      </c>
      <c r="O1089" s="157">
        <v>3</v>
      </c>
      <c r="P1089" s="157">
        <v>3</v>
      </c>
      <c r="Q1089" s="157">
        <v>4</v>
      </c>
      <c r="R1089" s="157">
        <v>4</v>
      </c>
      <c r="S1089" s="157">
        <v>4</v>
      </c>
      <c r="T1089" s="157">
        <v>4</v>
      </c>
      <c r="U1089" s="157">
        <v>4</v>
      </c>
      <c r="V1089" s="157">
        <v>3</v>
      </c>
      <c r="W1089" s="157">
        <v>4</v>
      </c>
      <c r="X1089" s="157">
        <v>4</v>
      </c>
      <c r="Y1089" s="157">
        <v>4</v>
      </c>
      <c r="Z1089" s="157">
        <v>4</v>
      </c>
      <c r="AA1089" s="157">
        <v>4</v>
      </c>
      <c r="AB1089" s="159">
        <v>3</v>
      </c>
      <c r="AC1089" s="158">
        <f t="shared" si="369"/>
        <v>23</v>
      </c>
      <c r="AD1089" s="157">
        <f t="shared" si="365"/>
        <v>5</v>
      </c>
      <c r="AE1089" s="157">
        <f t="shared" si="366"/>
        <v>8</v>
      </c>
      <c r="AF1089" s="157">
        <f t="shared" si="367"/>
        <v>5</v>
      </c>
      <c r="AG1089" s="159">
        <f t="shared" si="368"/>
        <v>3</v>
      </c>
      <c r="DS1089" s="81"/>
    </row>
    <row r="1090" spans="1:123" x14ac:dyDescent="0.25">
      <c r="A1090" s="169">
        <v>205</v>
      </c>
      <c r="B1090" s="170" t="s">
        <v>26</v>
      </c>
      <c r="C1090" s="170" t="s">
        <v>39</v>
      </c>
      <c r="D1090" s="170" t="s">
        <v>40</v>
      </c>
      <c r="E1090" s="18" t="s">
        <v>403</v>
      </c>
      <c r="F1090" s="158">
        <v>4</v>
      </c>
      <c r="G1090" s="157">
        <v>4</v>
      </c>
      <c r="H1090" s="157">
        <v>4</v>
      </c>
      <c r="I1090" s="157">
        <v>4</v>
      </c>
      <c r="J1090" s="157">
        <v>4</v>
      </c>
      <c r="K1090" s="157">
        <v>4</v>
      </c>
      <c r="L1090" s="157">
        <v>4</v>
      </c>
      <c r="M1090" s="157">
        <v>4</v>
      </c>
      <c r="N1090" s="157">
        <v>4</v>
      </c>
      <c r="O1090" s="157">
        <v>3</v>
      </c>
      <c r="P1090" s="157">
        <v>4</v>
      </c>
      <c r="Q1090" s="157">
        <v>4</v>
      </c>
      <c r="R1090" s="157">
        <v>4</v>
      </c>
      <c r="S1090" s="157">
        <v>4</v>
      </c>
      <c r="T1090" s="157">
        <v>4</v>
      </c>
      <c r="U1090" s="157">
        <v>4</v>
      </c>
      <c r="V1090" s="157">
        <v>4</v>
      </c>
      <c r="W1090" s="157">
        <v>4</v>
      </c>
      <c r="X1090" s="157">
        <v>4</v>
      </c>
      <c r="Y1090" s="157">
        <v>4</v>
      </c>
      <c r="Z1090" s="157">
        <v>4</v>
      </c>
      <c r="AA1090" s="157">
        <v>4</v>
      </c>
      <c r="AB1090" s="159">
        <v>4</v>
      </c>
      <c r="AC1090" s="158">
        <f t="shared" si="369"/>
        <v>23</v>
      </c>
      <c r="AD1090" s="157">
        <f t="shared" si="365"/>
        <v>5</v>
      </c>
      <c r="AE1090" s="157">
        <f t="shared" si="366"/>
        <v>8</v>
      </c>
      <c r="AF1090" s="157">
        <f t="shared" si="367"/>
        <v>5</v>
      </c>
      <c r="AG1090" s="159">
        <f t="shared" si="368"/>
        <v>3</v>
      </c>
      <c r="DS1090" s="81"/>
    </row>
    <row r="1091" spans="1:123" x14ac:dyDescent="0.25">
      <c r="A1091" s="169">
        <v>205</v>
      </c>
      <c r="B1091" s="170" t="s">
        <v>26</v>
      </c>
      <c r="C1091" s="170" t="s">
        <v>39</v>
      </c>
      <c r="D1091" s="170" t="s">
        <v>40</v>
      </c>
      <c r="E1091" s="18" t="s">
        <v>403</v>
      </c>
      <c r="F1091" s="158">
        <v>4</v>
      </c>
      <c r="G1091" s="157">
        <v>4</v>
      </c>
      <c r="H1091" s="157">
        <v>4</v>
      </c>
      <c r="I1091" s="157">
        <v>4</v>
      </c>
      <c r="J1091" s="157">
        <v>4</v>
      </c>
      <c r="K1091" s="157">
        <v>4</v>
      </c>
      <c r="L1091" s="157">
        <v>4</v>
      </c>
      <c r="M1091" s="157">
        <v>4</v>
      </c>
      <c r="N1091" s="157">
        <v>4</v>
      </c>
      <c r="O1091" s="157">
        <v>3</v>
      </c>
      <c r="P1091" s="157">
        <v>4</v>
      </c>
      <c r="Q1091" s="157">
        <v>4</v>
      </c>
      <c r="R1091" s="157">
        <v>4</v>
      </c>
      <c r="S1091" s="157">
        <v>4</v>
      </c>
      <c r="T1091" s="157">
        <v>4</v>
      </c>
      <c r="U1091" s="157">
        <v>4</v>
      </c>
      <c r="V1091" s="157">
        <v>4</v>
      </c>
      <c r="W1091" s="157">
        <v>4</v>
      </c>
      <c r="X1091" s="157">
        <v>4</v>
      </c>
      <c r="Y1091" s="157">
        <v>4</v>
      </c>
      <c r="Z1091" s="157">
        <v>4</v>
      </c>
      <c r="AA1091" s="157">
        <v>4</v>
      </c>
      <c r="AB1091" s="159">
        <v>4</v>
      </c>
      <c r="AC1091" s="158">
        <f t="shared" si="369"/>
        <v>23</v>
      </c>
      <c r="AD1091" s="157">
        <f t="shared" si="365"/>
        <v>5</v>
      </c>
      <c r="AE1091" s="157">
        <f t="shared" si="366"/>
        <v>8</v>
      </c>
      <c r="AF1091" s="157">
        <f t="shared" si="367"/>
        <v>5</v>
      </c>
      <c r="AG1091" s="159">
        <f t="shared" si="368"/>
        <v>3</v>
      </c>
      <c r="DS1091" s="81"/>
    </row>
    <row r="1092" spans="1:123" x14ac:dyDescent="0.25">
      <c r="A1092" s="169">
        <v>205</v>
      </c>
      <c r="B1092" s="170" t="s">
        <v>26</v>
      </c>
      <c r="C1092" s="170" t="s">
        <v>39</v>
      </c>
      <c r="D1092" s="170" t="s">
        <v>40</v>
      </c>
      <c r="E1092" s="18" t="s">
        <v>403</v>
      </c>
      <c r="F1092" s="158">
        <v>4</v>
      </c>
      <c r="G1092" s="157">
        <v>4</v>
      </c>
      <c r="H1092" s="157">
        <v>4</v>
      </c>
      <c r="I1092" s="157">
        <v>4</v>
      </c>
      <c r="J1092" s="157">
        <v>4</v>
      </c>
      <c r="K1092" s="157">
        <v>4</v>
      </c>
      <c r="L1092" s="157">
        <v>4</v>
      </c>
      <c r="M1092" s="157">
        <v>4</v>
      </c>
      <c r="N1092" s="157">
        <v>4</v>
      </c>
      <c r="O1092" s="157">
        <v>3</v>
      </c>
      <c r="P1092" s="157">
        <v>4</v>
      </c>
      <c r="Q1092" s="157">
        <v>4</v>
      </c>
      <c r="R1092" s="157">
        <v>4</v>
      </c>
      <c r="S1092" s="157">
        <v>4</v>
      </c>
      <c r="T1092" s="157">
        <v>4</v>
      </c>
      <c r="U1092" s="157">
        <v>4</v>
      </c>
      <c r="V1092" s="157">
        <v>4</v>
      </c>
      <c r="W1092" s="157">
        <v>4</v>
      </c>
      <c r="X1092" s="157">
        <v>4</v>
      </c>
      <c r="Y1092" s="157">
        <v>4</v>
      </c>
      <c r="Z1092" s="157">
        <v>4</v>
      </c>
      <c r="AA1092" s="157">
        <v>4</v>
      </c>
      <c r="AB1092" s="159">
        <v>4</v>
      </c>
      <c r="AC1092" s="158">
        <f t="shared" si="369"/>
        <v>23</v>
      </c>
      <c r="AD1092" s="157">
        <f t="shared" si="365"/>
        <v>5</v>
      </c>
      <c r="AE1092" s="157">
        <f t="shared" si="366"/>
        <v>8</v>
      </c>
      <c r="AF1092" s="157">
        <f t="shared" si="367"/>
        <v>5</v>
      </c>
      <c r="AG1092" s="159">
        <f t="shared" si="368"/>
        <v>3</v>
      </c>
      <c r="DS1092" s="81"/>
    </row>
    <row r="1093" spans="1:123" x14ac:dyDescent="0.25">
      <c r="A1093" s="169">
        <v>205</v>
      </c>
      <c r="B1093" s="170" t="s">
        <v>26</v>
      </c>
      <c r="C1093" s="170" t="s">
        <v>39</v>
      </c>
      <c r="D1093" s="170" t="s">
        <v>40</v>
      </c>
      <c r="E1093" s="18" t="s">
        <v>403</v>
      </c>
      <c r="F1093" s="158">
        <v>5</v>
      </c>
      <c r="G1093" s="157">
        <v>4</v>
      </c>
      <c r="H1093" s="157">
        <v>4</v>
      </c>
      <c r="I1093" s="157">
        <v>4</v>
      </c>
      <c r="J1093" s="157">
        <v>4</v>
      </c>
      <c r="K1093" s="157">
        <v>4</v>
      </c>
      <c r="L1093" s="157">
        <v>4</v>
      </c>
      <c r="M1093" s="157">
        <v>4</v>
      </c>
      <c r="N1093" s="157">
        <v>4</v>
      </c>
      <c r="O1093" s="157">
        <v>4</v>
      </c>
      <c r="P1093" s="157">
        <v>4</v>
      </c>
      <c r="Q1093" s="157">
        <v>4</v>
      </c>
      <c r="R1093" s="157">
        <v>4</v>
      </c>
      <c r="S1093" s="157">
        <v>4</v>
      </c>
      <c r="T1093" s="157">
        <v>4</v>
      </c>
      <c r="U1093" s="157">
        <v>4</v>
      </c>
      <c r="V1093" s="157">
        <v>4</v>
      </c>
      <c r="W1093" s="157">
        <v>4</v>
      </c>
      <c r="X1093" s="157">
        <v>4</v>
      </c>
      <c r="Y1093" s="157">
        <v>4</v>
      </c>
      <c r="Z1093" s="157">
        <v>4</v>
      </c>
      <c r="AA1093" s="157">
        <v>4</v>
      </c>
      <c r="AB1093" s="159">
        <v>4</v>
      </c>
      <c r="AC1093" s="158">
        <f t="shared" si="369"/>
        <v>23</v>
      </c>
      <c r="AD1093" s="157">
        <f t="shared" si="365"/>
        <v>5</v>
      </c>
      <c r="AE1093" s="157">
        <f t="shared" si="366"/>
        <v>8</v>
      </c>
      <c r="AF1093" s="157">
        <f t="shared" si="367"/>
        <v>5</v>
      </c>
      <c r="AG1093" s="159">
        <f t="shared" si="368"/>
        <v>3</v>
      </c>
      <c r="DS1093" s="81"/>
    </row>
    <row r="1094" spans="1:123" x14ac:dyDescent="0.25">
      <c r="A1094" s="169">
        <v>205</v>
      </c>
      <c r="B1094" s="170" t="s">
        <v>26</v>
      </c>
      <c r="C1094" s="170" t="s">
        <v>39</v>
      </c>
      <c r="D1094" s="170" t="s">
        <v>40</v>
      </c>
      <c r="E1094" s="18" t="s">
        <v>403</v>
      </c>
      <c r="F1094" s="158">
        <v>5</v>
      </c>
      <c r="G1094" s="157">
        <v>4</v>
      </c>
      <c r="H1094" s="157">
        <v>4</v>
      </c>
      <c r="I1094" s="157">
        <v>4</v>
      </c>
      <c r="J1094" s="157">
        <v>4</v>
      </c>
      <c r="K1094" s="157">
        <v>4</v>
      </c>
      <c r="L1094" s="157">
        <v>5</v>
      </c>
      <c r="M1094" s="157">
        <v>4</v>
      </c>
      <c r="N1094" s="157">
        <v>4</v>
      </c>
      <c r="O1094" s="157">
        <v>4</v>
      </c>
      <c r="P1094" s="157">
        <v>4</v>
      </c>
      <c r="Q1094" s="157">
        <v>4</v>
      </c>
      <c r="R1094" s="157">
        <v>5</v>
      </c>
      <c r="S1094" s="157">
        <v>4</v>
      </c>
      <c r="T1094" s="157">
        <v>4</v>
      </c>
      <c r="U1094" s="157">
        <v>4</v>
      </c>
      <c r="V1094" s="157">
        <v>4</v>
      </c>
      <c r="W1094" s="157">
        <v>4</v>
      </c>
      <c r="X1094" s="157">
        <v>4</v>
      </c>
      <c r="Y1094" s="157">
        <v>4</v>
      </c>
      <c r="Z1094" s="157">
        <v>4</v>
      </c>
      <c r="AA1094" s="157">
        <v>4</v>
      </c>
      <c r="AB1094" s="159">
        <v>4</v>
      </c>
      <c r="AC1094" s="158">
        <f t="shared" si="369"/>
        <v>23</v>
      </c>
      <c r="AD1094" s="157">
        <f t="shared" si="365"/>
        <v>5</v>
      </c>
      <c r="AE1094" s="157">
        <f t="shared" si="366"/>
        <v>8</v>
      </c>
      <c r="AF1094" s="157">
        <f t="shared" si="367"/>
        <v>5</v>
      </c>
      <c r="AG1094" s="159">
        <f t="shared" si="368"/>
        <v>3</v>
      </c>
      <c r="DS1094" s="81"/>
    </row>
    <row r="1095" spans="1:123" x14ac:dyDescent="0.25">
      <c r="A1095" s="169">
        <v>205</v>
      </c>
      <c r="B1095" s="170" t="s">
        <v>26</v>
      </c>
      <c r="C1095" s="170" t="s">
        <v>39</v>
      </c>
      <c r="D1095" s="170" t="s">
        <v>40</v>
      </c>
      <c r="E1095" s="18" t="s">
        <v>403</v>
      </c>
      <c r="F1095" s="158">
        <v>5</v>
      </c>
      <c r="G1095" s="157">
        <v>4</v>
      </c>
      <c r="H1095" s="157">
        <v>4</v>
      </c>
      <c r="I1095" s="157">
        <v>5</v>
      </c>
      <c r="J1095" s="157">
        <v>5</v>
      </c>
      <c r="K1095" s="157">
        <v>4</v>
      </c>
      <c r="L1095" s="157">
        <v>5</v>
      </c>
      <c r="M1095" s="157">
        <v>4</v>
      </c>
      <c r="N1095" s="157">
        <v>4</v>
      </c>
      <c r="O1095" s="157">
        <v>4</v>
      </c>
      <c r="P1095" s="157">
        <v>4</v>
      </c>
      <c r="Q1095" s="157">
        <v>4</v>
      </c>
      <c r="R1095" s="157">
        <v>5</v>
      </c>
      <c r="S1095" s="157">
        <v>4</v>
      </c>
      <c r="T1095" s="157">
        <v>5</v>
      </c>
      <c r="U1095" s="157">
        <v>4</v>
      </c>
      <c r="V1095" s="157">
        <v>4</v>
      </c>
      <c r="W1095" s="157">
        <v>4</v>
      </c>
      <c r="X1095" s="157">
        <v>4</v>
      </c>
      <c r="Y1095" s="157">
        <v>4</v>
      </c>
      <c r="Z1095" s="157">
        <v>4</v>
      </c>
      <c r="AA1095" s="157">
        <v>4</v>
      </c>
      <c r="AB1095" s="159">
        <v>4</v>
      </c>
      <c r="AC1095" s="158">
        <f t="shared" si="369"/>
        <v>23</v>
      </c>
      <c r="AD1095" s="157">
        <f t="shared" ref="AD1095:AD1158" si="370">+COUNT(G1095:K1095)</f>
        <v>5</v>
      </c>
      <c r="AE1095" s="157">
        <f t="shared" ref="AE1095:AE1158" si="371">+COUNT(L1095:S1095)</f>
        <v>8</v>
      </c>
      <c r="AF1095" s="157">
        <f t="shared" ref="AF1095:AF1158" si="372">+COUNT(T1095:X1095)</f>
        <v>5</v>
      </c>
      <c r="AG1095" s="159">
        <f t="shared" ref="AG1095:AG1158" si="373">+COUNT(Z1095:AB1095)</f>
        <v>3</v>
      </c>
      <c r="DS1095" s="81"/>
    </row>
    <row r="1096" spans="1:123" x14ac:dyDescent="0.25">
      <c r="A1096" s="169">
        <v>205</v>
      </c>
      <c r="B1096" s="170" t="s">
        <v>26</v>
      </c>
      <c r="C1096" s="170" t="s">
        <v>39</v>
      </c>
      <c r="D1096" s="170" t="s">
        <v>40</v>
      </c>
      <c r="E1096" s="18" t="s">
        <v>403</v>
      </c>
      <c r="F1096" s="158">
        <v>5</v>
      </c>
      <c r="G1096" s="157">
        <v>5</v>
      </c>
      <c r="H1096" s="157">
        <v>4</v>
      </c>
      <c r="I1096" s="157">
        <v>5</v>
      </c>
      <c r="J1096" s="157">
        <v>5</v>
      </c>
      <c r="K1096" s="157">
        <v>5</v>
      </c>
      <c r="L1096" s="157">
        <v>5</v>
      </c>
      <c r="M1096" s="157">
        <v>5</v>
      </c>
      <c r="N1096" s="157">
        <v>4</v>
      </c>
      <c r="O1096" s="157">
        <v>4</v>
      </c>
      <c r="P1096" s="157">
        <v>5</v>
      </c>
      <c r="Q1096" s="157">
        <v>5</v>
      </c>
      <c r="R1096" s="157">
        <v>5</v>
      </c>
      <c r="S1096" s="157">
        <v>4</v>
      </c>
      <c r="T1096" s="157">
        <v>5</v>
      </c>
      <c r="U1096" s="157">
        <v>5</v>
      </c>
      <c r="V1096" s="157">
        <v>5</v>
      </c>
      <c r="W1096" s="157">
        <v>5</v>
      </c>
      <c r="X1096" s="157">
        <v>5</v>
      </c>
      <c r="Y1096" s="157">
        <v>5</v>
      </c>
      <c r="Z1096" s="157">
        <v>4</v>
      </c>
      <c r="AA1096" s="157">
        <v>4</v>
      </c>
      <c r="AB1096" s="159">
        <v>4</v>
      </c>
      <c r="AC1096" s="158">
        <f t="shared" ref="AC1096:AC1159" si="374">+COUNT(F1096:AB1096)</f>
        <v>23</v>
      </c>
      <c r="AD1096" s="157">
        <f t="shared" si="370"/>
        <v>5</v>
      </c>
      <c r="AE1096" s="157">
        <f t="shared" si="371"/>
        <v>8</v>
      </c>
      <c r="AF1096" s="157">
        <f t="shared" si="372"/>
        <v>5</v>
      </c>
      <c r="AG1096" s="159">
        <f t="shared" si="373"/>
        <v>3</v>
      </c>
      <c r="DS1096" s="81"/>
    </row>
    <row r="1097" spans="1:123" x14ac:dyDescent="0.25">
      <c r="A1097" s="169">
        <v>205</v>
      </c>
      <c r="B1097" s="170" t="s">
        <v>26</v>
      </c>
      <c r="C1097" s="170" t="s">
        <v>39</v>
      </c>
      <c r="D1097" s="170" t="s">
        <v>40</v>
      </c>
      <c r="E1097" s="18" t="s">
        <v>403</v>
      </c>
      <c r="F1097" s="158">
        <v>5</v>
      </c>
      <c r="G1097" s="157">
        <v>5</v>
      </c>
      <c r="H1097" s="157">
        <v>5</v>
      </c>
      <c r="I1097" s="157">
        <v>5</v>
      </c>
      <c r="J1097" s="157">
        <v>5</v>
      </c>
      <c r="K1097" s="157">
        <v>5</v>
      </c>
      <c r="L1097" s="157">
        <v>5</v>
      </c>
      <c r="M1097" s="157">
        <v>5</v>
      </c>
      <c r="N1097" s="157">
        <v>4</v>
      </c>
      <c r="O1097" s="157">
        <v>4</v>
      </c>
      <c r="P1097" s="157">
        <v>5</v>
      </c>
      <c r="Q1097" s="157">
        <v>5</v>
      </c>
      <c r="R1097" s="157">
        <v>5</v>
      </c>
      <c r="S1097" s="157">
        <v>5</v>
      </c>
      <c r="T1097" s="157">
        <v>5</v>
      </c>
      <c r="U1097" s="157">
        <v>5</v>
      </c>
      <c r="V1097" s="157">
        <v>5</v>
      </c>
      <c r="W1097" s="157">
        <v>5</v>
      </c>
      <c r="X1097" s="157">
        <v>5</v>
      </c>
      <c r="Y1097" s="157">
        <v>5</v>
      </c>
      <c r="Z1097" s="157">
        <v>4</v>
      </c>
      <c r="AA1097" s="157">
        <v>5</v>
      </c>
      <c r="AB1097" s="159">
        <v>5</v>
      </c>
      <c r="AC1097" s="158">
        <f t="shared" si="374"/>
        <v>23</v>
      </c>
      <c r="AD1097" s="157">
        <f t="shared" si="370"/>
        <v>5</v>
      </c>
      <c r="AE1097" s="157">
        <f t="shared" si="371"/>
        <v>8</v>
      </c>
      <c r="AF1097" s="157">
        <f t="shared" si="372"/>
        <v>5</v>
      </c>
      <c r="AG1097" s="159">
        <f t="shared" si="373"/>
        <v>3</v>
      </c>
      <c r="DS1097" s="81"/>
    </row>
    <row r="1098" spans="1:123" x14ac:dyDescent="0.25">
      <c r="A1098" s="169">
        <v>205</v>
      </c>
      <c r="B1098" s="170" t="s">
        <v>26</v>
      </c>
      <c r="C1098" s="170" t="s">
        <v>39</v>
      </c>
      <c r="D1098" s="170" t="s">
        <v>40</v>
      </c>
      <c r="E1098" s="18" t="s">
        <v>403</v>
      </c>
      <c r="F1098" s="158">
        <v>5</v>
      </c>
      <c r="G1098" s="157">
        <v>5</v>
      </c>
      <c r="H1098" s="157">
        <v>5</v>
      </c>
      <c r="I1098" s="157">
        <v>5</v>
      </c>
      <c r="J1098" s="157"/>
      <c r="K1098" s="157">
        <v>5</v>
      </c>
      <c r="L1098" s="157"/>
      <c r="M1098" s="157">
        <v>5</v>
      </c>
      <c r="N1098" s="157">
        <v>4</v>
      </c>
      <c r="O1098" s="157">
        <v>5</v>
      </c>
      <c r="P1098" s="157">
        <v>5</v>
      </c>
      <c r="Q1098" s="157"/>
      <c r="R1098" s="157"/>
      <c r="S1098" s="157">
        <v>5</v>
      </c>
      <c r="T1098" s="157">
        <v>5</v>
      </c>
      <c r="U1098" s="157">
        <v>5</v>
      </c>
      <c r="V1098" s="157">
        <v>5</v>
      </c>
      <c r="W1098" s="157">
        <v>5</v>
      </c>
      <c r="X1098" s="157"/>
      <c r="Y1098" s="157">
        <v>5</v>
      </c>
      <c r="Z1098" s="157">
        <v>5</v>
      </c>
      <c r="AA1098" s="157">
        <v>5</v>
      </c>
      <c r="AB1098" s="159">
        <v>5</v>
      </c>
      <c r="AC1098" s="158">
        <f t="shared" si="374"/>
        <v>18</v>
      </c>
      <c r="AD1098" s="157">
        <f t="shared" si="370"/>
        <v>4</v>
      </c>
      <c r="AE1098" s="157">
        <f t="shared" si="371"/>
        <v>5</v>
      </c>
      <c r="AF1098" s="157">
        <f t="shared" si="372"/>
        <v>4</v>
      </c>
      <c r="AG1098" s="159">
        <f t="shared" si="373"/>
        <v>3</v>
      </c>
      <c r="DS1098" s="81"/>
    </row>
    <row r="1099" spans="1:123" x14ac:dyDescent="0.25">
      <c r="A1099" s="169">
        <v>205</v>
      </c>
      <c r="B1099" s="170" t="s">
        <v>26</v>
      </c>
      <c r="C1099" s="170" t="s">
        <v>39</v>
      </c>
      <c r="D1099" s="170" t="s">
        <v>40</v>
      </c>
      <c r="E1099" s="18" t="s">
        <v>466</v>
      </c>
      <c r="F1099" s="158">
        <v>1</v>
      </c>
      <c r="G1099" s="157">
        <v>1</v>
      </c>
      <c r="H1099" s="157">
        <v>1</v>
      </c>
      <c r="I1099" s="157">
        <v>1</v>
      </c>
      <c r="J1099" s="157">
        <v>1</v>
      </c>
      <c r="K1099" s="157">
        <v>1</v>
      </c>
      <c r="L1099" s="157">
        <v>1</v>
      </c>
      <c r="M1099" s="157">
        <v>1</v>
      </c>
      <c r="N1099" s="157">
        <v>1</v>
      </c>
      <c r="O1099" s="157">
        <v>1</v>
      </c>
      <c r="P1099" s="157">
        <v>1</v>
      </c>
      <c r="Q1099" s="157">
        <v>1</v>
      </c>
      <c r="R1099" s="157">
        <v>1</v>
      </c>
      <c r="S1099" s="157">
        <v>1</v>
      </c>
      <c r="T1099" s="157">
        <v>1</v>
      </c>
      <c r="U1099" s="157">
        <v>1</v>
      </c>
      <c r="V1099" s="157">
        <v>1</v>
      </c>
      <c r="W1099" s="157">
        <v>1</v>
      </c>
      <c r="X1099" s="157">
        <v>1</v>
      </c>
      <c r="Y1099" s="157">
        <v>1</v>
      </c>
      <c r="Z1099" s="157">
        <v>1</v>
      </c>
      <c r="AA1099" s="157">
        <v>1</v>
      </c>
      <c r="AB1099" s="159">
        <v>1</v>
      </c>
      <c r="AC1099" s="158">
        <f t="shared" si="374"/>
        <v>23</v>
      </c>
      <c r="AD1099" s="157">
        <f t="shared" si="370"/>
        <v>5</v>
      </c>
      <c r="AE1099" s="157">
        <f t="shared" si="371"/>
        <v>8</v>
      </c>
      <c r="AF1099" s="157">
        <f t="shared" si="372"/>
        <v>5</v>
      </c>
      <c r="AG1099" s="159">
        <f t="shared" si="373"/>
        <v>3</v>
      </c>
      <c r="DS1099" s="81"/>
    </row>
    <row r="1100" spans="1:123" x14ac:dyDescent="0.25">
      <c r="A1100" s="169">
        <v>205</v>
      </c>
      <c r="B1100" s="170" t="s">
        <v>26</v>
      </c>
      <c r="C1100" s="170" t="s">
        <v>39</v>
      </c>
      <c r="D1100" s="170" t="s">
        <v>40</v>
      </c>
      <c r="E1100" s="18" t="s">
        <v>466</v>
      </c>
      <c r="F1100" s="158">
        <v>1</v>
      </c>
      <c r="G1100" s="157">
        <v>1</v>
      </c>
      <c r="H1100" s="157">
        <v>1</v>
      </c>
      <c r="I1100" s="157">
        <v>1</v>
      </c>
      <c r="J1100" s="157">
        <v>1</v>
      </c>
      <c r="K1100" s="157">
        <v>2</v>
      </c>
      <c r="L1100" s="157">
        <v>1</v>
      </c>
      <c r="M1100" s="157">
        <v>1</v>
      </c>
      <c r="N1100" s="157">
        <v>1</v>
      </c>
      <c r="O1100" s="157">
        <v>1</v>
      </c>
      <c r="P1100" s="157">
        <v>1</v>
      </c>
      <c r="Q1100" s="157">
        <v>2</v>
      </c>
      <c r="R1100" s="157">
        <v>1</v>
      </c>
      <c r="S1100" s="157">
        <v>2</v>
      </c>
      <c r="T1100" s="157">
        <v>1</v>
      </c>
      <c r="U1100" s="157">
        <v>1</v>
      </c>
      <c r="V1100" s="157">
        <v>1</v>
      </c>
      <c r="W1100" s="157">
        <v>1</v>
      </c>
      <c r="X1100" s="157">
        <v>1</v>
      </c>
      <c r="Y1100" s="157">
        <v>1</v>
      </c>
      <c r="Z1100" s="157">
        <v>1</v>
      </c>
      <c r="AA1100" s="157">
        <v>1</v>
      </c>
      <c r="AB1100" s="159">
        <v>1</v>
      </c>
      <c r="AC1100" s="158">
        <f t="shared" si="374"/>
        <v>23</v>
      </c>
      <c r="AD1100" s="157">
        <f t="shared" si="370"/>
        <v>5</v>
      </c>
      <c r="AE1100" s="157">
        <f t="shared" si="371"/>
        <v>8</v>
      </c>
      <c r="AF1100" s="157">
        <f t="shared" si="372"/>
        <v>5</v>
      </c>
      <c r="AG1100" s="159">
        <f t="shared" si="373"/>
        <v>3</v>
      </c>
      <c r="DS1100" s="81"/>
    </row>
    <row r="1101" spans="1:123" x14ac:dyDescent="0.25">
      <c r="A1101" s="169">
        <v>205</v>
      </c>
      <c r="B1101" s="170" t="s">
        <v>26</v>
      </c>
      <c r="C1101" s="170" t="s">
        <v>39</v>
      </c>
      <c r="D1101" s="170" t="s">
        <v>40</v>
      </c>
      <c r="E1101" s="18" t="s">
        <v>466</v>
      </c>
      <c r="F1101" s="158">
        <v>2</v>
      </c>
      <c r="G1101" s="157">
        <v>2</v>
      </c>
      <c r="H1101" s="157">
        <v>2</v>
      </c>
      <c r="I1101" s="157">
        <v>1</v>
      </c>
      <c r="J1101" s="157">
        <v>1</v>
      </c>
      <c r="K1101" s="157">
        <v>2</v>
      </c>
      <c r="L1101" s="157">
        <v>3</v>
      </c>
      <c r="M1101" s="157">
        <v>1</v>
      </c>
      <c r="N1101" s="157">
        <v>1</v>
      </c>
      <c r="O1101" s="157">
        <v>2</v>
      </c>
      <c r="P1101" s="157">
        <v>1</v>
      </c>
      <c r="Q1101" s="157">
        <v>2</v>
      </c>
      <c r="R1101" s="157">
        <v>1</v>
      </c>
      <c r="S1101" s="157">
        <v>2</v>
      </c>
      <c r="T1101" s="157">
        <v>3</v>
      </c>
      <c r="U1101" s="157">
        <v>2</v>
      </c>
      <c r="V1101" s="157">
        <v>2</v>
      </c>
      <c r="W1101" s="157">
        <v>2</v>
      </c>
      <c r="X1101" s="157">
        <v>2</v>
      </c>
      <c r="Y1101" s="157">
        <v>3</v>
      </c>
      <c r="Z1101" s="157">
        <v>2</v>
      </c>
      <c r="AA1101" s="157">
        <v>2</v>
      </c>
      <c r="AB1101" s="159">
        <v>2</v>
      </c>
      <c r="AC1101" s="158">
        <f t="shared" si="374"/>
        <v>23</v>
      </c>
      <c r="AD1101" s="157">
        <f t="shared" si="370"/>
        <v>5</v>
      </c>
      <c r="AE1101" s="157">
        <f t="shared" si="371"/>
        <v>8</v>
      </c>
      <c r="AF1101" s="157">
        <f t="shared" si="372"/>
        <v>5</v>
      </c>
      <c r="AG1101" s="159">
        <f t="shared" si="373"/>
        <v>3</v>
      </c>
      <c r="DS1101" s="81"/>
    </row>
    <row r="1102" spans="1:123" x14ac:dyDescent="0.25">
      <c r="A1102" s="169">
        <v>205</v>
      </c>
      <c r="B1102" s="170" t="s">
        <v>26</v>
      </c>
      <c r="C1102" s="170" t="s">
        <v>39</v>
      </c>
      <c r="D1102" s="170" t="s">
        <v>40</v>
      </c>
      <c r="E1102" s="18" t="s">
        <v>466</v>
      </c>
      <c r="F1102" s="158">
        <v>3</v>
      </c>
      <c r="G1102" s="157">
        <v>2</v>
      </c>
      <c r="H1102" s="157">
        <v>2</v>
      </c>
      <c r="I1102" s="157">
        <v>2</v>
      </c>
      <c r="J1102" s="157">
        <v>1</v>
      </c>
      <c r="K1102" s="157">
        <v>2</v>
      </c>
      <c r="L1102" s="157">
        <v>3</v>
      </c>
      <c r="M1102" s="157">
        <v>2</v>
      </c>
      <c r="N1102" s="157">
        <v>1</v>
      </c>
      <c r="O1102" s="157">
        <v>2</v>
      </c>
      <c r="P1102" s="157">
        <v>1</v>
      </c>
      <c r="Q1102" s="157">
        <v>3</v>
      </c>
      <c r="R1102" s="157">
        <v>2</v>
      </c>
      <c r="S1102" s="157">
        <v>2</v>
      </c>
      <c r="T1102" s="157">
        <v>3</v>
      </c>
      <c r="U1102" s="157">
        <v>3</v>
      </c>
      <c r="V1102" s="157">
        <v>2</v>
      </c>
      <c r="W1102" s="157">
        <v>3</v>
      </c>
      <c r="X1102" s="157">
        <v>2</v>
      </c>
      <c r="Y1102" s="157">
        <v>3</v>
      </c>
      <c r="Z1102" s="157">
        <v>2</v>
      </c>
      <c r="AA1102" s="157">
        <v>3</v>
      </c>
      <c r="AB1102" s="159">
        <v>2</v>
      </c>
      <c r="AC1102" s="158">
        <f t="shared" si="374"/>
        <v>23</v>
      </c>
      <c r="AD1102" s="157">
        <f t="shared" si="370"/>
        <v>5</v>
      </c>
      <c r="AE1102" s="157">
        <f t="shared" si="371"/>
        <v>8</v>
      </c>
      <c r="AF1102" s="157">
        <f t="shared" si="372"/>
        <v>5</v>
      </c>
      <c r="AG1102" s="159">
        <f t="shared" si="373"/>
        <v>3</v>
      </c>
      <c r="DS1102" s="81"/>
    </row>
    <row r="1103" spans="1:123" x14ac:dyDescent="0.25">
      <c r="A1103" s="169">
        <v>205</v>
      </c>
      <c r="B1103" s="170" t="s">
        <v>26</v>
      </c>
      <c r="C1103" s="170" t="s">
        <v>39</v>
      </c>
      <c r="D1103" s="170" t="s">
        <v>40</v>
      </c>
      <c r="E1103" s="18" t="s">
        <v>466</v>
      </c>
      <c r="F1103" s="158">
        <v>3</v>
      </c>
      <c r="G1103" s="157">
        <v>3</v>
      </c>
      <c r="H1103" s="157">
        <v>2</v>
      </c>
      <c r="I1103" s="157">
        <v>2</v>
      </c>
      <c r="J1103" s="157">
        <v>2</v>
      </c>
      <c r="K1103" s="157">
        <v>2</v>
      </c>
      <c r="L1103" s="157">
        <v>3</v>
      </c>
      <c r="M1103" s="157">
        <v>2</v>
      </c>
      <c r="N1103" s="157">
        <v>1</v>
      </c>
      <c r="O1103" s="157">
        <v>2</v>
      </c>
      <c r="P1103" s="157">
        <v>1</v>
      </c>
      <c r="Q1103" s="157">
        <v>3</v>
      </c>
      <c r="R1103" s="157">
        <v>3</v>
      </c>
      <c r="S1103" s="157">
        <v>2</v>
      </c>
      <c r="T1103" s="157">
        <v>3</v>
      </c>
      <c r="U1103" s="157">
        <v>3</v>
      </c>
      <c r="V1103" s="157">
        <v>2</v>
      </c>
      <c r="W1103" s="157">
        <v>3</v>
      </c>
      <c r="X1103" s="157">
        <v>2</v>
      </c>
      <c r="Y1103" s="157">
        <v>3</v>
      </c>
      <c r="Z1103" s="157">
        <v>3</v>
      </c>
      <c r="AA1103" s="157">
        <v>3</v>
      </c>
      <c r="AB1103" s="159">
        <v>3</v>
      </c>
      <c r="AC1103" s="158">
        <f t="shared" si="374"/>
        <v>23</v>
      </c>
      <c r="AD1103" s="157">
        <f t="shared" si="370"/>
        <v>5</v>
      </c>
      <c r="AE1103" s="157">
        <f t="shared" si="371"/>
        <v>8</v>
      </c>
      <c r="AF1103" s="157">
        <f t="shared" si="372"/>
        <v>5</v>
      </c>
      <c r="AG1103" s="159">
        <f t="shared" si="373"/>
        <v>3</v>
      </c>
      <c r="DS1103" s="81"/>
    </row>
    <row r="1104" spans="1:123" x14ac:dyDescent="0.25">
      <c r="A1104" s="169">
        <v>205</v>
      </c>
      <c r="B1104" s="170" t="s">
        <v>26</v>
      </c>
      <c r="C1104" s="170" t="s">
        <v>39</v>
      </c>
      <c r="D1104" s="170" t="s">
        <v>40</v>
      </c>
      <c r="E1104" s="18" t="s">
        <v>466</v>
      </c>
      <c r="F1104" s="158">
        <v>3</v>
      </c>
      <c r="G1104" s="157">
        <v>3</v>
      </c>
      <c r="H1104" s="157">
        <v>2</v>
      </c>
      <c r="I1104" s="157">
        <v>2</v>
      </c>
      <c r="J1104" s="157">
        <v>2</v>
      </c>
      <c r="K1104" s="157">
        <v>3</v>
      </c>
      <c r="L1104" s="157">
        <v>3</v>
      </c>
      <c r="M1104" s="157">
        <v>2</v>
      </c>
      <c r="N1104" s="157">
        <v>1</v>
      </c>
      <c r="O1104" s="157">
        <v>2</v>
      </c>
      <c r="P1104" s="157">
        <v>1</v>
      </c>
      <c r="Q1104" s="157">
        <v>3</v>
      </c>
      <c r="R1104" s="157">
        <v>3</v>
      </c>
      <c r="S1104" s="157">
        <v>3</v>
      </c>
      <c r="T1104" s="157">
        <v>3</v>
      </c>
      <c r="U1104" s="157">
        <v>3</v>
      </c>
      <c r="V1104" s="157">
        <v>3</v>
      </c>
      <c r="W1104" s="157">
        <v>3</v>
      </c>
      <c r="X1104" s="157">
        <v>3</v>
      </c>
      <c r="Y1104" s="157">
        <v>3</v>
      </c>
      <c r="Z1104" s="157">
        <v>3</v>
      </c>
      <c r="AA1104" s="157">
        <v>3</v>
      </c>
      <c r="AB1104" s="159">
        <v>3</v>
      </c>
      <c r="AC1104" s="158">
        <f t="shared" si="374"/>
        <v>23</v>
      </c>
      <c r="AD1104" s="157">
        <f t="shared" si="370"/>
        <v>5</v>
      </c>
      <c r="AE1104" s="157">
        <f t="shared" si="371"/>
        <v>8</v>
      </c>
      <c r="AF1104" s="157">
        <f t="shared" si="372"/>
        <v>5</v>
      </c>
      <c r="AG1104" s="159">
        <f t="shared" si="373"/>
        <v>3</v>
      </c>
      <c r="DS1104" s="81"/>
    </row>
    <row r="1105" spans="1:123" x14ac:dyDescent="0.25">
      <c r="A1105" s="169">
        <v>205</v>
      </c>
      <c r="B1105" s="170" t="s">
        <v>26</v>
      </c>
      <c r="C1105" s="170" t="s">
        <v>39</v>
      </c>
      <c r="D1105" s="170" t="s">
        <v>40</v>
      </c>
      <c r="E1105" s="18" t="s">
        <v>466</v>
      </c>
      <c r="F1105" s="158">
        <v>3</v>
      </c>
      <c r="G1105" s="157">
        <v>3</v>
      </c>
      <c r="H1105" s="157">
        <v>3</v>
      </c>
      <c r="I1105" s="157">
        <v>3</v>
      </c>
      <c r="J1105" s="157">
        <v>2</v>
      </c>
      <c r="K1105" s="157">
        <v>3</v>
      </c>
      <c r="L1105" s="157">
        <v>3</v>
      </c>
      <c r="M1105" s="157">
        <v>2</v>
      </c>
      <c r="N1105" s="157">
        <v>2</v>
      </c>
      <c r="O1105" s="157">
        <v>3</v>
      </c>
      <c r="P1105" s="157">
        <v>1</v>
      </c>
      <c r="Q1105" s="157">
        <v>3</v>
      </c>
      <c r="R1105" s="157">
        <v>3</v>
      </c>
      <c r="S1105" s="157">
        <v>3</v>
      </c>
      <c r="T1105" s="157">
        <v>3</v>
      </c>
      <c r="U1105" s="157">
        <v>3</v>
      </c>
      <c r="V1105" s="157">
        <v>3</v>
      </c>
      <c r="W1105" s="157">
        <v>3</v>
      </c>
      <c r="X1105" s="157">
        <v>3</v>
      </c>
      <c r="Y1105" s="157">
        <v>3</v>
      </c>
      <c r="Z1105" s="157">
        <v>3</v>
      </c>
      <c r="AA1105" s="157">
        <v>3</v>
      </c>
      <c r="AB1105" s="159">
        <v>3</v>
      </c>
      <c r="AC1105" s="158">
        <f t="shared" si="374"/>
        <v>23</v>
      </c>
      <c r="AD1105" s="157">
        <f t="shared" si="370"/>
        <v>5</v>
      </c>
      <c r="AE1105" s="157">
        <f t="shared" si="371"/>
        <v>8</v>
      </c>
      <c r="AF1105" s="157">
        <f t="shared" si="372"/>
        <v>5</v>
      </c>
      <c r="AG1105" s="159">
        <f t="shared" si="373"/>
        <v>3</v>
      </c>
      <c r="DS1105" s="81"/>
    </row>
    <row r="1106" spans="1:123" x14ac:dyDescent="0.25">
      <c r="A1106" s="169">
        <v>205</v>
      </c>
      <c r="B1106" s="170" t="s">
        <v>26</v>
      </c>
      <c r="C1106" s="170" t="s">
        <v>39</v>
      </c>
      <c r="D1106" s="170" t="s">
        <v>40</v>
      </c>
      <c r="E1106" s="18" t="s">
        <v>466</v>
      </c>
      <c r="F1106" s="158">
        <v>4</v>
      </c>
      <c r="G1106" s="157">
        <v>3</v>
      </c>
      <c r="H1106" s="157">
        <v>3</v>
      </c>
      <c r="I1106" s="157">
        <v>3</v>
      </c>
      <c r="J1106" s="157">
        <v>2</v>
      </c>
      <c r="K1106" s="157">
        <v>3</v>
      </c>
      <c r="L1106" s="157">
        <v>3</v>
      </c>
      <c r="M1106" s="157">
        <v>2</v>
      </c>
      <c r="N1106" s="157">
        <v>2</v>
      </c>
      <c r="O1106" s="157">
        <v>3</v>
      </c>
      <c r="P1106" s="157">
        <v>2</v>
      </c>
      <c r="Q1106" s="157">
        <v>3</v>
      </c>
      <c r="R1106" s="157">
        <v>3</v>
      </c>
      <c r="S1106" s="157">
        <v>3</v>
      </c>
      <c r="T1106" s="157">
        <v>4</v>
      </c>
      <c r="U1106" s="157">
        <v>4</v>
      </c>
      <c r="V1106" s="157">
        <v>3</v>
      </c>
      <c r="W1106" s="157">
        <v>3</v>
      </c>
      <c r="X1106" s="157">
        <v>3</v>
      </c>
      <c r="Y1106" s="157">
        <v>3</v>
      </c>
      <c r="Z1106" s="157">
        <v>3</v>
      </c>
      <c r="AA1106" s="157">
        <v>4</v>
      </c>
      <c r="AB1106" s="159">
        <v>3</v>
      </c>
      <c r="AC1106" s="158">
        <f t="shared" si="374"/>
        <v>23</v>
      </c>
      <c r="AD1106" s="157">
        <f t="shared" si="370"/>
        <v>5</v>
      </c>
      <c r="AE1106" s="157">
        <f t="shared" si="371"/>
        <v>8</v>
      </c>
      <c r="AF1106" s="157">
        <f t="shared" si="372"/>
        <v>5</v>
      </c>
      <c r="AG1106" s="159">
        <f t="shared" si="373"/>
        <v>3</v>
      </c>
      <c r="DS1106" s="81"/>
    </row>
    <row r="1107" spans="1:123" x14ac:dyDescent="0.25">
      <c r="A1107" s="169">
        <v>205</v>
      </c>
      <c r="B1107" s="170" t="s">
        <v>26</v>
      </c>
      <c r="C1107" s="170" t="s">
        <v>39</v>
      </c>
      <c r="D1107" s="170" t="s">
        <v>40</v>
      </c>
      <c r="E1107" s="18" t="s">
        <v>466</v>
      </c>
      <c r="F1107" s="158">
        <v>4</v>
      </c>
      <c r="G1107" s="157">
        <v>3</v>
      </c>
      <c r="H1107" s="157">
        <v>3</v>
      </c>
      <c r="I1107" s="157">
        <v>3</v>
      </c>
      <c r="J1107" s="157">
        <v>2</v>
      </c>
      <c r="K1107" s="157">
        <v>3</v>
      </c>
      <c r="L1107" s="157">
        <v>4</v>
      </c>
      <c r="M1107" s="157">
        <v>3</v>
      </c>
      <c r="N1107" s="157">
        <v>2</v>
      </c>
      <c r="O1107" s="157">
        <v>3</v>
      </c>
      <c r="P1107" s="157">
        <v>2</v>
      </c>
      <c r="Q1107" s="157">
        <v>3</v>
      </c>
      <c r="R1107" s="157">
        <v>3</v>
      </c>
      <c r="S1107" s="157">
        <v>4</v>
      </c>
      <c r="T1107" s="157">
        <v>4</v>
      </c>
      <c r="U1107" s="157">
        <v>4</v>
      </c>
      <c r="V1107" s="157">
        <v>3</v>
      </c>
      <c r="W1107" s="157">
        <v>3</v>
      </c>
      <c r="X1107" s="157">
        <v>4</v>
      </c>
      <c r="Y1107" s="157">
        <v>3</v>
      </c>
      <c r="Z1107" s="157">
        <v>3</v>
      </c>
      <c r="AA1107" s="157">
        <v>4</v>
      </c>
      <c r="AB1107" s="159">
        <v>3</v>
      </c>
      <c r="AC1107" s="158">
        <f t="shared" si="374"/>
        <v>23</v>
      </c>
      <c r="AD1107" s="157">
        <f t="shared" si="370"/>
        <v>5</v>
      </c>
      <c r="AE1107" s="157">
        <f t="shared" si="371"/>
        <v>8</v>
      </c>
      <c r="AF1107" s="157">
        <f t="shared" si="372"/>
        <v>5</v>
      </c>
      <c r="AG1107" s="159">
        <f t="shared" si="373"/>
        <v>3</v>
      </c>
      <c r="DS1107" s="81"/>
    </row>
    <row r="1108" spans="1:123" x14ac:dyDescent="0.25">
      <c r="A1108" s="169">
        <v>205</v>
      </c>
      <c r="B1108" s="170" t="s">
        <v>26</v>
      </c>
      <c r="C1108" s="170" t="s">
        <v>39</v>
      </c>
      <c r="D1108" s="170" t="s">
        <v>40</v>
      </c>
      <c r="E1108" s="18" t="s">
        <v>466</v>
      </c>
      <c r="F1108" s="158">
        <v>4</v>
      </c>
      <c r="G1108" s="157">
        <v>3</v>
      </c>
      <c r="H1108" s="157">
        <v>3</v>
      </c>
      <c r="I1108" s="157">
        <v>3</v>
      </c>
      <c r="J1108" s="157">
        <v>2</v>
      </c>
      <c r="K1108" s="157">
        <v>3</v>
      </c>
      <c r="L1108" s="157">
        <v>4</v>
      </c>
      <c r="M1108" s="157">
        <v>3</v>
      </c>
      <c r="N1108" s="157">
        <v>2</v>
      </c>
      <c r="O1108" s="157">
        <v>3</v>
      </c>
      <c r="P1108" s="157">
        <v>2</v>
      </c>
      <c r="Q1108" s="157">
        <v>3</v>
      </c>
      <c r="R1108" s="157">
        <v>3</v>
      </c>
      <c r="S1108" s="157">
        <v>4</v>
      </c>
      <c r="T1108" s="157">
        <v>4</v>
      </c>
      <c r="U1108" s="157">
        <v>4</v>
      </c>
      <c r="V1108" s="157">
        <v>4</v>
      </c>
      <c r="W1108" s="157">
        <v>3</v>
      </c>
      <c r="X1108" s="157">
        <v>4</v>
      </c>
      <c r="Y1108" s="157">
        <v>4</v>
      </c>
      <c r="Z1108" s="157">
        <v>3</v>
      </c>
      <c r="AA1108" s="157">
        <v>4</v>
      </c>
      <c r="AB1108" s="159">
        <v>3</v>
      </c>
      <c r="AC1108" s="158">
        <f t="shared" si="374"/>
        <v>23</v>
      </c>
      <c r="AD1108" s="157">
        <f t="shared" si="370"/>
        <v>5</v>
      </c>
      <c r="AE1108" s="157">
        <f t="shared" si="371"/>
        <v>8</v>
      </c>
      <c r="AF1108" s="157">
        <f t="shared" si="372"/>
        <v>5</v>
      </c>
      <c r="AG1108" s="159">
        <f t="shared" si="373"/>
        <v>3</v>
      </c>
      <c r="DS1108" s="81"/>
    </row>
    <row r="1109" spans="1:123" x14ac:dyDescent="0.25">
      <c r="A1109" s="169">
        <v>205</v>
      </c>
      <c r="B1109" s="170" t="s">
        <v>26</v>
      </c>
      <c r="C1109" s="170" t="s">
        <v>39</v>
      </c>
      <c r="D1109" s="170" t="s">
        <v>40</v>
      </c>
      <c r="E1109" s="18" t="s">
        <v>466</v>
      </c>
      <c r="F1109" s="158">
        <v>4</v>
      </c>
      <c r="G1109" s="157">
        <v>4</v>
      </c>
      <c r="H1109" s="157">
        <v>3</v>
      </c>
      <c r="I1109" s="157">
        <v>3</v>
      </c>
      <c r="J1109" s="157">
        <v>3</v>
      </c>
      <c r="K1109" s="157">
        <v>3</v>
      </c>
      <c r="L1109" s="157">
        <v>4</v>
      </c>
      <c r="M1109" s="157">
        <v>3</v>
      </c>
      <c r="N1109" s="157">
        <v>2</v>
      </c>
      <c r="O1109" s="157">
        <v>3</v>
      </c>
      <c r="P1109" s="157">
        <v>2</v>
      </c>
      <c r="Q1109" s="157">
        <v>3</v>
      </c>
      <c r="R1109" s="157">
        <v>3</v>
      </c>
      <c r="S1109" s="157">
        <v>4</v>
      </c>
      <c r="T1109" s="157">
        <v>4</v>
      </c>
      <c r="U1109" s="157">
        <v>4</v>
      </c>
      <c r="V1109" s="157">
        <v>4</v>
      </c>
      <c r="W1109" s="157">
        <v>3</v>
      </c>
      <c r="X1109" s="157">
        <v>4</v>
      </c>
      <c r="Y1109" s="157">
        <v>4</v>
      </c>
      <c r="Z1109" s="157">
        <v>4</v>
      </c>
      <c r="AA1109" s="157">
        <v>4</v>
      </c>
      <c r="AB1109" s="159">
        <v>4</v>
      </c>
      <c r="AC1109" s="158">
        <f t="shared" si="374"/>
        <v>23</v>
      </c>
      <c r="AD1109" s="157">
        <f t="shared" si="370"/>
        <v>5</v>
      </c>
      <c r="AE1109" s="157">
        <f t="shared" si="371"/>
        <v>8</v>
      </c>
      <c r="AF1109" s="157">
        <f t="shared" si="372"/>
        <v>5</v>
      </c>
      <c r="AG1109" s="159">
        <f t="shared" si="373"/>
        <v>3</v>
      </c>
      <c r="DS1109" s="81"/>
    </row>
    <row r="1110" spans="1:123" x14ac:dyDescent="0.25">
      <c r="A1110" s="169">
        <v>205</v>
      </c>
      <c r="B1110" s="170" t="s">
        <v>26</v>
      </c>
      <c r="C1110" s="170" t="s">
        <v>39</v>
      </c>
      <c r="D1110" s="170" t="s">
        <v>40</v>
      </c>
      <c r="E1110" s="18" t="s">
        <v>466</v>
      </c>
      <c r="F1110" s="158">
        <v>4</v>
      </c>
      <c r="G1110" s="157">
        <v>4</v>
      </c>
      <c r="H1110" s="157">
        <v>3</v>
      </c>
      <c r="I1110" s="157">
        <v>3</v>
      </c>
      <c r="J1110" s="157">
        <v>3</v>
      </c>
      <c r="K1110" s="157">
        <v>3</v>
      </c>
      <c r="L1110" s="157">
        <v>4</v>
      </c>
      <c r="M1110" s="157">
        <v>3</v>
      </c>
      <c r="N1110" s="157">
        <v>2</v>
      </c>
      <c r="O1110" s="157">
        <v>3</v>
      </c>
      <c r="P1110" s="157">
        <v>3</v>
      </c>
      <c r="Q1110" s="157">
        <v>3</v>
      </c>
      <c r="R1110" s="157">
        <v>3</v>
      </c>
      <c r="S1110" s="157">
        <v>4</v>
      </c>
      <c r="T1110" s="157">
        <v>4</v>
      </c>
      <c r="U1110" s="157">
        <v>4</v>
      </c>
      <c r="V1110" s="157">
        <v>4</v>
      </c>
      <c r="W1110" s="157">
        <v>3</v>
      </c>
      <c r="X1110" s="157">
        <v>4</v>
      </c>
      <c r="Y1110" s="157">
        <v>4</v>
      </c>
      <c r="Z1110" s="157">
        <v>4</v>
      </c>
      <c r="AA1110" s="157">
        <v>4</v>
      </c>
      <c r="AB1110" s="159">
        <v>4</v>
      </c>
      <c r="AC1110" s="158">
        <f t="shared" si="374"/>
        <v>23</v>
      </c>
      <c r="AD1110" s="157">
        <f t="shared" si="370"/>
        <v>5</v>
      </c>
      <c r="AE1110" s="157">
        <f t="shared" si="371"/>
        <v>8</v>
      </c>
      <c r="AF1110" s="157">
        <f t="shared" si="372"/>
        <v>5</v>
      </c>
      <c r="AG1110" s="159">
        <f t="shared" si="373"/>
        <v>3</v>
      </c>
      <c r="DS1110" s="81"/>
    </row>
    <row r="1111" spans="1:123" x14ac:dyDescent="0.25">
      <c r="A1111" s="169">
        <v>205</v>
      </c>
      <c r="B1111" s="170" t="s">
        <v>26</v>
      </c>
      <c r="C1111" s="170" t="s">
        <v>39</v>
      </c>
      <c r="D1111" s="170" t="s">
        <v>40</v>
      </c>
      <c r="E1111" s="18" t="s">
        <v>466</v>
      </c>
      <c r="F1111" s="158">
        <v>4</v>
      </c>
      <c r="G1111" s="157">
        <v>4</v>
      </c>
      <c r="H1111" s="157">
        <v>3</v>
      </c>
      <c r="I1111" s="157">
        <v>3</v>
      </c>
      <c r="J1111" s="157">
        <v>3</v>
      </c>
      <c r="K1111" s="157">
        <v>3</v>
      </c>
      <c r="L1111" s="157">
        <v>4</v>
      </c>
      <c r="M1111" s="157">
        <v>3</v>
      </c>
      <c r="N1111" s="157">
        <v>2</v>
      </c>
      <c r="O1111" s="157">
        <v>3</v>
      </c>
      <c r="P1111" s="157">
        <v>3</v>
      </c>
      <c r="Q1111" s="157">
        <v>4</v>
      </c>
      <c r="R1111" s="157">
        <v>3</v>
      </c>
      <c r="S1111" s="157">
        <v>4</v>
      </c>
      <c r="T1111" s="157">
        <v>4</v>
      </c>
      <c r="U1111" s="157">
        <v>4</v>
      </c>
      <c r="V1111" s="157">
        <v>4</v>
      </c>
      <c r="W1111" s="157">
        <v>3</v>
      </c>
      <c r="X1111" s="157">
        <v>4</v>
      </c>
      <c r="Y1111" s="157">
        <v>4</v>
      </c>
      <c r="Z1111" s="157">
        <v>4</v>
      </c>
      <c r="AA1111" s="157">
        <v>4</v>
      </c>
      <c r="AB1111" s="159">
        <v>4</v>
      </c>
      <c r="AC1111" s="158">
        <f t="shared" si="374"/>
        <v>23</v>
      </c>
      <c r="AD1111" s="157">
        <f t="shared" si="370"/>
        <v>5</v>
      </c>
      <c r="AE1111" s="157">
        <f t="shared" si="371"/>
        <v>8</v>
      </c>
      <c r="AF1111" s="157">
        <f t="shared" si="372"/>
        <v>5</v>
      </c>
      <c r="AG1111" s="159">
        <f t="shared" si="373"/>
        <v>3</v>
      </c>
      <c r="DS1111" s="81"/>
    </row>
    <row r="1112" spans="1:123" x14ac:dyDescent="0.25">
      <c r="A1112" s="169">
        <v>205</v>
      </c>
      <c r="B1112" s="170" t="s">
        <v>26</v>
      </c>
      <c r="C1112" s="170" t="s">
        <v>39</v>
      </c>
      <c r="D1112" s="170" t="s">
        <v>40</v>
      </c>
      <c r="E1112" s="18" t="s">
        <v>466</v>
      </c>
      <c r="F1112" s="158">
        <v>4</v>
      </c>
      <c r="G1112" s="157">
        <v>4</v>
      </c>
      <c r="H1112" s="157">
        <v>3</v>
      </c>
      <c r="I1112" s="157">
        <v>4</v>
      </c>
      <c r="J1112" s="157">
        <v>3</v>
      </c>
      <c r="K1112" s="157">
        <v>3</v>
      </c>
      <c r="L1112" s="157">
        <v>4</v>
      </c>
      <c r="M1112" s="157">
        <v>3</v>
      </c>
      <c r="N1112" s="157">
        <v>3</v>
      </c>
      <c r="O1112" s="157">
        <v>3</v>
      </c>
      <c r="P1112" s="157">
        <v>3</v>
      </c>
      <c r="Q1112" s="157">
        <v>4</v>
      </c>
      <c r="R1112" s="157">
        <v>3</v>
      </c>
      <c r="S1112" s="157">
        <v>4</v>
      </c>
      <c r="T1112" s="157">
        <v>4</v>
      </c>
      <c r="U1112" s="157">
        <v>4</v>
      </c>
      <c r="V1112" s="157">
        <v>4</v>
      </c>
      <c r="W1112" s="157">
        <v>4</v>
      </c>
      <c r="X1112" s="157">
        <v>4</v>
      </c>
      <c r="Y1112" s="157">
        <v>4</v>
      </c>
      <c r="Z1112" s="157">
        <v>4</v>
      </c>
      <c r="AA1112" s="157">
        <v>4</v>
      </c>
      <c r="AB1112" s="159">
        <v>4</v>
      </c>
      <c r="AC1112" s="158">
        <f t="shared" si="374"/>
        <v>23</v>
      </c>
      <c r="AD1112" s="157">
        <f t="shared" si="370"/>
        <v>5</v>
      </c>
      <c r="AE1112" s="157">
        <f t="shared" si="371"/>
        <v>8</v>
      </c>
      <c r="AF1112" s="157">
        <f t="shared" si="372"/>
        <v>5</v>
      </c>
      <c r="AG1112" s="159">
        <f t="shared" si="373"/>
        <v>3</v>
      </c>
      <c r="DS1112" s="81"/>
    </row>
    <row r="1113" spans="1:123" x14ac:dyDescent="0.25">
      <c r="A1113" s="169">
        <v>205</v>
      </c>
      <c r="B1113" s="170" t="s">
        <v>26</v>
      </c>
      <c r="C1113" s="170" t="s">
        <v>39</v>
      </c>
      <c r="D1113" s="170" t="s">
        <v>40</v>
      </c>
      <c r="E1113" s="18" t="s">
        <v>466</v>
      </c>
      <c r="F1113" s="158">
        <v>4</v>
      </c>
      <c r="G1113" s="157">
        <v>4</v>
      </c>
      <c r="H1113" s="157">
        <v>4</v>
      </c>
      <c r="I1113" s="157">
        <v>4</v>
      </c>
      <c r="J1113" s="157">
        <v>3</v>
      </c>
      <c r="K1113" s="157">
        <v>3</v>
      </c>
      <c r="L1113" s="157">
        <v>4</v>
      </c>
      <c r="M1113" s="157">
        <v>3</v>
      </c>
      <c r="N1113" s="157">
        <v>3</v>
      </c>
      <c r="O1113" s="157">
        <v>3</v>
      </c>
      <c r="P1113" s="157">
        <v>3</v>
      </c>
      <c r="Q1113" s="157">
        <v>4</v>
      </c>
      <c r="R1113" s="157">
        <v>4</v>
      </c>
      <c r="S1113" s="157">
        <v>4</v>
      </c>
      <c r="T1113" s="157">
        <v>4</v>
      </c>
      <c r="U1113" s="157">
        <v>4</v>
      </c>
      <c r="V1113" s="157">
        <v>4</v>
      </c>
      <c r="W1113" s="157">
        <v>4</v>
      </c>
      <c r="X1113" s="157">
        <v>4</v>
      </c>
      <c r="Y1113" s="157">
        <v>4</v>
      </c>
      <c r="Z1113" s="157">
        <v>4</v>
      </c>
      <c r="AA1113" s="157">
        <v>4</v>
      </c>
      <c r="AB1113" s="159">
        <v>4</v>
      </c>
      <c r="AC1113" s="158">
        <f t="shared" si="374"/>
        <v>23</v>
      </c>
      <c r="AD1113" s="157">
        <f t="shared" si="370"/>
        <v>5</v>
      </c>
      <c r="AE1113" s="157">
        <f t="shared" si="371"/>
        <v>8</v>
      </c>
      <c r="AF1113" s="157">
        <f t="shared" si="372"/>
        <v>5</v>
      </c>
      <c r="AG1113" s="159">
        <f t="shared" si="373"/>
        <v>3</v>
      </c>
      <c r="DS1113" s="81"/>
    </row>
    <row r="1114" spans="1:123" x14ac:dyDescent="0.25">
      <c r="A1114" s="169">
        <v>205</v>
      </c>
      <c r="B1114" s="170" t="s">
        <v>26</v>
      </c>
      <c r="C1114" s="170" t="s">
        <v>39</v>
      </c>
      <c r="D1114" s="170" t="s">
        <v>40</v>
      </c>
      <c r="E1114" s="18" t="s">
        <v>466</v>
      </c>
      <c r="F1114" s="158">
        <v>4</v>
      </c>
      <c r="G1114" s="157">
        <v>4</v>
      </c>
      <c r="H1114" s="157">
        <v>4</v>
      </c>
      <c r="I1114" s="157">
        <v>4</v>
      </c>
      <c r="J1114" s="157">
        <v>3</v>
      </c>
      <c r="K1114" s="157">
        <v>3</v>
      </c>
      <c r="L1114" s="157">
        <v>4</v>
      </c>
      <c r="M1114" s="157">
        <v>3</v>
      </c>
      <c r="N1114" s="157">
        <v>3</v>
      </c>
      <c r="O1114" s="157">
        <v>4</v>
      </c>
      <c r="P1114" s="157">
        <v>3</v>
      </c>
      <c r="Q1114" s="157">
        <v>4</v>
      </c>
      <c r="R1114" s="157">
        <v>4</v>
      </c>
      <c r="S1114" s="157">
        <v>4</v>
      </c>
      <c r="T1114" s="157">
        <v>4</v>
      </c>
      <c r="U1114" s="157">
        <v>4</v>
      </c>
      <c r="V1114" s="157">
        <v>4</v>
      </c>
      <c r="W1114" s="157">
        <v>4</v>
      </c>
      <c r="X1114" s="157">
        <v>4</v>
      </c>
      <c r="Y1114" s="157">
        <v>4</v>
      </c>
      <c r="Z1114" s="157">
        <v>4</v>
      </c>
      <c r="AA1114" s="157">
        <v>4</v>
      </c>
      <c r="AB1114" s="159">
        <v>4</v>
      </c>
      <c r="AC1114" s="158">
        <f t="shared" si="374"/>
        <v>23</v>
      </c>
      <c r="AD1114" s="157">
        <f t="shared" si="370"/>
        <v>5</v>
      </c>
      <c r="AE1114" s="157">
        <f t="shared" si="371"/>
        <v>8</v>
      </c>
      <c r="AF1114" s="157">
        <f t="shared" si="372"/>
        <v>5</v>
      </c>
      <c r="AG1114" s="159">
        <f t="shared" si="373"/>
        <v>3</v>
      </c>
      <c r="DS1114" s="81"/>
    </row>
    <row r="1115" spans="1:123" x14ac:dyDescent="0.25">
      <c r="A1115" s="169">
        <v>205</v>
      </c>
      <c r="B1115" s="170" t="s">
        <v>26</v>
      </c>
      <c r="C1115" s="170" t="s">
        <v>39</v>
      </c>
      <c r="D1115" s="170" t="s">
        <v>40</v>
      </c>
      <c r="E1115" s="18" t="s">
        <v>466</v>
      </c>
      <c r="F1115" s="158">
        <v>4</v>
      </c>
      <c r="G1115" s="157">
        <v>4</v>
      </c>
      <c r="H1115" s="157">
        <v>4</v>
      </c>
      <c r="I1115" s="157">
        <v>4</v>
      </c>
      <c r="J1115" s="157">
        <v>4</v>
      </c>
      <c r="K1115" s="157">
        <v>3</v>
      </c>
      <c r="L1115" s="157">
        <v>4</v>
      </c>
      <c r="M1115" s="157">
        <v>3</v>
      </c>
      <c r="N1115" s="157">
        <v>3</v>
      </c>
      <c r="O1115" s="157">
        <v>4</v>
      </c>
      <c r="P1115" s="157">
        <v>4</v>
      </c>
      <c r="Q1115" s="157">
        <v>4</v>
      </c>
      <c r="R1115" s="157">
        <v>4</v>
      </c>
      <c r="S1115" s="157">
        <v>4</v>
      </c>
      <c r="T1115" s="157">
        <v>4</v>
      </c>
      <c r="U1115" s="157">
        <v>4</v>
      </c>
      <c r="V1115" s="157">
        <v>4</v>
      </c>
      <c r="W1115" s="157">
        <v>4</v>
      </c>
      <c r="X1115" s="157">
        <v>4</v>
      </c>
      <c r="Y1115" s="157">
        <v>4</v>
      </c>
      <c r="Z1115" s="157">
        <v>4</v>
      </c>
      <c r="AA1115" s="157">
        <v>4</v>
      </c>
      <c r="AB1115" s="159">
        <v>4</v>
      </c>
      <c r="AC1115" s="158">
        <f t="shared" si="374"/>
        <v>23</v>
      </c>
      <c r="AD1115" s="157">
        <f t="shared" si="370"/>
        <v>5</v>
      </c>
      <c r="AE1115" s="157">
        <f t="shared" si="371"/>
        <v>8</v>
      </c>
      <c r="AF1115" s="157">
        <f t="shared" si="372"/>
        <v>5</v>
      </c>
      <c r="AG1115" s="159">
        <f t="shared" si="373"/>
        <v>3</v>
      </c>
      <c r="DS1115" s="81"/>
    </row>
    <row r="1116" spans="1:123" x14ac:dyDescent="0.25">
      <c r="A1116" s="169">
        <v>205</v>
      </c>
      <c r="B1116" s="170" t="s">
        <v>26</v>
      </c>
      <c r="C1116" s="170" t="s">
        <v>39</v>
      </c>
      <c r="D1116" s="170" t="s">
        <v>40</v>
      </c>
      <c r="E1116" s="18" t="s">
        <v>466</v>
      </c>
      <c r="F1116" s="158">
        <v>4</v>
      </c>
      <c r="G1116" s="157">
        <v>4</v>
      </c>
      <c r="H1116" s="157">
        <v>4</v>
      </c>
      <c r="I1116" s="157">
        <v>4</v>
      </c>
      <c r="J1116" s="157">
        <v>4</v>
      </c>
      <c r="K1116" s="157">
        <v>3</v>
      </c>
      <c r="L1116" s="157">
        <v>4</v>
      </c>
      <c r="M1116" s="157">
        <v>3</v>
      </c>
      <c r="N1116" s="157">
        <v>3</v>
      </c>
      <c r="O1116" s="157">
        <v>4</v>
      </c>
      <c r="P1116" s="157">
        <v>4</v>
      </c>
      <c r="Q1116" s="157">
        <v>4</v>
      </c>
      <c r="R1116" s="157">
        <v>4</v>
      </c>
      <c r="S1116" s="157">
        <v>4</v>
      </c>
      <c r="T1116" s="157">
        <v>4</v>
      </c>
      <c r="U1116" s="157">
        <v>4</v>
      </c>
      <c r="V1116" s="157">
        <v>4</v>
      </c>
      <c r="W1116" s="157">
        <v>4</v>
      </c>
      <c r="X1116" s="157">
        <v>4</v>
      </c>
      <c r="Y1116" s="157">
        <v>4</v>
      </c>
      <c r="Z1116" s="157">
        <v>4</v>
      </c>
      <c r="AA1116" s="157">
        <v>4</v>
      </c>
      <c r="AB1116" s="159">
        <v>4</v>
      </c>
      <c r="AC1116" s="158">
        <f t="shared" si="374"/>
        <v>23</v>
      </c>
      <c r="AD1116" s="157">
        <f t="shared" si="370"/>
        <v>5</v>
      </c>
      <c r="AE1116" s="157">
        <f t="shared" si="371"/>
        <v>8</v>
      </c>
      <c r="AF1116" s="157">
        <f t="shared" si="372"/>
        <v>5</v>
      </c>
      <c r="AG1116" s="159">
        <f t="shared" si="373"/>
        <v>3</v>
      </c>
      <c r="DS1116" s="81"/>
    </row>
    <row r="1117" spans="1:123" x14ac:dyDescent="0.25">
      <c r="A1117" s="169">
        <v>205</v>
      </c>
      <c r="B1117" s="170" t="s">
        <v>26</v>
      </c>
      <c r="C1117" s="170" t="s">
        <v>39</v>
      </c>
      <c r="D1117" s="170" t="s">
        <v>40</v>
      </c>
      <c r="E1117" s="18" t="s">
        <v>466</v>
      </c>
      <c r="F1117" s="158">
        <v>4</v>
      </c>
      <c r="G1117" s="157">
        <v>4</v>
      </c>
      <c r="H1117" s="157">
        <v>4</v>
      </c>
      <c r="I1117" s="157">
        <v>4</v>
      </c>
      <c r="J1117" s="157">
        <v>4</v>
      </c>
      <c r="K1117" s="157">
        <v>3</v>
      </c>
      <c r="L1117" s="157">
        <v>4</v>
      </c>
      <c r="M1117" s="157">
        <v>3</v>
      </c>
      <c r="N1117" s="157">
        <v>3</v>
      </c>
      <c r="O1117" s="157">
        <v>4</v>
      </c>
      <c r="P1117" s="157">
        <v>4</v>
      </c>
      <c r="Q1117" s="157">
        <v>4</v>
      </c>
      <c r="R1117" s="157">
        <v>4</v>
      </c>
      <c r="S1117" s="157">
        <v>4</v>
      </c>
      <c r="T1117" s="157">
        <v>4</v>
      </c>
      <c r="U1117" s="157">
        <v>4</v>
      </c>
      <c r="V1117" s="157">
        <v>4</v>
      </c>
      <c r="W1117" s="157">
        <v>4</v>
      </c>
      <c r="X1117" s="157">
        <v>4</v>
      </c>
      <c r="Y1117" s="157">
        <v>4</v>
      </c>
      <c r="Z1117" s="157">
        <v>4</v>
      </c>
      <c r="AA1117" s="157">
        <v>4</v>
      </c>
      <c r="AB1117" s="159">
        <v>4</v>
      </c>
      <c r="AC1117" s="158">
        <f t="shared" si="374"/>
        <v>23</v>
      </c>
      <c r="AD1117" s="157">
        <f t="shared" si="370"/>
        <v>5</v>
      </c>
      <c r="AE1117" s="157">
        <f t="shared" si="371"/>
        <v>8</v>
      </c>
      <c r="AF1117" s="157">
        <f t="shared" si="372"/>
        <v>5</v>
      </c>
      <c r="AG1117" s="159">
        <f t="shared" si="373"/>
        <v>3</v>
      </c>
      <c r="DS1117" s="81"/>
    </row>
    <row r="1118" spans="1:123" x14ac:dyDescent="0.25">
      <c r="A1118" s="169">
        <v>205</v>
      </c>
      <c r="B1118" s="170" t="s">
        <v>26</v>
      </c>
      <c r="C1118" s="170" t="s">
        <v>39</v>
      </c>
      <c r="D1118" s="170" t="s">
        <v>40</v>
      </c>
      <c r="E1118" s="18" t="s">
        <v>466</v>
      </c>
      <c r="F1118" s="158">
        <v>4</v>
      </c>
      <c r="G1118" s="157">
        <v>4</v>
      </c>
      <c r="H1118" s="157">
        <v>4</v>
      </c>
      <c r="I1118" s="157">
        <v>4</v>
      </c>
      <c r="J1118" s="157">
        <v>4</v>
      </c>
      <c r="K1118" s="157">
        <v>3</v>
      </c>
      <c r="L1118" s="157">
        <v>4</v>
      </c>
      <c r="M1118" s="157">
        <v>3</v>
      </c>
      <c r="N1118" s="157">
        <v>3</v>
      </c>
      <c r="O1118" s="157">
        <v>4</v>
      </c>
      <c r="P1118" s="157">
        <v>4</v>
      </c>
      <c r="Q1118" s="157">
        <v>4</v>
      </c>
      <c r="R1118" s="157">
        <v>4</v>
      </c>
      <c r="S1118" s="157">
        <v>4</v>
      </c>
      <c r="T1118" s="157">
        <v>5</v>
      </c>
      <c r="U1118" s="157">
        <v>4</v>
      </c>
      <c r="V1118" s="157">
        <v>4</v>
      </c>
      <c r="W1118" s="157">
        <v>4</v>
      </c>
      <c r="X1118" s="157">
        <v>4</v>
      </c>
      <c r="Y1118" s="157">
        <v>4</v>
      </c>
      <c r="Z1118" s="157">
        <v>4</v>
      </c>
      <c r="AA1118" s="157">
        <v>4</v>
      </c>
      <c r="AB1118" s="159">
        <v>4</v>
      </c>
      <c r="AC1118" s="158">
        <f t="shared" si="374"/>
        <v>23</v>
      </c>
      <c r="AD1118" s="157">
        <f t="shared" si="370"/>
        <v>5</v>
      </c>
      <c r="AE1118" s="157">
        <f t="shared" si="371"/>
        <v>8</v>
      </c>
      <c r="AF1118" s="157">
        <f t="shared" si="372"/>
        <v>5</v>
      </c>
      <c r="AG1118" s="159">
        <f t="shared" si="373"/>
        <v>3</v>
      </c>
      <c r="DS1118" s="81"/>
    </row>
    <row r="1119" spans="1:123" x14ac:dyDescent="0.25">
      <c r="A1119" s="169">
        <v>205</v>
      </c>
      <c r="B1119" s="170" t="s">
        <v>26</v>
      </c>
      <c r="C1119" s="170" t="s">
        <v>39</v>
      </c>
      <c r="D1119" s="170" t="s">
        <v>40</v>
      </c>
      <c r="E1119" s="18" t="s">
        <v>466</v>
      </c>
      <c r="F1119" s="158">
        <v>4</v>
      </c>
      <c r="G1119" s="157">
        <v>4</v>
      </c>
      <c r="H1119" s="157">
        <v>4</v>
      </c>
      <c r="I1119" s="157">
        <v>4</v>
      </c>
      <c r="J1119" s="157">
        <v>4</v>
      </c>
      <c r="K1119" s="157">
        <v>4</v>
      </c>
      <c r="L1119" s="157">
        <v>5</v>
      </c>
      <c r="M1119" s="157">
        <v>4</v>
      </c>
      <c r="N1119" s="157">
        <v>3</v>
      </c>
      <c r="O1119" s="157">
        <v>4</v>
      </c>
      <c r="P1119" s="157">
        <v>4</v>
      </c>
      <c r="Q1119" s="157">
        <v>4</v>
      </c>
      <c r="R1119" s="157">
        <v>4</v>
      </c>
      <c r="S1119" s="157">
        <v>4</v>
      </c>
      <c r="T1119" s="157">
        <v>5</v>
      </c>
      <c r="U1119" s="157">
        <v>5</v>
      </c>
      <c r="V1119" s="157">
        <v>4</v>
      </c>
      <c r="W1119" s="157">
        <v>4</v>
      </c>
      <c r="X1119" s="157">
        <v>4</v>
      </c>
      <c r="Y1119" s="157">
        <v>4</v>
      </c>
      <c r="Z1119" s="157">
        <v>4</v>
      </c>
      <c r="AA1119" s="157">
        <v>4</v>
      </c>
      <c r="AB1119" s="159">
        <v>4</v>
      </c>
      <c r="AC1119" s="158">
        <f t="shared" si="374"/>
        <v>23</v>
      </c>
      <c r="AD1119" s="157">
        <f t="shared" si="370"/>
        <v>5</v>
      </c>
      <c r="AE1119" s="157">
        <f t="shared" si="371"/>
        <v>8</v>
      </c>
      <c r="AF1119" s="157">
        <f t="shared" si="372"/>
        <v>5</v>
      </c>
      <c r="AG1119" s="159">
        <f t="shared" si="373"/>
        <v>3</v>
      </c>
      <c r="DS1119" s="81"/>
    </row>
    <row r="1120" spans="1:123" x14ac:dyDescent="0.25">
      <c r="A1120" s="169">
        <v>205</v>
      </c>
      <c r="B1120" s="170" t="s">
        <v>26</v>
      </c>
      <c r="C1120" s="170" t="s">
        <v>39</v>
      </c>
      <c r="D1120" s="170" t="s">
        <v>40</v>
      </c>
      <c r="E1120" s="18" t="s">
        <v>466</v>
      </c>
      <c r="F1120" s="158">
        <v>4</v>
      </c>
      <c r="G1120" s="157">
        <v>4</v>
      </c>
      <c r="H1120" s="157">
        <v>4</v>
      </c>
      <c r="I1120" s="157">
        <v>4</v>
      </c>
      <c r="J1120" s="157">
        <v>4</v>
      </c>
      <c r="K1120" s="157">
        <v>4</v>
      </c>
      <c r="L1120" s="157">
        <v>5</v>
      </c>
      <c r="M1120" s="157">
        <v>4</v>
      </c>
      <c r="N1120" s="157">
        <v>3</v>
      </c>
      <c r="O1120" s="157">
        <v>4</v>
      </c>
      <c r="P1120" s="157">
        <v>4</v>
      </c>
      <c r="Q1120" s="157">
        <v>4</v>
      </c>
      <c r="R1120" s="157">
        <v>4</v>
      </c>
      <c r="S1120" s="157">
        <v>4</v>
      </c>
      <c r="T1120" s="157">
        <v>5</v>
      </c>
      <c r="U1120" s="157">
        <v>5</v>
      </c>
      <c r="V1120" s="157">
        <v>4</v>
      </c>
      <c r="W1120" s="157">
        <v>4</v>
      </c>
      <c r="X1120" s="157">
        <v>4</v>
      </c>
      <c r="Y1120" s="157">
        <v>4</v>
      </c>
      <c r="Z1120" s="157">
        <v>4</v>
      </c>
      <c r="AA1120" s="157">
        <v>5</v>
      </c>
      <c r="AB1120" s="159">
        <v>4</v>
      </c>
      <c r="AC1120" s="158">
        <f t="shared" si="374"/>
        <v>23</v>
      </c>
      <c r="AD1120" s="157">
        <f t="shared" si="370"/>
        <v>5</v>
      </c>
      <c r="AE1120" s="157">
        <f t="shared" si="371"/>
        <v>8</v>
      </c>
      <c r="AF1120" s="157">
        <f t="shared" si="372"/>
        <v>5</v>
      </c>
      <c r="AG1120" s="159">
        <f t="shared" si="373"/>
        <v>3</v>
      </c>
      <c r="DS1120" s="81"/>
    </row>
    <row r="1121" spans="1:123" x14ac:dyDescent="0.25">
      <c r="A1121" s="169">
        <v>205</v>
      </c>
      <c r="B1121" s="170" t="s">
        <v>26</v>
      </c>
      <c r="C1121" s="170" t="s">
        <v>39</v>
      </c>
      <c r="D1121" s="170" t="s">
        <v>40</v>
      </c>
      <c r="E1121" s="18" t="s">
        <v>466</v>
      </c>
      <c r="F1121" s="158">
        <v>4</v>
      </c>
      <c r="G1121" s="157">
        <v>4</v>
      </c>
      <c r="H1121" s="157">
        <v>4</v>
      </c>
      <c r="I1121" s="157">
        <v>4</v>
      </c>
      <c r="J1121" s="157">
        <v>4</v>
      </c>
      <c r="K1121" s="157">
        <v>4</v>
      </c>
      <c r="L1121" s="157">
        <v>5</v>
      </c>
      <c r="M1121" s="157">
        <v>4</v>
      </c>
      <c r="N1121" s="157">
        <v>3</v>
      </c>
      <c r="O1121" s="157">
        <v>4</v>
      </c>
      <c r="P1121" s="157">
        <v>4</v>
      </c>
      <c r="Q1121" s="157">
        <v>4</v>
      </c>
      <c r="R1121" s="157">
        <v>4</v>
      </c>
      <c r="S1121" s="157">
        <v>4</v>
      </c>
      <c r="T1121" s="157">
        <v>5</v>
      </c>
      <c r="U1121" s="157">
        <v>5</v>
      </c>
      <c r="V1121" s="157">
        <v>4</v>
      </c>
      <c r="W1121" s="157">
        <v>4</v>
      </c>
      <c r="X1121" s="157">
        <v>4</v>
      </c>
      <c r="Y1121" s="157">
        <v>4</v>
      </c>
      <c r="Z1121" s="157">
        <v>4</v>
      </c>
      <c r="AA1121" s="157">
        <v>5</v>
      </c>
      <c r="AB1121" s="159">
        <v>5</v>
      </c>
      <c r="AC1121" s="158">
        <f t="shared" si="374"/>
        <v>23</v>
      </c>
      <c r="AD1121" s="157">
        <f t="shared" si="370"/>
        <v>5</v>
      </c>
      <c r="AE1121" s="157">
        <f t="shared" si="371"/>
        <v>8</v>
      </c>
      <c r="AF1121" s="157">
        <f t="shared" si="372"/>
        <v>5</v>
      </c>
      <c r="AG1121" s="159">
        <f t="shared" si="373"/>
        <v>3</v>
      </c>
      <c r="DS1121" s="81"/>
    </row>
    <row r="1122" spans="1:123" x14ac:dyDescent="0.25">
      <c r="A1122" s="169">
        <v>205</v>
      </c>
      <c r="B1122" s="170" t="s">
        <v>26</v>
      </c>
      <c r="C1122" s="170" t="s">
        <v>39</v>
      </c>
      <c r="D1122" s="170" t="s">
        <v>40</v>
      </c>
      <c r="E1122" s="18" t="s">
        <v>466</v>
      </c>
      <c r="F1122" s="158">
        <v>4</v>
      </c>
      <c r="G1122" s="157">
        <v>4</v>
      </c>
      <c r="H1122" s="157">
        <v>4</v>
      </c>
      <c r="I1122" s="157">
        <v>4</v>
      </c>
      <c r="J1122" s="157">
        <v>4</v>
      </c>
      <c r="K1122" s="157">
        <v>4</v>
      </c>
      <c r="L1122" s="157">
        <v>5</v>
      </c>
      <c r="M1122" s="157">
        <v>4</v>
      </c>
      <c r="N1122" s="157">
        <v>4</v>
      </c>
      <c r="O1122" s="157">
        <v>4</v>
      </c>
      <c r="P1122" s="157">
        <v>4</v>
      </c>
      <c r="Q1122" s="157">
        <v>4</v>
      </c>
      <c r="R1122" s="157">
        <v>4</v>
      </c>
      <c r="S1122" s="157">
        <v>4</v>
      </c>
      <c r="T1122" s="157">
        <v>5</v>
      </c>
      <c r="U1122" s="157">
        <v>5</v>
      </c>
      <c r="V1122" s="157">
        <v>4</v>
      </c>
      <c r="W1122" s="157">
        <v>4</v>
      </c>
      <c r="X1122" s="157">
        <v>4</v>
      </c>
      <c r="Y1122" s="157">
        <v>4</v>
      </c>
      <c r="Z1122" s="157">
        <v>4</v>
      </c>
      <c r="AA1122" s="157">
        <v>5</v>
      </c>
      <c r="AB1122" s="159">
        <v>5</v>
      </c>
      <c r="AC1122" s="158">
        <f t="shared" si="374"/>
        <v>23</v>
      </c>
      <c r="AD1122" s="157">
        <f t="shared" si="370"/>
        <v>5</v>
      </c>
      <c r="AE1122" s="157">
        <f t="shared" si="371"/>
        <v>8</v>
      </c>
      <c r="AF1122" s="157">
        <f t="shared" si="372"/>
        <v>5</v>
      </c>
      <c r="AG1122" s="159">
        <f t="shared" si="373"/>
        <v>3</v>
      </c>
      <c r="DS1122" s="81"/>
    </row>
    <row r="1123" spans="1:123" x14ac:dyDescent="0.25">
      <c r="A1123" s="169">
        <v>205</v>
      </c>
      <c r="B1123" s="170" t="s">
        <v>26</v>
      </c>
      <c r="C1123" s="170" t="s">
        <v>39</v>
      </c>
      <c r="D1123" s="170" t="s">
        <v>40</v>
      </c>
      <c r="E1123" s="18" t="s">
        <v>466</v>
      </c>
      <c r="F1123" s="158">
        <v>5</v>
      </c>
      <c r="G1123" s="157">
        <v>4</v>
      </c>
      <c r="H1123" s="157">
        <v>4</v>
      </c>
      <c r="I1123" s="157">
        <v>4</v>
      </c>
      <c r="J1123" s="157">
        <v>4</v>
      </c>
      <c r="K1123" s="157">
        <v>4</v>
      </c>
      <c r="L1123" s="157">
        <v>5</v>
      </c>
      <c r="M1123" s="157">
        <v>4</v>
      </c>
      <c r="N1123" s="157">
        <v>4</v>
      </c>
      <c r="O1123" s="157">
        <v>5</v>
      </c>
      <c r="P1123" s="157">
        <v>4</v>
      </c>
      <c r="Q1123" s="157">
        <v>4</v>
      </c>
      <c r="R1123" s="157">
        <v>4</v>
      </c>
      <c r="S1123" s="157">
        <v>4</v>
      </c>
      <c r="T1123" s="157">
        <v>5</v>
      </c>
      <c r="U1123" s="157">
        <v>5</v>
      </c>
      <c r="V1123" s="157">
        <v>4</v>
      </c>
      <c r="W1123" s="157">
        <v>4</v>
      </c>
      <c r="X1123" s="157">
        <v>5</v>
      </c>
      <c r="Y1123" s="157">
        <v>4</v>
      </c>
      <c r="Z1123" s="157">
        <v>4</v>
      </c>
      <c r="AA1123" s="157">
        <v>5</v>
      </c>
      <c r="AB1123" s="159">
        <v>5</v>
      </c>
      <c r="AC1123" s="158">
        <f t="shared" si="374"/>
        <v>23</v>
      </c>
      <c r="AD1123" s="157">
        <f t="shared" si="370"/>
        <v>5</v>
      </c>
      <c r="AE1123" s="157">
        <f t="shared" si="371"/>
        <v>8</v>
      </c>
      <c r="AF1123" s="157">
        <f t="shared" si="372"/>
        <v>5</v>
      </c>
      <c r="AG1123" s="159">
        <f t="shared" si="373"/>
        <v>3</v>
      </c>
      <c r="DS1123" s="81"/>
    </row>
    <row r="1124" spans="1:123" x14ac:dyDescent="0.25">
      <c r="A1124" s="169">
        <v>205</v>
      </c>
      <c r="B1124" s="170" t="s">
        <v>26</v>
      </c>
      <c r="C1124" s="170" t="s">
        <v>39</v>
      </c>
      <c r="D1124" s="170" t="s">
        <v>40</v>
      </c>
      <c r="E1124" s="18" t="s">
        <v>466</v>
      </c>
      <c r="F1124" s="158">
        <v>5</v>
      </c>
      <c r="G1124" s="157">
        <v>4</v>
      </c>
      <c r="H1124" s="157">
        <v>4</v>
      </c>
      <c r="I1124" s="157">
        <v>4</v>
      </c>
      <c r="J1124" s="157">
        <v>4</v>
      </c>
      <c r="K1124" s="157">
        <v>4</v>
      </c>
      <c r="L1124" s="157">
        <v>5</v>
      </c>
      <c r="M1124" s="157">
        <v>4</v>
      </c>
      <c r="N1124" s="157">
        <v>4</v>
      </c>
      <c r="O1124" s="157">
        <v>5</v>
      </c>
      <c r="P1124" s="157">
        <v>4</v>
      </c>
      <c r="Q1124" s="157">
        <v>5</v>
      </c>
      <c r="R1124" s="157">
        <v>4</v>
      </c>
      <c r="S1124" s="157">
        <v>4</v>
      </c>
      <c r="T1124" s="157">
        <v>5</v>
      </c>
      <c r="U1124" s="157">
        <v>5</v>
      </c>
      <c r="V1124" s="157">
        <v>4</v>
      </c>
      <c r="W1124" s="157">
        <v>5</v>
      </c>
      <c r="X1124" s="157">
        <v>5</v>
      </c>
      <c r="Y1124" s="157">
        <v>4</v>
      </c>
      <c r="Z1124" s="157">
        <v>4</v>
      </c>
      <c r="AA1124" s="157">
        <v>5</v>
      </c>
      <c r="AB1124" s="159">
        <v>5</v>
      </c>
      <c r="AC1124" s="158">
        <f t="shared" si="374"/>
        <v>23</v>
      </c>
      <c r="AD1124" s="157">
        <f t="shared" si="370"/>
        <v>5</v>
      </c>
      <c r="AE1124" s="157">
        <f t="shared" si="371"/>
        <v>8</v>
      </c>
      <c r="AF1124" s="157">
        <f t="shared" si="372"/>
        <v>5</v>
      </c>
      <c r="AG1124" s="159">
        <f t="shared" si="373"/>
        <v>3</v>
      </c>
      <c r="DS1124" s="81"/>
    </row>
    <row r="1125" spans="1:123" x14ac:dyDescent="0.25">
      <c r="A1125" s="169">
        <v>205</v>
      </c>
      <c r="B1125" s="170" t="s">
        <v>26</v>
      </c>
      <c r="C1125" s="170" t="s">
        <v>39</v>
      </c>
      <c r="D1125" s="170" t="s">
        <v>40</v>
      </c>
      <c r="E1125" s="18" t="s">
        <v>466</v>
      </c>
      <c r="F1125" s="158">
        <v>5</v>
      </c>
      <c r="G1125" s="157">
        <v>4</v>
      </c>
      <c r="H1125" s="157">
        <v>5</v>
      </c>
      <c r="I1125" s="157">
        <v>4</v>
      </c>
      <c r="J1125" s="157">
        <v>4</v>
      </c>
      <c r="K1125" s="157">
        <v>4</v>
      </c>
      <c r="L1125" s="157">
        <v>5</v>
      </c>
      <c r="M1125" s="157">
        <v>4</v>
      </c>
      <c r="N1125" s="157">
        <v>4</v>
      </c>
      <c r="O1125" s="157">
        <v>5</v>
      </c>
      <c r="P1125" s="157">
        <v>4</v>
      </c>
      <c r="Q1125" s="157">
        <v>5</v>
      </c>
      <c r="R1125" s="157">
        <v>4</v>
      </c>
      <c r="S1125" s="157">
        <v>4</v>
      </c>
      <c r="T1125" s="157">
        <v>5</v>
      </c>
      <c r="U1125" s="157">
        <v>5</v>
      </c>
      <c r="V1125" s="157">
        <v>4</v>
      </c>
      <c r="W1125" s="157">
        <v>5</v>
      </c>
      <c r="X1125" s="157">
        <v>5</v>
      </c>
      <c r="Y1125" s="157">
        <v>4</v>
      </c>
      <c r="Z1125" s="157">
        <v>5</v>
      </c>
      <c r="AA1125" s="157">
        <v>5</v>
      </c>
      <c r="AB1125" s="159">
        <v>5</v>
      </c>
      <c r="AC1125" s="158">
        <f t="shared" si="374"/>
        <v>23</v>
      </c>
      <c r="AD1125" s="157">
        <f t="shared" si="370"/>
        <v>5</v>
      </c>
      <c r="AE1125" s="157">
        <f t="shared" si="371"/>
        <v>8</v>
      </c>
      <c r="AF1125" s="157">
        <f t="shared" si="372"/>
        <v>5</v>
      </c>
      <c r="AG1125" s="159">
        <f t="shared" si="373"/>
        <v>3</v>
      </c>
      <c r="DS1125" s="81"/>
    </row>
    <row r="1126" spans="1:123" x14ac:dyDescent="0.25">
      <c r="A1126" s="169">
        <v>205</v>
      </c>
      <c r="B1126" s="170" t="s">
        <v>26</v>
      </c>
      <c r="C1126" s="170" t="s">
        <v>39</v>
      </c>
      <c r="D1126" s="170" t="s">
        <v>40</v>
      </c>
      <c r="E1126" s="18" t="s">
        <v>466</v>
      </c>
      <c r="F1126" s="158">
        <v>5</v>
      </c>
      <c r="G1126" s="157">
        <v>4</v>
      </c>
      <c r="H1126" s="157">
        <v>5</v>
      </c>
      <c r="I1126" s="157">
        <v>5</v>
      </c>
      <c r="J1126" s="157">
        <v>5</v>
      </c>
      <c r="K1126" s="157">
        <v>4</v>
      </c>
      <c r="L1126" s="157">
        <v>5</v>
      </c>
      <c r="M1126" s="157">
        <v>4</v>
      </c>
      <c r="N1126" s="157">
        <v>4</v>
      </c>
      <c r="O1126" s="157">
        <v>5</v>
      </c>
      <c r="P1126" s="157">
        <v>4</v>
      </c>
      <c r="Q1126" s="157">
        <v>5</v>
      </c>
      <c r="R1126" s="157">
        <v>4</v>
      </c>
      <c r="S1126" s="157">
        <v>4</v>
      </c>
      <c r="T1126" s="157">
        <v>5</v>
      </c>
      <c r="U1126" s="157">
        <v>5</v>
      </c>
      <c r="V1126" s="157">
        <v>5</v>
      </c>
      <c r="W1126" s="157">
        <v>5</v>
      </c>
      <c r="X1126" s="157">
        <v>5</v>
      </c>
      <c r="Y1126" s="157">
        <v>5</v>
      </c>
      <c r="Z1126" s="157">
        <v>5</v>
      </c>
      <c r="AA1126" s="157">
        <v>5</v>
      </c>
      <c r="AB1126" s="159">
        <v>5</v>
      </c>
      <c r="AC1126" s="158">
        <f t="shared" si="374"/>
        <v>23</v>
      </c>
      <c r="AD1126" s="157">
        <f t="shared" si="370"/>
        <v>5</v>
      </c>
      <c r="AE1126" s="157">
        <f t="shared" si="371"/>
        <v>8</v>
      </c>
      <c r="AF1126" s="157">
        <f t="shared" si="372"/>
        <v>5</v>
      </c>
      <c r="AG1126" s="159">
        <f t="shared" si="373"/>
        <v>3</v>
      </c>
      <c r="DS1126" s="81"/>
    </row>
    <row r="1127" spans="1:123" x14ac:dyDescent="0.25">
      <c r="A1127" s="169">
        <v>205</v>
      </c>
      <c r="B1127" s="170" t="s">
        <v>26</v>
      </c>
      <c r="C1127" s="170" t="s">
        <v>39</v>
      </c>
      <c r="D1127" s="170" t="s">
        <v>40</v>
      </c>
      <c r="E1127" s="18" t="s">
        <v>466</v>
      </c>
      <c r="F1127" s="158">
        <v>5</v>
      </c>
      <c r="G1127" s="157">
        <v>5</v>
      </c>
      <c r="H1127" s="157">
        <v>5</v>
      </c>
      <c r="I1127" s="157">
        <v>5</v>
      </c>
      <c r="J1127" s="157">
        <v>5</v>
      </c>
      <c r="K1127" s="157">
        <v>4</v>
      </c>
      <c r="L1127" s="157">
        <v>5</v>
      </c>
      <c r="M1127" s="157">
        <v>4</v>
      </c>
      <c r="N1127" s="157">
        <v>4</v>
      </c>
      <c r="O1127" s="157">
        <v>5</v>
      </c>
      <c r="P1127" s="157">
        <v>5</v>
      </c>
      <c r="Q1127" s="157">
        <v>5</v>
      </c>
      <c r="R1127" s="157">
        <v>4</v>
      </c>
      <c r="S1127" s="157">
        <v>5</v>
      </c>
      <c r="T1127" s="157">
        <v>5</v>
      </c>
      <c r="U1127" s="157">
        <v>5</v>
      </c>
      <c r="V1127" s="157">
        <v>5</v>
      </c>
      <c r="W1127" s="157">
        <v>5</v>
      </c>
      <c r="X1127" s="157">
        <v>5</v>
      </c>
      <c r="Y1127" s="157">
        <v>5</v>
      </c>
      <c r="Z1127" s="157">
        <v>5</v>
      </c>
      <c r="AA1127" s="157">
        <v>5</v>
      </c>
      <c r="AB1127" s="159">
        <v>5</v>
      </c>
      <c r="AC1127" s="158">
        <f t="shared" si="374"/>
        <v>23</v>
      </c>
      <c r="AD1127" s="157">
        <f t="shared" si="370"/>
        <v>5</v>
      </c>
      <c r="AE1127" s="157">
        <f t="shared" si="371"/>
        <v>8</v>
      </c>
      <c r="AF1127" s="157">
        <f t="shared" si="372"/>
        <v>5</v>
      </c>
      <c r="AG1127" s="159">
        <f t="shared" si="373"/>
        <v>3</v>
      </c>
      <c r="DS1127" s="81"/>
    </row>
    <row r="1128" spans="1:123" x14ac:dyDescent="0.25">
      <c r="A1128" s="169">
        <v>205</v>
      </c>
      <c r="B1128" s="170" t="s">
        <v>26</v>
      </c>
      <c r="C1128" s="170" t="s">
        <v>39</v>
      </c>
      <c r="D1128" s="170" t="s">
        <v>40</v>
      </c>
      <c r="E1128" s="18" t="s">
        <v>466</v>
      </c>
      <c r="F1128" s="158">
        <v>5</v>
      </c>
      <c r="G1128" s="157">
        <v>5</v>
      </c>
      <c r="H1128" s="157">
        <v>5</v>
      </c>
      <c r="I1128" s="157">
        <v>5</v>
      </c>
      <c r="J1128" s="157">
        <v>5</v>
      </c>
      <c r="K1128" s="157">
        <v>5</v>
      </c>
      <c r="L1128" s="157">
        <v>5</v>
      </c>
      <c r="M1128" s="157">
        <v>5</v>
      </c>
      <c r="N1128" s="157">
        <v>5</v>
      </c>
      <c r="O1128" s="157">
        <v>5</v>
      </c>
      <c r="P1128" s="157">
        <v>5</v>
      </c>
      <c r="Q1128" s="157">
        <v>5</v>
      </c>
      <c r="R1128" s="157">
        <v>5</v>
      </c>
      <c r="S1128" s="157">
        <v>5</v>
      </c>
      <c r="T1128" s="157">
        <v>5</v>
      </c>
      <c r="U1128" s="157">
        <v>5</v>
      </c>
      <c r="V1128" s="157">
        <v>5</v>
      </c>
      <c r="W1128" s="157">
        <v>5</v>
      </c>
      <c r="X1128" s="157">
        <v>5</v>
      </c>
      <c r="Y1128" s="157">
        <v>5</v>
      </c>
      <c r="Z1128" s="157">
        <v>5</v>
      </c>
      <c r="AA1128" s="157"/>
      <c r="AB1128" s="159"/>
      <c r="AC1128" s="158">
        <f t="shared" si="374"/>
        <v>21</v>
      </c>
      <c r="AD1128" s="157">
        <f t="shared" si="370"/>
        <v>5</v>
      </c>
      <c r="AE1128" s="157">
        <f t="shared" si="371"/>
        <v>8</v>
      </c>
      <c r="AF1128" s="157">
        <f t="shared" si="372"/>
        <v>5</v>
      </c>
      <c r="AG1128" s="159">
        <f t="shared" si="373"/>
        <v>1</v>
      </c>
      <c r="DS1128" s="81"/>
    </row>
    <row r="1129" spans="1:123" x14ac:dyDescent="0.25">
      <c r="A1129" s="169">
        <v>205</v>
      </c>
      <c r="B1129" s="170" t="s">
        <v>26</v>
      </c>
      <c r="C1129" s="170" t="s">
        <v>39</v>
      </c>
      <c r="D1129" s="170" t="s">
        <v>40</v>
      </c>
      <c r="E1129" s="18" t="s">
        <v>466</v>
      </c>
      <c r="F1129" s="158">
        <v>5</v>
      </c>
      <c r="G1129" s="157">
        <v>5</v>
      </c>
      <c r="H1129" s="157">
        <v>5</v>
      </c>
      <c r="I1129" s="157"/>
      <c r="J1129" s="157">
        <v>5</v>
      </c>
      <c r="K1129" s="157">
        <v>5</v>
      </c>
      <c r="L1129" s="157">
        <v>5</v>
      </c>
      <c r="M1129" s="157">
        <v>5</v>
      </c>
      <c r="N1129" s="157">
        <v>5</v>
      </c>
      <c r="O1129" s="157">
        <v>5</v>
      </c>
      <c r="P1129" s="157">
        <v>5</v>
      </c>
      <c r="Q1129" s="157">
        <v>5</v>
      </c>
      <c r="R1129" s="157">
        <v>5</v>
      </c>
      <c r="S1129" s="157">
        <v>5</v>
      </c>
      <c r="T1129" s="157">
        <v>5</v>
      </c>
      <c r="U1129" s="157">
        <v>5</v>
      </c>
      <c r="V1129" s="157">
        <v>5</v>
      </c>
      <c r="W1129" s="157">
        <v>5</v>
      </c>
      <c r="X1129" s="157">
        <v>5</v>
      </c>
      <c r="Y1129" s="157">
        <v>5</v>
      </c>
      <c r="Z1129" s="157">
        <v>5</v>
      </c>
      <c r="AA1129" s="157"/>
      <c r="AB1129" s="159"/>
      <c r="AC1129" s="158">
        <f t="shared" si="374"/>
        <v>20</v>
      </c>
      <c r="AD1129" s="157">
        <f t="shared" si="370"/>
        <v>4</v>
      </c>
      <c r="AE1129" s="157">
        <f t="shared" si="371"/>
        <v>8</v>
      </c>
      <c r="AF1129" s="157">
        <f t="shared" si="372"/>
        <v>5</v>
      </c>
      <c r="AG1129" s="159">
        <f t="shared" si="373"/>
        <v>1</v>
      </c>
      <c r="DS1129" s="81"/>
    </row>
    <row r="1130" spans="1:123" x14ac:dyDescent="0.25">
      <c r="A1130" s="169">
        <v>205</v>
      </c>
      <c r="B1130" s="170" t="s">
        <v>26</v>
      </c>
      <c r="C1130" s="170" t="s">
        <v>39</v>
      </c>
      <c r="D1130" s="170" t="s">
        <v>40</v>
      </c>
      <c r="E1130" s="18" t="s">
        <v>466</v>
      </c>
      <c r="F1130" s="158">
        <v>5</v>
      </c>
      <c r="G1130" s="157">
        <v>5</v>
      </c>
      <c r="H1130" s="157"/>
      <c r="I1130" s="157"/>
      <c r="J1130" s="157">
        <v>5</v>
      </c>
      <c r="K1130" s="157">
        <v>5</v>
      </c>
      <c r="L1130" s="157">
        <v>5</v>
      </c>
      <c r="M1130" s="157">
        <v>5</v>
      </c>
      <c r="N1130" s="157"/>
      <c r="O1130" s="157"/>
      <c r="P1130" s="157">
        <v>5</v>
      </c>
      <c r="Q1130" s="157"/>
      <c r="R1130" s="157">
        <v>5</v>
      </c>
      <c r="S1130" s="157">
        <v>5</v>
      </c>
      <c r="T1130" s="157">
        <v>5</v>
      </c>
      <c r="U1130" s="157">
        <v>5</v>
      </c>
      <c r="V1130" s="157">
        <v>5</v>
      </c>
      <c r="W1130" s="157">
        <v>5</v>
      </c>
      <c r="X1130" s="157">
        <v>5</v>
      </c>
      <c r="Y1130" s="157">
        <v>5</v>
      </c>
      <c r="Z1130" s="157"/>
      <c r="AA1130" s="157"/>
      <c r="AB1130" s="159"/>
      <c r="AC1130" s="158">
        <f t="shared" si="374"/>
        <v>15</v>
      </c>
      <c r="AD1130" s="157">
        <f t="shared" si="370"/>
        <v>3</v>
      </c>
      <c r="AE1130" s="157">
        <f t="shared" si="371"/>
        <v>5</v>
      </c>
      <c r="AF1130" s="157">
        <f t="shared" si="372"/>
        <v>5</v>
      </c>
      <c r="AG1130" s="159">
        <f t="shared" si="373"/>
        <v>0</v>
      </c>
      <c r="DS1130" s="81"/>
    </row>
    <row r="1131" spans="1:123" x14ac:dyDescent="0.25">
      <c r="A1131" s="169">
        <v>251</v>
      </c>
      <c r="B1131" s="170" t="s">
        <v>388</v>
      </c>
      <c r="C1131" s="170" t="s">
        <v>234</v>
      </c>
      <c r="D1131" s="170" t="s">
        <v>209</v>
      </c>
      <c r="E1131" s="18" t="s">
        <v>403</v>
      </c>
      <c r="F1131" s="158">
        <v>4</v>
      </c>
      <c r="G1131" s="157">
        <v>4</v>
      </c>
      <c r="H1131" s="157">
        <v>1</v>
      </c>
      <c r="I1131" s="157">
        <v>1</v>
      </c>
      <c r="J1131" s="157">
        <v>1</v>
      </c>
      <c r="K1131" s="157">
        <v>1</v>
      </c>
      <c r="L1131" s="157">
        <v>4</v>
      </c>
      <c r="M1131" s="157">
        <v>2</v>
      </c>
      <c r="N1131" s="157">
        <v>1</v>
      </c>
      <c r="O1131" s="157">
        <v>2</v>
      </c>
      <c r="P1131" s="157">
        <v>2</v>
      </c>
      <c r="Q1131" s="157">
        <v>2</v>
      </c>
      <c r="R1131" s="157">
        <v>2</v>
      </c>
      <c r="S1131" s="157">
        <v>2</v>
      </c>
      <c r="T1131" s="157">
        <v>1</v>
      </c>
      <c r="U1131" s="157">
        <v>1</v>
      </c>
      <c r="V1131" s="157">
        <v>1</v>
      </c>
      <c r="W1131" s="157">
        <v>3</v>
      </c>
      <c r="X1131" s="157">
        <v>3</v>
      </c>
      <c r="Y1131" s="157">
        <v>4</v>
      </c>
      <c r="Z1131" s="157">
        <v>4</v>
      </c>
      <c r="AA1131" s="157">
        <v>4</v>
      </c>
      <c r="AB1131" s="159">
        <v>2</v>
      </c>
      <c r="AC1131" s="158">
        <f t="shared" si="374"/>
        <v>23</v>
      </c>
      <c r="AD1131" s="157">
        <f t="shared" si="370"/>
        <v>5</v>
      </c>
      <c r="AE1131" s="157">
        <f t="shared" si="371"/>
        <v>8</v>
      </c>
      <c r="AF1131" s="157">
        <f t="shared" si="372"/>
        <v>5</v>
      </c>
      <c r="AG1131" s="159">
        <f t="shared" si="373"/>
        <v>3</v>
      </c>
      <c r="DS1131" s="81"/>
    </row>
    <row r="1132" spans="1:123" x14ac:dyDescent="0.25">
      <c r="A1132" s="169">
        <v>251</v>
      </c>
      <c r="B1132" s="170" t="s">
        <v>388</v>
      </c>
      <c r="C1132" s="170" t="s">
        <v>234</v>
      </c>
      <c r="D1132" s="170" t="s">
        <v>209</v>
      </c>
      <c r="E1132" s="18" t="s">
        <v>403</v>
      </c>
      <c r="F1132" s="158">
        <v>5</v>
      </c>
      <c r="G1132" s="157">
        <v>5</v>
      </c>
      <c r="H1132" s="157">
        <v>1</v>
      </c>
      <c r="I1132" s="157">
        <v>3</v>
      </c>
      <c r="J1132" s="157">
        <v>1</v>
      </c>
      <c r="K1132" s="157">
        <v>1</v>
      </c>
      <c r="L1132" s="157">
        <v>5</v>
      </c>
      <c r="M1132" s="157">
        <v>2</v>
      </c>
      <c r="N1132" s="157">
        <v>2</v>
      </c>
      <c r="O1132" s="157">
        <v>4</v>
      </c>
      <c r="P1132" s="157">
        <v>2</v>
      </c>
      <c r="Q1132" s="157">
        <v>3</v>
      </c>
      <c r="R1132" s="157">
        <v>2</v>
      </c>
      <c r="S1132" s="157">
        <v>3</v>
      </c>
      <c r="T1132" s="157">
        <v>2</v>
      </c>
      <c r="U1132" s="157">
        <v>5</v>
      </c>
      <c r="V1132" s="157">
        <v>5</v>
      </c>
      <c r="W1132" s="157">
        <v>5</v>
      </c>
      <c r="X1132" s="157">
        <v>5</v>
      </c>
      <c r="Y1132" s="157">
        <v>5</v>
      </c>
      <c r="Z1132" s="157">
        <v>5</v>
      </c>
      <c r="AA1132" s="157">
        <v>5</v>
      </c>
      <c r="AB1132" s="159">
        <v>2</v>
      </c>
      <c r="AC1132" s="158">
        <f t="shared" si="374"/>
        <v>23</v>
      </c>
      <c r="AD1132" s="157">
        <f t="shared" si="370"/>
        <v>5</v>
      </c>
      <c r="AE1132" s="157">
        <f t="shared" si="371"/>
        <v>8</v>
      </c>
      <c r="AF1132" s="157">
        <f t="shared" si="372"/>
        <v>5</v>
      </c>
      <c r="AG1132" s="159">
        <f t="shared" si="373"/>
        <v>3</v>
      </c>
      <c r="DS1132" s="81"/>
    </row>
    <row r="1133" spans="1:123" x14ac:dyDescent="0.25">
      <c r="A1133" s="169">
        <v>251</v>
      </c>
      <c r="B1133" s="170" t="s">
        <v>388</v>
      </c>
      <c r="C1133" s="170" t="s">
        <v>234</v>
      </c>
      <c r="D1133" s="170" t="s">
        <v>209</v>
      </c>
      <c r="E1133" s="18" t="s">
        <v>403</v>
      </c>
      <c r="F1133" s="158"/>
      <c r="G1133" s="157"/>
      <c r="H1133" s="157"/>
      <c r="I1133" s="157"/>
      <c r="J1133" s="157"/>
      <c r="K1133" s="157"/>
      <c r="L1133" s="157"/>
      <c r="M1133" s="157"/>
      <c r="N1133" s="157"/>
      <c r="O1133" s="157"/>
      <c r="P1133" s="157"/>
      <c r="Q1133" s="157"/>
      <c r="R1133" s="157"/>
      <c r="S1133" s="157"/>
      <c r="T1133" s="157"/>
      <c r="U1133" s="157"/>
      <c r="V1133" s="157"/>
      <c r="W1133" s="157"/>
      <c r="X1133" s="157"/>
      <c r="Y1133" s="157"/>
      <c r="Z1133" s="157"/>
      <c r="AA1133" s="157"/>
      <c r="AB1133" s="159"/>
      <c r="AC1133" s="158">
        <f t="shared" si="374"/>
        <v>0</v>
      </c>
      <c r="AD1133" s="157">
        <f t="shared" si="370"/>
        <v>0</v>
      </c>
      <c r="AE1133" s="157">
        <f t="shared" si="371"/>
        <v>0</v>
      </c>
      <c r="AF1133" s="157">
        <f t="shared" si="372"/>
        <v>0</v>
      </c>
      <c r="AG1133" s="159">
        <f t="shared" si="373"/>
        <v>0</v>
      </c>
      <c r="DS1133" s="81"/>
    </row>
    <row r="1134" spans="1:123" x14ac:dyDescent="0.25">
      <c r="A1134" s="169">
        <v>251</v>
      </c>
      <c r="B1134" s="170" t="s">
        <v>388</v>
      </c>
      <c r="C1134" s="170" t="s">
        <v>234</v>
      </c>
      <c r="D1134" s="170" t="s">
        <v>209</v>
      </c>
      <c r="E1134" s="18" t="s">
        <v>466</v>
      </c>
      <c r="F1134" s="158">
        <v>2</v>
      </c>
      <c r="G1134" s="157">
        <v>1</v>
      </c>
      <c r="H1134" s="157">
        <v>1</v>
      </c>
      <c r="I1134" s="157">
        <v>1</v>
      </c>
      <c r="J1134" s="157">
        <v>1</v>
      </c>
      <c r="K1134" s="157">
        <v>1</v>
      </c>
      <c r="L1134" s="157">
        <v>2</v>
      </c>
      <c r="M1134" s="157">
        <v>1</v>
      </c>
      <c r="N1134" s="157">
        <v>1</v>
      </c>
      <c r="O1134" s="157">
        <v>2</v>
      </c>
      <c r="P1134" s="157">
        <v>1</v>
      </c>
      <c r="Q1134" s="157">
        <v>2</v>
      </c>
      <c r="R1134" s="157">
        <v>1</v>
      </c>
      <c r="S1134" s="157">
        <v>2</v>
      </c>
      <c r="T1134" s="157">
        <v>1</v>
      </c>
      <c r="U1134" s="157">
        <v>1</v>
      </c>
      <c r="V1134" s="157">
        <v>1</v>
      </c>
      <c r="W1134" s="157">
        <v>1</v>
      </c>
      <c r="X1134" s="157">
        <v>1</v>
      </c>
      <c r="Y1134" s="157">
        <v>2</v>
      </c>
      <c r="Z1134" s="157">
        <v>1</v>
      </c>
      <c r="AA1134" s="157">
        <v>1</v>
      </c>
      <c r="AB1134" s="159">
        <v>1</v>
      </c>
      <c r="AC1134" s="158">
        <f t="shared" si="374"/>
        <v>23</v>
      </c>
      <c r="AD1134" s="157">
        <f t="shared" si="370"/>
        <v>5</v>
      </c>
      <c r="AE1134" s="157">
        <f t="shared" si="371"/>
        <v>8</v>
      </c>
      <c r="AF1134" s="157">
        <f t="shared" si="372"/>
        <v>5</v>
      </c>
      <c r="AG1134" s="159">
        <f t="shared" si="373"/>
        <v>3</v>
      </c>
      <c r="DS1134" s="81"/>
    </row>
    <row r="1135" spans="1:123" x14ac:dyDescent="0.25">
      <c r="A1135" s="169">
        <v>251</v>
      </c>
      <c r="B1135" s="170" t="s">
        <v>388</v>
      </c>
      <c r="C1135" s="170" t="s">
        <v>234</v>
      </c>
      <c r="D1135" s="170" t="s">
        <v>209</v>
      </c>
      <c r="E1135" s="18" t="s">
        <v>466</v>
      </c>
      <c r="F1135" s="158">
        <v>2</v>
      </c>
      <c r="G1135" s="157">
        <v>1</v>
      </c>
      <c r="H1135" s="157">
        <v>1</v>
      </c>
      <c r="I1135" s="157">
        <v>1</v>
      </c>
      <c r="J1135" s="157">
        <v>1</v>
      </c>
      <c r="K1135" s="157">
        <v>1</v>
      </c>
      <c r="L1135" s="157">
        <v>2</v>
      </c>
      <c r="M1135" s="157">
        <v>2</v>
      </c>
      <c r="N1135" s="157">
        <v>1</v>
      </c>
      <c r="O1135" s="157">
        <v>2</v>
      </c>
      <c r="P1135" s="157">
        <v>1</v>
      </c>
      <c r="Q1135" s="157">
        <v>2</v>
      </c>
      <c r="R1135" s="157">
        <v>1</v>
      </c>
      <c r="S1135" s="157">
        <v>2</v>
      </c>
      <c r="T1135" s="157">
        <v>2</v>
      </c>
      <c r="U1135" s="157">
        <v>1</v>
      </c>
      <c r="V1135" s="157">
        <v>1</v>
      </c>
      <c r="W1135" s="157">
        <v>1</v>
      </c>
      <c r="X1135" s="157">
        <v>2</v>
      </c>
      <c r="Y1135" s="157">
        <v>2</v>
      </c>
      <c r="Z1135" s="157">
        <v>2</v>
      </c>
      <c r="AA1135" s="157">
        <v>1</v>
      </c>
      <c r="AB1135" s="159">
        <v>1</v>
      </c>
      <c r="AC1135" s="158">
        <f t="shared" si="374"/>
        <v>23</v>
      </c>
      <c r="AD1135" s="157">
        <f t="shared" si="370"/>
        <v>5</v>
      </c>
      <c r="AE1135" s="157">
        <f t="shared" si="371"/>
        <v>8</v>
      </c>
      <c r="AF1135" s="157">
        <f t="shared" si="372"/>
        <v>5</v>
      </c>
      <c r="AG1135" s="159">
        <f t="shared" si="373"/>
        <v>3</v>
      </c>
      <c r="DS1135" s="81"/>
    </row>
    <row r="1136" spans="1:123" x14ac:dyDescent="0.25">
      <c r="A1136" s="169">
        <v>251</v>
      </c>
      <c r="B1136" s="170" t="s">
        <v>388</v>
      </c>
      <c r="C1136" s="170" t="s">
        <v>234</v>
      </c>
      <c r="D1136" s="170" t="s">
        <v>209</v>
      </c>
      <c r="E1136" s="18" t="s">
        <v>466</v>
      </c>
      <c r="F1136" s="158">
        <v>3</v>
      </c>
      <c r="G1136" s="157">
        <v>2</v>
      </c>
      <c r="H1136" s="157">
        <v>1</v>
      </c>
      <c r="I1136" s="157">
        <v>1</v>
      </c>
      <c r="J1136" s="157">
        <v>1</v>
      </c>
      <c r="K1136" s="157">
        <v>1</v>
      </c>
      <c r="L1136" s="157">
        <v>3</v>
      </c>
      <c r="M1136" s="157">
        <v>2</v>
      </c>
      <c r="N1136" s="157">
        <v>1</v>
      </c>
      <c r="O1136" s="157">
        <v>2</v>
      </c>
      <c r="P1136" s="157">
        <v>2</v>
      </c>
      <c r="Q1136" s="157">
        <v>2</v>
      </c>
      <c r="R1136" s="157">
        <v>2</v>
      </c>
      <c r="S1136" s="157">
        <v>2</v>
      </c>
      <c r="T1136" s="157">
        <v>2</v>
      </c>
      <c r="U1136" s="157">
        <v>1</v>
      </c>
      <c r="V1136" s="157">
        <v>1</v>
      </c>
      <c r="W1136" s="157">
        <v>2</v>
      </c>
      <c r="X1136" s="157">
        <v>2</v>
      </c>
      <c r="Y1136" s="157">
        <v>3</v>
      </c>
      <c r="Z1136" s="157">
        <v>2</v>
      </c>
      <c r="AA1136" s="157">
        <v>1</v>
      </c>
      <c r="AB1136" s="159">
        <v>1</v>
      </c>
      <c r="AC1136" s="158">
        <f t="shared" si="374"/>
        <v>23</v>
      </c>
      <c r="AD1136" s="157">
        <f t="shared" si="370"/>
        <v>5</v>
      </c>
      <c r="AE1136" s="157">
        <f t="shared" si="371"/>
        <v>8</v>
      </c>
      <c r="AF1136" s="157">
        <f t="shared" si="372"/>
        <v>5</v>
      </c>
      <c r="AG1136" s="159">
        <f t="shared" si="373"/>
        <v>3</v>
      </c>
      <c r="DS1136" s="81"/>
    </row>
    <row r="1137" spans="1:123" x14ac:dyDescent="0.25">
      <c r="A1137" s="169">
        <v>251</v>
      </c>
      <c r="B1137" s="170" t="s">
        <v>388</v>
      </c>
      <c r="C1137" s="170" t="s">
        <v>234</v>
      </c>
      <c r="D1137" s="170" t="s">
        <v>209</v>
      </c>
      <c r="E1137" s="18" t="s">
        <v>466</v>
      </c>
      <c r="F1137" s="158">
        <v>3</v>
      </c>
      <c r="G1137" s="157">
        <v>2</v>
      </c>
      <c r="H1137" s="157">
        <v>2</v>
      </c>
      <c r="I1137" s="157">
        <v>1</v>
      </c>
      <c r="J1137" s="157">
        <v>1</v>
      </c>
      <c r="K1137" s="157">
        <v>1</v>
      </c>
      <c r="L1137" s="157">
        <v>3</v>
      </c>
      <c r="M1137" s="157">
        <v>2</v>
      </c>
      <c r="N1137" s="157">
        <v>1</v>
      </c>
      <c r="O1137" s="157">
        <v>2</v>
      </c>
      <c r="P1137" s="157">
        <v>2</v>
      </c>
      <c r="Q1137" s="157">
        <v>2</v>
      </c>
      <c r="R1137" s="157">
        <v>2</v>
      </c>
      <c r="S1137" s="157">
        <v>2</v>
      </c>
      <c r="T1137" s="157">
        <v>2</v>
      </c>
      <c r="U1137" s="157">
        <v>1</v>
      </c>
      <c r="V1137" s="157">
        <v>1</v>
      </c>
      <c r="W1137" s="157">
        <v>2</v>
      </c>
      <c r="X1137" s="157">
        <v>2</v>
      </c>
      <c r="Y1137" s="157">
        <v>3</v>
      </c>
      <c r="Z1137" s="157">
        <v>2</v>
      </c>
      <c r="AA1137" s="157">
        <v>1</v>
      </c>
      <c r="AB1137" s="159">
        <v>1</v>
      </c>
      <c r="AC1137" s="158">
        <f t="shared" si="374"/>
        <v>23</v>
      </c>
      <c r="AD1137" s="157">
        <f t="shared" si="370"/>
        <v>5</v>
      </c>
      <c r="AE1137" s="157">
        <f t="shared" si="371"/>
        <v>8</v>
      </c>
      <c r="AF1137" s="157">
        <f t="shared" si="372"/>
        <v>5</v>
      </c>
      <c r="AG1137" s="159">
        <f t="shared" si="373"/>
        <v>3</v>
      </c>
      <c r="DS1137" s="81"/>
    </row>
    <row r="1138" spans="1:123" x14ac:dyDescent="0.25">
      <c r="A1138" s="169">
        <v>251</v>
      </c>
      <c r="B1138" s="170" t="s">
        <v>388</v>
      </c>
      <c r="C1138" s="170" t="s">
        <v>234</v>
      </c>
      <c r="D1138" s="170" t="s">
        <v>209</v>
      </c>
      <c r="E1138" s="18" t="s">
        <v>466</v>
      </c>
      <c r="F1138" s="158">
        <v>3</v>
      </c>
      <c r="G1138" s="157">
        <v>2</v>
      </c>
      <c r="H1138" s="157">
        <v>2</v>
      </c>
      <c r="I1138" s="157">
        <v>1</v>
      </c>
      <c r="J1138" s="157">
        <v>1</v>
      </c>
      <c r="K1138" s="157">
        <v>1</v>
      </c>
      <c r="L1138" s="157">
        <v>4</v>
      </c>
      <c r="M1138" s="157">
        <v>2</v>
      </c>
      <c r="N1138" s="157">
        <v>2</v>
      </c>
      <c r="O1138" s="157">
        <v>3</v>
      </c>
      <c r="P1138" s="157">
        <v>2</v>
      </c>
      <c r="Q1138" s="157">
        <v>2</v>
      </c>
      <c r="R1138" s="157">
        <v>2</v>
      </c>
      <c r="S1138" s="157">
        <v>2</v>
      </c>
      <c r="T1138" s="157">
        <v>2</v>
      </c>
      <c r="U1138" s="157">
        <v>1</v>
      </c>
      <c r="V1138" s="157">
        <v>1</v>
      </c>
      <c r="W1138" s="157">
        <v>2</v>
      </c>
      <c r="X1138" s="157">
        <v>2</v>
      </c>
      <c r="Y1138" s="157">
        <v>3</v>
      </c>
      <c r="Z1138" s="157">
        <v>2</v>
      </c>
      <c r="AA1138" s="157">
        <v>1</v>
      </c>
      <c r="AB1138" s="159">
        <v>1</v>
      </c>
      <c r="AC1138" s="158">
        <f t="shared" si="374"/>
        <v>23</v>
      </c>
      <c r="AD1138" s="157">
        <f t="shared" si="370"/>
        <v>5</v>
      </c>
      <c r="AE1138" s="157">
        <f t="shared" si="371"/>
        <v>8</v>
      </c>
      <c r="AF1138" s="157">
        <f t="shared" si="372"/>
        <v>5</v>
      </c>
      <c r="AG1138" s="159">
        <f t="shared" si="373"/>
        <v>3</v>
      </c>
      <c r="DS1138" s="81"/>
    </row>
    <row r="1139" spans="1:123" x14ac:dyDescent="0.25">
      <c r="A1139" s="169">
        <v>251</v>
      </c>
      <c r="B1139" s="170" t="s">
        <v>388</v>
      </c>
      <c r="C1139" s="170" t="s">
        <v>234</v>
      </c>
      <c r="D1139" s="170" t="s">
        <v>209</v>
      </c>
      <c r="E1139" s="18" t="s">
        <v>466</v>
      </c>
      <c r="F1139" s="158">
        <v>4</v>
      </c>
      <c r="G1139" s="157">
        <v>2</v>
      </c>
      <c r="H1139" s="157">
        <v>2</v>
      </c>
      <c r="I1139" s="157">
        <v>1</v>
      </c>
      <c r="J1139" s="157">
        <v>1</v>
      </c>
      <c r="K1139" s="157">
        <v>1</v>
      </c>
      <c r="L1139" s="157">
        <v>4</v>
      </c>
      <c r="M1139" s="157">
        <v>2</v>
      </c>
      <c r="N1139" s="157">
        <v>2</v>
      </c>
      <c r="O1139" s="157">
        <v>3</v>
      </c>
      <c r="P1139" s="157">
        <v>2</v>
      </c>
      <c r="Q1139" s="157">
        <v>2</v>
      </c>
      <c r="R1139" s="157">
        <v>2</v>
      </c>
      <c r="S1139" s="157">
        <v>2</v>
      </c>
      <c r="T1139" s="157">
        <v>2</v>
      </c>
      <c r="U1139" s="157">
        <v>2</v>
      </c>
      <c r="V1139" s="157">
        <v>1</v>
      </c>
      <c r="W1139" s="157">
        <v>2</v>
      </c>
      <c r="X1139" s="157">
        <v>2</v>
      </c>
      <c r="Y1139" s="157">
        <v>3</v>
      </c>
      <c r="Z1139" s="157">
        <v>3</v>
      </c>
      <c r="AA1139" s="157">
        <v>2</v>
      </c>
      <c r="AB1139" s="159">
        <v>2</v>
      </c>
      <c r="AC1139" s="158">
        <f t="shared" si="374"/>
        <v>23</v>
      </c>
      <c r="AD1139" s="157">
        <f t="shared" si="370"/>
        <v>5</v>
      </c>
      <c r="AE1139" s="157">
        <f t="shared" si="371"/>
        <v>8</v>
      </c>
      <c r="AF1139" s="157">
        <f t="shared" si="372"/>
        <v>5</v>
      </c>
      <c r="AG1139" s="159">
        <f t="shared" si="373"/>
        <v>3</v>
      </c>
      <c r="DS1139" s="81"/>
    </row>
    <row r="1140" spans="1:123" x14ac:dyDescent="0.25">
      <c r="A1140" s="169">
        <v>251</v>
      </c>
      <c r="B1140" s="170" t="s">
        <v>388</v>
      </c>
      <c r="C1140" s="170" t="s">
        <v>234</v>
      </c>
      <c r="D1140" s="170" t="s">
        <v>209</v>
      </c>
      <c r="E1140" s="18" t="s">
        <v>466</v>
      </c>
      <c r="F1140" s="158">
        <v>4</v>
      </c>
      <c r="G1140" s="157">
        <v>2</v>
      </c>
      <c r="H1140" s="157">
        <v>2</v>
      </c>
      <c r="I1140" s="157">
        <v>2</v>
      </c>
      <c r="J1140" s="157">
        <v>2</v>
      </c>
      <c r="K1140" s="157">
        <v>1</v>
      </c>
      <c r="L1140" s="157">
        <v>4</v>
      </c>
      <c r="M1140" s="157">
        <v>2</v>
      </c>
      <c r="N1140" s="157">
        <v>2</v>
      </c>
      <c r="O1140" s="157">
        <v>3</v>
      </c>
      <c r="P1140" s="157">
        <v>3</v>
      </c>
      <c r="Q1140" s="157">
        <v>3</v>
      </c>
      <c r="R1140" s="157">
        <v>2</v>
      </c>
      <c r="S1140" s="157">
        <v>2</v>
      </c>
      <c r="T1140" s="157">
        <v>2</v>
      </c>
      <c r="U1140" s="157">
        <v>2</v>
      </c>
      <c r="V1140" s="157">
        <v>1</v>
      </c>
      <c r="W1140" s="157">
        <v>2</v>
      </c>
      <c r="X1140" s="157">
        <v>3</v>
      </c>
      <c r="Y1140" s="157">
        <v>3</v>
      </c>
      <c r="Z1140" s="157">
        <v>3</v>
      </c>
      <c r="AA1140" s="157">
        <v>2</v>
      </c>
      <c r="AB1140" s="159">
        <v>2</v>
      </c>
      <c r="AC1140" s="158">
        <f t="shared" si="374"/>
        <v>23</v>
      </c>
      <c r="AD1140" s="157">
        <f t="shared" si="370"/>
        <v>5</v>
      </c>
      <c r="AE1140" s="157">
        <f t="shared" si="371"/>
        <v>8</v>
      </c>
      <c r="AF1140" s="157">
        <f t="shared" si="372"/>
        <v>5</v>
      </c>
      <c r="AG1140" s="159">
        <f t="shared" si="373"/>
        <v>3</v>
      </c>
      <c r="DS1140" s="81"/>
    </row>
    <row r="1141" spans="1:123" x14ac:dyDescent="0.25">
      <c r="A1141" s="169">
        <v>251</v>
      </c>
      <c r="B1141" s="170" t="s">
        <v>388</v>
      </c>
      <c r="C1141" s="170" t="s">
        <v>234</v>
      </c>
      <c r="D1141" s="170" t="s">
        <v>209</v>
      </c>
      <c r="E1141" s="18" t="s">
        <v>466</v>
      </c>
      <c r="F1141" s="158">
        <v>4</v>
      </c>
      <c r="G1141" s="157">
        <v>2</v>
      </c>
      <c r="H1141" s="157">
        <v>3</v>
      </c>
      <c r="I1141" s="157">
        <v>2</v>
      </c>
      <c r="J1141" s="157">
        <v>2</v>
      </c>
      <c r="K1141" s="157">
        <v>1</v>
      </c>
      <c r="L1141" s="157">
        <v>4</v>
      </c>
      <c r="M1141" s="157">
        <v>3</v>
      </c>
      <c r="N1141" s="157">
        <v>2</v>
      </c>
      <c r="O1141" s="157">
        <v>3</v>
      </c>
      <c r="P1141" s="157">
        <v>3</v>
      </c>
      <c r="Q1141" s="157">
        <v>3</v>
      </c>
      <c r="R1141" s="157">
        <v>2</v>
      </c>
      <c r="S1141" s="157">
        <v>2</v>
      </c>
      <c r="T1141" s="157">
        <v>2</v>
      </c>
      <c r="U1141" s="157">
        <v>2</v>
      </c>
      <c r="V1141" s="157">
        <v>1</v>
      </c>
      <c r="W1141" s="157">
        <v>3</v>
      </c>
      <c r="X1141" s="157">
        <v>3</v>
      </c>
      <c r="Y1141" s="157">
        <v>4</v>
      </c>
      <c r="Z1141" s="157">
        <v>3</v>
      </c>
      <c r="AA1141" s="157">
        <v>2</v>
      </c>
      <c r="AB1141" s="159">
        <v>2</v>
      </c>
      <c r="AC1141" s="158">
        <f t="shared" si="374"/>
        <v>23</v>
      </c>
      <c r="AD1141" s="157">
        <f t="shared" si="370"/>
        <v>5</v>
      </c>
      <c r="AE1141" s="157">
        <f t="shared" si="371"/>
        <v>8</v>
      </c>
      <c r="AF1141" s="157">
        <f t="shared" si="372"/>
        <v>5</v>
      </c>
      <c r="AG1141" s="159">
        <f t="shared" si="373"/>
        <v>3</v>
      </c>
      <c r="DS1141" s="81"/>
    </row>
    <row r="1142" spans="1:123" x14ac:dyDescent="0.25">
      <c r="A1142" s="169">
        <v>251</v>
      </c>
      <c r="B1142" s="170" t="s">
        <v>388</v>
      </c>
      <c r="C1142" s="170" t="s">
        <v>234</v>
      </c>
      <c r="D1142" s="170" t="s">
        <v>209</v>
      </c>
      <c r="E1142" s="18" t="s">
        <v>466</v>
      </c>
      <c r="F1142" s="158">
        <v>4</v>
      </c>
      <c r="G1142" s="157">
        <v>3</v>
      </c>
      <c r="H1142" s="157">
        <v>3</v>
      </c>
      <c r="I1142" s="157">
        <v>2</v>
      </c>
      <c r="J1142" s="157">
        <v>2</v>
      </c>
      <c r="K1142" s="157">
        <v>1</v>
      </c>
      <c r="L1142" s="157">
        <v>4</v>
      </c>
      <c r="M1142" s="157">
        <v>3</v>
      </c>
      <c r="N1142" s="157">
        <v>2</v>
      </c>
      <c r="O1142" s="157">
        <v>3</v>
      </c>
      <c r="P1142" s="157">
        <v>3</v>
      </c>
      <c r="Q1142" s="157">
        <v>3</v>
      </c>
      <c r="R1142" s="157">
        <v>3</v>
      </c>
      <c r="S1142" s="157">
        <v>3</v>
      </c>
      <c r="T1142" s="157">
        <v>3</v>
      </c>
      <c r="U1142" s="157">
        <v>3</v>
      </c>
      <c r="V1142" s="157">
        <v>2</v>
      </c>
      <c r="W1142" s="157">
        <v>3</v>
      </c>
      <c r="X1142" s="157">
        <v>3</v>
      </c>
      <c r="Y1142" s="157">
        <v>4</v>
      </c>
      <c r="Z1142" s="157">
        <v>3</v>
      </c>
      <c r="AA1142" s="157">
        <v>2</v>
      </c>
      <c r="AB1142" s="159">
        <v>2</v>
      </c>
      <c r="AC1142" s="158">
        <f t="shared" si="374"/>
        <v>23</v>
      </c>
      <c r="AD1142" s="157">
        <f t="shared" si="370"/>
        <v>5</v>
      </c>
      <c r="AE1142" s="157">
        <f t="shared" si="371"/>
        <v>8</v>
      </c>
      <c r="AF1142" s="157">
        <f t="shared" si="372"/>
        <v>5</v>
      </c>
      <c r="AG1142" s="159">
        <f t="shared" si="373"/>
        <v>3</v>
      </c>
      <c r="DS1142" s="81"/>
    </row>
    <row r="1143" spans="1:123" x14ac:dyDescent="0.25">
      <c r="A1143" s="169">
        <v>251</v>
      </c>
      <c r="B1143" s="170" t="s">
        <v>388</v>
      </c>
      <c r="C1143" s="170" t="s">
        <v>234</v>
      </c>
      <c r="D1143" s="170" t="s">
        <v>209</v>
      </c>
      <c r="E1143" s="18" t="s">
        <v>466</v>
      </c>
      <c r="F1143" s="158">
        <v>4</v>
      </c>
      <c r="G1143" s="157">
        <v>3</v>
      </c>
      <c r="H1143" s="157">
        <v>3</v>
      </c>
      <c r="I1143" s="157">
        <v>2</v>
      </c>
      <c r="J1143" s="157">
        <v>2</v>
      </c>
      <c r="K1143" s="157">
        <v>1</v>
      </c>
      <c r="L1143" s="157">
        <v>4</v>
      </c>
      <c r="M1143" s="157">
        <v>3</v>
      </c>
      <c r="N1143" s="157">
        <v>3</v>
      </c>
      <c r="O1143" s="157">
        <v>3</v>
      </c>
      <c r="P1143" s="157">
        <v>3</v>
      </c>
      <c r="Q1143" s="157">
        <v>3</v>
      </c>
      <c r="R1143" s="157">
        <v>3</v>
      </c>
      <c r="S1143" s="157">
        <v>3</v>
      </c>
      <c r="T1143" s="157">
        <v>3</v>
      </c>
      <c r="U1143" s="157">
        <v>3</v>
      </c>
      <c r="V1143" s="157">
        <v>2</v>
      </c>
      <c r="W1143" s="157">
        <v>3</v>
      </c>
      <c r="X1143" s="157">
        <v>3</v>
      </c>
      <c r="Y1143" s="157">
        <v>4</v>
      </c>
      <c r="Z1143" s="157">
        <v>3</v>
      </c>
      <c r="AA1143" s="157">
        <v>2</v>
      </c>
      <c r="AB1143" s="159">
        <v>2</v>
      </c>
      <c r="AC1143" s="158">
        <f t="shared" si="374"/>
        <v>23</v>
      </c>
      <c r="AD1143" s="157">
        <f t="shared" si="370"/>
        <v>5</v>
      </c>
      <c r="AE1143" s="157">
        <f t="shared" si="371"/>
        <v>8</v>
      </c>
      <c r="AF1143" s="157">
        <f t="shared" si="372"/>
        <v>5</v>
      </c>
      <c r="AG1143" s="159">
        <f t="shared" si="373"/>
        <v>3</v>
      </c>
      <c r="DS1143" s="81"/>
    </row>
    <row r="1144" spans="1:123" x14ac:dyDescent="0.25">
      <c r="A1144" s="169">
        <v>251</v>
      </c>
      <c r="B1144" s="170" t="s">
        <v>388</v>
      </c>
      <c r="C1144" s="170" t="s">
        <v>234</v>
      </c>
      <c r="D1144" s="170" t="s">
        <v>209</v>
      </c>
      <c r="E1144" s="18" t="s">
        <v>466</v>
      </c>
      <c r="F1144" s="158">
        <v>4</v>
      </c>
      <c r="G1144" s="157">
        <v>3</v>
      </c>
      <c r="H1144" s="157">
        <v>3</v>
      </c>
      <c r="I1144" s="157">
        <v>2</v>
      </c>
      <c r="J1144" s="157">
        <v>2</v>
      </c>
      <c r="K1144" s="157">
        <v>1</v>
      </c>
      <c r="L1144" s="157">
        <v>4</v>
      </c>
      <c r="M1144" s="157">
        <v>3</v>
      </c>
      <c r="N1144" s="157">
        <v>3</v>
      </c>
      <c r="O1144" s="157">
        <v>4</v>
      </c>
      <c r="P1144" s="157">
        <v>3</v>
      </c>
      <c r="Q1144" s="157">
        <v>3</v>
      </c>
      <c r="R1144" s="157">
        <v>3</v>
      </c>
      <c r="S1144" s="157">
        <v>3</v>
      </c>
      <c r="T1144" s="157">
        <v>3</v>
      </c>
      <c r="U1144" s="157">
        <v>3</v>
      </c>
      <c r="V1144" s="157">
        <v>2</v>
      </c>
      <c r="W1144" s="157">
        <v>3</v>
      </c>
      <c r="X1144" s="157">
        <v>3</v>
      </c>
      <c r="Y1144" s="157">
        <v>4</v>
      </c>
      <c r="Z1144" s="157">
        <v>3</v>
      </c>
      <c r="AA1144" s="157">
        <v>2</v>
      </c>
      <c r="AB1144" s="159">
        <v>3</v>
      </c>
      <c r="AC1144" s="158">
        <f t="shared" si="374"/>
        <v>23</v>
      </c>
      <c r="AD1144" s="157">
        <f t="shared" si="370"/>
        <v>5</v>
      </c>
      <c r="AE1144" s="157">
        <f t="shared" si="371"/>
        <v>8</v>
      </c>
      <c r="AF1144" s="157">
        <f t="shared" si="372"/>
        <v>5</v>
      </c>
      <c r="AG1144" s="159">
        <f t="shared" si="373"/>
        <v>3</v>
      </c>
      <c r="DS1144" s="81"/>
    </row>
    <row r="1145" spans="1:123" x14ac:dyDescent="0.25">
      <c r="A1145" s="169">
        <v>251</v>
      </c>
      <c r="B1145" s="170" t="s">
        <v>388</v>
      </c>
      <c r="C1145" s="170" t="s">
        <v>234</v>
      </c>
      <c r="D1145" s="170" t="s">
        <v>209</v>
      </c>
      <c r="E1145" s="18" t="s">
        <v>466</v>
      </c>
      <c r="F1145" s="158">
        <v>4</v>
      </c>
      <c r="G1145" s="157">
        <v>3</v>
      </c>
      <c r="H1145" s="157">
        <v>3</v>
      </c>
      <c r="I1145" s="157">
        <v>3</v>
      </c>
      <c r="J1145" s="157">
        <v>2</v>
      </c>
      <c r="K1145" s="157">
        <v>2</v>
      </c>
      <c r="L1145" s="157">
        <v>4</v>
      </c>
      <c r="M1145" s="157">
        <v>3</v>
      </c>
      <c r="N1145" s="157">
        <v>3</v>
      </c>
      <c r="O1145" s="157">
        <v>4</v>
      </c>
      <c r="P1145" s="157">
        <v>3</v>
      </c>
      <c r="Q1145" s="157">
        <v>3</v>
      </c>
      <c r="R1145" s="157">
        <v>3</v>
      </c>
      <c r="S1145" s="157">
        <v>3</v>
      </c>
      <c r="T1145" s="157">
        <v>3</v>
      </c>
      <c r="U1145" s="157">
        <v>3</v>
      </c>
      <c r="V1145" s="157">
        <v>2</v>
      </c>
      <c r="W1145" s="157">
        <v>3</v>
      </c>
      <c r="X1145" s="157">
        <v>3</v>
      </c>
      <c r="Y1145" s="157">
        <v>4</v>
      </c>
      <c r="Z1145" s="157">
        <v>3</v>
      </c>
      <c r="AA1145" s="157">
        <v>2</v>
      </c>
      <c r="AB1145" s="159">
        <v>3</v>
      </c>
      <c r="AC1145" s="158">
        <f t="shared" si="374"/>
        <v>23</v>
      </c>
      <c r="AD1145" s="157">
        <f t="shared" si="370"/>
        <v>5</v>
      </c>
      <c r="AE1145" s="157">
        <f t="shared" si="371"/>
        <v>8</v>
      </c>
      <c r="AF1145" s="157">
        <f t="shared" si="372"/>
        <v>5</v>
      </c>
      <c r="AG1145" s="159">
        <f t="shared" si="373"/>
        <v>3</v>
      </c>
      <c r="DS1145" s="81"/>
    </row>
    <row r="1146" spans="1:123" x14ac:dyDescent="0.25">
      <c r="A1146" s="169">
        <v>251</v>
      </c>
      <c r="B1146" s="170" t="s">
        <v>388</v>
      </c>
      <c r="C1146" s="170" t="s">
        <v>234</v>
      </c>
      <c r="D1146" s="170" t="s">
        <v>209</v>
      </c>
      <c r="E1146" s="18" t="s">
        <v>466</v>
      </c>
      <c r="F1146" s="158">
        <v>4</v>
      </c>
      <c r="G1146" s="157">
        <v>3</v>
      </c>
      <c r="H1146" s="157">
        <v>4</v>
      </c>
      <c r="I1146" s="157">
        <v>3</v>
      </c>
      <c r="J1146" s="157">
        <v>3</v>
      </c>
      <c r="K1146" s="157">
        <v>2</v>
      </c>
      <c r="L1146" s="157">
        <v>4</v>
      </c>
      <c r="M1146" s="157">
        <v>3</v>
      </c>
      <c r="N1146" s="157">
        <v>3</v>
      </c>
      <c r="O1146" s="157">
        <v>4</v>
      </c>
      <c r="P1146" s="157">
        <v>4</v>
      </c>
      <c r="Q1146" s="157">
        <v>4</v>
      </c>
      <c r="R1146" s="157">
        <v>3</v>
      </c>
      <c r="S1146" s="157">
        <v>3</v>
      </c>
      <c r="T1146" s="157">
        <v>3</v>
      </c>
      <c r="U1146" s="157">
        <v>4</v>
      </c>
      <c r="V1146" s="157">
        <v>3</v>
      </c>
      <c r="W1146" s="157">
        <v>3</v>
      </c>
      <c r="X1146" s="157">
        <v>4</v>
      </c>
      <c r="Y1146" s="157">
        <v>4</v>
      </c>
      <c r="Z1146" s="157">
        <v>3</v>
      </c>
      <c r="AA1146" s="157">
        <v>3</v>
      </c>
      <c r="AB1146" s="159">
        <v>3</v>
      </c>
      <c r="AC1146" s="158">
        <f t="shared" si="374"/>
        <v>23</v>
      </c>
      <c r="AD1146" s="157">
        <f t="shared" si="370"/>
        <v>5</v>
      </c>
      <c r="AE1146" s="157">
        <f t="shared" si="371"/>
        <v>8</v>
      </c>
      <c r="AF1146" s="157">
        <f t="shared" si="372"/>
        <v>5</v>
      </c>
      <c r="AG1146" s="159">
        <f t="shared" si="373"/>
        <v>3</v>
      </c>
      <c r="DS1146" s="81"/>
    </row>
    <row r="1147" spans="1:123" x14ac:dyDescent="0.25">
      <c r="A1147" s="169">
        <v>251</v>
      </c>
      <c r="B1147" s="170" t="s">
        <v>388</v>
      </c>
      <c r="C1147" s="170" t="s">
        <v>234</v>
      </c>
      <c r="D1147" s="170" t="s">
        <v>209</v>
      </c>
      <c r="E1147" s="18" t="s">
        <v>466</v>
      </c>
      <c r="F1147" s="158">
        <v>4</v>
      </c>
      <c r="G1147" s="157">
        <v>3</v>
      </c>
      <c r="H1147" s="157">
        <v>4</v>
      </c>
      <c r="I1147" s="157">
        <v>3</v>
      </c>
      <c r="J1147" s="157">
        <v>3</v>
      </c>
      <c r="K1147" s="157">
        <v>2</v>
      </c>
      <c r="L1147" s="157">
        <v>4</v>
      </c>
      <c r="M1147" s="157">
        <v>4</v>
      </c>
      <c r="N1147" s="157">
        <v>3</v>
      </c>
      <c r="O1147" s="157">
        <v>4</v>
      </c>
      <c r="P1147" s="157">
        <v>4</v>
      </c>
      <c r="Q1147" s="157">
        <v>4</v>
      </c>
      <c r="R1147" s="157">
        <v>3</v>
      </c>
      <c r="S1147" s="157">
        <v>3</v>
      </c>
      <c r="T1147" s="157">
        <v>3</v>
      </c>
      <c r="U1147" s="157">
        <v>4</v>
      </c>
      <c r="V1147" s="157">
        <v>3</v>
      </c>
      <c r="W1147" s="157">
        <v>3</v>
      </c>
      <c r="X1147" s="157">
        <v>4</v>
      </c>
      <c r="Y1147" s="157">
        <v>4</v>
      </c>
      <c r="Z1147" s="157">
        <v>3</v>
      </c>
      <c r="AA1147" s="157">
        <v>3</v>
      </c>
      <c r="AB1147" s="159">
        <v>4</v>
      </c>
      <c r="AC1147" s="158">
        <f t="shared" si="374"/>
        <v>23</v>
      </c>
      <c r="AD1147" s="157">
        <f t="shared" si="370"/>
        <v>5</v>
      </c>
      <c r="AE1147" s="157">
        <f t="shared" si="371"/>
        <v>8</v>
      </c>
      <c r="AF1147" s="157">
        <f t="shared" si="372"/>
        <v>5</v>
      </c>
      <c r="AG1147" s="159">
        <f t="shared" si="373"/>
        <v>3</v>
      </c>
      <c r="DS1147" s="81"/>
    </row>
    <row r="1148" spans="1:123" x14ac:dyDescent="0.25">
      <c r="A1148" s="169">
        <v>251</v>
      </c>
      <c r="B1148" s="170" t="s">
        <v>388</v>
      </c>
      <c r="C1148" s="170" t="s">
        <v>234</v>
      </c>
      <c r="D1148" s="170" t="s">
        <v>209</v>
      </c>
      <c r="E1148" s="18" t="s">
        <v>466</v>
      </c>
      <c r="F1148" s="158">
        <v>4</v>
      </c>
      <c r="G1148" s="157">
        <v>3</v>
      </c>
      <c r="H1148" s="157">
        <v>5</v>
      </c>
      <c r="I1148" s="157">
        <v>3</v>
      </c>
      <c r="J1148" s="157">
        <v>3</v>
      </c>
      <c r="K1148" s="157">
        <v>2</v>
      </c>
      <c r="L1148" s="157">
        <v>4</v>
      </c>
      <c r="M1148" s="157">
        <v>4</v>
      </c>
      <c r="N1148" s="157">
        <v>3</v>
      </c>
      <c r="O1148" s="157">
        <v>4</v>
      </c>
      <c r="P1148" s="157">
        <v>4</v>
      </c>
      <c r="Q1148" s="157">
        <v>4</v>
      </c>
      <c r="R1148" s="157">
        <v>3</v>
      </c>
      <c r="S1148" s="157">
        <v>3</v>
      </c>
      <c r="T1148" s="157">
        <v>3</v>
      </c>
      <c r="U1148" s="157">
        <v>4</v>
      </c>
      <c r="V1148" s="157">
        <v>3</v>
      </c>
      <c r="W1148" s="157">
        <v>3</v>
      </c>
      <c r="X1148" s="157">
        <v>4</v>
      </c>
      <c r="Y1148" s="157">
        <v>4</v>
      </c>
      <c r="Z1148" s="157">
        <v>3</v>
      </c>
      <c r="AA1148" s="157">
        <v>3</v>
      </c>
      <c r="AB1148" s="159">
        <v>4</v>
      </c>
      <c r="AC1148" s="158">
        <f t="shared" si="374"/>
        <v>23</v>
      </c>
      <c r="AD1148" s="157">
        <f t="shared" si="370"/>
        <v>5</v>
      </c>
      <c r="AE1148" s="157">
        <f t="shared" si="371"/>
        <v>8</v>
      </c>
      <c r="AF1148" s="157">
        <f t="shared" si="372"/>
        <v>5</v>
      </c>
      <c r="AG1148" s="159">
        <f t="shared" si="373"/>
        <v>3</v>
      </c>
      <c r="DS1148" s="81"/>
    </row>
    <row r="1149" spans="1:123" x14ac:dyDescent="0.25">
      <c r="A1149" s="169">
        <v>251</v>
      </c>
      <c r="B1149" s="170" t="s">
        <v>388</v>
      </c>
      <c r="C1149" s="170" t="s">
        <v>234</v>
      </c>
      <c r="D1149" s="170" t="s">
        <v>209</v>
      </c>
      <c r="E1149" s="18" t="s">
        <v>466</v>
      </c>
      <c r="F1149" s="158">
        <v>4</v>
      </c>
      <c r="G1149" s="157">
        <v>3</v>
      </c>
      <c r="H1149" s="157"/>
      <c r="I1149" s="157">
        <v>3</v>
      </c>
      <c r="J1149" s="157">
        <v>3</v>
      </c>
      <c r="K1149" s="157">
        <v>2</v>
      </c>
      <c r="L1149" s="157">
        <v>5</v>
      </c>
      <c r="M1149" s="157">
        <v>4</v>
      </c>
      <c r="N1149" s="157">
        <v>4</v>
      </c>
      <c r="O1149" s="157">
        <v>4</v>
      </c>
      <c r="P1149" s="157">
        <v>4</v>
      </c>
      <c r="Q1149" s="157">
        <v>4</v>
      </c>
      <c r="R1149" s="157">
        <v>3</v>
      </c>
      <c r="S1149" s="157">
        <v>4</v>
      </c>
      <c r="T1149" s="157">
        <v>3</v>
      </c>
      <c r="U1149" s="157">
        <v>4</v>
      </c>
      <c r="V1149" s="157">
        <v>3</v>
      </c>
      <c r="W1149" s="157">
        <v>4</v>
      </c>
      <c r="X1149" s="157">
        <v>4</v>
      </c>
      <c r="Y1149" s="157">
        <v>4</v>
      </c>
      <c r="Z1149" s="157">
        <v>3</v>
      </c>
      <c r="AA1149" s="157">
        <v>3</v>
      </c>
      <c r="AB1149" s="159">
        <v>4</v>
      </c>
      <c r="AC1149" s="158">
        <f t="shared" si="374"/>
        <v>22</v>
      </c>
      <c r="AD1149" s="157">
        <f t="shared" si="370"/>
        <v>4</v>
      </c>
      <c r="AE1149" s="157">
        <f t="shared" si="371"/>
        <v>8</v>
      </c>
      <c r="AF1149" s="157">
        <f t="shared" si="372"/>
        <v>5</v>
      </c>
      <c r="AG1149" s="159">
        <f t="shared" si="373"/>
        <v>3</v>
      </c>
      <c r="DS1149" s="81"/>
    </row>
    <row r="1150" spans="1:123" x14ac:dyDescent="0.25">
      <c r="A1150" s="169">
        <v>251</v>
      </c>
      <c r="B1150" s="170" t="s">
        <v>388</v>
      </c>
      <c r="C1150" s="170" t="s">
        <v>234</v>
      </c>
      <c r="D1150" s="170" t="s">
        <v>209</v>
      </c>
      <c r="E1150" s="18" t="s">
        <v>466</v>
      </c>
      <c r="F1150" s="158">
        <v>4</v>
      </c>
      <c r="G1150" s="157">
        <v>4</v>
      </c>
      <c r="H1150" s="157"/>
      <c r="I1150" s="157">
        <v>4</v>
      </c>
      <c r="J1150" s="157">
        <v>3</v>
      </c>
      <c r="K1150" s="157">
        <v>2</v>
      </c>
      <c r="L1150" s="157">
        <v>5</v>
      </c>
      <c r="M1150" s="157">
        <v>4</v>
      </c>
      <c r="N1150" s="157">
        <v>4</v>
      </c>
      <c r="O1150" s="157">
        <v>4</v>
      </c>
      <c r="P1150" s="157">
        <v>4</v>
      </c>
      <c r="Q1150" s="157">
        <v>4</v>
      </c>
      <c r="R1150" s="157">
        <v>3</v>
      </c>
      <c r="S1150" s="157">
        <v>4</v>
      </c>
      <c r="T1150" s="157">
        <v>3</v>
      </c>
      <c r="U1150" s="157">
        <v>4</v>
      </c>
      <c r="V1150" s="157">
        <v>3</v>
      </c>
      <c r="W1150" s="157">
        <v>4</v>
      </c>
      <c r="X1150" s="157">
        <v>4</v>
      </c>
      <c r="Y1150" s="157">
        <v>4</v>
      </c>
      <c r="Z1150" s="157">
        <v>3</v>
      </c>
      <c r="AA1150" s="157">
        <v>4</v>
      </c>
      <c r="AB1150" s="159">
        <v>4</v>
      </c>
      <c r="AC1150" s="158">
        <f t="shared" si="374"/>
        <v>22</v>
      </c>
      <c r="AD1150" s="157">
        <f t="shared" si="370"/>
        <v>4</v>
      </c>
      <c r="AE1150" s="157">
        <f t="shared" si="371"/>
        <v>8</v>
      </c>
      <c r="AF1150" s="157">
        <f t="shared" si="372"/>
        <v>5</v>
      </c>
      <c r="AG1150" s="159">
        <f t="shared" si="373"/>
        <v>3</v>
      </c>
      <c r="DS1150" s="81"/>
    </row>
    <row r="1151" spans="1:123" x14ac:dyDescent="0.25">
      <c r="A1151" s="169">
        <v>251</v>
      </c>
      <c r="B1151" s="170" t="s">
        <v>388</v>
      </c>
      <c r="C1151" s="170" t="s">
        <v>234</v>
      </c>
      <c r="D1151" s="170" t="s">
        <v>209</v>
      </c>
      <c r="E1151" s="18" t="s">
        <v>466</v>
      </c>
      <c r="F1151" s="158">
        <v>4</v>
      </c>
      <c r="G1151" s="157">
        <v>4</v>
      </c>
      <c r="H1151" s="157"/>
      <c r="I1151" s="157">
        <v>4</v>
      </c>
      <c r="J1151" s="157">
        <v>3</v>
      </c>
      <c r="K1151" s="157">
        <v>3</v>
      </c>
      <c r="L1151" s="157">
        <v>5</v>
      </c>
      <c r="M1151" s="157">
        <v>4</v>
      </c>
      <c r="N1151" s="157">
        <v>4</v>
      </c>
      <c r="O1151" s="157">
        <v>5</v>
      </c>
      <c r="P1151" s="157">
        <v>4</v>
      </c>
      <c r="Q1151" s="157">
        <v>4</v>
      </c>
      <c r="R1151" s="157">
        <v>4</v>
      </c>
      <c r="S1151" s="157">
        <v>4</v>
      </c>
      <c r="T1151" s="157">
        <v>4</v>
      </c>
      <c r="U1151" s="157">
        <v>4</v>
      </c>
      <c r="V1151" s="157">
        <v>3</v>
      </c>
      <c r="W1151" s="157">
        <v>4</v>
      </c>
      <c r="X1151" s="157">
        <v>4</v>
      </c>
      <c r="Y1151" s="157">
        <v>4</v>
      </c>
      <c r="Z1151" s="157">
        <v>4</v>
      </c>
      <c r="AA1151" s="157">
        <v>4</v>
      </c>
      <c r="AB1151" s="159"/>
      <c r="AC1151" s="158">
        <f t="shared" si="374"/>
        <v>21</v>
      </c>
      <c r="AD1151" s="157">
        <f t="shared" si="370"/>
        <v>4</v>
      </c>
      <c r="AE1151" s="157">
        <f t="shared" si="371"/>
        <v>8</v>
      </c>
      <c r="AF1151" s="157">
        <f t="shared" si="372"/>
        <v>5</v>
      </c>
      <c r="AG1151" s="159">
        <f t="shared" si="373"/>
        <v>2</v>
      </c>
      <c r="DS1151" s="81"/>
    </row>
    <row r="1152" spans="1:123" x14ac:dyDescent="0.25">
      <c r="A1152" s="169">
        <v>251</v>
      </c>
      <c r="B1152" s="170" t="s">
        <v>388</v>
      </c>
      <c r="C1152" s="170" t="s">
        <v>234</v>
      </c>
      <c r="D1152" s="170" t="s">
        <v>209</v>
      </c>
      <c r="E1152" s="18" t="s">
        <v>466</v>
      </c>
      <c r="F1152" s="158">
        <v>5</v>
      </c>
      <c r="G1152" s="157">
        <v>4</v>
      </c>
      <c r="H1152" s="157"/>
      <c r="I1152" s="157">
        <v>4</v>
      </c>
      <c r="J1152" s="157">
        <v>4</v>
      </c>
      <c r="K1152" s="157">
        <v>3</v>
      </c>
      <c r="L1152" s="157">
        <v>5</v>
      </c>
      <c r="M1152" s="157">
        <v>5</v>
      </c>
      <c r="N1152" s="157">
        <v>5</v>
      </c>
      <c r="O1152" s="157">
        <v>5</v>
      </c>
      <c r="P1152" s="157">
        <v>4</v>
      </c>
      <c r="Q1152" s="157">
        <v>4</v>
      </c>
      <c r="R1152" s="157">
        <v>4</v>
      </c>
      <c r="S1152" s="157">
        <v>4</v>
      </c>
      <c r="T1152" s="157">
        <v>4</v>
      </c>
      <c r="U1152" s="157">
        <v>5</v>
      </c>
      <c r="V1152" s="157">
        <v>3</v>
      </c>
      <c r="W1152" s="157">
        <v>4</v>
      </c>
      <c r="X1152" s="157">
        <v>4</v>
      </c>
      <c r="Y1152" s="157">
        <v>4</v>
      </c>
      <c r="Z1152" s="157">
        <v>4</v>
      </c>
      <c r="AA1152" s="157">
        <v>4</v>
      </c>
      <c r="AB1152" s="159"/>
      <c r="AC1152" s="158">
        <f t="shared" si="374"/>
        <v>21</v>
      </c>
      <c r="AD1152" s="157">
        <f t="shared" si="370"/>
        <v>4</v>
      </c>
      <c r="AE1152" s="157">
        <f t="shared" si="371"/>
        <v>8</v>
      </c>
      <c r="AF1152" s="157">
        <f t="shared" si="372"/>
        <v>5</v>
      </c>
      <c r="AG1152" s="159">
        <f t="shared" si="373"/>
        <v>2</v>
      </c>
      <c r="DS1152" s="81"/>
    </row>
    <row r="1153" spans="1:123" x14ac:dyDescent="0.25">
      <c r="A1153" s="169">
        <v>251</v>
      </c>
      <c r="B1153" s="170" t="s">
        <v>388</v>
      </c>
      <c r="C1153" s="170" t="s">
        <v>234</v>
      </c>
      <c r="D1153" s="170" t="s">
        <v>209</v>
      </c>
      <c r="E1153" s="18" t="s">
        <v>466</v>
      </c>
      <c r="F1153" s="158">
        <v>5</v>
      </c>
      <c r="G1153" s="157">
        <v>5</v>
      </c>
      <c r="H1153" s="157"/>
      <c r="I1153" s="157">
        <v>4</v>
      </c>
      <c r="J1153" s="157">
        <v>4</v>
      </c>
      <c r="K1153" s="157">
        <v>3</v>
      </c>
      <c r="L1153" s="157">
        <v>5</v>
      </c>
      <c r="M1153" s="157">
        <v>5</v>
      </c>
      <c r="N1153" s="157">
        <v>5</v>
      </c>
      <c r="O1153" s="157">
        <v>5</v>
      </c>
      <c r="P1153" s="157">
        <v>5</v>
      </c>
      <c r="Q1153" s="157">
        <v>5</v>
      </c>
      <c r="R1153" s="157">
        <v>4</v>
      </c>
      <c r="S1153" s="157">
        <v>4</v>
      </c>
      <c r="T1153" s="157">
        <v>4</v>
      </c>
      <c r="U1153" s="157">
        <v>5</v>
      </c>
      <c r="V1153" s="157">
        <v>4</v>
      </c>
      <c r="W1153" s="157">
        <v>4</v>
      </c>
      <c r="X1153" s="157">
        <v>4</v>
      </c>
      <c r="Y1153" s="157">
        <v>5</v>
      </c>
      <c r="Z1153" s="157">
        <v>4</v>
      </c>
      <c r="AA1153" s="157"/>
      <c r="AB1153" s="159"/>
      <c r="AC1153" s="158">
        <f t="shared" si="374"/>
        <v>20</v>
      </c>
      <c r="AD1153" s="157">
        <f t="shared" si="370"/>
        <v>4</v>
      </c>
      <c r="AE1153" s="157">
        <f t="shared" si="371"/>
        <v>8</v>
      </c>
      <c r="AF1153" s="157">
        <f t="shared" si="372"/>
        <v>5</v>
      </c>
      <c r="AG1153" s="159">
        <f t="shared" si="373"/>
        <v>1</v>
      </c>
      <c r="DS1153" s="81"/>
    </row>
    <row r="1154" spans="1:123" x14ac:dyDescent="0.25">
      <c r="A1154" s="169">
        <v>251</v>
      </c>
      <c r="B1154" s="170" t="s">
        <v>388</v>
      </c>
      <c r="C1154" s="170" t="s">
        <v>234</v>
      </c>
      <c r="D1154" s="170" t="s">
        <v>209</v>
      </c>
      <c r="E1154" s="18" t="s">
        <v>466</v>
      </c>
      <c r="F1154" s="158"/>
      <c r="G1154" s="157">
        <v>5</v>
      </c>
      <c r="H1154" s="157"/>
      <c r="I1154" s="157">
        <v>5</v>
      </c>
      <c r="J1154" s="157">
        <v>4</v>
      </c>
      <c r="K1154" s="157">
        <v>4</v>
      </c>
      <c r="L1154" s="157">
        <v>5</v>
      </c>
      <c r="M1154" s="157">
        <v>5</v>
      </c>
      <c r="N1154" s="157"/>
      <c r="O1154" s="157"/>
      <c r="P1154" s="157"/>
      <c r="Q1154" s="157"/>
      <c r="R1154" s="157">
        <v>4</v>
      </c>
      <c r="S1154" s="157">
        <v>5</v>
      </c>
      <c r="T1154" s="157">
        <v>5</v>
      </c>
      <c r="U1154" s="157">
        <v>5</v>
      </c>
      <c r="V1154" s="157">
        <v>5</v>
      </c>
      <c r="W1154" s="157"/>
      <c r="X1154" s="157">
        <v>5</v>
      </c>
      <c r="Y1154" s="157">
        <v>5</v>
      </c>
      <c r="Z1154" s="157"/>
      <c r="AA1154" s="157"/>
      <c r="AB1154" s="159"/>
      <c r="AC1154" s="158">
        <f t="shared" si="374"/>
        <v>13</v>
      </c>
      <c r="AD1154" s="157">
        <f t="shared" si="370"/>
        <v>4</v>
      </c>
      <c r="AE1154" s="157">
        <f t="shared" si="371"/>
        <v>4</v>
      </c>
      <c r="AF1154" s="157">
        <f t="shared" si="372"/>
        <v>4</v>
      </c>
      <c r="AG1154" s="159">
        <f t="shared" si="373"/>
        <v>0</v>
      </c>
      <c r="DS1154" s="81"/>
    </row>
    <row r="1155" spans="1:123" x14ac:dyDescent="0.25">
      <c r="A1155" s="169">
        <v>252</v>
      </c>
      <c r="B1155" s="170" t="s">
        <v>382</v>
      </c>
      <c r="C1155" s="170" t="s">
        <v>147</v>
      </c>
      <c r="D1155" s="170" t="s">
        <v>62</v>
      </c>
      <c r="E1155" s="18" t="s">
        <v>403</v>
      </c>
      <c r="F1155" s="158">
        <v>1</v>
      </c>
      <c r="G1155" s="157">
        <v>1</v>
      </c>
      <c r="H1155" s="157">
        <v>1</v>
      </c>
      <c r="I1155" s="157">
        <v>1</v>
      </c>
      <c r="J1155" s="157">
        <v>1</v>
      </c>
      <c r="K1155" s="157">
        <v>1</v>
      </c>
      <c r="L1155" s="157">
        <v>1</v>
      </c>
      <c r="M1155" s="157">
        <v>1</v>
      </c>
      <c r="N1155" s="157">
        <v>1</v>
      </c>
      <c r="O1155" s="157">
        <v>1</v>
      </c>
      <c r="P1155" s="157">
        <v>1</v>
      </c>
      <c r="Q1155" s="157">
        <v>1</v>
      </c>
      <c r="R1155" s="157">
        <v>1</v>
      </c>
      <c r="S1155" s="157">
        <v>1</v>
      </c>
      <c r="T1155" s="157">
        <v>1</v>
      </c>
      <c r="U1155" s="157">
        <v>1</v>
      </c>
      <c r="V1155" s="157">
        <v>1</v>
      </c>
      <c r="W1155" s="157">
        <v>1</v>
      </c>
      <c r="X1155" s="157">
        <v>1</v>
      </c>
      <c r="Y1155" s="157">
        <v>1</v>
      </c>
      <c r="Z1155" s="157">
        <v>1</v>
      </c>
      <c r="AA1155" s="157">
        <v>1</v>
      </c>
      <c r="AB1155" s="159">
        <v>1</v>
      </c>
      <c r="AC1155" s="158">
        <f t="shared" si="374"/>
        <v>23</v>
      </c>
      <c r="AD1155" s="157">
        <f t="shared" si="370"/>
        <v>5</v>
      </c>
      <c r="AE1155" s="157">
        <f t="shared" si="371"/>
        <v>8</v>
      </c>
      <c r="AF1155" s="157">
        <f t="shared" si="372"/>
        <v>5</v>
      </c>
      <c r="AG1155" s="159">
        <f t="shared" si="373"/>
        <v>3</v>
      </c>
      <c r="DS1155" s="81"/>
    </row>
    <row r="1156" spans="1:123" x14ac:dyDescent="0.25">
      <c r="A1156" s="169">
        <v>252</v>
      </c>
      <c r="B1156" s="170" t="s">
        <v>382</v>
      </c>
      <c r="C1156" s="170" t="s">
        <v>147</v>
      </c>
      <c r="D1156" s="170" t="s">
        <v>62</v>
      </c>
      <c r="E1156" s="18" t="s">
        <v>403</v>
      </c>
      <c r="F1156" s="158">
        <v>1</v>
      </c>
      <c r="G1156" s="157">
        <v>1</v>
      </c>
      <c r="H1156" s="157">
        <v>1</v>
      </c>
      <c r="I1156" s="157">
        <v>1</v>
      </c>
      <c r="J1156" s="157">
        <v>1</v>
      </c>
      <c r="K1156" s="157">
        <v>1</v>
      </c>
      <c r="L1156" s="157">
        <v>1</v>
      </c>
      <c r="M1156" s="157">
        <v>1</v>
      </c>
      <c r="N1156" s="157">
        <v>1</v>
      </c>
      <c r="O1156" s="157">
        <v>1</v>
      </c>
      <c r="P1156" s="157">
        <v>1</v>
      </c>
      <c r="Q1156" s="157">
        <v>1</v>
      </c>
      <c r="R1156" s="157">
        <v>1</v>
      </c>
      <c r="S1156" s="157">
        <v>1</v>
      </c>
      <c r="T1156" s="157">
        <v>1</v>
      </c>
      <c r="U1156" s="157">
        <v>1</v>
      </c>
      <c r="V1156" s="157">
        <v>1</v>
      </c>
      <c r="W1156" s="157">
        <v>1</v>
      </c>
      <c r="X1156" s="157">
        <v>1</v>
      </c>
      <c r="Y1156" s="157">
        <v>1</v>
      </c>
      <c r="Z1156" s="157">
        <v>1</v>
      </c>
      <c r="AA1156" s="157">
        <v>1</v>
      </c>
      <c r="AB1156" s="159">
        <v>1</v>
      </c>
      <c r="AC1156" s="158">
        <f t="shared" si="374"/>
        <v>23</v>
      </c>
      <c r="AD1156" s="157">
        <f t="shared" si="370"/>
        <v>5</v>
      </c>
      <c r="AE1156" s="157">
        <f t="shared" si="371"/>
        <v>8</v>
      </c>
      <c r="AF1156" s="157">
        <f t="shared" si="372"/>
        <v>5</v>
      </c>
      <c r="AG1156" s="159">
        <f t="shared" si="373"/>
        <v>3</v>
      </c>
      <c r="DS1156" s="81"/>
    </row>
    <row r="1157" spans="1:123" x14ac:dyDescent="0.25">
      <c r="A1157" s="169">
        <v>252</v>
      </c>
      <c r="B1157" s="170" t="s">
        <v>382</v>
      </c>
      <c r="C1157" s="170" t="s">
        <v>147</v>
      </c>
      <c r="D1157" s="170" t="s">
        <v>62</v>
      </c>
      <c r="E1157" s="18" t="s">
        <v>403</v>
      </c>
      <c r="F1157" s="158">
        <v>1</v>
      </c>
      <c r="G1157" s="157">
        <v>1</v>
      </c>
      <c r="H1157" s="157">
        <v>1</v>
      </c>
      <c r="I1157" s="157">
        <v>1</v>
      </c>
      <c r="J1157" s="157">
        <v>1</v>
      </c>
      <c r="K1157" s="157">
        <v>1</v>
      </c>
      <c r="L1157" s="157">
        <v>1</v>
      </c>
      <c r="M1157" s="157">
        <v>1</v>
      </c>
      <c r="N1157" s="157">
        <v>1</v>
      </c>
      <c r="O1157" s="157">
        <v>1</v>
      </c>
      <c r="P1157" s="157">
        <v>1</v>
      </c>
      <c r="Q1157" s="157">
        <v>1</v>
      </c>
      <c r="R1157" s="157">
        <v>1</v>
      </c>
      <c r="S1157" s="157">
        <v>1</v>
      </c>
      <c r="T1157" s="157">
        <v>1</v>
      </c>
      <c r="U1157" s="157">
        <v>1</v>
      </c>
      <c r="V1157" s="157">
        <v>1</v>
      </c>
      <c r="W1157" s="157">
        <v>1</v>
      </c>
      <c r="X1157" s="157">
        <v>1</v>
      </c>
      <c r="Y1157" s="157">
        <v>1</v>
      </c>
      <c r="Z1157" s="157">
        <v>1</v>
      </c>
      <c r="AA1157" s="157">
        <v>1</v>
      </c>
      <c r="AB1157" s="159">
        <v>1</v>
      </c>
      <c r="AC1157" s="158">
        <f t="shared" si="374"/>
        <v>23</v>
      </c>
      <c r="AD1157" s="157">
        <f t="shared" si="370"/>
        <v>5</v>
      </c>
      <c r="AE1157" s="157">
        <f t="shared" si="371"/>
        <v>8</v>
      </c>
      <c r="AF1157" s="157">
        <f t="shared" si="372"/>
        <v>5</v>
      </c>
      <c r="AG1157" s="159">
        <f t="shared" si="373"/>
        <v>3</v>
      </c>
      <c r="DS1157" s="81"/>
    </row>
    <row r="1158" spans="1:123" x14ac:dyDescent="0.25">
      <c r="A1158" s="169">
        <v>252</v>
      </c>
      <c r="B1158" s="170" t="s">
        <v>382</v>
      </c>
      <c r="C1158" s="170" t="s">
        <v>147</v>
      </c>
      <c r="D1158" s="170" t="s">
        <v>62</v>
      </c>
      <c r="E1158" s="18" t="s">
        <v>403</v>
      </c>
      <c r="F1158" s="158">
        <v>1</v>
      </c>
      <c r="G1158" s="157">
        <v>1</v>
      </c>
      <c r="H1158" s="157">
        <v>1</v>
      </c>
      <c r="I1158" s="157">
        <v>1</v>
      </c>
      <c r="J1158" s="157">
        <v>1</v>
      </c>
      <c r="K1158" s="157">
        <v>1</v>
      </c>
      <c r="L1158" s="157">
        <v>1</v>
      </c>
      <c r="M1158" s="157">
        <v>1</v>
      </c>
      <c r="N1158" s="157">
        <v>1</v>
      </c>
      <c r="O1158" s="157">
        <v>1</v>
      </c>
      <c r="P1158" s="157">
        <v>1</v>
      </c>
      <c r="Q1158" s="157">
        <v>1</v>
      </c>
      <c r="R1158" s="157">
        <v>1</v>
      </c>
      <c r="S1158" s="157">
        <v>1</v>
      </c>
      <c r="T1158" s="157">
        <v>1</v>
      </c>
      <c r="U1158" s="157">
        <v>1</v>
      </c>
      <c r="V1158" s="157">
        <v>1</v>
      </c>
      <c r="W1158" s="157">
        <v>1</v>
      </c>
      <c r="X1158" s="157">
        <v>1</v>
      </c>
      <c r="Y1158" s="157">
        <v>1</v>
      </c>
      <c r="Z1158" s="157">
        <v>1</v>
      </c>
      <c r="AA1158" s="157">
        <v>1</v>
      </c>
      <c r="AB1158" s="159">
        <v>1</v>
      </c>
      <c r="AC1158" s="158">
        <f t="shared" si="374"/>
        <v>23</v>
      </c>
      <c r="AD1158" s="157">
        <f t="shared" si="370"/>
        <v>5</v>
      </c>
      <c r="AE1158" s="157">
        <f t="shared" si="371"/>
        <v>8</v>
      </c>
      <c r="AF1158" s="157">
        <f t="shared" si="372"/>
        <v>5</v>
      </c>
      <c r="AG1158" s="159">
        <f t="shared" si="373"/>
        <v>3</v>
      </c>
      <c r="DS1158" s="81"/>
    </row>
    <row r="1159" spans="1:123" x14ac:dyDescent="0.25">
      <c r="A1159" s="169">
        <v>252</v>
      </c>
      <c r="B1159" s="170" t="s">
        <v>382</v>
      </c>
      <c r="C1159" s="170" t="s">
        <v>147</v>
      </c>
      <c r="D1159" s="170" t="s">
        <v>62</v>
      </c>
      <c r="E1159" s="18" t="s">
        <v>403</v>
      </c>
      <c r="F1159" s="158">
        <v>1</v>
      </c>
      <c r="G1159" s="157">
        <v>1</v>
      </c>
      <c r="H1159" s="157">
        <v>1</v>
      </c>
      <c r="I1159" s="157">
        <v>1</v>
      </c>
      <c r="J1159" s="157">
        <v>1</v>
      </c>
      <c r="K1159" s="157">
        <v>1</v>
      </c>
      <c r="L1159" s="157">
        <v>1</v>
      </c>
      <c r="M1159" s="157">
        <v>1</v>
      </c>
      <c r="N1159" s="157">
        <v>1</v>
      </c>
      <c r="O1159" s="157">
        <v>1</v>
      </c>
      <c r="P1159" s="157">
        <v>1</v>
      </c>
      <c r="Q1159" s="157">
        <v>1</v>
      </c>
      <c r="R1159" s="157">
        <v>1</v>
      </c>
      <c r="S1159" s="157">
        <v>1</v>
      </c>
      <c r="T1159" s="157">
        <v>1</v>
      </c>
      <c r="U1159" s="157">
        <v>1</v>
      </c>
      <c r="V1159" s="157">
        <v>1</v>
      </c>
      <c r="W1159" s="157">
        <v>1</v>
      </c>
      <c r="X1159" s="157">
        <v>1</v>
      </c>
      <c r="Y1159" s="157">
        <v>1</v>
      </c>
      <c r="Z1159" s="157">
        <v>1</v>
      </c>
      <c r="AA1159" s="157">
        <v>1</v>
      </c>
      <c r="AB1159" s="159">
        <v>1</v>
      </c>
      <c r="AC1159" s="158">
        <f t="shared" si="374"/>
        <v>23</v>
      </c>
      <c r="AD1159" s="157">
        <f t="shared" ref="AD1159:AD1222" si="375">+COUNT(G1159:K1159)</f>
        <v>5</v>
      </c>
      <c r="AE1159" s="157">
        <f t="shared" ref="AE1159:AE1222" si="376">+COUNT(L1159:S1159)</f>
        <v>8</v>
      </c>
      <c r="AF1159" s="157">
        <f t="shared" ref="AF1159:AF1222" si="377">+COUNT(T1159:X1159)</f>
        <v>5</v>
      </c>
      <c r="AG1159" s="159">
        <f t="shared" ref="AG1159:AG1222" si="378">+COUNT(Z1159:AB1159)</f>
        <v>3</v>
      </c>
      <c r="DS1159" s="81"/>
    </row>
    <row r="1160" spans="1:123" x14ac:dyDescent="0.25">
      <c r="A1160" s="169">
        <v>252</v>
      </c>
      <c r="B1160" s="170" t="s">
        <v>382</v>
      </c>
      <c r="C1160" s="170" t="s">
        <v>147</v>
      </c>
      <c r="D1160" s="170" t="s">
        <v>62</v>
      </c>
      <c r="E1160" s="18" t="s">
        <v>403</v>
      </c>
      <c r="F1160" s="158">
        <v>1</v>
      </c>
      <c r="G1160" s="157">
        <v>1</v>
      </c>
      <c r="H1160" s="157">
        <v>1</v>
      </c>
      <c r="I1160" s="157">
        <v>1</v>
      </c>
      <c r="J1160" s="157">
        <v>1</v>
      </c>
      <c r="K1160" s="157">
        <v>1</v>
      </c>
      <c r="L1160" s="157">
        <v>1</v>
      </c>
      <c r="M1160" s="157">
        <v>1</v>
      </c>
      <c r="N1160" s="157">
        <v>1</v>
      </c>
      <c r="O1160" s="157">
        <v>1</v>
      </c>
      <c r="P1160" s="157">
        <v>1</v>
      </c>
      <c r="Q1160" s="157">
        <v>1</v>
      </c>
      <c r="R1160" s="157">
        <v>1</v>
      </c>
      <c r="S1160" s="157">
        <v>1</v>
      </c>
      <c r="T1160" s="157">
        <v>1</v>
      </c>
      <c r="U1160" s="157">
        <v>1</v>
      </c>
      <c r="V1160" s="157">
        <v>1</v>
      </c>
      <c r="W1160" s="157">
        <v>1</v>
      </c>
      <c r="X1160" s="157">
        <v>1</v>
      </c>
      <c r="Y1160" s="157">
        <v>1</v>
      </c>
      <c r="Z1160" s="157">
        <v>1</v>
      </c>
      <c r="AA1160" s="157">
        <v>1</v>
      </c>
      <c r="AB1160" s="159">
        <v>1</v>
      </c>
      <c r="AC1160" s="158">
        <f t="shared" ref="AC1160:AC1223" si="379">+COUNT(F1160:AB1160)</f>
        <v>23</v>
      </c>
      <c r="AD1160" s="157">
        <f t="shared" si="375"/>
        <v>5</v>
      </c>
      <c r="AE1160" s="157">
        <f t="shared" si="376"/>
        <v>8</v>
      </c>
      <c r="AF1160" s="157">
        <f t="shared" si="377"/>
        <v>5</v>
      </c>
      <c r="AG1160" s="159">
        <f t="shared" si="378"/>
        <v>3</v>
      </c>
      <c r="DS1160" s="81"/>
    </row>
    <row r="1161" spans="1:123" x14ac:dyDescent="0.25">
      <c r="A1161" s="169">
        <v>252</v>
      </c>
      <c r="B1161" s="170" t="s">
        <v>382</v>
      </c>
      <c r="C1161" s="170" t="s">
        <v>147</v>
      </c>
      <c r="D1161" s="170" t="s">
        <v>62</v>
      </c>
      <c r="E1161" s="18" t="s">
        <v>403</v>
      </c>
      <c r="F1161" s="158">
        <v>1</v>
      </c>
      <c r="G1161" s="157">
        <v>1</v>
      </c>
      <c r="H1161" s="157">
        <v>1</v>
      </c>
      <c r="I1161" s="157">
        <v>1</v>
      </c>
      <c r="J1161" s="157">
        <v>1</v>
      </c>
      <c r="K1161" s="157">
        <v>1</v>
      </c>
      <c r="L1161" s="157">
        <v>1</v>
      </c>
      <c r="M1161" s="157">
        <v>1</v>
      </c>
      <c r="N1161" s="157">
        <v>1</v>
      </c>
      <c r="O1161" s="157">
        <v>1</v>
      </c>
      <c r="P1161" s="157">
        <v>1</v>
      </c>
      <c r="Q1161" s="157">
        <v>1</v>
      </c>
      <c r="R1161" s="157">
        <v>1</v>
      </c>
      <c r="S1161" s="157">
        <v>1</v>
      </c>
      <c r="T1161" s="157">
        <v>1</v>
      </c>
      <c r="U1161" s="157">
        <v>1</v>
      </c>
      <c r="V1161" s="157">
        <v>1</v>
      </c>
      <c r="W1161" s="157">
        <v>1</v>
      </c>
      <c r="X1161" s="157">
        <v>1</v>
      </c>
      <c r="Y1161" s="157">
        <v>1</v>
      </c>
      <c r="Z1161" s="157">
        <v>1</v>
      </c>
      <c r="AA1161" s="157">
        <v>1</v>
      </c>
      <c r="AB1161" s="159">
        <v>1</v>
      </c>
      <c r="AC1161" s="158">
        <f t="shared" si="379"/>
        <v>23</v>
      </c>
      <c r="AD1161" s="157">
        <f t="shared" si="375"/>
        <v>5</v>
      </c>
      <c r="AE1161" s="157">
        <f t="shared" si="376"/>
        <v>8</v>
      </c>
      <c r="AF1161" s="157">
        <f t="shared" si="377"/>
        <v>5</v>
      </c>
      <c r="AG1161" s="159">
        <f t="shared" si="378"/>
        <v>3</v>
      </c>
      <c r="DS1161" s="81"/>
    </row>
    <row r="1162" spans="1:123" x14ac:dyDescent="0.25">
      <c r="A1162" s="169">
        <v>252</v>
      </c>
      <c r="B1162" s="170" t="s">
        <v>382</v>
      </c>
      <c r="C1162" s="170" t="s">
        <v>147</v>
      </c>
      <c r="D1162" s="170" t="s">
        <v>62</v>
      </c>
      <c r="E1162" s="18" t="s">
        <v>403</v>
      </c>
      <c r="F1162" s="158">
        <v>1</v>
      </c>
      <c r="G1162" s="157">
        <v>1</v>
      </c>
      <c r="H1162" s="157">
        <v>1</v>
      </c>
      <c r="I1162" s="157">
        <v>1</v>
      </c>
      <c r="J1162" s="157">
        <v>1</v>
      </c>
      <c r="K1162" s="157">
        <v>1</v>
      </c>
      <c r="L1162" s="157">
        <v>1</v>
      </c>
      <c r="M1162" s="157">
        <v>1</v>
      </c>
      <c r="N1162" s="157">
        <v>1</v>
      </c>
      <c r="O1162" s="157">
        <v>1</v>
      </c>
      <c r="P1162" s="157">
        <v>1</v>
      </c>
      <c r="Q1162" s="157">
        <v>1</v>
      </c>
      <c r="R1162" s="157">
        <v>1</v>
      </c>
      <c r="S1162" s="157">
        <v>1</v>
      </c>
      <c r="T1162" s="157">
        <v>1</v>
      </c>
      <c r="U1162" s="157">
        <v>2</v>
      </c>
      <c r="V1162" s="157">
        <v>1</v>
      </c>
      <c r="W1162" s="157">
        <v>1</v>
      </c>
      <c r="X1162" s="157">
        <v>1</v>
      </c>
      <c r="Y1162" s="157">
        <v>1</v>
      </c>
      <c r="Z1162" s="157">
        <v>1</v>
      </c>
      <c r="AA1162" s="157">
        <v>1</v>
      </c>
      <c r="AB1162" s="159">
        <v>1</v>
      </c>
      <c r="AC1162" s="158">
        <f t="shared" si="379"/>
        <v>23</v>
      </c>
      <c r="AD1162" s="157">
        <f t="shared" si="375"/>
        <v>5</v>
      </c>
      <c r="AE1162" s="157">
        <f t="shared" si="376"/>
        <v>8</v>
      </c>
      <c r="AF1162" s="157">
        <f t="shared" si="377"/>
        <v>5</v>
      </c>
      <c r="AG1162" s="159">
        <f t="shared" si="378"/>
        <v>3</v>
      </c>
      <c r="DS1162" s="81"/>
    </row>
    <row r="1163" spans="1:123" x14ac:dyDescent="0.25">
      <c r="A1163" s="169">
        <v>252</v>
      </c>
      <c r="B1163" s="170" t="s">
        <v>382</v>
      </c>
      <c r="C1163" s="170" t="s">
        <v>147</v>
      </c>
      <c r="D1163" s="170" t="s">
        <v>62</v>
      </c>
      <c r="E1163" s="18" t="s">
        <v>403</v>
      </c>
      <c r="F1163" s="158">
        <v>1</v>
      </c>
      <c r="G1163" s="157">
        <v>1</v>
      </c>
      <c r="H1163" s="157">
        <v>1</v>
      </c>
      <c r="I1163" s="157">
        <v>1</v>
      </c>
      <c r="J1163" s="157">
        <v>1</v>
      </c>
      <c r="K1163" s="157">
        <v>1</v>
      </c>
      <c r="L1163" s="157">
        <v>1</v>
      </c>
      <c r="M1163" s="157">
        <v>1</v>
      </c>
      <c r="N1163" s="157">
        <v>1</v>
      </c>
      <c r="O1163" s="157">
        <v>1</v>
      </c>
      <c r="P1163" s="157">
        <v>1</v>
      </c>
      <c r="Q1163" s="157">
        <v>1</v>
      </c>
      <c r="R1163" s="157">
        <v>1</v>
      </c>
      <c r="S1163" s="157">
        <v>1</v>
      </c>
      <c r="T1163" s="157">
        <v>1</v>
      </c>
      <c r="U1163" s="157">
        <v>2</v>
      </c>
      <c r="V1163" s="157">
        <v>1</v>
      </c>
      <c r="W1163" s="157">
        <v>2</v>
      </c>
      <c r="X1163" s="157">
        <v>1</v>
      </c>
      <c r="Y1163" s="157">
        <v>1</v>
      </c>
      <c r="Z1163" s="157">
        <v>1</v>
      </c>
      <c r="AA1163" s="157">
        <v>1</v>
      </c>
      <c r="AB1163" s="159">
        <v>1</v>
      </c>
      <c r="AC1163" s="158">
        <f t="shared" si="379"/>
        <v>23</v>
      </c>
      <c r="AD1163" s="157">
        <f t="shared" si="375"/>
        <v>5</v>
      </c>
      <c r="AE1163" s="157">
        <f t="shared" si="376"/>
        <v>8</v>
      </c>
      <c r="AF1163" s="157">
        <f t="shared" si="377"/>
        <v>5</v>
      </c>
      <c r="AG1163" s="159">
        <f t="shared" si="378"/>
        <v>3</v>
      </c>
      <c r="DS1163" s="81"/>
    </row>
    <row r="1164" spans="1:123" x14ac:dyDescent="0.25">
      <c r="A1164" s="169">
        <v>252</v>
      </c>
      <c r="B1164" s="170" t="s">
        <v>382</v>
      </c>
      <c r="C1164" s="170" t="s">
        <v>147</v>
      </c>
      <c r="D1164" s="170" t="s">
        <v>62</v>
      </c>
      <c r="E1164" s="18" t="s">
        <v>403</v>
      </c>
      <c r="F1164" s="158">
        <v>1</v>
      </c>
      <c r="G1164" s="157">
        <v>1</v>
      </c>
      <c r="H1164" s="157">
        <v>1</v>
      </c>
      <c r="I1164" s="157">
        <v>1</v>
      </c>
      <c r="J1164" s="157">
        <v>1</v>
      </c>
      <c r="K1164" s="157">
        <v>1</v>
      </c>
      <c r="L1164" s="157">
        <v>1</v>
      </c>
      <c r="M1164" s="157">
        <v>1</v>
      </c>
      <c r="N1164" s="157">
        <v>1</v>
      </c>
      <c r="O1164" s="157">
        <v>1</v>
      </c>
      <c r="P1164" s="157">
        <v>1</v>
      </c>
      <c r="Q1164" s="157">
        <v>1</v>
      </c>
      <c r="R1164" s="157">
        <v>1</v>
      </c>
      <c r="S1164" s="157">
        <v>1</v>
      </c>
      <c r="T1164" s="157">
        <v>1</v>
      </c>
      <c r="U1164" s="157">
        <v>2</v>
      </c>
      <c r="V1164" s="157">
        <v>1</v>
      </c>
      <c r="W1164" s="157">
        <v>2</v>
      </c>
      <c r="X1164" s="157">
        <v>1</v>
      </c>
      <c r="Y1164" s="157">
        <v>1</v>
      </c>
      <c r="Z1164" s="157">
        <v>1</v>
      </c>
      <c r="AA1164" s="157">
        <v>1</v>
      </c>
      <c r="AB1164" s="159">
        <v>1</v>
      </c>
      <c r="AC1164" s="158">
        <f t="shared" si="379"/>
        <v>23</v>
      </c>
      <c r="AD1164" s="157">
        <f t="shared" si="375"/>
        <v>5</v>
      </c>
      <c r="AE1164" s="157">
        <f t="shared" si="376"/>
        <v>8</v>
      </c>
      <c r="AF1164" s="157">
        <f t="shared" si="377"/>
        <v>5</v>
      </c>
      <c r="AG1164" s="159">
        <f t="shared" si="378"/>
        <v>3</v>
      </c>
      <c r="DS1164" s="81"/>
    </row>
    <row r="1165" spans="1:123" x14ac:dyDescent="0.25">
      <c r="A1165" s="169">
        <v>252</v>
      </c>
      <c r="B1165" s="170" t="s">
        <v>382</v>
      </c>
      <c r="C1165" s="170" t="s">
        <v>147</v>
      </c>
      <c r="D1165" s="170" t="s">
        <v>62</v>
      </c>
      <c r="E1165" s="18" t="s">
        <v>403</v>
      </c>
      <c r="F1165" s="158">
        <v>1</v>
      </c>
      <c r="G1165" s="157">
        <v>1</v>
      </c>
      <c r="H1165" s="157">
        <v>1</v>
      </c>
      <c r="I1165" s="157">
        <v>1</v>
      </c>
      <c r="J1165" s="157">
        <v>1</v>
      </c>
      <c r="K1165" s="157">
        <v>1</v>
      </c>
      <c r="L1165" s="157">
        <v>1</v>
      </c>
      <c r="M1165" s="157">
        <v>1</v>
      </c>
      <c r="N1165" s="157">
        <v>1</v>
      </c>
      <c r="O1165" s="157">
        <v>1</v>
      </c>
      <c r="P1165" s="157">
        <v>1</v>
      </c>
      <c r="Q1165" s="157">
        <v>2</v>
      </c>
      <c r="R1165" s="157">
        <v>1</v>
      </c>
      <c r="S1165" s="157">
        <v>1</v>
      </c>
      <c r="T1165" s="157">
        <v>1</v>
      </c>
      <c r="U1165" s="157">
        <v>2</v>
      </c>
      <c r="V1165" s="157">
        <v>2</v>
      </c>
      <c r="W1165" s="157">
        <v>2</v>
      </c>
      <c r="X1165" s="157">
        <v>1</v>
      </c>
      <c r="Y1165" s="157">
        <v>2</v>
      </c>
      <c r="Z1165" s="157">
        <v>1</v>
      </c>
      <c r="AA1165" s="157">
        <v>1</v>
      </c>
      <c r="AB1165" s="159">
        <v>1</v>
      </c>
      <c r="AC1165" s="158">
        <f t="shared" si="379"/>
        <v>23</v>
      </c>
      <c r="AD1165" s="157">
        <f t="shared" si="375"/>
        <v>5</v>
      </c>
      <c r="AE1165" s="157">
        <f t="shared" si="376"/>
        <v>8</v>
      </c>
      <c r="AF1165" s="157">
        <f t="shared" si="377"/>
        <v>5</v>
      </c>
      <c r="AG1165" s="159">
        <f t="shared" si="378"/>
        <v>3</v>
      </c>
      <c r="DS1165" s="81"/>
    </row>
    <row r="1166" spans="1:123" x14ac:dyDescent="0.25">
      <c r="A1166" s="169">
        <v>252</v>
      </c>
      <c r="B1166" s="170" t="s">
        <v>382</v>
      </c>
      <c r="C1166" s="170" t="s">
        <v>147</v>
      </c>
      <c r="D1166" s="170" t="s">
        <v>62</v>
      </c>
      <c r="E1166" s="18" t="s">
        <v>403</v>
      </c>
      <c r="F1166" s="158">
        <v>2</v>
      </c>
      <c r="G1166" s="157">
        <v>1</v>
      </c>
      <c r="H1166" s="157">
        <v>1</v>
      </c>
      <c r="I1166" s="157">
        <v>1</v>
      </c>
      <c r="J1166" s="157">
        <v>1</v>
      </c>
      <c r="K1166" s="157">
        <v>1</v>
      </c>
      <c r="L1166" s="157">
        <v>2</v>
      </c>
      <c r="M1166" s="157">
        <v>1</v>
      </c>
      <c r="N1166" s="157">
        <v>1</v>
      </c>
      <c r="O1166" s="157">
        <v>1</v>
      </c>
      <c r="P1166" s="157">
        <v>1</v>
      </c>
      <c r="Q1166" s="157">
        <v>2</v>
      </c>
      <c r="R1166" s="157">
        <v>1</v>
      </c>
      <c r="S1166" s="157">
        <v>1</v>
      </c>
      <c r="T1166" s="157">
        <v>2</v>
      </c>
      <c r="U1166" s="157">
        <v>2</v>
      </c>
      <c r="V1166" s="157">
        <v>2</v>
      </c>
      <c r="W1166" s="157">
        <v>2</v>
      </c>
      <c r="X1166" s="157">
        <v>1</v>
      </c>
      <c r="Y1166" s="157">
        <v>2</v>
      </c>
      <c r="Z1166" s="157">
        <v>1</v>
      </c>
      <c r="AA1166" s="157">
        <v>1</v>
      </c>
      <c r="AB1166" s="159">
        <v>1</v>
      </c>
      <c r="AC1166" s="158">
        <f t="shared" si="379"/>
        <v>23</v>
      </c>
      <c r="AD1166" s="157">
        <f t="shared" si="375"/>
        <v>5</v>
      </c>
      <c r="AE1166" s="157">
        <f t="shared" si="376"/>
        <v>8</v>
      </c>
      <c r="AF1166" s="157">
        <f t="shared" si="377"/>
        <v>5</v>
      </c>
      <c r="AG1166" s="159">
        <f t="shared" si="378"/>
        <v>3</v>
      </c>
      <c r="DS1166" s="81"/>
    </row>
    <row r="1167" spans="1:123" x14ac:dyDescent="0.25">
      <c r="A1167" s="169">
        <v>252</v>
      </c>
      <c r="B1167" s="170" t="s">
        <v>382</v>
      </c>
      <c r="C1167" s="170" t="s">
        <v>147</v>
      </c>
      <c r="D1167" s="170" t="s">
        <v>62</v>
      </c>
      <c r="E1167" s="18" t="s">
        <v>403</v>
      </c>
      <c r="F1167" s="158">
        <v>2</v>
      </c>
      <c r="G1167" s="157">
        <v>2</v>
      </c>
      <c r="H1167" s="157">
        <v>1</v>
      </c>
      <c r="I1167" s="157">
        <v>1</v>
      </c>
      <c r="J1167" s="157">
        <v>2</v>
      </c>
      <c r="K1167" s="157">
        <v>1</v>
      </c>
      <c r="L1167" s="157">
        <v>2</v>
      </c>
      <c r="M1167" s="157">
        <v>2</v>
      </c>
      <c r="N1167" s="157">
        <v>1</v>
      </c>
      <c r="O1167" s="157">
        <v>1</v>
      </c>
      <c r="P1167" s="157">
        <v>1</v>
      </c>
      <c r="Q1167" s="157">
        <v>2</v>
      </c>
      <c r="R1167" s="157">
        <v>1</v>
      </c>
      <c r="S1167" s="157">
        <v>1</v>
      </c>
      <c r="T1167" s="157">
        <v>2</v>
      </c>
      <c r="U1167" s="157">
        <v>2</v>
      </c>
      <c r="V1167" s="157">
        <v>2</v>
      </c>
      <c r="W1167" s="157">
        <v>2</v>
      </c>
      <c r="X1167" s="157">
        <v>1</v>
      </c>
      <c r="Y1167" s="157">
        <v>2</v>
      </c>
      <c r="Z1167" s="157">
        <v>1</v>
      </c>
      <c r="AA1167" s="157">
        <v>1</v>
      </c>
      <c r="AB1167" s="159">
        <v>1</v>
      </c>
      <c r="AC1167" s="158">
        <f t="shared" si="379"/>
        <v>23</v>
      </c>
      <c r="AD1167" s="157">
        <f t="shared" si="375"/>
        <v>5</v>
      </c>
      <c r="AE1167" s="157">
        <f t="shared" si="376"/>
        <v>8</v>
      </c>
      <c r="AF1167" s="157">
        <f t="shared" si="377"/>
        <v>5</v>
      </c>
      <c r="AG1167" s="159">
        <f t="shared" si="378"/>
        <v>3</v>
      </c>
      <c r="DS1167" s="81"/>
    </row>
    <row r="1168" spans="1:123" x14ac:dyDescent="0.25">
      <c r="A1168" s="169">
        <v>252</v>
      </c>
      <c r="B1168" s="170" t="s">
        <v>382</v>
      </c>
      <c r="C1168" s="170" t="s">
        <v>147</v>
      </c>
      <c r="D1168" s="170" t="s">
        <v>62</v>
      </c>
      <c r="E1168" s="18" t="s">
        <v>403</v>
      </c>
      <c r="F1168" s="158">
        <v>2</v>
      </c>
      <c r="G1168" s="157">
        <v>2</v>
      </c>
      <c r="H1168" s="157">
        <v>1</v>
      </c>
      <c r="I1168" s="157">
        <v>2</v>
      </c>
      <c r="J1168" s="157">
        <v>2</v>
      </c>
      <c r="K1168" s="157">
        <v>1</v>
      </c>
      <c r="L1168" s="157">
        <v>2</v>
      </c>
      <c r="M1168" s="157">
        <v>2</v>
      </c>
      <c r="N1168" s="157">
        <v>1</v>
      </c>
      <c r="O1168" s="157">
        <v>1</v>
      </c>
      <c r="P1168" s="157">
        <v>1</v>
      </c>
      <c r="Q1168" s="157">
        <v>2</v>
      </c>
      <c r="R1168" s="157">
        <v>1</v>
      </c>
      <c r="S1168" s="157">
        <v>1</v>
      </c>
      <c r="T1168" s="157">
        <v>2</v>
      </c>
      <c r="U1168" s="157">
        <v>2</v>
      </c>
      <c r="V1168" s="157">
        <v>2</v>
      </c>
      <c r="W1168" s="157">
        <v>2</v>
      </c>
      <c r="X1168" s="157">
        <v>2</v>
      </c>
      <c r="Y1168" s="157">
        <v>2</v>
      </c>
      <c r="Z1168" s="157">
        <v>2</v>
      </c>
      <c r="AA1168" s="157">
        <v>1</v>
      </c>
      <c r="AB1168" s="159">
        <v>1</v>
      </c>
      <c r="AC1168" s="158">
        <f t="shared" si="379"/>
        <v>23</v>
      </c>
      <c r="AD1168" s="157">
        <f t="shared" si="375"/>
        <v>5</v>
      </c>
      <c r="AE1168" s="157">
        <f t="shared" si="376"/>
        <v>8</v>
      </c>
      <c r="AF1168" s="157">
        <f t="shared" si="377"/>
        <v>5</v>
      </c>
      <c r="AG1168" s="159">
        <f t="shared" si="378"/>
        <v>3</v>
      </c>
      <c r="DS1168" s="81"/>
    </row>
    <row r="1169" spans="1:123" x14ac:dyDescent="0.25">
      <c r="A1169" s="169">
        <v>252</v>
      </c>
      <c r="B1169" s="170" t="s">
        <v>382</v>
      </c>
      <c r="C1169" s="170" t="s">
        <v>147</v>
      </c>
      <c r="D1169" s="170" t="s">
        <v>62</v>
      </c>
      <c r="E1169" s="18" t="s">
        <v>403</v>
      </c>
      <c r="F1169" s="158">
        <v>2</v>
      </c>
      <c r="G1169" s="157">
        <v>2</v>
      </c>
      <c r="H1169" s="157">
        <v>1</v>
      </c>
      <c r="I1169" s="157">
        <v>2</v>
      </c>
      <c r="J1169" s="157">
        <v>2</v>
      </c>
      <c r="K1169" s="157">
        <v>1</v>
      </c>
      <c r="L1169" s="157">
        <v>2</v>
      </c>
      <c r="M1169" s="157">
        <v>2</v>
      </c>
      <c r="N1169" s="157">
        <v>1</v>
      </c>
      <c r="O1169" s="157">
        <v>1</v>
      </c>
      <c r="P1169" s="157">
        <v>1</v>
      </c>
      <c r="Q1169" s="157">
        <v>2</v>
      </c>
      <c r="R1169" s="157">
        <v>1</v>
      </c>
      <c r="S1169" s="157">
        <v>1</v>
      </c>
      <c r="T1169" s="157">
        <v>2</v>
      </c>
      <c r="U1169" s="157">
        <v>2</v>
      </c>
      <c r="V1169" s="157">
        <v>2</v>
      </c>
      <c r="W1169" s="157">
        <v>2</v>
      </c>
      <c r="X1169" s="157">
        <v>2</v>
      </c>
      <c r="Y1169" s="157">
        <v>2</v>
      </c>
      <c r="Z1169" s="157">
        <v>2</v>
      </c>
      <c r="AA1169" s="157">
        <v>1</v>
      </c>
      <c r="AB1169" s="159">
        <v>1</v>
      </c>
      <c r="AC1169" s="158">
        <f t="shared" si="379"/>
        <v>23</v>
      </c>
      <c r="AD1169" s="157">
        <f t="shared" si="375"/>
        <v>5</v>
      </c>
      <c r="AE1169" s="157">
        <f t="shared" si="376"/>
        <v>8</v>
      </c>
      <c r="AF1169" s="157">
        <f t="shared" si="377"/>
        <v>5</v>
      </c>
      <c r="AG1169" s="159">
        <f t="shared" si="378"/>
        <v>3</v>
      </c>
      <c r="DS1169" s="81"/>
    </row>
    <row r="1170" spans="1:123" x14ac:dyDescent="0.25">
      <c r="A1170" s="169">
        <v>252</v>
      </c>
      <c r="B1170" s="170" t="s">
        <v>382</v>
      </c>
      <c r="C1170" s="170" t="s">
        <v>147</v>
      </c>
      <c r="D1170" s="170" t="s">
        <v>62</v>
      </c>
      <c r="E1170" s="18" t="s">
        <v>403</v>
      </c>
      <c r="F1170" s="158">
        <v>2</v>
      </c>
      <c r="G1170" s="157">
        <v>2</v>
      </c>
      <c r="H1170" s="157">
        <v>1</v>
      </c>
      <c r="I1170" s="157">
        <v>2</v>
      </c>
      <c r="J1170" s="157">
        <v>2</v>
      </c>
      <c r="K1170" s="157">
        <v>1</v>
      </c>
      <c r="L1170" s="157">
        <v>2</v>
      </c>
      <c r="M1170" s="157">
        <v>2</v>
      </c>
      <c r="N1170" s="157">
        <v>1</v>
      </c>
      <c r="O1170" s="157">
        <v>1</v>
      </c>
      <c r="P1170" s="157">
        <v>1</v>
      </c>
      <c r="Q1170" s="157">
        <v>2</v>
      </c>
      <c r="R1170" s="157">
        <v>1</v>
      </c>
      <c r="S1170" s="157">
        <v>1</v>
      </c>
      <c r="T1170" s="157">
        <v>2</v>
      </c>
      <c r="U1170" s="157">
        <v>3</v>
      </c>
      <c r="V1170" s="157">
        <v>2</v>
      </c>
      <c r="W1170" s="157">
        <v>2</v>
      </c>
      <c r="X1170" s="157">
        <v>2</v>
      </c>
      <c r="Y1170" s="157">
        <v>2</v>
      </c>
      <c r="Z1170" s="157">
        <v>2</v>
      </c>
      <c r="AA1170" s="157">
        <v>1</v>
      </c>
      <c r="AB1170" s="159">
        <v>1</v>
      </c>
      <c r="AC1170" s="158">
        <f t="shared" si="379"/>
        <v>23</v>
      </c>
      <c r="AD1170" s="157">
        <f t="shared" si="375"/>
        <v>5</v>
      </c>
      <c r="AE1170" s="157">
        <f t="shared" si="376"/>
        <v>8</v>
      </c>
      <c r="AF1170" s="157">
        <f t="shared" si="377"/>
        <v>5</v>
      </c>
      <c r="AG1170" s="159">
        <f t="shared" si="378"/>
        <v>3</v>
      </c>
      <c r="DS1170" s="81"/>
    </row>
    <row r="1171" spans="1:123" x14ac:dyDescent="0.25">
      <c r="A1171" s="169">
        <v>252</v>
      </c>
      <c r="B1171" s="170" t="s">
        <v>382</v>
      </c>
      <c r="C1171" s="170" t="s">
        <v>147</v>
      </c>
      <c r="D1171" s="170" t="s">
        <v>62</v>
      </c>
      <c r="E1171" s="18" t="s">
        <v>403</v>
      </c>
      <c r="F1171" s="158">
        <v>2</v>
      </c>
      <c r="G1171" s="157">
        <v>2</v>
      </c>
      <c r="H1171" s="157">
        <v>2</v>
      </c>
      <c r="I1171" s="157">
        <v>2</v>
      </c>
      <c r="J1171" s="157">
        <v>2</v>
      </c>
      <c r="K1171" s="157">
        <v>1</v>
      </c>
      <c r="L1171" s="157">
        <v>2</v>
      </c>
      <c r="M1171" s="157">
        <v>2</v>
      </c>
      <c r="N1171" s="157">
        <v>2</v>
      </c>
      <c r="O1171" s="157">
        <v>1</v>
      </c>
      <c r="P1171" s="157">
        <v>1</v>
      </c>
      <c r="Q1171" s="157">
        <v>2</v>
      </c>
      <c r="R1171" s="157">
        <v>2</v>
      </c>
      <c r="S1171" s="157">
        <v>2</v>
      </c>
      <c r="T1171" s="157">
        <v>3</v>
      </c>
      <c r="U1171" s="157">
        <v>3</v>
      </c>
      <c r="V1171" s="157">
        <v>2</v>
      </c>
      <c r="W1171" s="157">
        <v>2</v>
      </c>
      <c r="X1171" s="157">
        <v>2</v>
      </c>
      <c r="Y1171" s="157">
        <v>2</v>
      </c>
      <c r="Z1171" s="157">
        <v>2</v>
      </c>
      <c r="AA1171" s="157">
        <v>1</v>
      </c>
      <c r="AB1171" s="159">
        <v>1</v>
      </c>
      <c r="AC1171" s="158">
        <f t="shared" si="379"/>
        <v>23</v>
      </c>
      <c r="AD1171" s="157">
        <f t="shared" si="375"/>
        <v>5</v>
      </c>
      <c r="AE1171" s="157">
        <f t="shared" si="376"/>
        <v>8</v>
      </c>
      <c r="AF1171" s="157">
        <f t="shared" si="377"/>
        <v>5</v>
      </c>
      <c r="AG1171" s="159">
        <f t="shared" si="378"/>
        <v>3</v>
      </c>
      <c r="DS1171" s="81"/>
    </row>
    <row r="1172" spans="1:123" x14ac:dyDescent="0.25">
      <c r="A1172" s="169">
        <v>252</v>
      </c>
      <c r="B1172" s="170" t="s">
        <v>382</v>
      </c>
      <c r="C1172" s="170" t="s">
        <v>147</v>
      </c>
      <c r="D1172" s="170" t="s">
        <v>62</v>
      </c>
      <c r="E1172" s="18" t="s">
        <v>403</v>
      </c>
      <c r="F1172" s="158">
        <v>2</v>
      </c>
      <c r="G1172" s="157">
        <v>2</v>
      </c>
      <c r="H1172" s="157">
        <v>2</v>
      </c>
      <c r="I1172" s="157">
        <v>2</v>
      </c>
      <c r="J1172" s="157">
        <v>2</v>
      </c>
      <c r="K1172" s="157">
        <v>1</v>
      </c>
      <c r="L1172" s="157">
        <v>2</v>
      </c>
      <c r="M1172" s="157">
        <v>2</v>
      </c>
      <c r="N1172" s="157">
        <v>2</v>
      </c>
      <c r="O1172" s="157">
        <v>1</v>
      </c>
      <c r="P1172" s="157">
        <v>2</v>
      </c>
      <c r="Q1172" s="157">
        <v>2</v>
      </c>
      <c r="R1172" s="157">
        <v>2</v>
      </c>
      <c r="S1172" s="157">
        <v>2</v>
      </c>
      <c r="T1172" s="157">
        <v>3</v>
      </c>
      <c r="U1172" s="157">
        <v>3</v>
      </c>
      <c r="V1172" s="157">
        <v>2</v>
      </c>
      <c r="W1172" s="157">
        <v>2</v>
      </c>
      <c r="X1172" s="157">
        <v>2</v>
      </c>
      <c r="Y1172" s="157">
        <v>2</v>
      </c>
      <c r="Z1172" s="157">
        <v>2</v>
      </c>
      <c r="AA1172" s="157">
        <v>1</v>
      </c>
      <c r="AB1172" s="159">
        <v>1</v>
      </c>
      <c r="AC1172" s="158">
        <f t="shared" si="379"/>
        <v>23</v>
      </c>
      <c r="AD1172" s="157">
        <f t="shared" si="375"/>
        <v>5</v>
      </c>
      <c r="AE1172" s="157">
        <f t="shared" si="376"/>
        <v>8</v>
      </c>
      <c r="AF1172" s="157">
        <f t="shared" si="377"/>
        <v>5</v>
      </c>
      <c r="AG1172" s="159">
        <f t="shared" si="378"/>
        <v>3</v>
      </c>
      <c r="DS1172" s="81"/>
    </row>
    <row r="1173" spans="1:123" x14ac:dyDescent="0.25">
      <c r="A1173" s="169">
        <v>252</v>
      </c>
      <c r="B1173" s="170" t="s">
        <v>382</v>
      </c>
      <c r="C1173" s="170" t="s">
        <v>147</v>
      </c>
      <c r="D1173" s="170" t="s">
        <v>62</v>
      </c>
      <c r="E1173" s="18" t="s">
        <v>403</v>
      </c>
      <c r="F1173" s="158">
        <v>2</v>
      </c>
      <c r="G1173" s="157">
        <v>2</v>
      </c>
      <c r="H1173" s="157">
        <v>2</v>
      </c>
      <c r="I1173" s="157">
        <v>2</v>
      </c>
      <c r="J1173" s="157">
        <v>2</v>
      </c>
      <c r="K1173" s="157">
        <v>1</v>
      </c>
      <c r="L1173" s="157">
        <v>2</v>
      </c>
      <c r="M1173" s="157">
        <v>2</v>
      </c>
      <c r="N1173" s="157">
        <v>2</v>
      </c>
      <c r="O1173" s="157">
        <v>1</v>
      </c>
      <c r="P1173" s="157">
        <v>2</v>
      </c>
      <c r="Q1173" s="157">
        <v>2</v>
      </c>
      <c r="R1173" s="157">
        <v>2</v>
      </c>
      <c r="S1173" s="157">
        <v>2</v>
      </c>
      <c r="T1173" s="157">
        <v>3</v>
      </c>
      <c r="U1173" s="157">
        <v>3</v>
      </c>
      <c r="V1173" s="157">
        <v>3</v>
      </c>
      <c r="W1173" s="157">
        <v>2</v>
      </c>
      <c r="X1173" s="157">
        <v>2</v>
      </c>
      <c r="Y1173" s="157">
        <v>2</v>
      </c>
      <c r="Z1173" s="157">
        <v>2</v>
      </c>
      <c r="AA1173" s="157">
        <v>1</v>
      </c>
      <c r="AB1173" s="159">
        <v>1</v>
      </c>
      <c r="AC1173" s="158">
        <f t="shared" si="379"/>
        <v>23</v>
      </c>
      <c r="AD1173" s="157">
        <f t="shared" si="375"/>
        <v>5</v>
      </c>
      <c r="AE1173" s="157">
        <f t="shared" si="376"/>
        <v>8</v>
      </c>
      <c r="AF1173" s="157">
        <f t="shared" si="377"/>
        <v>5</v>
      </c>
      <c r="AG1173" s="159">
        <f t="shared" si="378"/>
        <v>3</v>
      </c>
      <c r="DS1173" s="81"/>
    </row>
    <row r="1174" spans="1:123" x14ac:dyDescent="0.25">
      <c r="A1174" s="169">
        <v>252</v>
      </c>
      <c r="B1174" s="170" t="s">
        <v>382</v>
      </c>
      <c r="C1174" s="170" t="s">
        <v>147</v>
      </c>
      <c r="D1174" s="170" t="s">
        <v>62</v>
      </c>
      <c r="E1174" s="18" t="s">
        <v>403</v>
      </c>
      <c r="F1174" s="158">
        <v>2</v>
      </c>
      <c r="G1174" s="157">
        <v>2</v>
      </c>
      <c r="H1174" s="157">
        <v>2</v>
      </c>
      <c r="I1174" s="157">
        <v>2</v>
      </c>
      <c r="J1174" s="157">
        <v>2</v>
      </c>
      <c r="K1174" s="157">
        <v>1</v>
      </c>
      <c r="L1174" s="157">
        <v>2</v>
      </c>
      <c r="M1174" s="157">
        <v>2</v>
      </c>
      <c r="N1174" s="157">
        <v>2</v>
      </c>
      <c r="O1174" s="157">
        <v>2</v>
      </c>
      <c r="P1174" s="157">
        <v>2</v>
      </c>
      <c r="Q1174" s="157">
        <v>2</v>
      </c>
      <c r="R1174" s="157">
        <v>2</v>
      </c>
      <c r="S1174" s="157">
        <v>2</v>
      </c>
      <c r="T1174" s="157">
        <v>3</v>
      </c>
      <c r="U1174" s="157">
        <v>3</v>
      </c>
      <c r="V1174" s="157">
        <v>3</v>
      </c>
      <c r="W1174" s="157">
        <v>2</v>
      </c>
      <c r="X1174" s="157">
        <v>2</v>
      </c>
      <c r="Y1174" s="157">
        <v>2</v>
      </c>
      <c r="Z1174" s="157">
        <v>2</v>
      </c>
      <c r="AA1174" s="157">
        <v>1</v>
      </c>
      <c r="AB1174" s="159">
        <v>1</v>
      </c>
      <c r="AC1174" s="158">
        <f t="shared" si="379"/>
        <v>23</v>
      </c>
      <c r="AD1174" s="157">
        <f t="shared" si="375"/>
        <v>5</v>
      </c>
      <c r="AE1174" s="157">
        <f t="shared" si="376"/>
        <v>8</v>
      </c>
      <c r="AF1174" s="157">
        <f t="shared" si="377"/>
        <v>5</v>
      </c>
      <c r="AG1174" s="159">
        <f t="shared" si="378"/>
        <v>3</v>
      </c>
      <c r="DS1174" s="81"/>
    </row>
    <row r="1175" spans="1:123" x14ac:dyDescent="0.25">
      <c r="A1175" s="169">
        <v>252</v>
      </c>
      <c r="B1175" s="170" t="s">
        <v>382</v>
      </c>
      <c r="C1175" s="170" t="s">
        <v>147</v>
      </c>
      <c r="D1175" s="170" t="s">
        <v>62</v>
      </c>
      <c r="E1175" s="18" t="s">
        <v>403</v>
      </c>
      <c r="F1175" s="158">
        <v>2</v>
      </c>
      <c r="G1175" s="157">
        <v>2</v>
      </c>
      <c r="H1175" s="157">
        <v>2</v>
      </c>
      <c r="I1175" s="157">
        <v>2</v>
      </c>
      <c r="J1175" s="157">
        <v>2</v>
      </c>
      <c r="K1175" s="157">
        <v>1</v>
      </c>
      <c r="L1175" s="157">
        <v>3</v>
      </c>
      <c r="M1175" s="157">
        <v>2</v>
      </c>
      <c r="N1175" s="157">
        <v>2</v>
      </c>
      <c r="O1175" s="157">
        <v>2</v>
      </c>
      <c r="P1175" s="157">
        <v>2</v>
      </c>
      <c r="Q1175" s="157">
        <v>2</v>
      </c>
      <c r="R1175" s="157">
        <v>2</v>
      </c>
      <c r="S1175" s="157">
        <v>2</v>
      </c>
      <c r="T1175" s="157">
        <v>3</v>
      </c>
      <c r="U1175" s="157">
        <v>3</v>
      </c>
      <c r="V1175" s="157">
        <v>3</v>
      </c>
      <c r="W1175" s="157">
        <v>3</v>
      </c>
      <c r="X1175" s="157">
        <v>2</v>
      </c>
      <c r="Y1175" s="157">
        <v>2</v>
      </c>
      <c r="Z1175" s="157">
        <v>2</v>
      </c>
      <c r="AA1175" s="157">
        <v>1</v>
      </c>
      <c r="AB1175" s="159">
        <v>1</v>
      </c>
      <c r="AC1175" s="158">
        <f t="shared" si="379"/>
        <v>23</v>
      </c>
      <c r="AD1175" s="157">
        <f t="shared" si="375"/>
        <v>5</v>
      </c>
      <c r="AE1175" s="157">
        <f t="shared" si="376"/>
        <v>8</v>
      </c>
      <c r="AF1175" s="157">
        <f t="shared" si="377"/>
        <v>5</v>
      </c>
      <c r="AG1175" s="159">
        <f t="shared" si="378"/>
        <v>3</v>
      </c>
      <c r="DS1175" s="81"/>
    </row>
    <row r="1176" spans="1:123" x14ac:dyDescent="0.25">
      <c r="A1176" s="169">
        <v>252</v>
      </c>
      <c r="B1176" s="170" t="s">
        <v>382</v>
      </c>
      <c r="C1176" s="170" t="s">
        <v>147</v>
      </c>
      <c r="D1176" s="170" t="s">
        <v>62</v>
      </c>
      <c r="E1176" s="18" t="s">
        <v>403</v>
      </c>
      <c r="F1176" s="158">
        <v>2</v>
      </c>
      <c r="G1176" s="157">
        <v>2</v>
      </c>
      <c r="H1176" s="157">
        <v>2</v>
      </c>
      <c r="I1176" s="157">
        <v>2</v>
      </c>
      <c r="J1176" s="157">
        <v>2</v>
      </c>
      <c r="K1176" s="157">
        <v>2</v>
      </c>
      <c r="L1176" s="157">
        <v>3</v>
      </c>
      <c r="M1176" s="157">
        <v>2</v>
      </c>
      <c r="N1176" s="157">
        <v>2</v>
      </c>
      <c r="O1176" s="157">
        <v>2</v>
      </c>
      <c r="P1176" s="157">
        <v>2</v>
      </c>
      <c r="Q1176" s="157">
        <v>2</v>
      </c>
      <c r="R1176" s="157">
        <v>2</v>
      </c>
      <c r="S1176" s="157">
        <v>2</v>
      </c>
      <c r="T1176" s="157">
        <v>3</v>
      </c>
      <c r="U1176" s="157">
        <v>3</v>
      </c>
      <c r="V1176" s="157">
        <v>3</v>
      </c>
      <c r="W1176" s="157">
        <v>3</v>
      </c>
      <c r="X1176" s="157">
        <v>2</v>
      </c>
      <c r="Y1176" s="157">
        <v>2</v>
      </c>
      <c r="Z1176" s="157">
        <v>2</v>
      </c>
      <c r="AA1176" s="157">
        <v>1</v>
      </c>
      <c r="AB1176" s="159">
        <v>1</v>
      </c>
      <c r="AC1176" s="158">
        <f t="shared" si="379"/>
        <v>23</v>
      </c>
      <c r="AD1176" s="157">
        <f t="shared" si="375"/>
        <v>5</v>
      </c>
      <c r="AE1176" s="157">
        <f t="shared" si="376"/>
        <v>8</v>
      </c>
      <c r="AF1176" s="157">
        <f t="shared" si="377"/>
        <v>5</v>
      </c>
      <c r="AG1176" s="159">
        <f t="shared" si="378"/>
        <v>3</v>
      </c>
      <c r="DS1176" s="81"/>
    </row>
    <row r="1177" spans="1:123" x14ac:dyDescent="0.25">
      <c r="A1177" s="169">
        <v>252</v>
      </c>
      <c r="B1177" s="170" t="s">
        <v>382</v>
      </c>
      <c r="C1177" s="170" t="s">
        <v>147</v>
      </c>
      <c r="D1177" s="170" t="s">
        <v>62</v>
      </c>
      <c r="E1177" s="18" t="s">
        <v>403</v>
      </c>
      <c r="F1177" s="158">
        <v>2</v>
      </c>
      <c r="G1177" s="157">
        <v>2</v>
      </c>
      <c r="H1177" s="157">
        <v>2</v>
      </c>
      <c r="I1177" s="157">
        <v>2</v>
      </c>
      <c r="J1177" s="157">
        <v>2</v>
      </c>
      <c r="K1177" s="157">
        <v>2</v>
      </c>
      <c r="L1177" s="157">
        <v>3</v>
      </c>
      <c r="M1177" s="157">
        <v>2</v>
      </c>
      <c r="N1177" s="157">
        <v>2</v>
      </c>
      <c r="O1177" s="157">
        <v>2</v>
      </c>
      <c r="P1177" s="157">
        <v>2</v>
      </c>
      <c r="Q1177" s="157">
        <v>2</v>
      </c>
      <c r="R1177" s="157">
        <v>2</v>
      </c>
      <c r="S1177" s="157">
        <v>2</v>
      </c>
      <c r="T1177" s="157">
        <v>3</v>
      </c>
      <c r="U1177" s="157">
        <v>3</v>
      </c>
      <c r="V1177" s="157">
        <v>3</v>
      </c>
      <c r="W1177" s="157">
        <v>3</v>
      </c>
      <c r="X1177" s="157">
        <v>3</v>
      </c>
      <c r="Y1177" s="157">
        <v>3</v>
      </c>
      <c r="Z1177" s="157">
        <v>2</v>
      </c>
      <c r="AA1177" s="157">
        <v>1</v>
      </c>
      <c r="AB1177" s="159">
        <v>2</v>
      </c>
      <c r="AC1177" s="158">
        <f t="shared" si="379"/>
        <v>23</v>
      </c>
      <c r="AD1177" s="157">
        <f t="shared" si="375"/>
        <v>5</v>
      </c>
      <c r="AE1177" s="157">
        <f t="shared" si="376"/>
        <v>8</v>
      </c>
      <c r="AF1177" s="157">
        <f t="shared" si="377"/>
        <v>5</v>
      </c>
      <c r="AG1177" s="159">
        <f t="shared" si="378"/>
        <v>3</v>
      </c>
      <c r="DS1177" s="81"/>
    </row>
    <row r="1178" spans="1:123" x14ac:dyDescent="0.25">
      <c r="A1178" s="169">
        <v>252</v>
      </c>
      <c r="B1178" s="170" t="s">
        <v>382</v>
      </c>
      <c r="C1178" s="170" t="s">
        <v>147</v>
      </c>
      <c r="D1178" s="170" t="s">
        <v>62</v>
      </c>
      <c r="E1178" s="18" t="s">
        <v>403</v>
      </c>
      <c r="F1178" s="158">
        <v>3</v>
      </c>
      <c r="G1178" s="157">
        <v>2</v>
      </c>
      <c r="H1178" s="157">
        <v>2</v>
      </c>
      <c r="I1178" s="157">
        <v>2</v>
      </c>
      <c r="J1178" s="157">
        <v>2</v>
      </c>
      <c r="K1178" s="157">
        <v>2</v>
      </c>
      <c r="L1178" s="157">
        <v>3</v>
      </c>
      <c r="M1178" s="157">
        <v>2</v>
      </c>
      <c r="N1178" s="157">
        <v>2</v>
      </c>
      <c r="O1178" s="157">
        <v>2</v>
      </c>
      <c r="P1178" s="157">
        <v>2</v>
      </c>
      <c r="Q1178" s="157">
        <v>2</v>
      </c>
      <c r="R1178" s="157">
        <v>2</v>
      </c>
      <c r="S1178" s="157">
        <v>2</v>
      </c>
      <c r="T1178" s="157">
        <v>3</v>
      </c>
      <c r="U1178" s="157">
        <v>3</v>
      </c>
      <c r="V1178" s="157">
        <v>3</v>
      </c>
      <c r="W1178" s="157">
        <v>3</v>
      </c>
      <c r="X1178" s="157">
        <v>3</v>
      </c>
      <c r="Y1178" s="157">
        <v>3</v>
      </c>
      <c r="Z1178" s="157">
        <v>2</v>
      </c>
      <c r="AA1178" s="157">
        <v>2</v>
      </c>
      <c r="AB1178" s="159">
        <v>2</v>
      </c>
      <c r="AC1178" s="158">
        <f t="shared" si="379"/>
        <v>23</v>
      </c>
      <c r="AD1178" s="157">
        <f t="shared" si="375"/>
        <v>5</v>
      </c>
      <c r="AE1178" s="157">
        <f t="shared" si="376"/>
        <v>8</v>
      </c>
      <c r="AF1178" s="157">
        <f t="shared" si="377"/>
        <v>5</v>
      </c>
      <c r="AG1178" s="159">
        <f t="shared" si="378"/>
        <v>3</v>
      </c>
      <c r="DS1178" s="81"/>
    </row>
    <row r="1179" spans="1:123" x14ac:dyDescent="0.25">
      <c r="A1179" s="169">
        <v>252</v>
      </c>
      <c r="B1179" s="170" t="s">
        <v>382</v>
      </c>
      <c r="C1179" s="170" t="s">
        <v>147</v>
      </c>
      <c r="D1179" s="170" t="s">
        <v>62</v>
      </c>
      <c r="E1179" s="18" t="s">
        <v>403</v>
      </c>
      <c r="F1179" s="158">
        <v>3</v>
      </c>
      <c r="G1179" s="157">
        <v>2</v>
      </c>
      <c r="H1179" s="157">
        <v>2</v>
      </c>
      <c r="I1179" s="157">
        <v>2</v>
      </c>
      <c r="J1179" s="157">
        <v>2</v>
      </c>
      <c r="K1179" s="157">
        <v>2</v>
      </c>
      <c r="L1179" s="157">
        <v>3</v>
      </c>
      <c r="M1179" s="157">
        <v>2</v>
      </c>
      <c r="N1179" s="157">
        <v>2</v>
      </c>
      <c r="O1179" s="157">
        <v>2</v>
      </c>
      <c r="P1179" s="157">
        <v>2</v>
      </c>
      <c r="Q1179" s="157">
        <v>2</v>
      </c>
      <c r="R1179" s="157">
        <v>2</v>
      </c>
      <c r="S1179" s="157">
        <v>2</v>
      </c>
      <c r="T1179" s="157">
        <v>3</v>
      </c>
      <c r="U1179" s="157">
        <v>4</v>
      </c>
      <c r="V1179" s="157">
        <v>3</v>
      </c>
      <c r="W1179" s="157">
        <v>3</v>
      </c>
      <c r="X1179" s="157">
        <v>3</v>
      </c>
      <c r="Y1179" s="157">
        <v>3</v>
      </c>
      <c r="Z1179" s="157">
        <v>2</v>
      </c>
      <c r="AA1179" s="157">
        <v>2</v>
      </c>
      <c r="AB1179" s="159">
        <v>2</v>
      </c>
      <c r="AC1179" s="158">
        <f t="shared" si="379"/>
        <v>23</v>
      </c>
      <c r="AD1179" s="157">
        <f t="shared" si="375"/>
        <v>5</v>
      </c>
      <c r="AE1179" s="157">
        <f t="shared" si="376"/>
        <v>8</v>
      </c>
      <c r="AF1179" s="157">
        <f t="shared" si="377"/>
        <v>5</v>
      </c>
      <c r="AG1179" s="159">
        <f t="shared" si="378"/>
        <v>3</v>
      </c>
      <c r="DS1179" s="81"/>
    </row>
    <row r="1180" spans="1:123" x14ac:dyDescent="0.25">
      <c r="A1180" s="169">
        <v>252</v>
      </c>
      <c r="B1180" s="170" t="s">
        <v>382</v>
      </c>
      <c r="C1180" s="170" t="s">
        <v>147</v>
      </c>
      <c r="D1180" s="170" t="s">
        <v>62</v>
      </c>
      <c r="E1180" s="18" t="s">
        <v>403</v>
      </c>
      <c r="F1180" s="158">
        <v>3</v>
      </c>
      <c r="G1180" s="157">
        <v>2</v>
      </c>
      <c r="H1180" s="157">
        <v>2</v>
      </c>
      <c r="I1180" s="157">
        <v>2</v>
      </c>
      <c r="J1180" s="157">
        <v>2</v>
      </c>
      <c r="K1180" s="157">
        <v>2</v>
      </c>
      <c r="L1180" s="157">
        <v>3</v>
      </c>
      <c r="M1180" s="157">
        <v>2</v>
      </c>
      <c r="N1180" s="157">
        <v>3</v>
      </c>
      <c r="O1180" s="157">
        <v>2</v>
      </c>
      <c r="P1180" s="157">
        <v>3</v>
      </c>
      <c r="Q1180" s="157">
        <v>2</v>
      </c>
      <c r="R1180" s="157">
        <v>3</v>
      </c>
      <c r="S1180" s="157">
        <v>2</v>
      </c>
      <c r="T1180" s="157">
        <v>3</v>
      </c>
      <c r="U1180" s="157">
        <v>4</v>
      </c>
      <c r="V1180" s="157">
        <v>3</v>
      </c>
      <c r="W1180" s="157">
        <v>3</v>
      </c>
      <c r="X1180" s="157">
        <v>3</v>
      </c>
      <c r="Y1180" s="157">
        <v>3</v>
      </c>
      <c r="Z1180" s="157">
        <v>2</v>
      </c>
      <c r="AA1180" s="157">
        <v>2</v>
      </c>
      <c r="AB1180" s="159">
        <v>2</v>
      </c>
      <c r="AC1180" s="158">
        <f t="shared" si="379"/>
        <v>23</v>
      </c>
      <c r="AD1180" s="157">
        <f t="shared" si="375"/>
        <v>5</v>
      </c>
      <c r="AE1180" s="157">
        <f t="shared" si="376"/>
        <v>8</v>
      </c>
      <c r="AF1180" s="157">
        <f t="shared" si="377"/>
        <v>5</v>
      </c>
      <c r="AG1180" s="159">
        <f t="shared" si="378"/>
        <v>3</v>
      </c>
      <c r="DS1180" s="81"/>
    </row>
    <row r="1181" spans="1:123" x14ac:dyDescent="0.25">
      <c r="A1181" s="169">
        <v>252</v>
      </c>
      <c r="B1181" s="170" t="s">
        <v>382</v>
      </c>
      <c r="C1181" s="170" t="s">
        <v>147</v>
      </c>
      <c r="D1181" s="170" t="s">
        <v>62</v>
      </c>
      <c r="E1181" s="18" t="s">
        <v>403</v>
      </c>
      <c r="F1181" s="158">
        <v>3</v>
      </c>
      <c r="G1181" s="157">
        <v>3</v>
      </c>
      <c r="H1181" s="157">
        <v>3</v>
      </c>
      <c r="I1181" s="157">
        <v>3</v>
      </c>
      <c r="J1181" s="157">
        <v>2</v>
      </c>
      <c r="K1181" s="157">
        <v>2</v>
      </c>
      <c r="L1181" s="157">
        <v>3</v>
      </c>
      <c r="M1181" s="157">
        <v>2</v>
      </c>
      <c r="N1181" s="157">
        <v>3</v>
      </c>
      <c r="O1181" s="157">
        <v>2</v>
      </c>
      <c r="P1181" s="157">
        <v>3</v>
      </c>
      <c r="Q1181" s="157">
        <v>2</v>
      </c>
      <c r="R1181" s="157">
        <v>3</v>
      </c>
      <c r="S1181" s="157">
        <v>3</v>
      </c>
      <c r="T1181" s="157">
        <v>4</v>
      </c>
      <c r="U1181" s="157">
        <v>4</v>
      </c>
      <c r="V1181" s="157">
        <v>3</v>
      </c>
      <c r="W1181" s="157">
        <v>3</v>
      </c>
      <c r="X1181" s="157">
        <v>3</v>
      </c>
      <c r="Y1181" s="157">
        <v>3</v>
      </c>
      <c r="Z1181" s="157">
        <v>2</v>
      </c>
      <c r="AA1181" s="157">
        <v>2</v>
      </c>
      <c r="AB1181" s="159">
        <v>2</v>
      </c>
      <c r="AC1181" s="158">
        <f t="shared" si="379"/>
        <v>23</v>
      </c>
      <c r="AD1181" s="157">
        <f t="shared" si="375"/>
        <v>5</v>
      </c>
      <c r="AE1181" s="157">
        <f t="shared" si="376"/>
        <v>8</v>
      </c>
      <c r="AF1181" s="157">
        <f t="shared" si="377"/>
        <v>5</v>
      </c>
      <c r="AG1181" s="159">
        <f t="shared" si="378"/>
        <v>3</v>
      </c>
      <c r="DS1181" s="81"/>
    </row>
    <row r="1182" spans="1:123" x14ac:dyDescent="0.25">
      <c r="A1182" s="169">
        <v>252</v>
      </c>
      <c r="B1182" s="170" t="s">
        <v>382</v>
      </c>
      <c r="C1182" s="170" t="s">
        <v>147</v>
      </c>
      <c r="D1182" s="170" t="s">
        <v>62</v>
      </c>
      <c r="E1182" s="18" t="s">
        <v>403</v>
      </c>
      <c r="F1182" s="158">
        <v>3</v>
      </c>
      <c r="G1182" s="157">
        <v>3</v>
      </c>
      <c r="H1182" s="157">
        <v>3</v>
      </c>
      <c r="I1182" s="157">
        <v>3</v>
      </c>
      <c r="J1182" s="157">
        <v>3</v>
      </c>
      <c r="K1182" s="157">
        <v>2</v>
      </c>
      <c r="L1182" s="157">
        <v>3</v>
      </c>
      <c r="M1182" s="157">
        <v>2</v>
      </c>
      <c r="N1182" s="157">
        <v>3</v>
      </c>
      <c r="O1182" s="157">
        <v>2</v>
      </c>
      <c r="P1182" s="157">
        <v>3</v>
      </c>
      <c r="Q1182" s="157">
        <v>2</v>
      </c>
      <c r="R1182" s="157">
        <v>3</v>
      </c>
      <c r="S1182" s="157">
        <v>3</v>
      </c>
      <c r="T1182" s="157">
        <v>4</v>
      </c>
      <c r="U1182" s="157">
        <v>4</v>
      </c>
      <c r="V1182" s="157">
        <v>3</v>
      </c>
      <c r="W1182" s="157">
        <v>3</v>
      </c>
      <c r="X1182" s="157">
        <v>3</v>
      </c>
      <c r="Y1182" s="157">
        <v>3</v>
      </c>
      <c r="Z1182" s="157">
        <v>2</v>
      </c>
      <c r="AA1182" s="157">
        <v>2</v>
      </c>
      <c r="AB1182" s="159">
        <v>2</v>
      </c>
      <c r="AC1182" s="158">
        <f t="shared" si="379"/>
        <v>23</v>
      </c>
      <c r="AD1182" s="157">
        <f t="shared" si="375"/>
        <v>5</v>
      </c>
      <c r="AE1182" s="157">
        <f t="shared" si="376"/>
        <v>8</v>
      </c>
      <c r="AF1182" s="157">
        <f t="shared" si="377"/>
        <v>5</v>
      </c>
      <c r="AG1182" s="159">
        <f t="shared" si="378"/>
        <v>3</v>
      </c>
      <c r="DS1182" s="81"/>
    </row>
    <row r="1183" spans="1:123" x14ac:dyDescent="0.25">
      <c r="A1183" s="169">
        <v>252</v>
      </c>
      <c r="B1183" s="170" t="s">
        <v>382</v>
      </c>
      <c r="C1183" s="170" t="s">
        <v>147</v>
      </c>
      <c r="D1183" s="170" t="s">
        <v>62</v>
      </c>
      <c r="E1183" s="18" t="s">
        <v>403</v>
      </c>
      <c r="F1183" s="158">
        <v>3</v>
      </c>
      <c r="G1183" s="157">
        <v>3</v>
      </c>
      <c r="H1183" s="157">
        <v>3</v>
      </c>
      <c r="I1183" s="157">
        <v>3</v>
      </c>
      <c r="J1183" s="157">
        <v>3</v>
      </c>
      <c r="K1183" s="157">
        <v>3</v>
      </c>
      <c r="L1183" s="157">
        <v>3</v>
      </c>
      <c r="M1183" s="157">
        <v>2</v>
      </c>
      <c r="N1183" s="157">
        <v>3</v>
      </c>
      <c r="O1183" s="157">
        <v>2</v>
      </c>
      <c r="P1183" s="157">
        <v>3</v>
      </c>
      <c r="Q1183" s="157">
        <v>3</v>
      </c>
      <c r="R1183" s="157">
        <v>3</v>
      </c>
      <c r="S1183" s="157">
        <v>3</v>
      </c>
      <c r="T1183" s="157">
        <v>4</v>
      </c>
      <c r="U1183" s="157">
        <v>4</v>
      </c>
      <c r="V1183" s="157">
        <v>3</v>
      </c>
      <c r="W1183" s="157">
        <v>3</v>
      </c>
      <c r="X1183" s="157">
        <v>3</v>
      </c>
      <c r="Y1183" s="157">
        <v>3</v>
      </c>
      <c r="Z1183" s="157">
        <v>3</v>
      </c>
      <c r="AA1183" s="157">
        <v>2</v>
      </c>
      <c r="AB1183" s="159">
        <v>2</v>
      </c>
      <c r="AC1183" s="158">
        <f t="shared" si="379"/>
        <v>23</v>
      </c>
      <c r="AD1183" s="157">
        <f t="shared" si="375"/>
        <v>5</v>
      </c>
      <c r="AE1183" s="157">
        <f t="shared" si="376"/>
        <v>8</v>
      </c>
      <c r="AF1183" s="157">
        <f t="shared" si="377"/>
        <v>5</v>
      </c>
      <c r="AG1183" s="159">
        <f t="shared" si="378"/>
        <v>3</v>
      </c>
      <c r="DS1183" s="81"/>
    </row>
    <row r="1184" spans="1:123" x14ac:dyDescent="0.25">
      <c r="A1184" s="169">
        <v>252</v>
      </c>
      <c r="B1184" s="170" t="s">
        <v>382</v>
      </c>
      <c r="C1184" s="170" t="s">
        <v>147</v>
      </c>
      <c r="D1184" s="170" t="s">
        <v>62</v>
      </c>
      <c r="E1184" s="18" t="s">
        <v>403</v>
      </c>
      <c r="F1184" s="158">
        <v>3</v>
      </c>
      <c r="G1184" s="157">
        <v>3</v>
      </c>
      <c r="H1184" s="157">
        <v>3</v>
      </c>
      <c r="I1184" s="157">
        <v>3</v>
      </c>
      <c r="J1184" s="157">
        <v>3</v>
      </c>
      <c r="K1184" s="157">
        <v>3</v>
      </c>
      <c r="L1184" s="157">
        <v>3</v>
      </c>
      <c r="M1184" s="157">
        <v>3</v>
      </c>
      <c r="N1184" s="157">
        <v>3</v>
      </c>
      <c r="O1184" s="157">
        <v>2</v>
      </c>
      <c r="P1184" s="157">
        <v>3</v>
      </c>
      <c r="Q1184" s="157">
        <v>3</v>
      </c>
      <c r="R1184" s="157">
        <v>3</v>
      </c>
      <c r="S1184" s="157">
        <v>3</v>
      </c>
      <c r="T1184" s="157">
        <v>4</v>
      </c>
      <c r="U1184" s="157">
        <v>4</v>
      </c>
      <c r="V1184" s="157">
        <v>4</v>
      </c>
      <c r="W1184" s="157">
        <v>3</v>
      </c>
      <c r="X1184" s="157">
        <v>3</v>
      </c>
      <c r="Y1184" s="157">
        <v>3</v>
      </c>
      <c r="Z1184" s="157">
        <v>3</v>
      </c>
      <c r="AA1184" s="157">
        <v>2</v>
      </c>
      <c r="AB1184" s="159">
        <v>2</v>
      </c>
      <c r="AC1184" s="158">
        <f t="shared" si="379"/>
        <v>23</v>
      </c>
      <c r="AD1184" s="157">
        <f t="shared" si="375"/>
        <v>5</v>
      </c>
      <c r="AE1184" s="157">
        <f t="shared" si="376"/>
        <v>8</v>
      </c>
      <c r="AF1184" s="157">
        <f t="shared" si="377"/>
        <v>5</v>
      </c>
      <c r="AG1184" s="159">
        <f t="shared" si="378"/>
        <v>3</v>
      </c>
      <c r="DS1184" s="81"/>
    </row>
    <row r="1185" spans="1:123" x14ac:dyDescent="0.25">
      <c r="A1185" s="169">
        <v>252</v>
      </c>
      <c r="B1185" s="170" t="s">
        <v>382</v>
      </c>
      <c r="C1185" s="170" t="s">
        <v>147</v>
      </c>
      <c r="D1185" s="170" t="s">
        <v>62</v>
      </c>
      <c r="E1185" s="18" t="s">
        <v>403</v>
      </c>
      <c r="F1185" s="158">
        <v>3</v>
      </c>
      <c r="G1185" s="157">
        <v>3</v>
      </c>
      <c r="H1185" s="157">
        <v>3</v>
      </c>
      <c r="I1185" s="157">
        <v>3</v>
      </c>
      <c r="J1185" s="157">
        <v>3</v>
      </c>
      <c r="K1185" s="157">
        <v>3</v>
      </c>
      <c r="L1185" s="157">
        <v>3</v>
      </c>
      <c r="M1185" s="157">
        <v>3</v>
      </c>
      <c r="N1185" s="157">
        <v>3</v>
      </c>
      <c r="O1185" s="157">
        <v>2</v>
      </c>
      <c r="P1185" s="157">
        <v>3</v>
      </c>
      <c r="Q1185" s="157">
        <v>3</v>
      </c>
      <c r="R1185" s="157">
        <v>3</v>
      </c>
      <c r="S1185" s="157">
        <v>3</v>
      </c>
      <c r="T1185" s="157">
        <v>4</v>
      </c>
      <c r="U1185" s="157">
        <v>4</v>
      </c>
      <c r="V1185" s="157">
        <v>4</v>
      </c>
      <c r="W1185" s="157">
        <v>3</v>
      </c>
      <c r="X1185" s="157">
        <v>3</v>
      </c>
      <c r="Y1185" s="157">
        <v>3</v>
      </c>
      <c r="Z1185" s="157">
        <v>3</v>
      </c>
      <c r="AA1185" s="157">
        <v>2</v>
      </c>
      <c r="AB1185" s="159">
        <v>2</v>
      </c>
      <c r="AC1185" s="158">
        <f t="shared" si="379"/>
        <v>23</v>
      </c>
      <c r="AD1185" s="157">
        <f t="shared" si="375"/>
        <v>5</v>
      </c>
      <c r="AE1185" s="157">
        <f t="shared" si="376"/>
        <v>8</v>
      </c>
      <c r="AF1185" s="157">
        <f t="shared" si="377"/>
        <v>5</v>
      </c>
      <c r="AG1185" s="159">
        <f t="shared" si="378"/>
        <v>3</v>
      </c>
      <c r="DS1185" s="81"/>
    </row>
    <row r="1186" spans="1:123" x14ac:dyDescent="0.25">
      <c r="A1186" s="169">
        <v>252</v>
      </c>
      <c r="B1186" s="170" t="s">
        <v>382</v>
      </c>
      <c r="C1186" s="170" t="s">
        <v>147</v>
      </c>
      <c r="D1186" s="170" t="s">
        <v>62</v>
      </c>
      <c r="E1186" s="18" t="s">
        <v>403</v>
      </c>
      <c r="F1186" s="158">
        <v>3</v>
      </c>
      <c r="G1186" s="157">
        <v>3</v>
      </c>
      <c r="H1186" s="157">
        <v>3</v>
      </c>
      <c r="I1186" s="157">
        <v>3</v>
      </c>
      <c r="J1186" s="157">
        <v>3</v>
      </c>
      <c r="K1186" s="157">
        <v>3</v>
      </c>
      <c r="L1186" s="157">
        <v>3</v>
      </c>
      <c r="M1186" s="157">
        <v>3</v>
      </c>
      <c r="N1186" s="157">
        <v>3</v>
      </c>
      <c r="O1186" s="157">
        <v>3</v>
      </c>
      <c r="P1186" s="157">
        <v>3</v>
      </c>
      <c r="Q1186" s="157">
        <v>3</v>
      </c>
      <c r="R1186" s="157">
        <v>3</v>
      </c>
      <c r="S1186" s="157">
        <v>3</v>
      </c>
      <c r="T1186" s="157">
        <v>4</v>
      </c>
      <c r="U1186" s="157">
        <v>4</v>
      </c>
      <c r="V1186" s="157">
        <v>4</v>
      </c>
      <c r="W1186" s="157">
        <v>3</v>
      </c>
      <c r="X1186" s="157">
        <v>4</v>
      </c>
      <c r="Y1186" s="157">
        <v>3</v>
      </c>
      <c r="Z1186" s="157">
        <v>3</v>
      </c>
      <c r="AA1186" s="157">
        <v>3</v>
      </c>
      <c r="AB1186" s="159">
        <v>3</v>
      </c>
      <c r="AC1186" s="158">
        <f t="shared" si="379"/>
        <v>23</v>
      </c>
      <c r="AD1186" s="157">
        <f t="shared" si="375"/>
        <v>5</v>
      </c>
      <c r="AE1186" s="157">
        <f t="shared" si="376"/>
        <v>8</v>
      </c>
      <c r="AF1186" s="157">
        <f t="shared" si="377"/>
        <v>5</v>
      </c>
      <c r="AG1186" s="159">
        <f t="shared" si="378"/>
        <v>3</v>
      </c>
      <c r="DS1186" s="81"/>
    </row>
    <row r="1187" spans="1:123" x14ac:dyDescent="0.25">
      <c r="A1187" s="169">
        <v>252</v>
      </c>
      <c r="B1187" s="170" t="s">
        <v>382</v>
      </c>
      <c r="C1187" s="170" t="s">
        <v>147</v>
      </c>
      <c r="D1187" s="170" t="s">
        <v>62</v>
      </c>
      <c r="E1187" s="18" t="s">
        <v>403</v>
      </c>
      <c r="F1187" s="158">
        <v>3</v>
      </c>
      <c r="G1187" s="157">
        <v>3</v>
      </c>
      <c r="H1187" s="157">
        <v>3</v>
      </c>
      <c r="I1187" s="157">
        <v>3</v>
      </c>
      <c r="J1187" s="157">
        <v>3</v>
      </c>
      <c r="K1187" s="157">
        <v>3</v>
      </c>
      <c r="L1187" s="157">
        <v>4</v>
      </c>
      <c r="M1187" s="157">
        <v>3</v>
      </c>
      <c r="N1187" s="157">
        <v>3</v>
      </c>
      <c r="O1187" s="157">
        <v>3</v>
      </c>
      <c r="P1187" s="157">
        <v>3</v>
      </c>
      <c r="Q1187" s="157">
        <v>3</v>
      </c>
      <c r="R1187" s="157">
        <v>3</v>
      </c>
      <c r="S1187" s="157">
        <v>3</v>
      </c>
      <c r="T1187" s="157">
        <v>5</v>
      </c>
      <c r="U1187" s="157">
        <v>4</v>
      </c>
      <c r="V1187" s="157">
        <v>4</v>
      </c>
      <c r="W1187" s="157">
        <v>4</v>
      </c>
      <c r="X1187" s="157">
        <v>4</v>
      </c>
      <c r="Y1187" s="157">
        <v>3</v>
      </c>
      <c r="Z1187" s="157">
        <v>3</v>
      </c>
      <c r="AA1187" s="157">
        <v>3</v>
      </c>
      <c r="AB1187" s="159">
        <v>3</v>
      </c>
      <c r="AC1187" s="158">
        <f t="shared" si="379"/>
        <v>23</v>
      </c>
      <c r="AD1187" s="157">
        <f t="shared" si="375"/>
        <v>5</v>
      </c>
      <c r="AE1187" s="157">
        <f t="shared" si="376"/>
        <v>8</v>
      </c>
      <c r="AF1187" s="157">
        <f t="shared" si="377"/>
        <v>5</v>
      </c>
      <c r="AG1187" s="159">
        <f t="shared" si="378"/>
        <v>3</v>
      </c>
      <c r="DS1187" s="81"/>
    </row>
    <row r="1188" spans="1:123" x14ac:dyDescent="0.25">
      <c r="A1188" s="169">
        <v>252</v>
      </c>
      <c r="B1188" s="170" t="s">
        <v>382</v>
      </c>
      <c r="C1188" s="170" t="s">
        <v>147</v>
      </c>
      <c r="D1188" s="170" t="s">
        <v>62</v>
      </c>
      <c r="E1188" s="18" t="s">
        <v>403</v>
      </c>
      <c r="F1188" s="158">
        <v>3</v>
      </c>
      <c r="G1188" s="157">
        <v>3</v>
      </c>
      <c r="H1188" s="157">
        <v>3</v>
      </c>
      <c r="I1188" s="157">
        <v>3</v>
      </c>
      <c r="J1188" s="157">
        <v>3</v>
      </c>
      <c r="K1188" s="157">
        <v>3</v>
      </c>
      <c r="L1188" s="157">
        <v>4</v>
      </c>
      <c r="M1188" s="157">
        <v>3</v>
      </c>
      <c r="N1188" s="157">
        <v>3</v>
      </c>
      <c r="O1188" s="157">
        <v>3</v>
      </c>
      <c r="P1188" s="157">
        <v>3</v>
      </c>
      <c r="Q1188" s="157">
        <v>3</v>
      </c>
      <c r="R1188" s="157">
        <v>4</v>
      </c>
      <c r="S1188" s="157">
        <v>4</v>
      </c>
      <c r="T1188" s="157">
        <v>5</v>
      </c>
      <c r="U1188" s="157">
        <v>5</v>
      </c>
      <c r="V1188" s="157">
        <v>4</v>
      </c>
      <c r="W1188" s="157">
        <v>4</v>
      </c>
      <c r="X1188" s="157">
        <v>4</v>
      </c>
      <c r="Y1188" s="157">
        <v>3</v>
      </c>
      <c r="Z1188" s="157">
        <v>3</v>
      </c>
      <c r="AA1188" s="157">
        <v>3</v>
      </c>
      <c r="AB1188" s="159">
        <v>3</v>
      </c>
      <c r="AC1188" s="158">
        <f t="shared" si="379"/>
        <v>23</v>
      </c>
      <c r="AD1188" s="157">
        <f t="shared" si="375"/>
        <v>5</v>
      </c>
      <c r="AE1188" s="157">
        <f t="shared" si="376"/>
        <v>8</v>
      </c>
      <c r="AF1188" s="157">
        <f t="shared" si="377"/>
        <v>5</v>
      </c>
      <c r="AG1188" s="159">
        <f t="shared" si="378"/>
        <v>3</v>
      </c>
      <c r="DS1188" s="81"/>
    </row>
    <row r="1189" spans="1:123" x14ac:dyDescent="0.25">
      <c r="A1189" s="169">
        <v>252</v>
      </c>
      <c r="B1189" s="170" t="s">
        <v>382</v>
      </c>
      <c r="C1189" s="170" t="s">
        <v>147</v>
      </c>
      <c r="D1189" s="170" t="s">
        <v>62</v>
      </c>
      <c r="E1189" s="18" t="s">
        <v>403</v>
      </c>
      <c r="F1189" s="158">
        <v>4</v>
      </c>
      <c r="G1189" s="157">
        <v>3</v>
      </c>
      <c r="H1189" s="157">
        <v>4</v>
      </c>
      <c r="I1189" s="157">
        <v>3</v>
      </c>
      <c r="J1189" s="157">
        <v>3</v>
      </c>
      <c r="K1189" s="157">
        <v>3</v>
      </c>
      <c r="L1189" s="157">
        <v>4</v>
      </c>
      <c r="M1189" s="157">
        <v>4</v>
      </c>
      <c r="N1189" s="157">
        <v>3</v>
      </c>
      <c r="O1189" s="157">
        <v>3</v>
      </c>
      <c r="P1189" s="157">
        <v>3</v>
      </c>
      <c r="Q1189" s="157">
        <v>3</v>
      </c>
      <c r="R1189" s="157">
        <v>4</v>
      </c>
      <c r="S1189" s="157">
        <v>4</v>
      </c>
      <c r="T1189" s="157">
        <v>5</v>
      </c>
      <c r="U1189" s="157">
        <v>5</v>
      </c>
      <c r="V1189" s="157"/>
      <c r="W1189" s="157"/>
      <c r="X1189" s="157">
        <v>4</v>
      </c>
      <c r="Y1189" s="157">
        <v>3</v>
      </c>
      <c r="Z1189" s="157">
        <v>3</v>
      </c>
      <c r="AA1189" s="157">
        <v>3</v>
      </c>
      <c r="AB1189" s="159">
        <v>3</v>
      </c>
      <c r="AC1189" s="158">
        <f t="shared" si="379"/>
        <v>21</v>
      </c>
      <c r="AD1189" s="157">
        <f t="shared" si="375"/>
        <v>5</v>
      </c>
      <c r="AE1189" s="157">
        <f t="shared" si="376"/>
        <v>8</v>
      </c>
      <c r="AF1189" s="157">
        <f t="shared" si="377"/>
        <v>3</v>
      </c>
      <c r="AG1189" s="159">
        <f t="shared" si="378"/>
        <v>3</v>
      </c>
      <c r="DS1189" s="81"/>
    </row>
    <row r="1190" spans="1:123" x14ac:dyDescent="0.25">
      <c r="A1190" s="169">
        <v>252</v>
      </c>
      <c r="B1190" s="170" t="s">
        <v>382</v>
      </c>
      <c r="C1190" s="170" t="s">
        <v>147</v>
      </c>
      <c r="D1190" s="170" t="s">
        <v>62</v>
      </c>
      <c r="E1190" s="18" t="s">
        <v>403</v>
      </c>
      <c r="F1190" s="158">
        <v>4</v>
      </c>
      <c r="G1190" s="157">
        <v>4</v>
      </c>
      <c r="H1190" s="157">
        <v>4</v>
      </c>
      <c r="I1190" s="157"/>
      <c r="J1190" s="157">
        <v>5</v>
      </c>
      <c r="K1190" s="157">
        <v>3</v>
      </c>
      <c r="L1190" s="157">
        <v>4</v>
      </c>
      <c r="M1190" s="157">
        <v>4</v>
      </c>
      <c r="N1190" s="157">
        <v>4</v>
      </c>
      <c r="O1190" s="157">
        <v>3</v>
      </c>
      <c r="P1190" s="157">
        <v>4</v>
      </c>
      <c r="Q1190" s="157">
        <v>4</v>
      </c>
      <c r="R1190" s="157"/>
      <c r="S1190" s="157">
        <v>4</v>
      </c>
      <c r="T1190" s="157"/>
      <c r="U1190" s="157"/>
      <c r="V1190" s="157"/>
      <c r="W1190" s="157"/>
      <c r="X1190" s="157"/>
      <c r="Y1190" s="157">
        <v>4</v>
      </c>
      <c r="Z1190" s="157">
        <v>3</v>
      </c>
      <c r="AA1190" s="157">
        <v>3</v>
      </c>
      <c r="AB1190" s="159">
        <v>3</v>
      </c>
      <c r="AC1190" s="158">
        <f t="shared" si="379"/>
        <v>16</v>
      </c>
      <c r="AD1190" s="157">
        <f t="shared" si="375"/>
        <v>4</v>
      </c>
      <c r="AE1190" s="157">
        <f t="shared" si="376"/>
        <v>7</v>
      </c>
      <c r="AF1190" s="157">
        <f t="shared" si="377"/>
        <v>0</v>
      </c>
      <c r="AG1190" s="159">
        <f t="shared" si="378"/>
        <v>3</v>
      </c>
      <c r="DS1190" s="81"/>
    </row>
    <row r="1191" spans="1:123" x14ac:dyDescent="0.25">
      <c r="A1191" s="169">
        <v>252</v>
      </c>
      <c r="B1191" s="170" t="s">
        <v>382</v>
      </c>
      <c r="C1191" s="170" t="s">
        <v>147</v>
      </c>
      <c r="D1191" s="170" t="s">
        <v>62</v>
      </c>
      <c r="E1191" s="18" t="s">
        <v>403</v>
      </c>
      <c r="F1191" s="158">
        <v>5</v>
      </c>
      <c r="G1191" s="157">
        <v>5</v>
      </c>
      <c r="H1191" s="157">
        <v>4</v>
      </c>
      <c r="I1191" s="157"/>
      <c r="J1191" s="157"/>
      <c r="K1191" s="157">
        <v>3</v>
      </c>
      <c r="L1191" s="157">
        <v>4</v>
      </c>
      <c r="M1191" s="157"/>
      <c r="N1191" s="157">
        <v>4</v>
      </c>
      <c r="O1191" s="157"/>
      <c r="P1191" s="157">
        <v>4</v>
      </c>
      <c r="Q1191" s="157"/>
      <c r="R1191" s="157"/>
      <c r="S1191" s="157">
        <v>4</v>
      </c>
      <c r="T1191" s="157"/>
      <c r="U1191" s="157"/>
      <c r="V1191" s="157"/>
      <c r="W1191" s="157"/>
      <c r="X1191" s="157"/>
      <c r="Y1191" s="157"/>
      <c r="Z1191" s="157">
        <v>4</v>
      </c>
      <c r="AA1191" s="157">
        <v>3</v>
      </c>
      <c r="AB1191" s="159">
        <v>4</v>
      </c>
      <c r="AC1191" s="158">
        <f t="shared" si="379"/>
        <v>11</v>
      </c>
      <c r="AD1191" s="157">
        <f t="shared" si="375"/>
        <v>3</v>
      </c>
      <c r="AE1191" s="157">
        <f t="shared" si="376"/>
        <v>4</v>
      </c>
      <c r="AF1191" s="157">
        <f t="shared" si="377"/>
        <v>0</v>
      </c>
      <c r="AG1191" s="159">
        <f t="shared" si="378"/>
        <v>3</v>
      </c>
      <c r="DS1191" s="81"/>
    </row>
    <row r="1192" spans="1:123" x14ac:dyDescent="0.25">
      <c r="A1192" s="169">
        <v>301</v>
      </c>
      <c r="B1192" s="170" t="s">
        <v>14</v>
      </c>
      <c r="C1192" s="170" t="s">
        <v>241</v>
      </c>
      <c r="D1192" s="170" t="s">
        <v>242</v>
      </c>
      <c r="E1192" s="18" t="s">
        <v>403</v>
      </c>
      <c r="F1192" s="158">
        <v>5</v>
      </c>
      <c r="G1192" s="157">
        <v>5</v>
      </c>
      <c r="H1192" s="157">
        <v>3</v>
      </c>
      <c r="I1192" s="157">
        <v>3</v>
      </c>
      <c r="J1192" s="157">
        <v>4</v>
      </c>
      <c r="K1192" s="157">
        <v>4</v>
      </c>
      <c r="L1192" s="157">
        <v>4</v>
      </c>
      <c r="M1192" s="157">
        <v>4</v>
      </c>
      <c r="N1192" s="157">
        <v>3</v>
      </c>
      <c r="O1192" s="157">
        <v>5</v>
      </c>
      <c r="P1192" s="157">
        <v>2</v>
      </c>
      <c r="Q1192" s="157">
        <v>4</v>
      </c>
      <c r="R1192" s="157">
        <v>4</v>
      </c>
      <c r="S1192" s="157">
        <v>3</v>
      </c>
      <c r="T1192" s="157">
        <v>4</v>
      </c>
      <c r="U1192" s="157">
        <v>3</v>
      </c>
      <c r="V1192" s="157">
        <v>5</v>
      </c>
      <c r="W1192" s="157">
        <v>5</v>
      </c>
      <c r="X1192" s="157">
        <v>5</v>
      </c>
      <c r="Y1192" s="157">
        <v>4</v>
      </c>
      <c r="Z1192" s="157">
        <v>4</v>
      </c>
      <c r="AA1192" s="157">
        <v>4</v>
      </c>
      <c r="AB1192" s="159">
        <v>4</v>
      </c>
      <c r="AC1192" s="158">
        <f t="shared" si="379"/>
        <v>23</v>
      </c>
      <c r="AD1192" s="157">
        <f t="shared" si="375"/>
        <v>5</v>
      </c>
      <c r="AE1192" s="157">
        <f t="shared" si="376"/>
        <v>8</v>
      </c>
      <c r="AF1192" s="157">
        <f t="shared" si="377"/>
        <v>5</v>
      </c>
      <c r="AG1192" s="159">
        <f t="shared" si="378"/>
        <v>3</v>
      </c>
      <c r="DS1192" s="81"/>
    </row>
    <row r="1193" spans="1:123" x14ac:dyDescent="0.25">
      <c r="A1193" s="169">
        <v>301</v>
      </c>
      <c r="B1193" s="170" t="s">
        <v>14</v>
      </c>
      <c r="C1193" s="170" t="s">
        <v>241</v>
      </c>
      <c r="D1193" s="170" t="s">
        <v>242</v>
      </c>
      <c r="E1193" s="18" t="s">
        <v>466</v>
      </c>
      <c r="F1193" s="158">
        <v>3</v>
      </c>
      <c r="G1193" s="157">
        <v>2</v>
      </c>
      <c r="H1193" s="157">
        <v>1</v>
      </c>
      <c r="I1193" s="157">
        <v>1</v>
      </c>
      <c r="J1193" s="157">
        <v>1</v>
      </c>
      <c r="K1193" s="157">
        <v>1</v>
      </c>
      <c r="L1193" s="157">
        <v>1</v>
      </c>
      <c r="M1193" s="157">
        <v>1</v>
      </c>
      <c r="N1193" s="157">
        <v>1</v>
      </c>
      <c r="O1193" s="157">
        <v>1</v>
      </c>
      <c r="P1193" s="157">
        <v>2</v>
      </c>
      <c r="Q1193" s="157">
        <v>2</v>
      </c>
      <c r="R1193" s="157">
        <v>1</v>
      </c>
      <c r="S1193" s="157">
        <v>2</v>
      </c>
      <c r="T1193" s="157">
        <v>1</v>
      </c>
      <c r="U1193" s="157">
        <v>2</v>
      </c>
      <c r="V1193" s="157">
        <v>3</v>
      </c>
      <c r="W1193" s="157">
        <v>4</v>
      </c>
      <c r="X1193" s="157">
        <v>2</v>
      </c>
      <c r="Y1193" s="157">
        <v>3</v>
      </c>
      <c r="Z1193" s="157">
        <v>1</v>
      </c>
      <c r="AA1193" s="157">
        <v>1</v>
      </c>
      <c r="AB1193" s="159">
        <v>1</v>
      </c>
      <c r="AC1193" s="158">
        <f t="shared" si="379"/>
        <v>23</v>
      </c>
      <c r="AD1193" s="157">
        <f t="shared" si="375"/>
        <v>5</v>
      </c>
      <c r="AE1193" s="157">
        <f t="shared" si="376"/>
        <v>8</v>
      </c>
      <c r="AF1193" s="157">
        <f t="shared" si="377"/>
        <v>5</v>
      </c>
      <c r="AG1193" s="159">
        <f t="shared" si="378"/>
        <v>3</v>
      </c>
      <c r="DS1193" s="81"/>
    </row>
    <row r="1194" spans="1:123" x14ac:dyDescent="0.25">
      <c r="A1194" s="169">
        <v>301</v>
      </c>
      <c r="B1194" s="170" t="s">
        <v>14</v>
      </c>
      <c r="C1194" s="170" t="s">
        <v>241</v>
      </c>
      <c r="D1194" s="170" t="s">
        <v>242</v>
      </c>
      <c r="E1194" s="18" t="s">
        <v>466</v>
      </c>
      <c r="F1194" s="158">
        <v>3</v>
      </c>
      <c r="G1194" s="157">
        <v>2</v>
      </c>
      <c r="H1194" s="157">
        <v>1</v>
      </c>
      <c r="I1194" s="157">
        <v>1</v>
      </c>
      <c r="J1194" s="157">
        <v>1</v>
      </c>
      <c r="K1194" s="157">
        <v>1</v>
      </c>
      <c r="L1194" s="157">
        <v>2</v>
      </c>
      <c r="M1194" s="157">
        <v>2</v>
      </c>
      <c r="N1194" s="157">
        <v>2</v>
      </c>
      <c r="O1194" s="157">
        <v>1</v>
      </c>
      <c r="P1194" s="157">
        <v>2</v>
      </c>
      <c r="Q1194" s="157">
        <v>2</v>
      </c>
      <c r="R1194" s="157">
        <v>2</v>
      </c>
      <c r="S1194" s="157">
        <v>2</v>
      </c>
      <c r="T1194" s="157">
        <v>2</v>
      </c>
      <c r="U1194" s="157">
        <v>3</v>
      </c>
      <c r="V1194" s="157">
        <v>3</v>
      </c>
      <c r="W1194" s="157">
        <v>4</v>
      </c>
      <c r="X1194" s="157">
        <v>4</v>
      </c>
      <c r="Y1194" s="157">
        <v>3</v>
      </c>
      <c r="Z1194" s="157">
        <v>2</v>
      </c>
      <c r="AA1194" s="157">
        <v>2</v>
      </c>
      <c r="AB1194" s="159">
        <v>1</v>
      </c>
      <c r="AC1194" s="158">
        <f t="shared" si="379"/>
        <v>23</v>
      </c>
      <c r="AD1194" s="157">
        <f t="shared" si="375"/>
        <v>5</v>
      </c>
      <c r="AE1194" s="157">
        <f t="shared" si="376"/>
        <v>8</v>
      </c>
      <c r="AF1194" s="157">
        <f t="shared" si="377"/>
        <v>5</v>
      </c>
      <c r="AG1194" s="159">
        <f t="shared" si="378"/>
        <v>3</v>
      </c>
      <c r="DS1194" s="81"/>
    </row>
    <row r="1195" spans="1:123" x14ac:dyDescent="0.25">
      <c r="A1195" s="169">
        <v>301</v>
      </c>
      <c r="B1195" s="170" t="s">
        <v>14</v>
      </c>
      <c r="C1195" s="170" t="s">
        <v>241</v>
      </c>
      <c r="D1195" s="170" t="s">
        <v>242</v>
      </c>
      <c r="E1195" s="18" t="s">
        <v>466</v>
      </c>
      <c r="F1195" s="158">
        <v>4</v>
      </c>
      <c r="G1195" s="157">
        <v>2</v>
      </c>
      <c r="H1195" s="157">
        <v>2</v>
      </c>
      <c r="I1195" s="157">
        <v>2</v>
      </c>
      <c r="J1195" s="157">
        <v>2</v>
      </c>
      <c r="K1195" s="157">
        <v>1</v>
      </c>
      <c r="L1195" s="157">
        <v>3</v>
      </c>
      <c r="M1195" s="157">
        <v>2</v>
      </c>
      <c r="N1195" s="157">
        <v>2</v>
      </c>
      <c r="O1195" s="157">
        <v>2</v>
      </c>
      <c r="P1195" s="157">
        <v>2</v>
      </c>
      <c r="Q1195" s="157">
        <v>3</v>
      </c>
      <c r="R1195" s="157">
        <v>2</v>
      </c>
      <c r="S1195" s="157">
        <v>3</v>
      </c>
      <c r="T1195" s="157">
        <v>4</v>
      </c>
      <c r="U1195" s="157">
        <v>3</v>
      </c>
      <c r="V1195" s="157">
        <v>3</v>
      </c>
      <c r="W1195" s="157">
        <v>4</v>
      </c>
      <c r="X1195" s="157">
        <v>4</v>
      </c>
      <c r="Y1195" s="157">
        <v>3</v>
      </c>
      <c r="Z1195" s="157">
        <v>2</v>
      </c>
      <c r="AA1195" s="157">
        <v>2</v>
      </c>
      <c r="AB1195" s="159">
        <v>2</v>
      </c>
      <c r="AC1195" s="158">
        <f t="shared" si="379"/>
        <v>23</v>
      </c>
      <c r="AD1195" s="157">
        <f t="shared" si="375"/>
        <v>5</v>
      </c>
      <c r="AE1195" s="157">
        <f t="shared" si="376"/>
        <v>8</v>
      </c>
      <c r="AF1195" s="157">
        <f t="shared" si="377"/>
        <v>5</v>
      </c>
      <c r="AG1195" s="159">
        <f t="shared" si="378"/>
        <v>3</v>
      </c>
      <c r="DS1195" s="81"/>
    </row>
    <row r="1196" spans="1:123" x14ac:dyDescent="0.25">
      <c r="A1196" s="169">
        <v>301</v>
      </c>
      <c r="B1196" s="170" t="s">
        <v>14</v>
      </c>
      <c r="C1196" s="170" t="s">
        <v>241</v>
      </c>
      <c r="D1196" s="170" t="s">
        <v>242</v>
      </c>
      <c r="E1196" s="18" t="s">
        <v>466</v>
      </c>
      <c r="F1196" s="158">
        <v>4</v>
      </c>
      <c r="G1196" s="157">
        <v>3</v>
      </c>
      <c r="H1196" s="157">
        <v>4</v>
      </c>
      <c r="I1196" s="157">
        <v>3</v>
      </c>
      <c r="J1196" s="157">
        <v>2</v>
      </c>
      <c r="K1196" s="157">
        <v>2</v>
      </c>
      <c r="L1196" s="157">
        <v>3</v>
      </c>
      <c r="M1196" s="157">
        <v>3</v>
      </c>
      <c r="N1196" s="157">
        <v>3</v>
      </c>
      <c r="O1196" s="157">
        <v>2</v>
      </c>
      <c r="P1196" s="157">
        <v>3</v>
      </c>
      <c r="Q1196" s="157">
        <v>4</v>
      </c>
      <c r="R1196" s="157">
        <v>2</v>
      </c>
      <c r="S1196" s="157">
        <v>4</v>
      </c>
      <c r="T1196" s="157">
        <v>4</v>
      </c>
      <c r="U1196" s="157">
        <v>4</v>
      </c>
      <c r="V1196" s="157">
        <v>3</v>
      </c>
      <c r="W1196" s="157">
        <v>4</v>
      </c>
      <c r="X1196" s="157">
        <v>4</v>
      </c>
      <c r="Y1196" s="157">
        <v>4</v>
      </c>
      <c r="Z1196" s="157">
        <v>2</v>
      </c>
      <c r="AA1196" s="157">
        <v>3</v>
      </c>
      <c r="AB1196" s="159">
        <v>2</v>
      </c>
      <c r="AC1196" s="158">
        <f t="shared" si="379"/>
        <v>23</v>
      </c>
      <c r="AD1196" s="157">
        <f t="shared" si="375"/>
        <v>5</v>
      </c>
      <c r="AE1196" s="157">
        <f t="shared" si="376"/>
        <v>8</v>
      </c>
      <c r="AF1196" s="157">
        <f t="shared" si="377"/>
        <v>5</v>
      </c>
      <c r="AG1196" s="159">
        <f t="shared" si="378"/>
        <v>3</v>
      </c>
      <c r="DS1196" s="81"/>
    </row>
    <row r="1197" spans="1:123" x14ac:dyDescent="0.25">
      <c r="A1197" s="169">
        <v>301</v>
      </c>
      <c r="B1197" s="170" t="s">
        <v>14</v>
      </c>
      <c r="C1197" s="170" t="s">
        <v>241</v>
      </c>
      <c r="D1197" s="170" t="s">
        <v>242</v>
      </c>
      <c r="E1197" s="18" t="s">
        <v>466</v>
      </c>
      <c r="F1197" s="158">
        <v>4</v>
      </c>
      <c r="G1197" s="157">
        <v>3</v>
      </c>
      <c r="H1197" s="157">
        <v>5</v>
      </c>
      <c r="I1197" s="157">
        <v>4</v>
      </c>
      <c r="J1197" s="157">
        <v>3</v>
      </c>
      <c r="K1197" s="157">
        <v>3</v>
      </c>
      <c r="L1197" s="157">
        <v>4</v>
      </c>
      <c r="M1197" s="157">
        <v>3</v>
      </c>
      <c r="N1197" s="157">
        <v>4</v>
      </c>
      <c r="O1197" s="157">
        <v>4</v>
      </c>
      <c r="P1197" s="157">
        <v>4</v>
      </c>
      <c r="Q1197" s="157">
        <v>5</v>
      </c>
      <c r="R1197" s="157">
        <v>3</v>
      </c>
      <c r="S1197" s="157">
        <v>5</v>
      </c>
      <c r="T1197" s="157">
        <v>4</v>
      </c>
      <c r="U1197" s="157">
        <v>4</v>
      </c>
      <c r="V1197" s="157">
        <v>4</v>
      </c>
      <c r="W1197" s="157">
        <v>4</v>
      </c>
      <c r="X1197" s="157">
        <v>4</v>
      </c>
      <c r="Y1197" s="157">
        <v>4</v>
      </c>
      <c r="Z1197" s="157">
        <v>3</v>
      </c>
      <c r="AA1197" s="157">
        <v>3</v>
      </c>
      <c r="AB1197" s="159">
        <v>3</v>
      </c>
      <c r="AC1197" s="158">
        <f t="shared" si="379"/>
        <v>23</v>
      </c>
      <c r="AD1197" s="157">
        <f t="shared" si="375"/>
        <v>5</v>
      </c>
      <c r="AE1197" s="157">
        <f t="shared" si="376"/>
        <v>8</v>
      </c>
      <c r="AF1197" s="157">
        <f t="shared" si="377"/>
        <v>5</v>
      </c>
      <c r="AG1197" s="159">
        <f t="shared" si="378"/>
        <v>3</v>
      </c>
      <c r="DS1197" s="81"/>
    </row>
    <row r="1198" spans="1:123" x14ac:dyDescent="0.25">
      <c r="A1198" s="169">
        <v>301</v>
      </c>
      <c r="B1198" s="170" t="s">
        <v>14</v>
      </c>
      <c r="C1198" s="170" t="s">
        <v>241</v>
      </c>
      <c r="D1198" s="170" t="s">
        <v>242</v>
      </c>
      <c r="E1198" s="18" t="s">
        <v>466</v>
      </c>
      <c r="F1198" s="158">
        <v>5</v>
      </c>
      <c r="G1198" s="157">
        <v>5</v>
      </c>
      <c r="H1198" s="157"/>
      <c r="I1198" s="157">
        <v>5</v>
      </c>
      <c r="J1198" s="157">
        <v>3</v>
      </c>
      <c r="K1198" s="157">
        <v>4</v>
      </c>
      <c r="L1198" s="157">
        <v>5</v>
      </c>
      <c r="M1198" s="157">
        <v>3</v>
      </c>
      <c r="N1198" s="157">
        <v>4</v>
      </c>
      <c r="O1198" s="157">
        <v>5</v>
      </c>
      <c r="P1198" s="157">
        <v>5</v>
      </c>
      <c r="Q1198" s="157">
        <v>5</v>
      </c>
      <c r="R1198" s="157">
        <v>3</v>
      </c>
      <c r="S1198" s="157">
        <v>5</v>
      </c>
      <c r="T1198" s="157">
        <v>4</v>
      </c>
      <c r="U1198" s="157">
        <v>4</v>
      </c>
      <c r="V1198" s="157">
        <v>4</v>
      </c>
      <c r="W1198" s="157">
        <v>4</v>
      </c>
      <c r="X1198" s="157">
        <v>5</v>
      </c>
      <c r="Y1198" s="157">
        <v>5</v>
      </c>
      <c r="Z1198" s="157">
        <v>4</v>
      </c>
      <c r="AA1198" s="157">
        <v>3</v>
      </c>
      <c r="AB1198" s="159">
        <v>3</v>
      </c>
      <c r="AC1198" s="158">
        <f t="shared" si="379"/>
        <v>22</v>
      </c>
      <c r="AD1198" s="157">
        <f t="shared" si="375"/>
        <v>4</v>
      </c>
      <c r="AE1198" s="157">
        <f t="shared" si="376"/>
        <v>8</v>
      </c>
      <c r="AF1198" s="157">
        <f t="shared" si="377"/>
        <v>5</v>
      </c>
      <c r="AG1198" s="159">
        <f t="shared" si="378"/>
        <v>3</v>
      </c>
      <c r="DS1198" s="81"/>
    </row>
    <row r="1199" spans="1:123" x14ac:dyDescent="0.25">
      <c r="A1199" s="169">
        <v>301</v>
      </c>
      <c r="B1199" s="170" t="s">
        <v>14</v>
      </c>
      <c r="C1199" s="170" t="s">
        <v>169</v>
      </c>
      <c r="D1199" s="170" t="s">
        <v>170</v>
      </c>
      <c r="E1199" s="18" t="s">
        <v>403</v>
      </c>
      <c r="F1199" s="158">
        <v>1</v>
      </c>
      <c r="G1199" s="157">
        <v>1</v>
      </c>
      <c r="H1199" s="157">
        <v>1</v>
      </c>
      <c r="I1199" s="157">
        <v>1</v>
      </c>
      <c r="J1199" s="157">
        <v>1</v>
      </c>
      <c r="K1199" s="157">
        <v>1</v>
      </c>
      <c r="L1199" s="157">
        <v>1</v>
      </c>
      <c r="M1199" s="157">
        <v>1</v>
      </c>
      <c r="N1199" s="157">
        <v>1</v>
      </c>
      <c r="O1199" s="157">
        <v>2</v>
      </c>
      <c r="P1199" s="157">
        <v>1</v>
      </c>
      <c r="Q1199" s="157">
        <v>2</v>
      </c>
      <c r="R1199" s="157">
        <v>1</v>
      </c>
      <c r="S1199" s="157">
        <v>1</v>
      </c>
      <c r="T1199" s="157">
        <v>2</v>
      </c>
      <c r="U1199" s="157">
        <v>1</v>
      </c>
      <c r="V1199" s="157">
        <v>1</v>
      </c>
      <c r="W1199" s="157">
        <v>2</v>
      </c>
      <c r="X1199" s="157">
        <v>1</v>
      </c>
      <c r="Y1199" s="157">
        <v>1</v>
      </c>
      <c r="Z1199" s="157">
        <v>1</v>
      </c>
      <c r="AA1199" s="157">
        <v>1</v>
      </c>
      <c r="AB1199" s="159">
        <v>1</v>
      </c>
      <c r="AC1199" s="158">
        <f t="shared" si="379"/>
        <v>23</v>
      </c>
      <c r="AD1199" s="157">
        <f t="shared" si="375"/>
        <v>5</v>
      </c>
      <c r="AE1199" s="157">
        <f t="shared" si="376"/>
        <v>8</v>
      </c>
      <c r="AF1199" s="157">
        <f t="shared" si="377"/>
        <v>5</v>
      </c>
      <c r="AG1199" s="159">
        <f t="shared" si="378"/>
        <v>3</v>
      </c>
      <c r="DS1199" s="81"/>
    </row>
    <row r="1200" spans="1:123" x14ac:dyDescent="0.25">
      <c r="A1200" s="169">
        <v>301</v>
      </c>
      <c r="B1200" s="170" t="s">
        <v>14</v>
      </c>
      <c r="C1200" s="170" t="s">
        <v>169</v>
      </c>
      <c r="D1200" s="170" t="s">
        <v>170</v>
      </c>
      <c r="E1200" s="18" t="s">
        <v>403</v>
      </c>
      <c r="F1200" s="158">
        <v>3</v>
      </c>
      <c r="G1200" s="157">
        <v>2</v>
      </c>
      <c r="H1200" s="157">
        <v>1</v>
      </c>
      <c r="I1200" s="157">
        <v>1</v>
      </c>
      <c r="J1200" s="157">
        <v>1</v>
      </c>
      <c r="K1200" s="157">
        <v>2</v>
      </c>
      <c r="L1200" s="157">
        <v>3</v>
      </c>
      <c r="M1200" s="157">
        <v>3</v>
      </c>
      <c r="N1200" s="157">
        <v>2</v>
      </c>
      <c r="O1200" s="157">
        <v>3</v>
      </c>
      <c r="P1200" s="157">
        <v>1</v>
      </c>
      <c r="Q1200" s="157">
        <v>3</v>
      </c>
      <c r="R1200" s="157">
        <v>2</v>
      </c>
      <c r="S1200" s="157">
        <v>3</v>
      </c>
      <c r="T1200" s="157">
        <v>2</v>
      </c>
      <c r="U1200" s="157">
        <v>1</v>
      </c>
      <c r="V1200" s="157">
        <v>3</v>
      </c>
      <c r="W1200" s="157">
        <v>3</v>
      </c>
      <c r="X1200" s="157">
        <v>3</v>
      </c>
      <c r="Y1200" s="157">
        <v>2</v>
      </c>
      <c r="Z1200" s="157">
        <v>3</v>
      </c>
      <c r="AA1200" s="157">
        <v>2</v>
      </c>
      <c r="AB1200" s="159">
        <v>1</v>
      </c>
      <c r="AC1200" s="158">
        <f t="shared" si="379"/>
        <v>23</v>
      </c>
      <c r="AD1200" s="157">
        <f t="shared" si="375"/>
        <v>5</v>
      </c>
      <c r="AE1200" s="157">
        <f t="shared" si="376"/>
        <v>8</v>
      </c>
      <c r="AF1200" s="157">
        <f t="shared" si="377"/>
        <v>5</v>
      </c>
      <c r="AG1200" s="159">
        <f t="shared" si="378"/>
        <v>3</v>
      </c>
      <c r="DS1200" s="81"/>
    </row>
    <row r="1201" spans="1:123" x14ac:dyDescent="0.25">
      <c r="A1201" s="169">
        <v>301</v>
      </c>
      <c r="B1201" s="170" t="s">
        <v>14</v>
      </c>
      <c r="C1201" s="170" t="s">
        <v>169</v>
      </c>
      <c r="D1201" s="170" t="s">
        <v>170</v>
      </c>
      <c r="E1201" s="18" t="s">
        <v>403</v>
      </c>
      <c r="F1201" s="158">
        <v>4</v>
      </c>
      <c r="G1201" s="157">
        <v>2</v>
      </c>
      <c r="H1201" s="157">
        <v>2</v>
      </c>
      <c r="I1201" s="157">
        <v>1</v>
      </c>
      <c r="J1201" s="157">
        <v>1</v>
      </c>
      <c r="K1201" s="157">
        <v>3</v>
      </c>
      <c r="L1201" s="157">
        <v>3</v>
      </c>
      <c r="M1201" s="157">
        <v>3</v>
      </c>
      <c r="N1201" s="157">
        <v>3</v>
      </c>
      <c r="O1201" s="157">
        <v>3</v>
      </c>
      <c r="P1201" s="157">
        <v>2</v>
      </c>
      <c r="Q1201" s="157">
        <v>3</v>
      </c>
      <c r="R1201" s="157">
        <v>3</v>
      </c>
      <c r="S1201" s="157">
        <v>3</v>
      </c>
      <c r="T1201" s="157">
        <v>2</v>
      </c>
      <c r="U1201" s="157">
        <v>2</v>
      </c>
      <c r="V1201" s="157">
        <v>3</v>
      </c>
      <c r="W1201" s="157">
        <v>3</v>
      </c>
      <c r="X1201" s="157">
        <v>3</v>
      </c>
      <c r="Y1201" s="157">
        <v>3</v>
      </c>
      <c r="Z1201" s="157">
        <v>3</v>
      </c>
      <c r="AA1201" s="157">
        <v>2</v>
      </c>
      <c r="AB1201" s="159">
        <v>2</v>
      </c>
      <c r="AC1201" s="158">
        <f t="shared" si="379"/>
        <v>23</v>
      </c>
      <c r="AD1201" s="157">
        <f t="shared" si="375"/>
        <v>5</v>
      </c>
      <c r="AE1201" s="157">
        <f t="shared" si="376"/>
        <v>8</v>
      </c>
      <c r="AF1201" s="157">
        <f t="shared" si="377"/>
        <v>5</v>
      </c>
      <c r="AG1201" s="159">
        <f t="shared" si="378"/>
        <v>3</v>
      </c>
      <c r="DS1201" s="81"/>
    </row>
    <row r="1202" spans="1:123" x14ac:dyDescent="0.25">
      <c r="A1202" s="169">
        <v>301</v>
      </c>
      <c r="B1202" s="170" t="s">
        <v>14</v>
      </c>
      <c r="C1202" s="170" t="s">
        <v>169</v>
      </c>
      <c r="D1202" s="170" t="s">
        <v>170</v>
      </c>
      <c r="E1202" s="18" t="s">
        <v>403</v>
      </c>
      <c r="F1202" s="158">
        <v>4</v>
      </c>
      <c r="G1202" s="157">
        <v>2</v>
      </c>
      <c r="H1202" s="157">
        <v>4</v>
      </c>
      <c r="I1202" s="157">
        <v>2</v>
      </c>
      <c r="J1202" s="157">
        <v>2</v>
      </c>
      <c r="K1202" s="157">
        <v>3</v>
      </c>
      <c r="L1202" s="157">
        <v>3</v>
      </c>
      <c r="M1202" s="157">
        <v>3</v>
      </c>
      <c r="N1202" s="157">
        <v>3</v>
      </c>
      <c r="O1202" s="157">
        <v>3</v>
      </c>
      <c r="P1202" s="157">
        <v>3</v>
      </c>
      <c r="Q1202" s="157">
        <v>3</v>
      </c>
      <c r="R1202" s="157">
        <v>4</v>
      </c>
      <c r="S1202" s="157">
        <v>3</v>
      </c>
      <c r="T1202" s="157">
        <v>3</v>
      </c>
      <c r="U1202" s="157">
        <v>5</v>
      </c>
      <c r="V1202" s="157">
        <v>3</v>
      </c>
      <c r="W1202" s="157">
        <v>4</v>
      </c>
      <c r="X1202" s="157">
        <v>4</v>
      </c>
      <c r="Y1202" s="157">
        <v>3</v>
      </c>
      <c r="Z1202" s="157">
        <v>3</v>
      </c>
      <c r="AA1202" s="157">
        <v>2</v>
      </c>
      <c r="AB1202" s="159">
        <v>3</v>
      </c>
      <c r="AC1202" s="158">
        <f t="shared" si="379"/>
        <v>23</v>
      </c>
      <c r="AD1202" s="157">
        <f t="shared" si="375"/>
        <v>5</v>
      </c>
      <c r="AE1202" s="157">
        <f t="shared" si="376"/>
        <v>8</v>
      </c>
      <c r="AF1202" s="157">
        <f t="shared" si="377"/>
        <v>5</v>
      </c>
      <c r="AG1202" s="159">
        <f t="shared" si="378"/>
        <v>3</v>
      </c>
      <c r="DS1202" s="81"/>
    </row>
    <row r="1203" spans="1:123" x14ac:dyDescent="0.25">
      <c r="A1203" s="169">
        <v>301</v>
      </c>
      <c r="B1203" s="170" t="s">
        <v>14</v>
      </c>
      <c r="C1203" s="170" t="s">
        <v>169</v>
      </c>
      <c r="D1203" s="170" t="s">
        <v>170</v>
      </c>
      <c r="E1203" s="18" t="s">
        <v>403</v>
      </c>
      <c r="F1203" s="158">
        <v>4</v>
      </c>
      <c r="G1203" s="157">
        <v>3</v>
      </c>
      <c r="H1203" s="157">
        <v>5</v>
      </c>
      <c r="I1203" s="157">
        <v>4</v>
      </c>
      <c r="J1203" s="157">
        <v>3</v>
      </c>
      <c r="K1203" s="157">
        <v>3</v>
      </c>
      <c r="L1203" s="157">
        <v>3</v>
      </c>
      <c r="M1203" s="157">
        <v>5</v>
      </c>
      <c r="N1203" s="157">
        <v>4</v>
      </c>
      <c r="O1203" s="157">
        <v>4</v>
      </c>
      <c r="P1203" s="157">
        <v>4</v>
      </c>
      <c r="Q1203" s="157">
        <v>4</v>
      </c>
      <c r="R1203" s="157">
        <v>4</v>
      </c>
      <c r="S1203" s="157">
        <v>4</v>
      </c>
      <c r="T1203" s="157">
        <v>4</v>
      </c>
      <c r="U1203" s="157">
        <v>5</v>
      </c>
      <c r="V1203" s="157">
        <v>4</v>
      </c>
      <c r="W1203" s="157">
        <v>5</v>
      </c>
      <c r="X1203" s="157">
        <v>4</v>
      </c>
      <c r="Y1203" s="157">
        <v>4</v>
      </c>
      <c r="Z1203" s="157">
        <v>4</v>
      </c>
      <c r="AA1203" s="157">
        <v>3</v>
      </c>
      <c r="AB1203" s="159">
        <v>4</v>
      </c>
      <c r="AC1203" s="158">
        <f t="shared" si="379"/>
        <v>23</v>
      </c>
      <c r="AD1203" s="157">
        <f t="shared" si="375"/>
        <v>5</v>
      </c>
      <c r="AE1203" s="157">
        <f t="shared" si="376"/>
        <v>8</v>
      </c>
      <c r="AF1203" s="157">
        <f t="shared" si="377"/>
        <v>5</v>
      </c>
      <c r="AG1203" s="159">
        <f t="shared" si="378"/>
        <v>3</v>
      </c>
      <c r="DS1203" s="81"/>
    </row>
    <row r="1204" spans="1:123" x14ac:dyDescent="0.25">
      <c r="A1204" s="169">
        <v>301</v>
      </c>
      <c r="B1204" s="170" t="s">
        <v>14</v>
      </c>
      <c r="C1204" s="170" t="s">
        <v>169</v>
      </c>
      <c r="D1204" s="170" t="s">
        <v>170</v>
      </c>
      <c r="E1204" s="18" t="s">
        <v>403</v>
      </c>
      <c r="F1204" s="158">
        <v>5</v>
      </c>
      <c r="G1204" s="157">
        <v>3</v>
      </c>
      <c r="H1204" s="157">
        <v>5</v>
      </c>
      <c r="I1204" s="157">
        <v>4</v>
      </c>
      <c r="J1204" s="157">
        <v>5</v>
      </c>
      <c r="K1204" s="157">
        <v>5</v>
      </c>
      <c r="L1204" s="157">
        <v>4</v>
      </c>
      <c r="M1204" s="157"/>
      <c r="N1204" s="157">
        <v>4</v>
      </c>
      <c r="O1204" s="157">
        <v>4</v>
      </c>
      <c r="P1204" s="157">
        <v>5</v>
      </c>
      <c r="Q1204" s="157">
        <v>5</v>
      </c>
      <c r="R1204" s="157">
        <v>5</v>
      </c>
      <c r="S1204" s="157">
        <v>5</v>
      </c>
      <c r="T1204" s="157">
        <v>4</v>
      </c>
      <c r="U1204" s="157"/>
      <c r="V1204" s="157">
        <v>5</v>
      </c>
      <c r="W1204" s="157">
        <v>5</v>
      </c>
      <c r="X1204" s="157">
        <v>5</v>
      </c>
      <c r="Y1204" s="157">
        <v>4</v>
      </c>
      <c r="Z1204" s="157">
        <v>5</v>
      </c>
      <c r="AA1204" s="157">
        <v>5</v>
      </c>
      <c r="AB1204" s="159">
        <v>5</v>
      </c>
      <c r="AC1204" s="158">
        <f t="shared" si="379"/>
        <v>21</v>
      </c>
      <c r="AD1204" s="157">
        <f t="shared" si="375"/>
        <v>5</v>
      </c>
      <c r="AE1204" s="157">
        <f t="shared" si="376"/>
        <v>7</v>
      </c>
      <c r="AF1204" s="157">
        <f t="shared" si="377"/>
        <v>4</v>
      </c>
      <c r="AG1204" s="159">
        <f t="shared" si="378"/>
        <v>3</v>
      </c>
      <c r="DS1204" s="81"/>
    </row>
    <row r="1205" spans="1:123" x14ac:dyDescent="0.25">
      <c r="A1205" s="169">
        <v>301</v>
      </c>
      <c r="B1205" s="170" t="s">
        <v>14</v>
      </c>
      <c r="C1205" s="170" t="s">
        <v>169</v>
      </c>
      <c r="D1205" s="170" t="s">
        <v>170</v>
      </c>
      <c r="E1205" s="18" t="s">
        <v>403</v>
      </c>
      <c r="F1205" s="158">
        <v>5</v>
      </c>
      <c r="G1205" s="157">
        <v>5</v>
      </c>
      <c r="H1205" s="157"/>
      <c r="I1205" s="157">
        <v>5</v>
      </c>
      <c r="J1205" s="157"/>
      <c r="K1205" s="157"/>
      <c r="L1205" s="157">
        <v>5</v>
      </c>
      <c r="M1205" s="157"/>
      <c r="N1205" s="157">
        <v>5</v>
      </c>
      <c r="O1205" s="157">
        <v>5</v>
      </c>
      <c r="P1205" s="157">
        <v>5</v>
      </c>
      <c r="Q1205" s="157"/>
      <c r="R1205" s="157"/>
      <c r="S1205" s="157"/>
      <c r="T1205" s="157">
        <v>5</v>
      </c>
      <c r="U1205" s="157"/>
      <c r="V1205" s="157">
        <v>5</v>
      </c>
      <c r="W1205" s="157"/>
      <c r="X1205" s="157">
        <v>5</v>
      </c>
      <c r="Y1205" s="157">
        <v>5</v>
      </c>
      <c r="Z1205" s="157"/>
      <c r="AA1205" s="157">
        <v>5</v>
      </c>
      <c r="AB1205" s="159">
        <v>5</v>
      </c>
      <c r="AC1205" s="158">
        <f t="shared" si="379"/>
        <v>13</v>
      </c>
      <c r="AD1205" s="157">
        <f t="shared" si="375"/>
        <v>2</v>
      </c>
      <c r="AE1205" s="157">
        <f t="shared" si="376"/>
        <v>4</v>
      </c>
      <c r="AF1205" s="157">
        <f t="shared" si="377"/>
        <v>3</v>
      </c>
      <c r="AG1205" s="159">
        <f t="shared" si="378"/>
        <v>2</v>
      </c>
      <c r="DS1205" s="81"/>
    </row>
    <row r="1206" spans="1:123" x14ac:dyDescent="0.25">
      <c r="A1206" s="169">
        <v>301</v>
      </c>
      <c r="B1206" s="170" t="s">
        <v>14</v>
      </c>
      <c r="C1206" s="170" t="s">
        <v>169</v>
      </c>
      <c r="D1206" s="170" t="s">
        <v>170</v>
      </c>
      <c r="E1206" s="18" t="s">
        <v>466</v>
      </c>
      <c r="F1206" s="158">
        <v>1</v>
      </c>
      <c r="G1206" s="157">
        <v>1</v>
      </c>
      <c r="H1206" s="157">
        <v>1</v>
      </c>
      <c r="I1206" s="157">
        <v>1</v>
      </c>
      <c r="J1206" s="157">
        <v>1</v>
      </c>
      <c r="K1206" s="157">
        <v>1</v>
      </c>
      <c r="L1206" s="157">
        <v>1</v>
      </c>
      <c r="M1206" s="157">
        <v>1</v>
      </c>
      <c r="N1206" s="157">
        <v>1</v>
      </c>
      <c r="O1206" s="157">
        <v>1</v>
      </c>
      <c r="P1206" s="157">
        <v>1</v>
      </c>
      <c r="Q1206" s="157">
        <v>1</v>
      </c>
      <c r="R1206" s="157">
        <v>1</v>
      </c>
      <c r="S1206" s="157">
        <v>1</v>
      </c>
      <c r="T1206" s="157">
        <v>1</v>
      </c>
      <c r="U1206" s="157">
        <v>1</v>
      </c>
      <c r="V1206" s="157">
        <v>1</v>
      </c>
      <c r="W1206" s="157">
        <v>2</v>
      </c>
      <c r="X1206" s="157">
        <v>2</v>
      </c>
      <c r="Y1206" s="157">
        <v>1</v>
      </c>
      <c r="Z1206" s="157">
        <v>2</v>
      </c>
      <c r="AA1206" s="157">
        <v>2</v>
      </c>
      <c r="AB1206" s="159">
        <v>1</v>
      </c>
      <c r="AC1206" s="158">
        <f t="shared" si="379"/>
        <v>23</v>
      </c>
      <c r="AD1206" s="157">
        <f t="shared" si="375"/>
        <v>5</v>
      </c>
      <c r="AE1206" s="157">
        <f t="shared" si="376"/>
        <v>8</v>
      </c>
      <c r="AF1206" s="157">
        <f t="shared" si="377"/>
        <v>5</v>
      </c>
      <c r="AG1206" s="159">
        <f t="shared" si="378"/>
        <v>3</v>
      </c>
      <c r="DS1206" s="81"/>
    </row>
    <row r="1207" spans="1:123" x14ac:dyDescent="0.25">
      <c r="A1207" s="169">
        <v>301</v>
      </c>
      <c r="B1207" s="170" t="s">
        <v>14</v>
      </c>
      <c r="C1207" s="170" t="s">
        <v>169</v>
      </c>
      <c r="D1207" s="170" t="s">
        <v>170</v>
      </c>
      <c r="E1207" s="18" t="s">
        <v>466</v>
      </c>
      <c r="F1207" s="158">
        <v>2</v>
      </c>
      <c r="G1207" s="157">
        <v>1</v>
      </c>
      <c r="H1207" s="157">
        <v>1</v>
      </c>
      <c r="I1207" s="157">
        <v>1</v>
      </c>
      <c r="J1207" s="157">
        <v>1</v>
      </c>
      <c r="K1207" s="157">
        <v>1</v>
      </c>
      <c r="L1207" s="157">
        <v>2</v>
      </c>
      <c r="M1207" s="157">
        <v>1</v>
      </c>
      <c r="N1207" s="157">
        <v>1</v>
      </c>
      <c r="O1207" s="157">
        <v>1</v>
      </c>
      <c r="P1207" s="157">
        <v>1</v>
      </c>
      <c r="Q1207" s="157">
        <v>1</v>
      </c>
      <c r="R1207" s="157">
        <v>2</v>
      </c>
      <c r="S1207" s="157">
        <v>1</v>
      </c>
      <c r="T1207" s="157">
        <v>1</v>
      </c>
      <c r="U1207" s="157">
        <v>2</v>
      </c>
      <c r="V1207" s="157">
        <v>2</v>
      </c>
      <c r="W1207" s="157">
        <v>3</v>
      </c>
      <c r="X1207" s="157">
        <v>2</v>
      </c>
      <c r="Y1207" s="157">
        <v>1</v>
      </c>
      <c r="Z1207" s="157">
        <v>2</v>
      </c>
      <c r="AA1207" s="157">
        <v>2</v>
      </c>
      <c r="AB1207" s="159">
        <v>2</v>
      </c>
      <c r="AC1207" s="158">
        <f t="shared" si="379"/>
        <v>23</v>
      </c>
      <c r="AD1207" s="157">
        <f t="shared" si="375"/>
        <v>5</v>
      </c>
      <c r="AE1207" s="157">
        <f t="shared" si="376"/>
        <v>8</v>
      </c>
      <c r="AF1207" s="157">
        <f t="shared" si="377"/>
        <v>5</v>
      </c>
      <c r="AG1207" s="159">
        <f t="shared" si="378"/>
        <v>3</v>
      </c>
      <c r="DS1207" s="81"/>
    </row>
    <row r="1208" spans="1:123" x14ac:dyDescent="0.25">
      <c r="A1208" s="169">
        <v>301</v>
      </c>
      <c r="B1208" s="170" t="s">
        <v>14</v>
      </c>
      <c r="C1208" s="170" t="s">
        <v>169</v>
      </c>
      <c r="D1208" s="170" t="s">
        <v>170</v>
      </c>
      <c r="E1208" s="18" t="s">
        <v>466</v>
      </c>
      <c r="F1208" s="158">
        <v>2</v>
      </c>
      <c r="G1208" s="157">
        <v>1</v>
      </c>
      <c r="H1208" s="157">
        <v>1</v>
      </c>
      <c r="I1208" s="157">
        <v>1</v>
      </c>
      <c r="J1208" s="157">
        <v>1</v>
      </c>
      <c r="K1208" s="157">
        <v>1</v>
      </c>
      <c r="L1208" s="157">
        <v>2</v>
      </c>
      <c r="M1208" s="157">
        <v>2</v>
      </c>
      <c r="N1208" s="157">
        <v>1</v>
      </c>
      <c r="O1208" s="157">
        <v>1</v>
      </c>
      <c r="P1208" s="157">
        <v>1</v>
      </c>
      <c r="Q1208" s="157">
        <v>2</v>
      </c>
      <c r="R1208" s="157">
        <v>2</v>
      </c>
      <c r="S1208" s="157">
        <v>1</v>
      </c>
      <c r="T1208" s="157">
        <v>2</v>
      </c>
      <c r="U1208" s="157">
        <v>2</v>
      </c>
      <c r="V1208" s="157">
        <v>2</v>
      </c>
      <c r="W1208" s="157">
        <v>3</v>
      </c>
      <c r="X1208" s="157">
        <v>3</v>
      </c>
      <c r="Y1208" s="157">
        <v>2</v>
      </c>
      <c r="Z1208" s="157">
        <v>2</v>
      </c>
      <c r="AA1208" s="157">
        <v>2</v>
      </c>
      <c r="AB1208" s="159">
        <v>2</v>
      </c>
      <c r="AC1208" s="158">
        <f t="shared" si="379"/>
        <v>23</v>
      </c>
      <c r="AD1208" s="157">
        <f t="shared" si="375"/>
        <v>5</v>
      </c>
      <c r="AE1208" s="157">
        <f t="shared" si="376"/>
        <v>8</v>
      </c>
      <c r="AF1208" s="157">
        <f t="shared" si="377"/>
        <v>5</v>
      </c>
      <c r="AG1208" s="159">
        <f t="shared" si="378"/>
        <v>3</v>
      </c>
      <c r="DS1208" s="81"/>
    </row>
    <row r="1209" spans="1:123" x14ac:dyDescent="0.25">
      <c r="A1209" s="169">
        <v>301</v>
      </c>
      <c r="B1209" s="170" t="s">
        <v>14</v>
      </c>
      <c r="C1209" s="170" t="s">
        <v>169</v>
      </c>
      <c r="D1209" s="170" t="s">
        <v>170</v>
      </c>
      <c r="E1209" s="18" t="s">
        <v>466</v>
      </c>
      <c r="F1209" s="158">
        <v>3</v>
      </c>
      <c r="G1209" s="157">
        <v>1</v>
      </c>
      <c r="H1209" s="157">
        <v>1</v>
      </c>
      <c r="I1209" s="157">
        <v>1</v>
      </c>
      <c r="J1209" s="157">
        <v>1</v>
      </c>
      <c r="K1209" s="157">
        <v>1</v>
      </c>
      <c r="L1209" s="157">
        <v>2</v>
      </c>
      <c r="M1209" s="157">
        <v>2</v>
      </c>
      <c r="N1209" s="157">
        <v>1</v>
      </c>
      <c r="O1209" s="157">
        <v>1</v>
      </c>
      <c r="P1209" s="157">
        <v>2</v>
      </c>
      <c r="Q1209" s="157">
        <v>2</v>
      </c>
      <c r="R1209" s="157">
        <v>2</v>
      </c>
      <c r="S1209" s="157">
        <v>1</v>
      </c>
      <c r="T1209" s="157">
        <v>2</v>
      </c>
      <c r="U1209" s="157">
        <v>2</v>
      </c>
      <c r="V1209" s="157">
        <v>2</v>
      </c>
      <c r="W1209" s="157">
        <v>3</v>
      </c>
      <c r="X1209" s="157">
        <v>3</v>
      </c>
      <c r="Y1209" s="157">
        <v>2</v>
      </c>
      <c r="Z1209" s="157">
        <v>2</v>
      </c>
      <c r="AA1209" s="157">
        <v>2</v>
      </c>
      <c r="AB1209" s="159">
        <v>2</v>
      </c>
      <c r="AC1209" s="158">
        <f t="shared" si="379"/>
        <v>23</v>
      </c>
      <c r="AD1209" s="157">
        <f t="shared" si="375"/>
        <v>5</v>
      </c>
      <c r="AE1209" s="157">
        <f t="shared" si="376"/>
        <v>8</v>
      </c>
      <c r="AF1209" s="157">
        <f t="shared" si="377"/>
        <v>5</v>
      </c>
      <c r="AG1209" s="159">
        <f t="shared" si="378"/>
        <v>3</v>
      </c>
      <c r="DS1209" s="81"/>
    </row>
    <row r="1210" spans="1:123" x14ac:dyDescent="0.25">
      <c r="A1210" s="169">
        <v>301</v>
      </c>
      <c r="B1210" s="170" t="s">
        <v>14</v>
      </c>
      <c r="C1210" s="170" t="s">
        <v>169</v>
      </c>
      <c r="D1210" s="170" t="s">
        <v>170</v>
      </c>
      <c r="E1210" s="18" t="s">
        <v>466</v>
      </c>
      <c r="F1210" s="158">
        <v>3</v>
      </c>
      <c r="G1210" s="157">
        <v>1</v>
      </c>
      <c r="H1210" s="157">
        <v>1</v>
      </c>
      <c r="I1210" s="157">
        <v>1</v>
      </c>
      <c r="J1210" s="157">
        <v>1</v>
      </c>
      <c r="K1210" s="157">
        <v>1</v>
      </c>
      <c r="L1210" s="157">
        <v>3</v>
      </c>
      <c r="M1210" s="157">
        <v>2</v>
      </c>
      <c r="N1210" s="157">
        <v>2</v>
      </c>
      <c r="O1210" s="157">
        <v>1</v>
      </c>
      <c r="P1210" s="157">
        <v>2</v>
      </c>
      <c r="Q1210" s="157">
        <v>2</v>
      </c>
      <c r="R1210" s="157">
        <v>2</v>
      </c>
      <c r="S1210" s="157">
        <v>2</v>
      </c>
      <c r="T1210" s="157">
        <v>2</v>
      </c>
      <c r="U1210" s="157">
        <v>2</v>
      </c>
      <c r="V1210" s="157">
        <v>2</v>
      </c>
      <c r="W1210" s="157">
        <v>3</v>
      </c>
      <c r="X1210" s="157">
        <v>3</v>
      </c>
      <c r="Y1210" s="157">
        <v>2</v>
      </c>
      <c r="Z1210" s="157">
        <v>2</v>
      </c>
      <c r="AA1210" s="157">
        <v>2</v>
      </c>
      <c r="AB1210" s="159">
        <v>2</v>
      </c>
      <c r="AC1210" s="158">
        <f t="shared" si="379"/>
        <v>23</v>
      </c>
      <c r="AD1210" s="157">
        <f t="shared" si="375"/>
        <v>5</v>
      </c>
      <c r="AE1210" s="157">
        <f t="shared" si="376"/>
        <v>8</v>
      </c>
      <c r="AF1210" s="157">
        <f t="shared" si="377"/>
        <v>5</v>
      </c>
      <c r="AG1210" s="159">
        <f t="shared" si="378"/>
        <v>3</v>
      </c>
      <c r="DS1210" s="81"/>
    </row>
    <row r="1211" spans="1:123" x14ac:dyDescent="0.25">
      <c r="A1211" s="169">
        <v>301</v>
      </c>
      <c r="B1211" s="170" t="s">
        <v>14</v>
      </c>
      <c r="C1211" s="170" t="s">
        <v>169</v>
      </c>
      <c r="D1211" s="170" t="s">
        <v>170</v>
      </c>
      <c r="E1211" s="18" t="s">
        <v>466</v>
      </c>
      <c r="F1211" s="158">
        <v>3</v>
      </c>
      <c r="G1211" s="157">
        <v>1</v>
      </c>
      <c r="H1211" s="157">
        <v>2</v>
      </c>
      <c r="I1211" s="157">
        <v>1</v>
      </c>
      <c r="J1211" s="157">
        <v>1</v>
      </c>
      <c r="K1211" s="157">
        <v>1</v>
      </c>
      <c r="L1211" s="157">
        <v>3</v>
      </c>
      <c r="M1211" s="157">
        <v>2</v>
      </c>
      <c r="N1211" s="157">
        <v>2</v>
      </c>
      <c r="O1211" s="157">
        <v>1</v>
      </c>
      <c r="P1211" s="157">
        <v>2</v>
      </c>
      <c r="Q1211" s="157">
        <v>2</v>
      </c>
      <c r="R1211" s="157">
        <v>2</v>
      </c>
      <c r="S1211" s="157">
        <v>2</v>
      </c>
      <c r="T1211" s="157">
        <v>2</v>
      </c>
      <c r="U1211" s="157">
        <v>2</v>
      </c>
      <c r="V1211" s="157">
        <v>3</v>
      </c>
      <c r="W1211" s="157">
        <v>3</v>
      </c>
      <c r="X1211" s="157">
        <v>3</v>
      </c>
      <c r="Y1211" s="157">
        <v>2</v>
      </c>
      <c r="Z1211" s="157">
        <v>2</v>
      </c>
      <c r="AA1211" s="157">
        <v>2</v>
      </c>
      <c r="AB1211" s="159">
        <v>2</v>
      </c>
      <c r="AC1211" s="158">
        <f t="shared" si="379"/>
        <v>23</v>
      </c>
      <c r="AD1211" s="157">
        <f t="shared" si="375"/>
        <v>5</v>
      </c>
      <c r="AE1211" s="157">
        <f t="shared" si="376"/>
        <v>8</v>
      </c>
      <c r="AF1211" s="157">
        <f t="shared" si="377"/>
        <v>5</v>
      </c>
      <c r="AG1211" s="159">
        <f t="shared" si="378"/>
        <v>3</v>
      </c>
      <c r="DS1211" s="81"/>
    </row>
    <row r="1212" spans="1:123" x14ac:dyDescent="0.25">
      <c r="A1212" s="169">
        <v>301</v>
      </c>
      <c r="B1212" s="170" t="s">
        <v>14</v>
      </c>
      <c r="C1212" s="170" t="s">
        <v>169</v>
      </c>
      <c r="D1212" s="170" t="s">
        <v>170</v>
      </c>
      <c r="E1212" s="18" t="s">
        <v>466</v>
      </c>
      <c r="F1212" s="158">
        <v>3</v>
      </c>
      <c r="G1212" s="157">
        <v>2</v>
      </c>
      <c r="H1212" s="157">
        <v>2</v>
      </c>
      <c r="I1212" s="157">
        <v>1</v>
      </c>
      <c r="J1212" s="157">
        <v>1</v>
      </c>
      <c r="K1212" s="157">
        <v>1</v>
      </c>
      <c r="L1212" s="157">
        <v>3</v>
      </c>
      <c r="M1212" s="157">
        <v>2</v>
      </c>
      <c r="N1212" s="157">
        <v>2</v>
      </c>
      <c r="O1212" s="157">
        <v>1</v>
      </c>
      <c r="P1212" s="157">
        <v>2</v>
      </c>
      <c r="Q1212" s="157">
        <v>2</v>
      </c>
      <c r="R1212" s="157">
        <v>2</v>
      </c>
      <c r="S1212" s="157">
        <v>2</v>
      </c>
      <c r="T1212" s="157">
        <v>2</v>
      </c>
      <c r="U1212" s="157">
        <v>2</v>
      </c>
      <c r="V1212" s="157">
        <v>3</v>
      </c>
      <c r="W1212" s="157">
        <v>3</v>
      </c>
      <c r="X1212" s="157">
        <v>3</v>
      </c>
      <c r="Y1212" s="157">
        <v>2</v>
      </c>
      <c r="Z1212" s="157">
        <v>2</v>
      </c>
      <c r="AA1212" s="157">
        <v>2</v>
      </c>
      <c r="AB1212" s="159">
        <v>2</v>
      </c>
      <c r="AC1212" s="158">
        <f t="shared" si="379"/>
        <v>23</v>
      </c>
      <c r="AD1212" s="157">
        <f t="shared" si="375"/>
        <v>5</v>
      </c>
      <c r="AE1212" s="157">
        <f t="shared" si="376"/>
        <v>8</v>
      </c>
      <c r="AF1212" s="157">
        <f t="shared" si="377"/>
        <v>5</v>
      </c>
      <c r="AG1212" s="159">
        <f t="shared" si="378"/>
        <v>3</v>
      </c>
      <c r="DS1212" s="81"/>
    </row>
    <row r="1213" spans="1:123" x14ac:dyDescent="0.25">
      <c r="A1213" s="169">
        <v>301</v>
      </c>
      <c r="B1213" s="170" t="s">
        <v>14</v>
      </c>
      <c r="C1213" s="170" t="s">
        <v>169</v>
      </c>
      <c r="D1213" s="170" t="s">
        <v>170</v>
      </c>
      <c r="E1213" s="18" t="s">
        <v>466</v>
      </c>
      <c r="F1213" s="158">
        <v>3</v>
      </c>
      <c r="G1213" s="157">
        <v>2</v>
      </c>
      <c r="H1213" s="157">
        <v>2</v>
      </c>
      <c r="I1213" s="157">
        <v>1</v>
      </c>
      <c r="J1213" s="157">
        <v>1</v>
      </c>
      <c r="K1213" s="157">
        <v>2</v>
      </c>
      <c r="L1213" s="157">
        <v>3</v>
      </c>
      <c r="M1213" s="157">
        <v>2</v>
      </c>
      <c r="N1213" s="157">
        <v>2</v>
      </c>
      <c r="O1213" s="157">
        <v>2</v>
      </c>
      <c r="P1213" s="157">
        <v>2</v>
      </c>
      <c r="Q1213" s="157">
        <v>2</v>
      </c>
      <c r="R1213" s="157">
        <v>2</v>
      </c>
      <c r="S1213" s="157">
        <v>2</v>
      </c>
      <c r="T1213" s="157">
        <v>2</v>
      </c>
      <c r="U1213" s="157">
        <v>3</v>
      </c>
      <c r="V1213" s="157">
        <v>3</v>
      </c>
      <c r="W1213" s="157">
        <v>3</v>
      </c>
      <c r="X1213" s="157">
        <v>3</v>
      </c>
      <c r="Y1213" s="157">
        <v>3</v>
      </c>
      <c r="Z1213" s="157">
        <v>3</v>
      </c>
      <c r="AA1213" s="157">
        <v>2</v>
      </c>
      <c r="AB1213" s="159">
        <v>2</v>
      </c>
      <c r="AC1213" s="158">
        <f t="shared" si="379"/>
        <v>23</v>
      </c>
      <c r="AD1213" s="157">
        <f t="shared" si="375"/>
        <v>5</v>
      </c>
      <c r="AE1213" s="157">
        <f t="shared" si="376"/>
        <v>8</v>
      </c>
      <c r="AF1213" s="157">
        <f t="shared" si="377"/>
        <v>5</v>
      </c>
      <c r="AG1213" s="159">
        <f t="shared" si="378"/>
        <v>3</v>
      </c>
      <c r="DS1213" s="81"/>
    </row>
    <row r="1214" spans="1:123" x14ac:dyDescent="0.25">
      <c r="A1214" s="169">
        <v>301</v>
      </c>
      <c r="B1214" s="170" t="s">
        <v>14</v>
      </c>
      <c r="C1214" s="170" t="s">
        <v>169</v>
      </c>
      <c r="D1214" s="170" t="s">
        <v>170</v>
      </c>
      <c r="E1214" s="18" t="s">
        <v>466</v>
      </c>
      <c r="F1214" s="158">
        <v>3</v>
      </c>
      <c r="G1214" s="157">
        <v>2</v>
      </c>
      <c r="H1214" s="157">
        <v>2</v>
      </c>
      <c r="I1214" s="157">
        <v>1</v>
      </c>
      <c r="J1214" s="157">
        <v>1</v>
      </c>
      <c r="K1214" s="157">
        <v>2</v>
      </c>
      <c r="L1214" s="157">
        <v>3</v>
      </c>
      <c r="M1214" s="157">
        <v>2</v>
      </c>
      <c r="N1214" s="157">
        <v>2</v>
      </c>
      <c r="O1214" s="157">
        <v>2</v>
      </c>
      <c r="P1214" s="157">
        <v>2</v>
      </c>
      <c r="Q1214" s="157">
        <v>3</v>
      </c>
      <c r="R1214" s="157">
        <v>3</v>
      </c>
      <c r="S1214" s="157">
        <v>2</v>
      </c>
      <c r="T1214" s="157">
        <v>2</v>
      </c>
      <c r="U1214" s="157">
        <v>3</v>
      </c>
      <c r="V1214" s="157">
        <v>3</v>
      </c>
      <c r="W1214" s="157">
        <v>3</v>
      </c>
      <c r="X1214" s="157">
        <v>4</v>
      </c>
      <c r="Y1214" s="157">
        <v>3</v>
      </c>
      <c r="Z1214" s="157">
        <v>3</v>
      </c>
      <c r="AA1214" s="157">
        <v>3</v>
      </c>
      <c r="AB1214" s="159">
        <v>2</v>
      </c>
      <c r="AC1214" s="158">
        <f t="shared" si="379"/>
        <v>23</v>
      </c>
      <c r="AD1214" s="157">
        <f t="shared" si="375"/>
        <v>5</v>
      </c>
      <c r="AE1214" s="157">
        <f t="shared" si="376"/>
        <v>8</v>
      </c>
      <c r="AF1214" s="157">
        <f t="shared" si="377"/>
        <v>5</v>
      </c>
      <c r="AG1214" s="159">
        <f t="shared" si="378"/>
        <v>3</v>
      </c>
      <c r="DS1214" s="81"/>
    </row>
    <row r="1215" spans="1:123" x14ac:dyDescent="0.25">
      <c r="A1215" s="169">
        <v>301</v>
      </c>
      <c r="B1215" s="170" t="s">
        <v>14</v>
      </c>
      <c r="C1215" s="170" t="s">
        <v>169</v>
      </c>
      <c r="D1215" s="170" t="s">
        <v>170</v>
      </c>
      <c r="E1215" s="18" t="s">
        <v>466</v>
      </c>
      <c r="F1215" s="158">
        <v>4</v>
      </c>
      <c r="G1215" s="157">
        <v>2</v>
      </c>
      <c r="H1215" s="157">
        <v>2</v>
      </c>
      <c r="I1215" s="157">
        <v>1</v>
      </c>
      <c r="J1215" s="157">
        <v>1</v>
      </c>
      <c r="K1215" s="157">
        <v>2</v>
      </c>
      <c r="L1215" s="157">
        <v>3</v>
      </c>
      <c r="M1215" s="157">
        <v>2</v>
      </c>
      <c r="N1215" s="157">
        <v>2</v>
      </c>
      <c r="O1215" s="157">
        <v>2</v>
      </c>
      <c r="P1215" s="157">
        <v>2</v>
      </c>
      <c r="Q1215" s="157">
        <v>3</v>
      </c>
      <c r="R1215" s="157">
        <v>3</v>
      </c>
      <c r="S1215" s="157">
        <v>2</v>
      </c>
      <c r="T1215" s="157">
        <v>2</v>
      </c>
      <c r="U1215" s="157">
        <v>3</v>
      </c>
      <c r="V1215" s="157">
        <v>3</v>
      </c>
      <c r="W1215" s="157">
        <v>3</v>
      </c>
      <c r="X1215" s="157">
        <v>4</v>
      </c>
      <c r="Y1215" s="157">
        <v>3</v>
      </c>
      <c r="Z1215" s="157">
        <v>3</v>
      </c>
      <c r="AA1215" s="157">
        <v>3</v>
      </c>
      <c r="AB1215" s="159">
        <v>3</v>
      </c>
      <c r="AC1215" s="158">
        <f t="shared" si="379"/>
        <v>23</v>
      </c>
      <c r="AD1215" s="157">
        <f t="shared" si="375"/>
        <v>5</v>
      </c>
      <c r="AE1215" s="157">
        <f t="shared" si="376"/>
        <v>8</v>
      </c>
      <c r="AF1215" s="157">
        <f t="shared" si="377"/>
        <v>5</v>
      </c>
      <c r="AG1215" s="159">
        <f t="shared" si="378"/>
        <v>3</v>
      </c>
      <c r="DS1215" s="81"/>
    </row>
    <row r="1216" spans="1:123" x14ac:dyDescent="0.25">
      <c r="A1216" s="169">
        <v>301</v>
      </c>
      <c r="B1216" s="170" t="s">
        <v>14</v>
      </c>
      <c r="C1216" s="170" t="s">
        <v>169</v>
      </c>
      <c r="D1216" s="170" t="s">
        <v>170</v>
      </c>
      <c r="E1216" s="18" t="s">
        <v>466</v>
      </c>
      <c r="F1216" s="158">
        <v>4</v>
      </c>
      <c r="G1216" s="157">
        <v>2</v>
      </c>
      <c r="H1216" s="157">
        <v>3</v>
      </c>
      <c r="I1216" s="157">
        <v>1</v>
      </c>
      <c r="J1216" s="157">
        <v>1</v>
      </c>
      <c r="K1216" s="157">
        <v>2</v>
      </c>
      <c r="L1216" s="157">
        <v>3</v>
      </c>
      <c r="M1216" s="157">
        <v>3</v>
      </c>
      <c r="N1216" s="157">
        <v>2</v>
      </c>
      <c r="O1216" s="157">
        <v>3</v>
      </c>
      <c r="P1216" s="157">
        <v>3</v>
      </c>
      <c r="Q1216" s="157">
        <v>3</v>
      </c>
      <c r="R1216" s="157">
        <v>3</v>
      </c>
      <c r="S1216" s="157">
        <v>2</v>
      </c>
      <c r="T1216" s="157">
        <v>3</v>
      </c>
      <c r="U1216" s="157">
        <v>3</v>
      </c>
      <c r="V1216" s="157">
        <v>3</v>
      </c>
      <c r="W1216" s="157">
        <v>4</v>
      </c>
      <c r="X1216" s="157">
        <v>4</v>
      </c>
      <c r="Y1216" s="157">
        <v>3</v>
      </c>
      <c r="Z1216" s="157">
        <v>3</v>
      </c>
      <c r="AA1216" s="157">
        <v>3</v>
      </c>
      <c r="AB1216" s="159">
        <v>3</v>
      </c>
      <c r="AC1216" s="158">
        <f t="shared" si="379"/>
        <v>23</v>
      </c>
      <c r="AD1216" s="157">
        <f t="shared" si="375"/>
        <v>5</v>
      </c>
      <c r="AE1216" s="157">
        <f t="shared" si="376"/>
        <v>8</v>
      </c>
      <c r="AF1216" s="157">
        <f t="shared" si="377"/>
        <v>5</v>
      </c>
      <c r="AG1216" s="159">
        <f t="shared" si="378"/>
        <v>3</v>
      </c>
      <c r="DS1216" s="81"/>
    </row>
    <row r="1217" spans="1:123" x14ac:dyDescent="0.25">
      <c r="A1217" s="169">
        <v>301</v>
      </c>
      <c r="B1217" s="170" t="s">
        <v>14</v>
      </c>
      <c r="C1217" s="170" t="s">
        <v>169</v>
      </c>
      <c r="D1217" s="170" t="s">
        <v>170</v>
      </c>
      <c r="E1217" s="18" t="s">
        <v>466</v>
      </c>
      <c r="F1217" s="158">
        <v>4</v>
      </c>
      <c r="G1217" s="157">
        <v>2</v>
      </c>
      <c r="H1217" s="157">
        <v>3</v>
      </c>
      <c r="I1217" s="157">
        <v>1</v>
      </c>
      <c r="J1217" s="157">
        <v>1</v>
      </c>
      <c r="K1217" s="157">
        <v>2</v>
      </c>
      <c r="L1217" s="157">
        <v>3</v>
      </c>
      <c r="M1217" s="157">
        <v>3</v>
      </c>
      <c r="N1217" s="157">
        <v>3</v>
      </c>
      <c r="O1217" s="157">
        <v>3</v>
      </c>
      <c r="P1217" s="157">
        <v>3</v>
      </c>
      <c r="Q1217" s="157">
        <v>3</v>
      </c>
      <c r="R1217" s="157">
        <v>3</v>
      </c>
      <c r="S1217" s="157">
        <v>3</v>
      </c>
      <c r="T1217" s="157">
        <v>3</v>
      </c>
      <c r="U1217" s="157">
        <v>3</v>
      </c>
      <c r="V1217" s="157">
        <v>3</v>
      </c>
      <c r="W1217" s="157">
        <v>4</v>
      </c>
      <c r="X1217" s="157">
        <v>4</v>
      </c>
      <c r="Y1217" s="157">
        <v>3</v>
      </c>
      <c r="Z1217" s="157">
        <v>3</v>
      </c>
      <c r="AA1217" s="157">
        <v>3</v>
      </c>
      <c r="AB1217" s="159">
        <v>3</v>
      </c>
      <c r="AC1217" s="158">
        <f t="shared" si="379"/>
        <v>23</v>
      </c>
      <c r="AD1217" s="157">
        <f t="shared" si="375"/>
        <v>5</v>
      </c>
      <c r="AE1217" s="157">
        <f t="shared" si="376"/>
        <v>8</v>
      </c>
      <c r="AF1217" s="157">
        <f t="shared" si="377"/>
        <v>5</v>
      </c>
      <c r="AG1217" s="159">
        <f t="shared" si="378"/>
        <v>3</v>
      </c>
      <c r="DS1217" s="81"/>
    </row>
    <row r="1218" spans="1:123" x14ac:dyDescent="0.25">
      <c r="A1218" s="169">
        <v>301</v>
      </c>
      <c r="B1218" s="170" t="s">
        <v>14</v>
      </c>
      <c r="C1218" s="170" t="s">
        <v>169</v>
      </c>
      <c r="D1218" s="170" t="s">
        <v>170</v>
      </c>
      <c r="E1218" s="18" t="s">
        <v>466</v>
      </c>
      <c r="F1218" s="158">
        <v>4</v>
      </c>
      <c r="G1218" s="157">
        <v>2</v>
      </c>
      <c r="H1218" s="157">
        <v>3</v>
      </c>
      <c r="I1218" s="157">
        <v>2</v>
      </c>
      <c r="J1218" s="157">
        <v>1</v>
      </c>
      <c r="K1218" s="157">
        <v>2</v>
      </c>
      <c r="L1218" s="157">
        <v>3</v>
      </c>
      <c r="M1218" s="157">
        <v>3</v>
      </c>
      <c r="N1218" s="157">
        <v>3</v>
      </c>
      <c r="O1218" s="157">
        <v>3</v>
      </c>
      <c r="P1218" s="157">
        <v>3</v>
      </c>
      <c r="Q1218" s="157">
        <v>3</v>
      </c>
      <c r="R1218" s="157">
        <v>3</v>
      </c>
      <c r="S1218" s="157">
        <v>3</v>
      </c>
      <c r="T1218" s="157">
        <v>3</v>
      </c>
      <c r="U1218" s="157">
        <v>3</v>
      </c>
      <c r="V1218" s="157">
        <v>3</v>
      </c>
      <c r="W1218" s="157">
        <v>4</v>
      </c>
      <c r="X1218" s="157">
        <v>4</v>
      </c>
      <c r="Y1218" s="157">
        <v>3</v>
      </c>
      <c r="Z1218" s="157">
        <v>3</v>
      </c>
      <c r="AA1218" s="157">
        <v>3</v>
      </c>
      <c r="AB1218" s="159">
        <v>3</v>
      </c>
      <c r="AC1218" s="158">
        <f t="shared" si="379"/>
        <v>23</v>
      </c>
      <c r="AD1218" s="157">
        <f t="shared" si="375"/>
        <v>5</v>
      </c>
      <c r="AE1218" s="157">
        <f t="shared" si="376"/>
        <v>8</v>
      </c>
      <c r="AF1218" s="157">
        <f t="shared" si="377"/>
        <v>5</v>
      </c>
      <c r="AG1218" s="159">
        <f t="shared" si="378"/>
        <v>3</v>
      </c>
      <c r="DS1218" s="81"/>
    </row>
    <row r="1219" spans="1:123" x14ac:dyDescent="0.25">
      <c r="A1219" s="169">
        <v>301</v>
      </c>
      <c r="B1219" s="170" t="s">
        <v>14</v>
      </c>
      <c r="C1219" s="170" t="s">
        <v>169</v>
      </c>
      <c r="D1219" s="170" t="s">
        <v>170</v>
      </c>
      <c r="E1219" s="18" t="s">
        <v>466</v>
      </c>
      <c r="F1219" s="158">
        <v>4</v>
      </c>
      <c r="G1219" s="157">
        <v>2</v>
      </c>
      <c r="H1219" s="157">
        <v>3</v>
      </c>
      <c r="I1219" s="157">
        <v>2</v>
      </c>
      <c r="J1219" s="157">
        <v>1</v>
      </c>
      <c r="K1219" s="157">
        <v>3</v>
      </c>
      <c r="L1219" s="157">
        <v>4</v>
      </c>
      <c r="M1219" s="157">
        <v>3</v>
      </c>
      <c r="N1219" s="157">
        <v>3</v>
      </c>
      <c r="O1219" s="157">
        <v>3</v>
      </c>
      <c r="P1219" s="157">
        <v>3</v>
      </c>
      <c r="Q1219" s="157">
        <v>3</v>
      </c>
      <c r="R1219" s="157">
        <v>3</v>
      </c>
      <c r="S1219" s="157">
        <v>3</v>
      </c>
      <c r="T1219" s="157">
        <v>3</v>
      </c>
      <c r="U1219" s="157">
        <v>3</v>
      </c>
      <c r="V1219" s="157">
        <v>3</v>
      </c>
      <c r="W1219" s="157">
        <v>4</v>
      </c>
      <c r="X1219" s="157">
        <v>4</v>
      </c>
      <c r="Y1219" s="157">
        <v>3</v>
      </c>
      <c r="Z1219" s="157">
        <v>3</v>
      </c>
      <c r="AA1219" s="157">
        <v>3</v>
      </c>
      <c r="AB1219" s="159">
        <v>3</v>
      </c>
      <c r="AC1219" s="158">
        <f t="shared" si="379"/>
        <v>23</v>
      </c>
      <c r="AD1219" s="157">
        <f t="shared" si="375"/>
        <v>5</v>
      </c>
      <c r="AE1219" s="157">
        <f t="shared" si="376"/>
        <v>8</v>
      </c>
      <c r="AF1219" s="157">
        <f t="shared" si="377"/>
        <v>5</v>
      </c>
      <c r="AG1219" s="159">
        <f t="shared" si="378"/>
        <v>3</v>
      </c>
      <c r="DS1219" s="81"/>
    </row>
    <row r="1220" spans="1:123" x14ac:dyDescent="0.25">
      <c r="A1220" s="169">
        <v>301</v>
      </c>
      <c r="B1220" s="170" t="s">
        <v>14</v>
      </c>
      <c r="C1220" s="170" t="s">
        <v>169</v>
      </c>
      <c r="D1220" s="170" t="s">
        <v>170</v>
      </c>
      <c r="E1220" s="18" t="s">
        <v>466</v>
      </c>
      <c r="F1220" s="158">
        <v>4</v>
      </c>
      <c r="G1220" s="157">
        <v>3</v>
      </c>
      <c r="H1220" s="157">
        <v>3</v>
      </c>
      <c r="I1220" s="157">
        <v>2</v>
      </c>
      <c r="J1220" s="157">
        <v>2</v>
      </c>
      <c r="K1220" s="157">
        <v>3</v>
      </c>
      <c r="L1220" s="157">
        <v>4</v>
      </c>
      <c r="M1220" s="157">
        <v>3</v>
      </c>
      <c r="N1220" s="157">
        <v>3</v>
      </c>
      <c r="O1220" s="157">
        <v>3</v>
      </c>
      <c r="P1220" s="157">
        <v>3</v>
      </c>
      <c r="Q1220" s="157">
        <v>3</v>
      </c>
      <c r="R1220" s="157">
        <v>3</v>
      </c>
      <c r="S1220" s="157">
        <v>3</v>
      </c>
      <c r="T1220" s="157">
        <v>3</v>
      </c>
      <c r="U1220" s="157">
        <v>3</v>
      </c>
      <c r="V1220" s="157">
        <v>4</v>
      </c>
      <c r="W1220" s="157">
        <v>4</v>
      </c>
      <c r="X1220" s="157">
        <v>4</v>
      </c>
      <c r="Y1220" s="157">
        <v>3</v>
      </c>
      <c r="Z1220" s="157">
        <v>3</v>
      </c>
      <c r="AA1220" s="157">
        <v>3</v>
      </c>
      <c r="AB1220" s="159">
        <v>3</v>
      </c>
      <c r="AC1220" s="158">
        <f t="shared" si="379"/>
        <v>23</v>
      </c>
      <c r="AD1220" s="157">
        <f t="shared" si="375"/>
        <v>5</v>
      </c>
      <c r="AE1220" s="157">
        <f t="shared" si="376"/>
        <v>8</v>
      </c>
      <c r="AF1220" s="157">
        <f t="shared" si="377"/>
        <v>5</v>
      </c>
      <c r="AG1220" s="159">
        <f t="shared" si="378"/>
        <v>3</v>
      </c>
      <c r="DS1220" s="81"/>
    </row>
    <row r="1221" spans="1:123" x14ac:dyDescent="0.25">
      <c r="A1221" s="169">
        <v>301</v>
      </c>
      <c r="B1221" s="170" t="s">
        <v>14</v>
      </c>
      <c r="C1221" s="170" t="s">
        <v>169</v>
      </c>
      <c r="D1221" s="170" t="s">
        <v>170</v>
      </c>
      <c r="E1221" s="18" t="s">
        <v>466</v>
      </c>
      <c r="F1221" s="158">
        <v>4</v>
      </c>
      <c r="G1221" s="157">
        <v>3</v>
      </c>
      <c r="H1221" s="157">
        <v>3</v>
      </c>
      <c r="I1221" s="157">
        <v>2</v>
      </c>
      <c r="J1221" s="157">
        <v>2</v>
      </c>
      <c r="K1221" s="157">
        <v>3</v>
      </c>
      <c r="L1221" s="157">
        <v>4</v>
      </c>
      <c r="M1221" s="157">
        <v>3</v>
      </c>
      <c r="N1221" s="157">
        <v>3</v>
      </c>
      <c r="O1221" s="157">
        <v>3</v>
      </c>
      <c r="P1221" s="157">
        <v>3</v>
      </c>
      <c r="Q1221" s="157">
        <v>3</v>
      </c>
      <c r="R1221" s="157">
        <v>3</v>
      </c>
      <c r="S1221" s="157">
        <v>3</v>
      </c>
      <c r="T1221" s="157">
        <v>3</v>
      </c>
      <c r="U1221" s="157">
        <v>3</v>
      </c>
      <c r="V1221" s="157">
        <v>4</v>
      </c>
      <c r="W1221" s="157">
        <v>4</v>
      </c>
      <c r="X1221" s="157">
        <v>4</v>
      </c>
      <c r="Y1221" s="157">
        <v>3</v>
      </c>
      <c r="Z1221" s="157">
        <v>4</v>
      </c>
      <c r="AA1221" s="157">
        <v>3</v>
      </c>
      <c r="AB1221" s="159">
        <v>3</v>
      </c>
      <c r="AC1221" s="158">
        <f t="shared" si="379"/>
        <v>23</v>
      </c>
      <c r="AD1221" s="157">
        <f t="shared" si="375"/>
        <v>5</v>
      </c>
      <c r="AE1221" s="157">
        <f t="shared" si="376"/>
        <v>8</v>
      </c>
      <c r="AF1221" s="157">
        <f t="shared" si="377"/>
        <v>5</v>
      </c>
      <c r="AG1221" s="159">
        <f t="shared" si="378"/>
        <v>3</v>
      </c>
      <c r="DS1221" s="81"/>
    </row>
    <row r="1222" spans="1:123" x14ac:dyDescent="0.25">
      <c r="A1222" s="169">
        <v>301</v>
      </c>
      <c r="B1222" s="170" t="s">
        <v>14</v>
      </c>
      <c r="C1222" s="170" t="s">
        <v>169</v>
      </c>
      <c r="D1222" s="170" t="s">
        <v>170</v>
      </c>
      <c r="E1222" s="18" t="s">
        <v>466</v>
      </c>
      <c r="F1222" s="158">
        <v>4</v>
      </c>
      <c r="G1222" s="157">
        <v>3</v>
      </c>
      <c r="H1222" s="157">
        <v>4</v>
      </c>
      <c r="I1222" s="157">
        <v>3</v>
      </c>
      <c r="J1222" s="157">
        <v>2</v>
      </c>
      <c r="K1222" s="157">
        <v>3</v>
      </c>
      <c r="L1222" s="157">
        <v>4</v>
      </c>
      <c r="M1222" s="157">
        <v>3</v>
      </c>
      <c r="N1222" s="157">
        <v>3</v>
      </c>
      <c r="O1222" s="157">
        <v>3</v>
      </c>
      <c r="P1222" s="157">
        <v>3</v>
      </c>
      <c r="Q1222" s="157">
        <v>3</v>
      </c>
      <c r="R1222" s="157">
        <v>3</v>
      </c>
      <c r="S1222" s="157">
        <v>3</v>
      </c>
      <c r="T1222" s="157">
        <v>4</v>
      </c>
      <c r="U1222" s="157">
        <v>4</v>
      </c>
      <c r="V1222" s="157">
        <v>4</v>
      </c>
      <c r="W1222" s="157">
        <v>4</v>
      </c>
      <c r="X1222" s="157">
        <v>4</v>
      </c>
      <c r="Y1222" s="157">
        <v>3</v>
      </c>
      <c r="Z1222" s="157">
        <v>4</v>
      </c>
      <c r="AA1222" s="157">
        <v>4</v>
      </c>
      <c r="AB1222" s="159">
        <v>4</v>
      </c>
      <c r="AC1222" s="158">
        <f t="shared" si="379"/>
        <v>23</v>
      </c>
      <c r="AD1222" s="157">
        <f t="shared" si="375"/>
        <v>5</v>
      </c>
      <c r="AE1222" s="157">
        <f t="shared" si="376"/>
        <v>8</v>
      </c>
      <c r="AF1222" s="157">
        <f t="shared" si="377"/>
        <v>5</v>
      </c>
      <c r="AG1222" s="159">
        <f t="shared" si="378"/>
        <v>3</v>
      </c>
      <c r="DS1222" s="81"/>
    </row>
    <row r="1223" spans="1:123" x14ac:dyDescent="0.25">
      <c r="A1223" s="169">
        <v>301</v>
      </c>
      <c r="B1223" s="170" t="s">
        <v>14</v>
      </c>
      <c r="C1223" s="170" t="s">
        <v>169</v>
      </c>
      <c r="D1223" s="170" t="s">
        <v>170</v>
      </c>
      <c r="E1223" s="18" t="s">
        <v>466</v>
      </c>
      <c r="F1223" s="158">
        <v>4</v>
      </c>
      <c r="G1223" s="157">
        <v>3</v>
      </c>
      <c r="H1223" s="157">
        <v>4</v>
      </c>
      <c r="I1223" s="157">
        <v>3</v>
      </c>
      <c r="J1223" s="157">
        <v>2</v>
      </c>
      <c r="K1223" s="157">
        <v>3</v>
      </c>
      <c r="L1223" s="157">
        <v>4</v>
      </c>
      <c r="M1223" s="157">
        <v>3</v>
      </c>
      <c r="N1223" s="157">
        <v>3</v>
      </c>
      <c r="O1223" s="157">
        <v>3</v>
      </c>
      <c r="P1223" s="157">
        <v>3</v>
      </c>
      <c r="Q1223" s="157">
        <v>3</v>
      </c>
      <c r="R1223" s="157">
        <v>3</v>
      </c>
      <c r="S1223" s="157">
        <v>4</v>
      </c>
      <c r="T1223" s="157">
        <v>4</v>
      </c>
      <c r="U1223" s="157">
        <v>4</v>
      </c>
      <c r="V1223" s="157">
        <v>4</v>
      </c>
      <c r="W1223" s="157">
        <v>4</v>
      </c>
      <c r="X1223" s="157">
        <v>4</v>
      </c>
      <c r="Y1223" s="157">
        <v>4</v>
      </c>
      <c r="Z1223" s="157">
        <v>4</v>
      </c>
      <c r="AA1223" s="157">
        <v>4</v>
      </c>
      <c r="AB1223" s="159">
        <v>4</v>
      </c>
      <c r="AC1223" s="158">
        <f t="shared" si="379"/>
        <v>23</v>
      </c>
      <c r="AD1223" s="157">
        <f t="shared" ref="AD1223:AD1286" si="380">+COUNT(G1223:K1223)</f>
        <v>5</v>
      </c>
      <c r="AE1223" s="157">
        <f t="shared" ref="AE1223:AE1286" si="381">+COUNT(L1223:S1223)</f>
        <v>8</v>
      </c>
      <c r="AF1223" s="157">
        <f t="shared" ref="AF1223:AF1286" si="382">+COUNT(T1223:X1223)</f>
        <v>5</v>
      </c>
      <c r="AG1223" s="159">
        <f t="shared" ref="AG1223:AG1286" si="383">+COUNT(Z1223:AB1223)</f>
        <v>3</v>
      </c>
      <c r="DS1223" s="81"/>
    </row>
    <row r="1224" spans="1:123" x14ac:dyDescent="0.25">
      <c r="A1224" s="169">
        <v>301</v>
      </c>
      <c r="B1224" s="170" t="s">
        <v>14</v>
      </c>
      <c r="C1224" s="170" t="s">
        <v>169</v>
      </c>
      <c r="D1224" s="170" t="s">
        <v>170</v>
      </c>
      <c r="E1224" s="18" t="s">
        <v>466</v>
      </c>
      <c r="F1224" s="158">
        <v>4</v>
      </c>
      <c r="G1224" s="157">
        <v>3</v>
      </c>
      <c r="H1224" s="157">
        <v>4</v>
      </c>
      <c r="I1224" s="157">
        <v>3</v>
      </c>
      <c r="J1224" s="157">
        <v>3</v>
      </c>
      <c r="K1224" s="157">
        <v>3</v>
      </c>
      <c r="L1224" s="157">
        <v>4</v>
      </c>
      <c r="M1224" s="157">
        <v>4</v>
      </c>
      <c r="N1224" s="157">
        <v>3</v>
      </c>
      <c r="O1224" s="157">
        <v>3</v>
      </c>
      <c r="P1224" s="157">
        <v>3</v>
      </c>
      <c r="Q1224" s="157">
        <v>3</v>
      </c>
      <c r="R1224" s="157">
        <v>3</v>
      </c>
      <c r="S1224" s="157">
        <v>4</v>
      </c>
      <c r="T1224" s="157">
        <v>4</v>
      </c>
      <c r="U1224" s="157">
        <v>4</v>
      </c>
      <c r="V1224" s="157">
        <v>4</v>
      </c>
      <c r="W1224" s="157">
        <v>4</v>
      </c>
      <c r="X1224" s="157">
        <v>4</v>
      </c>
      <c r="Y1224" s="157">
        <v>4</v>
      </c>
      <c r="Z1224" s="157">
        <v>4</v>
      </c>
      <c r="AA1224" s="157">
        <v>4</v>
      </c>
      <c r="AB1224" s="159">
        <v>4</v>
      </c>
      <c r="AC1224" s="158">
        <f t="shared" ref="AC1224:AC1287" si="384">+COUNT(F1224:AB1224)</f>
        <v>23</v>
      </c>
      <c r="AD1224" s="157">
        <f t="shared" si="380"/>
        <v>5</v>
      </c>
      <c r="AE1224" s="157">
        <f t="shared" si="381"/>
        <v>8</v>
      </c>
      <c r="AF1224" s="157">
        <f t="shared" si="382"/>
        <v>5</v>
      </c>
      <c r="AG1224" s="159">
        <f t="shared" si="383"/>
        <v>3</v>
      </c>
      <c r="DS1224" s="81"/>
    </row>
    <row r="1225" spans="1:123" x14ac:dyDescent="0.25">
      <c r="A1225" s="169">
        <v>301</v>
      </c>
      <c r="B1225" s="170" t="s">
        <v>14</v>
      </c>
      <c r="C1225" s="170" t="s">
        <v>169</v>
      </c>
      <c r="D1225" s="170" t="s">
        <v>170</v>
      </c>
      <c r="E1225" s="18" t="s">
        <v>466</v>
      </c>
      <c r="F1225" s="158">
        <v>4</v>
      </c>
      <c r="G1225" s="157">
        <v>3</v>
      </c>
      <c r="H1225" s="157">
        <v>4</v>
      </c>
      <c r="I1225" s="157">
        <v>3</v>
      </c>
      <c r="J1225" s="157">
        <v>3</v>
      </c>
      <c r="K1225" s="157">
        <v>3</v>
      </c>
      <c r="L1225" s="157">
        <v>4</v>
      </c>
      <c r="M1225" s="157">
        <v>4</v>
      </c>
      <c r="N1225" s="157">
        <v>3</v>
      </c>
      <c r="O1225" s="157">
        <v>3</v>
      </c>
      <c r="P1225" s="157">
        <v>4</v>
      </c>
      <c r="Q1225" s="157">
        <v>3</v>
      </c>
      <c r="R1225" s="157">
        <v>4</v>
      </c>
      <c r="S1225" s="157">
        <v>4</v>
      </c>
      <c r="T1225" s="157">
        <v>4</v>
      </c>
      <c r="U1225" s="157">
        <v>4</v>
      </c>
      <c r="V1225" s="157">
        <v>4</v>
      </c>
      <c r="W1225" s="157">
        <v>4</v>
      </c>
      <c r="X1225" s="157">
        <v>4</v>
      </c>
      <c r="Y1225" s="157">
        <v>4</v>
      </c>
      <c r="Z1225" s="157">
        <v>4</v>
      </c>
      <c r="AA1225" s="157">
        <v>4</v>
      </c>
      <c r="AB1225" s="159">
        <v>4</v>
      </c>
      <c r="AC1225" s="158">
        <f t="shared" si="384"/>
        <v>23</v>
      </c>
      <c r="AD1225" s="157">
        <f t="shared" si="380"/>
        <v>5</v>
      </c>
      <c r="AE1225" s="157">
        <f t="shared" si="381"/>
        <v>8</v>
      </c>
      <c r="AF1225" s="157">
        <f t="shared" si="382"/>
        <v>5</v>
      </c>
      <c r="AG1225" s="159">
        <f t="shared" si="383"/>
        <v>3</v>
      </c>
      <c r="DS1225" s="81"/>
    </row>
    <row r="1226" spans="1:123" x14ac:dyDescent="0.25">
      <c r="A1226" s="169">
        <v>301</v>
      </c>
      <c r="B1226" s="170" t="s">
        <v>14</v>
      </c>
      <c r="C1226" s="170" t="s">
        <v>169</v>
      </c>
      <c r="D1226" s="170" t="s">
        <v>170</v>
      </c>
      <c r="E1226" s="18" t="s">
        <v>466</v>
      </c>
      <c r="F1226" s="158">
        <v>5</v>
      </c>
      <c r="G1226" s="157">
        <v>3</v>
      </c>
      <c r="H1226" s="157">
        <v>4</v>
      </c>
      <c r="I1226" s="157">
        <v>3</v>
      </c>
      <c r="J1226" s="157">
        <v>3</v>
      </c>
      <c r="K1226" s="157">
        <v>4</v>
      </c>
      <c r="L1226" s="157">
        <v>4</v>
      </c>
      <c r="M1226" s="157">
        <v>4</v>
      </c>
      <c r="N1226" s="157">
        <v>4</v>
      </c>
      <c r="O1226" s="157">
        <v>3</v>
      </c>
      <c r="P1226" s="157">
        <v>4</v>
      </c>
      <c r="Q1226" s="157">
        <v>3</v>
      </c>
      <c r="R1226" s="157">
        <v>4</v>
      </c>
      <c r="S1226" s="157">
        <v>4</v>
      </c>
      <c r="T1226" s="157">
        <v>4</v>
      </c>
      <c r="U1226" s="157">
        <v>4</v>
      </c>
      <c r="V1226" s="157">
        <v>4</v>
      </c>
      <c r="W1226" s="157">
        <v>4</v>
      </c>
      <c r="X1226" s="157">
        <v>4</v>
      </c>
      <c r="Y1226" s="157">
        <v>4</v>
      </c>
      <c r="Z1226" s="157">
        <v>4</v>
      </c>
      <c r="AA1226" s="157">
        <v>4</v>
      </c>
      <c r="AB1226" s="159">
        <v>4</v>
      </c>
      <c r="AC1226" s="158">
        <f t="shared" si="384"/>
        <v>23</v>
      </c>
      <c r="AD1226" s="157">
        <f t="shared" si="380"/>
        <v>5</v>
      </c>
      <c r="AE1226" s="157">
        <f t="shared" si="381"/>
        <v>8</v>
      </c>
      <c r="AF1226" s="157">
        <f t="shared" si="382"/>
        <v>5</v>
      </c>
      <c r="AG1226" s="159">
        <f t="shared" si="383"/>
        <v>3</v>
      </c>
      <c r="DS1226" s="81"/>
    </row>
    <row r="1227" spans="1:123" x14ac:dyDescent="0.25">
      <c r="A1227" s="169">
        <v>301</v>
      </c>
      <c r="B1227" s="170" t="s">
        <v>14</v>
      </c>
      <c r="C1227" s="170" t="s">
        <v>169</v>
      </c>
      <c r="D1227" s="170" t="s">
        <v>170</v>
      </c>
      <c r="E1227" s="18" t="s">
        <v>466</v>
      </c>
      <c r="F1227" s="158">
        <v>5</v>
      </c>
      <c r="G1227" s="157">
        <v>3</v>
      </c>
      <c r="H1227" s="157">
        <v>5</v>
      </c>
      <c r="I1227" s="157">
        <v>4</v>
      </c>
      <c r="J1227" s="157">
        <v>3</v>
      </c>
      <c r="K1227" s="157">
        <v>4</v>
      </c>
      <c r="L1227" s="157">
        <v>4</v>
      </c>
      <c r="M1227" s="157">
        <v>4</v>
      </c>
      <c r="N1227" s="157">
        <v>4</v>
      </c>
      <c r="O1227" s="157">
        <v>3</v>
      </c>
      <c r="P1227" s="157">
        <v>4</v>
      </c>
      <c r="Q1227" s="157">
        <v>3</v>
      </c>
      <c r="R1227" s="157">
        <v>4</v>
      </c>
      <c r="S1227" s="157">
        <v>4</v>
      </c>
      <c r="T1227" s="157">
        <v>4</v>
      </c>
      <c r="U1227" s="157">
        <v>4</v>
      </c>
      <c r="V1227" s="157">
        <v>4</v>
      </c>
      <c r="W1227" s="157">
        <v>4</v>
      </c>
      <c r="X1227" s="157">
        <v>4</v>
      </c>
      <c r="Y1227" s="157">
        <v>4</v>
      </c>
      <c r="Z1227" s="157">
        <v>4</v>
      </c>
      <c r="AA1227" s="157">
        <v>5</v>
      </c>
      <c r="AB1227" s="159">
        <v>4</v>
      </c>
      <c r="AC1227" s="158">
        <f t="shared" si="384"/>
        <v>23</v>
      </c>
      <c r="AD1227" s="157">
        <f t="shared" si="380"/>
        <v>5</v>
      </c>
      <c r="AE1227" s="157">
        <f t="shared" si="381"/>
        <v>8</v>
      </c>
      <c r="AF1227" s="157">
        <f t="shared" si="382"/>
        <v>5</v>
      </c>
      <c r="AG1227" s="159">
        <f t="shared" si="383"/>
        <v>3</v>
      </c>
      <c r="DS1227" s="81"/>
    </row>
    <row r="1228" spans="1:123" x14ac:dyDescent="0.25">
      <c r="A1228" s="169">
        <v>301</v>
      </c>
      <c r="B1228" s="170" t="s">
        <v>14</v>
      </c>
      <c r="C1228" s="170" t="s">
        <v>169</v>
      </c>
      <c r="D1228" s="170" t="s">
        <v>170</v>
      </c>
      <c r="E1228" s="18" t="s">
        <v>466</v>
      </c>
      <c r="F1228" s="158">
        <v>5</v>
      </c>
      <c r="G1228" s="157">
        <v>4</v>
      </c>
      <c r="H1228" s="157">
        <v>5</v>
      </c>
      <c r="I1228" s="157">
        <v>4</v>
      </c>
      <c r="J1228" s="157">
        <v>3</v>
      </c>
      <c r="K1228" s="157">
        <v>4</v>
      </c>
      <c r="L1228" s="157">
        <v>4</v>
      </c>
      <c r="M1228" s="157">
        <v>4</v>
      </c>
      <c r="N1228" s="157">
        <v>4</v>
      </c>
      <c r="O1228" s="157">
        <v>3</v>
      </c>
      <c r="P1228" s="157">
        <v>4</v>
      </c>
      <c r="Q1228" s="157">
        <v>4</v>
      </c>
      <c r="R1228" s="157">
        <v>4</v>
      </c>
      <c r="S1228" s="157">
        <v>4</v>
      </c>
      <c r="T1228" s="157">
        <v>4</v>
      </c>
      <c r="U1228" s="157">
        <v>4</v>
      </c>
      <c r="V1228" s="157">
        <v>4</v>
      </c>
      <c r="W1228" s="157">
        <v>4</v>
      </c>
      <c r="X1228" s="157">
        <v>5</v>
      </c>
      <c r="Y1228" s="157">
        <v>4</v>
      </c>
      <c r="Z1228" s="157"/>
      <c r="AA1228" s="157"/>
      <c r="AB1228" s="159"/>
      <c r="AC1228" s="158">
        <f t="shared" si="384"/>
        <v>20</v>
      </c>
      <c r="AD1228" s="157">
        <f t="shared" si="380"/>
        <v>5</v>
      </c>
      <c r="AE1228" s="157">
        <f t="shared" si="381"/>
        <v>8</v>
      </c>
      <c r="AF1228" s="157">
        <f t="shared" si="382"/>
        <v>5</v>
      </c>
      <c r="AG1228" s="159">
        <f t="shared" si="383"/>
        <v>0</v>
      </c>
      <c r="DS1228" s="81"/>
    </row>
    <row r="1229" spans="1:123" x14ac:dyDescent="0.25">
      <c r="A1229" s="169">
        <v>301</v>
      </c>
      <c r="B1229" s="170" t="s">
        <v>14</v>
      </c>
      <c r="C1229" s="170" t="s">
        <v>169</v>
      </c>
      <c r="D1229" s="170" t="s">
        <v>170</v>
      </c>
      <c r="E1229" s="18" t="s">
        <v>466</v>
      </c>
      <c r="F1229" s="158"/>
      <c r="G1229" s="157">
        <v>4</v>
      </c>
      <c r="H1229" s="157"/>
      <c r="I1229" s="157">
        <v>4</v>
      </c>
      <c r="J1229" s="157">
        <v>4</v>
      </c>
      <c r="K1229" s="157">
        <v>4</v>
      </c>
      <c r="L1229" s="157">
        <v>5</v>
      </c>
      <c r="M1229" s="157">
        <v>4</v>
      </c>
      <c r="N1229" s="157">
        <v>4</v>
      </c>
      <c r="O1229" s="157">
        <v>4</v>
      </c>
      <c r="P1229" s="157">
        <v>5</v>
      </c>
      <c r="Q1229" s="157">
        <v>4</v>
      </c>
      <c r="R1229" s="157">
        <v>4</v>
      </c>
      <c r="S1229" s="157">
        <v>4</v>
      </c>
      <c r="T1229" s="157">
        <v>5</v>
      </c>
      <c r="U1229" s="157">
        <v>5</v>
      </c>
      <c r="V1229" s="157">
        <v>5</v>
      </c>
      <c r="W1229" s="157">
        <v>4</v>
      </c>
      <c r="X1229" s="157">
        <v>5</v>
      </c>
      <c r="Y1229" s="157">
        <v>4</v>
      </c>
      <c r="Z1229" s="157"/>
      <c r="AA1229" s="157"/>
      <c r="AB1229" s="159"/>
      <c r="AC1229" s="158">
        <f t="shared" si="384"/>
        <v>18</v>
      </c>
      <c r="AD1229" s="157">
        <f t="shared" si="380"/>
        <v>4</v>
      </c>
      <c r="AE1229" s="157">
        <f t="shared" si="381"/>
        <v>8</v>
      </c>
      <c r="AF1229" s="157">
        <f t="shared" si="382"/>
        <v>5</v>
      </c>
      <c r="AG1229" s="159">
        <f t="shared" si="383"/>
        <v>0</v>
      </c>
      <c r="DS1229" s="81"/>
    </row>
    <row r="1230" spans="1:123" x14ac:dyDescent="0.25">
      <c r="A1230" s="169">
        <v>301</v>
      </c>
      <c r="B1230" s="170" t="s">
        <v>14</v>
      </c>
      <c r="C1230" s="170" t="s">
        <v>169</v>
      </c>
      <c r="D1230" s="170" t="s">
        <v>170</v>
      </c>
      <c r="E1230" s="18" t="s">
        <v>466</v>
      </c>
      <c r="F1230" s="158"/>
      <c r="G1230" s="157"/>
      <c r="H1230" s="157"/>
      <c r="I1230" s="157">
        <v>4</v>
      </c>
      <c r="J1230" s="157">
        <v>4</v>
      </c>
      <c r="K1230" s="157">
        <v>5</v>
      </c>
      <c r="L1230" s="157"/>
      <c r="M1230" s="157">
        <v>5</v>
      </c>
      <c r="N1230" s="157">
        <v>4</v>
      </c>
      <c r="O1230" s="157">
        <v>4</v>
      </c>
      <c r="P1230" s="157"/>
      <c r="Q1230" s="157">
        <v>4</v>
      </c>
      <c r="R1230" s="157">
        <v>4</v>
      </c>
      <c r="S1230" s="157">
        <v>4</v>
      </c>
      <c r="T1230" s="157">
        <v>5</v>
      </c>
      <c r="U1230" s="157"/>
      <c r="V1230" s="157"/>
      <c r="W1230" s="157">
        <v>5</v>
      </c>
      <c r="X1230" s="157"/>
      <c r="Y1230" s="157">
        <v>4</v>
      </c>
      <c r="Z1230" s="157"/>
      <c r="AA1230" s="157"/>
      <c r="AB1230" s="159"/>
      <c r="AC1230" s="158">
        <f t="shared" si="384"/>
        <v>12</v>
      </c>
      <c r="AD1230" s="157">
        <f t="shared" si="380"/>
        <v>3</v>
      </c>
      <c r="AE1230" s="157">
        <f t="shared" si="381"/>
        <v>6</v>
      </c>
      <c r="AF1230" s="157">
        <f t="shared" si="382"/>
        <v>2</v>
      </c>
      <c r="AG1230" s="159">
        <f t="shared" si="383"/>
        <v>0</v>
      </c>
      <c r="DS1230" s="81"/>
    </row>
    <row r="1231" spans="1:123" x14ac:dyDescent="0.25">
      <c r="A1231" s="169">
        <v>301</v>
      </c>
      <c r="B1231" s="170" t="s">
        <v>14</v>
      </c>
      <c r="C1231" s="170" t="s">
        <v>276</v>
      </c>
      <c r="D1231" s="170" t="s">
        <v>107</v>
      </c>
      <c r="E1231" s="18" t="s">
        <v>403</v>
      </c>
      <c r="F1231" s="158">
        <v>3</v>
      </c>
      <c r="G1231" s="157">
        <v>1</v>
      </c>
      <c r="H1231" s="157">
        <v>2</v>
      </c>
      <c r="I1231" s="157">
        <v>1</v>
      </c>
      <c r="J1231" s="157">
        <v>1</v>
      </c>
      <c r="K1231" s="157">
        <v>2</v>
      </c>
      <c r="L1231" s="157">
        <v>1</v>
      </c>
      <c r="M1231" s="157">
        <v>1</v>
      </c>
      <c r="N1231" s="157">
        <v>1</v>
      </c>
      <c r="O1231" s="157">
        <v>1</v>
      </c>
      <c r="P1231" s="157">
        <v>1</v>
      </c>
      <c r="Q1231" s="157">
        <v>1</v>
      </c>
      <c r="R1231" s="157">
        <v>2</v>
      </c>
      <c r="S1231" s="157">
        <v>3</v>
      </c>
      <c r="T1231" s="157">
        <v>1</v>
      </c>
      <c r="U1231" s="157">
        <v>2</v>
      </c>
      <c r="V1231" s="157">
        <v>2</v>
      </c>
      <c r="W1231" s="157">
        <v>1</v>
      </c>
      <c r="X1231" s="157">
        <v>3</v>
      </c>
      <c r="Y1231" s="157">
        <v>2</v>
      </c>
      <c r="Z1231" s="157">
        <v>1</v>
      </c>
      <c r="AA1231" s="157">
        <v>2</v>
      </c>
      <c r="AB1231" s="159">
        <v>3</v>
      </c>
      <c r="AC1231" s="158">
        <f t="shared" si="384"/>
        <v>23</v>
      </c>
      <c r="AD1231" s="157">
        <f t="shared" si="380"/>
        <v>5</v>
      </c>
      <c r="AE1231" s="157">
        <f t="shared" si="381"/>
        <v>8</v>
      </c>
      <c r="AF1231" s="157">
        <f t="shared" si="382"/>
        <v>5</v>
      </c>
      <c r="AG1231" s="159">
        <f t="shared" si="383"/>
        <v>3</v>
      </c>
      <c r="DS1231" s="81"/>
    </row>
    <row r="1232" spans="1:123" x14ac:dyDescent="0.25">
      <c r="A1232" s="169">
        <v>301</v>
      </c>
      <c r="B1232" s="170" t="s">
        <v>14</v>
      </c>
      <c r="C1232" s="170" t="s">
        <v>276</v>
      </c>
      <c r="D1232" s="170" t="s">
        <v>107</v>
      </c>
      <c r="E1232" s="18" t="s">
        <v>403</v>
      </c>
      <c r="F1232" s="158">
        <v>3</v>
      </c>
      <c r="G1232" s="157">
        <v>2</v>
      </c>
      <c r="H1232" s="157"/>
      <c r="I1232" s="157">
        <v>2</v>
      </c>
      <c r="J1232" s="157">
        <v>2</v>
      </c>
      <c r="K1232" s="157">
        <v>5</v>
      </c>
      <c r="L1232" s="157">
        <v>2</v>
      </c>
      <c r="M1232" s="157">
        <v>3</v>
      </c>
      <c r="N1232" s="157">
        <v>3</v>
      </c>
      <c r="O1232" s="157">
        <v>3</v>
      </c>
      <c r="P1232" s="157">
        <v>3</v>
      </c>
      <c r="Q1232" s="157">
        <v>2</v>
      </c>
      <c r="R1232" s="157">
        <v>3</v>
      </c>
      <c r="S1232" s="157">
        <v>3</v>
      </c>
      <c r="T1232" s="157">
        <v>2</v>
      </c>
      <c r="U1232" s="157">
        <v>3</v>
      </c>
      <c r="V1232" s="157">
        <v>4</v>
      </c>
      <c r="W1232" s="157">
        <v>4</v>
      </c>
      <c r="X1232" s="157">
        <v>4</v>
      </c>
      <c r="Y1232" s="157">
        <v>3</v>
      </c>
      <c r="Z1232" s="157">
        <v>3</v>
      </c>
      <c r="AA1232" s="157">
        <v>4</v>
      </c>
      <c r="AB1232" s="159">
        <v>3</v>
      </c>
      <c r="AC1232" s="158">
        <f t="shared" si="384"/>
        <v>22</v>
      </c>
      <c r="AD1232" s="157">
        <f t="shared" si="380"/>
        <v>4</v>
      </c>
      <c r="AE1232" s="157">
        <f t="shared" si="381"/>
        <v>8</v>
      </c>
      <c r="AF1232" s="157">
        <f t="shared" si="382"/>
        <v>5</v>
      </c>
      <c r="AG1232" s="159">
        <f t="shared" si="383"/>
        <v>3</v>
      </c>
      <c r="DS1232" s="81"/>
    </row>
    <row r="1233" spans="1:123" x14ac:dyDescent="0.25">
      <c r="A1233" s="169">
        <v>301</v>
      </c>
      <c r="B1233" s="170" t="s">
        <v>14</v>
      </c>
      <c r="C1233" s="170" t="s">
        <v>276</v>
      </c>
      <c r="D1233" s="170" t="s">
        <v>374</v>
      </c>
      <c r="E1233" s="18" t="s">
        <v>403</v>
      </c>
      <c r="F1233" s="158">
        <v>1</v>
      </c>
      <c r="G1233" s="157">
        <v>2</v>
      </c>
      <c r="H1233" s="157">
        <v>1</v>
      </c>
      <c r="I1233" s="157">
        <v>1</v>
      </c>
      <c r="J1233" s="157">
        <v>1</v>
      </c>
      <c r="K1233" s="157">
        <v>1</v>
      </c>
      <c r="L1233" s="157">
        <v>1</v>
      </c>
      <c r="M1233" s="157">
        <v>1</v>
      </c>
      <c r="N1233" s="157">
        <v>1</v>
      </c>
      <c r="O1233" s="157">
        <v>1</v>
      </c>
      <c r="P1233" s="157">
        <v>1</v>
      </c>
      <c r="Q1233" s="157">
        <v>2</v>
      </c>
      <c r="R1233" s="157">
        <v>1</v>
      </c>
      <c r="S1233" s="157">
        <v>2</v>
      </c>
      <c r="T1233" s="157">
        <v>1</v>
      </c>
      <c r="U1233" s="157">
        <v>1</v>
      </c>
      <c r="V1233" s="157">
        <v>2</v>
      </c>
      <c r="W1233" s="157">
        <v>2</v>
      </c>
      <c r="X1233" s="157">
        <v>3</v>
      </c>
      <c r="Y1233" s="157">
        <v>1</v>
      </c>
      <c r="Z1233" s="157">
        <v>1</v>
      </c>
      <c r="AA1233" s="157">
        <v>1</v>
      </c>
      <c r="AB1233" s="159">
        <v>1</v>
      </c>
      <c r="AC1233" s="158">
        <f t="shared" si="384"/>
        <v>23</v>
      </c>
      <c r="AD1233" s="157">
        <f t="shared" si="380"/>
        <v>5</v>
      </c>
      <c r="AE1233" s="157">
        <f t="shared" si="381"/>
        <v>8</v>
      </c>
      <c r="AF1233" s="157">
        <f t="shared" si="382"/>
        <v>5</v>
      </c>
      <c r="AG1233" s="159">
        <f t="shared" si="383"/>
        <v>3</v>
      </c>
      <c r="DS1233" s="81"/>
    </row>
    <row r="1234" spans="1:123" x14ac:dyDescent="0.25">
      <c r="A1234" s="169">
        <v>301</v>
      </c>
      <c r="B1234" s="170" t="s">
        <v>14</v>
      </c>
      <c r="C1234" s="170" t="s">
        <v>276</v>
      </c>
      <c r="D1234" s="170" t="s">
        <v>374</v>
      </c>
      <c r="E1234" s="18" t="s">
        <v>403</v>
      </c>
      <c r="F1234" s="158">
        <v>2</v>
      </c>
      <c r="G1234" s="157">
        <v>2</v>
      </c>
      <c r="H1234" s="157">
        <v>1</v>
      </c>
      <c r="I1234" s="157">
        <v>1</v>
      </c>
      <c r="J1234" s="157">
        <v>1</v>
      </c>
      <c r="K1234" s="157">
        <v>3</v>
      </c>
      <c r="L1234" s="157">
        <v>3</v>
      </c>
      <c r="M1234" s="157">
        <v>1</v>
      </c>
      <c r="N1234" s="157">
        <v>1</v>
      </c>
      <c r="O1234" s="157">
        <v>1</v>
      </c>
      <c r="P1234" s="157">
        <v>1</v>
      </c>
      <c r="Q1234" s="157">
        <v>2</v>
      </c>
      <c r="R1234" s="157">
        <v>2</v>
      </c>
      <c r="S1234" s="157">
        <v>2</v>
      </c>
      <c r="T1234" s="157">
        <v>3</v>
      </c>
      <c r="U1234" s="157">
        <v>4</v>
      </c>
      <c r="V1234" s="157">
        <v>3</v>
      </c>
      <c r="W1234" s="157">
        <v>4</v>
      </c>
      <c r="X1234" s="157">
        <v>3</v>
      </c>
      <c r="Y1234" s="157">
        <v>2</v>
      </c>
      <c r="Z1234" s="157">
        <v>1</v>
      </c>
      <c r="AA1234" s="157">
        <v>1</v>
      </c>
      <c r="AB1234" s="159">
        <v>2</v>
      </c>
      <c r="AC1234" s="158">
        <f t="shared" si="384"/>
        <v>23</v>
      </c>
      <c r="AD1234" s="157">
        <f t="shared" si="380"/>
        <v>5</v>
      </c>
      <c r="AE1234" s="157">
        <f t="shared" si="381"/>
        <v>8</v>
      </c>
      <c r="AF1234" s="157">
        <f t="shared" si="382"/>
        <v>5</v>
      </c>
      <c r="AG1234" s="159">
        <f t="shared" si="383"/>
        <v>3</v>
      </c>
      <c r="DS1234" s="81"/>
    </row>
    <row r="1235" spans="1:123" x14ac:dyDescent="0.25">
      <c r="A1235" s="169">
        <v>301</v>
      </c>
      <c r="B1235" s="170" t="s">
        <v>14</v>
      </c>
      <c r="C1235" s="170" t="s">
        <v>276</v>
      </c>
      <c r="D1235" s="170" t="s">
        <v>374</v>
      </c>
      <c r="E1235" s="18" t="s">
        <v>403</v>
      </c>
      <c r="F1235" s="158">
        <v>3</v>
      </c>
      <c r="G1235" s="157">
        <v>3</v>
      </c>
      <c r="H1235" s="157">
        <v>3</v>
      </c>
      <c r="I1235" s="157">
        <v>1</v>
      </c>
      <c r="J1235" s="157">
        <v>3</v>
      </c>
      <c r="K1235" s="157">
        <v>3</v>
      </c>
      <c r="L1235" s="157">
        <v>3</v>
      </c>
      <c r="M1235" s="157">
        <v>2</v>
      </c>
      <c r="N1235" s="157">
        <v>1</v>
      </c>
      <c r="O1235" s="157">
        <v>1</v>
      </c>
      <c r="P1235" s="157">
        <v>1</v>
      </c>
      <c r="Q1235" s="157">
        <v>2</v>
      </c>
      <c r="R1235" s="157">
        <v>2</v>
      </c>
      <c r="S1235" s="157">
        <v>2</v>
      </c>
      <c r="T1235" s="157">
        <v>4</v>
      </c>
      <c r="U1235" s="157">
        <v>4</v>
      </c>
      <c r="V1235" s="157">
        <v>4</v>
      </c>
      <c r="W1235" s="157">
        <v>4</v>
      </c>
      <c r="X1235" s="157">
        <v>4</v>
      </c>
      <c r="Y1235" s="157">
        <v>2</v>
      </c>
      <c r="Z1235" s="157">
        <v>2</v>
      </c>
      <c r="AA1235" s="157">
        <v>2</v>
      </c>
      <c r="AB1235" s="159">
        <v>2</v>
      </c>
      <c r="AC1235" s="158">
        <f t="shared" si="384"/>
        <v>23</v>
      </c>
      <c r="AD1235" s="157">
        <f t="shared" si="380"/>
        <v>5</v>
      </c>
      <c r="AE1235" s="157">
        <f t="shared" si="381"/>
        <v>8</v>
      </c>
      <c r="AF1235" s="157">
        <f t="shared" si="382"/>
        <v>5</v>
      </c>
      <c r="AG1235" s="159">
        <f t="shared" si="383"/>
        <v>3</v>
      </c>
      <c r="DS1235" s="81"/>
    </row>
    <row r="1236" spans="1:123" x14ac:dyDescent="0.25">
      <c r="A1236" s="169">
        <v>301</v>
      </c>
      <c r="B1236" s="170" t="s">
        <v>14</v>
      </c>
      <c r="C1236" s="170" t="s">
        <v>276</v>
      </c>
      <c r="D1236" s="170" t="s">
        <v>374</v>
      </c>
      <c r="E1236" s="18" t="s">
        <v>403</v>
      </c>
      <c r="F1236" s="158">
        <v>4</v>
      </c>
      <c r="G1236" s="157">
        <v>3</v>
      </c>
      <c r="H1236" s="157">
        <v>3</v>
      </c>
      <c r="I1236" s="157">
        <v>3</v>
      </c>
      <c r="J1236" s="157">
        <v>3</v>
      </c>
      <c r="K1236" s="157">
        <v>4</v>
      </c>
      <c r="L1236" s="157">
        <v>3</v>
      </c>
      <c r="M1236" s="157">
        <v>3</v>
      </c>
      <c r="N1236" s="157">
        <v>3</v>
      </c>
      <c r="O1236" s="157">
        <v>1</v>
      </c>
      <c r="P1236" s="157">
        <v>3</v>
      </c>
      <c r="Q1236" s="157">
        <v>2</v>
      </c>
      <c r="R1236" s="157">
        <v>2</v>
      </c>
      <c r="S1236" s="157">
        <v>3</v>
      </c>
      <c r="T1236" s="157">
        <v>4</v>
      </c>
      <c r="U1236" s="157">
        <v>4</v>
      </c>
      <c r="V1236" s="157">
        <v>4</v>
      </c>
      <c r="W1236" s="157">
        <v>4</v>
      </c>
      <c r="X1236" s="157">
        <v>4</v>
      </c>
      <c r="Y1236" s="157">
        <v>2</v>
      </c>
      <c r="Z1236" s="157">
        <v>2</v>
      </c>
      <c r="AA1236" s="157">
        <v>2</v>
      </c>
      <c r="AB1236" s="159">
        <v>2</v>
      </c>
      <c r="AC1236" s="158">
        <f t="shared" si="384"/>
        <v>23</v>
      </c>
      <c r="AD1236" s="157">
        <f t="shared" si="380"/>
        <v>5</v>
      </c>
      <c r="AE1236" s="157">
        <f t="shared" si="381"/>
        <v>8</v>
      </c>
      <c r="AF1236" s="157">
        <f t="shared" si="382"/>
        <v>5</v>
      </c>
      <c r="AG1236" s="159">
        <f t="shared" si="383"/>
        <v>3</v>
      </c>
      <c r="DS1236" s="81"/>
    </row>
    <row r="1237" spans="1:123" x14ac:dyDescent="0.25">
      <c r="A1237" s="169">
        <v>301</v>
      </c>
      <c r="B1237" s="170" t="s">
        <v>14</v>
      </c>
      <c r="C1237" s="170" t="s">
        <v>276</v>
      </c>
      <c r="D1237" s="170" t="s">
        <v>374</v>
      </c>
      <c r="E1237" s="18" t="s">
        <v>403</v>
      </c>
      <c r="F1237" s="158">
        <v>4</v>
      </c>
      <c r="G1237" s="157">
        <v>3</v>
      </c>
      <c r="H1237" s="157">
        <v>3</v>
      </c>
      <c r="I1237" s="157">
        <v>4</v>
      </c>
      <c r="J1237" s="157"/>
      <c r="K1237" s="157">
        <v>4</v>
      </c>
      <c r="L1237" s="157">
        <v>4</v>
      </c>
      <c r="M1237" s="157">
        <v>3</v>
      </c>
      <c r="N1237" s="157">
        <v>4</v>
      </c>
      <c r="O1237" s="157">
        <v>2</v>
      </c>
      <c r="P1237" s="157">
        <v>5</v>
      </c>
      <c r="Q1237" s="157">
        <v>3</v>
      </c>
      <c r="R1237" s="157">
        <v>3</v>
      </c>
      <c r="S1237" s="157">
        <v>3</v>
      </c>
      <c r="T1237" s="157">
        <v>4</v>
      </c>
      <c r="U1237" s="157">
        <v>4</v>
      </c>
      <c r="V1237" s="157">
        <v>4</v>
      </c>
      <c r="W1237" s="157">
        <v>5</v>
      </c>
      <c r="X1237" s="157">
        <v>4</v>
      </c>
      <c r="Y1237" s="157">
        <v>4</v>
      </c>
      <c r="Z1237" s="157"/>
      <c r="AA1237" s="157">
        <v>3</v>
      </c>
      <c r="AB1237" s="159">
        <v>3</v>
      </c>
      <c r="AC1237" s="158">
        <f t="shared" si="384"/>
        <v>21</v>
      </c>
      <c r="AD1237" s="157">
        <f t="shared" si="380"/>
        <v>4</v>
      </c>
      <c r="AE1237" s="157">
        <f t="shared" si="381"/>
        <v>8</v>
      </c>
      <c r="AF1237" s="157">
        <f t="shared" si="382"/>
        <v>5</v>
      </c>
      <c r="AG1237" s="159">
        <f t="shared" si="383"/>
        <v>2</v>
      </c>
      <c r="DS1237" s="81"/>
    </row>
    <row r="1238" spans="1:123" x14ac:dyDescent="0.25">
      <c r="A1238" s="169">
        <v>301</v>
      </c>
      <c r="B1238" s="170" t="s">
        <v>14</v>
      </c>
      <c r="C1238" s="170" t="s">
        <v>276</v>
      </c>
      <c r="D1238" s="170" t="s">
        <v>379</v>
      </c>
      <c r="E1238" s="18" t="s">
        <v>403</v>
      </c>
      <c r="F1238" s="158">
        <v>2</v>
      </c>
      <c r="G1238" s="157">
        <v>1</v>
      </c>
      <c r="H1238" s="157">
        <v>3</v>
      </c>
      <c r="I1238" s="157">
        <v>1</v>
      </c>
      <c r="J1238" s="157">
        <v>1</v>
      </c>
      <c r="K1238" s="157">
        <v>1</v>
      </c>
      <c r="L1238" s="157">
        <v>1</v>
      </c>
      <c r="M1238" s="157">
        <v>1</v>
      </c>
      <c r="N1238" s="157">
        <v>1</v>
      </c>
      <c r="O1238" s="157">
        <v>1</v>
      </c>
      <c r="P1238" s="157">
        <v>1</v>
      </c>
      <c r="Q1238" s="157">
        <v>1</v>
      </c>
      <c r="R1238" s="157">
        <v>1</v>
      </c>
      <c r="S1238" s="157">
        <v>1</v>
      </c>
      <c r="T1238" s="157">
        <v>1</v>
      </c>
      <c r="U1238" s="157">
        <v>1</v>
      </c>
      <c r="V1238" s="157">
        <v>1</v>
      </c>
      <c r="W1238" s="157">
        <v>1</v>
      </c>
      <c r="X1238" s="157">
        <v>1</v>
      </c>
      <c r="Y1238" s="157">
        <v>1</v>
      </c>
      <c r="Z1238" s="157">
        <v>2</v>
      </c>
      <c r="AA1238" s="157">
        <v>2</v>
      </c>
      <c r="AB1238" s="159">
        <v>1</v>
      </c>
      <c r="AC1238" s="158">
        <f t="shared" si="384"/>
        <v>23</v>
      </c>
      <c r="AD1238" s="157">
        <f t="shared" si="380"/>
        <v>5</v>
      </c>
      <c r="AE1238" s="157">
        <f t="shared" si="381"/>
        <v>8</v>
      </c>
      <c r="AF1238" s="157">
        <f t="shared" si="382"/>
        <v>5</v>
      </c>
      <c r="AG1238" s="159">
        <f t="shared" si="383"/>
        <v>3</v>
      </c>
      <c r="DS1238" s="81"/>
    </row>
    <row r="1239" spans="1:123" x14ac:dyDescent="0.25">
      <c r="A1239" s="169">
        <v>301</v>
      </c>
      <c r="B1239" s="170" t="s">
        <v>14</v>
      </c>
      <c r="C1239" s="170" t="s">
        <v>276</v>
      </c>
      <c r="D1239" s="170" t="s">
        <v>379</v>
      </c>
      <c r="E1239" s="18" t="s">
        <v>403</v>
      </c>
      <c r="F1239" s="158">
        <v>2</v>
      </c>
      <c r="G1239" s="157">
        <v>2</v>
      </c>
      <c r="H1239" s="157">
        <v>3</v>
      </c>
      <c r="I1239" s="157">
        <v>1</v>
      </c>
      <c r="J1239" s="157">
        <v>1</v>
      </c>
      <c r="K1239" s="157">
        <v>2</v>
      </c>
      <c r="L1239" s="157">
        <v>3</v>
      </c>
      <c r="M1239" s="157">
        <v>1</v>
      </c>
      <c r="N1239" s="157">
        <v>1</v>
      </c>
      <c r="O1239" s="157">
        <v>1</v>
      </c>
      <c r="P1239" s="157">
        <v>1</v>
      </c>
      <c r="Q1239" s="157">
        <v>1</v>
      </c>
      <c r="R1239" s="157">
        <v>1</v>
      </c>
      <c r="S1239" s="157">
        <v>2</v>
      </c>
      <c r="T1239" s="157">
        <v>2</v>
      </c>
      <c r="U1239" s="157">
        <v>2</v>
      </c>
      <c r="V1239" s="157">
        <v>1</v>
      </c>
      <c r="W1239" s="157">
        <v>3</v>
      </c>
      <c r="X1239" s="157">
        <v>2</v>
      </c>
      <c r="Y1239" s="157">
        <v>3</v>
      </c>
      <c r="Z1239" s="157">
        <v>2</v>
      </c>
      <c r="AA1239" s="157">
        <v>2</v>
      </c>
      <c r="AB1239" s="159">
        <v>2</v>
      </c>
      <c r="AC1239" s="158">
        <f t="shared" si="384"/>
        <v>23</v>
      </c>
      <c r="AD1239" s="157">
        <f t="shared" si="380"/>
        <v>5</v>
      </c>
      <c r="AE1239" s="157">
        <f t="shared" si="381"/>
        <v>8</v>
      </c>
      <c r="AF1239" s="157">
        <f t="shared" si="382"/>
        <v>5</v>
      </c>
      <c r="AG1239" s="159">
        <f t="shared" si="383"/>
        <v>3</v>
      </c>
      <c r="DS1239" s="81"/>
    </row>
    <row r="1240" spans="1:123" x14ac:dyDescent="0.25">
      <c r="A1240" s="169">
        <v>301</v>
      </c>
      <c r="B1240" s="170" t="s">
        <v>14</v>
      </c>
      <c r="C1240" s="170" t="s">
        <v>276</v>
      </c>
      <c r="D1240" s="170" t="s">
        <v>379</v>
      </c>
      <c r="E1240" s="18" t="s">
        <v>403</v>
      </c>
      <c r="F1240" s="158">
        <v>3</v>
      </c>
      <c r="G1240" s="157">
        <v>3</v>
      </c>
      <c r="H1240" s="157">
        <v>4</v>
      </c>
      <c r="I1240" s="157">
        <v>1</v>
      </c>
      <c r="J1240" s="157">
        <v>1</v>
      </c>
      <c r="K1240" s="157">
        <v>4</v>
      </c>
      <c r="L1240" s="157">
        <v>3</v>
      </c>
      <c r="M1240" s="157">
        <v>2</v>
      </c>
      <c r="N1240" s="157">
        <v>2</v>
      </c>
      <c r="O1240" s="157">
        <v>4</v>
      </c>
      <c r="P1240" s="157">
        <v>2</v>
      </c>
      <c r="Q1240" s="157">
        <v>1</v>
      </c>
      <c r="R1240" s="157">
        <v>1</v>
      </c>
      <c r="S1240" s="157">
        <v>2</v>
      </c>
      <c r="T1240" s="157">
        <v>2</v>
      </c>
      <c r="U1240" s="157">
        <v>2</v>
      </c>
      <c r="V1240" s="157">
        <v>4</v>
      </c>
      <c r="W1240" s="157">
        <v>3</v>
      </c>
      <c r="X1240" s="157">
        <v>4</v>
      </c>
      <c r="Y1240" s="157">
        <v>3</v>
      </c>
      <c r="Z1240" s="157">
        <v>3</v>
      </c>
      <c r="AA1240" s="157">
        <v>2</v>
      </c>
      <c r="AB1240" s="159">
        <v>2</v>
      </c>
      <c r="AC1240" s="158">
        <f t="shared" si="384"/>
        <v>23</v>
      </c>
      <c r="AD1240" s="157">
        <f t="shared" si="380"/>
        <v>5</v>
      </c>
      <c r="AE1240" s="157">
        <f t="shared" si="381"/>
        <v>8</v>
      </c>
      <c r="AF1240" s="157">
        <f t="shared" si="382"/>
        <v>5</v>
      </c>
      <c r="AG1240" s="159">
        <f t="shared" si="383"/>
        <v>3</v>
      </c>
      <c r="DS1240" s="81"/>
    </row>
    <row r="1241" spans="1:123" x14ac:dyDescent="0.25">
      <c r="A1241" s="169">
        <v>301</v>
      </c>
      <c r="B1241" s="170" t="s">
        <v>14</v>
      </c>
      <c r="C1241" s="170" t="s">
        <v>276</v>
      </c>
      <c r="D1241" s="170" t="s">
        <v>379</v>
      </c>
      <c r="E1241" s="18" t="s">
        <v>403</v>
      </c>
      <c r="F1241" s="158">
        <v>5</v>
      </c>
      <c r="G1241" s="157">
        <v>3</v>
      </c>
      <c r="H1241" s="157">
        <v>5</v>
      </c>
      <c r="I1241" s="157">
        <v>3</v>
      </c>
      <c r="J1241" s="157">
        <v>2</v>
      </c>
      <c r="K1241" s="157">
        <v>4</v>
      </c>
      <c r="L1241" s="157">
        <v>4</v>
      </c>
      <c r="M1241" s="157">
        <v>3</v>
      </c>
      <c r="N1241" s="157">
        <v>3</v>
      </c>
      <c r="O1241" s="157">
        <v>4</v>
      </c>
      <c r="P1241" s="157">
        <v>3</v>
      </c>
      <c r="Q1241" s="157">
        <v>1</v>
      </c>
      <c r="R1241" s="157">
        <v>1</v>
      </c>
      <c r="S1241" s="157">
        <v>2</v>
      </c>
      <c r="T1241" s="157">
        <v>3</v>
      </c>
      <c r="U1241" s="157">
        <v>3</v>
      </c>
      <c r="V1241" s="157">
        <v>4</v>
      </c>
      <c r="W1241" s="157">
        <v>4</v>
      </c>
      <c r="X1241" s="157">
        <v>4</v>
      </c>
      <c r="Y1241" s="157">
        <v>3</v>
      </c>
      <c r="Z1241" s="157">
        <v>3</v>
      </c>
      <c r="AA1241" s="157">
        <v>4</v>
      </c>
      <c r="AB1241" s="159">
        <v>3</v>
      </c>
      <c r="AC1241" s="158">
        <f t="shared" si="384"/>
        <v>23</v>
      </c>
      <c r="AD1241" s="157">
        <f t="shared" si="380"/>
        <v>5</v>
      </c>
      <c r="AE1241" s="157">
        <f t="shared" si="381"/>
        <v>8</v>
      </c>
      <c r="AF1241" s="157">
        <f t="shared" si="382"/>
        <v>5</v>
      </c>
      <c r="AG1241" s="159">
        <f t="shared" si="383"/>
        <v>3</v>
      </c>
      <c r="DS1241" s="81"/>
    </row>
    <row r="1242" spans="1:123" x14ac:dyDescent="0.25">
      <c r="A1242" s="169">
        <v>301</v>
      </c>
      <c r="B1242" s="170" t="s">
        <v>14</v>
      </c>
      <c r="C1242" s="170" t="s">
        <v>276</v>
      </c>
      <c r="D1242" s="170" t="s">
        <v>379</v>
      </c>
      <c r="E1242" s="18" t="s">
        <v>403</v>
      </c>
      <c r="F1242" s="158">
        <v>5</v>
      </c>
      <c r="G1242" s="157">
        <v>3</v>
      </c>
      <c r="H1242" s="157"/>
      <c r="I1242" s="157">
        <v>4</v>
      </c>
      <c r="J1242" s="157">
        <v>3</v>
      </c>
      <c r="K1242" s="157">
        <v>4</v>
      </c>
      <c r="L1242" s="157">
        <v>4</v>
      </c>
      <c r="M1242" s="157">
        <v>3</v>
      </c>
      <c r="N1242" s="157">
        <v>4</v>
      </c>
      <c r="O1242" s="157"/>
      <c r="P1242" s="157">
        <v>4</v>
      </c>
      <c r="Q1242" s="157"/>
      <c r="R1242" s="157">
        <v>4</v>
      </c>
      <c r="S1242" s="157">
        <v>2</v>
      </c>
      <c r="T1242" s="157">
        <v>4</v>
      </c>
      <c r="U1242" s="157">
        <v>4</v>
      </c>
      <c r="V1242" s="157">
        <v>5</v>
      </c>
      <c r="W1242" s="157">
        <v>5</v>
      </c>
      <c r="X1242" s="157">
        <v>4</v>
      </c>
      <c r="Y1242" s="157">
        <v>3</v>
      </c>
      <c r="Z1242" s="157">
        <v>4</v>
      </c>
      <c r="AA1242" s="157">
        <v>4</v>
      </c>
      <c r="AB1242" s="159">
        <v>4</v>
      </c>
      <c r="AC1242" s="158">
        <f t="shared" si="384"/>
        <v>20</v>
      </c>
      <c r="AD1242" s="157">
        <f t="shared" si="380"/>
        <v>4</v>
      </c>
      <c r="AE1242" s="157">
        <f t="shared" si="381"/>
        <v>6</v>
      </c>
      <c r="AF1242" s="157">
        <f t="shared" si="382"/>
        <v>5</v>
      </c>
      <c r="AG1242" s="159">
        <f t="shared" si="383"/>
        <v>3</v>
      </c>
      <c r="DS1242" s="81"/>
    </row>
    <row r="1243" spans="1:123" x14ac:dyDescent="0.25">
      <c r="A1243" s="169">
        <v>301</v>
      </c>
      <c r="B1243" s="170" t="s">
        <v>14</v>
      </c>
      <c r="C1243" s="170" t="s">
        <v>276</v>
      </c>
      <c r="D1243" s="170" t="s">
        <v>107</v>
      </c>
      <c r="E1243" s="18" t="s">
        <v>466</v>
      </c>
      <c r="F1243" s="158">
        <v>1</v>
      </c>
      <c r="G1243" s="157">
        <v>1</v>
      </c>
      <c r="H1243" s="157">
        <v>1</v>
      </c>
      <c r="I1243" s="157">
        <v>1</v>
      </c>
      <c r="J1243" s="157">
        <v>1</v>
      </c>
      <c r="K1243" s="157">
        <v>1</v>
      </c>
      <c r="L1243" s="157">
        <v>2</v>
      </c>
      <c r="M1243" s="157">
        <v>2</v>
      </c>
      <c r="N1243" s="157">
        <v>1</v>
      </c>
      <c r="O1243" s="157">
        <v>1</v>
      </c>
      <c r="P1243" s="157">
        <v>2</v>
      </c>
      <c r="Q1243" s="157">
        <v>2</v>
      </c>
      <c r="R1243" s="157">
        <v>2</v>
      </c>
      <c r="S1243" s="157">
        <v>1</v>
      </c>
      <c r="T1243" s="157">
        <v>1</v>
      </c>
      <c r="U1243" s="157">
        <v>2</v>
      </c>
      <c r="V1243" s="157">
        <v>3</v>
      </c>
      <c r="W1243" s="157">
        <v>2</v>
      </c>
      <c r="X1243" s="157">
        <v>2</v>
      </c>
      <c r="Y1243" s="157">
        <v>2</v>
      </c>
      <c r="Z1243" s="157">
        <v>2</v>
      </c>
      <c r="AA1243" s="157">
        <v>1</v>
      </c>
      <c r="AB1243" s="159">
        <v>2</v>
      </c>
      <c r="AC1243" s="158">
        <f t="shared" si="384"/>
        <v>23</v>
      </c>
      <c r="AD1243" s="157">
        <f t="shared" si="380"/>
        <v>5</v>
      </c>
      <c r="AE1243" s="157">
        <f t="shared" si="381"/>
        <v>8</v>
      </c>
      <c r="AF1243" s="157">
        <f t="shared" si="382"/>
        <v>5</v>
      </c>
      <c r="AG1243" s="159">
        <f t="shared" si="383"/>
        <v>3</v>
      </c>
      <c r="DS1243" s="81"/>
    </row>
    <row r="1244" spans="1:123" x14ac:dyDescent="0.25">
      <c r="A1244" s="169">
        <v>301</v>
      </c>
      <c r="B1244" s="170" t="s">
        <v>14</v>
      </c>
      <c r="C1244" s="170" t="s">
        <v>276</v>
      </c>
      <c r="D1244" s="170" t="s">
        <v>107</v>
      </c>
      <c r="E1244" s="18" t="s">
        <v>466</v>
      </c>
      <c r="F1244" s="158">
        <v>2</v>
      </c>
      <c r="G1244" s="157">
        <v>1</v>
      </c>
      <c r="H1244" s="157">
        <v>1</v>
      </c>
      <c r="I1244" s="157">
        <v>1</v>
      </c>
      <c r="J1244" s="157">
        <v>1</v>
      </c>
      <c r="K1244" s="157">
        <v>1</v>
      </c>
      <c r="L1244" s="157">
        <v>3</v>
      </c>
      <c r="M1244" s="157">
        <v>2</v>
      </c>
      <c r="N1244" s="157">
        <v>1</v>
      </c>
      <c r="O1244" s="157">
        <v>1</v>
      </c>
      <c r="P1244" s="157">
        <v>2</v>
      </c>
      <c r="Q1244" s="157">
        <v>2</v>
      </c>
      <c r="R1244" s="157">
        <v>2</v>
      </c>
      <c r="S1244" s="157">
        <v>2</v>
      </c>
      <c r="T1244" s="157">
        <v>1</v>
      </c>
      <c r="U1244" s="157">
        <v>2</v>
      </c>
      <c r="V1244" s="157">
        <v>3</v>
      </c>
      <c r="W1244" s="157">
        <v>3</v>
      </c>
      <c r="X1244" s="157">
        <v>3</v>
      </c>
      <c r="Y1244" s="157">
        <v>2</v>
      </c>
      <c r="Z1244" s="157">
        <v>2</v>
      </c>
      <c r="AA1244" s="157">
        <v>2</v>
      </c>
      <c r="AB1244" s="159">
        <v>2</v>
      </c>
      <c r="AC1244" s="158">
        <f t="shared" si="384"/>
        <v>23</v>
      </c>
      <c r="AD1244" s="157">
        <f t="shared" si="380"/>
        <v>5</v>
      </c>
      <c r="AE1244" s="157">
        <f t="shared" si="381"/>
        <v>8</v>
      </c>
      <c r="AF1244" s="157">
        <f t="shared" si="382"/>
        <v>5</v>
      </c>
      <c r="AG1244" s="159">
        <f t="shared" si="383"/>
        <v>3</v>
      </c>
      <c r="DS1244" s="81"/>
    </row>
    <row r="1245" spans="1:123" x14ac:dyDescent="0.25">
      <c r="A1245" s="169">
        <v>301</v>
      </c>
      <c r="B1245" s="170" t="s">
        <v>14</v>
      </c>
      <c r="C1245" s="170" t="s">
        <v>276</v>
      </c>
      <c r="D1245" s="170" t="s">
        <v>107</v>
      </c>
      <c r="E1245" s="18" t="s">
        <v>466</v>
      </c>
      <c r="F1245" s="158">
        <v>3</v>
      </c>
      <c r="G1245" s="157">
        <v>2</v>
      </c>
      <c r="H1245" s="157">
        <v>1</v>
      </c>
      <c r="I1245" s="157">
        <v>1</v>
      </c>
      <c r="J1245" s="157">
        <v>1</v>
      </c>
      <c r="K1245" s="157">
        <v>1</v>
      </c>
      <c r="L1245" s="157">
        <v>3</v>
      </c>
      <c r="M1245" s="157">
        <v>2</v>
      </c>
      <c r="N1245" s="157">
        <v>2</v>
      </c>
      <c r="O1245" s="157">
        <v>2</v>
      </c>
      <c r="P1245" s="157">
        <v>3</v>
      </c>
      <c r="Q1245" s="157">
        <v>2</v>
      </c>
      <c r="R1245" s="157">
        <v>2</v>
      </c>
      <c r="S1245" s="157">
        <v>2</v>
      </c>
      <c r="T1245" s="157">
        <v>2</v>
      </c>
      <c r="U1245" s="157">
        <v>2</v>
      </c>
      <c r="V1245" s="157">
        <v>3</v>
      </c>
      <c r="W1245" s="157">
        <v>3</v>
      </c>
      <c r="X1245" s="157">
        <v>3</v>
      </c>
      <c r="Y1245" s="157">
        <v>2</v>
      </c>
      <c r="Z1245" s="157">
        <v>3</v>
      </c>
      <c r="AA1245" s="157">
        <v>2</v>
      </c>
      <c r="AB1245" s="159">
        <v>2</v>
      </c>
      <c r="AC1245" s="158">
        <f t="shared" si="384"/>
        <v>23</v>
      </c>
      <c r="AD1245" s="157">
        <f t="shared" si="380"/>
        <v>5</v>
      </c>
      <c r="AE1245" s="157">
        <f t="shared" si="381"/>
        <v>8</v>
      </c>
      <c r="AF1245" s="157">
        <f t="shared" si="382"/>
        <v>5</v>
      </c>
      <c r="AG1245" s="159">
        <f t="shared" si="383"/>
        <v>3</v>
      </c>
      <c r="DS1245" s="81"/>
    </row>
    <row r="1246" spans="1:123" x14ac:dyDescent="0.25">
      <c r="A1246" s="169">
        <v>301</v>
      </c>
      <c r="B1246" s="170" t="s">
        <v>14</v>
      </c>
      <c r="C1246" s="170" t="s">
        <v>276</v>
      </c>
      <c r="D1246" s="170" t="s">
        <v>107</v>
      </c>
      <c r="E1246" s="18" t="s">
        <v>466</v>
      </c>
      <c r="F1246" s="158">
        <v>3</v>
      </c>
      <c r="G1246" s="157">
        <v>2</v>
      </c>
      <c r="H1246" s="157">
        <v>1</v>
      </c>
      <c r="I1246" s="157">
        <v>2</v>
      </c>
      <c r="J1246" s="157">
        <v>1</v>
      </c>
      <c r="K1246" s="157">
        <v>2</v>
      </c>
      <c r="L1246" s="157">
        <v>3</v>
      </c>
      <c r="M1246" s="157">
        <v>3</v>
      </c>
      <c r="N1246" s="157">
        <v>2</v>
      </c>
      <c r="O1246" s="157">
        <v>4</v>
      </c>
      <c r="P1246" s="157">
        <v>3</v>
      </c>
      <c r="Q1246" s="157">
        <v>3</v>
      </c>
      <c r="R1246" s="157">
        <v>3</v>
      </c>
      <c r="S1246" s="157">
        <v>2</v>
      </c>
      <c r="T1246" s="157">
        <v>3</v>
      </c>
      <c r="U1246" s="157">
        <v>3</v>
      </c>
      <c r="V1246" s="157">
        <v>3</v>
      </c>
      <c r="W1246" s="157">
        <v>4</v>
      </c>
      <c r="X1246" s="157">
        <v>3</v>
      </c>
      <c r="Y1246" s="157">
        <v>2</v>
      </c>
      <c r="Z1246" s="157">
        <v>3</v>
      </c>
      <c r="AA1246" s="157">
        <v>3</v>
      </c>
      <c r="AB1246" s="159">
        <v>3</v>
      </c>
      <c r="AC1246" s="158">
        <f t="shared" si="384"/>
        <v>23</v>
      </c>
      <c r="AD1246" s="157">
        <f t="shared" si="380"/>
        <v>5</v>
      </c>
      <c r="AE1246" s="157">
        <f t="shared" si="381"/>
        <v>8</v>
      </c>
      <c r="AF1246" s="157">
        <f t="shared" si="382"/>
        <v>5</v>
      </c>
      <c r="AG1246" s="159">
        <f t="shared" si="383"/>
        <v>3</v>
      </c>
      <c r="DS1246" s="81"/>
    </row>
    <row r="1247" spans="1:123" x14ac:dyDescent="0.25">
      <c r="A1247" s="169">
        <v>301</v>
      </c>
      <c r="B1247" s="170" t="s">
        <v>14</v>
      </c>
      <c r="C1247" s="170" t="s">
        <v>276</v>
      </c>
      <c r="D1247" s="170" t="s">
        <v>107</v>
      </c>
      <c r="E1247" s="18" t="s">
        <v>466</v>
      </c>
      <c r="F1247" s="158">
        <v>4</v>
      </c>
      <c r="G1247" s="157">
        <v>2</v>
      </c>
      <c r="H1247" s="157">
        <v>2</v>
      </c>
      <c r="I1247" s="157">
        <v>3</v>
      </c>
      <c r="J1247" s="157">
        <v>3</v>
      </c>
      <c r="K1247" s="157">
        <v>3</v>
      </c>
      <c r="L1247" s="157">
        <v>3</v>
      </c>
      <c r="M1247" s="157">
        <v>3</v>
      </c>
      <c r="N1247" s="157">
        <v>2</v>
      </c>
      <c r="O1247" s="157">
        <v>4</v>
      </c>
      <c r="P1247" s="157">
        <v>4</v>
      </c>
      <c r="Q1247" s="157">
        <v>3</v>
      </c>
      <c r="R1247" s="157">
        <v>3</v>
      </c>
      <c r="S1247" s="157">
        <v>3</v>
      </c>
      <c r="T1247" s="157">
        <v>3</v>
      </c>
      <c r="U1247" s="157">
        <v>3</v>
      </c>
      <c r="V1247" s="157">
        <v>4</v>
      </c>
      <c r="W1247" s="157">
        <v>4</v>
      </c>
      <c r="X1247" s="157">
        <v>4</v>
      </c>
      <c r="Y1247" s="157">
        <v>3</v>
      </c>
      <c r="Z1247" s="157">
        <v>3</v>
      </c>
      <c r="AA1247" s="157">
        <v>3</v>
      </c>
      <c r="AB1247" s="159">
        <v>3</v>
      </c>
      <c r="AC1247" s="158">
        <f t="shared" si="384"/>
        <v>23</v>
      </c>
      <c r="AD1247" s="157">
        <f t="shared" si="380"/>
        <v>5</v>
      </c>
      <c r="AE1247" s="157">
        <f t="shared" si="381"/>
        <v>8</v>
      </c>
      <c r="AF1247" s="157">
        <f t="shared" si="382"/>
        <v>5</v>
      </c>
      <c r="AG1247" s="159">
        <f t="shared" si="383"/>
        <v>3</v>
      </c>
      <c r="DS1247" s="81"/>
    </row>
    <row r="1248" spans="1:123" x14ac:dyDescent="0.25">
      <c r="A1248" s="169">
        <v>301</v>
      </c>
      <c r="B1248" s="170" t="s">
        <v>14</v>
      </c>
      <c r="C1248" s="170" t="s">
        <v>276</v>
      </c>
      <c r="D1248" s="170" t="s">
        <v>107</v>
      </c>
      <c r="E1248" s="18" t="s">
        <v>466</v>
      </c>
      <c r="F1248" s="158">
        <v>4</v>
      </c>
      <c r="G1248" s="157">
        <v>3</v>
      </c>
      <c r="H1248" s="157">
        <v>2</v>
      </c>
      <c r="I1248" s="157">
        <v>3</v>
      </c>
      <c r="J1248" s="157">
        <v>3</v>
      </c>
      <c r="K1248" s="157">
        <v>3</v>
      </c>
      <c r="L1248" s="157">
        <v>4</v>
      </c>
      <c r="M1248" s="157">
        <v>3</v>
      </c>
      <c r="N1248" s="157">
        <v>3</v>
      </c>
      <c r="O1248" s="157">
        <v>5</v>
      </c>
      <c r="P1248" s="157">
        <v>4</v>
      </c>
      <c r="Q1248" s="157">
        <v>3</v>
      </c>
      <c r="R1248" s="157">
        <v>3</v>
      </c>
      <c r="S1248" s="157">
        <v>3</v>
      </c>
      <c r="T1248" s="157">
        <v>4</v>
      </c>
      <c r="U1248" s="157">
        <v>3</v>
      </c>
      <c r="V1248" s="157">
        <v>5</v>
      </c>
      <c r="W1248" s="157">
        <v>4</v>
      </c>
      <c r="X1248" s="157">
        <v>5</v>
      </c>
      <c r="Y1248" s="157">
        <v>3</v>
      </c>
      <c r="Z1248" s="157">
        <v>3</v>
      </c>
      <c r="AA1248" s="157">
        <v>3</v>
      </c>
      <c r="AB1248" s="159">
        <v>5</v>
      </c>
      <c r="AC1248" s="158">
        <f t="shared" si="384"/>
        <v>23</v>
      </c>
      <c r="AD1248" s="157">
        <f t="shared" si="380"/>
        <v>5</v>
      </c>
      <c r="AE1248" s="157">
        <f t="shared" si="381"/>
        <v>8</v>
      </c>
      <c r="AF1248" s="157">
        <f t="shared" si="382"/>
        <v>5</v>
      </c>
      <c r="AG1248" s="159">
        <f t="shared" si="383"/>
        <v>3</v>
      </c>
      <c r="DS1248" s="81"/>
    </row>
    <row r="1249" spans="1:123" x14ac:dyDescent="0.25">
      <c r="A1249" s="169">
        <v>301</v>
      </c>
      <c r="B1249" s="170" t="s">
        <v>14</v>
      </c>
      <c r="C1249" s="170" t="s">
        <v>276</v>
      </c>
      <c r="D1249" s="170" t="s">
        <v>107</v>
      </c>
      <c r="E1249" s="18" t="s">
        <v>466</v>
      </c>
      <c r="F1249" s="158">
        <v>5</v>
      </c>
      <c r="G1249" s="157">
        <v>3</v>
      </c>
      <c r="H1249" s="157">
        <v>3</v>
      </c>
      <c r="I1249" s="157">
        <v>3</v>
      </c>
      <c r="J1249" s="157">
        <v>3</v>
      </c>
      <c r="K1249" s="157">
        <v>4</v>
      </c>
      <c r="L1249" s="157">
        <v>4</v>
      </c>
      <c r="M1249" s="157">
        <v>4</v>
      </c>
      <c r="N1249" s="157">
        <v>3</v>
      </c>
      <c r="O1249" s="157">
        <v>5</v>
      </c>
      <c r="P1249" s="157">
        <v>4</v>
      </c>
      <c r="Q1249" s="157">
        <v>4</v>
      </c>
      <c r="R1249" s="157">
        <v>3</v>
      </c>
      <c r="S1249" s="157">
        <v>4</v>
      </c>
      <c r="T1249" s="157">
        <v>4</v>
      </c>
      <c r="U1249" s="157">
        <v>4</v>
      </c>
      <c r="V1249" s="157">
        <v>5</v>
      </c>
      <c r="W1249" s="157">
        <v>5</v>
      </c>
      <c r="X1249" s="157">
        <v>5</v>
      </c>
      <c r="Y1249" s="157">
        <v>3</v>
      </c>
      <c r="Z1249" s="157">
        <v>4</v>
      </c>
      <c r="AA1249" s="157">
        <v>5</v>
      </c>
      <c r="AB1249" s="159"/>
      <c r="AC1249" s="158">
        <f t="shared" si="384"/>
        <v>22</v>
      </c>
      <c r="AD1249" s="157">
        <f t="shared" si="380"/>
        <v>5</v>
      </c>
      <c r="AE1249" s="157">
        <f t="shared" si="381"/>
        <v>8</v>
      </c>
      <c r="AF1249" s="157">
        <f t="shared" si="382"/>
        <v>5</v>
      </c>
      <c r="AG1249" s="159">
        <f t="shared" si="383"/>
        <v>2</v>
      </c>
      <c r="DS1249" s="81"/>
    </row>
    <row r="1250" spans="1:123" x14ac:dyDescent="0.25">
      <c r="A1250" s="169">
        <v>301</v>
      </c>
      <c r="B1250" s="170" t="s">
        <v>14</v>
      </c>
      <c r="C1250" s="170" t="s">
        <v>276</v>
      </c>
      <c r="D1250" s="170" t="s">
        <v>107</v>
      </c>
      <c r="E1250" s="18" t="s">
        <v>466</v>
      </c>
      <c r="F1250" s="158">
        <v>5</v>
      </c>
      <c r="G1250" s="157">
        <v>4</v>
      </c>
      <c r="H1250" s="157">
        <v>5</v>
      </c>
      <c r="I1250" s="157">
        <v>3</v>
      </c>
      <c r="J1250" s="157"/>
      <c r="K1250" s="157">
        <v>4</v>
      </c>
      <c r="L1250" s="157">
        <v>4</v>
      </c>
      <c r="M1250" s="157">
        <v>4</v>
      </c>
      <c r="N1250" s="157">
        <v>4</v>
      </c>
      <c r="O1250" s="157">
        <v>5</v>
      </c>
      <c r="P1250" s="157">
        <v>5</v>
      </c>
      <c r="Q1250" s="157">
        <v>4</v>
      </c>
      <c r="R1250" s="157">
        <v>4</v>
      </c>
      <c r="S1250" s="157">
        <v>4</v>
      </c>
      <c r="T1250" s="157">
        <v>5</v>
      </c>
      <c r="U1250" s="157">
        <v>5</v>
      </c>
      <c r="V1250" s="157">
        <v>5</v>
      </c>
      <c r="W1250" s="157">
        <v>5</v>
      </c>
      <c r="X1250" s="157">
        <v>5</v>
      </c>
      <c r="Y1250" s="157">
        <v>4</v>
      </c>
      <c r="Z1250" s="157"/>
      <c r="AA1250" s="157"/>
      <c r="AB1250" s="159"/>
      <c r="AC1250" s="158">
        <f t="shared" si="384"/>
        <v>19</v>
      </c>
      <c r="AD1250" s="157">
        <f t="shared" si="380"/>
        <v>4</v>
      </c>
      <c r="AE1250" s="157">
        <f t="shared" si="381"/>
        <v>8</v>
      </c>
      <c r="AF1250" s="157">
        <f t="shared" si="382"/>
        <v>5</v>
      </c>
      <c r="AG1250" s="159">
        <f t="shared" si="383"/>
        <v>0</v>
      </c>
      <c r="DS1250" s="81"/>
    </row>
    <row r="1251" spans="1:123" x14ac:dyDescent="0.25">
      <c r="A1251" s="169">
        <v>301</v>
      </c>
      <c r="B1251" s="170" t="s">
        <v>14</v>
      </c>
      <c r="C1251" s="170" t="s">
        <v>276</v>
      </c>
      <c r="D1251" s="170" t="s">
        <v>374</v>
      </c>
      <c r="E1251" s="18" t="s">
        <v>466</v>
      </c>
      <c r="F1251" s="158">
        <v>1</v>
      </c>
      <c r="G1251" s="157">
        <v>1</v>
      </c>
      <c r="H1251" s="157">
        <v>1</v>
      </c>
      <c r="I1251" s="157">
        <v>1</v>
      </c>
      <c r="J1251" s="157">
        <v>1</v>
      </c>
      <c r="K1251" s="157">
        <v>1</v>
      </c>
      <c r="L1251" s="157">
        <v>1</v>
      </c>
      <c r="M1251" s="157">
        <v>1</v>
      </c>
      <c r="N1251" s="157">
        <v>1</v>
      </c>
      <c r="O1251" s="157">
        <v>1</v>
      </c>
      <c r="P1251" s="157">
        <v>1</v>
      </c>
      <c r="Q1251" s="157">
        <v>1</v>
      </c>
      <c r="R1251" s="157">
        <v>1</v>
      </c>
      <c r="S1251" s="157">
        <v>1</v>
      </c>
      <c r="T1251" s="157">
        <v>1</v>
      </c>
      <c r="U1251" s="157">
        <v>1</v>
      </c>
      <c r="V1251" s="157">
        <v>1</v>
      </c>
      <c r="W1251" s="157">
        <v>2</v>
      </c>
      <c r="X1251" s="157">
        <v>2</v>
      </c>
      <c r="Y1251" s="157">
        <v>1</v>
      </c>
      <c r="Z1251" s="157">
        <v>1</v>
      </c>
      <c r="AA1251" s="157">
        <v>1</v>
      </c>
      <c r="AB1251" s="159">
        <v>1</v>
      </c>
      <c r="AC1251" s="158">
        <f t="shared" si="384"/>
        <v>23</v>
      </c>
      <c r="AD1251" s="157">
        <f t="shared" si="380"/>
        <v>5</v>
      </c>
      <c r="AE1251" s="157">
        <f t="shared" si="381"/>
        <v>8</v>
      </c>
      <c r="AF1251" s="157">
        <f t="shared" si="382"/>
        <v>5</v>
      </c>
      <c r="AG1251" s="159">
        <f t="shared" si="383"/>
        <v>3</v>
      </c>
      <c r="DS1251" s="81"/>
    </row>
    <row r="1252" spans="1:123" x14ac:dyDescent="0.25">
      <c r="A1252" s="169">
        <v>301</v>
      </c>
      <c r="B1252" s="170" t="s">
        <v>14</v>
      </c>
      <c r="C1252" s="170" t="s">
        <v>276</v>
      </c>
      <c r="D1252" s="170" t="s">
        <v>374</v>
      </c>
      <c r="E1252" s="18" t="s">
        <v>466</v>
      </c>
      <c r="F1252" s="158">
        <v>2</v>
      </c>
      <c r="G1252" s="157">
        <v>1</v>
      </c>
      <c r="H1252" s="157">
        <v>1</v>
      </c>
      <c r="I1252" s="157">
        <v>1</v>
      </c>
      <c r="J1252" s="157">
        <v>1</v>
      </c>
      <c r="K1252" s="157">
        <v>1</v>
      </c>
      <c r="L1252" s="157">
        <v>1</v>
      </c>
      <c r="M1252" s="157">
        <v>1</v>
      </c>
      <c r="N1252" s="157">
        <v>1</v>
      </c>
      <c r="O1252" s="157">
        <v>1</v>
      </c>
      <c r="P1252" s="157">
        <v>1</v>
      </c>
      <c r="Q1252" s="157">
        <v>1</v>
      </c>
      <c r="R1252" s="157">
        <v>1</v>
      </c>
      <c r="S1252" s="157">
        <v>1</v>
      </c>
      <c r="T1252" s="157">
        <v>1</v>
      </c>
      <c r="U1252" s="157">
        <v>1</v>
      </c>
      <c r="V1252" s="157">
        <v>2</v>
      </c>
      <c r="W1252" s="157">
        <v>2</v>
      </c>
      <c r="X1252" s="157">
        <v>2</v>
      </c>
      <c r="Y1252" s="157">
        <v>1</v>
      </c>
      <c r="Z1252" s="157">
        <v>1</v>
      </c>
      <c r="AA1252" s="157">
        <v>1</v>
      </c>
      <c r="AB1252" s="159">
        <v>1</v>
      </c>
      <c r="AC1252" s="158">
        <f t="shared" si="384"/>
        <v>23</v>
      </c>
      <c r="AD1252" s="157">
        <f t="shared" si="380"/>
        <v>5</v>
      </c>
      <c r="AE1252" s="157">
        <f t="shared" si="381"/>
        <v>8</v>
      </c>
      <c r="AF1252" s="157">
        <f t="shared" si="382"/>
        <v>5</v>
      </c>
      <c r="AG1252" s="159">
        <f t="shared" si="383"/>
        <v>3</v>
      </c>
      <c r="DS1252" s="81"/>
    </row>
    <row r="1253" spans="1:123" x14ac:dyDescent="0.25">
      <c r="A1253" s="169">
        <v>301</v>
      </c>
      <c r="B1253" s="170" t="s">
        <v>14</v>
      </c>
      <c r="C1253" s="170" t="s">
        <v>276</v>
      </c>
      <c r="D1253" s="170" t="s">
        <v>374</v>
      </c>
      <c r="E1253" s="18" t="s">
        <v>466</v>
      </c>
      <c r="F1253" s="158">
        <v>2</v>
      </c>
      <c r="G1253" s="157">
        <v>1</v>
      </c>
      <c r="H1253" s="157">
        <v>1</v>
      </c>
      <c r="I1253" s="157">
        <v>1</v>
      </c>
      <c r="J1253" s="157">
        <v>1</v>
      </c>
      <c r="K1253" s="157">
        <v>1</v>
      </c>
      <c r="L1253" s="157">
        <v>1</v>
      </c>
      <c r="M1253" s="157">
        <v>1</v>
      </c>
      <c r="N1253" s="157">
        <v>1</v>
      </c>
      <c r="O1253" s="157">
        <v>1</v>
      </c>
      <c r="P1253" s="157">
        <v>1</v>
      </c>
      <c r="Q1253" s="157">
        <v>1</v>
      </c>
      <c r="R1253" s="157">
        <v>1</v>
      </c>
      <c r="S1253" s="157">
        <v>1</v>
      </c>
      <c r="T1253" s="157">
        <v>1</v>
      </c>
      <c r="U1253" s="157">
        <v>1</v>
      </c>
      <c r="V1253" s="157">
        <v>2</v>
      </c>
      <c r="W1253" s="157">
        <v>2</v>
      </c>
      <c r="X1253" s="157">
        <v>2</v>
      </c>
      <c r="Y1253" s="157">
        <v>2</v>
      </c>
      <c r="Z1253" s="157">
        <v>1</v>
      </c>
      <c r="AA1253" s="157">
        <v>1</v>
      </c>
      <c r="AB1253" s="159">
        <v>1</v>
      </c>
      <c r="AC1253" s="158">
        <f t="shared" si="384"/>
        <v>23</v>
      </c>
      <c r="AD1253" s="157">
        <f t="shared" si="380"/>
        <v>5</v>
      </c>
      <c r="AE1253" s="157">
        <f t="shared" si="381"/>
        <v>8</v>
      </c>
      <c r="AF1253" s="157">
        <f t="shared" si="382"/>
        <v>5</v>
      </c>
      <c r="AG1253" s="159">
        <f t="shared" si="383"/>
        <v>3</v>
      </c>
      <c r="DS1253" s="81"/>
    </row>
    <row r="1254" spans="1:123" x14ac:dyDescent="0.25">
      <c r="A1254" s="169">
        <v>301</v>
      </c>
      <c r="B1254" s="170" t="s">
        <v>14</v>
      </c>
      <c r="C1254" s="170" t="s">
        <v>276</v>
      </c>
      <c r="D1254" s="170" t="s">
        <v>374</v>
      </c>
      <c r="E1254" s="18" t="s">
        <v>466</v>
      </c>
      <c r="F1254" s="158">
        <v>2</v>
      </c>
      <c r="G1254" s="157">
        <v>1</v>
      </c>
      <c r="H1254" s="157">
        <v>1</v>
      </c>
      <c r="I1254" s="157">
        <v>1</v>
      </c>
      <c r="J1254" s="157">
        <v>1</v>
      </c>
      <c r="K1254" s="157">
        <v>1</v>
      </c>
      <c r="L1254" s="157">
        <v>1</v>
      </c>
      <c r="M1254" s="157">
        <v>1</v>
      </c>
      <c r="N1254" s="157">
        <v>1</v>
      </c>
      <c r="O1254" s="157">
        <v>1</v>
      </c>
      <c r="P1254" s="157">
        <v>1</v>
      </c>
      <c r="Q1254" s="157">
        <v>1</v>
      </c>
      <c r="R1254" s="157">
        <v>1</v>
      </c>
      <c r="S1254" s="157">
        <v>1</v>
      </c>
      <c r="T1254" s="157">
        <v>1</v>
      </c>
      <c r="U1254" s="157">
        <v>1</v>
      </c>
      <c r="V1254" s="157">
        <v>2</v>
      </c>
      <c r="W1254" s="157">
        <v>2</v>
      </c>
      <c r="X1254" s="157">
        <v>2</v>
      </c>
      <c r="Y1254" s="157">
        <v>2</v>
      </c>
      <c r="Z1254" s="157">
        <v>1</v>
      </c>
      <c r="AA1254" s="157">
        <v>1</v>
      </c>
      <c r="AB1254" s="159">
        <v>1</v>
      </c>
      <c r="AC1254" s="158">
        <f t="shared" si="384"/>
        <v>23</v>
      </c>
      <c r="AD1254" s="157">
        <f t="shared" si="380"/>
        <v>5</v>
      </c>
      <c r="AE1254" s="157">
        <f t="shared" si="381"/>
        <v>8</v>
      </c>
      <c r="AF1254" s="157">
        <f t="shared" si="382"/>
        <v>5</v>
      </c>
      <c r="AG1254" s="159">
        <f t="shared" si="383"/>
        <v>3</v>
      </c>
      <c r="DS1254" s="81"/>
    </row>
    <row r="1255" spans="1:123" x14ac:dyDescent="0.25">
      <c r="A1255" s="169">
        <v>301</v>
      </c>
      <c r="B1255" s="170" t="s">
        <v>14</v>
      </c>
      <c r="C1255" s="170" t="s">
        <v>276</v>
      </c>
      <c r="D1255" s="170" t="s">
        <v>374</v>
      </c>
      <c r="E1255" s="18" t="s">
        <v>466</v>
      </c>
      <c r="F1255" s="158">
        <v>2</v>
      </c>
      <c r="G1255" s="157">
        <v>1</v>
      </c>
      <c r="H1255" s="157">
        <v>1</v>
      </c>
      <c r="I1255" s="157">
        <v>1</v>
      </c>
      <c r="J1255" s="157">
        <v>1</v>
      </c>
      <c r="K1255" s="157">
        <v>1</v>
      </c>
      <c r="L1255" s="157">
        <v>2</v>
      </c>
      <c r="M1255" s="157">
        <v>1</v>
      </c>
      <c r="N1255" s="157">
        <v>1</v>
      </c>
      <c r="O1255" s="157">
        <v>1</v>
      </c>
      <c r="P1255" s="157">
        <v>1</v>
      </c>
      <c r="Q1255" s="157">
        <v>1</v>
      </c>
      <c r="R1255" s="157">
        <v>1</v>
      </c>
      <c r="S1255" s="157">
        <v>1</v>
      </c>
      <c r="T1255" s="157">
        <v>2</v>
      </c>
      <c r="U1255" s="157">
        <v>1</v>
      </c>
      <c r="V1255" s="157">
        <v>2</v>
      </c>
      <c r="W1255" s="157">
        <v>3</v>
      </c>
      <c r="X1255" s="157">
        <v>2</v>
      </c>
      <c r="Y1255" s="157">
        <v>2</v>
      </c>
      <c r="Z1255" s="157">
        <v>1</v>
      </c>
      <c r="AA1255" s="157">
        <v>1</v>
      </c>
      <c r="AB1255" s="159">
        <v>1</v>
      </c>
      <c r="AC1255" s="158">
        <f t="shared" si="384"/>
        <v>23</v>
      </c>
      <c r="AD1255" s="157">
        <f t="shared" si="380"/>
        <v>5</v>
      </c>
      <c r="AE1255" s="157">
        <f t="shared" si="381"/>
        <v>8</v>
      </c>
      <c r="AF1255" s="157">
        <f t="shared" si="382"/>
        <v>5</v>
      </c>
      <c r="AG1255" s="159">
        <f t="shared" si="383"/>
        <v>3</v>
      </c>
      <c r="DS1255" s="81"/>
    </row>
    <row r="1256" spans="1:123" x14ac:dyDescent="0.25">
      <c r="A1256" s="169">
        <v>301</v>
      </c>
      <c r="B1256" s="170" t="s">
        <v>14</v>
      </c>
      <c r="C1256" s="170" t="s">
        <v>276</v>
      </c>
      <c r="D1256" s="170" t="s">
        <v>374</v>
      </c>
      <c r="E1256" s="18" t="s">
        <v>466</v>
      </c>
      <c r="F1256" s="158">
        <v>2</v>
      </c>
      <c r="G1256" s="157">
        <v>2</v>
      </c>
      <c r="H1256" s="157">
        <v>1</v>
      </c>
      <c r="I1256" s="157">
        <v>1</v>
      </c>
      <c r="J1256" s="157">
        <v>1</v>
      </c>
      <c r="K1256" s="157">
        <v>1</v>
      </c>
      <c r="L1256" s="157">
        <v>2</v>
      </c>
      <c r="M1256" s="157">
        <v>1</v>
      </c>
      <c r="N1256" s="157">
        <v>1</v>
      </c>
      <c r="O1256" s="157">
        <v>1</v>
      </c>
      <c r="P1256" s="157">
        <v>1</v>
      </c>
      <c r="Q1256" s="157">
        <v>1</v>
      </c>
      <c r="R1256" s="157">
        <v>1</v>
      </c>
      <c r="S1256" s="157">
        <v>1</v>
      </c>
      <c r="T1256" s="157">
        <v>2</v>
      </c>
      <c r="U1256" s="157">
        <v>1</v>
      </c>
      <c r="V1256" s="157">
        <v>2</v>
      </c>
      <c r="W1256" s="157">
        <v>3</v>
      </c>
      <c r="X1256" s="157">
        <v>3</v>
      </c>
      <c r="Y1256" s="157">
        <v>2</v>
      </c>
      <c r="Z1256" s="157">
        <v>1</v>
      </c>
      <c r="AA1256" s="157">
        <v>1</v>
      </c>
      <c r="AB1256" s="159">
        <v>1</v>
      </c>
      <c r="AC1256" s="158">
        <f t="shared" si="384"/>
        <v>23</v>
      </c>
      <c r="AD1256" s="157">
        <f t="shared" si="380"/>
        <v>5</v>
      </c>
      <c r="AE1256" s="157">
        <f t="shared" si="381"/>
        <v>8</v>
      </c>
      <c r="AF1256" s="157">
        <f t="shared" si="382"/>
        <v>5</v>
      </c>
      <c r="AG1256" s="159">
        <f t="shared" si="383"/>
        <v>3</v>
      </c>
      <c r="DS1256" s="81"/>
    </row>
    <row r="1257" spans="1:123" x14ac:dyDescent="0.25">
      <c r="A1257" s="169">
        <v>301</v>
      </c>
      <c r="B1257" s="170" t="s">
        <v>14</v>
      </c>
      <c r="C1257" s="170" t="s">
        <v>276</v>
      </c>
      <c r="D1257" s="170" t="s">
        <v>374</v>
      </c>
      <c r="E1257" s="18" t="s">
        <v>466</v>
      </c>
      <c r="F1257" s="158">
        <v>2</v>
      </c>
      <c r="G1257" s="157">
        <v>2</v>
      </c>
      <c r="H1257" s="157">
        <v>1</v>
      </c>
      <c r="I1257" s="157">
        <v>1</v>
      </c>
      <c r="J1257" s="157">
        <v>1</v>
      </c>
      <c r="K1257" s="157">
        <v>2</v>
      </c>
      <c r="L1257" s="157">
        <v>2</v>
      </c>
      <c r="M1257" s="157">
        <v>1</v>
      </c>
      <c r="N1257" s="157">
        <v>1</v>
      </c>
      <c r="O1257" s="157">
        <v>1</v>
      </c>
      <c r="P1257" s="157">
        <v>1</v>
      </c>
      <c r="Q1257" s="157">
        <v>1</v>
      </c>
      <c r="R1257" s="157">
        <v>1</v>
      </c>
      <c r="S1257" s="157">
        <v>2</v>
      </c>
      <c r="T1257" s="157">
        <v>2</v>
      </c>
      <c r="U1257" s="157">
        <v>2</v>
      </c>
      <c r="V1257" s="157">
        <v>2</v>
      </c>
      <c r="W1257" s="157">
        <v>3</v>
      </c>
      <c r="X1257" s="157">
        <v>3</v>
      </c>
      <c r="Y1257" s="157">
        <v>2</v>
      </c>
      <c r="Z1257" s="157">
        <v>1</v>
      </c>
      <c r="AA1257" s="157">
        <v>1</v>
      </c>
      <c r="AB1257" s="159">
        <v>1</v>
      </c>
      <c r="AC1257" s="158">
        <f t="shared" si="384"/>
        <v>23</v>
      </c>
      <c r="AD1257" s="157">
        <f t="shared" si="380"/>
        <v>5</v>
      </c>
      <c r="AE1257" s="157">
        <f t="shared" si="381"/>
        <v>8</v>
      </c>
      <c r="AF1257" s="157">
        <f t="shared" si="382"/>
        <v>5</v>
      </c>
      <c r="AG1257" s="159">
        <f t="shared" si="383"/>
        <v>3</v>
      </c>
      <c r="DS1257" s="81"/>
    </row>
    <row r="1258" spans="1:123" x14ac:dyDescent="0.25">
      <c r="A1258" s="169">
        <v>301</v>
      </c>
      <c r="B1258" s="170" t="s">
        <v>14</v>
      </c>
      <c r="C1258" s="170" t="s">
        <v>276</v>
      </c>
      <c r="D1258" s="170" t="s">
        <v>374</v>
      </c>
      <c r="E1258" s="18" t="s">
        <v>466</v>
      </c>
      <c r="F1258" s="158">
        <v>3</v>
      </c>
      <c r="G1258" s="157">
        <v>2</v>
      </c>
      <c r="H1258" s="157">
        <v>1</v>
      </c>
      <c r="I1258" s="157">
        <v>1</v>
      </c>
      <c r="J1258" s="157">
        <v>1</v>
      </c>
      <c r="K1258" s="157">
        <v>2</v>
      </c>
      <c r="L1258" s="157">
        <v>2</v>
      </c>
      <c r="M1258" s="157">
        <v>1</v>
      </c>
      <c r="N1258" s="157">
        <v>1</v>
      </c>
      <c r="O1258" s="157">
        <v>1</v>
      </c>
      <c r="P1258" s="157">
        <v>1</v>
      </c>
      <c r="Q1258" s="157">
        <v>1</v>
      </c>
      <c r="R1258" s="157">
        <v>1</v>
      </c>
      <c r="S1258" s="157">
        <v>2</v>
      </c>
      <c r="T1258" s="157">
        <v>2</v>
      </c>
      <c r="U1258" s="157">
        <v>2</v>
      </c>
      <c r="V1258" s="157">
        <v>2</v>
      </c>
      <c r="W1258" s="157">
        <v>3</v>
      </c>
      <c r="X1258" s="157">
        <v>3</v>
      </c>
      <c r="Y1258" s="157">
        <v>2</v>
      </c>
      <c r="Z1258" s="157">
        <v>2</v>
      </c>
      <c r="AA1258" s="157">
        <v>1</v>
      </c>
      <c r="AB1258" s="159">
        <v>1</v>
      </c>
      <c r="AC1258" s="158">
        <f t="shared" si="384"/>
        <v>23</v>
      </c>
      <c r="AD1258" s="157">
        <f t="shared" si="380"/>
        <v>5</v>
      </c>
      <c r="AE1258" s="157">
        <f t="shared" si="381"/>
        <v>8</v>
      </c>
      <c r="AF1258" s="157">
        <f t="shared" si="382"/>
        <v>5</v>
      </c>
      <c r="AG1258" s="159">
        <f t="shared" si="383"/>
        <v>3</v>
      </c>
      <c r="DS1258" s="81"/>
    </row>
    <row r="1259" spans="1:123" x14ac:dyDescent="0.25">
      <c r="A1259" s="169">
        <v>301</v>
      </c>
      <c r="B1259" s="170" t="s">
        <v>14</v>
      </c>
      <c r="C1259" s="170" t="s">
        <v>276</v>
      </c>
      <c r="D1259" s="170" t="s">
        <v>374</v>
      </c>
      <c r="E1259" s="18" t="s">
        <v>466</v>
      </c>
      <c r="F1259" s="158">
        <v>3</v>
      </c>
      <c r="G1259" s="157">
        <v>2</v>
      </c>
      <c r="H1259" s="157">
        <v>2</v>
      </c>
      <c r="I1259" s="157">
        <v>1</v>
      </c>
      <c r="J1259" s="157">
        <v>1</v>
      </c>
      <c r="K1259" s="157">
        <v>2</v>
      </c>
      <c r="L1259" s="157">
        <v>2</v>
      </c>
      <c r="M1259" s="157">
        <v>1</v>
      </c>
      <c r="N1259" s="157">
        <v>1</v>
      </c>
      <c r="O1259" s="157">
        <v>1</v>
      </c>
      <c r="P1259" s="157">
        <v>1</v>
      </c>
      <c r="Q1259" s="157">
        <v>1</v>
      </c>
      <c r="R1259" s="157">
        <v>1</v>
      </c>
      <c r="S1259" s="157">
        <v>2</v>
      </c>
      <c r="T1259" s="157">
        <v>2</v>
      </c>
      <c r="U1259" s="157">
        <v>2</v>
      </c>
      <c r="V1259" s="157">
        <v>2</v>
      </c>
      <c r="W1259" s="157">
        <v>3</v>
      </c>
      <c r="X1259" s="157">
        <v>3</v>
      </c>
      <c r="Y1259" s="157">
        <v>2</v>
      </c>
      <c r="Z1259" s="157">
        <v>2</v>
      </c>
      <c r="AA1259" s="157">
        <v>1</v>
      </c>
      <c r="AB1259" s="159">
        <v>1</v>
      </c>
      <c r="AC1259" s="158">
        <f t="shared" si="384"/>
        <v>23</v>
      </c>
      <c r="AD1259" s="157">
        <f t="shared" si="380"/>
        <v>5</v>
      </c>
      <c r="AE1259" s="157">
        <f t="shared" si="381"/>
        <v>8</v>
      </c>
      <c r="AF1259" s="157">
        <f t="shared" si="382"/>
        <v>5</v>
      </c>
      <c r="AG1259" s="159">
        <f t="shared" si="383"/>
        <v>3</v>
      </c>
      <c r="DS1259" s="81"/>
    </row>
    <row r="1260" spans="1:123" x14ac:dyDescent="0.25">
      <c r="A1260" s="169">
        <v>301</v>
      </c>
      <c r="B1260" s="170" t="s">
        <v>14</v>
      </c>
      <c r="C1260" s="170" t="s">
        <v>276</v>
      </c>
      <c r="D1260" s="170" t="s">
        <v>374</v>
      </c>
      <c r="E1260" s="18" t="s">
        <v>466</v>
      </c>
      <c r="F1260" s="158">
        <v>3</v>
      </c>
      <c r="G1260" s="157">
        <v>2</v>
      </c>
      <c r="H1260" s="157">
        <v>2</v>
      </c>
      <c r="I1260" s="157">
        <v>1</v>
      </c>
      <c r="J1260" s="157">
        <v>1</v>
      </c>
      <c r="K1260" s="157">
        <v>2</v>
      </c>
      <c r="L1260" s="157">
        <v>2</v>
      </c>
      <c r="M1260" s="157">
        <v>1</v>
      </c>
      <c r="N1260" s="157">
        <v>1</v>
      </c>
      <c r="O1260" s="157">
        <v>1</v>
      </c>
      <c r="P1260" s="157">
        <v>1</v>
      </c>
      <c r="Q1260" s="157">
        <v>1</v>
      </c>
      <c r="R1260" s="157">
        <v>1</v>
      </c>
      <c r="S1260" s="157">
        <v>2</v>
      </c>
      <c r="T1260" s="157">
        <v>2</v>
      </c>
      <c r="U1260" s="157">
        <v>2</v>
      </c>
      <c r="V1260" s="157">
        <v>3</v>
      </c>
      <c r="W1260" s="157">
        <v>3</v>
      </c>
      <c r="X1260" s="157">
        <v>3</v>
      </c>
      <c r="Y1260" s="157">
        <v>2</v>
      </c>
      <c r="Z1260" s="157">
        <v>2</v>
      </c>
      <c r="AA1260" s="157">
        <v>2</v>
      </c>
      <c r="AB1260" s="159">
        <v>2</v>
      </c>
      <c r="AC1260" s="158">
        <f t="shared" si="384"/>
        <v>23</v>
      </c>
      <c r="AD1260" s="157">
        <f t="shared" si="380"/>
        <v>5</v>
      </c>
      <c r="AE1260" s="157">
        <f t="shared" si="381"/>
        <v>8</v>
      </c>
      <c r="AF1260" s="157">
        <f t="shared" si="382"/>
        <v>5</v>
      </c>
      <c r="AG1260" s="159">
        <f t="shared" si="383"/>
        <v>3</v>
      </c>
      <c r="DS1260" s="81"/>
    </row>
    <row r="1261" spans="1:123" x14ac:dyDescent="0.25">
      <c r="A1261" s="169">
        <v>301</v>
      </c>
      <c r="B1261" s="170" t="s">
        <v>14</v>
      </c>
      <c r="C1261" s="170" t="s">
        <v>276</v>
      </c>
      <c r="D1261" s="170" t="s">
        <v>374</v>
      </c>
      <c r="E1261" s="18" t="s">
        <v>466</v>
      </c>
      <c r="F1261" s="158">
        <v>3</v>
      </c>
      <c r="G1261" s="157">
        <v>2</v>
      </c>
      <c r="H1261" s="157">
        <v>2</v>
      </c>
      <c r="I1261" s="157">
        <v>2</v>
      </c>
      <c r="J1261" s="157">
        <v>1</v>
      </c>
      <c r="K1261" s="157">
        <v>2</v>
      </c>
      <c r="L1261" s="157">
        <v>2</v>
      </c>
      <c r="M1261" s="157">
        <v>2</v>
      </c>
      <c r="N1261" s="157">
        <v>1</v>
      </c>
      <c r="O1261" s="157">
        <v>1</v>
      </c>
      <c r="P1261" s="157">
        <v>1</v>
      </c>
      <c r="Q1261" s="157">
        <v>1</v>
      </c>
      <c r="R1261" s="157">
        <v>1</v>
      </c>
      <c r="S1261" s="157">
        <v>2</v>
      </c>
      <c r="T1261" s="157">
        <v>2</v>
      </c>
      <c r="U1261" s="157">
        <v>2</v>
      </c>
      <c r="V1261" s="157">
        <v>3</v>
      </c>
      <c r="W1261" s="157">
        <v>3</v>
      </c>
      <c r="X1261" s="157">
        <v>3</v>
      </c>
      <c r="Y1261" s="157">
        <v>2</v>
      </c>
      <c r="Z1261" s="157">
        <v>2</v>
      </c>
      <c r="AA1261" s="157">
        <v>2</v>
      </c>
      <c r="AB1261" s="159">
        <v>2</v>
      </c>
      <c r="AC1261" s="158">
        <f t="shared" si="384"/>
        <v>23</v>
      </c>
      <c r="AD1261" s="157">
        <f t="shared" si="380"/>
        <v>5</v>
      </c>
      <c r="AE1261" s="157">
        <f t="shared" si="381"/>
        <v>8</v>
      </c>
      <c r="AF1261" s="157">
        <f t="shared" si="382"/>
        <v>5</v>
      </c>
      <c r="AG1261" s="159">
        <f t="shared" si="383"/>
        <v>3</v>
      </c>
      <c r="DS1261" s="81"/>
    </row>
    <row r="1262" spans="1:123" x14ac:dyDescent="0.25">
      <c r="A1262" s="169">
        <v>301</v>
      </c>
      <c r="B1262" s="170" t="s">
        <v>14</v>
      </c>
      <c r="C1262" s="170" t="s">
        <v>276</v>
      </c>
      <c r="D1262" s="170" t="s">
        <v>374</v>
      </c>
      <c r="E1262" s="18" t="s">
        <v>466</v>
      </c>
      <c r="F1262" s="158">
        <v>3</v>
      </c>
      <c r="G1262" s="157">
        <v>2</v>
      </c>
      <c r="H1262" s="157">
        <v>2</v>
      </c>
      <c r="I1262" s="157">
        <v>2</v>
      </c>
      <c r="J1262" s="157">
        <v>1</v>
      </c>
      <c r="K1262" s="157">
        <v>2</v>
      </c>
      <c r="L1262" s="157">
        <v>2</v>
      </c>
      <c r="M1262" s="157">
        <v>2</v>
      </c>
      <c r="N1262" s="157">
        <v>1</v>
      </c>
      <c r="O1262" s="157">
        <v>1</v>
      </c>
      <c r="P1262" s="157">
        <v>1</v>
      </c>
      <c r="Q1262" s="157">
        <v>1</v>
      </c>
      <c r="R1262" s="157">
        <v>1</v>
      </c>
      <c r="S1262" s="157">
        <v>2</v>
      </c>
      <c r="T1262" s="157">
        <v>2</v>
      </c>
      <c r="U1262" s="157">
        <v>2</v>
      </c>
      <c r="V1262" s="157">
        <v>3</v>
      </c>
      <c r="W1262" s="157">
        <v>3</v>
      </c>
      <c r="X1262" s="157">
        <v>3</v>
      </c>
      <c r="Y1262" s="157">
        <v>2</v>
      </c>
      <c r="Z1262" s="157">
        <v>2</v>
      </c>
      <c r="AA1262" s="157">
        <v>2</v>
      </c>
      <c r="AB1262" s="159">
        <v>2</v>
      </c>
      <c r="AC1262" s="158">
        <f t="shared" si="384"/>
        <v>23</v>
      </c>
      <c r="AD1262" s="157">
        <f t="shared" si="380"/>
        <v>5</v>
      </c>
      <c r="AE1262" s="157">
        <f t="shared" si="381"/>
        <v>8</v>
      </c>
      <c r="AF1262" s="157">
        <f t="shared" si="382"/>
        <v>5</v>
      </c>
      <c r="AG1262" s="159">
        <f t="shared" si="383"/>
        <v>3</v>
      </c>
      <c r="DS1262" s="81"/>
    </row>
    <row r="1263" spans="1:123" x14ac:dyDescent="0.25">
      <c r="A1263" s="169">
        <v>301</v>
      </c>
      <c r="B1263" s="170" t="s">
        <v>14</v>
      </c>
      <c r="C1263" s="170" t="s">
        <v>276</v>
      </c>
      <c r="D1263" s="170" t="s">
        <v>374</v>
      </c>
      <c r="E1263" s="18" t="s">
        <v>466</v>
      </c>
      <c r="F1263" s="158">
        <v>3</v>
      </c>
      <c r="G1263" s="157">
        <v>2</v>
      </c>
      <c r="H1263" s="157">
        <v>2</v>
      </c>
      <c r="I1263" s="157">
        <v>2</v>
      </c>
      <c r="J1263" s="157">
        <v>1</v>
      </c>
      <c r="K1263" s="157">
        <v>2</v>
      </c>
      <c r="L1263" s="157">
        <v>2</v>
      </c>
      <c r="M1263" s="157">
        <v>2</v>
      </c>
      <c r="N1263" s="157">
        <v>1</v>
      </c>
      <c r="O1263" s="157">
        <v>1</v>
      </c>
      <c r="P1263" s="157">
        <v>1</v>
      </c>
      <c r="Q1263" s="157">
        <v>2</v>
      </c>
      <c r="R1263" s="157">
        <v>1</v>
      </c>
      <c r="S1263" s="157">
        <v>2</v>
      </c>
      <c r="T1263" s="157">
        <v>2</v>
      </c>
      <c r="U1263" s="157">
        <v>2</v>
      </c>
      <c r="V1263" s="157">
        <v>3</v>
      </c>
      <c r="W1263" s="157">
        <v>3</v>
      </c>
      <c r="X1263" s="157">
        <v>3</v>
      </c>
      <c r="Y1263" s="157">
        <v>2</v>
      </c>
      <c r="Z1263" s="157">
        <v>2</v>
      </c>
      <c r="AA1263" s="157">
        <v>2</v>
      </c>
      <c r="AB1263" s="159">
        <v>2</v>
      </c>
      <c r="AC1263" s="158">
        <f t="shared" si="384"/>
        <v>23</v>
      </c>
      <c r="AD1263" s="157">
        <f t="shared" si="380"/>
        <v>5</v>
      </c>
      <c r="AE1263" s="157">
        <f t="shared" si="381"/>
        <v>8</v>
      </c>
      <c r="AF1263" s="157">
        <f t="shared" si="382"/>
        <v>5</v>
      </c>
      <c r="AG1263" s="159">
        <f t="shared" si="383"/>
        <v>3</v>
      </c>
      <c r="DS1263" s="81"/>
    </row>
    <row r="1264" spans="1:123" x14ac:dyDescent="0.25">
      <c r="A1264" s="169">
        <v>301</v>
      </c>
      <c r="B1264" s="170" t="s">
        <v>14</v>
      </c>
      <c r="C1264" s="170" t="s">
        <v>276</v>
      </c>
      <c r="D1264" s="170" t="s">
        <v>374</v>
      </c>
      <c r="E1264" s="18" t="s">
        <v>466</v>
      </c>
      <c r="F1264" s="158">
        <v>3</v>
      </c>
      <c r="G1264" s="157">
        <v>2</v>
      </c>
      <c r="H1264" s="157">
        <v>3</v>
      </c>
      <c r="I1264" s="157">
        <v>2</v>
      </c>
      <c r="J1264" s="157">
        <v>2</v>
      </c>
      <c r="K1264" s="157">
        <v>2</v>
      </c>
      <c r="L1264" s="157">
        <v>2</v>
      </c>
      <c r="M1264" s="157">
        <v>2</v>
      </c>
      <c r="N1264" s="157">
        <v>1</v>
      </c>
      <c r="O1264" s="157">
        <v>1</v>
      </c>
      <c r="P1264" s="157">
        <v>1</v>
      </c>
      <c r="Q1264" s="157">
        <v>2</v>
      </c>
      <c r="R1264" s="157">
        <v>1</v>
      </c>
      <c r="S1264" s="157">
        <v>2</v>
      </c>
      <c r="T1264" s="157">
        <v>2</v>
      </c>
      <c r="U1264" s="157">
        <v>2</v>
      </c>
      <c r="V1264" s="157">
        <v>3</v>
      </c>
      <c r="W1264" s="157">
        <v>3</v>
      </c>
      <c r="X1264" s="157">
        <v>3</v>
      </c>
      <c r="Y1264" s="157">
        <v>2</v>
      </c>
      <c r="Z1264" s="157">
        <v>2</v>
      </c>
      <c r="AA1264" s="157">
        <v>2</v>
      </c>
      <c r="AB1264" s="159">
        <v>2</v>
      </c>
      <c r="AC1264" s="158">
        <f t="shared" si="384"/>
        <v>23</v>
      </c>
      <c r="AD1264" s="157">
        <f t="shared" si="380"/>
        <v>5</v>
      </c>
      <c r="AE1264" s="157">
        <f t="shared" si="381"/>
        <v>8</v>
      </c>
      <c r="AF1264" s="157">
        <f t="shared" si="382"/>
        <v>5</v>
      </c>
      <c r="AG1264" s="159">
        <f t="shared" si="383"/>
        <v>3</v>
      </c>
      <c r="DS1264" s="81"/>
    </row>
    <row r="1265" spans="1:123" x14ac:dyDescent="0.25">
      <c r="A1265" s="169">
        <v>301</v>
      </c>
      <c r="B1265" s="170" t="s">
        <v>14</v>
      </c>
      <c r="C1265" s="170" t="s">
        <v>276</v>
      </c>
      <c r="D1265" s="170" t="s">
        <v>374</v>
      </c>
      <c r="E1265" s="18" t="s">
        <v>466</v>
      </c>
      <c r="F1265" s="158">
        <v>3</v>
      </c>
      <c r="G1265" s="157">
        <v>2</v>
      </c>
      <c r="H1265" s="157">
        <v>3</v>
      </c>
      <c r="I1265" s="157">
        <v>2</v>
      </c>
      <c r="J1265" s="157">
        <v>2</v>
      </c>
      <c r="K1265" s="157">
        <v>2</v>
      </c>
      <c r="L1265" s="157">
        <v>2</v>
      </c>
      <c r="M1265" s="157">
        <v>2</v>
      </c>
      <c r="N1265" s="157">
        <v>1</v>
      </c>
      <c r="O1265" s="157">
        <v>1</v>
      </c>
      <c r="P1265" s="157">
        <v>1</v>
      </c>
      <c r="Q1265" s="157">
        <v>2</v>
      </c>
      <c r="R1265" s="157">
        <v>2</v>
      </c>
      <c r="S1265" s="157">
        <v>2</v>
      </c>
      <c r="T1265" s="157">
        <v>3</v>
      </c>
      <c r="U1265" s="157">
        <v>2</v>
      </c>
      <c r="V1265" s="157">
        <v>3</v>
      </c>
      <c r="W1265" s="157">
        <v>3</v>
      </c>
      <c r="X1265" s="157">
        <v>3</v>
      </c>
      <c r="Y1265" s="157">
        <v>2</v>
      </c>
      <c r="Z1265" s="157">
        <v>2</v>
      </c>
      <c r="AA1265" s="157">
        <v>2</v>
      </c>
      <c r="AB1265" s="159">
        <v>2</v>
      </c>
      <c r="AC1265" s="158">
        <f t="shared" si="384"/>
        <v>23</v>
      </c>
      <c r="AD1265" s="157">
        <f t="shared" si="380"/>
        <v>5</v>
      </c>
      <c r="AE1265" s="157">
        <f t="shared" si="381"/>
        <v>8</v>
      </c>
      <c r="AF1265" s="157">
        <f t="shared" si="382"/>
        <v>5</v>
      </c>
      <c r="AG1265" s="159">
        <f t="shared" si="383"/>
        <v>3</v>
      </c>
      <c r="DS1265" s="81"/>
    </row>
    <row r="1266" spans="1:123" x14ac:dyDescent="0.25">
      <c r="A1266" s="169">
        <v>301</v>
      </c>
      <c r="B1266" s="170" t="s">
        <v>14</v>
      </c>
      <c r="C1266" s="170" t="s">
        <v>276</v>
      </c>
      <c r="D1266" s="170" t="s">
        <v>374</v>
      </c>
      <c r="E1266" s="18" t="s">
        <v>466</v>
      </c>
      <c r="F1266" s="158">
        <v>3</v>
      </c>
      <c r="G1266" s="157">
        <v>2</v>
      </c>
      <c r="H1266" s="157">
        <v>3</v>
      </c>
      <c r="I1266" s="157">
        <v>2</v>
      </c>
      <c r="J1266" s="157">
        <v>2</v>
      </c>
      <c r="K1266" s="157">
        <v>2</v>
      </c>
      <c r="L1266" s="157">
        <v>3</v>
      </c>
      <c r="M1266" s="157">
        <v>2</v>
      </c>
      <c r="N1266" s="157">
        <v>1</v>
      </c>
      <c r="O1266" s="157">
        <v>1</v>
      </c>
      <c r="P1266" s="157">
        <v>1</v>
      </c>
      <c r="Q1266" s="157">
        <v>2</v>
      </c>
      <c r="R1266" s="157">
        <v>2</v>
      </c>
      <c r="S1266" s="157">
        <v>2</v>
      </c>
      <c r="T1266" s="157">
        <v>3</v>
      </c>
      <c r="U1266" s="157">
        <v>3</v>
      </c>
      <c r="V1266" s="157">
        <v>3</v>
      </c>
      <c r="W1266" s="157">
        <v>3</v>
      </c>
      <c r="X1266" s="157">
        <v>3</v>
      </c>
      <c r="Y1266" s="157">
        <v>2</v>
      </c>
      <c r="Z1266" s="157">
        <v>3</v>
      </c>
      <c r="AA1266" s="157">
        <v>3</v>
      </c>
      <c r="AB1266" s="159">
        <v>2</v>
      </c>
      <c r="AC1266" s="158">
        <f t="shared" si="384"/>
        <v>23</v>
      </c>
      <c r="AD1266" s="157">
        <f t="shared" si="380"/>
        <v>5</v>
      </c>
      <c r="AE1266" s="157">
        <f t="shared" si="381"/>
        <v>8</v>
      </c>
      <c r="AF1266" s="157">
        <f t="shared" si="382"/>
        <v>5</v>
      </c>
      <c r="AG1266" s="159">
        <f t="shared" si="383"/>
        <v>3</v>
      </c>
      <c r="DS1266" s="81"/>
    </row>
    <row r="1267" spans="1:123" x14ac:dyDescent="0.25">
      <c r="A1267" s="169">
        <v>301</v>
      </c>
      <c r="B1267" s="170" t="s">
        <v>14</v>
      </c>
      <c r="C1267" s="170" t="s">
        <v>276</v>
      </c>
      <c r="D1267" s="170" t="s">
        <v>374</v>
      </c>
      <c r="E1267" s="18" t="s">
        <v>466</v>
      </c>
      <c r="F1267" s="158">
        <v>3</v>
      </c>
      <c r="G1267" s="157">
        <v>2</v>
      </c>
      <c r="H1267" s="157">
        <v>3</v>
      </c>
      <c r="I1267" s="157">
        <v>2</v>
      </c>
      <c r="J1267" s="157">
        <v>2</v>
      </c>
      <c r="K1267" s="157">
        <v>3</v>
      </c>
      <c r="L1267" s="157">
        <v>3</v>
      </c>
      <c r="M1267" s="157">
        <v>2</v>
      </c>
      <c r="N1267" s="157">
        <v>1</v>
      </c>
      <c r="O1267" s="157">
        <v>1</v>
      </c>
      <c r="P1267" s="157">
        <v>2</v>
      </c>
      <c r="Q1267" s="157">
        <v>2</v>
      </c>
      <c r="R1267" s="157">
        <v>2</v>
      </c>
      <c r="S1267" s="157">
        <v>2</v>
      </c>
      <c r="T1267" s="157">
        <v>3</v>
      </c>
      <c r="U1267" s="157">
        <v>3</v>
      </c>
      <c r="V1267" s="157">
        <v>3</v>
      </c>
      <c r="W1267" s="157">
        <v>4</v>
      </c>
      <c r="X1267" s="157">
        <v>3</v>
      </c>
      <c r="Y1267" s="157">
        <v>2</v>
      </c>
      <c r="Z1267" s="157">
        <v>3</v>
      </c>
      <c r="AA1267" s="157">
        <v>3</v>
      </c>
      <c r="AB1267" s="159">
        <v>2</v>
      </c>
      <c r="AC1267" s="158">
        <f t="shared" si="384"/>
        <v>23</v>
      </c>
      <c r="AD1267" s="157">
        <f t="shared" si="380"/>
        <v>5</v>
      </c>
      <c r="AE1267" s="157">
        <f t="shared" si="381"/>
        <v>8</v>
      </c>
      <c r="AF1267" s="157">
        <f t="shared" si="382"/>
        <v>5</v>
      </c>
      <c r="AG1267" s="159">
        <f t="shared" si="383"/>
        <v>3</v>
      </c>
      <c r="DS1267" s="81"/>
    </row>
    <row r="1268" spans="1:123" x14ac:dyDescent="0.25">
      <c r="A1268" s="169">
        <v>301</v>
      </c>
      <c r="B1268" s="170" t="s">
        <v>14</v>
      </c>
      <c r="C1268" s="170" t="s">
        <v>276</v>
      </c>
      <c r="D1268" s="170" t="s">
        <v>374</v>
      </c>
      <c r="E1268" s="18" t="s">
        <v>466</v>
      </c>
      <c r="F1268" s="158">
        <v>3</v>
      </c>
      <c r="G1268" s="157">
        <v>2</v>
      </c>
      <c r="H1268" s="157">
        <v>3</v>
      </c>
      <c r="I1268" s="157">
        <v>2</v>
      </c>
      <c r="J1268" s="157">
        <v>2</v>
      </c>
      <c r="K1268" s="157">
        <v>3</v>
      </c>
      <c r="L1268" s="157">
        <v>3</v>
      </c>
      <c r="M1268" s="157">
        <v>2</v>
      </c>
      <c r="N1268" s="157">
        <v>1</v>
      </c>
      <c r="O1268" s="157">
        <v>1</v>
      </c>
      <c r="P1268" s="157">
        <v>2</v>
      </c>
      <c r="Q1268" s="157">
        <v>2</v>
      </c>
      <c r="R1268" s="157">
        <v>2</v>
      </c>
      <c r="S1268" s="157">
        <v>3</v>
      </c>
      <c r="T1268" s="157">
        <v>3</v>
      </c>
      <c r="U1268" s="157">
        <v>3</v>
      </c>
      <c r="V1268" s="157">
        <v>3</v>
      </c>
      <c r="W1268" s="157">
        <v>4</v>
      </c>
      <c r="X1268" s="157">
        <v>3</v>
      </c>
      <c r="Y1268" s="157">
        <v>2</v>
      </c>
      <c r="Z1268" s="157">
        <v>3</v>
      </c>
      <c r="AA1268" s="157">
        <v>3</v>
      </c>
      <c r="AB1268" s="159">
        <v>3</v>
      </c>
      <c r="AC1268" s="158">
        <f t="shared" si="384"/>
        <v>23</v>
      </c>
      <c r="AD1268" s="157">
        <f t="shared" si="380"/>
        <v>5</v>
      </c>
      <c r="AE1268" s="157">
        <f t="shared" si="381"/>
        <v>8</v>
      </c>
      <c r="AF1268" s="157">
        <f t="shared" si="382"/>
        <v>5</v>
      </c>
      <c r="AG1268" s="159">
        <f t="shared" si="383"/>
        <v>3</v>
      </c>
      <c r="DS1268" s="81"/>
    </row>
    <row r="1269" spans="1:123" x14ac:dyDescent="0.25">
      <c r="A1269" s="169">
        <v>301</v>
      </c>
      <c r="B1269" s="170" t="s">
        <v>14</v>
      </c>
      <c r="C1269" s="170" t="s">
        <v>276</v>
      </c>
      <c r="D1269" s="170" t="s">
        <v>374</v>
      </c>
      <c r="E1269" s="18" t="s">
        <v>466</v>
      </c>
      <c r="F1269" s="158">
        <v>3</v>
      </c>
      <c r="G1269" s="157">
        <v>2</v>
      </c>
      <c r="H1269" s="157">
        <v>3</v>
      </c>
      <c r="I1269" s="157">
        <v>2</v>
      </c>
      <c r="J1269" s="157">
        <v>2</v>
      </c>
      <c r="K1269" s="157">
        <v>3</v>
      </c>
      <c r="L1269" s="157">
        <v>3</v>
      </c>
      <c r="M1269" s="157">
        <v>2</v>
      </c>
      <c r="N1269" s="157">
        <v>1</v>
      </c>
      <c r="O1269" s="157">
        <v>1</v>
      </c>
      <c r="P1269" s="157">
        <v>2</v>
      </c>
      <c r="Q1269" s="157">
        <v>2</v>
      </c>
      <c r="R1269" s="157">
        <v>2</v>
      </c>
      <c r="S1269" s="157">
        <v>3</v>
      </c>
      <c r="T1269" s="157">
        <v>3</v>
      </c>
      <c r="U1269" s="157">
        <v>3</v>
      </c>
      <c r="V1269" s="157">
        <v>3</v>
      </c>
      <c r="W1269" s="157">
        <v>4</v>
      </c>
      <c r="X1269" s="157">
        <v>3</v>
      </c>
      <c r="Y1269" s="157">
        <v>3</v>
      </c>
      <c r="Z1269" s="157">
        <v>3</v>
      </c>
      <c r="AA1269" s="157">
        <v>3</v>
      </c>
      <c r="AB1269" s="159">
        <v>3</v>
      </c>
      <c r="AC1269" s="158">
        <f t="shared" si="384"/>
        <v>23</v>
      </c>
      <c r="AD1269" s="157">
        <f t="shared" si="380"/>
        <v>5</v>
      </c>
      <c r="AE1269" s="157">
        <f t="shared" si="381"/>
        <v>8</v>
      </c>
      <c r="AF1269" s="157">
        <f t="shared" si="382"/>
        <v>5</v>
      </c>
      <c r="AG1269" s="159">
        <f t="shared" si="383"/>
        <v>3</v>
      </c>
      <c r="DS1269" s="81"/>
    </row>
    <row r="1270" spans="1:123" x14ac:dyDescent="0.25">
      <c r="A1270" s="169">
        <v>301</v>
      </c>
      <c r="B1270" s="170" t="s">
        <v>14</v>
      </c>
      <c r="C1270" s="170" t="s">
        <v>276</v>
      </c>
      <c r="D1270" s="170" t="s">
        <v>374</v>
      </c>
      <c r="E1270" s="18" t="s">
        <v>466</v>
      </c>
      <c r="F1270" s="158">
        <v>3</v>
      </c>
      <c r="G1270" s="157">
        <v>2</v>
      </c>
      <c r="H1270" s="157">
        <v>3</v>
      </c>
      <c r="I1270" s="157">
        <v>2</v>
      </c>
      <c r="J1270" s="157">
        <v>2</v>
      </c>
      <c r="K1270" s="157">
        <v>3</v>
      </c>
      <c r="L1270" s="157">
        <v>3</v>
      </c>
      <c r="M1270" s="157">
        <v>2</v>
      </c>
      <c r="N1270" s="157">
        <v>1</v>
      </c>
      <c r="O1270" s="157">
        <v>1</v>
      </c>
      <c r="P1270" s="157">
        <v>2</v>
      </c>
      <c r="Q1270" s="157">
        <v>2</v>
      </c>
      <c r="R1270" s="157">
        <v>2</v>
      </c>
      <c r="S1270" s="157">
        <v>3</v>
      </c>
      <c r="T1270" s="157">
        <v>3</v>
      </c>
      <c r="U1270" s="157">
        <v>3</v>
      </c>
      <c r="V1270" s="157">
        <v>3</v>
      </c>
      <c r="W1270" s="157">
        <v>4</v>
      </c>
      <c r="X1270" s="157">
        <v>4</v>
      </c>
      <c r="Y1270" s="157">
        <v>3</v>
      </c>
      <c r="Z1270" s="157">
        <v>3</v>
      </c>
      <c r="AA1270" s="157">
        <v>3</v>
      </c>
      <c r="AB1270" s="159">
        <v>3</v>
      </c>
      <c r="AC1270" s="158">
        <f t="shared" si="384"/>
        <v>23</v>
      </c>
      <c r="AD1270" s="157">
        <f t="shared" si="380"/>
        <v>5</v>
      </c>
      <c r="AE1270" s="157">
        <f t="shared" si="381"/>
        <v>8</v>
      </c>
      <c r="AF1270" s="157">
        <f t="shared" si="382"/>
        <v>5</v>
      </c>
      <c r="AG1270" s="159">
        <f t="shared" si="383"/>
        <v>3</v>
      </c>
      <c r="DS1270" s="81"/>
    </row>
    <row r="1271" spans="1:123" x14ac:dyDescent="0.25">
      <c r="A1271" s="169">
        <v>301</v>
      </c>
      <c r="B1271" s="170" t="s">
        <v>14</v>
      </c>
      <c r="C1271" s="170" t="s">
        <v>276</v>
      </c>
      <c r="D1271" s="170" t="s">
        <v>374</v>
      </c>
      <c r="E1271" s="18" t="s">
        <v>466</v>
      </c>
      <c r="F1271" s="158">
        <v>3</v>
      </c>
      <c r="G1271" s="157">
        <v>3</v>
      </c>
      <c r="H1271" s="157">
        <v>3</v>
      </c>
      <c r="I1271" s="157">
        <v>2</v>
      </c>
      <c r="J1271" s="157">
        <v>2</v>
      </c>
      <c r="K1271" s="157">
        <v>3</v>
      </c>
      <c r="L1271" s="157">
        <v>3</v>
      </c>
      <c r="M1271" s="157">
        <v>2</v>
      </c>
      <c r="N1271" s="157">
        <v>1</v>
      </c>
      <c r="O1271" s="157">
        <v>1</v>
      </c>
      <c r="P1271" s="157">
        <v>2</v>
      </c>
      <c r="Q1271" s="157">
        <v>2</v>
      </c>
      <c r="R1271" s="157">
        <v>2</v>
      </c>
      <c r="S1271" s="157">
        <v>3</v>
      </c>
      <c r="T1271" s="157">
        <v>3</v>
      </c>
      <c r="U1271" s="157">
        <v>3</v>
      </c>
      <c r="V1271" s="157">
        <v>3</v>
      </c>
      <c r="W1271" s="157">
        <v>4</v>
      </c>
      <c r="X1271" s="157">
        <v>4</v>
      </c>
      <c r="Y1271" s="157">
        <v>3</v>
      </c>
      <c r="Z1271" s="157">
        <v>3</v>
      </c>
      <c r="AA1271" s="157">
        <v>3</v>
      </c>
      <c r="AB1271" s="159">
        <v>3</v>
      </c>
      <c r="AC1271" s="158">
        <f t="shared" si="384"/>
        <v>23</v>
      </c>
      <c r="AD1271" s="157">
        <f t="shared" si="380"/>
        <v>5</v>
      </c>
      <c r="AE1271" s="157">
        <f t="shared" si="381"/>
        <v>8</v>
      </c>
      <c r="AF1271" s="157">
        <f t="shared" si="382"/>
        <v>5</v>
      </c>
      <c r="AG1271" s="159">
        <f t="shared" si="383"/>
        <v>3</v>
      </c>
      <c r="DS1271" s="81"/>
    </row>
    <row r="1272" spans="1:123" x14ac:dyDescent="0.25">
      <c r="A1272" s="169">
        <v>301</v>
      </c>
      <c r="B1272" s="170" t="s">
        <v>14</v>
      </c>
      <c r="C1272" s="170" t="s">
        <v>276</v>
      </c>
      <c r="D1272" s="170" t="s">
        <v>374</v>
      </c>
      <c r="E1272" s="18" t="s">
        <v>466</v>
      </c>
      <c r="F1272" s="158">
        <v>3</v>
      </c>
      <c r="G1272" s="157">
        <v>3</v>
      </c>
      <c r="H1272" s="157">
        <v>3</v>
      </c>
      <c r="I1272" s="157">
        <v>2</v>
      </c>
      <c r="J1272" s="157">
        <v>2</v>
      </c>
      <c r="K1272" s="157">
        <v>3</v>
      </c>
      <c r="L1272" s="157">
        <v>3</v>
      </c>
      <c r="M1272" s="157">
        <v>2</v>
      </c>
      <c r="N1272" s="157">
        <v>1</v>
      </c>
      <c r="O1272" s="157">
        <v>2</v>
      </c>
      <c r="P1272" s="157">
        <v>2</v>
      </c>
      <c r="Q1272" s="157">
        <v>2</v>
      </c>
      <c r="R1272" s="157">
        <v>2</v>
      </c>
      <c r="S1272" s="157">
        <v>3</v>
      </c>
      <c r="T1272" s="157">
        <v>3</v>
      </c>
      <c r="U1272" s="157">
        <v>3</v>
      </c>
      <c r="V1272" s="157">
        <v>4</v>
      </c>
      <c r="W1272" s="157">
        <v>4</v>
      </c>
      <c r="X1272" s="157">
        <v>4</v>
      </c>
      <c r="Y1272" s="157">
        <v>3</v>
      </c>
      <c r="Z1272" s="157">
        <v>3</v>
      </c>
      <c r="AA1272" s="157">
        <v>3</v>
      </c>
      <c r="AB1272" s="159">
        <v>3</v>
      </c>
      <c r="AC1272" s="158">
        <f t="shared" si="384"/>
        <v>23</v>
      </c>
      <c r="AD1272" s="157">
        <f t="shared" si="380"/>
        <v>5</v>
      </c>
      <c r="AE1272" s="157">
        <f t="shared" si="381"/>
        <v>8</v>
      </c>
      <c r="AF1272" s="157">
        <f t="shared" si="382"/>
        <v>5</v>
      </c>
      <c r="AG1272" s="159">
        <f t="shared" si="383"/>
        <v>3</v>
      </c>
      <c r="DS1272" s="81"/>
    </row>
    <row r="1273" spans="1:123" x14ac:dyDescent="0.25">
      <c r="A1273" s="169">
        <v>301</v>
      </c>
      <c r="B1273" s="170" t="s">
        <v>14</v>
      </c>
      <c r="C1273" s="170" t="s">
        <v>276</v>
      </c>
      <c r="D1273" s="170" t="s">
        <v>374</v>
      </c>
      <c r="E1273" s="18" t="s">
        <v>466</v>
      </c>
      <c r="F1273" s="158">
        <v>3</v>
      </c>
      <c r="G1273" s="157">
        <v>3</v>
      </c>
      <c r="H1273" s="157">
        <v>3</v>
      </c>
      <c r="I1273" s="157">
        <v>3</v>
      </c>
      <c r="J1273" s="157">
        <v>2</v>
      </c>
      <c r="K1273" s="157">
        <v>3</v>
      </c>
      <c r="L1273" s="157">
        <v>3</v>
      </c>
      <c r="M1273" s="157">
        <v>2</v>
      </c>
      <c r="N1273" s="157">
        <v>1</v>
      </c>
      <c r="O1273" s="157">
        <v>2</v>
      </c>
      <c r="P1273" s="157">
        <v>2</v>
      </c>
      <c r="Q1273" s="157">
        <v>3</v>
      </c>
      <c r="R1273" s="157">
        <v>2</v>
      </c>
      <c r="S1273" s="157">
        <v>3</v>
      </c>
      <c r="T1273" s="157">
        <v>3</v>
      </c>
      <c r="U1273" s="157">
        <v>3</v>
      </c>
      <c r="V1273" s="157">
        <v>4</v>
      </c>
      <c r="W1273" s="157">
        <v>4</v>
      </c>
      <c r="X1273" s="157">
        <v>4</v>
      </c>
      <c r="Y1273" s="157">
        <v>3</v>
      </c>
      <c r="Z1273" s="157">
        <v>3</v>
      </c>
      <c r="AA1273" s="157">
        <v>3</v>
      </c>
      <c r="AB1273" s="159">
        <v>3</v>
      </c>
      <c r="AC1273" s="158">
        <f t="shared" si="384"/>
        <v>23</v>
      </c>
      <c r="AD1273" s="157">
        <f t="shared" si="380"/>
        <v>5</v>
      </c>
      <c r="AE1273" s="157">
        <f t="shared" si="381"/>
        <v>8</v>
      </c>
      <c r="AF1273" s="157">
        <f t="shared" si="382"/>
        <v>5</v>
      </c>
      <c r="AG1273" s="159">
        <f t="shared" si="383"/>
        <v>3</v>
      </c>
      <c r="DS1273" s="81"/>
    </row>
    <row r="1274" spans="1:123" x14ac:dyDescent="0.25">
      <c r="A1274" s="169">
        <v>301</v>
      </c>
      <c r="B1274" s="170" t="s">
        <v>14</v>
      </c>
      <c r="C1274" s="170" t="s">
        <v>276</v>
      </c>
      <c r="D1274" s="170" t="s">
        <v>374</v>
      </c>
      <c r="E1274" s="18" t="s">
        <v>466</v>
      </c>
      <c r="F1274" s="158">
        <v>3</v>
      </c>
      <c r="G1274" s="157">
        <v>3</v>
      </c>
      <c r="H1274" s="157">
        <v>3</v>
      </c>
      <c r="I1274" s="157">
        <v>3</v>
      </c>
      <c r="J1274" s="157">
        <v>2</v>
      </c>
      <c r="K1274" s="157">
        <v>3</v>
      </c>
      <c r="L1274" s="157">
        <v>3</v>
      </c>
      <c r="M1274" s="157">
        <v>2</v>
      </c>
      <c r="N1274" s="157">
        <v>2</v>
      </c>
      <c r="O1274" s="157">
        <v>2</v>
      </c>
      <c r="P1274" s="157">
        <v>2</v>
      </c>
      <c r="Q1274" s="157">
        <v>3</v>
      </c>
      <c r="R1274" s="157">
        <v>2</v>
      </c>
      <c r="S1274" s="157">
        <v>3</v>
      </c>
      <c r="T1274" s="157">
        <v>3</v>
      </c>
      <c r="U1274" s="157">
        <v>3</v>
      </c>
      <c r="V1274" s="157">
        <v>4</v>
      </c>
      <c r="W1274" s="157">
        <v>4</v>
      </c>
      <c r="X1274" s="157">
        <v>4</v>
      </c>
      <c r="Y1274" s="157">
        <v>3</v>
      </c>
      <c r="Z1274" s="157">
        <v>3</v>
      </c>
      <c r="AA1274" s="157">
        <v>3</v>
      </c>
      <c r="AB1274" s="159">
        <v>3</v>
      </c>
      <c r="AC1274" s="158">
        <f t="shared" si="384"/>
        <v>23</v>
      </c>
      <c r="AD1274" s="157">
        <f t="shared" si="380"/>
        <v>5</v>
      </c>
      <c r="AE1274" s="157">
        <f t="shared" si="381"/>
        <v>8</v>
      </c>
      <c r="AF1274" s="157">
        <f t="shared" si="382"/>
        <v>5</v>
      </c>
      <c r="AG1274" s="159">
        <f t="shared" si="383"/>
        <v>3</v>
      </c>
      <c r="DS1274" s="81"/>
    </row>
    <row r="1275" spans="1:123" x14ac:dyDescent="0.25">
      <c r="A1275" s="169">
        <v>301</v>
      </c>
      <c r="B1275" s="170" t="s">
        <v>14</v>
      </c>
      <c r="C1275" s="170" t="s">
        <v>276</v>
      </c>
      <c r="D1275" s="170" t="s">
        <v>374</v>
      </c>
      <c r="E1275" s="18" t="s">
        <v>466</v>
      </c>
      <c r="F1275" s="158">
        <v>3</v>
      </c>
      <c r="G1275" s="157">
        <v>3</v>
      </c>
      <c r="H1275" s="157">
        <v>3</v>
      </c>
      <c r="I1275" s="157">
        <v>3</v>
      </c>
      <c r="J1275" s="157">
        <v>3</v>
      </c>
      <c r="K1275" s="157">
        <v>3</v>
      </c>
      <c r="L1275" s="157">
        <v>3</v>
      </c>
      <c r="M1275" s="157">
        <v>3</v>
      </c>
      <c r="N1275" s="157">
        <v>2</v>
      </c>
      <c r="O1275" s="157">
        <v>2</v>
      </c>
      <c r="P1275" s="157">
        <v>2</v>
      </c>
      <c r="Q1275" s="157">
        <v>3</v>
      </c>
      <c r="R1275" s="157">
        <v>2</v>
      </c>
      <c r="S1275" s="157">
        <v>3</v>
      </c>
      <c r="T1275" s="157">
        <v>3</v>
      </c>
      <c r="U1275" s="157">
        <v>3</v>
      </c>
      <c r="V1275" s="157">
        <v>4</v>
      </c>
      <c r="W1275" s="157">
        <v>4</v>
      </c>
      <c r="X1275" s="157">
        <v>4</v>
      </c>
      <c r="Y1275" s="157">
        <v>3</v>
      </c>
      <c r="Z1275" s="157">
        <v>3</v>
      </c>
      <c r="AA1275" s="157">
        <v>3</v>
      </c>
      <c r="AB1275" s="159">
        <v>3</v>
      </c>
      <c r="AC1275" s="158">
        <f t="shared" si="384"/>
        <v>23</v>
      </c>
      <c r="AD1275" s="157">
        <f t="shared" si="380"/>
        <v>5</v>
      </c>
      <c r="AE1275" s="157">
        <f t="shared" si="381"/>
        <v>8</v>
      </c>
      <c r="AF1275" s="157">
        <f t="shared" si="382"/>
        <v>5</v>
      </c>
      <c r="AG1275" s="159">
        <f t="shared" si="383"/>
        <v>3</v>
      </c>
      <c r="DS1275" s="81"/>
    </row>
    <row r="1276" spans="1:123" x14ac:dyDescent="0.25">
      <c r="A1276" s="169">
        <v>301</v>
      </c>
      <c r="B1276" s="170" t="s">
        <v>14</v>
      </c>
      <c r="C1276" s="170" t="s">
        <v>276</v>
      </c>
      <c r="D1276" s="170" t="s">
        <v>374</v>
      </c>
      <c r="E1276" s="18" t="s">
        <v>466</v>
      </c>
      <c r="F1276" s="158">
        <v>3</v>
      </c>
      <c r="G1276" s="157">
        <v>3</v>
      </c>
      <c r="H1276" s="157">
        <v>4</v>
      </c>
      <c r="I1276" s="157">
        <v>3</v>
      </c>
      <c r="J1276" s="157">
        <v>3</v>
      </c>
      <c r="K1276" s="157">
        <v>3</v>
      </c>
      <c r="L1276" s="157">
        <v>3</v>
      </c>
      <c r="M1276" s="157">
        <v>3</v>
      </c>
      <c r="N1276" s="157">
        <v>2</v>
      </c>
      <c r="O1276" s="157">
        <v>2</v>
      </c>
      <c r="P1276" s="157">
        <v>3</v>
      </c>
      <c r="Q1276" s="157">
        <v>3</v>
      </c>
      <c r="R1276" s="157">
        <v>2</v>
      </c>
      <c r="S1276" s="157">
        <v>3</v>
      </c>
      <c r="T1276" s="157">
        <v>3</v>
      </c>
      <c r="U1276" s="157">
        <v>3</v>
      </c>
      <c r="V1276" s="157">
        <v>4</v>
      </c>
      <c r="W1276" s="157">
        <v>4</v>
      </c>
      <c r="X1276" s="157">
        <v>4</v>
      </c>
      <c r="Y1276" s="157">
        <v>3</v>
      </c>
      <c r="Z1276" s="157">
        <v>3</v>
      </c>
      <c r="AA1276" s="157">
        <v>3</v>
      </c>
      <c r="AB1276" s="159">
        <v>3</v>
      </c>
      <c r="AC1276" s="158">
        <f t="shared" si="384"/>
        <v>23</v>
      </c>
      <c r="AD1276" s="157">
        <f t="shared" si="380"/>
        <v>5</v>
      </c>
      <c r="AE1276" s="157">
        <f t="shared" si="381"/>
        <v>8</v>
      </c>
      <c r="AF1276" s="157">
        <f t="shared" si="382"/>
        <v>5</v>
      </c>
      <c r="AG1276" s="159">
        <f t="shared" si="383"/>
        <v>3</v>
      </c>
      <c r="DS1276" s="81"/>
    </row>
    <row r="1277" spans="1:123" x14ac:dyDescent="0.25">
      <c r="A1277" s="169">
        <v>301</v>
      </c>
      <c r="B1277" s="170" t="s">
        <v>14</v>
      </c>
      <c r="C1277" s="170" t="s">
        <v>276</v>
      </c>
      <c r="D1277" s="170" t="s">
        <v>374</v>
      </c>
      <c r="E1277" s="18" t="s">
        <v>466</v>
      </c>
      <c r="F1277" s="158">
        <v>3</v>
      </c>
      <c r="G1277" s="157">
        <v>3</v>
      </c>
      <c r="H1277" s="157">
        <v>4</v>
      </c>
      <c r="I1277" s="157">
        <v>3</v>
      </c>
      <c r="J1277" s="157">
        <v>3</v>
      </c>
      <c r="K1277" s="157">
        <v>3</v>
      </c>
      <c r="L1277" s="157">
        <v>4</v>
      </c>
      <c r="M1277" s="157">
        <v>3</v>
      </c>
      <c r="N1277" s="157">
        <v>2</v>
      </c>
      <c r="O1277" s="157">
        <v>2</v>
      </c>
      <c r="P1277" s="157">
        <v>3</v>
      </c>
      <c r="Q1277" s="157">
        <v>3</v>
      </c>
      <c r="R1277" s="157">
        <v>2</v>
      </c>
      <c r="S1277" s="157">
        <v>3</v>
      </c>
      <c r="T1277" s="157">
        <v>3</v>
      </c>
      <c r="U1277" s="157">
        <v>3</v>
      </c>
      <c r="V1277" s="157">
        <v>4</v>
      </c>
      <c r="W1277" s="157">
        <v>4</v>
      </c>
      <c r="X1277" s="157">
        <v>4</v>
      </c>
      <c r="Y1277" s="157">
        <v>3</v>
      </c>
      <c r="Z1277" s="157">
        <v>4</v>
      </c>
      <c r="AA1277" s="157">
        <v>4</v>
      </c>
      <c r="AB1277" s="159">
        <v>3</v>
      </c>
      <c r="AC1277" s="158">
        <f t="shared" si="384"/>
        <v>23</v>
      </c>
      <c r="AD1277" s="157">
        <f t="shared" si="380"/>
        <v>5</v>
      </c>
      <c r="AE1277" s="157">
        <f t="shared" si="381"/>
        <v>8</v>
      </c>
      <c r="AF1277" s="157">
        <f t="shared" si="382"/>
        <v>5</v>
      </c>
      <c r="AG1277" s="159">
        <f t="shared" si="383"/>
        <v>3</v>
      </c>
      <c r="DS1277" s="81"/>
    </row>
    <row r="1278" spans="1:123" x14ac:dyDescent="0.25">
      <c r="A1278" s="169">
        <v>301</v>
      </c>
      <c r="B1278" s="170" t="s">
        <v>14</v>
      </c>
      <c r="C1278" s="170" t="s">
        <v>276</v>
      </c>
      <c r="D1278" s="170" t="s">
        <v>374</v>
      </c>
      <c r="E1278" s="18" t="s">
        <v>466</v>
      </c>
      <c r="F1278" s="158">
        <v>4</v>
      </c>
      <c r="G1278" s="157">
        <v>3</v>
      </c>
      <c r="H1278" s="157">
        <v>4</v>
      </c>
      <c r="I1278" s="157">
        <v>3</v>
      </c>
      <c r="J1278" s="157">
        <v>3</v>
      </c>
      <c r="K1278" s="157">
        <v>4</v>
      </c>
      <c r="L1278" s="157">
        <v>4</v>
      </c>
      <c r="M1278" s="157">
        <v>3</v>
      </c>
      <c r="N1278" s="157">
        <v>2</v>
      </c>
      <c r="O1278" s="157">
        <v>2</v>
      </c>
      <c r="P1278" s="157">
        <v>3</v>
      </c>
      <c r="Q1278" s="157">
        <v>3</v>
      </c>
      <c r="R1278" s="157">
        <v>2</v>
      </c>
      <c r="S1278" s="157">
        <v>3</v>
      </c>
      <c r="T1278" s="157">
        <v>3</v>
      </c>
      <c r="U1278" s="157">
        <v>3</v>
      </c>
      <c r="V1278" s="157">
        <v>4</v>
      </c>
      <c r="W1278" s="157">
        <v>4</v>
      </c>
      <c r="X1278" s="157">
        <v>4</v>
      </c>
      <c r="Y1278" s="157">
        <v>3</v>
      </c>
      <c r="Z1278" s="157">
        <v>4</v>
      </c>
      <c r="AA1278" s="157">
        <v>4</v>
      </c>
      <c r="AB1278" s="159">
        <v>3</v>
      </c>
      <c r="AC1278" s="158">
        <f t="shared" si="384"/>
        <v>23</v>
      </c>
      <c r="AD1278" s="157">
        <f t="shared" si="380"/>
        <v>5</v>
      </c>
      <c r="AE1278" s="157">
        <f t="shared" si="381"/>
        <v>8</v>
      </c>
      <c r="AF1278" s="157">
        <f t="shared" si="382"/>
        <v>5</v>
      </c>
      <c r="AG1278" s="159">
        <f t="shared" si="383"/>
        <v>3</v>
      </c>
      <c r="DS1278" s="81"/>
    </row>
    <row r="1279" spans="1:123" x14ac:dyDescent="0.25">
      <c r="A1279" s="169">
        <v>301</v>
      </c>
      <c r="B1279" s="170" t="s">
        <v>14</v>
      </c>
      <c r="C1279" s="170" t="s">
        <v>276</v>
      </c>
      <c r="D1279" s="170" t="s">
        <v>374</v>
      </c>
      <c r="E1279" s="18" t="s">
        <v>466</v>
      </c>
      <c r="F1279" s="158">
        <v>4</v>
      </c>
      <c r="G1279" s="157">
        <v>3</v>
      </c>
      <c r="H1279" s="157">
        <v>4</v>
      </c>
      <c r="I1279" s="157">
        <v>3</v>
      </c>
      <c r="J1279" s="157">
        <v>3</v>
      </c>
      <c r="K1279" s="157">
        <v>4</v>
      </c>
      <c r="L1279" s="157">
        <v>4</v>
      </c>
      <c r="M1279" s="157">
        <v>3</v>
      </c>
      <c r="N1279" s="157">
        <v>2</v>
      </c>
      <c r="O1279" s="157">
        <v>3</v>
      </c>
      <c r="P1279" s="157">
        <v>3</v>
      </c>
      <c r="Q1279" s="157">
        <v>3</v>
      </c>
      <c r="R1279" s="157">
        <v>2</v>
      </c>
      <c r="S1279" s="157">
        <v>3</v>
      </c>
      <c r="T1279" s="157">
        <v>3</v>
      </c>
      <c r="U1279" s="157">
        <v>4</v>
      </c>
      <c r="V1279" s="157">
        <v>4</v>
      </c>
      <c r="W1279" s="157">
        <v>4</v>
      </c>
      <c r="X1279" s="157">
        <v>4</v>
      </c>
      <c r="Y1279" s="157">
        <v>3</v>
      </c>
      <c r="Z1279" s="157">
        <v>4</v>
      </c>
      <c r="AA1279" s="157">
        <v>4</v>
      </c>
      <c r="AB1279" s="159">
        <v>3</v>
      </c>
      <c r="AC1279" s="158">
        <f t="shared" si="384"/>
        <v>23</v>
      </c>
      <c r="AD1279" s="157">
        <f t="shared" si="380"/>
        <v>5</v>
      </c>
      <c r="AE1279" s="157">
        <f t="shared" si="381"/>
        <v>8</v>
      </c>
      <c r="AF1279" s="157">
        <f t="shared" si="382"/>
        <v>5</v>
      </c>
      <c r="AG1279" s="159">
        <f t="shared" si="383"/>
        <v>3</v>
      </c>
      <c r="DS1279" s="81"/>
    </row>
    <row r="1280" spans="1:123" x14ac:dyDescent="0.25">
      <c r="A1280" s="169">
        <v>301</v>
      </c>
      <c r="B1280" s="170" t="s">
        <v>14</v>
      </c>
      <c r="C1280" s="170" t="s">
        <v>276</v>
      </c>
      <c r="D1280" s="170" t="s">
        <v>374</v>
      </c>
      <c r="E1280" s="18" t="s">
        <v>466</v>
      </c>
      <c r="F1280" s="158">
        <v>4</v>
      </c>
      <c r="G1280" s="157">
        <v>3</v>
      </c>
      <c r="H1280" s="157">
        <v>4</v>
      </c>
      <c r="I1280" s="157">
        <v>3</v>
      </c>
      <c r="J1280" s="157">
        <v>3</v>
      </c>
      <c r="K1280" s="157">
        <v>4</v>
      </c>
      <c r="L1280" s="157">
        <v>4</v>
      </c>
      <c r="M1280" s="157">
        <v>3</v>
      </c>
      <c r="N1280" s="157">
        <v>2</v>
      </c>
      <c r="O1280" s="157">
        <v>3</v>
      </c>
      <c r="P1280" s="157">
        <v>3</v>
      </c>
      <c r="Q1280" s="157">
        <v>3</v>
      </c>
      <c r="R1280" s="157">
        <v>2</v>
      </c>
      <c r="S1280" s="157">
        <v>3</v>
      </c>
      <c r="T1280" s="157">
        <v>3</v>
      </c>
      <c r="U1280" s="157">
        <v>4</v>
      </c>
      <c r="V1280" s="157">
        <v>4</v>
      </c>
      <c r="W1280" s="157">
        <v>5</v>
      </c>
      <c r="X1280" s="157">
        <v>4</v>
      </c>
      <c r="Y1280" s="157">
        <v>3</v>
      </c>
      <c r="Z1280" s="157"/>
      <c r="AA1280" s="157">
        <v>4</v>
      </c>
      <c r="AB1280" s="159">
        <v>4</v>
      </c>
      <c r="AC1280" s="158">
        <f t="shared" si="384"/>
        <v>22</v>
      </c>
      <c r="AD1280" s="157">
        <f t="shared" si="380"/>
        <v>5</v>
      </c>
      <c r="AE1280" s="157">
        <f t="shared" si="381"/>
        <v>8</v>
      </c>
      <c r="AF1280" s="157">
        <f t="shared" si="382"/>
        <v>5</v>
      </c>
      <c r="AG1280" s="159">
        <f t="shared" si="383"/>
        <v>2</v>
      </c>
      <c r="DS1280" s="81"/>
    </row>
    <row r="1281" spans="1:123" x14ac:dyDescent="0.25">
      <c r="A1281" s="169">
        <v>301</v>
      </c>
      <c r="B1281" s="170" t="s">
        <v>14</v>
      </c>
      <c r="C1281" s="170" t="s">
        <v>276</v>
      </c>
      <c r="D1281" s="170" t="s">
        <v>374</v>
      </c>
      <c r="E1281" s="18" t="s">
        <v>466</v>
      </c>
      <c r="F1281" s="158">
        <v>4</v>
      </c>
      <c r="G1281" s="157">
        <v>3</v>
      </c>
      <c r="H1281" s="157">
        <v>4</v>
      </c>
      <c r="I1281" s="157">
        <v>3</v>
      </c>
      <c r="J1281" s="157">
        <v>3</v>
      </c>
      <c r="K1281" s="157">
        <v>4</v>
      </c>
      <c r="L1281" s="157">
        <v>4</v>
      </c>
      <c r="M1281" s="157">
        <v>4</v>
      </c>
      <c r="N1281" s="157">
        <v>3</v>
      </c>
      <c r="O1281" s="157">
        <v>4</v>
      </c>
      <c r="P1281" s="157">
        <v>3</v>
      </c>
      <c r="Q1281" s="157">
        <v>3</v>
      </c>
      <c r="R1281" s="157">
        <v>3</v>
      </c>
      <c r="S1281" s="157">
        <v>3</v>
      </c>
      <c r="T1281" s="157">
        <v>4</v>
      </c>
      <c r="U1281" s="157">
        <v>4</v>
      </c>
      <c r="V1281" s="157">
        <v>4</v>
      </c>
      <c r="W1281" s="157">
        <v>5</v>
      </c>
      <c r="X1281" s="157">
        <v>4</v>
      </c>
      <c r="Y1281" s="157">
        <v>3</v>
      </c>
      <c r="Z1281" s="157"/>
      <c r="AA1281" s="157">
        <v>4</v>
      </c>
      <c r="AB1281" s="159">
        <v>4</v>
      </c>
      <c r="AC1281" s="158">
        <f t="shared" si="384"/>
        <v>22</v>
      </c>
      <c r="AD1281" s="157">
        <f t="shared" si="380"/>
        <v>5</v>
      </c>
      <c r="AE1281" s="157">
        <f t="shared" si="381"/>
        <v>8</v>
      </c>
      <c r="AF1281" s="157">
        <f t="shared" si="382"/>
        <v>5</v>
      </c>
      <c r="AG1281" s="159">
        <f t="shared" si="383"/>
        <v>2</v>
      </c>
      <c r="DS1281" s="81"/>
    </row>
    <row r="1282" spans="1:123" x14ac:dyDescent="0.25">
      <c r="A1282" s="169">
        <v>301</v>
      </c>
      <c r="B1282" s="170" t="s">
        <v>14</v>
      </c>
      <c r="C1282" s="170" t="s">
        <v>276</v>
      </c>
      <c r="D1282" s="170" t="s">
        <v>374</v>
      </c>
      <c r="E1282" s="18" t="s">
        <v>466</v>
      </c>
      <c r="F1282" s="158">
        <v>4</v>
      </c>
      <c r="G1282" s="157">
        <v>3</v>
      </c>
      <c r="H1282" s="157">
        <v>4</v>
      </c>
      <c r="I1282" s="157">
        <v>4</v>
      </c>
      <c r="J1282" s="157">
        <v>3</v>
      </c>
      <c r="K1282" s="157">
        <v>4</v>
      </c>
      <c r="L1282" s="157">
        <v>4</v>
      </c>
      <c r="M1282" s="157">
        <v>4</v>
      </c>
      <c r="N1282" s="157">
        <v>3</v>
      </c>
      <c r="O1282" s="157">
        <v>4</v>
      </c>
      <c r="P1282" s="157">
        <v>4</v>
      </c>
      <c r="Q1282" s="157">
        <v>3</v>
      </c>
      <c r="R1282" s="157">
        <v>3</v>
      </c>
      <c r="S1282" s="157">
        <v>3</v>
      </c>
      <c r="T1282" s="157">
        <v>4</v>
      </c>
      <c r="U1282" s="157">
        <v>4</v>
      </c>
      <c r="V1282" s="157">
        <v>4</v>
      </c>
      <c r="W1282" s="157">
        <v>5</v>
      </c>
      <c r="X1282" s="157">
        <v>5</v>
      </c>
      <c r="Y1282" s="157">
        <v>3</v>
      </c>
      <c r="Z1282" s="157"/>
      <c r="AA1282" s="157">
        <v>5</v>
      </c>
      <c r="AB1282" s="159">
        <v>4</v>
      </c>
      <c r="AC1282" s="158">
        <f t="shared" si="384"/>
        <v>22</v>
      </c>
      <c r="AD1282" s="157">
        <f t="shared" si="380"/>
        <v>5</v>
      </c>
      <c r="AE1282" s="157">
        <f t="shared" si="381"/>
        <v>8</v>
      </c>
      <c r="AF1282" s="157">
        <f t="shared" si="382"/>
        <v>5</v>
      </c>
      <c r="AG1282" s="159">
        <f t="shared" si="383"/>
        <v>2</v>
      </c>
      <c r="DS1282" s="81"/>
    </row>
    <row r="1283" spans="1:123" x14ac:dyDescent="0.25">
      <c r="A1283" s="169">
        <v>301</v>
      </c>
      <c r="B1283" s="170" t="s">
        <v>14</v>
      </c>
      <c r="C1283" s="170" t="s">
        <v>276</v>
      </c>
      <c r="D1283" s="170" t="s">
        <v>374</v>
      </c>
      <c r="E1283" s="18" t="s">
        <v>466</v>
      </c>
      <c r="F1283" s="158">
        <v>4</v>
      </c>
      <c r="G1283" s="157">
        <v>4</v>
      </c>
      <c r="H1283" s="157">
        <v>5</v>
      </c>
      <c r="I1283" s="157">
        <v>4</v>
      </c>
      <c r="J1283" s="157">
        <v>4</v>
      </c>
      <c r="K1283" s="157">
        <v>4</v>
      </c>
      <c r="L1283" s="157">
        <v>4</v>
      </c>
      <c r="M1283" s="157">
        <v>4</v>
      </c>
      <c r="N1283" s="157">
        <v>4</v>
      </c>
      <c r="O1283" s="157">
        <v>4</v>
      </c>
      <c r="P1283" s="157">
        <v>4</v>
      </c>
      <c r="Q1283" s="157">
        <v>3</v>
      </c>
      <c r="R1283" s="157">
        <v>3</v>
      </c>
      <c r="S1283" s="157">
        <v>3</v>
      </c>
      <c r="T1283" s="157">
        <v>4</v>
      </c>
      <c r="U1283" s="157">
        <v>4</v>
      </c>
      <c r="V1283" s="157">
        <v>4</v>
      </c>
      <c r="W1283" s="157"/>
      <c r="X1283" s="157">
        <v>5</v>
      </c>
      <c r="Y1283" s="157">
        <v>3</v>
      </c>
      <c r="Z1283" s="157"/>
      <c r="AA1283" s="157">
        <v>5</v>
      </c>
      <c r="AB1283" s="159">
        <v>4</v>
      </c>
      <c r="AC1283" s="158">
        <f t="shared" si="384"/>
        <v>21</v>
      </c>
      <c r="AD1283" s="157">
        <f t="shared" si="380"/>
        <v>5</v>
      </c>
      <c r="AE1283" s="157">
        <f t="shared" si="381"/>
        <v>8</v>
      </c>
      <c r="AF1283" s="157">
        <f t="shared" si="382"/>
        <v>4</v>
      </c>
      <c r="AG1283" s="159">
        <f t="shared" si="383"/>
        <v>2</v>
      </c>
      <c r="DS1283" s="81"/>
    </row>
    <row r="1284" spans="1:123" x14ac:dyDescent="0.25">
      <c r="A1284" s="169">
        <v>301</v>
      </c>
      <c r="B1284" s="170" t="s">
        <v>14</v>
      </c>
      <c r="C1284" s="170" t="s">
        <v>276</v>
      </c>
      <c r="D1284" s="170" t="s">
        <v>374</v>
      </c>
      <c r="E1284" s="18" t="s">
        <v>466</v>
      </c>
      <c r="F1284" s="158">
        <v>4</v>
      </c>
      <c r="G1284" s="157">
        <v>4</v>
      </c>
      <c r="H1284" s="157"/>
      <c r="I1284" s="157">
        <v>4</v>
      </c>
      <c r="J1284" s="157">
        <v>4</v>
      </c>
      <c r="K1284" s="157">
        <v>4</v>
      </c>
      <c r="L1284" s="157">
        <v>4</v>
      </c>
      <c r="M1284" s="157">
        <v>5</v>
      </c>
      <c r="N1284" s="157">
        <v>4</v>
      </c>
      <c r="O1284" s="157">
        <v>4</v>
      </c>
      <c r="P1284" s="157">
        <v>4</v>
      </c>
      <c r="Q1284" s="157">
        <v>3</v>
      </c>
      <c r="R1284" s="157">
        <v>3</v>
      </c>
      <c r="S1284" s="157">
        <v>4</v>
      </c>
      <c r="T1284" s="157">
        <v>4</v>
      </c>
      <c r="U1284" s="157">
        <v>4</v>
      </c>
      <c r="V1284" s="157">
        <v>5</v>
      </c>
      <c r="W1284" s="157"/>
      <c r="X1284" s="157">
        <v>5</v>
      </c>
      <c r="Y1284" s="157">
        <v>4</v>
      </c>
      <c r="Z1284" s="157"/>
      <c r="AA1284" s="157"/>
      <c r="AB1284" s="159">
        <v>5</v>
      </c>
      <c r="AC1284" s="158">
        <f t="shared" si="384"/>
        <v>19</v>
      </c>
      <c r="AD1284" s="157">
        <f t="shared" si="380"/>
        <v>4</v>
      </c>
      <c r="AE1284" s="157">
        <f t="shared" si="381"/>
        <v>8</v>
      </c>
      <c r="AF1284" s="157">
        <f t="shared" si="382"/>
        <v>4</v>
      </c>
      <c r="AG1284" s="159">
        <f t="shared" si="383"/>
        <v>1</v>
      </c>
      <c r="DS1284" s="81"/>
    </row>
    <row r="1285" spans="1:123" x14ac:dyDescent="0.25">
      <c r="A1285" s="169">
        <v>301</v>
      </c>
      <c r="B1285" s="170" t="s">
        <v>14</v>
      </c>
      <c r="C1285" s="170" t="s">
        <v>276</v>
      </c>
      <c r="D1285" s="170" t="s">
        <v>374</v>
      </c>
      <c r="E1285" s="18" t="s">
        <v>466</v>
      </c>
      <c r="F1285" s="158">
        <v>4</v>
      </c>
      <c r="G1285" s="157">
        <v>4</v>
      </c>
      <c r="H1285" s="157"/>
      <c r="I1285" s="157">
        <v>5</v>
      </c>
      <c r="J1285" s="157">
        <v>4</v>
      </c>
      <c r="K1285" s="157">
        <v>5</v>
      </c>
      <c r="L1285" s="157">
        <v>4</v>
      </c>
      <c r="M1285" s="157"/>
      <c r="N1285" s="157">
        <v>4</v>
      </c>
      <c r="O1285" s="157">
        <v>4</v>
      </c>
      <c r="P1285" s="157">
        <v>5</v>
      </c>
      <c r="Q1285" s="157">
        <v>3</v>
      </c>
      <c r="R1285" s="157">
        <v>4</v>
      </c>
      <c r="S1285" s="157">
        <v>4</v>
      </c>
      <c r="T1285" s="157">
        <v>5</v>
      </c>
      <c r="U1285" s="157">
        <v>4</v>
      </c>
      <c r="V1285" s="157">
        <v>5</v>
      </c>
      <c r="W1285" s="157"/>
      <c r="X1285" s="157">
        <v>5</v>
      </c>
      <c r="Y1285" s="157">
        <v>4</v>
      </c>
      <c r="Z1285" s="157"/>
      <c r="AA1285" s="157"/>
      <c r="AB1285" s="159"/>
      <c r="AC1285" s="158">
        <f t="shared" si="384"/>
        <v>17</v>
      </c>
      <c r="AD1285" s="157">
        <f t="shared" si="380"/>
        <v>4</v>
      </c>
      <c r="AE1285" s="157">
        <f t="shared" si="381"/>
        <v>7</v>
      </c>
      <c r="AF1285" s="157">
        <f t="shared" si="382"/>
        <v>4</v>
      </c>
      <c r="AG1285" s="159">
        <f t="shared" si="383"/>
        <v>0</v>
      </c>
      <c r="DS1285" s="81"/>
    </row>
    <row r="1286" spans="1:123" x14ac:dyDescent="0.25">
      <c r="A1286" s="169">
        <v>301</v>
      </c>
      <c r="B1286" s="170" t="s">
        <v>14</v>
      </c>
      <c r="C1286" s="170" t="s">
        <v>276</v>
      </c>
      <c r="D1286" s="170" t="s">
        <v>374</v>
      </c>
      <c r="E1286" s="18" t="s">
        <v>466</v>
      </c>
      <c r="F1286" s="158">
        <v>5</v>
      </c>
      <c r="G1286" s="157">
        <v>4</v>
      </c>
      <c r="H1286" s="157"/>
      <c r="I1286" s="157"/>
      <c r="J1286" s="157">
        <v>4</v>
      </c>
      <c r="K1286" s="157">
        <v>5</v>
      </c>
      <c r="L1286" s="157">
        <v>5</v>
      </c>
      <c r="M1286" s="157"/>
      <c r="N1286" s="157">
        <v>4</v>
      </c>
      <c r="O1286" s="157">
        <v>5</v>
      </c>
      <c r="P1286" s="157"/>
      <c r="Q1286" s="157">
        <v>4</v>
      </c>
      <c r="R1286" s="157"/>
      <c r="S1286" s="157">
        <v>4</v>
      </c>
      <c r="T1286" s="157">
        <v>5</v>
      </c>
      <c r="U1286" s="157">
        <v>5</v>
      </c>
      <c r="V1286" s="157">
        <v>5</v>
      </c>
      <c r="W1286" s="157"/>
      <c r="X1286" s="157">
        <v>5</v>
      </c>
      <c r="Y1286" s="157"/>
      <c r="Z1286" s="157"/>
      <c r="AA1286" s="157"/>
      <c r="AB1286" s="159"/>
      <c r="AC1286" s="158">
        <f t="shared" si="384"/>
        <v>13</v>
      </c>
      <c r="AD1286" s="157">
        <f t="shared" si="380"/>
        <v>3</v>
      </c>
      <c r="AE1286" s="157">
        <f t="shared" si="381"/>
        <v>5</v>
      </c>
      <c r="AF1286" s="157">
        <f t="shared" si="382"/>
        <v>4</v>
      </c>
      <c r="AG1286" s="159">
        <f t="shared" si="383"/>
        <v>0</v>
      </c>
      <c r="DS1286" s="81"/>
    </row>
    <row r="1287" spans="1:123" x14ac:dyDescent="0.25">
      <c r="A1287" s="169">
        <v>301</v>
      </c>
      <c r="B1287" s="170" t="s">
        <v>14</v>
      </c>
      <c r="C1287" s="170" t="s">
        <v>276</v>
      </c>
      <c r="D1287" s="170" t="s">
        <v>378</v>
      </c>
      <c r="E1287" s="18" t="s">
        <v>466</v>
      </c>
      <c r="F1287" s="158">
        <v>1</v>
      </c>
      <c r="G1287" s="157">
        <v>2</v>
      </c>
      <c r="H1287" s="157">
        <v>2</v>
      </c>
      <c r="I1287" s="157">
        <v>2</v>
      </c>
      <c r="J1287" s="157">
        <v>2</v>
      </c>
      <c r="K1287" s="157">
        <v>2</v>
      </c>
      <c r="L1287" s="157">
        <v>3</v>
      </c>
      <c r="M1287" s="157">
        <v>2</v>
      </c>
      <c r="N1287" s="157">
        <v>2</v>
      </c>
      <c r="O1287" s="157">
        <v>2</v>
      </c>
      <c r="P1287" s="157">
        <v>1</v>
      </c>
      <c r="Q1287" s="157">
        <v>2</v>
      </c>
      <c r="R1287" s="157">
        <v>2</v>
      </c>
      <c r="S1287" s="157">
        <v>3</v>
      </c>
      <c r="T1287" s="157">
        <v>3</v>
      </c>
      <c r="U1287" s="157">
        <v>3</v>
      </c>
      <c r="V1287" s="157">
        <v>2</v>
      </c>
      <c r="W1287" s="157">
        <v>2</v>
      </c>
      <c r="X1287" s="157">
        <v>2</v>
      </c>
      <c r="Y1287" s="157">
        <v>3</v>
      </c>
      <c r="Z1287" s="157">
        <v>3</v>
      </c>
      <c r="AA1287" s="157">
        <v>3</v>
      </c>
      <c r="AB1287" s="159">
        <v>3</v>
      </c>
      <c r="AC1287" s="158">
        <f t="shared" si="384"/>
        <v>23</v>
      </c>
      <c r="AD1287" s="157">
        <f t="shared" ref="AD1287:AD1350" si="385">+COUNT(G1287:K1287)</f>
        <v>5</v>
      </c>
      <c r="AE1287" s="157">
        <f t="shared" ref="AE1287:AE1350" si="386">+COUNT(L1287:S1287)</f>
        <v>8</v>
      </c>
      <c r="AF1287" s="157">
        <f t="shared" ref="AF1287:AF1350" si="387">+COUNT(T1287:X1287)</f>
        <v>5</v>
      </c>
      <c r="AG1287" s="159">
        <f t="shared" ref="AG1287:AG1350" si="388">+COUNT(Z1287:AB1287)</f>
        <v>3</v>
      </c>
      <c r="DS1287" s="81"/>
    </row>
    <row r="1288" spans="1:123" x14ac:dyDescent="0.25">
      <c r="A1288" s="169">
        <v>301</v>
      </c>
      <c r="B1288" s="170" t="s">
        <v>14</v>
      </c>
      <c r="C1288" s="170" t="s">
        <v>276</v>
      </c>
      <c r="D1288" s="170" t="s">
        <v>379</v>
      </c>
      <c r="E1288" s="18" t="s">
        <v>466</v>
      </c>
      <c r="F1288" s="158">
        <v>1</v>
      </c>
      <c r="G1288" s="157">
        <v>1</v>
      </c>
      <c r="H1288" s="157">
        <v>1</v>
      </c>
      <c r="I1288" s="157">
        <v>1</v>
      </c>
      <c r="J1288" s="157">
        <v>1</v>
      </c>
      <c r="K1288" s="157">
        <v>1</v>
      </c>
      <c r="L1288" s="157">
        <v>1</v>
      </c>
      <c r="M1288" s="157">
        <v>1</v>
      </c>
      <c r="N1288" s="157">
        <v>1</v>
      </c>
      <c r="O1288" s="157">
        <v>1</v>
      </c>
      <c r="P1288" s="157">
        <v>1</v>
      </c>
      <c r="Q1288" s="157">
        <v>1</v>
      </c>
      <c r="R1288" s="157">
        <v>1</v>
      </c>
      <c r="S1288" s="157">
        <v>1</v>
      </c>
      <c r="T1288" s="157">
        <v>1</v>
      </c>
      <c r="U1288" s="157">
        <v>1</v>
      </c>
      <c r="V1288" s="157">
        <v>1</v>
      </c>
      <c r="W1288" s="157">
        <v>1</v>
      </c>
      <c r="X1288" s="157">
        <v>1</v>
      </c>
      <c r="Y1288" s="157">
        <v>1</v>
      </c>
      <c r="Z1288" s="157">
        <v>1</v>
      </c>
      <c r="AA1288" s="157">
        <v>1</v>
      </c>
      <c r="AB1288" s="159">
        <v>1</v>
      </c>
      <c r="AC1288" s="158">
        <f t="shared" ref="AC1288:AC1351" si="389">+COUNT(F1288:AB1288)</f>
        <v>23</v>
      </c>
      <c r="AD1288" s="157">
        <f t="shared" si="385"/>
        <v>5</v>
      </c>
      <c r="AE1288" s="157">
        <f t="shared" si="386"/>
        <v>8</v>
      </c>
      <c r="AF1288" s="157">
        <f t="shared" si="387"/>
        <v>5</v>
      </c>
      <c r="AG1288" s="159">
        <f t="shared" si="388"/>
        <v>3</v>
      </c>
      <c r="DS1288" s="81"/>
    </row>
    <row r="1289" spans="1:123" x14ac:dyDescent="0.25">
      <c r="A1289" s="169">
        <v>301</v>
      </c>
      <c r="B1289" s="170" t="s">
        <v>14</v>
      </c>
      <c r="C1289" s="170" t="s">
        <v>276</v>
      </c>
      <c r="D1289" s="170" t="s">
        <v>379</v>
      </c>
      <c r="E1289" s="18" t="s">
        <v>466</v>
      </c>
      <c r="F1289" s="158">
        <v>1</v>
      </c>
      <c r="G1289" s="157">
        <v>1</v>
      </c>
      <c r="H1289" s="157">
        <v>1</v>
      </c>
      <c r="I1289" s="157">
        <v>1</v>
      </c>
      <c r="J1289" s="157">
        <v>1</v>
      </c>
      <c r="K1289" s="157">
        <v>1</v>
      </c>
      <c r="L1289" s="157">
        <v>1</v>
      </c>
      <c r="M1289" s="157">
        <v>1</v>
      </c>
      <c r="N1289" s="157">
        <v>1</v>
      </c>
      <c r="O1289" s="157">
        <v>1</v>
      </c>
      <c r="P1289" s="157">
        <v>1</v>
      </c>
      <c r="Q1289" s="157">
        <v>1</v>
      </c>
      <c r="R1289" s="157">
        <v>1</v>
      </c>
      <c r="S1289" s="157">
        <v>1</v>
      </c>
      <c r="T1289" s="157">
        <v>1</v>
      </c>
      <c r="U1289" s="157">
        <v>1</v>
      </c>
      <c r="V1289" s="157">
        <v>1</v>
      </c>
      <c r="W1289" s="157">
        <v>1</v>
      </c>
      <c r="X1289" s="157">
        <v>2</v>
      </c>
      <c r="Y1289" s="157">
        <v>2</v>
      </c>
      <c r="Z1289" s="157">
        <v>2</v>
      </c>
      <c r="AA1289" s="157">
        <v>1</v>
      </c>
      <c r="AB1289" s="159">
        <v>1</v>
      </c>
      <c r="AC1289" s="158">
        <f t="shared" si="389"/>
        <v>23</v>
      </c>
      <c r="AD1289" s="157">
        <f t="shared" si="385"/>
        <v>5</v>
      </c>
      <c r="AE1289" s="157">
        <f t="shared" si="386"/>
        <v>8</v>
      </c>
      <c r="AF1289" s="157">
        <f t="shared" si="387"/>
        <v>5</v>
      </c>
      <c r="AG1289" s="159">
        <f t="shared" si="388"/>
        <v>3</v>
      </c>
      <c r="DS1289" s="81"/>
    </row>
    <row r="1290" spans="1:123" x14ac:dyDescent="0.25">
      <c r="A1290" s="169">
        <v>301</v>
      </c>
      <c r="B1290" s="170" t="s">
        <v>14</v>
      </c>
      <c r="C1290" s="170" t="s">
        <v>276</v>
      </c>
      <c r="D1290" s="170" t="s">
        <v>379</v>
      </c>
      <c r="E1290" s="18" t="s">
        <v>466</v>
      </c>
      <c r="F1290" s="158">
        <v>1</v>
      </c>
      <c r="G1290" s="157">
        <v>1</v>
      </c>
      <c r="H1290" s="157">
        <v>1</v>
      </c>
      <c r="I1290" s="157">
        <v>1</v>
      </c>
      <c r="J1290" s="157">
        <v>1</v>
      </c>
      <c r="K1290" s="157">
        <v>1</v>
      </c>
      <c r="L1290" s="157">
        <v>1</v>
      </c>
      <c r="M1290" s="157">
        <v>1</v>
      </c>
      <c r="N1290" s="157">
        <v>1</v>
      </c>
      <c r="O1290" s="157">
        <v>1</v>
      </c>
      <c r="P1290" s="157">
        <v>1</v>
      </c>
      <c r="Q1290" s="157">
        <v>1</v>
      </c>
      <c r="R1290" s="157">
        <v>1</v>
      </c>
      <c r="S1290" s="157">
        <v>1</v>
      </c>
      <c r="T1290" s="157">
        <v>1</v>
      </c>
      <c r="U1290" s="157">
        <v>1</v>
      </c>
      <c r="V1290" s="157">
        <v>1</v>
      </c>
      <c r="W1290" s="157">
        <v>2</v>
      </c>
      <c r="X1290" s="157">
        <v>2</v>
      </c>
      <c r="Y1290" s="157">
        <v>2</v>
      </c>
      <c r="Z1290" s="157">
        <v>2</v>
      </c>
      <c r="AA1290" s="157">
        <v>2</v>
      </c>
      <c r="AB1290" s="159">
        <v>1</v>
      </c>
      <c r="AC1290" s="158">
        <f t="shared" si="389"/>
        <v>23</v>
      </c>
      <c r="AD1290" s="157">
        <f t="shared" si="385"/>
        <v>5</v>
      </c>
      <c r="AE1290" s="157">
        <f t="shared" si="386"/>
        <v>8</v>
      </c>
      <c r="AF1290" s="157">
        <f t="shared" si="387"/>
        <v>5</v>
      </c>
      <c r="AG1290" s="159">
        <f t="shared" si="388"/>
        <v>3</v>
      </c>
      <c r="DS1290" s="81"/>
    </row>
    <row r="1291" spans="1:123" x14ac:dyDescent="0.25">
      <c r="A1291" s="169">
        <v>301</v>
      </c>
      <c r="B1291" s="170" t="s">
        <v>14</v>
      </c>
      <c r="C1291" s="170" t="s">
        <v>276</v>
      </c>
      <c r="D1291" s="170" t="s">
        <v>379</v>
      </c>
      <c r="E1291" s="18" t="s">
        <v>466</v>
      </c>
      <c r="F1291" s="158">
        <v>2</v>
      </c>
      <c r="G1291" s="157">
        <v>2</v>
      </c>
      <c r="H1291" s="157">
        <v>2</v>
      </c>
      <c r="I1291" s="157">
        <v>1</v>
      </c>
      <c r="J1291" s="157">
        <v>1</v>
      </c>
      <c r="K1291" s="157">
        <v>1</v>
      </c>
      <c r="L1291" s="157">
        <v>1</v>
      </c>
      <c r="M1291" s="157">
        <v>1</v>
      </c>
      <c r="N1291" s="157">
        <v>1</v>
      </c>
      <c r="O1291" s="157">
        <v>1</v>
      </c>
      <c r="P1291" s="157">
        <v>1</v>
      </c>
      <c r="Q1291" s="157">
        <v>2</v>
      </c>
      <c r="R1291" s="157">
        <v>1</v>
      </c>
      <c r="S1291" s="157">
        <v>1</v>
      </c>
      <c r="T1291" s="157">
        <v>2</v>
      </c>
      <c r="U1291" s="157">
        <v>2</v>
      </c>
      <c r="V1291" s="157">
        <v>1</v>
      </c>
      <c r="W1291" s="157">
        <v>2</v>
      </c>
      <c r="X1291" s="157">
        <v>2</v>
      </c>
      <c r="Y1291" s="157">
        <v>2</v>
      </c>
      <c r="Z1291" s="157">
        <v>2</v>
      </c>
      <c r="AA1291" s="157">
        <v>2</v>
      </c>
      <c r="AB1291" s="159">
        <v>2</v>
      </c>
      <c r="AC1291" s="158">
        <f t="shared" si="389"/>
        <v>23</v>
      </c>
      <c r="AD1291" s="157">
        <f t="shared" si="385"/>
        <v>5</v>
      </c>
      <c r="AE1291" s="157">
        <f t="shared" si="386"/>
        <v>8</v>
      </c>
      <c r="AF1291" s="157">
        <f t="shared" si="387"/>
        <v>5</v>
      </c>
      <c r="AG1291" s="159">
        <f t="shared" si="388"/>
        <v>3</v>
      </c>
      <c r="DS1291" s="81"/>
    </row>
    <row r="1292" spans="1:123" x14ac:dyDescent="0.25">
      <c r="A1292" s="169">
        <v>301</v>
      </c>
      <c r="B1292" s="170" t="s">
        <v>14</v>
      </c>
      <c r="C1292" s="170" t="s">
        <v>276</v>
      </c>
      <c r="D1292" s="170" t="s">
        <v>379</v>
      </c>
      <c r="E1292" s="18" t="s">
        <v>466</v>
      </c>
      <c r="F1292" s="158">
        <v>2</v>
      </c>
      <c r="G1292" s="157">
        <v>2</v>
      </c>
      <c r="H1292" s="157">
        <v>2</v>
      </c>
      <c r="I1292" s="157">
        <v>1</v>
      </c>
      <c r="J1292" s="157">
        <v>1</v>
      </c>
      <c r="K1292" s="157">
        <v>1</v>
      </c>
      <c r="L1292" s="157">
        <v>1</v>
      </c>
      <c r="M1292" s="157">
        <v>1</v>
      </c>
      <c r="N1292" s="157">
        <v>1</v>
      </c>
      <c r="O1292" s="157">
        <v>1</v>
      </c>
      <c r="P1292" s="157">
        <v>1</v>
      </c>
      <c r="Q1292" s="157">
        <v>2</v>
      </c>
      <c r="R1292" s="157">
        <v>1</v>
      </c>
      <c r="S1292" s="157">
        <v>1</v>
      </c>
      <c r="T1292" s="157">
        <v>2</v>
      </c>
      <c r="U1292" s="157">
        <v>2</v>
      </c>
      <c r="V1292" s="157">
        <v>1</v>
      </c>
      <c r="W1292" s="157">
        <v>2</v>
      </c>
      <c r="X1292" s="157">
        <v>2</v>
      </c>
      <c r="Y1292" s="157">
        <v>2</v>
      </c>
      <c r="Z1292" s="157">
        <v>2</v>
      </c>
      <c r="AA1292" s="157">
        <v>2</v>
      </c>
      <c r="AB1292" s="159">
        <v>2</v>
      </c>
      <c r="AC1292" s="158">
        <f t="shared" si="389"/>
        <v>23</v>
      </c>
      <c r="AD1292" s="157">
        <f t="shared" si="385"/>
        <v>5</v>
      </c>
      <c r="AE1292" s="157">
        <f t="shared" si="386"/>
        <v>8</v>
      </c>
      <c r="AF1292" s="157">
        <f t="shared" si="387"/>
        <v>5</v>
      </c>
      <c r="AG1292" s="159">
        <f t="shared" si="388"/>
        <v>3</v>
      </c>
      <c r="DS1292" s="81"/>
    </row>
    <row r="1293" spans="1:123" x14ac:dyDescent="0.25">
      <c r="A1293" s="169">
        <v>301</v>
      </c>
      <c r="B1293" s="170" t="s">
        <v>14</v>
      </c>
      <c r="C1293" s="170" t="s">
        <v>276</v>
      </c>
      <c r="D1293" s="170" t="s">
        <v>379</v>
      </c>
      <c r="E1293" s="18" t="s">
        <v>466</v>
      </c>
      <c r="F1293" s="158">
        <v>2</v>
      </c>
      <c r="G1293" s="157">
        <v>2</v>
      </c>
      <c r="H1293" s="157">
        <v>2</v>
      </c>
      <c r="I1293" s="157">
        <v>2</v>
      </c>
      <c r="J1293" s="157">
        <v>1</v>
      </c>
      <c r="K1293" s="157">
        <v>2</v>
      </c>
      <c r="L1293" s="157">
        <v>1</v>
      </c>
      <c r="M1293" s="157">
        <v>1</v>
      </c>
      <c r="N1293" s="157">
        <v>1</v>
      </c>
      <c r="O1293" s="157">
        <v>1</v>
      </c>
      <c r="P1293" s="157">
        <v>2</v>
      </c>
      <c r="Q1293" s="157">
        <v>2</v>
      </c>
      <c r="R1293" s="157">
        <v>1</v>
      </c>
      <c r="S1293" s="157">
        <v>1</v>
      </c>
      <c r="T1293" s="157">
        <v>2</v>
      </c>
      <c r="U1293" s="157">
        <v>2</v>
      </c>
      <c r="V1293" s="157">
        <v>2</v>
      </c>
      <c r="W1293" s="157">
        <v>2</v>
      </c>
      <c r="X1293" s="157">
        <v>2</v>
      </c>
      <c r="Y1293" s="157">
        <v>2</v>
      </c>
      <c r="Z1293" s="157">
        <v>2</v>
      </c>
      <c r="AA1293" s="157">
        <v>2</v>
      </c>
      <c r="AB1293" s="159">
        <v>2</v>
      </c>
      <c r="AC1293" s="158">
        <f t="shared" si="389"/>
        <v>23</v>
      </c>
      <c r="AD1293" s="157">
        <f t="shared" si="385"/>
        <v>5</v>
      </c>
      <c r="AE1293" s="157">
        <f t="shared" si="386"/>
        <v>8</v>
      </c>
      <c r="AF1293" s="157">
        <f t="shared" si="387"/>
        <v>5</v>
      </c>
      <c r="AG1293" s="159">
        <f t="shared" si="388"/>
        <v>3</v>
      </c>
      <c r="DS1293" s="81"/>
    </row>
    <row r="1294" spans="1:123" x14ac:dyDescent="0.25">
      <c r="A1294" s="169">
        <v>301</v>
      </c>
      <c r="B1294" s="170" t="s">
        <v>14</v>
      </c>
      <c r="C1294" s="170" t="s">
        <v>276</v>
      </c>
      <c r="D1294" s="170" t="s">
        <v>379</v>
      </c>
      <c r="E1294" s="18" t="s">
        <v>466</v>
      </c>
      <c r="F1294" s="158">
        <v>2</v>
      </c>
      <c r="G1294" s="157">
        <v>2</v>
      </c>
      <c r="H1294" s="157">
        <v>2</v>
      </c>
      <c r="I1294" s="157">
        <v>2</v>
      </c>
      <c r="J1294" s="157">
        <v>2</v>
      </c>
      <c r="K1294" s="157">
        <v>2</v>
      </c>
      <c r="L1294" s="157">
        <v>2</v>
      </c>
      <c r="M1294" s="157">
        <v>1</v>
      </c>
      <c r="N1294" s="157">
        <v>1</v>
      </c>
      <c r="O1294" s="157">
        <v>1</v>
      </c>
      <c r="P1294" s="157">
        <v>2</v>
      </c>
      <c r="Q1294" s="157">
        <v>2</v>
      </c>
      <c r="R1294" s="157">
        <v>2</v>
      </c>
      <c r="S1294" s="157">
        <v>2</v>
      </c>
      <c r="T1294" s="157">
        <v>3</v>
      </c>
      <c r="U1294" s="157">
        <v>2</v>
      </c>
      <c r="V1294" s="157">
        <v>2</v>
      </c>
      <c r="W1294" s="157">
        <v>2</v>
      </c>
      <c r="X1294" s="157">
        <v>2</v>
      </c>
      <c r="Y1294" s="157">
        <v>2</v>
      </c>
      <c r="Z1294" s="157">
        <v>2</v>
      </c>
      <c r="AA1294" s="157">
        <v>2</v>
      </c>
      <c r="AB1294" s="159">
        <v>2</v>
      </c>
      <c r="AC1294" s="158">
        <f t="shared" si="389"/>
        <v>23</v>
      </c>
      <c r="AD1294" s="157">
        <f t="shared" si="385"/>
        <v>5</v>
      </c>
      <c r="AE1294" s="157">
        <f t="shared" si="386"/>
        <v>8</v>
      </c>
      <c r="AF1294" s="157">
        <f t="shared" si="387"/>
        <v>5</v>
      </c>
      <c r="AG1294" s="159">
        <f t="shared" si="388"/>
        <v>3</v>
      </c>
      <c r="DS1294" s="81"/>
    </row>
    <row r="1295" spans="1:123" x14ac:dyDescent="0.25">
      <c r="A1295" s="169">
        <v>301</v>
      </c>
      <c r="B1295" s="170" t="s">
        <v>14</v>
      </c>
      <c r="C1295" s="170" t="s">
        <v>276</v>
      </c>
      <c r="D1295" s="170" t="s">
        <v>379</v>
      </c>
      <c r="E1295" s="18" t="s">
        <v>466</v>
      </c>
      <c r="F1295" s="158">
        <v>3</v>
      </c>
      <c r="G1295" s="157">
        <v>2</v>
      </c>
      <c r="H1295" s="157">
        <v>3</v>
      </c>
      <c r="I1295" s="157">
        <v>2</v>
      </c>
      <c r="J1295" s="157">
        <v>2</v>
      </c>
      <c r="K1295" s="157">
        <v>2</v>
      </c>
      <c r="L1295" s="157">
        <v>2</v>
      </c>
      <c r="M1295" s="157">
        <v>1</v>
      </c>
      <c r="N1295" s="157">
        <v>1</v>
      </c>
      <c r="O1295" s="157">
        <v>1</v>
      </c>
      <c r="P1295" s="157">
        <v>2</v>
      </c>
      <c r="Q1295" s="157">
        <v>2</v>
      </c>
      <c r="R1295" s="157">
        <v>2</v>
      </c>
      <c r="S1295" s="157">
        <v>2</v>
      </c>
      <c r="T1295" s="157">
        <v>3</v>
      </c>
      <c r="U1295" s="157">
        <v>2</v>
      </c>
      <c r="V1295" s="157">
        <v>2</v>
      </c>
      <c r="W1295" s="157">
        <v>3</v>
      </c>
      <c r="X1295" s="157">
        <v>2</v>
      </c>
      <c r="Y1295" s="157">
        <v>2</v>
      </c>
      <c r="Z1295" s="157">
        <v>2</v>
      </c>
      <c r="AA1295" s="157">
        <v>2</v>
      </c>
      <c r="AB1295" s="159">
        <v>2</v>
      </c>
      <c r="AC1295" s="158">
        <f t="shared" si="389"/>
        <v>23</v>
      </c>
      <c r="AD1295" s="157">
        <f t="shared" si="385"/>
        <v>5</v>
      </c>
      <c r="AE1295" s="157">
        <f t="shared" si="386"/>
        <v>8</v>
      </c>
      <c r="AF1295" s="157">
        <f t="shared" si="387"/>
        <v>5</v>
      </c>
      <c r="AG1295" s="159">
        <f t="shared" si="388"/>
        <v>3</v>
      </c>
      <c r="DS1295" s="81"/>
    </row>
    <row r="1296" spans="1:123" x14ac:dyDescent="0.25">
      <c r="A1296" s="169">
        <v>301</v>
      </c>
      <c r="B1296" s="170" t="s">
        <v>14</v>
      </c>
      <c r="C1296" s="170" t="s">
        <v>276</v>
      </c>
      <c r="D1296" s="170" t="s">
        <v>379</v>
      </c>
      <c r="E1296" s="18" t="s">
        <v>466</v>
      </c>
      <c r="F1296" s="158">
        <v>3</v>
      </c>
      <c r="G1296" s="157">
        <v>2</v>
      </c>
      <c r="H1296" s="157">
        <v>3</v>
      </c>
      <c r="I1296" s="157">
        <v>2</v>
      </c>
      <c r="J1296" s="157">
        <v>2</v>
      </c>
      <c r="K1296" s="157">
        <v>2</v>
      </c>
      <c r="L1296" s="157">
        <v>3</v>
      </c>
      <c r="M1296" s="157">
        <v>1</v>
      </c>
      <c r="N1296" s="157">
        <v>1</v>
      </c>
      <c r="O1296" s="157">
        <v>1</v>
      </c>
      <c r="P1296" s="157">
        <v>3</v>
      </c>
      <c r="Q1296" s="157">
        <v>2</v>
      </c>
      <c r="R1296" s="157">
        <v>2</v>
      </c>
      <c r="S1296" s="157">
        <v>2</v>
      </c>
      <c r="T1296" s="157">
        <v>3</v>
      </c>
      <c r="U1296" s="157">
        <v>3</v>
      </c>
      <c r="V1296" s="157">
        <v>3</v>
      </c>
      <c r="W1296" s="157">
        <v>3</v>
      </c>
      <c r="X1296" s="157">
        <v>3</v>
      </c>
      <c r="Y1296" s="157">
        <v>2</v>
      </c>
      <c r="Z1296" s="157">
        <v>2</v>
      </c>
      <c r="AA1296" s="157">
        <v>2</v>
      </c>
      <c r="AB1296" s="159">
        <v>2</v>
      </c>
      <c r="AC1296" s="158">
        <f t="shared" si="389"/>
        <v>23</v>
      </c>
      <c r="AD1296" s="157">
        <f t="shared" si="385"/>
        <v>5</v>
      </c>
      <c r="AE1296" s="157">
        <f t="shared" si="386"/>
        <v>8</v>
      </c>
      <c r="AF1296" s="157">
        <f t="shared" si="387"/>
        <v>5</v>
      </c>
      <c r="AG1296" s="159">
        <f t="shared" si="388"/>
        <v>3</v>
      </c>
      <c r="DS1296" s="81"/>
    </row>
    <row r="1297" spans="1:123" x14ac:dyDescent="0.25">
      <c r="A1297" s="169">
        <v>301</v>
      </c>
      <c r="B1297" s="170" t="s">
        <v>14</v>
      </c>
      <c r="C1297" s="170" t="s">
        <v>276</v>
      </c>
      <c r="D1297" s="170" t="s">
        <v>379</v>
      </c>
      <c r="E1297" s="18" t="s">
        <v>466</v>
      </c>
      <c r="F1297" s="158">
        <v>3</v>
      </c>
      <c r="G1297" s="157">
        <v>2</v>
      </c>
      <c r="H1297" s="157">
        <v>3</v>
      </c>
      <c r="I1297" s="157">
        <v>2</v>
      </c>
      <c r="J1297" s="157">
        <v>2</v>
      </c>
      <c r="K1297" s="157">
        <v>3</v>
      </c>
      <c r="L1297" s="157">
        <v>3</v>
      </c>
      <c r="M1297" s="157">
        <v>2</v>
      </c>
      <c r="N1297" s="157">
        <v>1</v>
      </c>
      <c r="O1297" s="157">
        <v>1</v>
      </c>
      <c r="P1297" s="157">
        <v>3</v>
      </c>
      <c r="Q1297" s="157">
        <v>2</v>
      </c>
      <c r="R1297" s="157">
        <v>2</v>
      </c>
      <c r="S1297" s="157">
        <v>2</v>
      </c>
      <c r="T1297" s="157">
        <v>3</v>
      </c>
      <c r="U1297" s="157">
        <v>3</v>
      </c>
      <c r="V1297" s="157">
        <v>3</v>
      </c>
      <c r="W1297" s="157">
        <v>3</v>
      </c>
      <c r="X1297" s="157">
        <v>3</v>
      </c>
      <c r="Y1297" s="157">
        <v>2</v>
      </c>
      <c r="Z1297" s="157">
        <v>2</v>
      </c>
      <c r="AA1297" s="157">
        <v>2</v>
      </c>
      <c r="AB1297" s="159">
        <v>2</v>
      </c>
      <c r="AC1297" s="158">
        <f t="shared" si="389"/>
        <v>23</v>
      </c>
      <c r="AD1297" s="157">
        <f t="shared" si="385"/>
        <v>5</v>
      </c>
      <c r="AE1297" s="157">
        <f t="shared" si="386"/>
        <v>8</v>
      </c>
      <c r="AF1297" s="157">
        <f t="shared" si="387"/>
        <v>5</v>
      </c>
      <c r="AG1297" s="159">
        <f t="shared" si="388"/>
        <v>3</v>
      </c>
      <c r="DS1297" s="81"/>
    </row>
    <row r="1298" spans="1:123" x14ac:dyDescent="0.25">
      <c r="A1298" s="169">
        <v>301</v>
      </c>
      <c r="B1298" s="170" t="s">
        <v>14</v>
      </c>
      <c r="C1298" s="170" t="s">
        <v>276</v>
      </c>
      <c r="D1298" s="170" t="s">
        <v>379</v>
      </c>
      <c r="E1298" s="18" t="s">
        <v>466</v>
      </c>
      <c r="F1298" s="158">
        <v>4</v>
      </c>
      <c r="G1298" s="157">
        <v>2</v>
      </c>
      <c r="H1298" s="157">
        <v>3</v>
      </c>
      <c r="I1298" s="157">
        <v>2</v>
      </c>
      <c r="J1298" s="157">
        <v>2</v>
      </c>
      <c r="K1298" s="157">
        <v>3</v>
      </c>
      <c r="L1298" s="157">
        <v>3</v>
      </c>
      <c r="M1298" s="157">
        <v>2</v>
      </c>
      <c r="N1298" s="157">
        <v>1</v>
      </c>
      <c r="O1298" s="157">
        <v>2</v>
      </c>
      <c r="P1298" s="157">
        <v>3</v>
      </c>
      <c r="Q1298" s="157">
        <v>2</v>
      </c>
      <c r="R1298" s="157">
        <v>2</v>
      </c>
      <c r="S1298" s="157">
        <v>2</v>
      </c>
      <c r="T1298" s="157">
        <v>3</v>
      </c>
      <c r="U1298" s="157">
        <v>3</v>
      </c>
      <c r="V1298" s="157">
        <v>3</v>
      </c>
      <c r="W1298" s="157">
        <v>3</v>
      </c>
      <c r="X1298" s="157">
        <v>3</v>
      </c>
      <c r="Y1298" s="157">
        <v>2</v>
      </c>
      <c r="Z1298" s="157">
        <v>3</v>
      </c>
      <c r="AA1298" s="157">
        <v>2</v>
      </c>
      <c r="AB1298" s="159">
        <v>2</v>
      </c>
      <c r="AC1298" s="158">
        <f t="shared" si="389"/>
        <v>23</v>
      </c>
      <c r="AD1298" s="157">
        <f t="shared" si="385"/>
        <v>5</v>
      </c>
      <c r="AE1298" s="157">
        <f t="shared" si="386"/>
        <v>8</v>
      </c>
      <c r="AF1298" s="157">
        <f t="shared" si="387"/>
        <v>5</v>
      </c>
      <c r="AG1298" s="159">
        <f t="shared" si="388"/>
        <v>3</v>
      </c>
      <c r="DS1298" s="81"/>
    </row>
    <row r="1299" spans="1:123" x14ac:dyDescent="0.25">
      <c r="A1299" s="169">
        <v>301</v>
      </c>
      <c r="B1299" s="170" t="s">
        <v>14</v>
      </c>
      <c r="C1299" s="170" t="s">
        <v>276</v>
      </c>
      <c r="D1299" s="170" t="s">
        <v>379</v>
      </c>
      <c r="E1299" s="18" t="s">
        <v>466</v>
      </c>
      <c r="F1299" s="158">
        <v>4</v>
      </c>
      <c r="G1299" s="157">
        <v>2</v>
      </c>
      <c r="H1299" s="157">
        <v>4</v>
      </c>
      <c r="I1299" s="157">
        <v>2</v>
      </c>
      <c r="J1299" s="157">
        <v>3</v>
      </c>
      <c r="K1299" s="157">
        <v>5</v>
      </c>
      <c r="L1299" s="157">
        <v>4</v>
      </c>
      <c r="M1299" s="157">
        <v>3</v>
      </c>
      <c r="N1299" s="157">
        <v>1</v>
      </c>
      <c r="O1299" s="157">
        <v>3</v>
      </c>
      <c r="P1299" s="157">
        <v>3</v>
      </c>
      <c r="Q1299" s="157">
        <v>3</v>
      </c>
      <c r="R1299" s="157">
        <v>3</v>
      </c>
      <c r="S1299" s="157">
        <v>2</v>
      </c>
      <c r="T1299" s="157">
        <v>3</v>
      </c>
      <c r="U1299" s="157">
        <v>3</v>
      </c>
      <c r="V1299" s="157">
        <v>3</v>
      </c>
      <c r="W1299" s="157">
        <v>4</v>
      </c>
      <c r="X1299" s="157">
        <v>3</v>
      </c>
      <c r="Y1299" s="157">
        <v>2</v>
      </c>
      <c r="Z1299" s="157">
        <v>3</v>
      </c>
      <c r="AA1299" s="157">
        <v>2</v>
      </c>
      <c r="AB1299" s="159">
        <v>2</v>
      </c>
      <c r="AC1299" s="158">
        <f t="shared" si="389"/>
        <v>23</v>
      </c>
      <c r="AD1299" s="157">
        <f t="shared" si="385"/>
        <v>5</v>
      </c>
      <c r="AE1299" s="157">
        <f t="shared" si="386"/>
        <v>8</v>
      </c>
      <c r="AF1299" s="157">
        <f t="shared" si="387"/>
        <v>5</v>
      </c>
      <c r="AG1299" s="159">
        <f t="shared" si="388"/>
        <v>3</v>
      </c>
      <c r="DS1299" s="81"/>
    </row>
    <row r="1300" spans="1:123" x14ac:dyDescent="0.25">
      <c r="A1300" s="169">
        <v>301</v>
      </c>
      <c r="B1300" s="170" t="s">
        <v>14</v>
      </c>
      <c r="C1300" s="170" t="s">
        <v>276</v>
      </c>
      <c r="D1300" s="170" t="s">
        <v>379</v>
      </c>
      <c r="E1300" s="18" t="s">
        <v>466</v>
      </c>
      <c r="F1300" s="158">
        <v>4</v>
      </c>
      <c r="G1300" s="157">
        <v>3</v>
      </c>
      <c r="H1300" s="157">
        <v>4</v>
      </c>
      <c r="I1300" s="157">
        <v>3</v>
      </c>
      <c r="J1300" s="157">
        <v>3</v>
      </c>
      <c r="K1300" s="157">
        <v>5</v>
      </c>
      <c r="L1300" s="157">
        <v>4</v>
      </c>
      <c r="M1300" s="157">
        <v>3</v>
      </c>
      <c r="N1300" s="157">
        <v>1</v>
      </c>
      <c r="O1300" s="157">
        <v>3</v>
      </c>
      <c r="P1300" s="157">
        <v>3</v>
      </c>
      <c r="Q1300" s="157">
        <v>3</v>
      </c>
      <c r="R1300" s="157">
        <v>3</v>
      </c>
      <c r="S1300" s="157">
        <v>2</v>
      </c>
      <c r="T1300" s="157">
        <v>3</v>
      </c>
      <c r="U1300" s="157">
        <v>4</v>
      </c>
      <c r="V1300" s="157">
        <v>4</v>
      </c>
      <c r="W1300" s="157">
        <v>4</v>
      </c>
      <c r="X1300" s="157">
        <v>4</v>
      </c>
      <c r="Y1300" s="157">
        <v>3</v>
      </c>
      <c r="Z1300" s="157">
        <v>3</v>
      </c>
      <c r="AA1300" s="157">
        <v>3</v>
      </c>
      <c r="AB1300" s="159">
        <v>4</v>
      </c>
      <c r="AC1300" s="158">
        <f t="shared" si="389"/>
        <v>23</v>
      </c>
      <c r="AD1300" s="157">
        <f t="shared" si="385"/>
        <v>5</v>
      </c>
      <c r="AE1300" s="157">
        <f t="shared" si="386"/>
        <v>8</v>
      </c>
      <c r="AF1300" s="157">
        <f t="shared" si="387"/>
        <v>5</v>
      </c>
      <c r="AG1300" s="159">
        <f t="shared" si="388"/>
        <v>3</v>
      </c>
      <c r="DS1300" s="81"/>
    </row>
    <row r="1301" spans="1:123" x14ac:dyDescent="0.25">
      <c r="A1301" s="169">
        <v>301</v>
      </c>
      <c r="B1301" s="170" t="s">
        <v>14</v>
      </c>
      <c r="C1301" s="170" t="s">
        <v>276</v>
      </c>
      <c r="D1301" s="170" t="s">
        <v>379</v>
      </c>
      <c r="E1301" s="18" t="s">
        <v>466</v>
      </c>
      <c r="F1301" s="158">
        <v>4</v>
      </c>
      <c r="G1301" s="157">
        <v>3</v>
      </c>
      <c r="H1301" s="157"/>
      <c r="I1301" s="157">
        <v>3</v>
      </c>
      <c r="J1301" s="157">
        <v>4</v>
      </c>
      <c r="K1301" s="157">
        <v>5</v>
      </c>
      <c r="L1301" s="157">
        <v>4</v>
      </c>
      <c r="M1301" s="157">
        <v>3</v>
      </c>
      <c r="N1301" s="157">
        <v>2</v>
      </c>
      <c r="O1301" s="157">
        <v>4</v>
      </c>
      <c r="P1301" s="157">
        <v>3</v>
      </c>
      <c r="Q1301" s="157">
        <v>3</v>
      </c>
      <c r="R1301" s="157">
        <v>3</v>
      </c>
      <c r="S1301" s="157">
        <v>3</v>
      </c>
      <c r="T1301" s="157">
        <v>4</v>
      </c>
      <c r="U1301" s="157">
        <v>4</v>
      </c>
      <c r="V1301" s="157">
        <v>4</v>
      </c>
      <c r="W1301" s="157">
        <v>4</v>
      </c>
      <c r="X1301" s="157">
        <v>4</v>
      </c>
      <c r="Y1301" s="157">
        <v>3</v>
      </c>
      <c r="Z1301" s="157">
        <v>3</v>
      </c>
      <c r="AA1301" s="157">
        <v>4</v>
      </c>
      <c r="AB1301" s="159"/>
      <c r="AC1301" s="158">
        <f t="shared" si="389"/>
        <v>21</v>
      </c>
      <c r="AD1301" s="157">
        <f t="shared" si="385"/>
        <v>4</v>
      </c>
      <c r="AE1301" s="157">
        <f t="shared" si="386"/>
        <v>8</v>
      </c>
      <c r="AF1301" s="157">
        <f t="shared" si="387"/>
        <v>5</v>
      </c>
      <c r="AG1301" s="159">
        <f t="shared" si="388"/>
        <v>2</v>
      </c>
      <c r="DS1301" s="81"/>
    </row>
    <row r="1302" spans="1:123" x14ac:dyDescent="0.25">
      <c r="A1302" s="169">
        <v>301</v>
      </c>
      <c r="B1302" s="170" t="s">
        <v>14</v>
      </c>
      <c r="C1302" s="170" t="s">
        <v>276</v>
      </c>
      <c r="D1302" s="170" t="s">
        <v>379</v>
      </c>
      <c r="E1302" s="18" t="s">
        <v>466</v>
      </c>
      <c r="F1302" s="158">
        <v>5</v>
      </c>
      <c r="G1302" s="157">
        <v>3</v>
      </c>
      <c r="H1302" s="157"/>
      <c r="I1302" s="157">
        <v>4</v>
      </c>
      <c r="J1302" s="157"/>
      <c r="K1302" s="157"/>
      <c r="L1302" s="157">
        <v>4</v>
      </c>
      <c r="M1302" s="157"/>
      <c r="N1302" s="157">
        <v>2</v>
      </c>
      <c r="O1302" s="157">
        <v>4</v>
      </c>
      <c r="P1302" s="157">
        <v>4</v>
      </c>
      <c r="Q1302" s="157">
        <v>4</v>
      </c>
      <c r="R1302" s="157">
        <v>4</v>
      </c>
      <c r="S1302" s="157">
        <v>3</v>
      </c>
      <c r="T1302" s="157">
        <v>4</v>
      </c>
      <c r="U1302" s="157">
        <v>4</v>
      </c>
      <c r="V1302" s="157">
        <v>4</v>
      </c>
      <c r="W1302" s="157">
        <v>4</v>
      </c>
      <c r="X1302" s="157">
        <v>4</v>
      </c>
      <c r="Y1302" s="157">
        <v>4</v>
      </c>
      <c r="Z1302" s="157">
        <v>4</v>
      </c>
      <c r="AA1302" s="157"/>
      <c r="AB1302" s="159"/>
      <c r="AC1302" s="158">
        <f t="shared" si="389"/>
        <v>17</v>
      </c>
      <c r="AD1302" s="157">
        <f t="shared" si="385"/>
        <v>2</v>
      </c>
      <c r="AE1302" s="157">
        <f t="shared" si="386"/>
        <v>7</v>
      </c>
      <c r="AF1302" s="157">
        <f t="shared" si="387"/>
        <v>5</v>
      </c>
      <c r="AG1302" s="159">
        <f t="shared" si="388"/>
        <v>1</v>
      </c>
      <c r="DS1302" s="81"/>
    </row>
    <row r="1303" spans="1:123" x14ac:dyDescent="0.25">
      <c r="A1303" s="169">
        <v>301</v>
      </c>
      <c r="B1303" s="170" t="s">
        <v>14</v>
      </c>
      <c r="C1303" s="170" t="s">
        <v>276</v>
      </c>
      <c r="D1303" s="170" t="s">
        <v>379</v>
      </c>
      <c r="E1303" s="18" t="s">
        <v>466</v>
      </c>
      <c r="F1303" s="158"/>
      <c r="G1303" s="157">
        <v>4</v>
      </c>
      <c r="H1303" s="157"/>
      <c r="I1303" s="157"/>
      <c r="J1303" s="157"/>
      <c r="K1303" s="157"/>
      <c r="L1303" s="157">
        <v>5</v>
      </c>
      <c r="M1303" s="157"/>
      <c r="N1303" s="157">
        <v>4</v>
      </c>
      <c r="O1303" s="157">
        <v>4</v>
      </c>
      <c r="P1303" s="157">
        <v>4</v>
      </c>
      <c r="Q1303" s="157">
        <v>4</v>
      </c>
      <c r="R1303" s="157">
        <v>4</v>
      </c>
      <c r="S1303" s="157">
        <v>4</v>
      </c>
      <c r="T1303" s="157">
        <v>4</v>
      </c>
      <c r="U1303" s="157">
        <v>4</v>
      </c>
      <c r="V1303" s="157">
        <v>4</v>
      </c>
      <c r="W1303" s="157"/>
      <c r="X1303" s="157">
        <v>5</v>
      </c>
      <c r="Y1303" s="157">
        <v>4</v>
      </c>
      <c r="Z1303" s="157"/>
      <c r="AA1303" s="157"/>
      <c r="AB1303" s="159"/>
      <c r="AC1303" s="158">
        <f t="shared" si="389"/>
        <v>13</v>
      </c>
      <c r="AD1303" s="157">
        <f t="shared" si="385"/>
        <v>1</v>
      </c>
      <c r="AE1303" s="157">
        <f t="shared" si="386"/>
        <v>7</v>
      </c>
      <c r="AF1303" s="157">
        <f t="shared" si="387"/>
        <v>4</v>
      </c>
      <c r="AG1303" s="159">
        <f t="shared" si="388"/>
        <v>0</v>
      </c>
      <c r="DS1303" s="81"/>
    </row>
    <row r="1304" spans="1:123" x14ac:dyDescent="0.25">
      <c r="A1304" s="169">
        <v>301</v>
      </c>
      <c r="B1304" s="170" t="s">
        <v>14</v>
      </c>
      <c r="C1304" s="170" t="s">
        <v>98</v>
      </c>
      <c r="D1304" s="170" t="s">
        <v>99</v>
      </c>
      <c r="E1304" s="18" t="s">
        <v>403</v>
      </c>
      <c r="F1304" s="158">
        <v>4</v>
      </c>
      <c r="G1304" s="157">
        <v>4</v>
      </c>
      <c r="H1304" s="157">
        <v>4</v>
      </c>
      <c r="I1304" s="157">
        <v>2</v>
      </c>
      <c r="J1304" s="157">
        <v>3</v>
      </c>
      <c r="K1304" s="157">
        <v>3</v>
      </c>
      <c r="L1304" s="157">
        <v>2</v>
      </c>
      <c r="M1304" s="157">
        <v>1</v>
      </c>
      <c r="N1304" s="157">
        <v>4</v>
      </c>
      <c r="O1304" s="157">
        <v>1</v>
      </c>
      <c r="P1304" s="157">
        <v>4</v>
      </c>
      <c r="Q1304" s="157">
        <v>3</v>
      </c>
      <c r="R1304" s="157">
        <v>1</v>
      </c>
      <c r="S1304" s="157">
        <v>2</v>
      </c>
      <c r="T1304" s="157">
        <v>3</v>
      </c>
      <c r="U1304" s="157">
        <v>2</v>
      </c>
      <c r="V1304" s="157"/>
      <c r="W1304" s="157">
        <v>4</v>
      </c>
      <c r="X1304" s="157">
        <v>3</v>
      </c>
      <c r="Y1304" s="157">
        <v>3</v>
      </c>
      <c r="Z1304" s="157">
        <v>3</v>
      </c>
      <c r="AA1304" s="157">
        <v>3</v>
      </c>
      <c r="AB1304" s="159">
        <v>3</v>
      </c>
      <c r="AC1304" s="158">
        <f t="shared" si="389"/>
        <v>22</v>
      </c>
      <c r="AD1304" s="157">
        <f t="shared" si="385"/>
        <v>5</v>
      </c>
      <c r="AE1304" s="157">
        <f t="shared" si="386"/>
        <v>8</v>
      </c>
      <c r="AF1304" s="157">
        <f t="shared" si="387"/>
        <v>4</v>
      </c>
      <c r="AG1304" s="159">
        <f t="shared" si="388"/>
        <v>3</v>
      </c>
      <c r="DS1304" s="81"/>
    </row>
    <row r="1305" spans="1:123" x14ac:dyDescent="0.25">
      <c r="A1305" s="169">
        <v>301</v>
      </c>
      <c r="B1305" s="170" t="s">
        <v>14</v>
      </c>
      <c r="C1305" s="170" t="s">
        <v>98</v>
      </c>
      <c r="D1305" s="170" t="s">
        <v>99</v>
      </c>
      <c r="E1305" s="18" t="s">
        <v>403</v>
      </c>
      <c r="F1305" s="158">
        <v>4</v>
      </c>
      <c r="G1305" s="157">
        <v>4</v>
      </c>
      <c r="H1305" s="157"/>
      <c r="I1305" s="157">
        <v>4</v>
      </c>
      <c r="J1305" s="157">
        <v>4</v>
      </c>
      <c r="K1305" s="157">
        <v>4</v>
      </c>
      <c r="L1305" s="157">
        <v>4</v>
      </c>
      <c r="M1305" s="157">
        <v>3</v>
      </c>
      <c r="N1305" s="157">
        <v>5</v>
      </c>
      <c r="O1305" s="157">
        <v>4</v>
      </c>
      <c r="P1305" s="157">
        <v>4</v>
      </c>
      <c r="Q1305" s="157">
        <v>4</v>
      </c>
      <c r="R1305" s="157">
        <v>2</v>
      </c>
      <c r="S1305" s="157">
        <v>4</v>
      </c>
      <c r="T1305" s="157"/>
      <c r="U1305" s="157">
        <v>3</v>
      </c>
      <c r="V1305" s="157"/>
      <c r="W1305" s="157"/>
      <c r="X1305" s="157">
        <v>3</v>
      </c>
      <c r="Y1305" s="157">
        <v>3</v>
      </c>
      <c r="Z1305" s="157">
        <v>3</v>
      </c>
      <c r="AA1305" s="157">
        <v>3</v>
      </c>
      <c r="AB1305" s="159">
        <v>3</v>
      </c>
      <c r="AC1305" s="158">
        <f t="shared" si="389"/>
        <v>19</v>
      </c>
      <c r="AD1305" s="157">
        <f t="shared" si="385"/>
        <v>4</v>
      </c>
      <c r="AE1305" s="157">
        <f t="shared" si="386"/>
        <v>8</v>
      </c>
      <c r="AF1305" s="157">
        <f t="shared" si="387"/>
        <v>2</v>
      </c>
      <c r="AG1305" s="159">
        <f t="shared" si="388"/>
        <v>3</v>
      </c>
      <c r="DS1305" s="81"/>
    </row>
    <row r="1306" spans="1:123" x14ac:dyDescent="0.25">
      <c r="A1306" s="169">
        <v>301</v>
      </c>
      <c r="B1306" s="170" t="s">
        <v>14</v>
      </c>
      <c r="C1306" s="170" t="s">
        <v>98</v>
      </c>
      <c r="D1306" s="170" t="s">
        <v>99</v>
      </c>
      <c r="E1306" s="18" t="s">
        <v>403</v>
      </c>
      <c r="F1306" s="158">
        <v>4</v>
      </c>
      <c r="G1306" s="157">
        <v>4</v>
      </c>
      <c r="H1306" s="157"/>
      <c r="I1306" s="157">
        <v>4</v>
      </c>
      <c r="J1306" s="157">
        <v>4</v>
      </c>
      <c r="K1306" s="157">
        <v>5</v>
      </c>
      <c r="L1306" s="157">
        <v>4</v>
      </c>
      <c r="M1306" s="157">
        <v>4</v>
      </c>
      <c r="N1306" s="157"/>
      <c r="O1306" s="157">
        <v>5</v>
      </c>
      <c r="P1306" s="157">
        <v>4</v>
      </c>
      <c r="Q1306" s="157">
        <v>4</v>
      </c>
      <c r="R1306" s="157">
        <v>4</v>
      </c>
      <c r="S1306" s="157">
        <v>4</v>
      </c>
      <c r="T1306" s="157"/>
      <c r="U1306" s="157"/>
      <c r="V1306" s="157"/>
      <c r="W1306" s="157"/>
      <c r="X1306" s="157">
        <v>3</v>
      </c>
      <c r="Y1306" s="157">
        <v>3</v>
      </c>
      <c r="Z1306" s="157">
        <v>4</v>
      </c>
      <c r="AA1306" s="157"/>
      <c r="AB1306" s="159"/>
      <c r="AC1306" s="158">
        <f t="shared" si="389"/>
        <v>15</v>
      </c>
      <c r="AD1306" s="157">
        <f t="shared" si="385"/>
        <v>4</v>
      </c>
      <c r="AE1306" s="157">
        <f t="shared" si="386"/>
        <v>7</v>
      </c>
      <c r="AF1306" s="157">
        <f t="shared" si="387"/>
        <v>1</v>
      </c>
      <c r="AG1306" s="159">
        <f t="shared" si="388"/>
        <v>1</v>
      </c>
      <c r="DS1306" s="81"/>
    </row>
    <row r="1307" spans="1:123" x14ac:dyDescent="0.25">
      <c r="A1307" s="169">
        <v>301</v>
      </c>
      <c r="B1307" s="170" t="s">
        <v>14</v>
      </c>
      <c r="C1307" s="170" t="s">
        <v>98</v>
      </c>
      <c r="D1307" s="170" t="s">
        <v>99</v>
      </c>
      <c r="E1307" s="18" t="s">
        <v>403</v>
      </c>
      <c r="F1307" s="158">
        <v>4</v>
      </c>
      <c r="G1307" s="157">
        <v>4</v>
      </c>
      <c r="H1307" s="157"/>
      <c r="I1307" s="157">
        <v>5</v>
      </c>
      <c r="J1307" s="157">
        <v>5</v>
      </c>
      <c r="K1307" s="157"/>
      <c r="L1307" s="157">
        <v>4</v>
      </c>
      <c r="M1307" s="157">
        <v>4</v>
      </c>
      <c r="N1307" s="157"/>
      <c r="O1307" s="157">
        <v>5</v>
      </c>
      <c r="P1307" s="157">
        <v>5</v>
      </c>
      <c r="Q1307" s="157">
        <v>4</v>
      </c>
      <c r="R1307" s="157">
        <v>4</v>
      </c>
      <c r="S1307" s="157">
        <v>4</v>
      </c>
      <c r="T1307" s="157"/>
      <c r="U1307" s="157"/>
      <c r="V1307" s="157"/>
      <c r="W1307" s="157"/>
      <c r="X1307" s="157">
        <v>4</v>
      </c>
      <c r="Y1307" s="157">
        <v>4</v>
      </c>
      <c r="Z1307" s="157"/>
      <c r="AA1307" s="157"/>
      <c r="AB1307" s="159"/>
      <c r="AC1307" s="158">
        <f t="shared" si="389"/>
        <v>13</v>
      </c>
      <c r="AD1307" s="157">
        <f t="shared" si="385"/>
        <v>3</v>
      </c>
      <c r="AE1307" s="157">
        <f t="shared" si="386"/>
        <v>7</v>
      </c>
      <c r="AF1307" s="157">
        <f t="shared" si="387"/>
        <v>1</v>
      </c>
      <c r="AG1307" s="159">
        <f t="shared" si="388"/>
        <v>0</v>
      </c>
      <c r="DS1307" s="81"/>
    </row>
    <row r="1308" spans="1:123" x14ac:dyDescent="0.25">
      <c r="A1308" s="169">
        <v>301</v>
      </c>
      <c r="B1308" s="170" t="s">
        <v>14</v>
      </c>
      <c r="C1308" s="170" t="s">
        <v>98</v>
      </c>
      <c r="D1308" s="170" t="s">
        <v>99</v>
      </c>
      <c r="E1308" s="18" t="s">
        <v>403</v>
      </c>
      <c r="F1308" s="158">
        <v>5</v>
      </c>
      <c r="G1308" s="157"/>
      <c r="H1308" s="157"/>
      <c r="I1308" s="157"/>
      <c r="J1308" s="157"/>
      <c r="K1308" s="157"/>
      <c r="L1308" s="157">
        <v>5</v>
      </c>
      <c r="M1308" s="157">
        <v>5</v>
      </c>
      <c r="N1308" s="157"/>
      <c r="O1308" s="157"/>
      <c r="P1308" s="157"/>
      <c r="Q1308" s="157">
        <v>5</v>
      </c>
      <c r="R1308" s="157">
        <v>5</v>
      </c>
      <c r="S1308" s="157">
        <v>4</v>
      </c>
      <c r="T1308" s="157"/>
      <c r="U1308" s="157"/>
      <c r="V1308" s="157"/>
      <c r="W1308" s="157"/>
      <c r="X1308" s="157">
        <v>4</v>
      </c>
      <c r="Y1308" s="157">
        <v>5</v>
      </c>
      <c r="Z1308" s="157"/>
      <c r="AA1308" s="157"/>
      <c r="AB1308" s="159"/>
      <c r="AC1308" s="158">
        <f t="shared" si="389"/>
        <v>8</v>
      </c>
      <c r="AD1308" s="157">
        <f t="shared" si="385"/>
        <v>0</v>
      </c>
      <c r="AE1308" s="157">
        <f t="shared" si="386"/>
        <v>5</v>
      </c>
      <c r="AF1308" s="157">
        <f t="shared" si="387"/>
        <v>1</v>
      </c>
      <c r="AG1308" s="159">
        <f t="shared" si="388"/>
        <v>0</v>
      </c>
      <c r="DS1308" s="81"/>
    </row>
    <row r="1309" spans="1:123" x14ac:dyDescent="0.25">
      <c r="A1309" s="169">
        <v>301</v>
      </c>
      <c r="B1309" s="170" t="s">
        <v>14</v>
      </c>
      <c r="C1309" s="170" t="s">
        <v>98</v>
      </c>
      <c r="D1309" s="170" t="s">
        <v>99</v>
      </c>
      <c r="E1309" s="18" t="s">
        <v>466</v>
      </c>
      <c r="F1309" s="158">
        <v>3</v>
      </c>
      <c r="G1309" s="157">
        <v>2</v>
      </c>
      <c r="H1309" s="157">
        <v>1</v>
      </c>
      <c r="I1309" s="157">
        <v>2</v>
      </c>
      <c r="J1309" s="157">
        <v>1</v>
      </c>
      <c r="K1309" s="157">
        <v>3</v>
      </c>
      <c r="L1309" s="157">
        <v>1</v>
      </c>
      <c r="M1309" s="157">
        <v>1</v>
      </c>
      <c r="N1309" s="157">
        <v>1</v>
      </c>
      <c r="O1309" s="157">
        <v>1</v>
      </c>
      <c r="P1309" s="157">
        <v>3</v>
      </c>
      <c r="Q1309" s="157">
        <v>2</v>
      </c>
      <c r="R1309" s="157">
        <v>1</v>
      </c>
      <c r="S1309" s="157">
        <v>2</v>
      </c>
      <c r="T1309" s="157">
        <v>3</v>
      </c>
      <c r="U1309" s="157">
        <v>3</v>
      </c>
      <c r="V1309" s="157">
        <v>3</v>
      </c>
      <c r="W1309" s="157">
        <v>2</v>
      </c>
      <c r="X1309" s="157">
        <v>2</v>
      </c>
      <c r="Y1309" s="157">
        <v>2</v>
      </c>
      <c r="Z1309" s="157">
        <v>1</v>
      </c>
      <c r="AA1309" s="157">
        <v>1</v>
      </c>
      <c r="AB1309" s="159">
        <v>1</v>
      </c>
      <c r="AC1309" s="158">
        <f t="shared" si="389"/>
        <v>23</v>
      </c>
      <c r="AD1309" s="157">
        <f t="shared" si="385"/>
        <v>5</v>
      </c>
      <c r="AE1309" s="157">
        <f t="shared" si="386"/>
        <v>8</v>
      </c>
      <c r="AF1309" s="157">
        <f t="shared" si="387"/>
        <v>5</v>
      </c>
      <c r="AG1309" s="159">
        <f t="shared" si="388"/>
        <v>3</v>
      </c>
      <c r="DS1309" s="81"/>
    </row>
    <row r="1310" spans="1:123" x14ac:dyDescent="0.25">
      <c r="A1310" s="169">
        <v>301</v>
      </c>
      <c r="B1310" s="170" t="s">
        <v>14</v>
      </c>
      <c r="C1310" s="170" t="s">
        <v>98</v>
      </c>
      <c r="D1310" s="170" t="s">
        <v>99</v>
      </c>
      <c r="E1310" s="18" t="s">
        <v>466</v>
      </c>
      <c r="F1310" s="158">
        <v>3</v>
      </c>
      <c r="G1310" s="157">
        <v>3</v>
      </c>
      <c r="H1310" s="157">
        <v>3</v>
      </c>
      <c r="I1310" s="157">
        <v>4</v>
      </c>
      <c r="J1310" s="157">
        <v>2</v>
      </c>
      <c r="K1310" s="157">
        <v>3</v>
      </c>
      <c r="L1310" s="157">
        <v>3</v>
      </c>
      <c r="M1310" s="157">
        <v>3</v>
      </c>
      <c r="N1310" s="157">
        <v>2</v>
      </c>
      <c r="O1310" s="157">
        <v>2</v>
      </c>
      <c r="P1310" s="157">
        <v>3</v>
      </c>
      <c r="Q1310" s="157">
        <v>3</v>
      </c>
      <c r="R1310" s="157">
        <v>3</v>
      </c>
      <c r="S1310" s="157">
        <v>3</v>
      </c>
      <c r="T1310" s="157">
        <v>3</v>
      </c>
      <c r="U1310" s="157">
        <v>3</v>
      </c>
      <c r="V1310" s="157">
        <v>3</v>
      </c>
      <c r="W1310" s="157">
        <v>3</v>
      </c>
      <c r="X1310" s="157">
        <v>4</v>
      </c>
      <c r="Y1310" s="157">
        <v>3</v>
      </c>
      <c r="Z1310" s="157">
        <v>3</v>
      </c>
      <c r="AA1310" s="157">
        <v>3</v>
      </c>
      <c r="AB1310" s="159">
        <v>3</v>
      </c>
      <c r="AC1310" s="158">
        <f t="shared" si="389"/>
        <v>23</v>
      </c>
      <c r="AD1310" s="157">
        <f t="shared" si="385"/>
        <v>5</v>
      </c>
      <c r="AE1310" s="157">
        <f t="shared" si="386"/>
        <v>8</v>
      </c>
      <c r="AF1310" s="157">
        <f t="shared" si="387"/>
        <v>5</v>
      </c>
      <c r="AG1310" s="159">
        <f t="shared" si="388"/>
        <v>3</v>
      </c>
      <c r="DS1310" s="81"/>
    </row>
    <row r="1311" spans="1:123" x14ac:dyDescent="0.25">
      <c r="A1311" s="169">
        <v>301</v>
      </c>
      <c r="B1311" s="170" t="s">
        <v>14</v>
      </c>
      <c r="C1311" s="170" t="s">
        <v>98</v>
      </c>
      <c r="D1311" s="170" t="s">
        <v>99</v>
      </c>
      <c r="E1311" s="18" t="s">
        <v>466</v>
      </c>
      <c r="F1311" s="158">
        <v>3</v>
      </c>
      <c r="G1311" s="157">
        <v>4</v>
      </c>
      <c r="H1311" s="157">
        <v>3</v>
      </c>
      <c r="I1311" s="157">
        <v>4</v>
      </c>
      <c r="J1311" s="157">
        <v>3</v>
      </c>
      <c r="K1311" s="157">
        <v>3</v>
      </c>
      <c r="L1311" s="157">
        <v>4</v>
      </c>
      <c r="M1311" s="157">
        <v>3</v>
      </c>
      <c r="N1311" s="157">
        <v>3</v>
      </c>
      <c r="O1311" s="157">
        <v>4</v>
      </c>
      <c r="P1311" s="157">
        <v>3</v>
      </c>
      <c r="Q1311" s="157">
        <v>3</v>
      </c>
      <c r="R1311" s="157">
        <v>3</v>
      </c>
      <c r="S1311" s="157">
        <v>3</v>
      </c>
      <c r="T1311" s="157">
        <v>3</v>
      </c>
      <c r="U1311" s="157">
        <v>3</v>
      </c>
      <c r="V1311" s="157">
        <v>3</v>
      </c>
      <c r="W1311" s="157">
        <v>3</v>
      </c>
      <c r="X1311" s="157">
        <v>4</v>
      </c>
      <c r="Y1311" s="157">
        <v>3</v>
      </c>
      <c r="Z1311" s="157">
        <v>3</v>
      </c>
      <c r="AA1311" s="157">
        <v>3</v>
      </c>
      <c r="AB1311" s="159">
        <v>3</v>
      </c>
      <c r="AC1311" s="158">
        <f t="shared" si="389"/>
        <v>23</v>
      </c>
      <c r="AD1311" s="157">
        <f t="shared" si="385"/>
        <v>5</v>
      </c>
      <c r="AE1311" s="157">
        <f t="shared" si="386"/>
        <v>8</v>
      </c>
      <c r="AF1311" s="157">
        <f t="shared" si="387"/>
        <v>5</v>
      </c>
      <c r="AG1311" s="159">
        <f t="shared" si="388"/>
        <v>3</v>
      </c>
      <c r="DS1311" s="81"/>
    </row>
    <row r="1312" spans="1:123" x14ac:dyDescent="0.25">
      <c r="A1312" s="169">
        <v>301</v>
      </c>
      <c r="B1312" s="170" t="s">
        <v>14</v>
      </c>
      <c r="C1312" s="170" t="s">
        <v>98</v>
      </c>
      <c r="D1312" s="170" t="s">
        <v>99</v>
      </c>
      <c r="E1312" s="18" t="s">
        <v>466</v>
      </c>
      <c r="F1312" s="158">
        <v>4</v>
      </c>
      <c r="G1312" s="157">
        <v>4</v>
      </c>
      <c r="H1312" s="157">
        <v>4</v>
      </c>
      <c r="I1312" s="157">
        <v>4</v>
      </c>
      <c r="J1312" s="157">
        <v>3</v>
      </c>
      <c r="K1312" s="157">
        <v>3</v>
      </c>
      <c r="L1312" s="157">
        <v>4</v>
      </c>
      <c r="M1312" s="157">
        <v>3</v>
      </c>
      <c r="N1312" s="157">
        <v>4</v>
      </c>
      <c r="O1312" s="157">
        <v>4</v>
      </c>
      <c r="P1312" s="157">
        <v>4</v>
      </c>
      <c r="Q1312" s="157">
        <v>4</v>
      </c>
      <c r="R1312" s="157">
        <v>3</v>
      </c>
      <c r="S1312" s="157">
        <v>3</v>
      </c>
      <c r="T1312" s="157">
        <v>4</v>
      </c>
      <c r="U1312" s="157">
        <v>3</v>
      </c>
      <c r="V1312" s="157">
        <v>4</v>
      </c>
      <c r="W1312" s="157">
        <v>4</v>
      </c>
      <c r="X1312" s="157">
        <v>4</v>
      </c>
      <c r="Y1312" s="157">
        <v>4</v>
      </c>
      <c r="Z1312" s="157">
        <v>3</v>
      </c>
      <c r="AA1312" s="157">
        <v>4</v>
      </c>
      <c r="AB1312" s="159">
        <v>4</v>
      </c>
      <c r="AC1312" s="158">
        <f t="shared" si="389"/>
        <v>23</v>
      </c>
      <c r="AD1312" s="157">
        <f t="shared" si="385"/>
        <v>5</v>
      </c>
      <c r="AE1312" s="157">
        <f t="shared" si="386"/>
        <v>8</v>
      </c>
      <c r="AF1312" s="157">
        <f t="shared" si="387"/>
        <v>5</v>
      </c>
      <c r="AG1312" s="159">
        <f t="shared" si="388"/>
        <v>3</v>
      </c>
      <c r="DS1312" s="81"/>
    </row>
    <row r="1313" spans="1:123" x14ac:dyDescent="0.25">
      <c r="A1313" s="169">
        <v>301</v>
      </c>
      <c r="B1313" s="170" t="s">
        <v>14</v>
      </c>
      <c r="C1313" s="170" t="s">
        <v>98</v>
      </c>
      <c r="D1313" s="170" t="s">
        <v>99</v>
      </c>
      <c r="E1313" s="18" t="s">
        <v>466</v>
      </c>
      <c r="F1313" s="158">
        <v>4</v>
      </c>
      <c r="G1313" s="157">
        <v>4</v>
      </c>
      <c r="H1313" s="157">
        <v>4</v>
      </c>
      <c r="I1313" s="157">
        <v>4</v>
      </c>
      <c r="J1313" s="157">
        <v>3</v>
      </c>
      <c r="K1313" s="157">
        <v>4</v>
      </c>
      <c r="L1313" s="157">
        <v>4</v>
      </c>
      <c r="M1313" s="157">
        <v>3</v>
      </c>
      <c r="N1313" s="157">
        <v>5</v>
      </c>
      <c r="O1313" s="157">
        <v>4</v>
      </c>
      <c r="P1313" s="157">
        <v>4</v>
      </c>
      <c r="Q1313" s="157">
        <v>4</v>
      </c>
      <c r="R1313" s="157">
        <v>3</v>
      </c>
      <c r="S1313" s="157">
        <v>3</v>
      </c>
      <c r="T1313" s="157">
        <v>4</v>
      </c>
      <c r="U1313" s="157">
        <v>4</v>
      </c>
      <c r="V1313" s="157">
        <v>4</v>
      </c>
      <c r="W1313" s="157">
        <v>4</v>
      </c>
      <c r="X1313" s="157">
        <v>4</v>
      </c>
      <c r="Y1313" s="157">
        <v>4</v>
      </c>
      <c r="Z1313" s="157">
        <v>4</v>
      </c>
      <c r="AA1313" s="157">
        <v>4</v>
      </c>
      <c r="AB1313" s="159">
        <v>4</v>
      </c>
      <c r="AC1313" s="158">
        <f t="shared" si="389"/>
        <v>23</v>
      </c>
      <c r="AD1313" s="157">
        <f t="shared" si="385"/>
        <v>5</v>
      </c>
      <c r="AE1313" s="157">
        <f t="shared" si="386"/>
        <v>8</v>
      </c>
      <c r="AF1313" s="157">
        <f t="shared" si="387"/>
        <v>5</v>
      </c>
      <c r="AG1313" s="159">
        <f t="shared" si="388"/>
        <v>3</v>
      </c>
      <c r="DS1313" s="81"/>
    </row>
    <row r="1314" spans="1:123" x14ac:dyDescent="0.25">
      <c r="A1314" s="169">
        <v>301</v>
      </c>
      <c r="B1314" s="170" t="s">
        <v>14</v>
      </c>
      <c r="C1314" s="170" t="s">
        <v>98</v>
      </c>
      <c r="D1314" s="170" t="s">
        <v>99</v>
      </c>
      <c r="E1314" s="18" t="s">
        <v>466</v>
      </c>
      <c r="F1314" s="158">
        <v>4</v>
      </c>
      <c r="G1314" s="157">
        <v>4</v>
      </c>
      <c r="H1314" s="157">
        <v>4</v>
      </c>
      <c r="I1314" s="157">
        <v>4</v>
      </c>
      <c r="J1314" s="157">
        <v>4</v>
      </c>
      <c r="K1314" s="157">
        <v>4</v>
      </c>
      <c r="L1314" s="157">
        <v>5</v>
      </c>
      <c r="M1314" s="157">
        <v>4</v>
      </c>
      <c r="N1314" s="157">
        <v>5</v>
      </c>
      <c r="O1314" s="157">
        <v>4</v>
      </c>
      <c r="P1314" s="157">
        <v>4</v>
      </c>
      <c r="Q1314" s="157">
        <v>4</v>
      </c>
      <c r="R1314" s="157">
        <v>4</v>
      </c>
      <c r="S1314" s="157">
        <v>4</v>
      </c>
      <c r="T1314" s="157">
        <v>4</v>
      </c>
      <c r="U1314" s="157">
        <v>4</v>
      </c>
      <c r="V1314" s="157">
        <v>4</v>
      </c>
      <c r="W1314" s="157">
        <v>4</v>
      </c>
      <c r="X1314" s="157">
        <v>4</v>
      </c>
      <c r="Y1314" s="157">
        <v>4</v>
      </c>
      <c r="Z1314" s="157">
        <v>4</v>
      </c>
      <c r="AA1314" s="157">
        <v>4</v>
      </c>
      <c r="AB1314" s="159">
        <v>5</v>
      </c>
      <c r="AC1314" s="158">
        <f t="shared" si="389"/>
        <v>23</v>
      </c>
      <c r="AD1314" s="157">
        <f t="shared" si="385"/>
        <v>5</v>
      </c>
      <c r="AE1314" s="157">
        <f t="shared" si="386"/>
        <v>8</v>
      </c>
      <c r="AF1314" s="157">
        <f t="shared" si="387"/>
        <v>5</v>
      </c>
      <c r="AG1314" s="159">
        <f t="shared" si="388"/>
        <v>3</v>
      </c>
      <c r="DS1314" s="81"/>
    </row>
    <row r="1315" spans="1:123" x14ac:dyDescent="0.25">
      <c r="A1315" s="169">
        <v>301</v>
      </c>
      <c r="B1315" s="170" t="s">
        <v>14</v>
      </c>
      <c r="C1315" s="170" t="s">
        <v>98</v>
      </c>
      <c r="D1315" s="170" t="s">
        <v>99</v>
      </c>
      <c r="E1315" s="18" t="s">
        <v>466</v>
      </c>
      <c r="F1315" s="158">
        <v>5</v>
      </c>
      <c r="G1315" s="157">
        <v>4</v>
      </c>
      <c r="H1315" s="157">
        <v>4</v>
      </c>
      <c r="I1315" s="157">
        <v>4</v>
      </c>
      <c r="J1315" s="157">
        <v>4</v>
      </c>
      <c r="K1315" s="157">
        <v>4</v>
      </c>
      <c r="L1315" s="157">
        <v>5</v>
      </c>
      <c r="M1315" s="157">
        <v>4</v>
      </c>
      <c r="N1315" s="157">
        <v>5</v>
      </c>
      <c r="O1315" s="157">
        <v>5</v>
      </c>
      <c r="P1315" s="157">
        <v>4</v>
      </c>
      <c r="Q1315" s="157">
        <v>5</v>
      </c>
      <c r="R1315" s="157">
        <v>4</v>
      </c>
      <c r="S1315" s="157">
        <v>4</v>
      </c>
      <c r="T1315" s="157">
        <v>4</v>
      </c>
      <c r="U1315" s="157">
        <v>4</v>
      </c>
      <c r="V1315" s="157"/>
      <c r="W1315" s="157">
        <v>4</v>
      </c>
      <c r="X1315" s="157">
        <v>4</v>
      </c>
      <c r="Y1315" s="157">
        <v>5</v>
      </c>
      <c r="Z1315" s="157">
        <v>4</v>
      </c>
      <c r="AA1315" s="157">
        <v>5</v>
      </c>
      <c r="AB1315" s="159">
        <v>5</v>
      </c>
      <c r="AC1315" s="158">
        <f t="shared" si="389"/>
        <v>22</v>
      </c>
      <c r="AD1315" s="157">
        <f t="shared" si="385"/>
        <v>5</v>
      </c>
      <c r="AE1315" s="157">
        <f t="shared" si="386"/>
        <v>8</v>
      </c>
      <c r="AF1315" s="157">
        <f t="shared" si="387"/>
        <v>4</v>
      </c>
      <c r="AG1315" s="159">
        <f t="shared" si="388"/>
        <v>3</v>
      </c>
      <c r="DS1315" s="81"/>
    </row>
    <row r="1316" spans="1:123" x14ac:dyDescent="0.25">
      <c r="A1316" s="169">
        <v>301</v>
      </c>
      <c r="B1316" s="170" t="s">
        <v>14</v>
      </c>
      <c r="C1316" s="170" t="s">
        <v>98</v>
      </c>
      <c r="D1316" s="170" t="s">
        <v>99</v>
      </c>
      <c r="E1316" s="18" t="s">
        <v>466</v>
      </c>
      <c r="F1316" s="158">
        <v>5</v>
      </c>
      <c r="G1316" s="157">
        <v>5</v>
      </c>
      <c r="H1316" s="157">
        <v>4</v>
      </c>
      <c r="I1316" s="157">
        <v>5</v>
      </c>
      <c r="J1316" s="157">
        <v>5</v>
      </c>
      <c r="K1316" s="157">
        <v>5</v>
      </c>
      <c r="L1316" s="157">
        <v>5</v>
      </c>
      <c r="M1316" s="157">
        <v>4</v>
      </c>
      <c r="N1316" s="157">
        <v>5</v>
      </c>
      <c r="O1316" s="157">
        <v>5</v>
      </c>
      <c r="P1316" s="157">
        <v>5</v>
      </c>
      <c r="Q1316" s="157">
        <v>5</v>
      </c>
      <c r="R1316" s="157">
        <v>5</v>
      </c>
      <c r="S1316" s="157">
        <v>4</v>
      </c>
      <c r="T1316" s="157"/>
      <c r="U1316" s="157">
        <v>4</v>
      </c>
      <c r="V1316" s="157"/>
      <c r="W1316" s="157">
        <v>5</v>
      </c>
      <c r="X1316" s="157">
        <v>5</v>
      </c>
      <c r="Y1316" s="157">
        <v>5</v>
      </c>
      <c r="Z1316" s="157">
        <v>5</v>
      </c>
      <c r="AA1316" s="157">
        <v>5</v>
      </c>
      <c r="AB1316" s="159">
        <v>5</v>
      </c>
      <c r="AC1316" s="158">
        <f t="shared" si="389"/>
        <v>21</v>
      </c>
      <c r="AD1316" s="157">
        <f t="shared" si="385"/>
        <v>5</v>
      </c>
      <c r="AE1316" s="157">
        <f t="shared" si="386"/>
        <v>8</v>
      </c>
      <c r="AF1316" s="157">
        <f t="shared" si="387"/>
        <v>3</v>
      </c>
      <c r="AG1316" s="159">
        <f t="shared" si="388"/>
        <v>3</v>
      </c>
      <c r="DS1316" s="81"/>
    </row>
    <row r="1317" spans="1:123" x14ac:dyDescent="0.25">
      <c r="A1317" s="169">
        <v>301</v>
      </c>
      <c r="B1317" s="170" t="s">
        <v>14</v>
      </c>
      <c r="C1317" s="170" t="s">
        <v>98</v>
      </c>
      <c r="D1317" s="170" t="s">
        <v>99</v>
      </c>
      <c r="E1317" s="18" t="s">
        <v>466</v>
      </c>
      <c r="F1317" s="158">
        <v>5</v>
      </c>
      <c r="G1317" s="157">
        <v>5</v>
      </c>
      <c r="H1317" s="157">
        <v>5</v>
      </c>
      <c r="I1317" s="157">
        <v>5</v>
      </c>
      <c r="J1317" s="157">
        <v>5</v>
      </c>
      <c r="K1317" s="157">
        <v>5</v>
      </c>
      <c r="L1317" s="157">
        <v>5</v>
      </c>
      <c r="M1317" s="157">
        <v>4</v>
      </c>
      <c r="N1317" s="157">
        <v>5</v>
      </c>
      <c r="O1317" s="157">
        <v>5</v>
      </c>
      <c r="P1317" s="157">
        <v>5</v>
      </c>
      <c r="Q1317" s="157">
        <v>5</v>
      </c>
      <c r="R1317" s="157">
        <v>5</v>
      </c>
      <c r="S1317" s="157">
        <v>5</v>
      </c>
      <c r="T1317" s="157"/>
      <c r="U1317" s="157"/>
      <c r="V1317" s="157"/>
      <c r="W1317" s="157">
        <v>5</v>
      </c>
      <c r="X1317" s="157">
        <v>5</v>
      </c>
      <c r="Y1317" s="157">
        <v>5</v>
      </c>
      <c r="Z1317" s="157">
        <v>5</v>
      </c>
      <c r="AA1317" s="157">
        <v>5</v>
      </c>
      <c r="AB1317" s="159">
        <v>5</v>
      </c>
      <c r="AC1317" s="158">
        <f t="shared" si="389"/>
        <v>20</v>
      </c>
      <c r="AD1317" s="157">
        <f t="shared" si="385"/>
        <v>5</v>
      </c>
      <c r="AE1317" s="157">
        <f t="shared" si="386"/>
        <v>8</v>
      </c>
      <c r="AF1317" s="157">
        <f t="shared" si="387"/>
        <v>2</v>
      </c>
      <c r="AG1317" s="159">
        <f t="shared" si="388"/>
        <v>3</v>
      </c>
      <c r="DS1317" s="81"/>
    </row>
    <row r="1318" spans="1:123" x14ac:dyDescent="0.25">
      <c r="A1318" s="169">
        <v>301</v>
      </c>
      <c r="B1318" s="170" t="s">
        <v>14</v>
      </c>
      <c r="C1318" s="170" t="s">
        <v>98</v>
      </c>
      <c r="D1318" s="170" t="s">
        <v>99</v>
      </c>
      <c r="E1318" s="18" t="s">
        <v>466</v>
      </c>
      <c r="F1318" s="158">
        <v>5</v>
      </c>
      <c r="G1318" s="157">
        <v>5</v>
      </c>
      <c r="H1318" s="157">
        <v>5</v>
      </c>
      <c r="I1318" s="157">
        <v>5</v>
      </c>
      <c r="J1318" s="157">
        <v>5</v>
      </c>
      <c r="K1318" s="157">
        <v>5</v>
      </c>
      <c r="L1318" s="157">
        <v>5</v>
      </c>
      <c r="M1318" s="157">
        <v>5</v>
      </c>
      <c r="N1318" s="157">
        <v>5</v>
      </c>
      <c r="O1318" s="157">
        <v>5</v>
      </c>
      <c r="P1318" s="157">
        <v>5</v>
      </c>
      <c r="Q1318" s="157">
        <v>5</v>
      </c>
      <c r="R1318" s="157">
        <v>5</v>
      </c>
      <c r="S1318" s="157">
        <v>5</v>
      </c>
      <c r="T1318" s="157"/>
      <c r="U1318" s="157"/>
      <c r="V1318" s="157"/>
      <c r="W1318" s="157">
        <v>5</v>
      </c>
      <c r="X1318" s="157">
        <v>5</v>
      </c>
      <c r="Y1318" s="157">
        <v>5</v>
      </c>
      <c r="Z1318" s="157">
        <v>5</v>
      </c>
      <c r="AA1318" s="157">
        <v>5</v>
      </c>
      <c r="AB1318" s="159"/>
      <c r="AC1318" s="158">
        <f t="shared" si="389"/>
        <v>19</v>
      </c>
      <c r="AD1318" s="157">
        <f t="shared" si="385"/>
        <v>5</v>
      </c>
      <c r="AE1318" s="157">
        <f t="shared" si="386"/>
        <v>8</v>
      </c>
      <c r="AF1318" s="157">
        <f t="shared" si="387"/>
        <v>2</v>
      </c>
      <c r="AG1318" s="159">
        <f t="shared" si="388"/>
        <v>2</v>
      </c>
      <c r="DS1318" s="81"/>
    </row>
    <row r="1319" spans="1:123" x14ac:dyDescent="0.25">
      <c r="A1319" s="169">
        <v>301</v>
      </c>
      <c r="B1319" s="170" t="s">
        <v>14</v>
      </c>
      <c r="C1319" s="170" t="s">
        <v>98</v>
      </c>
      <c r="D1319" s="170" t="s">
        <v>99</v>
      </c>
      <c r="E1319" s="18" t="s">
        <v>466</v>
      </c>
      <c r="F1319" s="158">
        <v>5</v>
      </c>
      <c r="G1319" s="157">
        <v>5</v>
      </c>
      <c r="H1319" s="157">
        <v>5</v>
      </c>
      <c r="I1319" s="157">
        <v>5</v>
      </c>
      <c r="J1319" s="157">
        <v>5</v>
      </c>
      <c r="K1319" s="157"/>
      <c r="L1319" s="157">
        <v>5</v>
      </c>
      <c r="M1319" s="157">
        <v>5</v>
      </c>
      <c r="N1319" s="157"/>
      <c r="O1319" s="157">
        <v>5</v>
      </c>
      <c r="P1319" s="157"/>
      <c r="Q1319" s="157">
        <v>5</v>
      </c>
      <c r="R1319" s="157">
        <v>5</v>
      </c>
      <c r="S1319" s="157">
        <v>5</v>
      </c>
      <c r="T1319" s="157"/>
      <c r="U1319" s="157"/>
      <c r="V1319" s="157"/>
      <c r="W1319" s="157"/>
      <c r="X1319" s="157">
        <v>5</v>
      </c>
      <c r="Y1319" s="157"/>
      <c r="Z1319" s="157">
        <v>5</v>
      </c>
      <c r="AA1319" s="157"/>
      <c r="AB1319" s="159"/>
      <c r="AC1319" s="158">
        <f t="shared" si="389"/>
        <v>13</v>
      </c>
      <c r="AD1319" s="157">
        <f t="shared" si="385"/>
        <v>4</v>
      </c>
      <c r="AE1319" s="157">
        <f t="shared" si="386"/>
        <v>6</v>
      </c>
      <c r="AF1319" s="157">
        <f t="shared" si="387"/>
        <v>1</v>
      </c>
      <c r="AG1319" s="159">
        <f t="shared" si="388"/>
        <v>1</v>
      </c>
      <c r="DS1319" s="81"/>
    </row>
    <row r="1320" spans="1:123" x14ac:dyDescent="0.25">
      <c r="A1320" s="169">
        <v>301</v>
      </c>
      <c r="B1320" s="170" t="s">
        <v>14</v>
      </c>
      <c r="C1320" s="170" t="s">
        <v>167</v>
      </c>
      <c r="D1320" s="170" t="s">
        <v>168</v>
      </c>
      <c r="E1320" s="18" t="s">
        <v>466</v>
      </c>
      <c r="F1320" s="158">
        <v>5</v>
      </c>
      <c r="G1320" s="157">
        <v>4</v>
      </c>
      <c r="H1320" s="157"/>
      <c r="I1320" s="157">
        <v>4</v>
      </c>
      <c r="J1320" s="157">
        <v>3</v>
      </c>
      <c r="K1320" s="157">
        <v>5</v>
      </c>
      <c r="L1320" s="157">
        <v>4</v>
      </c>
      <c r="M1320" s="157">
        <v>4</v>
      </c>
      <c r="N1320" s="157">
        <v>3</v>
      </c>
      <c r="O1320" s="157"/>
      <c r="P1320" s="157"/>
      <c r="Q1320" s="157">
        <v>4</v>
      </c>
      <c r="R1320" s="157">
        <v>4</v>
      </c>
      <c r="S1320" s="157">
        <v>5</v>
      </c>
      <c r="T1320" s="157">
        <v>2</v>
      </c>
      <c r="U1320" s="157"/>
      <c r="V1320" s="157">
        <v>3</v>
      </c>
      <c r="W1320" s="157">
        <v>5</v>
      </c>
      <c r="X1320" s="157">
        <v>4</v>
      </c>
      <c r="Y1320" s="157">
        <v>5</v>
      </c>
      <c r="Z1320" s="157">
        <v>4</v>
      </c>
      <c r="AA1320" s="157">
        <v>4</v>
      </c>
      <c r="AB1320" s="159">
        <v>4</v>
      </c>
      <c r="AC1320" s="158">
        <f t="shared" si="389"/>
        <v>19</v>
      </c>
      <c r="AD1320" s="157">
        <f t="shared" si="385"/>
        <v>4</v>
      </c>
      <c r="AE1320" s="157">
        <f t="shared" si="386"/>
        <v>6</v>
      </c>
      <c r="AF1320" s="157">
        <f t="shared" si="387"/>
        <v>4</v>
      </c>
      <c r="AG1320" s="159">
        <f t="shared" si="388"/>
        <v>3</v>
      </c>
      <c r="DS1320" s="81"/>
    </row>
    <row r="1321" spans="1:123" x14ac:dyDescent="0.25">
      <c r="A1321" s="169">
        <v>301</v>
      </c>
      <c r="B1321" s="170" t="s">
        <v>14</v>
      </c>
      <c r="C1321" s="170" t="s">
        <v>186</v>
      </c>
      <c r="D1321" s="170" t="s">
        <v>187</v>
      </c>
      <c r="E1321" s="18" t="s">
        <v>466</v>
      </c>
      <c r="F1321" s="158">
        <v>5</v>
      </c>
      <c r="G1321" s="157">
        <v>3</v>
      </c>
      <c r="H1321" s="157">
        <v>3</v>
      </c>
      <c r="I1321" s="157">
        <v>3</v>
      </c>
      <c r="J1321" s="157">
        <v>3</v>
      </c>
      <c r="K1321" s="157">
        <v>3</v>
      </c>
      <c r="L1321" s="157">
        <v>2</v>
      </c>
      <c r="M1321" s="157">
        <v>2</v>
      </c>
      <c r="N1321" s="157">
        <v>2</v>
      </c>
      <c r="O1321" s="157">
        <v>5</v>
      </c>
      <c r="P1321" s="157">
        <v>4</v>
      </c>
      <c r="Q1321" s="157">
        <v>3</v>
      </c>
      <c r="R1321" s="157">
        <v>2</v>
      </c>
      <c r="S1321" s="157">
        <v>4</v>
      </c>
      <c r="T1321" s="157">
        <v>3</v>
      </c>
      <c r="U1321" s="157">
        <v>3</v>
      </c>
      <c r="V1321" s="157"/>
      <c r="W1321" s="157">
        <v>4</v>
      </c>
      <c r="X1321" s="157">
        <v>3</v>
      </c>
      <c r="Y1321" s="157">
        <v>4</v>
      </c>
      <c r="Z1321" s="157"/>
      <c r="AA1321" s="157"/>
      <c r="AB1321" s="159"/>
      <c r="AC1321" s="158">
        <f t="shared" si="389"/>
        <v>19</v>
      </c>
      <c r="AD1321" s="157">
        <f t="shared" si="385"/>
        <v>5</v>
      </c>
      <c r="AE1321" s="157">
        <f t="shared" si="386"/>
        <v>8</v>
      </c>
      <c r="AF1321" s="157">
        <f t="shared" si="387"/>
        <v>4</v>
      </c>
      <c r="AG1321" s="159">
        <f t="shared" si="388"/>
        <v>0</v>
      </c>
      <c r="DS1321" s="81"/>
    </row>
    <row r="1322" spans="1:123" x14ac:dyDescent="0.25">
      <c r="A1322" s="169">
        <v>301</v>
      </c>
      <c r="B1322" s="170" t="s">
        <v>14</v>
      </c>
      <c r="C1322" s="170" t="s">
        <v>220</v>
      </c>
      <c r="D1322" s="170" t="s">
        <v>221</v>
      </c>
      <c r="E1322" s="18" t="s">
        <v>403</v>
      </c>
      <c r="F1322" s="158">
        <v>3</v>
      </c>
      <c r="G1322" s="157">
        <v>2</v>
      </c>
      <c r="H1322" s="157">
        <v>2</v>
      </c>
      <c r="I1322" s="157">
        <v>2</v>
      </c>
      <c r="J1322" s="157">
        <v>1</v>
      </c>
      <c r="K1322" s="157">
        <v>1</v>
      </c>
      <c r="L1322" s="157">
        <v>2</v>
      </c>
      <c r="M1322" s="157">
        <v>3</v>
      </c>
      <c r="N1322" s="157">
        <v>2</v>
      </c>
      <c r="O1322" s="157">
        <v>2</v>
      </c>
      <c r="P1322" s="157">
        <v>1</v>
      </c>
      <c r="Q1322" s="157">
        <v>1</v>
      </c>
      <c r="R1322" s="157">
        <v>1</v>
      </c>
      <c r="S1322" s="157">
        <v>2</v>
      </c>
      <c r="T1322" s="157">
        <v>1</v>
      </c>
      <c r="U1322" s="157">
        <v>1</v>
      </c>
      <c r="V1322" s="157">
        <v>3</v>
      </c>
      <c r="W1322" s="157">
        <v>3</v>
      </c>
      <c r="X1322" s="157">
        <v>3</v>
      </c>
      <c r="Y1322" s="157">
        <v>1</v>
      </c>
      <c r="Z1322" s="157">
        <v>2</v>
      </c>
      <c r="AA1322" s="157">
        <v>2</v>
      </c>
      <c r="AB1322" s="159">
        <v>2</v>
      </c>
      <c r="AC1322" s="158">
        <f t="shared" si="389"/>
        <v>23</v>
      </c>
      <c r="AD1322" s="157">
        <f t="shared" si="385"/>
        <v>5</v>
      </c>
      <c r="AE1322" s="157">
        <f t="shared" si="386"/>
        <v>8</v>
      </c>
      <c r="AF1322" s="157">
        <f t="shared" si="387"/>
        <v>5</v>
      </c>
      <c r="AG1322" s="159">
        <f t="shared" si="388"/>
        <v>3</v>
      </c>
      <c r="DS1322" s="81"/>
    </row>
    <row r="1323" spans="1:123" x14ac:dyDescent="0.25">
      <c r="A1323" s="169">
        <v>301</v>
      </c>
      <c r="B1323" s="170" t="s">
        <v>14</v>
      </c>
      <c r="C1323" s="170" t="s">
        <v>220</v>
      </c>
      <c r="D1323" s="170" t="s">
        <v>221</v>
      </c>
      <c r="E1323" s="18" t="s">
        <v>466</v>
      </c>
      <c r="F1323" s="158">
        <v>2</v>
      </c>
      <c r="G1323" s="157">
        <v>2</v>
      </c>
      <c r="H1323" s="157">
        <v>1</v>
      </c>
      <c r="I1323" s="157">
        <v>1</v>
      </c>
      <c r="J1323" s="157">
        <v>1</v>
      </c>
      <c r="K1323" s="157">
        <v>1</v>
      </c>
      <c r="L1323" s="157">
        <v>1</v>
      </c>
      <c r="M1323" s="157">
        <v>2</v>
      </c>
      <c r="N1323" s="157">
        <v>2</v>
      </c>
      <c r="O1323" s="157">
        <v>3</v>
      </c>
      <c r="P1323" s="157">
        <v>1</v>
      </c>
      <c r="Q1323" s="157">
        <v>1</v>
      </c>
      <c r="R1323" s="157">
        <v>1</v>
      </c>
      <c r="S1323" s="157">
        <v>1</v>
      </c>
      <c r="T1323" s="157">
        <v>3</v>
      </c>
      <c r="U1323" s="157">
        <v>3</v>
      </c>
      <c r="V1323" s="157">
        <v>2</v>
      </c>
      <c r="W1323" s="157">
        <v>2</v>
      </c>
      <c r="X1323" s="157">
        <v>3</v>
      </c>
      <c r="Y1323" s="157">
        <v>1</v>
      </c>
      <c r="Z1323" s="157">
        <v>1</v>
      </c>
      <c r="AA1323" s="157">
        <v>1</v>
      </c>
      <c r="AB1323" s="159">
        <v>1</v>
      </c>
      <c r="AC1323" s="158">
        <f t="shared" si="389"/>
        <v>23</v>
      </c>
      <c r="AD1323" s="157">
        <f t="shared" si="385"/>
        <v>5</v>
      </c>
      <c r="AE1323" s="157">
        <f t="shared" si="386"/>
        <v>8</v>
      </c>
      <c r="AF1323" s="157">
        <f t="shared" si="387"/>
        <v>5</v>
      </c>
      <c r="AG1323" s="159">
        <f t="shared" si="388"/>
        <v>3</v>
      </c>
      <c r="DS1323" s="81"/>
    </row>
    <row r="1324" spans="1:123" x14ac:dyDescent="0.25">
      <c r="A1324" s="169">
        <v>301</v>
      </c>
      <c r="B1324" s="170" t="s">
        <v>14</v>
      </c>
      <c r="C1324" s="170" t="s">
        <v>220</v>
      </c>
      <c r="D1324" s="170" t="s">
        <v>221</v>
      </c>
      <c r="E1324" s="18" t="s">
        <v>466</v>
      </c>
      <c r="F1324" s="158">
        <v>3</v>
      </c>
      <c r="G1324" s="157">
        <v>2</v>
      </c>
      <c r="H1324" s="157">
        <v>2</v>
      </c>
      <c r="I1324" s="157">
        <v>2</v>
      </c>
      <c r="J1324" s="157">
        <v>1</v>
      </c>
      <c r="K1324" s="157">
        <v>2</v>
      </c>
      <c r="L1324" s="157">
        <v>1</v>
      </c>
      <c r="M1324" s="157">
        <v>2</v>
      </c>
      <c r="N1324" s="157">
        <v>4</v>
      </c>
      <c r="O1324" s="157">
        <v>3</v>
      </c>
      <c r="P1324" s="157">
        <v>1</v>
      </c>
      <c r="Q1324" s="157">
        <v>1</v>
      </c>
      <c r="R1324" s="157">
        <v>1</v>
      </c>
      <c r="S1324" s="157">
        <v>1</v>
      </c>
      <c r="T1324" s="157">
        <v>3</v>
      </c>
      <c r="U1324" s="157">
        <v>4</v>
      </c>
      <c r="V1324" s="157">
        <v>3</v>
      </c>
      <c r="W1324" s="157">
        <v>4</v>
      </c>
      <c r="X1324" s="157">
        <v>3</v>
      </c>
      <c r="Y1324" s="157">
        <v>2</v>
      </c>
      <c r="Z1324" s="157">
        <v>1</v>
      </c>
      <c r="AA1324" s="157">
        <v>2</v>
      </c>
      <c r="AB1324" s="159">
        <v>1</v>
      </c>
      <c r="AC1324" s="158">
        <f t="shared" si="389"/>
        <v>23</v>
      </c>
      <c r="AD1324" s="157">
        <f t="shared" si="385"/>
        <v>5</v>
      </c>
      <c r="AE1324" s="157">
        <f t="shared" si="386"/>
        <v>8</v>
      </c>
      <c r="AF1324" s="157">
        <f t="shared" si="387"/>
        <v>5</v>
      </c>
      <c r="AG1324" s="159">
        <f t="shared" si="388"/>
        <v>3</v>
      </c>
      <c r="DS1324" s="81"/>
    </row>
    <row r="1325" spans="1:123" x14ac:dyDescent="0.25">
      <c r="A1325" s="169">
        <v>301</v>
      </c>
      <c r="B1325" s="170" t="s">
        <v>14</v>
      </c>
      <c r="C1325" s="170" t="s">
        <v>220</v>
      </c>
      <c r="D1325" s="170" t="s">
        <v>221</v>
      </c>
      <c r="E1325" s="18" t="s">
        <v>466</v>
      </c>
      <c r="F1325" s="158">
        <v>4</v>
      </c>
      <c r="G1325" s="157">
        <v>3</v>
      </c>
      <c r="H1325" s="157">
        <v>4</v>
      </c>
      <c r="I1325" s="157">
        <v>2</v>
      </c>
      <c r="J1325" s="157">
        <v>2</v>
      </c>
      <c r="K1325" s="157">
        <v>4</v>
      </c>
      <c r="L1325" s="157">
        <v>2</v>
      </c>
      <c r="M1325" s="157">
        <v>3</v>
      </c>
      <c r="N1325" s="157">
        <v>4</v>
      </c>
      <c r="O1325" s="157">
        <v>4</v>
      </c>
      <c r="P1325" s="157">
        <v>3</v>
      </c>
      <c r="Q1325" s="157">
        <v>2</v>
      </c>
      <c r="R1325" s="157">
        <v>1</v>
      </c>
      <c r="S1325" s="157">
        <v>2</v>
      </c>
      <c r="T1325" s="157">
        <v>4</v>
      </c>
      <c r="U1325" s="157">
        <v>4</v>
      </c>
      <c r="V1325" s="157">
        <v>4</v>
      </c>
      <c r="W1325" s="157">
        <v>4</v>
      </c>
      <c r="X1325" s="157">
        <v>3</v>
      </c>
      <c r="Y1325" s="157">
        <v>2</v>
      </c>
      <c r="Z1325" s="157">
        <v>1</v>
      </c>
      <c r="AA1325" s="157">
        <v>4</v>
      </c>
      <c r="AB1325" s="159">
        <v>1</v>
      </c>
      <c r="AC1325" s="158">
        <f t="shared" si="389"/>
        <v>23</v>
      </c>
      <c r="AD1325" s="157">
        <f t="shared" si="385"/>
        <v>5</v>
      </c>
      <c r="AE1325" s="157">
        <f t="shared" si="386"/>
        <v>8</v>
      </c>
      <c r="AF1325" s="157">
        <f t="shared" si="387"/>
        <v>5</v>
      </c>
      <c r="AG1325" s="159">
        <f t="shared" si="388"/>
        <v>3</v>
      </c>
      <c r="DS1325" s="81"/>
    </row>
    <row r="1326" spans="1:123" x14ac:dyDescent="0.25">
      <c r="A1326" s="169">
        <v>301</v>
      </c>
      <c r="B1326" s="170" t="s">
        <v>14</v>
      </c>
      <c r="C1326" s="170" t="s">
        <v>220</v>
      </c>
      <c r="D1326" s="170" t="s">
        <v>221</v>
      </c>
      <c r="E1326" s="18" t="s">
        <v>466</v>
      </c>
      <c r="F1326" s="158">
        <v>4</v>
      </c>
      <c r="G1326" s="157">
        <v>4</v>
      </c>
      <c r="H1326" s="157">
        <v>4</v>
      </c>
      <c r="I1326" s="157">
        <v>4</v>
      </c>
      <c r="J1326" s="157">
        <v>3</v>
      </c>
      <c r="K1326" s="157">
        <v>5</v>
      </c>
      <c r="L1326" s="157">
        <v>2</v>
      </c>
      <c r="M1326" s="157">
        <v>3</v>
      </c>
      <c r="N1326" s="157">
        <v>4</v>
      </c>
      <c r="O1326" s="157">
        <v>4</v>
      </c>
      <c r="P1326" s="157">
        <v>4</v>
      </c>
      <c r="Q1326" s="157">
        <v>2</v>
      </c>
      <c r="R1326" s="157">
        <v>1</v>
      </c>
      <c r="S1326" s="157">
        <v>4</v>
      </c>
      <c r="T1326" s="157">
        <v>4</v>
      </c>
      <c r="U1326" s="157"/>
      <c r="V1326" s="157"/>
      <c r="W1326" s="157"/>
      <c r="X1326" s="157">
        <v>4</v>
      </c>
      <c r="Y1326" s="157">
        <v>2</v>
      </c>
      <c r="Z1326" s="157">
        <v>4</v>
      </c>
      <c r="AA1326" s="157">
        <v>5</v>
      </c>
      <c r="AB1326" s="159">
        <v>3</v>
      </c>
      <c r="AC1326" s="158">
        <f t="shared" si="389"/>
        <v>20</v>
      </c>
      <c r="AD1326" s="157">
        <f t="shared" si="385"/>
        <v>5</v>
      </c>
      <c r="AE1326" s="157">
        <f t="shared" si="386"/>
        <v>8</v>
      </c>
      <c r="AF1326" s="157">
        <f t="shared" si="387"/>
        <v>2</v>
      </c>
      <c r="AG1326" s="159">
        <f t="shared" si="388"/>
        <v>3</v>
      </c>
      <c r="DS1326" s="81"/>
    </row>
    <row r="1327" spans="1:123" x14ac:dyDescent="0.25">
      <c r="A1327" s="169">
        <v>301</v>
      </c>
      <c r="B1327" s="170" t="s">
        <v>14</v>
      </c>
      <c r="C1327" s="170" t="s">
        <v>220</v>
      </c>
      <c r="D1327" s="170" t="s">
        <v>221</v>
      </c>
      <c r="E1327" s="18" t="s">
        <v>466</v>
      </c>
      <c r="F1327" s="158">
        <v>4</v>
      </c>
      <c r="G1327" s="157">
        <v>4</v>
      </c>
      <c r="H1327" s="157"/>
      <c r="I1327" s="157">
        <v>4</v>
      </c>
      <c r="J1327" s="157">
        <v>4</v>
      </c>
      <c r="K1327" s="157">
        <v>5</v>
      </c>
      <c r="L1327" s="157">
        <v>4</v>
      </c>
      <c r="M1327" s="157">
        <v>4</v>
      </c>
      <c r="N1327" s="157"/>
      <c r="O1327" s="157"/>
      <c r="P1327" s="157"/>
      <c r="Q1327" s="157">
        <v>4</v>
      </c>
      <c r="R1327" s="157">
        <v>4</v>
      </c>
      <c r="S1327" s="157">
        <v>5</v>
      </c>
      <c r="T1327" s="157"/>
      <c r="U1327" s="157"/>
      <c r="V1327" s="157"/>
      <c r="W1327" s="157"/>
      <c r="X1327" s="157">
        <v>4</v>
      </c>
      <c r="Y1327" s="157">
        <v>4</v>
      </c>
      <c r="Z1327" s="157"/>
      <c r="AA1327" s="157"/>
      <c r="AB1327" s="159">
        <v>4</v>
      </c>
      <c r="AC1327" s="158">
        <f t="shared" si="389"/>
        <v>13</v>
      </c>
      <c r="AD1327" s="157">
        <f t="shared" si="385"/>
        <v>4</v>
      </c>
      <c r="AE1327" s="157">
        <f t="shared" si="386"/>
        <v>5</v>
      </c>
      <c r="AF1327" s="157">
        <f t="shared" si="387"/>
        <v>1</v>
      </c>
      <c r="AG1327" s="159">
        <f t="shared" si="388"/>
        <v>1</v>
      </c>
      <c r="DS1327" s="81"/>
    </row>
    <row r="1328" spans="1:123" x14ac:dyDescent="0.25">
      <c r="A1328" s="169">
        <v>301</v>
      </c>
      <c r="B1328" s="170" t="s">
        <v>14</v>
      </c>
      <c r="C1328" s="170" t="s">
        <v>220</v>
      </c>
      <c r="D1328" s="170" t="s">
        <v>221</v>
      </c>
      <c r="E1328" s="18" t="s">
        <v>466</v>
      </c>
      <c r="F1328" s="158"/>
      <c r="G1328" s="157"/>
      <c r="H1328" s="157"/>
      <c r="I1328" s="157"/>
      <c r="J1328" s="157"/>
      <c r="K1328" s="157"/>
      <c r="L1328" s="157"/>
      <c r="M1328" s="157"/>
      <c r="N1328" s="157"/>
      <c r="O1328" s="157"/>
      <c r="P1328" s="157"/>
      <c r="Q1328" s="157"/>
      <c r="R1328" s="157"/>
      <c r="S1328" s="157"/>
      <c r="T1328" s="157"/>
      <c r="U1328" s="157"/>
      <c r="V1328" s="157"/>
      <c r="W1328" s="157"/>
      <c r="X1328" s="157"/>
      <c r="Y1328" s="157"/>
      <c r="Z1328" s="157"/>
      <c r="AA1328" s="157"/>
      <c r="AB1328" s="159"/>
      <c r="AC1328" s="158">
        <f t="shared" si="389"/>
        <v>0</v>
      </c>
      <c r="AD1328" s="157">
        <f t="shared" si="385"/>
        <v>0</v>
      </c>
      <c r="AE1328" s="157">
        <f t="shared" si="386"/>
        <v>0</v>
      </c>
      <c r="AF1328" s="157">
        <f t="shared" si="387"/>
        <v>0</v>
      </c>
      <c r="AG1328" s="159">
        <f t="shared" si="388"/>
        <v>0</v>
      </c>
      <c r="DS1328" s="81"/>
    </row>
    <row r="1329" spans="1:123" x14ac:dyDescent="0.25">
      <c r="A1329" s="169">
        <v>301</v>
      </c>
      <c r="B1329" s="170" t="s">
        <v>14</v>
      </c>
      <c r="C1329" s="170" t="s">
        <v>197</v>
      </c>
      <c r="D1329" s="170" t="s">
        <v>198</v>
      </c>
      <c r="E1329" s="18" t="s">
        <v>466</v>
      </c>
      <c r="F1329" s="158">
        <v>1</v>
      </c>
      <c r="G1329" s="157">
        <v>1</v>
      </c>
      <c r="H1329" s="157">
        <v>2</v>
      </c>
      <c r="I1329" s="157">
        <v>1</v>
      </c>
      <c r="J1329" s="157">
        <v>1</v>
      </c>
      <c r="K1329" s="157">
        <v>2</v>
      </c>
      <c r="L1329" s="157">
        <v>4</v>
      </c>
      <c r="M1329" s="157">
        <v>2</v>
      </c>
      <c r="N1329" s="157">
        <v>3</v>
      </c>
      <c r="O1329" s="157"/>
      <c r="P1329" s="157">
        <v>1</v>
      </c>
      <c r="Q1329" s="157">
        <v>1</v>
      </c>
      <c r="R1329" s="157">
        <v>2</v>
      </c>
      <c r="S1329" s="157">
        <v>1</v>
      </c>
      <c r="T1329" s="157">
        <v>4</v>
      </c>
      <c r="U1329" s="157">
        <v>4</v>
      </c>
      <c r="V1329" s="157">
        <v>4</v>
      </c>
      <c r="W1329" s="157">
        <v>5</v>
      </c>
      <c r="X1329" s="157">
        <v>5</v>
      </c>
      <c r="Y1329" s="157">
        <v>1</v>
      </c>
      <c r="Z1329" s="157">
        <v>2</v>
      </c>
      <c r="AA1329" s="157">
        <v>1</v>
      </c>
      <c r="AB1329" s="159">
        <v>1</v>
      </c>
      <c r="AC1329" s="158">
        <f t="shared" si="389"/>
        <v>22</v>
      </c>
      <c r="AD1329" s="157">
        <f t="shared" si="385"/>
        <v>5</v>
      </c>
      <c r="AE1329" s="157">
        <f t="shared" si="386"/>
        <v>7</v>
      </c>
      <c r="AF1329" s="157">
        <f t="shared" si="387"/>
        <v>5</v>
      </c>
      <c r="AG1329" s="159">
        <f t="shared" si="388"/>
        <v>3</v>
      </c>
      <c r="DS1329" s="81"/>
    </row>
    <row r="1330" spans="1:123" x14ac:dyDescent="0.25">
      <c r="A1330" s="169">
        <v>301</v>
      </c>
      <c r="B1330" s="170" t="s">
        <v>14</v>
      </c>
      <c r="C1330" s="170" t="s">
        <v>197</v>
      </c>
      <c r="D1330" s="170" t="s">
        <v>198</v>
      </c>
      <c r="E1330" s="18" t="s">
        <v>466</v>
      </c>
      <c r="F1330" s="158">
        <v>2</v>
      </c>
      <c r="G1330" s="157">
        <v>4</v>
      </c>
      <c r="H1330" s="157"/>
      <c r="I1330" s="157">
        <v>4</v>
      </c>
      <c r="J1330" s="157">
        <v>4</v>
      </c>
      <c r="K1330" s="157"/>
      <c r="L1330" s="157"/>
      <c r="M1330" s="157">
        <v>4</v>
      </c>
      <c r="N1330" s="157">
        <v>5</v>
      </c>
      <c r="O1330" s="157"/>
      <c r="P1330" s="157"/>
      <c r="Q1330" s="157">
        <v>1</v>
      </c>
      <c r="R1330" s="157">
        <v>2</v>
      </c>
      <c r="S1330" s="157">
        <v>3</v>
      </c>
      <c r="T1330" s="157"/>
      <c r="U1330" s="157"/>
      <c r="V1330" s="157"/>
      <c r="W1330" s="157"/>
      <c r="X1330" s="157"/>
      <c r="Y1330" s="157">
        <v>2</v>
      </c>
      <c r="Z1330" s="157"/>
      <c r="AA1330" s="157"/>
      <c r="AB1330" s="159">
        <v>3</v>
      </c>
      <c r="AC1330" s="158">
        <f t="shared" si="389"/>
        <v>11</v>
      </c>
      <c r="AD1330" s="157">
        <f t="shared" si="385"/>
        <v>3</v>
      </c>
      <c r="AE1330" s="157">
        <f t="shared" si="386"/>
        <v>5</v>
      </c>
      <c r="AF1330" s="157">
        <f t="shared" si="387"/>
        <v>0</v>
      </c>
      <c r="AG1330" s="159">
        <f t="shared" si="388"/>
        <v>1</v>
      </c>
      <c r="DS1330" s="81"/>
    </row>
    <row r="1331" spans="1:123" x14ac:dyDescent="0.25">
      <c r="A1331" s="169">
        <v>301</v>
      </c>
      <c r="B1331" s="170" t="s">
        <v>14</v>
      </c>
      <c r="C1331" s="170" t="s">
        <v>197</v>
      </c>
      <c r="D1331" s="170" t="s">
        <v>198</v>
      </c>
      <c r="E1331" s="18" t="s">
        <v>466</v>
      </c>
      <c r="F1331" s="158">
        <v>4</v>
      </c>
      <c r="G1331" s="157"/>
      <c r="H1331" s="157"/>
      <c r="I1331" s="157"/>
      <c r="J1331" s="157"/>
      <c r="K1331" s="157"/>
      <c r="L1331" s="157"/>
      <c r="M1331" s="157"/>
      <c r="N1331" s="157"/>
      <c r="O1331" s="157"/>
      <c r="P1331" s="157"/>
      <c r="Q1331" s="157"/>
      <c r="R1331" s="157"/>
      <c r="S1331" s="157"/>
      <c r="T1331" s="157"/>
      <c r="U1331" s="157"/>
      <c r="V1331" s="157"/>
      <c r="W1331" s="157"/>
      <c r="X1331" s="157"/>
      <c r="Y1331" s="157"/>
      <c r="Z1331" s="157"/>
      <c r="AA1331" s="157"/>
      <c r="AB1331" s="159"/>
      <c r="AC1331" s="158">
        <f t="shared" si="389"/>
        <v>1</v>
      </c>
      <c r="AD1331" s="157">
        <f t="shared" si="385"/>
        <v>0</v>
      </c>
      <c r="AE1331" s="157">
        <f t="shared" si="386"/>
        <v>0</v>
      </c>
      <c r="AF1331" s="157">
        <f t="shared" si="387"/>
        <v>0</v>
      </c>
      <c r="AG1331" s="159">
        <f t="shared" si="388"/>
        <v>0</v>
      </c>
      <c r="DS1331" s="81"/>
    </row>
    <row r="1332" spans="1:123" x14ac:dyDescent="0.25">
      <c r="A1332" s="169">
        <v>302</v>
      </c>
      <c r="B1332" s="170" t="s">
        <v>15</v>
      </c>
      <c r="C1332" s="170" t="s">
        <v>157</v>
      </c>
      <c r="D1332" s="170" t="s">
        <v>158</v>
      </c>
      <c r="E1332" s="18" t="s">
        <v>403</v>
      </c>
      <c r="F1332" s="158">
        <v>1</v>
      </c>
      <c r="G1332" s="157">
        <v>1</v>
      </c>
      <c r="H1332" s="157">
        <v>1</v>
      </c>
      <c r="I1332" s="157">
        <v>1</v>
      </c>
      <c r="J1332" s="157">
        <v>1</v>
      </c>
      <c r="K1332" s="157">
        <v>1</v>
      </c>
      <c r="L1332" s="157">
        <v>1</v>
      </c>
      <c r="M1332" s="157">
        <v>1</v>
      </c>
      <c r="N1332" s="157">
        <v>1</v>
      </c>
      <c r="O1332" s="157">
        <v>1</v>
      </c>
      <c r="P1332" s="157">
        <v>1</v>
      </c>
      <c r="Q1332" s="157">
        <v>1</v>
      </c>
      <c r="R1332" s="157">
        <v>1</v>
      </c>
      <c r="S1332" s="157">
        <v>1</v>
      </c>
      <c r="T1332" s="157">
        <v>1</v>
      </c>
      <c r="U1332" s="157">
        <v>1</v>
      </c>
      <c r="V1332" s="157">
        <v>1</v>
      </c>
      <c r="W1332" s="157">
        <v>2</v>
      </c>
      <c r="X1332" s="157">
        <v>2</v>
      </c>
      <c r="Y1332" s="157">
        <v>1</v>
      </c>
      <c r="Z1332" s="157">
        <v>1</v>
      </c>
      <c r="AA1332" s="157">
        <v>1</v>
      </c>
      <c r="AB1332" s="159">
        <v>1</v>
      </c>
      <c r="AC1332" s="158">
        <f t="shared" si="389"/>
        <v>23</v>
      </c>
      <c r="AD1332" s="157">
        <f t="shared" si="385"/>
        <v>5</v>
      </c>
      <c r="AE1332" s="157">
        <f t="shared" si="386"/>
        <v>8</v>
      </c>
      <c r="AF1332" s="157">
        <f t="shared" si="387"/>
        <v>5</v>
      </c>
      <c r="AG1332" s="159">
        <f t="shared" si="388"/>
        <v>3</v>
      </c>
      <c r="DS1332" s="81"/>
    </row>
    <row r="1333" spans="1:123" x14ac:dyDescent="0.25">
      <c r="A1333" s="169">
        <v>302</v>
      </c>
      <c r="B1333" s="170" t="s">
        <v>15</v>
      </c>
      <c r="C1333" s="170" t="s">
        <v>157</v>
      </c>
      <c r="D1333" s="170" t="s">
        <v>158</v>
      </c>
      <c r="E1333" s="18" t="s">
        <v>403</v>
      </c>
      <c r="F1333" s="158">
        <v>2</v>
      </c>
      <c r="G1333" s="157">
        <v>2</v>
      </c>
      <c r="H1333" s="157">
        <v>2</v>
      </c>
      <c r="I1333" s="157">
        <v>1</v>
      </c>
      <c r="J1333" s="157">
        <v>1</v>
      </c>
      <c r="K1333" s="157">
        <v>1</v>
      </c>
      <c r="L1333" s="157">
        <v>1</v>
      </c>
      <c r="M1333" s="157">
        <v>1</v>
      </c>
      <c r="N1333" s="157">
        <v>1</v>
      </c>
      <c r="O1333" s="157">
        <v>1</v>
      </c>
      <c r="P1333" s="157">
        <v>1</v>
      </c>
      <c r="Q1333" s="157">
        <v>2</v>
      </c>
      <c r="R1333" s="157">
        <v>1</v>
      </c>
      <c r="S1333" s="157">
        <v>2</v>
      </c>
      <c r="T1333" s="157">
        <v>2</v>
      </c>
      <c r="U1333" s="157">
        <v>2</v>
      </c>
      <c r="V1333" s="157">
        <v>2</v>
      </c>
      <c r="W1333" s="157">
        <v>2</v>
      </c>
      <c r="X1333" s="157">
        <v>2</v>
      </c>
      <c r="Y1333" s="157">
        <v>2</v>
      </c>
      <c r="Z1333" s="157">
        <v>2</v>
      </c>
      <c r="AA1333" s="157">
        <v>1</v>
      </c>
      <c r="AB1333" s="159">
        <v>1</v>
      </c>
      <c r="AC1333" s="158">
        <f t="shared" si="389"/>
        <v>23</v>
      </c>
      <c r="AD1333" s="157">
        <f t="shared" si="385"/>
        <v>5</v>
      </c>
      <c r="AE1333" s="157">
        <f t="shared" si="386"/>
        <v>8</v>
      </c>
      <c r="AF1333" s="157">
        <f t="shared" si="387"/>
        <v>5</v>
      </c>
      <c r="AG1333" s="159">
        <f t="shared" si="388"/>
        <v>3</v>
      </c>
      <c r="DS1333" s="81"/>
    </row>
    <row r="1334" spans="1:123" x14ac:dyDescent="0.25">
      <c r="A1334" s="169">
        <v>302</v>
      </c>
      <c r="B1334" s="170" t="s">
        <v>15</v>
      </c>
      <c r="C1334" s="170" t="s">
        <v>157</v>
      </c>
      <c r="D1334" s="170" t="s">
        <v>158</v>
      </c>
      <c r="E1334" s="18" t="s">
        <v>403</v>
      </c>
      <c r="F1334" s="158">
        <v>3</v>
      </c>
      <c r="G1334" s="157">
        <v>2</v>
      </c>
      <c r="H1334" s="157">
        <v>3</v>
      </c>
      <c r="I1334" s="157">
        <v>2</v>
      </c>
      <c r="J1334" s="157">
        <v>1</v>
      </c>
      <c r="K1334" s="157">
        <v>1</v>
      </c>
      <c r="L1334" s="157">
        <v>1</v>
      </c>
      <c r="M1334" s="157">
        <v>1</v>
      </c>
      <c r="N1334" s="157">
        <v>1</v>
      </c>
      <c r="O1334" s="157">
        <v>1</v>
      </c>
      <c r="P1334" s="157">
        <v>1</v>
      </c>
      <c r="Q1334" s="157">
        <v>2</v>
      </c>
      <c r="R1334" s="157">
        <v>1</v>
      </c>
      <c r="S1334" s="157">
        <v>2</v>
      </c>
      <c r="T1334" s="157">
        <v>3</v>
      </c>
      <c r="U1334" s="157">
        <v>3</v>
      </c>
      <c r="V1334" s="157">
        <v>2</v>
      </c>
      <c r="W1334" s="157">
        <v>2</v>
      </c>
      <c r="X1334" s="157">
        <v>2</v>
      </c>
      <c r="Y1334" s="157">
        <v>2</v>
      </c>
      <c r="Z1334" s="157">
        <v>2</v>
      </c>
      <c r="AA1334" s="157">
        <v>1</v>
      </c>
      <c r="AB1334" s="159">
        <v>1</v>
      </c>
      <c r="AC1334" s="158">
        <f t="shared" si="389"/>
        <v>23</v>
      </c>
      <c r="AD1334" s="157">
        <f t="shared" si="385"/>
        <v>5</v>
      </c>
      <c r="AE1334" s="157">
        <f t="shared" si="386"/>
        <v>8</v>
      </c>
      <c r="AF1334" s="157">
        <f t="shared" si="387"/>
        <v>5</v>
      </c>
      <c r="AG1334" s="159">
        <f t="shared" si="388"/>
        <v>3</v>
      </c>
      <c r="DS1334" s="81"/>
    </row>
    <row r="1335" spans="1:123" x14ac:dyDescent="0.25">
      <c r="A1335" s="169">
        <v>302</v>
      </c>
      <c r="B1335" s="170" t="s">
        <v>15</v>
      </c>
      <c r="C1335" s="170" t="s">
        <v>157</v>
      </c>
      <c r="D1335" s="170" t="s">
        <v>158</v>
      </c>
      <c r="E1335" s="18" t="s">
        <v>403</v>
      </c>
      <c r="F1335" s="158">
        <v>3</v>
      </c>
      <c r="G1335" s="157">
        <v>2</v>
      </c>
      <c r="H1335" s="157">
        <v>3</v>
      </c>
      <c r="I1335" s="157">
        <v>2</v>
      </c>
      <c r="J1335" s="157">
        <v>1</v>
      </c>
      <c r="K1335" s="157">
        <v>1</v>
      </c>
      <c r="L1335" s="157">
        <v>1</v>
      </c>
      <c r="M1335" s="157">
        <v>1</v>
      </c>
      <c r="N1335" s="157">
        <v>1</v>
      </c>
      <c r="O1335" s="157">
        <v>1</v>
      </c>
      <c r="P1335" s="157">
        <v>1</v>
      </c>
      <c r="Q1335" s="157">
        <v>2</v>
      </c>
      <c r="R1335" s="157">
        <v>1</v>
      </c>
      <c r="S1335" s="157">
        <v>2</v>
      </c>
      <c r="T1335" s="157">
        <v>3</v>
      </c>
      <c r="U1335" s="157">
        <v>3</v>
      </c>
      <c r="V1335" s="157">
        <v>2</v>
      </c>
      <c r="W1335" s="157">
        <v>3</v>
      </c>
      <c r="X1335" s="157">
        <v>2</v>
      </c>
      <c r="Y1335" s="157">
        <v>3</v>
      </c>
      <c r="Z1335" s="157">
        <v>2</v>
      </c>
      <c r="AA1335" s="157">
        <v>1</v>
      </c>
      <c r="AB1335" s="159">
        <v>1</v>
      </c>
      <c r="AC1335" s="158">
        <f t="shared" si="389"/>
        <v>23</v>
      </c>
      <c r="AD1335" s="157">
        <f t="shared" si="385"/>
        <v>5</v>
      </c>
      <c r="AE1335" s="157">
        <f t="shared" si="386"/>
        <v>8</v>
      </c>
      <c r="AF1335" s="157">
        <f t="shared" si="387"/>
        <v>5</v>
      </c>
      <c r="AG1335" s="159">
        <f t="shared" si="388"/>
        <v>3</v>
      </c>
      <c r="DS1335" s="81"/>
    </row>
    <row r="1336" spans="1:123" x14ac:dyDescent="0.25">
      <c r="A1336" s="169">
        <v>302</v>
      </c>
      <c r="B1336" s="170" t="s">
        <v>15</v>
      </c>
      <c r="C1336" s="170" t="s">
        <v>157</v>
      </c>
      <c r="D1336" s="170" t="s">
        <v>158</v>
      </c>
      <c r="E1336" s="18" t="s">
        <v>403</v>
      </c>
      <c r="F1336" s="158">
        <v>3</v>
      </c>
      <c r="G1336" s="157">
        <v>2</v>
      </c>
      <c r="H1336" s="157">
        <v>3</v>
      </c>
      <c r="I1336" s="157">
        <v>2</v>
      </c>
      <c r="J1336" s="157">
        <v>2</v>
      </c>
      <c r="K1336" s="157">
        <v>1</v>
      </c>
      <c r="L1336" s="157">
        <v>2</v>
      </c>
      <c r="M1336" s="157">
        <v>1</v>
      </c>
      <c r="N1336" s="157">
        <v>1</v>
      </c>
      <c r="O1336" s="157">
        <v>1</v>
      </c>
      <c r="P1336" s="157">
        <v>1</v>
      </c>
      <c r="Q1336" s="157">
        <v>2</v>
      </c>
      <c r="R1336" s="157">
        <v>1</v>
      </c>
      <c r="S1336" s="157">
        <v>2</v>
      </c>
      <c r="T1336" s="157">
        <v>3</v>
      </c>
      <c r="U1336" s="157">
        <v>3</v>
      </c>
      <c r="V1336" s="157">
        <v>2</v>
      </c>
      <c r="W1336" s="157">
        <v>3</v>
      </c>
      <c r="X1336" s="157">
        <v>3</v>
      </c>
      <c r="Y1336" s="157">
        <v>3</v>
      </c>
      <c r="Z1336" s="157">
        <v>3</v>
      </c>
      <c r="AA1336" s="157">
        <v>1</v>
      </c>
      <c r="AB1336" s="159">
        <v>1</v>
      </c>
      <c r="AC1336" s="158">
        <f t="shared" si="389"/>
        <v>23</v>
      </c>
      <c r="AD1336" s="157">
        <f t="shared" si="385"/>
        <v>5</v>
      </c>
      <c r="AE1336" s="157">
        <f t="shared" si="386"/>
        <v>8</v>
      </c>
      <c r="AF1336" s="157">
        <f t="shared" si="387"/>
        <v>5</v>
      </c>
      <c r="AG1336" s="159">
        <f t="shared" si="388"/>
        <v>3</v>
      </c>
      <c r="DS1336" s="81"/>
    </row>
    <row r="1337" spans="1:123" x14ac:dyDescent="0.25">
      <c r="A1337" s="169">
        <v>302</v>
      </c>
      <c r="B1337" s="170" t="s">
        <v>15</v>
      </c>
      <c r="C1337" s="170" t="s">
        <v>157</v>
      </c>
      <c r="D1337" s="170" t="s">
        <v>158</v>
      </c>
      <c r="E1337" s="18" t="s">
        <v>403</v>
      </c>
      <c r="F1337" s="158">
        <v>3</v>
      </c>
      <c r="G1337" s="157">
        <v>3</v>
      </c>
      <c r="H1337" s="157">
        <v>3</v>
      </c>
      <c r="I1337" s="157">
        <v>2</v>
      </c>
      <c r="J1337" s="157">
        <v>2</v>
      </c>
      <c r="K1337" s="157">
        <v>1</v>
      </c>
      <c r="L1337" s="157">
        <v>2</v>
      </c>
      <c r="M1337" s="157">
        <v>1</v>
      </c>
      <c r="N1337" s="157">
        <v>1</v>
      </c>
      <c r="O1337" s="157">
        <v>2</v>
      </c>
      <c r="P1337" s="157">
        <v>1</v>
      </c>
      <c r="Q1337" s="157">
        <v>3</v>
      </c>
      <c r="R1337" s="157">
        <v>2</v>
      </c>
      <c r="S1337" s="157">
        <v>3</v>
      </c>
      <c r="T1337" s="157">
        <v>3</v>
      </c>
      <c r="U1337" s="157">
        <v>3</v>
      </c>
      <c r="V1337" s="157">
        <v>3</v>
      </c>
      <c r="W1337" s="157">
        <v>3</v>
      </c>
      <c r="X1337" s="157">
        <v>3</v>
      </c>
      <c r="Y1337" s="157">
        <v>3</v>
      </c>
      <c r="Z1337" s="157">
        <v>3</v>
      </c>
      <c r="AA1337" s="157">
        <v>1</v>
      </c>
      <c r="AB1337" s="159">
        <v>1</v>
      </c>
      <c r="AC1337" s="158">
        <f t="shared" si="389"/>
        <v>23</v>
      </c>
      <c r="AD1337" s="157">
        <f t="shared" si="385"/>
        <v>5</v>
      </c>
      <c r="AE1337" s="157">
        <f t="shared" si="386"/>
        <v>8</v>
      </c>
      <c r="AF1337" s="157">
        <f t="shared" si="387"/>
        <v>5</v>
      </c>
      <c r="AG1337" s="159">
        <f t="shared" si="388"/>
        <v>3</v>
      </c>
      <c r="DS1337" s="81"/>
    </row>
    <row r="1338" spans="1:123" x14ac:dyDescent="0.25">
      <c r="A1338" s="169">
        <v>302</v>
      </c>
      <c r="B1338" s="170" t="s">
        <v>15</v>
      </c>
      <c r="C1338" s="170" t="s">
        <v>157</v>
      </c>
      <c r="D1338" s="170" t="s">
        <v>158</v>
      </c>
      <c r="E1338" s="18" t="s">
        <v>403</v>
      </c>
      <c r="F1338" s="158">
        <v>3</v>
      </c>
      <c r="G1338" s="157">
        <v>3</v>
      </c>
      <c r="H1338" s="157">
        <v>3</v>
      </c>
      <c r="I1338" s="157">
        <v>2</v>
      </c>
      <c r="J1338" s="157">
        <v>2</v>
      </c>
      <c r="K1338" s="157">
        <v>1</v>
      </c>
      <c r="L1338" s="157">
        <v>2</v>
      </c>
      <c r="M1338" s="157">
        <v>2</v>
      </c>
      <c r="N1338" s="157">
        <v>1</v>
      </c>
      <c r="O1338" s="157">
        <v>2</v>
      </c>
      <c r="P1338" s="157">
        <v>2</v>
      </c>
      <c r="Q1338" s="157">
        <v>3</v>
      </c>
      <c r="R1338" s="157">
        <v>2</v>
      </c>
      <c r="S1338" s="157">
        <v>3</v>
      </c>
      <c r="T1338" s="157">
        <v>3</v>
      </c>
      <c r="U1338" s="157">
        <v>3</v>
      </c>
      <c r="V1338" s="157">
        <v>3</v>
      </c>
      <c r="W1338" s="157">
        <v>3</v>
      </c>
      <c r="X1338" s="157">
        <v>3</v>
      </c>
      <c r="Y1338" s="157">
        <v>3</v>
      </c>
      <c r="Z1338" s="157">
        <v>3</v>
      </c>
      <c r="AA1338" s="157">
        <v>2</v>
      </c>
      <c r="AB1338" s="159">
        <v>2</v>
      </c>
      <c r="AC1338" s="158">
        <f t="shared" si="389"/>
        <v>23</v>
      </c>
      <c r="AD1338" s="157">
        <f t="shared" si="385"/>
        <v>5</v>
      </c>
      <c r="AE1338" s="157">
        <f t="shared" si="386"/>
        <v>8</v>
      </c>
      <c r="AF1338" s="157">
        <f t="shared" si="387"/>
        <v>5</v>
      </c>
      <c r="AG1338" s="159">
        <f t="shared" si="388"/>
        <v>3</v>
      </c>
      <c r="DS1338" s="81"/>
    </row>
    <row r="1339" spans="1:123" x14ac:dyDescent="0.25">
      <c r="A1339" s="169">
        <v>302</v>
      </c>
      <c r="B1339" s="170" t="s">
        <v>15</v>
      </c>
      <c r="C1339" s="170" t="s">
        <v>157</v>
      </c>
      <c r="D1339" s="170" t="s">
        <v>158</v>
      </c>
      <c r="E1339" s="18" t="s">
        <v>403</v>
      </c>
      <c r="F1339" s="158">
        <v>3</v>
      </c>
      <c r="G1339" s="157">
        <v>3</v>
      </c>
      <c r="H1339" s="157">
        <v>4</v>
      </c>
      <c r="I1339" s="157">
        <v>2</v>
      </c>
      <c r="J1339" s="157">
        <v>2</v>
      </c>
      <c r="K1339" s="157">
        <v>2</v>
      </c>
      <c r="L1339" s="157">
        <v>2</v>
      </c>
      <c r="M1339" s="157">
        <v>2</v>
      </c>
      <c r="N1339" s="157">
        <v>2</v>
      </c>
      <c r="O1339" s="157">
        <v>2</v>
      </c>
      <c r="P1339" s="157">
        <v>2</v>
      </c>
      <c r="Q1339" s="157">
        <v>3</v>
      </c>
      <c r="R1339" s="157">
        <v>2</v>
      </c>
      <c r="S1339" s="157">
        <v>3</v>
      </c>
      <c r="T1339" s="157">
        <v>3</v>
      </c>
      <c r="U1339" s="157">
        <v>3</v>
      </c>
      <c r="V1339" s="157">
        <v>3</v>
      </c>
      <c r="W1339" s="157">
        <v>3</v>
      </c>
      <c r="X1339" s="157">
        <v>3</v>
      </c>
      <c r="Y1339" s="157">
        <v>3</v>
      </c>
      <c r="Z1339" s="157">
        <v>3</v>
      </c>
      <c r="AA1339" s="157">
        <v>2</v>
      </c>
      <c r="AB1339" s="159">
        <v>2</v>
      </c>
      <c r="AC1339" s="158">
        <f t="shared" si="389"/>
        <v>23</v>
      </c>
      <c r="AD1339" s="157">
        <f t="shared" si="385"/>
        <v>5</v>
      </c>
      <c r="AE1339" s="157">
        <f t="shared" si="386"/>
        <v>8</v>
      </c>
      <c r="AF1339" s="157">
        <f t="shared" si="387"/>
        <v>5</v>
      </c>
      <c r="AG1339" s="159">
        <f t="shared" si="388"/>
        <v>3</v>
      </c>
      <c r="DS1339" s="81"/>
    </row>
    <row r="1340" spans="1:123" x14ac:dyDescent="0.25">
      <c r="A1340" s="169">
        <v>302</v>
      </c>
      <c r="B1340" s="170" t="s">
        <v>15</v>
      </c>
      <c r="C1340" s="170" t="s">
        <v>157</v>
      </c>
      <c r="D1340" s="170" t="s">
        <v>158</v>
      </c>
      <c r="E1340" s="18" t="s">
        <v>403</v>
      </c>
      <c r="F1340" s="158">
        <v>3</v>
      </c>
      <c r="G1340" s="157">
        <v>3</v>
      </c>
      <c r="H1340" s="157">
        <v>4</v>
      </c>
      <c r="I1340" s="157">
        <v>2</v>
      </c>
      <c r="J1340" s="157">
        <v>2</v>
      </c>
      <c r="K1340" s="157">
        <v>2</v>
      </c>
      <c r="L1340" s="157">
        <v>3</v>
      </c>
      <c r="M1340" s="157">
        <v>2</v>
      </c>
      <c r="N1340" s="157">
        <v>2</v>
      </c>
      <c r="O1340" s="157">
        <v>2</v>
      </c>
      <c r="P1340" s="157">
        <v>2</v>
      </c>
      <c r="Q1340" s="157">
        <v>3</v>
      </c>
      <c r="R1340" s="157">
        <v>2</v>
      </c>
      <c r="S1340" s="157">
        <v>3</v>
      </c>
      <c r="T1340" s="157">
        <v>3</v>
      </c>
      <c r="U1340" s="157">
        <v>3</v>
      </c>
      <c r="V1340" s="157">
        <v>3</v>
      </c>
      <c r="W1340" s="157">
        <v>3</v>
      </c>
      <c r="X1340" s="157">
        <v>3</v>
      </c>
      <c r="Y1340" s="157">
        <v>3</v>
      </c>
      <c r="Z1340" s="157">
        <v>3</v>
      </c>
      <c r="AA1340" s="157">
        <v>2</v>
      </c>
      <c r="AB1340" s="159">
        <v>2</v>
      </c>
      <c r="AC1340" s="158">
        <f t="shared" si="389"/>
        <v>23</v>
      </c>
      <c r="AD1340" s="157">
        <f t="shared" si="385"/>
        <v>5</v>
      </c>
      <c r="AE1340" s="157">
        <f t="shared" si="386"/>
        <v>8</v>
      </c>
      <c r="AF1340" s="157">
        <f t="shared" si="387"/>
        <v>5</v>
      </c>
      <c r="AG1340" s="159">
        <f t="shared" si="388"/>
        <v>3</v>
      </c>
      <c r="DS1340" s="81"/>
    </row>
    <row r="1341" spans="1:123" x14ac:dyDescent="0.25">
      <c r="A1341" s="169">
        <v>302</v>
      </c>
      <c r="B1341" s="170" t="s">
        <v>15</v>
      </c>
      <c r="C1341" s="170" t="s">
        <v>157</v>
      </c>
      <c r="D1341" s="170" t="s">
        <v>158</v>
      </c>
      <c r="E1341" s="18" t="s">
        <v>403</v>
      </c>
      <c r="F1341" s="158">
        <v>3</v>
      </c>
      <c r="G1341" s="157">
        <v>3</v>
      </c>
      <c r="H1341" s="157">
        <v>4</v>
      </c>
      <c r="I1341" s="157">
        <v>2</v>
      </c>
      <c r="J1341" s="157">
        <v>2</v>
      </c>
      <c r="K1341" s="157">
        <v>2</v>
      </c>
      <c r="L1341" s="157">
        <v>3</v>
      </c>
      <c r="M1341" s="157">
        <v>2</v>
      </c>
      <c r="N1341" s="157">
        <v>2</v>
      </c>
      <c r="O1341" s="157">
        <v>2</v>
      </c>
      <c r="P1341" s="157">
        <v>2</v>
      </c>
      <c r="Q1341" s="157">
        <v>3</v>
      </c>
      <c r="R1341" s="157">
        <v>2</v>
      </c>
      <c r="S1341" s="157">
        <v>3</v>
      </c>
      <c r="T1341" s="157">
        <v>3</v>
      </c>
      <c r="U1341" s="157">
        <v>3</v>
      </c>
      <c r="V1341" s="157">
        <v>3</v>
      </c>
      <c r="W1341" s="157">
        <v>3</v>
      </c>
      <c r="X1341" s="157">
        <v>3</v>
      </c>
      <c r="Y1341" s="157">
        <v>3</v>
      </c>
      <c r="Z1341" s="157">
        <v>3</v>
      </c>
      <c r="AA1341" s="157">
        <v>2</v>
      </c>
      <c r="AB1341" s="159">
        <v>2</v>
      </c>
      <c r="AC1341" s="158">
        <f t="shared" si="389"/>
        <v>23</v>
      </c>
      <c r="AD1341" s="157">
        <f t="shared" si="385"/>
        <v>5</v>
      </c>
      <c r="AE1341" s="157">
        <f t="shared" si="386"/>
        <v>8</v>
      </c>
      <c r="AF1341" s="157">
        <f t="shared" si="387"/>
        <v>5</v>
      </c>
      <c r="AG1341" s="159">
        <f t="shared" si="388"/>
        <v>3</v>
      </c>
      <c r="DS1341" s="81"/>
    </row>
    <row r="1342" spans="1:123" x14ac:dyDescent="0.25">
      <c r="A1342" s="169">
        <v>302</v>
      </c>
      <c r="B1342" s="170" t="s">
        <v>15</v>
      </c>
      <c r="C1342" s="170" t="s">
        <v>157</v>
      </c>
      <c r="D1342" s="170" t="s">
        <v>158</v>
      </c>
      <c r="E1342" s="18" t="s">
        <v>403</v>
      </c>
      <c r="F1342" s="158">
        <v>4</v>
      </c>
      <c r="G1342" s="157">
        <v>3</v>
      </c>
      <c r="H1342" s="157">
        <v>4</v>
      </c>
      <c r="I1342" s="157">
        <v>2</v>
      </c>
      <c r="J1342" s="157">
        <v>2</v>
      </c>
      <c r="K1342" s="157">
        <v>2</v>
      </c>
      <c r="L1342" s="157">
        <v>3</v>
      </c>
      <c r="M1342" s="157">
        <v>2</v>
      </c>
      <c r="N1342" s="157">
        <v>2</v>
      </c>
      <c r="O1342" s="157">
        <v>3</v>
      </c>
      <c r="P1342" s="157">
        <v>2</v>
      </c>
      <c r="Q1342" s="157">
        <v>3</v>
      </c>
      <c r="R1342" s="157">
        <v>2</v>
      </c>
      <c r="S1342" s="157">
        <v>3</v>
      </c>
      <c r="T1342" s="157">
        <v>3</v>
      </c>
      <c r="U1342" s="157">
        <v>3</v>
      </c>
      <c r="V1342" s="157">
        <v>3</v>
      </c>
      <c r="W1342" s="157">
        <v>4</v>
      </c>
      <c r="X1342" s="157">
        <v>4</v>
      </c>
      <c r="Y1342" s="157">
        <v>3</v>
      </c>
      <c r="Z1342" s="157">
        <v>3</v>
      </c>
      <c r="AA1342" s="157">
        <v>2</v>
      </c>
      <c r="AB1342" s="159">
        <v>3</v>
      </c>
      <c r="AC1342" s="158">
        <f t="shared" si="389"/>
        <v>23</v>
      </c>
      <c r="AD1342" s="157">
        <f t="shared" si="385"/>
        <v>5</v>
      </c>
      <c r="AE1342" s="157">
        <f t="shared" si="386"/>
        <v>8</v>
      </c>
      <c r="AF1342" s="157">
        <f t="shared" si="387"/>
        <v>5</v>
      </c>
      <c r="AG1342" s="159">
        <f t="shared" si="388"/>
        <v>3</v>
      </c>
      <c r="DS1342" s="81"/>
    </row>
    <row r="1343" spans="1:123" x14ac:dyDescent="0.25">
      <c r="A1343" s="169">
        <v>302</v>
      </c>
      <c r="B1343" s="170" t="s">
        <v>15</v>
      </c>
      <c r="C1343" s="170" t="s">
        <v>157</v>
      </c>
      <c r="D1343" s="170" t="s">
        <v>158</v>
      </c>
      <c r="E1343" s="18" t="s">
        <v>403</v>
      </c>
      <c r="F1343" s="158">
        <v>4</v>
      </c>
      <c r="G1343" s="157">
        <v>3</v>
      </c>
      <c r="H1343" s="157">
        <v>4</v>
      </c>
      <c r="I1343" s="157">
        <v>3</v>
      </c>
      <c r="J1343" s="157">
        <v>2</v>
      </c>
      <c r="K1343" s="157">
        <v>2</v>
      </c>
      <c r="L1343" s="157">
        <v>4</v>
      </c>
      <c r="M1343" s="157">
        <v>2</v>
      </c>
      <c r="N1343" s="157">
        <v>2</v>
      </c>
      <c r="O1343" s="157">
        <v>3</v>
      </c>
      <c r="P1343" s="157">
        <v>2</v>
      </c>
      <c r="Q1343" s="157">
        <v>3</v>
      </c>
      <c r="R1343" s="157">
        <v>2</v>
      </c>
      <c r="S1343" s="157">
        <v>3</v>
      </c>
      <c r="T1343" s="157">
        <v>3</v>
      </c>
      <c r="U1343" s="157">
        <v>3</v>
      </c>
      <c r="V1343" s="157">
        <v>3</v>
      </c>
      <c r="W1343" s="157">
        <v>4</v>
      </c>
      <c r="X1343" s="157">
        <v>4</v>
      </c>
      <c r="Y1343" s="157">
        <v>3</v>
      </c>
      <c r="Z1343" s="157">
        <v>3</v>
      </c>
      <c r="AA1343" s="157">
        <v>2</v>
      </c>
      <c r="AB1343" s="159">
        <v>3</v>
      </c>
      <c r="AC1343" s="158">
        <f t="shared" si="389"/>
        <v>23</v>
      </c>
      <c r="AD1343" s="157">
        <f t="shared" si="385"/>
        <v>5</v>
      </c>
      <c r="AE1343" s="157">
        <f t="shared" si="386"/>
        <v>8</v>
      </c>
      <c r="AF1343" s="157">
        <f t="shared" si="387"/>
        <v>5</v>
      </c>
      <c r="AG1343" s="159">
        <f t="shared" si="388"/>
        <v>3</v>
      </c>
      <c r="DS1343" s="81"/>
    </row>
    <row r="1344" spans="1:123" x14ac:dyDescent="0.25">
      <c r="A1344" s="169">
        <v>302</v>
      </c>
      <c r="B1344" s="170" t="s">
        <v>15</v>
      </c>
      <c r="C1344" s="170" t="s">
        <v>157</v>
      </c>
      <c r="D1344" s="170" t="s">
        <v>158</v>
      </c>
      <c r="E1344" s="18" t="s">
        <v>403</v>
      </c>
      <c r="F1344" s="158">
        <v>4</v>
      </c>
      <c r="G1344" s="157">
        <v>3</v>
      </c>
      <c r="H1344" s="157">
        <v>4</v>
      </c>
      <c r="I1344" s="157">
        <v>3</v>
      </c>
      <c r="J1344" s="157">
        <v>3</v>
      </c>
      <c r="K1344" s="157">
        <v>2</v>
      </c>
      <c r="L1344" s="157">
        <v>4</v>
      </c>
      <c r="M1344" s="157">
        <v>2</v>
      </c>
      <c r="N1344" s="157">
        <v>2</v>
      </c>
      <c r="O1344" s="157">
        <v>3</v>
      </c>
      <c r="P1344" s="157">
        <v>2</v>
      </c>
      <c r="Q1344" s="157">
        <v>3</v>
      </c>
      <c r="R1344" s="157">
        <v>2</v>
      </c>
      <c r="S1344" s="157">
        <v>3</v>
      </c>
      <c r="T1344" s="157">
        <v>3</v>
      </c>
      <c r="U1344" s="157">
        <v>4</v>
      </c>
      <c r="V1344" s="157">
        <v>3</v>
      </c>
      <c r="W1344" s="157">
        <v>4</v>
      </c>
      <c r="X1344" s="157">
        <v>4</v>
      </c>
      <c r="Y1344" s="157">
        <v>3</v>
      </c>
      <c r="Z1344" s="157">
        <v>3</v>
      </c>
      <c r="AA1344" s="157">
        <v>3</v>
      </c>
      <c r="AB1344" s="159">
        <v>3</v>
      </c>
      <c r="AC1344" s="158">
        <f t="shared" si="389"/>
        <v>23</v>
      </c>
      <c r="AD1344" s="157">
        <f t="shared" si="385"/>
        <v>5</v>
      </c>
      <c r="AE1344" s="157">
        <f t="shared" si="386"/>
        <v>8</v>
      </c>
      <c r="AF1344" s="157">
        <f t="shared" si="387"/>
        <v>5</v>
      </c>
      <c r="AG1344" s="159">
        <f t="shared" si="388"/>
        <v>3</v>
      </c>
      <c r="DS1344" s="81"/>
    </row>
    <row r="1345" spans="1:123" x14ac:dyDescent="0.25">
      <c r="A1345" s="169">
        <v>302</v>
      </c>
      <c r="B1345" s="170" t="s">
        <v>15</v>
      </c>
      <c r="C1345" s="170" t="s">
        <v>157</v>
      </c>
      <c r="D1345" s="170" t="s">
        <v>158</v>
      </c>
      <c r="E1345" s="18" t="s">
        <v>403</v>
      </c>
      <c r="F1345" s="158">
        <v>4</v>
      </c>
      <c r="G1345" s="157">
        <v>3</v>
      </c>
      <c r="H1345" s="157">
        <v>4</v>
      </c>
      <c r="I1345" s="157">
        <v>3</v>
      </c>
      <c r="J1345" s="157">
        <v>3</v>
      </c>
      <c r="K1345" s="157">
        <v>2</v>
      </c>
      <c r="L1345" s="157">
        <v>4</v>
      </c>
      <c r="M1345" s="157">
        <v>2</v>
      </c>
      <c r="N1345" s="157">
        <v>2</v>
      </c>
      <c r="O1345" s="157">
        <v>3</v>
      </c>
      <c r="P1345" s="157">
        <v>3</v>
      </c>
      <c r="Q1345" s="157">
        <v>3</v>
      </c>
      <c r="R1345" s="157">
        <v>2</v>
      </c>
      <c r="S1345" s="157">
        <v>3</v>
      </c>
      <c r="T1345" s="157">
        <v>4</v>
      </c>
      <c r="U1345" s="157">
        <v>4</v>
      </c>
      <c r="V1345" s="157">
        <v>4</v>
      </c>
      <c r="W1345" s="157">
        <v>4</v>
      </c>
      <c r="X1345" s="157">
        <v>4</v>
      </c>
      <c r="Y1345" s="157">
        <v>3</v>
      </c>
      <c r="Z1345" s="157">
        <v>3</v>
      </c>
      <c r="AA1345" s="157">
        <v>3</v>
      </c>
      <c r="AB1345" s="159">
        <v>3</v>
      </c>
      <c r="AC1345" s="158">
        <f t="shared" si="389"/>
        <v>23</v>
      </c>
      <c r="AD1345" s="157">
        <f t="shared" si="385"/>
        <v>5</v>
      </c>
      <c r="AE1345" s="157">
        <f t="shared" si="386"/>
        <v>8</v>
      </c>
      <c r="AF1345" s="157">
        <f t="shared" si="387"/>
        <v>5</v>
      </c>
      <c r="AG1345" s="159">
        <f t="shared" si="388"/>
        <v>3</v>
      </c>
      <c r="DS1345" s="81"/>
    </row>
    <row r="1346" spans="1:123" x14ac:dyDescent="0.25">
      <c r="A1346" s="169">
        <v>302</v>
      </c>
      <c r="B1346" s="170" t="s">
        <v>15</v>
      </c>
      <c r="C1346" s="170" t="s">
        <v>157</v>
      </c>
      <c r="D1346" s="170" t="s">
        <v>158</v>
      </c>
      <c r="E1346" s="18" t="s">
        <v>403</v>
      </c>
      <c r="F1346" s="158">
        <v>4</v>
      </c>
      <c r="G1346" s="157">
        <v>3</v>
      </c>
      <c r="H1346" s="157">
        <v>4</v>
      </c>
      <c r="I1346" s="157">
        <v>3</v>
      </c>
      <c r="J1346" s="157">
        <v>3</v>
      </c>
      <c r="K1346" s="157">
        <v>2</v>
      </c>
      <c r="L1346" s="157">
        <v>4</v>
      </c>
      <c r="M1346" s="157">
        <v>2</v>
      </c>
      <c r="N1346" s="157">
        <v>3</v>
      </c>
      <c r="O1346" s="157">
        <v>3</v>
      </c>
      <c r="P1346" s="157">
        <v>3</v>
      </c>
      <c r="Q1346" s="157">
        <v>3</v>
      </c>
      <c r="R1346" s="157">
        <v>3</v>
      </c>
      <c r="S1346" s="157">
        <v>3</v>
      </c>
      <c r="T1346" s="157">
        <v>4</v>
      </c>
      <c r="U1346" s="157">
        <v>4</v>
      </c>
      <c r="V1346" s="157">
        <v>4</v>
      </c>
      <c r="W1346" s="157">
        <v>4</v>
      </c>
      <c r="X1346" s="157">
        <v>4</v>
      </c>
      <c r="Y1346" s="157">
        <v>3</v>
      </c>
      <c r="Z1346" s="157">
        <v>3</v>
      </c>
      <c r="AA1346" s="157">
        <v>3</v>
      </c>
      <c r="AB1346" s="159">
        <v>3</v>
      </c>
      <c r="AC1346" s="158">
        <f t="shared" si="389"/>
        <v>23</v>
      </c>
      <c r="AD1346" s="157">
        <f t="shared" si="385"/>
        <v>5</v>
      </c>
      <c r="AE1346" s="157">
        <f t="shared" si="386"/>
        <v>8</v>
      </c>
      <c r="AF1346" s="157">
        <f t="shared" si="387"/>
        <v>5</v>
      </c>
      <c r="AG1346" s="159">
        <f t="shared" si="388"/>
        <v>3</v>
      </c>
      <c r="DS1346" s="81"/>
    </row>
    <row r="1347" spans="1:123" x14ac:dyDescent="0.25">
      <c r="A1347" s="169">
        <v>302</v>
      </c>
      <c r="B1347" s="170" t="s">
        <v>15</v>
      </c>
      <c r="C1347" s="170" t="s">
        <v>157</v>
      </c>
      <c r="D1347" s="170" t="s">
        <v>158</v>
      </c>
      <c r="E1347" s="18" t="s">
        <v>403</v>
      </c>
      <c r="F1347" s="158">
        <v>4</v>
      </c>
      <c r="G1347" s="157">
        <v>3</v>
      </c>
      <c r="H1347" s="157">
        <v>4</v>
      </c>
      <c r="I1347" s="157">
        <v>3</v>
      </c>
      <c r="J1347" s="157">
        <v>3</v>
      </c>
      <c r="K1347" s="157">
        <v>3</v>
      </c>
      <c r="L1347" s="157">
        <v>4</v>
      </c>
      <c r="M1347" s="157">
        <v>2</v>
      </c>
      <c r="N1347" s="157">
        <v>3</v>
      </c>
      <c r="O1347" s="157">
        <v>3</v>
      </c>
      <c r="P1347" s="157">
        <v>3</v>
      </c>
      <c r="Q1347" s="157">
        <v>3</v>
      </c>
      <c r="R1347" s="157">
        <v>3</v>
      </c>
      <c r="S1347" s="157">
        <v>4</v>
      </c>
      <c r="T1347" s="157">
        <v>4</v>
      </c>
      <c r="U1347" s="157">
        <v>4</v>
      </c>
      <c r="V1347" s="157">
        <v>4</v>
      </c>
      <c r="W1347" s="157">
        <v>4</v>
      </c>
      <c r="X1347" s="157">
        <v>4</v>
      </c>
      <c r="Y1347" s="157">
        <v>4</v>
      </c>
      <c r="Z1347" s="157">
        <v>3</v>
      </c>
      <c r="AA1347" s="157">
        <v>3</v>
      </c>
      <c r="AB1347" s="159">
        <v>3</v>
      </c>
      <c r="AC1347" s="158">
        <f t="shared" si="389"/>
        <v>23</v>
      </c>
      <c r="AD1347" s="157">
        <f t="shared" si="385"/>
        <v>5</v>
      </c>
      <c r="AE1347" s="157">
        <f t="shared" si="386"/>
        <v>8</v>
      </c>
      <c r="AF1347" s="157">
        <f t="shared" si="387"/>
        <v>5</v>
      </c>
      <c r="AG1347" s="159">
        <f t="shared" si="388"/>
        <v>3</v>
      </c>
      <c r="DS1347" s="81"/>
    </row>
    <row r="1348" spans="1:123" x14ac:dyDescent="0.25">
      <c r="A1348" s="169">
        <v>302</v>
      </c>
      <c r="B1348" s="170" t="s">
        <v>15</v>
      </c>
      <c r="C1348" s="170" t="s">
        <v>157</v>
      </c>
      <c r="D1348" s="170" t="s">
        <v>158</v>
      </c>
      <c r="E1348" s="18" t="s">
        <v>403</v>
      </c>
      <c r="F1348" s="158">
        <v>4</v>
      </c>
      <c r="G1348" s="157">
        <v>3</v>
      </c>
      <c r="H1348" s="157">
        <v>4</v>
      </c>
      <c r="I1348" s="157">
        <v>3</v>
      </c>
      <c r="J1348" s="157">
        <v>3</v>
      </c>
      <c r="K1348" s="157">
        <v>3</v>
      </c>
      <c r="L1348" s="157">
        <v>4</v>
      </c>
      <c r="M1348" s="157">
        <v>3</v>
      </c>
      <c r="N1348" s="157">
        <v>3</v>
      </c>
      <c r="O1348" s="157">
        <v>3</v>
      </c>
      <c r="P1348" s="157">
        <v>3</v>
      </c>
      <c r="Q1348" s="157">
        <v>3</v>
      </c>
      <c r="R1348" s="157">
        <v>3</v>
      </c>
      <c r="S1348" s="157">
        <v>4</v>
      </c>
      <c r="T1348" s="157">
        <v>4</v>
      </c>
      <c r="U1348" s="157">
        <v>4</v>
      </c>
      <c r="V1348" s="157">
        <v>4</v>
      </c>
      <c r="W1348" s="157">
        <v>4</v>
      </c>
      <c r="X1348" s="157">
        <v>4</v>
      </c>
      <c r="Y1348" s="157">
        <v>4</v>
      </c>
      <c r="Z1348" s="157">
        <v>3</v>
      </c>
      <c r="AA1348" s="157">
        <v>3</v>
      </c>
      <c r="AB1348" s="159">
        <v>3</v>
      </c>
      <c r="AC1348" s="158">
        <f t="shared" si="389"/>
        <v>23</v>
      </c>
      <c r="AD1348" s="157">
        <f t="shared" si="385"/>
        <v>5</v>
      </c>
      <c r="AE1348" s="157">
        <f t="shared" si="386"/>
        <v>8</v>
      </c>
      <c r="AF1348" s="157">
        <f t="shared" si="387"/>
        <v>5</v>
      </c>
      <c r="AG1348" s="159">
        <f t="shared" si="388"/>
        <v>3</v>
      </c>
      <c r="DS1348" s="81"/>
    </row>
    <row r="1349" spans="1:123" x14ac:dyDescent="0.25">
      <c r="A1349" s="169">
        <v>302</v>
      </c>
      <c r="B1349" s="170" t="s">
        <v>15</v>
      </c>
      <c r="C1349" s="170" t="s">
        <v>157</v>
      </c>
      <c r="D1349" s="170" t="s">
        <v>158</v>
      </c>
      <c r="E1349" s="18" t="s">
        <v>403</v>
      </c>
      <c r="F1349" s="158">
        <v>4</v>
      </c>
      <c r="G1349" s="157">
        <v>3</v>
      </c>
      <c r="H1349" s="157">
        <v>4</v>
      </c>
      <c r="I1349" s="157">
        <v>3</v>
      </c>
      <c r="J1349" s="157">
        <v>3</v>
      </c>
      <c r="K1349" s="157">
        <v>3</v>
      </c>
      <c r="L1349" s="157">
        <v>4</v>
      </c>
      <c r="M1349" s="157">
        <v>3</v>
      </c>
      <c r="N1349" s="157">
        <v>3</v>
      </c>
      <c r="O1349" s="157">
        <v>3</v>
      </c>
      <c r="P1349" s="157">
        <v>3</v>
      </c>
      <c r="Q1349" s="157">
        <v>3</v>
      </c>
      <c r="R1349" s="157">
        <v>3</v>
      </c>
      <c r="S1349" s="157">
        <v>4</v>
      </c>
      <c r="T1349" s="157">
        <v>4</v>
      </c>
      <c r="U1349" s="157">
        <v>4</v>
      </c>
      <c r="V1349" s="157">
        <v>4</v>
      </c>
      <c r="W1349" s="157">
        <v>4</v>
      </c>
      <c r="X1349" s="157">
        <v>4</v>
      </c>
      <c r="Y1349" s="157">
        <v>4</v>
      </c>
      <c r="Z1349" s="157">
        <v>4</v>
      </c>
      <c r="AA1349" s="157">
        <v>3</v>
      </c>
      <c r="AB1349" s="159">
        <v>3</v>
      </c>
      <c r="AC1349" s="158">
        <f t="shared" si="389"/>
        <v>23</v>
      </c>
      <c r="AD1349" s="157">
        <f t="shared" si="385"/>
        <v>5</v>
      </c>
      <c r="AE1349" s="157">
        <f t="shared" si="386"/>
        <v>8</v>
      </c>
      <c r="AF1349" s="157">
        <f t="shared" si="387"/>
        <v>5</v>
      </c>
      <c r="AG1349" s="159">
        <f t="shared" si="388"/>
        <v>3</v>
      </c>
      <c r="DS1349" s="81"/>
    </row>
    <row r="1350" spans="1:123" x14ac:dyDescent="0.25">
      <c r="A1350" s="169">
        <v>302</v>
      </c>
      <c r="B1350" s="170" t="s">
        <v>15</v>
      </c>
      <c r="C1350" s="170" t="s">
        <v>157</v>
      </c>
      <c r="D1350" s="170" t="s">
        <v>158</v>
      </c>
      <c r="E1350" s="18" t="s">
        <v>403</v>
      </c>
      <c r="F1350" s="158">
        <v>4</v>
      </c>
      <c r="G1350" s="157">
        <v>3</v>
      </c>
      <c r="H1350" s="157">
        <v>4</v>
      </c>
      <c r="I1350" s="157">
        <v>3</v>
      </c>
      <c r="J1350" s="157">
        <v>3</v>
      </c>
      <c r="K1350" s="157">
        <v>3</v>
      </c>
      <c r="L1350" s="157">
        <v>4</v>
      </c>
      <c r="M1350" s="157">
        <v>3</v>
      </c>
      <c r="N1350" s="157">
        <v>3</v>
      </c>
      <c r="O1350" s="157">
        <v>4</v>
      </c>
      <c r="P1350" s="157">
        <v>3</v>
      </c>
      <c r="Q1350" s="157">
        <v>3</v>
      </c>
      <c r="R1350" s="157">
        <v>3</v>
      </c>
      <c r="S1350" s="157">
        <v>4</v>
      </c>
      <c r="T1350" s="157">
        <v>4</v>
      </c>
      <c r="U1350" s="157">
        <v>4</v>
      </c>
      <c r="V1350" s="157">
        <v>4</v>
      </c>
      <c r="W1350" s="157">
        <v>4</v>
      </c>
      <c r="X1350" s="157">
        <v>4</v>
      </c>
      <c r="Y1350" s="157">
        <v>4</v>
      </c>
      <c r="Z1350" s="157">
        <v>4</v>
      </c>
      <c r="AA1350" s="157">
        <v>3</v>
      </c>
      <c r="AB1350" s="159">
        <v>3</v>
      </c>
      <c r="AC1350" s="158">
        <f t="shared" si="389"/>
        <v>23</v>
      </c>
      <c r="AD1350" s="157">
        <f t="shared" si="385"/>
        <v>5</v>
      </c>
      <c r="AE1350" s="157">
        <f t="shared" si="386"/>
        <v>8</v>
      </c>
      <c r="AF1350" s="157">
        <f t="shared" si="387"/>
        <v>5</v>
      </c>
      <c r="AG1350" s="159">
        <f t="shared" si="388"/>
        <v>3</v>
      </c>
      <c r="DS1350" s="81"/>
    </row>
    <row r="1351" spans="1:123" x14ac:dyDescent="0.25">
      <c r="A1351" s="169">
        <v>302</v>
      </c>
      <c r="B1351" s="170" t="s">
        <v>15</v>
      </c>
      <c r="C1351" s="170" t="s">
        <v>157</v>
      </c>
      <c r="D1351" s="170" t="s">
        <v>158</v>
      </c>
      <c r="E1351" s="18" t="s">
        <v>403</v>
      </c>
      <c r="F1351" s="158">
        <v>4</v>
      </c>
      <c r="G1351" s="157">
        <v>4</v>
      </c>
      <c r="H1351" s="157">
        <v>4</v>
      </c>
      <c r="I1351" s="157">
        <v>3</v>
      </c>
      <c r="J1351" s="157">
        <v>3</v>
      </c>
      <c r="K1351" s="157">
        <v>3</v>
      </c>
      <c r="L1351" s="157">
        <v>4</v>
      </c>
      <c r="M1351" s="157">
        <v>3</v>
      </c>
      <c r="N1351" s="157">
        <v>3</v>
      </c>
      <c r="O1351" s="157">
        <v>4</v>
      </c>
      <c r="P1351" s="157">
        <v>3</v>
      </c>
      <c r="Q1351" s="157">
        <v>3</v>
      </c>
      <c r="R1351" s="157">
        <v>3</v>
      </c>
      <c r="S1351" s="157">
        <v>4</v>
      </c>
      <c r="T1351" s="157">
        <v>4</v>
      </c>
      <c r="U1351" s="157">
        <v>4</v>
      </c>
      <c r="V1351" s="157">
        <v>4</v>
      </c>
      <c r="W1351" s="157">
        <v>4</v>
      </c>
      <c r="X1351" s="157">
        <v>4</v>
      </c>
      <c r="Y1351" s="157">
        <v>4</v>
      </c>
      <c r="Z1351" s="157">
        <v>4</v>
      </c>
      <c r="AA1351" s="157">
        <v>3</v>
      </c>
      <c r="AB1351" s="159">
        <v>3</v>
      </c>
      <c r="AC1351" s="158">
        <f t="shared" si="389"/>
        <v>23</v>
      </c>
      <c r="AD1351" s="157">
        <f t="shared" ref="AD1351:AD1414" si="390">+COUNT(G1351:K1351)</f>
        <v>5</v>
      </c>
      <c r="AE1351" s="157">
        <f t="shared" ref="AE1351:AE1414" si="391">+COUNT(L1351:S1351)</f>
        <v>8</v>
      </c>
      <c r="AF1351" s="157">
        <f t="shared" ref="AF1351:AF1414" si="392">+COUNT(T1351:X1351)</f>
        <v>5</v>
      </c>
      <c r="AG1351" s="159">
        <f t="shared" ref="AG1351:AG1414" si="393">+COUNT(Z1351:AB1351)</f>
        <v>3</v>
      </c>
      <c r="DS1351" s="81"/>
    </row>
    <row r="1352" spans="1:123" x14ac:dyDescent="0.25">
      <c r="A1352" s="169">
        <v>302</v>
      </c>
      <c r="B1352" s="170" t="s">
        <v>15</v>
      </c>
      <c r="C1352" s="170" t="s">
        <v>157</v>
      </c>
      <c r="D1352" s="170" t="s">
        <v>158</v>
      </c>
      <c r="E1352" s="18" t="s">
        <v>403</v>
      </c>
      <c r="F1352" s="158">
        <v>4</v>
      </c>
      <c r="G1352" s="157">
        <v>4</v>
      </c>
      <c r="H1352" s="157">
        <v>5</v>
      </c>
      <c r="I1352" s="157">
        <v>3</v>
      </c>
      <c r="J1352" s="157">
        <v>3</v>
      </c>
      <c r="K1352" s="157">
        <v>3</v>
      </c>
      <c r="L1352" s="157">
        <v>4</v>
      </c>
      <c r="M1352" s="157">
        <v>3</v>
      </c>
      <c r="N1352" s="157">
        <v>3</v>
      </c>
      <c r="O1352" s="157">
        <v>4</v>
      </c>
      <c r="P1352" s="157">
        <v>3</v>
      </c>
      <c r="Q1352" s="157">
        <v>4</v>
      </c>
      <c r="R1352" s="157">
        <v>3</v>
      </c>
      <c r="S1352" s="157">
        <v>4</v>
      </c>
      <c r="T1352" s="157">
        <v>4</v>
      </c>
      <c r="U1352" s="157">
        <v>4</v>
      </c>
      <c r="V1352" s="157">
        <v>4</v>
      </c>
      <c r="W1352" s="157">
        <v>4</v>
      </c>
      <c r="X1352" s="157">
        <v>4</v>
      </c>
      <c r="Y1352" s="157">
        <v>4</v>
      </c>
      <c r="Z1352" s="157">
        <v>4</v>
      </c>
      <c r="AA1352" s="157">
        <v>4</v>
      </c>
      <c r="AB1352" s="159">
        <v>3</v>
      </c>
      <c r="AC1352" s="158">
        <f t="shared" ref="AC1352:AC1415" si="394">+COUNT(F1352:AB1352)</f>
        <v>23</v>
      </c>
      <c r="AD1352" s="157">
        <f t="shared" si="390"/>
        <v>5</v>
      </c>
      <c r="AE1352" s="157">
        <f t="shared" si="391"/>
        <v>8</v>
      </c>
      <c r="AF1352" s="157">
        <f t="shared" si="392"/>
        <v>5</v>
      </c>
      <c r="AG1352" s="159">
        <f t="shared" si="393"/>
        <v>3</v>
      </c>
      <c r="DS1352" s="81"/>
    </row>
    <row r="1353" spans="1:123" x14ac:dyDescent="0.25">
      <c r="A1353" s="169">
        <v>302</v>
      </c>
      <c r="B1353" s="170" t="s">
        <v>15</v>
      </c>
      <c r="C1353" s="170" t="s">
        <v>157</v>
      </c>
      <c r="D1353" s="170" t="s">
        <v>158</v>
      </c>
      <c r="E1353" s="18" t="s">
        <v>403</v>
      </c>
      <c r="F1353" s="158">
        <v>4</v>
      </c>
      <c r="G1353" s="157">
        <v>4</v>
      </c>
      <c r="H1353" s="157">
        <v>5</v>
      </c>
      <c r="I1353" s="157">
        <v>3</v>
      </c>
      <c r="J1353" s="157">
        <v>3</v>
      </c>
      <c r="K1353" s="157">
        <v>3</v>
      </c>
      <c r="L1353" s="157">
        <v>4</v>
      </c>
      <c r="M1353" s="157">
        <v>3</v>
      </c>
      <c r="N1353" s="157">
        <v>3</v>
      </c>
      <c r="O1353" s="157">
        <v>4</v>
      </c>
      <c r="P1353" s="157">
        <v>3</v>
      </c>
      <c r="Q1353" s="157">
        <v>4</v>
      </c>
      <c r="R1353" s="157">
        <v>3</v>
      </c>
      <c r="S1353" s="157">
        <v>4</v>
      </c>
      <c r="T1353" s="157">
        <v>4</v>
      </c>
      <c r="U1353" s="157">
        <v>4</v>
      </c>
      <c r="V1353" s="157">
        <v>4</v>
      </c>
      <c r="W1353" s="157">
        <v>4</v>
      </c>
      <c r="X1353" s="157">
        <v>4</v>
      </c>
      <c r="Y1353" s="157">
        <v>4</v>
      </c>
      <c r="Z1353" s="157">
        <v>4</v>
      </c>
      <c r="AA1353" s="157">
        <v>4</v>
      </c>
      <c r="AB1353" s="159">
        <v>3</v>
      </c>
      <c r="AC1353" s="158">
        <f t="shared" si="394"/>
        <v>23</v>
      </c>
      <c r="AD1353" s="157">
        <f t="shared" si="390"/>
        <v>5</v>
      </c>
      <c r="AE1353" s="157">
        <f t="shared" si="391"/>
        <v>8</v>
      </c>
      <c r="AF1353" s="157">
        <f t="shared" si="392"/>
        <v>5</v>
      </c>
      <c r="AG1353" s="159">
        <f t="shared" si="393"/>
        <v>3</v>
      </c>
      <c r="DS1353" s="81"/>
    </row>
    <row r="1354" spans="1:123" x14ac:dyDescent="0.25">
      <c r="A1354" s="169">
        <v>302</v>
      </c>
      <c r="B1354" s="170" t="s">
        <v>15</v>
      </c>
      <c r="C1354" s="170" t="s">
        <v>157</v>
      </c>
      <c r="D1354" s="170" t="s">
        <v>158</v>
      </c>
      <c r="E1354" s="18" t="s">
        <v>403</v>
      </c>
      <c r="F1354" s="158">
        <v>4</v>
      </c>
      <c r="G1354" s="157">
        <v>4</v>
      </c>
      <c r="H1354" s="157">
        <v>5</v>
      </c>
      <c r="I1354" s="157">
        <v>3</v>
      </c>
      <c r="J1354" s="157">
        <v>3</v>
      </c>
      <c r="K1354" s="157">
        <v>4</v>
      </c>
      <c r="L1354" s="157">
        <v>4</v>
      </c>
      <c r="M1354" s="157">
        <v>3</v>
      </c>
      <c r="N1354" s="157">
        <v>4</v>
      </c>
      <c r="O1354" s="157">
        <v>4</v>
      </c>
      <c r="P1354" s="157">
        <v>3</v>
      </c>
      <c r="Q1354" s="157">
        <v>4</v>
      </c>
      <c r="R1354" s="157">
        <v>3</v>
      </c>
      <c r="S1354" s="157">
        <v>4</v>
      </c>
      <c r="T1354" s="157">
        <v>4</v>
      </c>
      <c r="U1354" s="157">
        <v>4</v>
      </c>
      <c r="V1354" s="157">
        <v>4</v>
      </c>
      <c r="W1354" s="157">
        <v>4</v>
      </c>
      <c r="X1354" s="157">
        <v>4</v>
      </c>
      <c r="Y1354" s="157">
        <v>4</v>
      </c>
      <c r="Z1354" s="157">
        <v>4</v>
      </c>
      <c r="AA1354" s="157">
        <v>4</v>
      </c>
      <c r="AB1354" s="159">
        <v>3</v>
      </c>
      <c r="AC1354" s="158">
        <f t="shared" si="394"/>
        <v>23</v>
      </c>
      <c r="AD1354" s="157">
        <f t="shared" si="390"/>
        <v>5</v>
      </c>
      <c r="AE1354" s="157">
        <f t="shared" si="391"/>
        <v>8</v>
      </c>
      <c r="AF1354" s="157">
        <f t="shared" si="392"/>
        <v>5</v>
      </c>
      <c r="AG1354" s="159">
        <f t="shared" si="393"/>
        <v>3</v>
      </c>
      <c r="DS1354" s="81"/>
    </row>
    <row r="1355" spans="1:123" x14ac:dyDescent="0.25">
      <c r="A1355" s="169">
        <v>302</v>
      </c>
      <c r="B1355" s="170" t="s">
        <v>15</v>
      </c>
      <c r="C1355" s="170" t="s">
        <v>157</v>
      </c>
      <c r="D1355" s="170" t="s">
        <v>158</v>
      </c>
      <c r="E1355" s="18" t="s">
        <v>403</v>
      </c>
      <c r="F1355" s="158">
        <v>4</v>
      </c>
      <c r="G1355" s="157">
        <v>4</v>
      </c>
      <c r="H1355" s="157">
        <v>5</v>
      </c>
      <c r="I1355" s="157">
        <v>4</v>
      </c>
      <c r="J1355" s="157">
        <v>3</v>
      </c>
      <c r="K1355" s="157">
        <v>4</v>
      </c>
      <c r="L1355" s="157">
        <v>4</v>
      </c>
      <c r="M1355" s="157">
        <v>3</v>
      </c>
      <c r="N1355" s="157">
        <v>4</v>
      </c>
      <c r="O1355" s="157">
        <v>4</v>
      </c>
      <c r="P1355" s="157">
        <v>4</v>
      </c>
      <c r="Q1355" s="157">
        <v>4</v>
      </c>
      <c r="R1355" s="157">
        <v>3</v>
      </c>
      <c r="S1355" s="157">
        <v>4</v>
      </c>
      <c r="T1355" s="157">
        <v>4</v>
      </c>
      <c r="U1355" s="157">
        <v>4</v>
      </c>
      <c r="V1355" s="157">
        <v>4</v>
      </c>
      <c r="W1355" s="157">
        <v>4</v>
      </c>
      <c r="X1355" s="157">
        <v>4</v>
      </c>
      <c r="Y1355" s="157">
        <v>4</v>
      </c>
      <c r="Z1355" s="157">
        <v>4</v>
      </c>
      <c r="AA1355" s="157">
        <v>4</v>
      </c>
      <c r="AB1355" s="159">
        <v>4</v>
      </c>
      <c r="AC1355" s="158">
        <f t="shared" si="394"/>
        <v>23</v>
      </c>
      <c r="AD1355" s="157">
        <f t="shared" si="390"/>
        <v>5</v>
      </c>
      <c r="AE1355" s="157">
        <f t="shared" si="391"/>
        <v>8</v>
      </c>
      <c r="AF1355" s="157">
        <f t="shared" si="392"/>
        <v>5</v>
      </c>
      <c r="AG1355" s="159">
        <f t="shared" si="393"/>
        <v>3</v>
      </c>
      <c r="DS1355" s="81"/>
    </row>
    <row r="1356" spans="1:123" x14ac:dyDescent="0.25">
      <c r="A1356" s="169">
        <v>302</v>
      </c>
      <c r="B1356" s="170" t="s">
        <v>15</v>
      </c>
      <c r="C1356" s="170" t="s">
        <v>157</v>
      </c>
      <c r="D1356" s="170" t="s">
        <v>158</v>
      </c>
      <c r="E1356" s="18" t="s">
        <v>403</v>
      </c>
      <c r="F1356" s="158">
        <v>4</v>
      </c>
      <c r="G1356" s="157">
        <v>4</v>
      </c>
      <c r="H1356" s="157">
        <v>5</v>
      </c>
      <c r="I1356" s="157">
        <v>4</v>
      </c>
      <c r="J1356" s="157">
        <v>3</v>
      </c>
      <c r="K1356" s="157">
        <v>4</v>
      </c>
      <c r="L1356" s="157">
        <v>5</v>
      </c>
      <c r="M1356" s="157">
        <v>4</v>
      </c>
      <c r="N1356" s="157">
        <v>4</v>
      </c>
      <c r="O1356" s="157">
        <v>4</v>
      </c>
      <c r="P1356" s="157">
        <v>4</v>
      </c>
      <c r="Q1356" s="157">
        <v>4</v>
      </c>
      <c r="R1356" s="157">
        <v>3</v>
      </c>
      <c r="S1356" s="157">
        <v>4</v>
      </c>
      <c r="T1356" s="157">
        <v>4</v>
      </c>
      <c r="U1356" s="157">
        <v>4</v>
      </c>
      <c r="V1356" s="157">
        <v>4</v>
      </c>
      <c r="W1356" s="157">
        <v>4</v>
      </c>
      <c r="X1356" s="157">
        <v>4</v>
      </c>
      <c r="Y1356" s="157">
        <v>4</v>
      </c>
      <c r="Z1356" s="157">
        <v>4</v>
      </c>
      <c r="AA1356" s="157">
        <v>4</v>
      </c>
      <c r="AB1356" s="159">
        <v>4</v>
      </c>
      <c r="AC1356" s="158">
        <f t="shared" si="394"/>
        <v>23</v>
      </c>
      <c r="AD1356" s="157">
        <f t="shared" si="390"/>
        <v>5</v>
      </c>
      <c r="AE1356" s="157">
        <f t="shared" si="391"/>
        <v>8</v>
      </c>
      <c r="AF1356" s="157">
        <f t="shared" si="392"/>
        <v>5</v>
      </c>
      <c r="AG1356" s="159">
        <f t="shared" si="393"/>
        <v>3</v>
      </c>
      <c r="DS1356" s="81"/>
    </row>
    <row r="1357" spans="1:123" x14ac:dyDescent="0.25">
      <c r="A1357" s="169">
        <v>302</v>
      </c>
      <c r="B1357" s="170" t="s">
        <v>15</v>
      </c>
      <c r="C1357" s="170" t="s">
        <v>157</v>
      </c>
      <c r="D1357" s="170" t="s">
        <v>158</v>
      </c>
      <c r="E1357" s="18" t="s">
        <v>403</v>
      </c>
      <c r="F1357" s="158">
        <v>4</v>
      </c>
      <c r="G1357" s="157">
        <v>4</v>
      </c>
      <c r="H1357" s="157">
        <v>5</v>
      </c>
      <c r="I1357" s="157">
        <v>4</v>
      </c>
      <c r="J1357" s="157">
        <v>3</v>
      </c>
      <c r="K1357" s="157">
        <v>4</v>
      </c>
      <c r="L1357" s="157">
        <v>5</v>
      </c>
      <c r="M1357" s="157">
        <v>4</v>
      </c>
      <c r="N1357" s="157">
        <v>4</v>
      </c>
      <c r="O1357" s="157">
        <v>4</v>
      </c>
      <c r="P1357" s="157">
        <v>4</v>
      </c>
      <c r="Q1357" s="157">
        <v>4</v>
      </c>
      <c r="R1357" s="157">
        <v>4</v>
      </c>
      <c r="S1357" s="157">
        <v>4</v>
      </c>
      <c r="T1357" s="157">
        <v>4</v>
      </c>
      <c r="U1357" s="157">
        <v>4</v>
      </c>
      <c r="V1357" s="157">
        <v>4</v>
      </c>
      <c r="W1357" s="157">
        <v>4</v>
      </c>
      <c r="X1357" s="157">
        <v>4</v>
      </c>
      <c r="Y1357" s="157">
        <v>4</v>
      </c>
      <c r="Z1357" s="157">
        <v>4</v>
      </c>
      <c r="AA1357" s="157">
        <v>4</v>
      </c>
      <c r="AB1357" s="159">
        <v>4</v>
      </c>
      <c r="AC1357" s="158">
        <f t="shared" si="394"/>
        <v>23</v>
      </c>
      <c r="AD1357" s="157">
        <f t="shared" si="390"/>
        <v>5</v>
      </c>
      <c r="AE1357" s="157">
        <f t="shared" si="391"/>
        <v>8</v>
      </c>
      <c r="AF1357" s="157">
        <f t="shared" si="392"/>
        <v>5</v>
      </c>
      <c r="AG1357" s="159">
        <f t="shared" si="393"/>
        <v>3</v>
      </c>
      <c r="DS1357" s="81"/>
    </row>
    <row r="1358" spans="1:123" x14ac:dyDescent="0.25">
      <c r="A1358" s="169">
        <v>302</v>
      </c>
      <c r="B1358" s="170" t="s">
        <v>15</v>
      </c>
      <c r="C1358" s="170" t="s">
        <v>157</v>
      </c>
      <c r="D1358" s="170" t="s">
        <v>158</v>
      </c>
      <c r="E1358" s="18" t="s">
        <v>403</v>
      </c>
      <c r="F1358" s="158">
        <v>4</v>
      </c>
      <c r="G1358" s="157">
        <v>4</v>
      </c>
      <c r="H1358" s="157">
        <v>5</v>
      </c>
      <c r="I1358" s="157">
        <v>4</v>
      </c>
      <c r="J1358" s="157">
        <v>4</v>
      </c>
      <c r="K1358" s="157">
        <v>4</v>
      </c>
      <c r="L1358" s="157">
        <v>5</v>
      </c>
      <c r="M1358" s="157">
        <v>4</v>
      </c>
      <c r="N1358" s="157">
        <v>4</v>
      </c>
      <c r="O1358" s="157">
        <v>4</v>
      </c>
      <c r="P1358" s="157">
        <v>4</v>
      </c>
      <c r="Q1358" s="157">
        <v>4</v>
      </c>
      <c r="R1358" s="157">
        <v>4</v>
      </c>
      <c r="S1358" s="157">
        <v>4</v>
      </c>
      <c r="T1358" s="157">
        <v>4</v>
      </c>
      <c r="U1358" s="157">
        <v>4</v>
      </c>
      <c r="V1358" s="157">
        <v>4</v>
      </c>
      <c r="W1358" s="157">
        <v>5</v>
      </c>
      <c r="X1358" s="157">
        <v>4</v>
      </c>
      <c r="Y1358" s="157">
        <v>4</v>
      </c>
      <c r="Z1358" s="157">
        <v>4</v>
      </c>
      <c r="AA1358" s="157">
        <v>4</v>
      </c>
      <c r="AB1358" s="159">
        <v>4</v>
      </c>
      <c r="AC1358" s="158">
        <f t="shared" si="394"/>
        <v>23</v>
      </c>
      <c r="AD1358" s="157">
        <f t="shared" si="390"/>
        <v>5</v>
      </c>
      <c r="AE1358" s="157">
        <f t="shared" si="391"/>
        <v>8</v>
      </c>
      <c r="AF1358" s="157">
        <f t="shared" si="392"/>
        <v>5</v>
      </c>
      <c r="AG1358" s="159">
        <f t="shared" si="393"/>
        <v>3</v>
      </c>
      <c r="DS1358" s="81"/>
    </row>
    <row r="1359" spans="1:123" x14ac:dyDescent="0.25">
      <c r="A1359" s="169">
        <v>302</v>
      </c>
      <c r="B1359" s="170" t="s">
        <v>15</v>
      </c>
      <c r="C1359" s="170" t="s">
        <v>157</v>
      </c>
      <c r="D1359" s="170" t="s">
        <v>158</v>
      </c>
      <c r="E1359" s="18" t="s">
        <v>403</v>
      </c>
      <c r="F1359" s="158">
        <v>5</v>
      </c>
      <c r="G1359" s="157">
        <v>4</v>
      </c>
      <c r="H1359" s="157">
        <v>5</v>
      </c>
      <c r="I1359" s="157">
        <v>4</v>
      </c>
      <c r="J1359" s="157">
        <v>4</v>
      </c>
      <c r="K1359" s="157">
        <v>4</v>
      </c>
      <c r="L1359" s="157">
        <v>5</v>
      </c>
      <c r="M1359" s="157">
        <v>4</v>
      </c>
      <c r="N1359" s="157">
        <v>4</v>
      </c>
      <c r="O1359" s="157">
        <v>4</v>
      </c>
      <c r="P1359" s="157">
        <v>4</v>
      </c>
      <c r="Q1359" s="157">
        <v>4</v>
      </c>
      <c r="R1359" s="157">
        <v>4</v>
      </c>
      <c r="S1359" s="157">
        <v>4</v>
      </c>
      <c r="T1359" s="157">
        <v>4</v>
      </c>
      <c r="U1359" s="157">
        <v>4</v>
      </c>
      <c r="V1359" s="157">
        <v>4</v>
      </c>
      <c r="W1359" s="157">
        <v>5</v>
      </c>
      <c r="X1359" s="157">
        <v>5</v>
      </c>
      <c r="Y1359" s="157">
        <v>4</v>
      </c>
      <c r="Z1359" s="157">
        <v>4</v>
      </c>
      <c r="AA1359" s="157">
        <v>4</v>
      </c>
      <c r="AB1359" s="159">
        <v>4</v>
      </c>
      <c r="AC1359" s="158">
        <f t="shared" si="394"/>
        <v>23</v>
      </c>
      <c r="AD1359" s="157">
        <f t="shared" si="390"/>
        <v>5</v>
      </c>
      <c r="AE1359" s="157">
        <f t="shared" si="391"/>
        <v>8</v>
      </c>
      <c r="AF1359" s="157">
        <f t="shared" si="392"/>
        <v>5</v>
      </c>
      <c r="AG1359" s="159">
        <f t="shared" si="393"/>
        <v>3</v>
      </c>
      <c r="DS1359" s="81"/>
    </row>
    <row r="1360" spans="1:123" x14ac:dyDescent="0.25">
      <c r="A1360" s="169">
        <v>302</v>
      </c>
      <c r="B1360" s="170" t="s">
        <v>15</v>
      </c>
      <c r="C1360" s="170" t="s">
        <v>157</v>
      </c>
      <c r="D1360" s="170" t="s">
        <v>158</v>
      </c>
      <c r="E1360" s="18" t="s">
        <v>403</v>
      </c>
      <c r="F1360" s="158">
        <v>5</v>
      </c>
      <c r="G1360" s="157">
        <v>4</v>
      </c>
      <c r="H1360" s="157">
        <v>5</v>
      </c>
      <c r="I1360" s="157">
        <v>4</v>
      </c>
      <c r="J1360" s="157">
        <v>4</v>
      </c>
      <c r="K1360" s="157">
        <v>4</v>
      </c>
      <c r="L1360" s="157">
        <v>5</v>
      </c>
      <c r="M1360" s="157">
        <v>4</v>
      </c>
      <c r="N1360" s="157">
        <v>4</v>
      </c>
      <c r="O1360" s="157">
        <v>4</v>
      </c>
      <c r="P1360" s="157">
        <v>4</v>
      </c>
      <c r="Q1360" s="157">
        <v>4</v>
      </c>
      <c r="R1360" s="157">
        <v>4</v>
      </c>
      <c r="S1360" s="157">
        <v>4</v>
      </c>
      <c r="T1360" s="157">
        <v>4</v>
      </c>
      <c r="U1360" s="157">
        <v>5</v>
      </c>
      <c r="V1360" s="157">
        <v>4</v>
      </c>
      <c r="W1360" s="157">
        <v>5</v>
      </c>
      <c r="X1360" s="157">
        <v>5</v>
      </c>
      <c r="Y1360" s="157">
        <v>4</v>
      </c>
      <c r="Z1360" s="157">
        <v>4</v>
      </c>
      <c r="AA1360" s="157">
        <v>4</v>
      </c>
      <c r="AB1360" s="159">
        <v>4</v>
      </c>
      <c r="AC1360" s="158">
        <f t="shared" si="394"/>
        <v>23</v>
      </c>
      <c r="AD1360" s="157">
        <f t="shared" si="390"/>
        <v>5</v>
      </c>
      <c r="AE1360" s="157">
        <f t="shared" si="391"/>
        <v>8</v>
      </c>
      <c r="AF1360" s="157">
        <f t="shared" si="392"/>
        <v>5</v>
      </c>
      <c r="AG1360" s="159">
        <f t="shared" si="393"/>
        <v>3</v>
      </c>
      <c r="DS1360" s="81"/>
    </row>
    <row r="1361" spans="1:123" x14ac:dyDescent="0.25">
      <c r="A1361" s="169">
        <v>302</v>
      </c>
      <c r="B1361" s="170" t="s">
        <v>15</v>
      </c>
      <c r="C1361" s="170" t="s">
        <v>157</v>
      </c>
      <c r="D1361" s="170" t="s">
        <v>158</v>
      </c>
      <c r="E1361" s="18" t="s">
        <v>403</v>
      </c>
      <c r="F1361" s="158">
        <v>5</v>
      </c>
      <c r="G1361" s="157">
        <v>4</v>
      </c>
      <c r="H1361" s="157">
        <v>5</v>
      </c>
      <c r="I1361" s="157">
        <v>4</v>
      </c>
      <c r="J1361" s="157">
        <v>4</v>
      </c>
      <c r="K1361" s="157">
        <v>4</v>
      </c>
      <c r="L1361" s="157">
        <v>5</v>
      </c>
      <c r="M1361" s="157">
        <v>4</v>
      </c>
      <c r="N1361" s="157">
        <v>4</v>
      </c>
      <c r="O1361" s="157">
        <v>4</v>
      </c>
      <c r="P1361" s="157">
        <v>4</v>
      </c>
      <c r="Q1361" s="157">
        <v>4</v>
      </c>
      <c r="R1361" s="157">
        <v>4</v>
      </c>
      <c r="S1361" s="157">
        <v>4</v>
      </c>
      <c r="T1361" s="157">
        <v>4</v>
      </c>
      <c r="U1361" s="157">
        <v>5</v>
      </c>
      <c r="V1361" s="157">
        <v>4</v>
      </c>
      <c r="W1361" s="157">
        <v>5</v>
      </c>
      <c r="X1361" s="157">
        <v>5</v>
      </c>
      <c r="Y1361" s="157">
        <v>4</v>
      </c>
      <c r="Z1361" s="157">
        <v>4</v>
      </c>
      <c r="AA1361" s="157">
        <v>5</v>
      </c>
      <c r="AB1361" s="159">
        <v>4</v>
      </c>
      <c r="AC1361" s="158">
        <f t="shared" si="394"/>
        <v>23</v>
      </c>
      <c r="AD1361" s="157">
        <f t="shared" si="390"/>
        <v>5</v>
      </c>
      <c r="AE1361" s="157">
        <f t="shared" si="391"/>
        <v>8</v>
      </c>
      <c r="AF1361" s="157">
        <f t="shared" si="392"/>
        <v>5</v>
      </c>
      <c r="AG1361" s="159">
        <f t="shared" si="393"/>
        <v>3</v>
      </c>
      <c r="DS1361" s="81"/>
    </row>
    <row r="1362" spans="1:123" x14ac:dyDescent="0.25">
      <c r="A1362" s="169">
        <v>302</v>
      </c>
      <c r="B1362" s="170" t="s">
        <v>15</v>
      </c>
      <c r="C1362" s="170" t="s">
        <v>157</v>
      </c>
      <c r="D1362" s="170" t="s">
        <v>158</v>
      </c>
      <c r="E1362" s="18" t="s">
        <v>403</v>
      </c>
      <c r="F1362" s="158">
        <v>5</v>
      </c>
      <c r="G1362" s="157">
        <v>4</v>
      </c>
      <c r="H1362" s="157">
        <v>5</v>
      </c>
      <c r="I1362" s="157">
        <v>4</v>
      </c>
      <c r="J1362" s="157">
        <v>4</v>
      </c>
      <c r="K1362" s="157">
        <v>5</v>
      </c>
      <c r="L1362" s="157">
        <v>5</v>
      </c>
      <c r="M1362" s="157">
        <v>4</v>
      </c>
      <c r="N1362" s="157">
        <v>4</v>
      </c>
      <c r="O1362" s="157">
        <v>4</v>
      </c>
      <c r="P1362" s="157">
        <v>4</v>
      </c>
      <c r="Q1362" s="157">
        <v>4</v>
      </c>
      <c r="R1362" s="157">
        <v>4</v>
      </c>
      <c r="S1362" s="157">
        <v>4</v>
      </c>
      <c r="T1362" s="157">
        <v>4</v>
      </c>
      <c r="U1362" s="157">
        <v>5</v>
      </c>
      <c r="V1362" s="157">
        <v>5</v>
      </c>
      <c r="W1362" s="157">
        <v>5</v>
      </c>
      <c r="X1362" s="157">
        <v>5</v>
      </c>
      <c r="Y1362" s="157">
        <v>4</v>
      </c>
      <c r="Z1362" s="157">
        <v>5</v>
      </c>
      <c r="AA1362" s="157">
        <v>5</v>
      </c>
      <c r="AB1362" s="159">
        <v>5</v>
      </c>
      <c r="AC1362" s="158">
        <f t="shared" si="394"/>
        <v>23</v>
      </c>
      <c r="AD1362" s="157">
        <f t="shared" si="390"/>
        <v>5</v>
      </c>
      <c r="AE1362" s="157">
        <f t="shared" si="391"/>
        <v>8</v>
      </c>
      <c r="AF1362" s="157">
        <f t="shared" si="392"/>
        <v>5</v>
      </c>
      <c r="AG1362" s="159">
        <f t="shared" si="393"/>
        <v>3</v>
      </c>
      <c r="DS1362" s="81"/>
    </row>
    <row r="1363" spans="1:123" x14ac:dyDescent="0.25">
      <c r="A1363" s="169">
        <v>302</v>
      </c>
      <c r="B1363" s="170" t="s">
        <v>15</v>
      </c>
      <c r="C1363" s="170" t="s">
        <v>157</v>
      </c>
      <c r="D1363" s="170" t="s">
        <v>158</v>
      </c>
      <c r="E1363" s="18" t="s">
        <v>403</v>
      </c>
      <c r="F1363" s="158">
        <v>5</v>
      </c>
      <c r="G1363" s="157">
        <v>4</v>
      </c>
      <c r="H1363" s="157">
        <v>5</v>
      </c>
      <c r="I1363" s="157">
        <v>4</v>
      </c>
      <c r="J1363" s="157">
        <v>4</v>
      </c>
      <c r="K1363" s="157">
        <v>5</v>
      </c>
      <c r="L1363" s="157">
        <v>5</v>
      </c>
      <c r="M1363" s="157">
        <v>4</v>
      </c>
      <c r="N1363" s="157">
        <v>4</v>
      </c>
      <c r="O1363" s="157">
        <v>4</v>
      </c>
      <c r="P1363" s="157">
        <v>4</v>
      </c>
      <c r="Q1363" s="157">
        <v>4</v>
      </c>
      <c r="R1363" s="157">
        <v>4</v>
      </c>
      <c r="S1363" s="157">
        <v>4</v>
      </c>
      <c r="T1363" s="157">
        <v>5</v>
      </c>
      <c r="U1363" s="157">
        <v>5</v>
      </c>
      <c r="V1363" s="157">
        <v>5</v>
      </c>
      <c r="W1363" s="157">
        <v>5</v>
      </c>
      <c r="X1363" s="157">
        <v>5</v>
      </c>
      <c r="Y1363" s="157">
        <v>5</v>
      </c>
      <c r="Z1363" s="157">
        <v>5</v>
      </c>
      <c r="AA1363" s="157">
        <v>5</v>
      </c>
      <c r="AB1363" s="159">
        <v>5</v>
      </c>
      <c r="AC1363" s="158">
        <f t="shared" si="394"/>
        <v>23</v>
      </c>
      <c r="AD1363" s="157">
        <f t="shared" si="390"/>
        <v>5</v>
      </c>
      <c r="AE1363" s="157">
        <f t="shared" si="391"/>
        <v>8</v>
      </c>
      <c r="AF1363" s="157">
        <f t="shared" si="392"/>
        <v>5</v>
      </c>
      <c r="AG1363" s="159">
        <f t="shared" si="393"/>
        <v>3</v>
      </c>
      <c r="DS1363" s="81"/>
    </row>
    <row r="1364" spans="1:123" x14ac:dyDescent="0.25">
      <c r="A1364" s="169">
        <v>302</v>
      </c>
      <c r="B1364" s="170" t="s">
        <v>15</v>
      </c>
      <c r="C1364" s="170" t="s">
        <v>157</v>
      </c>
      <c r="D1364" s="170" t="s">
        <v>158</v>
      </c>
      <c r="E1364" s="18" t="s">
        <v>403</v>
      </c>
      <c r="F1364" s="158">
        <v>5</v>
      </c>
      <c r="G1364" s="157">
        <v>4</v>
      </c>
      <c r="H1364" s="157"/>
      <c r="I1364" s="157">
        <v>4</v>
      </c>
      <c r="J1364" s="157">
        <v>5</v>
      </c>
      <c r="K1364" s="157">
        <v>5</v>
      </c>
      <c r="L1364" s="157">
        <v>5</v>
      </c>
      <c r="M1364" s="157">
        <v>4</v>
      </c>
      <c r="N1364" s="157">
        <v>5</v>
      </c>
      <c r="O1364" s="157">
        <v>4</v>
      </c>
      <c r="P1364" s="157">
        <v>5</v>
      </c>
      <c r="Q1364" s="157">
        <v>4</v>
      </c>
      <c r="R1364" s="157">
        <v>4</v>
      </c>
      <c r="S1364" s="157">
        <v>4</v>
      </c>
      <c r="T1364" s="157">
        <v>5</v>
      </c>
      <c r="U1364" s="157">
        <v>5</v>
      </c>
      <c r="V1364" s="157">
        <v>5</v>
      </c>
      <c r="W1364" s="157">
        <v>5</v>
      </c>
      <c r="X1364" s="157">
        <v>5</v>
      </c>
      <c r="Y1364" s="157">
        <v>5</v>
      </c>
      <c r="Z1364" s="157">
        <v>5</v>
      </c>
      <c r="AA1364" s="157">
        <v>5</v>
      </c>
      <c r="AB1364" s="159">
        <v>5</v>
      </c>
      <c r="AC1364" s="158">
        <f t="shared" si="394"/>
        <v>22</v>
      </c>
      <c r="AD1364" s="157">
        <f t="shared" si="390"/>
        <v>4</v>
      </c>
      <c r="AE1364" s="157">
        <f t="shared" si="391"/>
        <v>8</v>
      </c>
      <c r="AF1364" s="157">
        <f t="shared" si="392"/>
        <v>5</v>
      </c>
      <c r="AG1364" s="159">
        <f t="shared" si="393"/>
        <v>3</v>
      </c>
      <c r="DS1364" s="81"/>
    </row>
    <row r="1365" spans="1:123" x14ac:dyDescent="0.25">
      <c r="A1365" s="169">
        <v>302</v>
      </c>
      <c r="B1365" s="170" t="s">
        <v>15</v>
      </c>
      <c r="C1365" s="170" t="s">
        <v>157</v>
      </c>
      <c r="D1365" s="170" t="s">
        <v>158</v>
      </c>
      <c r="E1365" s="18" t="s">
        <v>403</v>
      </c>
      <c r="F1365" s="158">
        <v>5</v>
      </c>
      <c r="G1365" s="157">
        <v>5</v>
      </c>
      <c r="H1365" s="157"/>
      <c r="I1365" s="157">
        <v>4</v>
      </c>
      <c r="J1365" s="157">
        <v>5</v>
      </c>
      <c r="K1365" s="157"/>
      <c r="L1365" s="157">
        <v>5</v>
      </c>
      <c r="M1365" s="157">
        <v>4</v>
      </c>
      <c r="N1365" s="157">
        <v>5</v>
      </c>
      <c r="O1365" s="157">
        <v>5</v>
      </c>
      <c r="P1365" s="157">
        <v>5</v>
      </c>
      <c r="Q1365" s="157">
        <v>5</v>
      </c>
      <c r="R1365" s="157">
        <v>4</v>
      </c>
      <c r="S1365" s="157">
        <v>4</v>
      </c>
      <c r="T1365" s="157">
        <v>5</v>
      </c>
      <c r="U1365" s="157">
        <v>5</v>
      </c>
      <c r="V1365" s="157">
        <v>5</v>
      </c>
      <c r="W1365" s="157">
        <v>5</v>
      </c>
      <c r="X1365" s="157">
        <v>5</v>
      </c>
      <c r="Y1365" s="157">
        <v>5</v>
      </c>
      <c r="Z1365" s="157"/>
      <c r="AA1365" s="157"/>
      <c r="AB1365" s="159">
        <v>5</v>
      </c>
      <c r="AC1365" s="158">
        <f t="shared" si="394"/>
        <v>19</v>
      </c>
      <c r="AD1365" s="157">
        <f t="shared" si="390"/>
        <v>3</v>
      </c>
      <c r="AE1365" s="157">
        <f t="shared" si="391"/>
        <v>8</v>
      </c>
      <c r="AF1365" s="157">
        <f t="shared" si="392"/>
        <v>5</v>
      </c>
      <c r="AG1365" s="159">
        <f t="shared" si="393"/>
        <v>1</v>
      </c>
      <c r="DS1365" s="81"/>
    </row>
    <row r="1366" spans="1:123" x14ac:dyDescent="0.25">
      <c r="A1366" s="169">
        <v>302</v>
      </c>
      <c r="B1366" s="170" t="s">
        <v>15</v>
      </c>
      <c r="C1366" s="170" t="s">
        <v>157</v>
      </c>
      <c r="D1366" s="170" t="s">
        <v>158</v>
      </c>
      <c r="E1366" s="18" t="s">
        <v>403</v>
      </c>
      <c r="F1366" s="158">
        <v>5</v>
      </c>
      <c r="G1366" s="157">
        <v>5</v>
      </c>
      <c r="H1366" s="157"/>
      <c r="I1366" s="157">
        <v>5</v>
      </c>
      <c r="J1366" s="157"/>
      <c r="K1366" s="157"/>
      <c r="L1366" s="157">
        <v>5</v>
      </c>
      <c r="M1366" s="157">
        <v>4</v>
      </c>
      <c r="N1366" s="157">
        <v>5</v>
      </c>
      <c r="O1366" s="157">
        <v>5</v>
      </c>
      <c r="P1366" s="157">
        <v>5</v>
      </c>
      <c r="Q1366" s="157">
        <v>5</v>
      </c>
      <c r="R1366" s="157">
        <v>5</v>
      </c>
      <c r="S1366" s="157">
        <v>5</v>
      </c>
      <c r="T1366" s="157">
        <v>5</v>
      </c>
      <c r="U1366" s="157">
        <v>5</v>
      </c>
      <c r="V1366" s="157">
        <v>5</v>
      </c>
      <c r="W1366" s="157"/>
      <c r="X1366" s="157"/>
      <c r="Y1366" s="157">
        <v>5</v>
      </c>
      <c r="Z1366" s="157"/>
      <c r="AA1366" s="157"/>
      <c r="AB1366" s="159">
        <v>5</v>
      </c>
      <c r="AC1366" s="158">
        <f t="shared" si="394"/>
        <v>16</v>
      </c>
      <c r="AD1366" s="157">
        <f t="shared" si="390"/>
        <v>2</v>
      </c>
      <c r="AE1366" s="157">
        <f t="shared" si="391"/>
        <v>8</v>
      </c>
      <c r="AF1366" s="157">
        <f t="shared" si="392"/>
        <v>3</v>
      </c>
      <c r="AG1366" s="159">
        <f t="shared" si="393"/>
        <v>1</v>
      </c>
      <c r="DS1366" s="81"/>
    </row>
    <row r="1367" spans="1:123" x14ac:dyDescent="0.25">
      <c r="A1367" s="169">
        <v>302</v>
      </c>
      <c r="B1367" s="170" t="s">
        <v>15</v>
      </c>
      <c r="C1367" s="170" t="s">
        <v>157</v>
      </c>
      <c r="D1367" s="170" t="s">
        <v>158</v>
      </c>
      <c r="E1367" s="18" t="s">
        <v>403</v>
      </c>
      <c r="F1367" s="158"/>
      <c r="G1367" s="157">
        <v>5</v>
      </c>
      <c r="H1367" s="157"/>
      <c r="I1367" s="157">
        <v>5</v>
      </c>
      <c r="J1367" s="157"/>
      <c r="K1367" s="157"/>
      <c r="L1367" s="157"/>
      <c r="M1367" s="157">
        <v>5</v>
      </c>
      <c r="N1367" s="157"/>
      <c r="O1367" s="157">
        <v>5</v>
      </c>
      <c r="P1367" s="157">
        <v>5</v>
      </c>
      <c r="Q1367" s="157">
        <v>5</v>
      </c>
      <c r="R1367" s="157">
        <v>5</v>
      </c>
      <c r="S1367" s="157">
        <v>5</v>
      </c>
      <c r="T1367" s="157"/>
      <c r="U1367" s="157"/>
      <c r="V1367" s="157"/>
      <c r="W1367" s="157"/>
      <c r="X1367" s="157"/>
      <c r="Y1367" s="157"/>
      <c r="Z1367" s="157"/>
      <c r="AA1367" s="157"/>
      <c r="AB1367" s="159"/>
      <c r="AC1367" s="158">
        <f t="shared" si="394"/>
        <v>8</v>
      </c>
      <c r="AD1367" s="157">
        <f t="shared" si="390"/>
        <v>2</v>
      </c>
      <c r="AE1367" s="157">
        <f t="shared" si="391"/>
        <v>6</v>
      </c>
      <c r="AF1367" s="157">
        <f t="shared" si="392"/>
        <v>0</v>
      </c>
      <c r="AG1367" s="159">
        <f t="shared" si="393"/>
        <v>0</v>
      </c>
      <c r="DS1367" s="81"/>
    </row>
    <row r="1368" spans="1:123" x14ac:dyDescent="0.25">
      <c r="A1368" s="169">
        <v>302</v>
      </c>
      <c r="B1368" s="170" t="s">
        <v>15</v>
      </c>
      <c r="C1368" s="170" t="s">
        <v>157</v>
      </c>
      <c r="D1368" s="170" t="s">
        <v>158</v>
      </c>
      <c r="E1368" s="18" t="s">
        <v>466</v>
      </c>
      <c r="F1368" s="158">
        <v>1</v>
      </c>
      <c r="G1368" s="157">
        <v>1</v>
      </c>
      <c r="H1368" s="157">
        <v>1</v>
      </c>
      <c r="I1368" s="157">
        <v>1</v>
      </c>
      <c r="J1368" s="157">
        <v>1</v>
      </c>
      <c r="K1368" s="157">
        <v>1</v>
      </c>
      <c r="L1368" s="157">
        <v>1</v>
      </c>
      <c r="M1368" s="157">
        <v>1</v>
      </c>
      <c r="N1368" s="157">
        <v>1</v>
      </c>
      <c r="O1368" s="157">
        <v>1</v>
      </c>
      <c r="P1368" s="157">
        <v>1</v>
      </c>
      <c r="Q1368" s="157">
        <v>1</v>
      </c>
      <c r="R1368" s="157">
        <v>1</v>
      </c>
      <c r="S1368" s="157">
        <v>1</v>
      </c>
      <c r="T1368" s="157">
        <v>1</v>
      </c>
      <c r="U1368" s="157">
        <v>1</v>
      </c>
      <c r="V1368" s="157">
        <v>1</v>
      </c>
      <c r="W1368" s="157">
        <v>1</v>
      </c>
      <c r="X1368" s="157">
        <v>1</v>
      </c>
      <c r="Y1368" s="157">
        <v>1</v>
      </c>
      <c r="Z1368" s="157">
        <v>1</v>
      </c>
      <c r="AA1368" s="157">
        <v>1</v>
      </c>
      <c r="AB1368" s="159">
        <v>1</v>
      </c>
      <c r="AC1368" s="158">
        <f t="shared" si="394"/>
        <v>23</v>
      </c>
      <c r="AD1368" s="157">
        <f t="shared" si="390"/>
        <v>5</v>
      </c>
      <c r="AE1368" s="157">
        <f t="shared" si="391"/>
        <v>8</v>
      </c>
      <c r="AF1368" s="157">
        <f t="shared" si="392"/>
        <v>5</v>
      </c>
      <c r="AG1368" s="159">
        <f t="shared" si="393"/>
        <v>3</v>
      </c>
      <c r="DS1368" s="81"/>
    </row>
    <row r="1369" spans="1:123" x14ac:dyDescent="0.25">
      <c r="A1369" s="169">
        <v>302</v>
      </c>
      <c r="B1369" s="170" t="s">
        <v>15</v>
      </c>
      <c r="C1369" s="170" t="s">
        <v>157</v>
      </c>
      <c r="D1369" s="170" t="s">
        <v>158</v>
      </c>
      <c r="E1369" s="18" t="s">
        <v>466</v>
      </c>
      <c r="F1369" s="158">
        <v>2</v>
      </c>
      <c r="G1369" s="157">
        <v>1</v>
      </c>
      <c r="H1369" s="157">
        <v>1</v>
      </c>
      <c r="I1369" s="157">
        <v>1</v>
      </c>
      <c r="J1369" s="157">
        <v>1</v>
      </c>
      <c r="K1369" s="157">
        <v>1</v>
      </c>
      <c r="L1369" s="157">
        <v>2</v>
      </c>
      <c r="M1369" s="157">
        <v>1</v>
      </c>
      <c r="N1369" s="157">
        <v>1</v>
      </c>
      <c r="O1369" s="157">
        <v>1</v>
      </c>
      <c r="P1369" s="157">
        <v>1</v>
      </c>
      <c r="Q1369" s="157">
        <v>2</v>
      </c>
      <c r="R1369" s="157">
        <v>1</v>
      </c>
      <c r="S1369" s="157">
        <v>2</v>
      </c>
      <c r="T1369" s="157">
        <v>1</v>
      </c>
      <c r="U1369" s="157">
        <v>1</v>
      </c>
      <c r="V1369" s="157">
        <v>1</v>
      </c>
      <c r="W1369" s="157">
        <v>2</v>
      </c>
      <c r="X1369" s="157">
        <v>2</v>
      </c>
      <c r="Y1369" s="157">
        <v>2</v>
      </c>
      <c r="Z1369" s="157">
        <v>1</v>
      </c>
      <c r="AA1369" s="157">
        <v>1</v>
      </c>
      <c r="AB1369" s="159">
        <v>1</v>
      </c>
      <c r="AC1369" s="158">
        <f t="shared" si="394"/>
        <v>23</v>
      </c>
      <c r="AD1369" s="157">
        <f t="shared" si="390"/>
        <v>5</v>
      </c>
      <c r="AE1369" s="157">
        <f t="shared" si="391"/>
        <v>8</v>
      </c>
      <c r="AF1369" s="157">
        <f t="shared" si="392"/>
        <v>5</v>
      </c>
      <c r="AG1369" s="159">
        <f t="shared" si="393"/>
        <v>3</v>
      </c>
      <c r="DS1369" s="81"/>
    </row>
    <row r="1370" spans="1:123" x14ac:dyDescent="0.25">
      <c r="A1370" s="169">
        <v>302</v>
      </c>
      <c r="B1370" s="170" t="s">
        <v>15</v>
      </c>
      <c r="C1370" s="170" t="s">
        <v>157</v>
      </c>
      <c r="D1370" s="170" t="s">
        <v>158</v>
      </c>
      <c r="E1370" s="18" t="s">
        <v>466</v>
      </c>
      <c r="F1370" s="158">
        <v>2</v>
      </c>
      <c r="G1370" s="157">
        <v>1</v>
      </c>
      <c r="H1370" s="157">
        <v>1</v>
      </c>
      <c r="I1370" s="157">
        <v>1</v>
      </c>
      <c r="J1370" s="157">
        <v>1</v>
      </c>
      <c r="K1370" s="157">
        <v>1</v>
      </c>
      <c r="L1370" s="157">
        <v>3</v>
      </c>
      <c r="M1370" s="157">
        <v>1</v>
      </c>
      <c r="N1370" s="157">
        <v>1</v>
      </c>
      <c r="O1370" s="157">
        <v>1</v>
      </c>
      <c r="P1370" s="157">
        <v>1</v>
      </c>
      <c r="Q1370" s="157">
        <v>2</v>
      </c>
      <c r="R1370" s="157">
        <v>2</v>
      </c>
      <c r="S1370" s="157">
        <v>2</v>
      </c>
      <c r="T1370" s="157">
        <v>2</v>
      </c>
      <c r="U1370" s="157">
        <v>1</v>
      </c>
      <c r="V1370" s="157">
        <v>3</v>
      </c>
      <c r="W1370" s="157">
        <v>2</v>
      </c>
      <c r="X1370" s="157">
        <v>3</v>
      </c>
      <c r="Y1370" s="157">
        <v>2</v>
      </c>
      <c r="Z1370" s="157">
        <v>1</v>
      </c>
      <c r="AA1370" s="157">
        <v>1</v>
      </c>
      <c r="AB1370" s="159">
        <v>1</v>
      </c>
      <c r="AC1370" s="158">
        <f t="shared" si="394"/>
        <v>23</v>
      </c>
      <c r="AD1370" s="157">
        <f t="shared" si="390"/>
        <v>5</v>
      </c>
      <c r="AE1370" s="157">
        <f t="shared" si="391"/>
        <v>8</v>
      </c>
      <c r="AF1370" s="157">
        <f t="shared" si="392"/>
        <v>5</v>
      </c>
      <c r="AG1370" s="159">
        <f t="shared" si="393"/>
        <v>3</v>
      </c>
      <c r="DS1370" s="81"/>
    </row>
    <row r="1371" spans="1:123" x14ac:dyDescent="0.25">
      <c r="A1371" s="169">
        <v>302</v>
      </c>
      <c r="B1371" s="170" t="s">
        <v>15</v>
      </c>
      <c r="C1371" s="170" t="s">
        <v>157</v>
      </c>
      <c r="D1371" s="170" t="s">
        <v>158</v>
      </c>
      <c r="E1371" s="18" t="s">
        <v>466</v>
      </c>
      <c r="F1371" s="158">
        <v>2</v>
      </c>
      <c r="G1371" s="157">
        <v>2</v>
      </c>
      <c r="H1371" s="157">
        <v>1</v>
      </c>
      <c r="I1371" s="157">
        <v>1</v>
      </c>
      <c r="J1371" s="157">
        <v>1</v>
      </c>
      <c r="K1371" s="157">
        <v>2</v>
      </c>
      <c r="L1371" s="157">
        <v>3</v>
      </c>
      <c r="M1371" s="157">
        <v>1</v>
      </c>
      <c r="N1371" s="157">
        <v>1</v>
      </c>
      <c r="O1371" s="157">
        <v>1</v>
      </c>
      <c r="P1371" s="157">
        <v>1</v>
      </c>
      <c r="Q1371" s="157">
        <v>2</v>
      </c>
      <c r="R1371" s="157">
        <v>2</v>
      </c>
      <c r="S1371" s="157">
        <v>2</v>
      </c>
      <c r="T1371" s="157">
        <v>2</v>
      </c>
      <c r="U1371" s="157">
        <v>2</v>
      </c>
      <c r="V1371" s="157">
        <v>3</v>
      </c>
      <c r="W1371" s="157">
        <v>2</v>
      </c>
      <c r="X1371" s="157">
        <v>3</v>
      </c>
      <c r="Y1371" s="157">
        <v>3</v>
      </c>
      <c r="Z1371" s="157">
        <v>2</v>
      </c>
      <c r="AA1371" s="157">
        <v>1</v>
      </c>
      <c r="AB1371" s="159">
        <v>1</v>
      </c>
      <c r="AC1371" s="158">
        <f t="shared" si="394"/>
        <v>23</v>
      </c>
      <c r="AD1371" s="157">
        <f t="shared" si="390"/>
        <v>5</v>
      </c>
      <c r="AE1371" s="157">
        <f t="shared" si="391"/>
        <v>8</v>
      </c>
      <c r="AF1371" s="157">
        <f t="shared" si="392"/>
        <v>5</v>
      </c>
      <c r="AG1371" s="159">
        <f t="shared" si="393"/>
        <v>3</v>
      </c>
      <c r="DS1371" s="81"/>
    </row>
    <row r="1372" spans="1:123" x14ac:dyDescent="0.25">
      <c r="A1372" s="169">
        <v>302</v>
      </c>
      <c r="B1372" s="170" t="s">
        <v>15</v>
      </c>
      <c r="C1372" s="170" t="s">
        <v>157</v>
      </c>
      <c r="D1372" s="170" t="s">
        <v>158</v>
      </c>
      <c r="E1372" s="18" t="s">
        <v>466</v>
      </c>
      <c r="F1372" s="158">
        <v>3</v>
      </c>
      <c r="G1372" s="157">
        <v>2</v>
      </c>
      <c r="H1372" s="157">
        <v>1</v>
      </c>
      <c r="I1372" s="157">
        <v>1</v>
      </c>
      <c r="J1372" s="157">
        <v>1</v>
      </c>
      <c r="K1372" s="157">
        <v>2</v>
      </c>
      <c r="L1372" s="157">
        <v>3</v>
      </c>
      <c r="M1372" s="157">
        <v>2</v>
      </c>
      <c r="N1372" s="157">
        <v>1</v>
      </c>
      <c r="O1372" s="157">
        <v>1</v>
      </c>
      <c r="P1372" s="157">
        <v>2</v>
      </c>
      <c r="Q1372" s="157">
        <v>2</v>
      </c>
      <c r="R1372" s="157">
        <v>2</v>
      </c>
      <c r="S1372" s="157">
        <v>2</v>
      </c>
      <c r="T1372" s="157">
        <v>2</v>
      </c>
      <c r="U1372" s="157">
        <v>2</v>
      </c>
      <c r="V1372" s="157">
        <v>3</v>
      </c>
      <c r="W1372" s="157">
        <v>2</v>
      </c>
      <c r="X1372" s="157">
        <v>3</v>
      </c>
      <c r="Y1372" s="157">
        <v>3</v>
      </c>
      <c r="Z1372" s="157">
        <v>2</v>
      </c>
      <c r="AA1372" s="157">
        <v>2</v>
      </c>
      <c r="AB1372" s="159">
        <v>2</v>
      </c>
      <c r="AC1372" s="158">
        <f t="shared" si="394"/>
        <v>23</v>
      </c>
      <c r="AD1372" s="157">
        <f t="shared" si="390"/>
        <v>5</v>
      </c>
      <c r="AE1372" s="157">
        <f t="shared" si="391"/>
        <v>8</v>
      </c>
      <c r="AF1372" s="157">
        <f t="shared" si="392"/>
        <v>5</v>
      </c>
      <c r="AG1372" s="159">
        <f t="shared" si="393"/>
        <v>3</v>
      </c>
      <c r="DS1372" s="81"/>
    </row>
    <row r="1373" spans="1:123" x14ac:dyDescent="0.25">
      <c r="A1373" s="169">
        <v>302</v>
      </c>
      <c r="B1373" s="170" t="s">
        <v>15</v>
      </c>
      <c r="C1373" s="170" t="s">
        <v>157</v>
      </c>
      <c r="D1373" s="170" t="s">
        <v>158</v>
      </c>
      <c r="E1373" s="18" t="s">
        <v>466</v>
      </c>
      <c r="F1373" s="158">
        <v>3</v>
      </c>
      <c r="G1373" s="157">
        <v>2</v>
      </c>
      <c r="H1373" s="157">
        <v>2</v>
      </c>
      <c r="I1373" s="157">
        <v>1</v>
      </c>
      <c r="J1373" s="157">
        <v>1</v>
      </c>
      <c r="K1373" s="157">
        <v>2</v>
      </c>
      <c r="L1373" s="157">
        <v>3</v>
      </c>
      <c r="M1373" s="157">
        <v>2</v>
      </c>
      <c r="N1373" s="157">
        <v>1</v>
      </c>
      <c r="O1373" s="157">
        <v>1</v>
      </c>
      <c r="P1373" s="157">
        <v>2</v>
      </c>
      <c r="Q1373" s="157">
        <v>2</v>
      </c>
      <c r="R1373" s="157">
        <v>2</v>
      </c>
      <c r="S1373" s="157">
        <v>2</v>
      </c>
      <c r="T1373" s="157">
        <v>2</v>
      </c>
      <c r="U1373" s="157">
        <v>2</v>
      </c>
      <c r="V1373" s="157">
        <v>3</v>
      </c>
      <c r="W1373" s="157">
        <v>3</v>
      </c>
      <c r="X1373" s="157">
        <v>3</v>
      </c>
      <c r="Y1373" s="157">
        <v>3</v>
      </c>
      <c r="Z1373" s="157">
        <v>3</v>
      </c>
      <c r="AA1373" s="157">
        <v>2</v>
      </c>
      <c r="AB1373" s="159">
        <v>2</v>
      </c>
      <c r="AC1373" s="158">
        <f t="shared" si="394"/>
        <v>23</v>
      </c>
      <c r="AD1373" s="157">
        <f t="shared" si="390"/>
        <v>5</v>
      </c>
      <c r="AE1373" s="157">
        <f t="shared" si="391"/>
        <v>8</v>
      </c>
      <c r="AF1373" s="157">
        <f t="shared" si="392"/>
        <v>5</v>
      </c>
      <c r="AG1373" s="159">
        <f t="shared" si="393"/>
        <v>3</v>
      </c>
      <c r="DS1373" s="81"/>
    </row>
    <row r="1374" spans="1:123" x14ac:dyDescent="0.25">
      <c r="A1374" s="169">
        <v>302</v>
      </c>
      <c r="B1374" s="170" t="s">
        <v>15</v>
      </c>
      <c r="C1374" s="170" t="s">
        <v>157</v>
      </c>
      <c r="D1374" s="170" t="s">
        <v>158</v>
      </c>
      <c r="E1374" s="18" t="s">
        <v>466</v>
      </c>
      <c r="F1374" s="158">
        <v>3</v>
      </c>
      <c r="G1374" s="157">
        <v>2</v>
      </c>
      <c r="H1374" s="157">
        <v>2</v>
      </c>
      <c r="I1374" s="157">
        <v>2</v>
      </c>
      <c r="J1374" s="157">
        <v>1</v>
      </c>
      <c r="K1374" s="157">
        <v>2</v>
      </c>
      <c r="L1374" s="157">
        <v>3</v>
      </c>
      <c r="M1374" s="157">
        <v>2</v>
      </c>
      <c r="N1374" s="157">
        <v>1</v>
      </c>
      <c r="O1374" s="157">
        <v>2</v>
      </c>
      <c r="P1374" s="157">
        <v>2</v>
      </c>
      <c r="Q1374" s="157">
        <v>2</v>
      </c>
      <c r="R1374" s="157">
        <v>2</v>
      </c>
      <c r="S1374" s="157">
        <v>3</v>
      </c>
      <c r="T1374" s="157">
        <v>3</v>
      </c>
      <c r="U1374" s="157">
        <v>2</v>
      </c>
      <c r="V1374" s="157">
        <v>3</v>
      </c>
      <c r="W1374" s="157">
        <v>3</v>
      </c>
      <c r="X1374" s="157">
        <v>3</v>
      </c>
      <c r="Y1374" s="157">
        <v>3</v>
      </c>
      <c r="Z1374" s="157">
        <v>3</v>
      </c>
      <c r="AA1374" s="157">
        <v>2</v>
      </c>
      <c r="AB1374" s="159">
        <v>2</v>
      </c>
      <c r="AC1374" s="158">
        <f t="shared" si="394"/>
        <v>23</v>
      </c>
      <c r="AD1374" s="157">
        <f t="shared" si="390"/>
        <v>5</v>
      </c>
      <c r="AE1374" s="157">
        <f t="shared" si="391"/>
        <v>8</v>
      </c>
      <c r="AF1374" s="157">
        <f t="shared" si="392"/>
        <v>5</v>
      </c>
      <c r="AG1374" s="159">
        <f t="shared" si="393"/>
        <v>3</v>
      </c>
      <c r="DS1374" s="81"/>
    </row>
    <row r="1375" spans="1:123" x14ac:dyDescent="0.25">
      <c r="A1375" s="169">
        <v>302</v>
      </c>
      <c r="B1375" s="170" t="s">
        <v>15</v>
      </c>
      <c r="C1375" s="170" t="s">
        <v>157</v>
      </c>
      <c r="D1375" s="170" t="s">
        <v>158</v>
      </c>
      <c r="E1375" s="18" t="s">
        <v>466</v>
      </c>
      <c r="F1375" s="158">
        <v>3</v>
      </c>
      <c r="G1375" s="157">
        <v>2</v>
      </c>
      <c r="H1375" s="157">
        <v>2</v>
      </c>
      <c r="I1375" s="157">
        <v>2</v>
      </c>
      <c r="J1375" s="157">
        <v>2</v>
      </c>
      <c r="K1375" s="157">
        <v>2</v>
      </c>
      <c r="L1375" s="157">
        <v>3</v>
      </c>
      <c r="M1375" s="157">
        <v>2</v>
      </c>
      <c r="N1375" s="157">
        <v>2</v>
      </c>
      <c r="O1375" s="157">
        <v>2</v>
      </c>
      <c r="P1375" s="157">
        <v>2</v>
      </c>
      <c r="Q1375" s="157">
        <v>2</v>
      </c>
      <c r="R1375" s="157">
        <v>2</v>
      </c>
      <c r="S1375" s="157">
        <v>3</v>
      </c>
      <c r="T1375" s="157">
        <v>3</v>
      </c>
      <c r="U1375" s="157">
        <v>3</v>
      </c>
      <c r="V1375" s="157">
        <v>3</v>
      </c>
      <c r="W1375" s="157">
        <v>3</v>
      </c>
      <c r="X1375" s="157">
        <v>3</v>
      </c>
      <c r="Y1375" s="157">
        <v>3</v>
      </c>
      <c r="Z1375" s="157">
        <v>3</v>
      </c>
      <c r="AA1375" s="157">
        <v>2</v>
      </c>
      <c r="AB1375" s="159">
        <v>2</v>
      </c>
      <c r="AC1375" s="158">
        <f t="shared" si="394"/>
        <v>23</v>
      </c>
      <c r="AD1375" s="157">
        <f t="shared" si="390"/>
        <v>5</v>
      </c>
      <c r="AE1375" s="157">
        <f t="shared" si="391"/>
        <v>8</v>
      </c>
      <c r="AF1375" s="157">
        <f t="shared" si="392"/>
        <v>5</v>
      </c>
      <c r="AG1375" s="159">
        <f t="shared" si="393"/>
        <v>3</v>
      </c>
      <c r="DS1375" s="81"/>
    </row>
    <row r="1376" spans="1:123" x14ac:dyDescent="0.25">
      <c r="A1376" s="169">
        <v>302</v>
      </c>
      <c r="B1376" s="170" t="s">
        <v>15</v>
      </c>
      <c r="C1376" s="170" t="s">
        <v>157</v>
      </c>
      <c r="D1376" s="170" t="s">
        <v>158</v>
      </c>
      <c r="E1376" s="18" t="s">
        <v>466</v>
      </c>
      <c r="F1376" s="158">
        <v>3</v>
      </c>
      <c r="G1376" s="157">
        <v>2</v>
      </c>
      <c r="H1376" s="157">
        <v>2</v>
      </c>
      <c r="I1376" s="157">
        <v>2</v>
      </c>
      <c r="J1376" s="157">
        <v>2</v>
      </c>
      <c r="K1376" s="157">
        <v>2</v>
      </c>
      <c r="L1376" s="157">
        <v>3</v>
      </c>
      <c r="M1376" s="157">
        <v>2</v>
      </c>
      <c r="N1376" s="157">
        <v>2</v>
      </c>
      <c r="O1376" s="157">
        <v>2</v>
      </c>
      <c r="P1376" s="157">
        <v>2</v>
      </c>
      <c r="Q1376" s="157">
        <v>3</v>
      </c>
      <c r="R1376" s="157">
        <v>3</v>
      </c>
      <c r="S1376" s="157">
        <v>3</v>
      </c>
      <c r="T1376" s="157">
        <v>3</v>
      </c>
      <c r="U1376" s="157">
        <v>3</v>
      </c>
      <c r="V1376" s="157">
        <v>3</v>
      </c>
      <c r="W1376" s="157">
        <v>3</v>
      </c>
      <c r="X1376" s="157">
        <v>3</v>
      </c>
      <c r="Y1376" s="157">
        <v>3</v>
      </c>
      <c r="Z1376" s="157">
        <v>3</v>
      </c>
      <c r="AA1376" s="157">
        <v>2</v>
      </c>
      <c r="AB1376" s="159">
        <v>2</v>
      </c>
      <c r="AC1376" s="158">
        <f t="shared" si="394"/>
        <v>23</v>
      </c>
      <c r="AD1376" s="157">
        <f t="shared" si="390"/>
        <v>5</v>
      </c>
      <c r="AE1376" s="157">
        <f t="shared" si="391"/>
        <v>8</v>
      </c>
      <c r="AF1376" s="157">
        <f t="shared" si="392"/>
        <v>5</v>
      </c>
      <c r="AG1376" s="159">
        <f t="shared" si="393"/>
        <v>3</v>
      </c>
      <c r="DS1376" s="81"/>
    </row>
    <row r="1377" spans="1:123" x14ac:dyDescent="0.25">
      <c r="A1377" s="169">
        <v>302</v>
      </c>
      <c r="B1377" s="170" t="s">
        <v>15</v>
      </c>
      <c r="C1377" s="170" t="s">
        <v>157</v>
      </c>
      <c r="D1377" s="170" t="s">
        <v>158</v>
      </c>
      <c r="E1377" s="18" t="s">
        <v>466</v>
      </c>
      <c r="F1377" s="158">
        <v>3</v>
      </c>
      <c r="G1377" s="157">
        <v>3</v>
      </c>
      <c r="H1377" s="157">
        <v>2</v>
      </c>
      <c r="I1377" s="157">
        <v>2</v>
      </c>
      <c r="J1377" s="157">
        <v>2</v>
      </c>
      <c r="K1377" s="157">
        <v>2</v>
      </c>
      <c r="L1377" s="157">
        <v>3</v>
      </c>
      <c r="M1377" s="157">
        <v>2</v>
      </c>
      <c r="N1377" s="157">
        <v>2</v>
      </c>
      <c r="O1377" s="157">
        <v>2</v>
      </c>
      <c r="P1377" s="157">
        <v>2</v>
      </c>
      <c r="Q1377" s="157">
        <v>3</v>
      </c>
      <c r="R1377" s="157">
        <v>3</v>
      </c>
      <c r="S1377" s="157">
        <v>3</v>
      </c>
      <c r="T1377" s="157">
        <v>3</v>
      </c>
      <c r="U1377" s="157">
        <v>3</v>
      </c>
      <c r="V1377" s="157">
        <v>3</v>
      </c>
      <c r="W1377" s="157">
        <v>3</v>
      </c>
      <c r="X1377" s="157">
        <v>3</v>
      </c>
      <c r="Y1377" s="157">
        <v>3</v>
      </c>
      <c r="Z1377" s="157">
        <v>3</v>
      </c>
      <c r="AA1377" s="157">
        <v>2</v>
      </c>
      <c r="AB1377" s="159">
        <v>3</v>
      </c>
      <c r="AC1377" s="158">
        <f t="shared" si="394"/>
        <v>23</v>
      </c>
      <c r="AD1377" s="157">
        <f t="shared" si="390"/>
        <v>5</v>
      </c>
      <c r="AE1377" s="157">
        <f t="shared" si="391"/>
        <v>8</v>
      </c>
      <c r="AF1377" s="157">
        <f t="shared" si="392"/>
        <v>5</v>
      </c>
      <c r="AG1377" s="159">
        <f t="shared" si="393"/>
        <v>3</v>
      </c>
      <c r="DS1377" s="81"/>
    </row>
    <row r="1378" spans="1:123" x14ac:dyDescent="0.25">
      <c r="A1378" s="169">
        <v>302</v>
      </c>
      <c r="B1378" s="170" t="s">
        <v>15</v>
      </c>
      <c r="C1378" s="170" t="s">
        <v>157</v>
      </c>
      <c r="D1378" s="170" t="s">
        <v>158</v>
      </c>
      <c r="E1378" s="18" t="s">
        <v>466</v>
      </c>
      <c r="F1378" s="158">
        <v>3</v>
      </c>
      <c r="G1378" s="157">
        <v>3</v>
      </c>
      <c r="H1378" s="157">
        <v>3</v>
      </c>
      <c r="I1378" s="157">
        <v>2</v>
      </c>
      <c r="J1378" s="157">
        <v>2</v>
      </c>
      <c r="K1378" s="157">
        <v>2</v>
      </c>
      <c r="L1378" s="157">
        <v>3</v>
      </c>
      <c r="M1378" s="157">
        <v>2</v>
      </c>
      <c r="N1378" s="157">
        <v>2</v>
      </c>
      <c r="O1378" s="157">
        <v>2</v>
      </c>
      <c r="P1378" s="157">
        <v>2</v>
      </c>
      <c r="Q1378" s="157">
        <v>3</v>
      </c>
      <c r="R1378" s="157">
        <v>3</v>
      </c>
      <c r="S1378" s="157">
        <v>3</v>
      </c>
      <c r="T1378" s="157">
        <v>3</v>
      </c>
      <c r="U1378" s="157">
        <v>3</v>
      </c>
      <c r="V1378" s="157">
        <v>3</v>
      </c>
      <c r="W1378" s="157">
        <v>3</v>
      </c>
      <c r="X1378" s="157">
        <v>3</v>
      </c>
      <c r="Y1378" s="157">
        <v>3</v>
      </c>
      <c r="Z1378" s="157">
        <v>3</v>
      </c>
      <c r="AA1378" s="157">
        <v>2</v>
      </c>
      <c r="AB1378" s="159">
        <v>3</v>
      </c>
      <c r="AC1378" s="158">
        <f t="shared" si="394"/>
        <v>23</v>
      </c>
      <c r="AD1378" s="157">
        <f t="shared" si="390"/>
        <v>5</v>
      </c>
      <c r="AE1378" s="157">
        <f t="shared" si="391"/>
        <v>8</v>
      </c>
      <c r="AF1378" s="157">
        <f t="shared" si="392"/>
        <v>5</v>
      </c>
      <c r="AG1378" s="159">
        <f t="shared" si="393"/>
        <v>3</v>
      </c>
      <c r="DS1378" s="81"/>
    </row>
    <row r="1379" spans="1:123" x14ac:dyDescent="0.25">
      <c r="A1379" s="169">
        <v>302</v>
      </c>
      <c r="B1379" s="170" t="s">
        <v>15</v>
      </c>
      <c r="C1379" s="170" t="s">
        <v>157</v>
      </c>
      <c r="D1379" s="170" t="s">
        <v>158</v>
      </c>
      <c r="E1379" s="18" t="s">
        <v>466</v>
      </c>
      <c r="F1379" s="158">
        <v>3</v>
      </c>
      <c r="G1379" s="157">
        <v>3</v>
      </c>
      <c r="H1379" s="157">
        <v>3</v>
      </c>
      <c r="I1379" s="157">
        <v>2</v>
      </c>
      <c r="J1379" s="157">
        <v>2</v>
      </c>
      <c r="K1379" s="157">
        <v>2</v>
      </c>
      <c r="L1379" s="157">
        <v>4</v>
      </c>
      <c r="M1379" s="157">
        <v>2</v>
      </c>
      <c r="N1379" s="157">
        <v>2</v>
      </c>
      <c r="O1379" s="157">
        <v>2</v>
      </c>
      <c r="P1379" s="157">
        <v>2</v>
      </c>
      <c r="Q1379" s="157">
        <v>3</v>
      </c>
      <c r="R1379" s="157">
        <v>3</v>
      </c>
      <c r="S1379" s="157">
        <v>3</v>
      </c>
      <c r="T1379" s="157">
        <v>3</v>
      </c>
      <c r="U1379" s="157">
        <v>3</v>
      </c>
      <c r="V1379" s="157">
        <v>3</v>
      </c>
      <c r="W1379" s="157">
        <v>3</v>
      </c>
      <c r="X1379" s="157">
        <v>3</v>
      </c>
      <c r="Y1379" s="157">
        <v>3</v>
      </c>
      <c r="Z1379" s="157">
        <v>3</v>
      </c>
      <c r="AA1379" s="157">
        <v>2</v>
      </c>
      <c r="AB1379" s="159">
        <v>3</v>
      </c>
      <c r="AC1379" s="158">
        <f t="shared" si="394"/>
        <v>23</v>
      </c>
      <c r="AD1379" s="157">
        <f t="shared" si="390"/>
        <v>5</v>
      </c>
      <c r="AE1379" s="157">
        <f t="shared" si="391"/>
        <v>8</v>
      </c>
      <c r="AF1379" s="157">
        <f t="shared" si="392"/>
        <v>5</v>
      </c>
      <c r="AG1379" s="159">
        <f t="shared" si="393"/>
        <v>3</v>
      </c>
      <c r="DS1379" s="81"/>
    </row>
    <row r="1380" spans="1:123" x14ac:dyDescent="0.25">
      <c r="A1380" s="169">
        <v>302</v>
      </c>
      <c r="B1380" s="170" t="s">
        <v>15</v>
      </c>
      <c r="C1380" s="170" t="s">
        <v>157</v>
      </c>
      <c r="D1380" s="170" t="s">
        <v>158</v>
      </c>
      <c r="E1380" s="18" t="s">
        <v>466</v>
      </c>
      <c r="F1380" s="158">
        <v>4</v>
      </c>
      <c r="G1380" s="157">
        <v>3</v>
      </c>
      <c r="H1380" s="157">
        <v>3</v>
      </c>
      <c r="I1380" s="157">
        <v>2</v>
      </c>
      <c r="J1380" s="157">
        <v>2</v>
      </c>
      <c r="K1380" s="157">
        <v>3</v>
      </c>
      <c r="L1380" s="157">
        <v>4</v>
      </c>
      <c r="M1380" s="157">
        <v>2</v>
      </c>
      <c r="N1380" s="157">
        <v>3</v>
      </c>
      <c r="O1380" s="157">
        <v>3</v>
      </c>
      <c r="P1380" s="157">
        <v>2</v>
      </c>
      <c r="Q1380" s="157">
        <v>3</v>
      </c>
      <c r="R1380" s="157">
        <v>3</v>
      </c>
      <c r="S1380" s="157">
        <v>3</v>
      </c>
      <c r="T1380" s="157">
        <v>4</v>
      </c>
      <c r="U1380" s="157">
        <v>3</v>
      </c>
      <c r="V1380" s="157">
        <v>3</v>
      </c>
      <c r="W1380" s="157">
        <v>3</v>
      </c>
      <c r="X1380" s="157">
        <v>4</v>
      </c>
      <c r="Y1380" s="157">
        <v>3</v>
      </c>
      <c r="Z1380" s="157">
        <v>3</v>
      </c>
      <c r="AA1380" s="157">
        <v>2</v>
      </c>
      <c r="AB1380" s="159">
        <v>3</v>
      </c>
      <c r="AC1380" s="158">
        <f t="shared" si="394"/>
        <v>23</v>
      </c>
      <c r="AD1380" s="157">
        <f t="shared" si="390"/>
        <v>5</v>
      </c>
      <c r="AE1380" s="157">
        <f t="shared" si="391"/>
        <v>8</v>
      </c>
      <c r="AF1380" s="157">
        <f t="shared" si="392"/>
        <v>5</v>
      </c>
      <c r="AG1380" s="159">
        <f t="shared" si="393"/>
        <v>3</v>
      </c>
      <c r="DS1380" s="81"/>
    </row>
    <row r="1381" spans="1:123" x14ac:dyDescent="0.25">
      <c r="A1381" s="169">
        <v>302</v>
      </c>
      <c r="B1381" s="170" t="s">
        <v>15</v>
      </c>
      <c r="C1381" s="170" t="s">
        <v>157</v>
      </c>
      <c r="D1381" s="170" t="s">
        <v>158</v>
      </c>
      <c r="E1381" s="18" t="s">
        <v>466</v>
      </c>
      <c r="F1381" s="158">
        <v>4</v>
      </c>
      <c r="G1381" s="157">
        <v>3</v>
      </c>
      <c r="H1381" s="157">
        <v>3</v>
      </c>
      <c r="I1381" s="157">
        <v>2</v>
      </c>
      <c r="J1381" s="157">
        <v>2</v>
      </c>
      <c r="K1381" s="157">
        <v>3</v>
      </c>
      <c r="L1381" s="157">
        <v>4</v>
      </c>
      <c r="M1381" s="157">
        <v>2</v>
      </c>
      <c r="N1381" s="157">
        <v>3</v>
      </c>
      <c r="O1381" s="157">
        <v>3</v>
      </c>
      <c r="P1381" s="157">
        <v>2</v>
      </c>
      <c r="Q1381" s="157">
        <v>3</v>
      </c>
      <c r="R1381" s="157">
        <v>3</v>
      </c>
      <c r="S1381" s="157">
        <v>3</v>
      </c>
      <c r="T1381" s="157">
        <v>4</v>
      </c>
      <c r="U1381" s="157">
        <v>3</v>
      </c>
      <c r="V1381" s="157">
        <v>4</v>
      </c>
      <c r="W1381" s="157">
        <v>4</v>
      </c>
      <c r="X1381" s="157">
        <v>4</v>
      </c>
      <c r="Y1381" s="157">
        <v>3</v>
      </c>
      <c r="Z1381" s="157">
        <v>3</v>
      </c>
      <c r="AA1381" s="157">
        <v>3</v>
      </c>
      <c r="AB1381" s="159">
        <v>3</v>
      </c>
      <c r="AC1381" s="158">
        <f t="shared" si="394"/>
        <v>23</v>
      </c>
      <c r="AD1381" s="157">
        <f t="shared" si="390"/>
        <v>5</v>
      </c>
      <c r="AE1381" s="157">
        <f t="shared" si="391"/>
        <v>8</v>
      </c>
      <c r="AF1381" s="157">
        <f t="shared" si="392"/>
        <v>5</v>
      </c>
      <c r="AG1381" s="159">
        <f t="shared" si="393"/>
        <v>3</v>
      </c>
      <c r="DS1381" s="81"/>
    </row>
    <row r="1382" spans="1:123" x14ac:dyDescent="0.25">
      <c r="A1382" s="169">
        <v>302</v>
      </c>
      <c r="B1382" s="170" t="s">
        <v>15</v>
      </c>
      <c r="C1382" s="170" t="s">
        <v>157</v>
      </c>
      <c r="D1382" s="170" t="s">
        <v>158</v>
      </c>
      <c r="E1382" s="18" t="s">
        <v>466</v>
      </c>
      <c r="F1382" s="158">
        <v>4</v>
      </c>
      <c r="G1382" s="157">
        <v>3</v>
      </c>
      <c r="H1382" s="157">
        <v>3</v>
      </c>
      <c r="I1382" s="157">
        <v>2</v>
      </c>
      <c r="J1382" s="157">
        <v>2</v>
      </c>
      <c r="K1382" s="157">
        <v>3</v>
      </c>
      <c r="L1382" s="157">
        <v>4</v>
      </c>
      <c r="M1382" s="157">
        <v>2</v>
      </c>
      <c r="N1382" s="157">
        <v>3</v>
      </c>
      <c r="O1382" s="157">
        <v>3</v>
      </c>
      <c r="P1382" s="157">
        <v>3</v>
      </c>
      <c r="Q1382" s="157">
        <v>3</v>
      </c>
      <c r="R1382" s="157">
        <v>3</v>
      </c>
      <c r="S1382" s="157">
        <v>3</v>
      </c>
      <c r="T1382" s="157">
        <v>4</v>
      </c>
      <c r="U1382" s="157">
        <v>3</v>
      </c>
      <c r="V1382" s="157">
        <v>4</v>
      </c>
      <c r="W1382" s="157">
        <v>4</v>
      </c>
      <c r="X1382" s="157">
        <v>4</v>
      </c>
      <c r="Y1382" s="157">
        <v>3</v>
      </c>
      <c r="Z1382" s="157">
        <v>3</v>
      </c>
      <c r="AA1382" s="157">
        <v>3</v>
      </c>
      <c r="AB1382" s="159">
        <v>3</v>
      </c>
      <c r="AC1382" s="158">
        <f t="shared" si="394"/>
        <v>23</v>
      </c>
      <c r="AD1382" s="157">
        <f t="shared" si="390"/>
        <v>5</v>
      </c>
      <c r="AE1382" s="157">
        <f t="shared" si="391"/>
        <v>8</v>
      </c>
      <c r="AF1382" s="157">
        <f t="shared" si="392"/>
        <v>5</v>
      </c>
      <c r="AG1382" s="159">
        <f t="shared" si="393"/>
        <v>3</v>
      </c>
      <c r="DS1382" s="81"/>
    </row>
    <row r="1383" spans="1:123" x14ac:dyDescent="0.25">
      <c r="A1383" s="169">
        <v>302</v>
      </c>
      <c r="B1383" s="170" t="s">
        <v>15</v>
      </c>
      <c r="C1383" s="170" t="s">
        <v>157</v>
      </c>
      <c r="D1383" s="170" t="s">
        <v>158</v>
      </c>
      <c r="E1383" s="18" t="s">
        <v>466</v>
      </c>
      <c r="F1383" s="158">
        <v>4</v>
      </c>
      <c r="G1383" s="157">
        <v>3</v>
      </c>
      <c r="H1383" s="157">
        <v>3</v>
      </c>
      <c r="I1383" s="157">
        <v>2</v>
      </c>
      <c r="J1383" s="157">
        <v>2</v>
      </c>
      <c r="K1383" s="157">
        <v>3</v>
      </c>
      <c r="L1383" s="157">
        <v>4</v>
      </c>
      <c r="M1383" s="157">
        <v>3</v>
      </c>
      <c r="N1383" s="157">
        <v>3</v>
      </c>
      <c r="O1383" s="157">
        <v>3</v>
      </c>
      <c r="P1383" s="157">
        <v>3</v>
      </c>
      <c r="Q1383" s="157">
        <v>3</v>
      </c>
      <c r="R1383" s="157">
        <v>3</v>
      </c>
      <c r="S1383" s="157">
        <v>3</v>
      </c>
      <c r="T1383" s="157">
        <v>4</v>
      </c>
      <c r="U1383" s="157">
        <v>3</v>
      </c>
      <c r="V1383" s="157">
        <v>4</v>
      </c>
      <c r="W1383" s="157">
        <v>4</v>
      </c>
      <c r="X1383" s="157">
        <v>4</v>
      </c>
      <c r="Y1383" s="157">
        <v>3</v>
      </c>
      <c r="Z1383" s="157">
        <v>3</v>
      </c>
      <c r="AA1383" s="157">
        <v>3</v>
      </c>
      <c r="AB1383" s="159">
        <v>3</v>
      </c>
      <c r="AC1383" s="158">
        <f t="shared" si="394"/>
        <v>23</v>
      </c>
      <c r="AD1383" s="157">
        <f t="shared" si="390"/>
        <v>5</v>
      </c>
      <c r="AE1383" s="157">
        <f t="shared" si="391"/>
        <v>8</v>
      </c>
      <c r="AF1383" s="157">
        <f t="shared" si="392"/>
        <v>5</v>
      </c>
      <c r="AG1383" s="159">
        <f t="shared" si="393"/>
        <v>3</v>
      </c>
      <c r="DS1383" s="81"/>
    </row>
    <row r="1384" spans="1:123" x14ac:dyDescent="0.25">
      <c r="A1384" s="169">
        <v>302</v>
      </c>
      <c r="B1384" s="170" t="s">
        <v>15</v>
      </c>
      <c r="C1384" s="170" t="s">
        <v>157</v>
      </c>
      <c r="D1384" s="170" t="s">
        <v>158</v>
      </c>
      <c r="E1384" s="18" t="s">
        <v>466</v>
      </c>
      <c r="F1384" s="158">
        <v>4</v>
      </c>
      <c r="G1384" s="157">
        <v>3</v>
      </c>
      <c r="H1384" s="157">
        <v>3</v>
      </c>
      <c r="I1384" s="157">
        <v>3</v>
      </c>
      <c r="J1384" s="157">
        <v>3</v>
      </c>
      <c r="K1384" s="157">
        <v>3</v>
      </c>
      <c r="L1384" s="157">
        <v>4</v>
      </c>
      <c r="M1384" s="157">
        <v>3</v>
      </c>
      <c r="N1384" s="157">
        <v>3</v>
      </c>
      <c r="O1384" s="157">
        <v>3</v>
      </c>
      <c r="P1384" s="157">
        <v>3</v>
      </c>
      <c r="Q1384" s="157">
        <v>3</v>
      </c>
      <c r="R1384" s="157">
        <v>3</v>
      </c>
      <c r="S1384" s="157">
        <v>3</v>
      </c>
      <c r="T1384" s="157">
        <v>4</v>
      </c>
      <c r="U1384" s="157">
        <v>4</v>
      </c>
      <c r="V1384" s="157">
        <v>4</v>
      </c>
      <c r="W1384" s="157">
        <v>4</v>
      </c>
      <c r="X1384" s="157">
        <v>4</v>
      </c>
      <c r="Y1384" s="157">
        <v>3</v>
      </c>
      <c r="Z1384" s="157">
        <v>3</v>
      </c>
      <c r="AA1384" s="157">
        <v>3</v>
      </c>
      <c r="AB1384" s="159">
        <v>3</v>
      </c>
      <c r="AC1384" s="158">
        <f t="shared" si="394"/>
        <v>23</v>
      </c>
      <c r="AD1384" s="157">
        <f t="shared" si="390"/>
        <v>5</v>
      </c>
      <c r="AE1384" s="157">
        <f t="shared" si="391"/>
        <v>8</v>
      </c>
      <c r="AF1384" s="157">
        <f t="shared" si="392"/>
        <v>5</v>
      </c>
      <c r="AG1384" s="159">
        <f t="shared" si="393"/>
        <v>3</v>
      </c>
      <c r="DS1384" s="81"/>
    </row>
    <row r="1385" spans="1:123" x14ac:dyDescent="0.25">
      <c r="A1385" s="169">
        <v>302</v>
      </c>
      <c r="B1385" s="170" t="s">
        <v>15</v>
      </c>
      <c r="C1385" s="170" t="s">
        <v>157</v>
      </c>
      <c r="D1385" s="170" t="s">
        <v>158</v>
      </c>
      <c r="E1385" s="18" t="s">
        <v>466</v>
      </c>
      <c r="F1385" s="158">
        <v>4</v>
      </c>
      <c r="G1385" s="157">
        <v>3</v>
      </c>
      <c r="H1385" s="157">
        <v>3</v>
      </c>
      <c r="I1385" s="157">
        <v>3</v>
      </c>
      <c r="J1385" s="157">
        <v>3</v>
      </c>
      <c r="K1385" s="157">
        <v>3</v>
      </c>
      <c r="L1385" s="157">
        <v>4</v>
      </c>
      <c r="M1385" s="157">
        <v>3</v>
      </c>
      <c r="N1385" s="157">
        <v>3</v>
      </c>
      <c r="O1385" s="157">
        <v>3</v>
      </c>
      <c r="P1385" s="157">
        <v>3</v>
      </c>
      <c r="Q1385" s="157">
        <v>3</v>
      </c>
      <c r="R1385" s="157">
        <v>3</v>
      </c>
      <c r="S1385" s="157">
        <v>3</v>
      </c>
      <c r="T1385" s="157">
        <v>4</v>
      </c>
      <c r="U1385" s="157">
        <v>4</v>
      </c>
      <c r="V1385" s="157">
        <v>4</v>
      </c>
      <c r="W1385" s="157">
        <v>4</v>
      </c>
      <c r="X1385" s="157">
        <v>4</v>
      </c>
      <c r="Y1385" s="157">
        <v>3</v>
      </c>
      <c r="Z1385" s="157">
        <v>3</v>
      </c>
      <c r="AA1385" s="157">
        <v>3</v>
      </c>
      <c r="AB1385" s="159">
        <v>3</v>
      </c>
      <c r="AC1385" s="158">
        <f t="shared" si="394"/>
        <v>23</v>
      </c>
      <c r="AD1385" s="157">
        <f t="shared" si="390"/>
        <v>5</v>
      </c>
      <c r="AE1385" s="157">
        <f t="shared" si="391"/>
        <v>8</v>
      </c>
      <c r="AF1385" s="157">
        <f t="shared" si="392"/>
        <v>5</v>
      </c>
      <c r="AG1385" s="159">
        <f t="shared" si="393"/>
        <v>3</v>
      </c>
      <c r="DS1385" s="81"/>
    </row>
    <row r="1386" spans="1:123" x14ac:dyDescent="0.25">
      <c r="A1386" s="169">
        <v>302</v>
      </c>
      <c r="B1386" s="170" t="s">
        <v>15</v>
      </c>
      <c r="C1386" s="170" t="s">
        <v>157</v>
      </c>
      <c r="D1386" s="170" t="s">
        <v>158</v>
      </c>
      <c r="E1386" s="18" t="s">
        <v>466</v>
      </c>
      <c r="F1386" s="158">
        <v>4</v>
      </c>
      <c r="G1386" s="157">
        <v>3</v>
      </c>
      <c r="H1386" s="157">
        <v>4</v>
      </c>
      <c r="I1386" s="157">
        <v>3</v>
      </c>
      <c r="J1386" s="157">
        <v>3</v>
      </c>
      <c r="K1386" s="157">
        <v>3</v>
      </c>
      <c r="L1386" s="157">
        <v>4</v>
      </c>
      <c r="M1386" s="157">
        <v>3</v>
      </c>
      <c r="N1386" s="157">
        <v>3</v>
      </c>
      <c r="O1386" s="157">
        <v>3</v>
      </c>
      <c r="P1386" s="157">
        <v>3</v>
      </c>
      <c r="Q1386" s="157">
        <v>3</v>
      </c>
      <c r="R1386" s="157">
        <v>3</v>
      </c>
      <c r="S1386" s="157">
        <v>3</v>
      </c>
      <c r="T1386" s="157">
        <v>4</v>
      </c>
      <c r="U1386" s="157">
        <v>4</v>
      </c>
      <c r="V1386" s="157">
        <v>4</v>
      </c>
      <c r="W1386" s="157">
        <v>4</v>
      </c>
      <c r="X1386" s="157">
        <v>4</v>
      </c>
      <c r="Y1386" s="157">
        <v>3</v>
      </c>
      <c r="Z1386" s="157">
        <v>3</v>
      </c>
      <c r="AA1386" s="157">
        <v>3</v>
      </c>
      <c r="AB1386" s="159">
        <v>3</v>
      </c>
      <c r="AC1386" s="158">
        <f t="shared" si="394"/>
        <v>23</v>
      </c>
      <c r="AD1386" s="157">
        <f t="shared" si="390"/>
        <v>5</v>
      </c>
      <c r="AE1386" s="157">
        <f t="shared" si="391"/>
        <v>8</v>
      </c>
      <c r="AF1386" s="157">
        <f t="shared" si="392"/>
        <v>5</v>
      </c>
      <c r="AG1386" s="159">
        <f t="shared" si="393"/>
        <v>3</v>
      </c>
      <c r="DS1386" s="81"/>
    </row>
    <row r="1387" spans="1:123" x14ac:dyDescent="0.25">
      <c r="A1387" s="169">
        <v>302</v>
      </c>
      <c r="B1387" s="170" t="s">
        <v>15</v>
      </c>
      <c r="C1387" s="170" t="s">
        <v>157</v>
      </c>
      <c r="D1387" s="170" t="s">
        <v>158</v>
      </c>
      <c r="E1387" s="18" t="s">
        <v>466</v>
      </c>
      <c r="F1387" s="158">
        <v>4</v>
      </c>
      <c r="G1387" s="157">
        <v>3</v>
      </c>
      <c r="H1387" s="157">
        <v>4</v>
      </c>
      <c r="I1387" s="157">
        <v>3</v>
      </c>
      <c r="J1387" s="157">
        <v>3</v>
      </c>
      <c r="K1387" s="157">
        <v>3</v>
      </c>
      <c r="L1387" s="157">
        <v>4</v>
      </c>
      <c r="M1387" s="157">
        <v>3</v>
      </c>
      <c r="N1387" s="157">
        <v>3</v>
      </c>
      <c r="O1387" s="157">
        <v>3</v>
      </c>
      <c r="P1387" s="157">
        <v>3</v>
      </c>
      <c r="Q1387" s="157">
        <v>3</v>
      </c>
      <c r="R1387" s="157">
        <v>3</v>
      </c>
      <c r="S1387" s="157">
        <v>3</v>
      </c>
      <c r="T1387" s="157">
        <v>4</v>
      </c>
      <c r="U1387" s="157">
        <v>4</v>
      </c>
      <c r="V1387" s="157">
        <v>4</v>
      </c>
      <c r="W1387" s="157">
        <v>4</v>
      </c>
      <c r="X1387" s="157">
        <v>4</v>
      </c>
      <c r="Y1387" s="157">
        <v>3</v>
      </c>
      <c r="Z1387" s="157">
        <v>3</v>
      </c>
      <c r="AA1387" s="157">
        <v>3</v>
      </c>
      <c r="AB1387" s="159">
        <v>3</v>
      </c>
      <c r="AC1387" s="158">
        <f t="shared" si="394"/>
        <v>23</v>
      </c>
      <c r="AD1387" s="157">
        <f t="shared" si="390"/>
        <v>5</v>
      </c>
      <c r="AE1387" s="157">
        <f t="shared" si="391"/>
        <v>8</v>
      </c>
      <c r="AF1387" s="157">
        <f t="shared" si="392"/>
        <v>5</v>
      </c>
      <c r="AG1387" s="159">
        <f t="shared" si="393"/>
        <v>3</v>
      </c>
      <c r="DS1387" s="81"/>
    </row>
    <row r="1388" spans="1:123" x14ac:dyDescent="0.25">
      <c r="A1388" s="169">
        <v>302</v>
      </c>
      <c r="B1388" s="170" t="s">
        <v>15</v>
      </c>
      <c r="C1388" s="170" t="s">
        <v>157</v>
      </c>
      <c r="D1388" s="170" t="s">
        <v>158</v>
      </c>
      <c r="E1388" s="18" t="s">
        <v>466</v>
      </c>
      <c r="F1388" s="158">
        <v>4</v>
      </c>
      <c r="G1388" s="157">
        <v>3</v>
      </c>
      <c r="H1388" s="157">
        <v>4</v>
      </c>
      <c r="I1388" s="157">
        <v>3</v>
      </c>
      <c r="J1388" s="157">
        <v>3</v>
      </c>
      <c r="K1388" s="157">
        <v>3</v>
      </c>
      <c r="L1388" s="157">
        <v>4</v>
      </c>
      <c r="M1388" s="157">
        <v>3</v>
      </c>
      <c r="N1388" s="157">
        <v>3</v>
      </c>
      <c r="O1388" s="157">
        <v>3</v>
      </c>
      <c r="P1388" s="157">
        <v>3</v>
      </c>
      <c r="Q1388" s="157">
        <v>3</v>
      </c>
      <c r="R1388" s="157">
        <v>3</v>
      </c>
      <c r="S1388" s="157">
        <v>3</v>
      </c>
      <c r="T1388" s="157">
        <v>4</v>
      </c>
      <c r="U1388" s="157">
        <v>4</v>
      </c>
      <c r="V1388" s="157">
        <v>4</v>
      </c>
      <c r="W1388" s="157">
        <v>4</v>
      </c>
      <c r="X1388" s="157">
        <v>4</v>
      </c>
      <c r="Y1388" s="157">
        <v>4</v>
      </c>
      <c r="Z1388" s="157">
        <v>3</v>
      </c>
      <c r="AA1388" s="157">
        <v>3</v>
      </c>
      <c r="AB1388" s="159">
        <v>3</v>
      </c>
      <c r="AC1388" s="158">
        <f t="shared" si="394"/>
        <v>23</v>
      </c>
      <c r="AD1388" s="157">
        <f t="shared" si="390"/>
        <v>5</v>
      </c>
      <c r="AE1388" s="157">
        <f t="shared" si="391"/>
        <v>8</v>
      </c>
      <c r="AF1388" s="157">
        <f t="shared" si="392"/>
        <v>5</v>
      </c>
      <c r="AG1388" s="159">
        <f t="shared" si="393"/>
        <v>3</v>
      </c>
      <c r="DS1388" s="81"/>
    </row>
    <row r="1389" spans="1:123" x14ac:dyDescent="0.25">
      <c r="A1389" s="169">
        <v>302</v>
      </c>
      <c r="B1389" s="170" t="s">
        <v>15</v>
      </c>
      <c r="C1389" s="170" t="s">
        <v>157</v>
      </c>
      <c r="D1389" s="170" t="s">
        <v>158</v>
      </c>
      <c r="E1389" s="18" t="s">
        <v>466</v>
      </c>
      <c r="F1389" s="158">
        <v>4</v>
      </c>
      <c r="G1389" s="157">
        <v>3</v>
      </c>
      <c r="H1389" s="157">
        <v>4</v>
      </c>
      <c r="I1389" s="157">
        <v>3</v>
      </c>
      <c r="J1389" s="157">
        <v>3</v>
      </c>
      <c r="K1389" s="157">
        <v>3</v>
      </c>
      <c r="L1389" s="157">
        <v>4</v>
      </c>
      <c r="M1389" s="157">
        <v>3</v>
      </c>
      <c r="N1389" s="157">
        <v>3</v>
      </c>
      <c r="O1389" s="157">
        <v>3</v>
      </c>
      <c r="P1389" s="157">
        <v>3</v>
      </c>
      <c r="Q1389" s="157">
        <v>4</v>
      </c>
      <c r="R1389" s="157">
        <v>3</v>
      </c>
      <c r="S1389" s="157">
        <v>4</v>
      </c>
      <c r="T1389" s="157">
        <v>4</v>
      </c>
      <c r="U1389" s="157">
        <v>4</v>
      </c>
      <c r="V1389" s="157">
        <v>4</v>
      </c>
      <c r="W1389" s="157">
        <v>4</v>
      </c>
      <c r="X1389" s="157">
        <v>4</v>
      </c>
      <c r="Y1389" s="157">
        <v>4</v>
      </c>
      <c r="Z1389" s="157">
        <v>3</v>
      </c>
      <c r="AA1389" s="157">
        <v>3</v>
      </c>
      <c r="AB1389" s="159">
        <v>3</v>
      </c>
      <c r="AC1389" s="158">
        <f t="shared" si="394"/>
        <v>23</v>
      </c>
      <c r="AD1389" s="157">
        <f t="shared" si="390"/>
        <v>5</v>
      </c>
      <c r="AE1389" s="157">
        <f t="shared" si="391"/>
        <v>8</v>
      </c>
      <c r="AF1389" s="157">
        <f t="shared" si="392"/>
        <v>5</v>
      </c>
      <c r="AG1389" s="159">
        <f t="shared" si="393"/>
        <v>3</v>
      </c>
      <c r="DS1389" s="81"/>
    </row>
    <row r="1390" spans="1:123" x14ac:dyDescent="0.25">
      <c r="A1390" s="169">
        <v>302</v>
      </c>
      <c r="B1390" s="170" t="s">
        <v>15</v>
      </c>
      <c r="C1390" s="170" t="s">
        <v>157</v>
      </c>
      <c r="D1390" s="170" t="s">
        <v>158</v>
      </c>
      <c r="E1390" s="18" t="s">
        <v>466</v>
      </c>
      <c r="F1390" s="158">
        <v>4</v>
      </c>
      <c r="G1390" s="157">
        <v>3</v>
      </c>
      <c r="H1390" s="157">
        <v>4</v>
      </c>
      <c r="I1390" s="157">
        <v>3</v>
      </c>
      <c r="J1390" s="157">
        <v>3</v>
      </c>
      <c r="K1390" s="157">
        <v>3</v>
      </c>
      <c r="L1390" s="157">
        <v>4</v>
      </c>
      <c r="M1390" s="157">
        <v>3</v>
      </c>
      <c r="N1390" s="157">
        <v>3</v>
      </c>
      <c r="O1390" s="157">
        <v>3</v>
      </c>
      <c r="P1390" s="157">
        <v>3</v>
      </c>
      <c r="Q1390" s="157">
        <v>4</v>
      </c>
      <c r="R1390" s="157">
        <v>3</v>
      </c>
      <c r="S1390" s="157">
        <v>4</v>
      </c>
      <c r="T1390" s="157">
        <v>4</v>
      </c>
      <c r="U1390" s="157">
        <v>4</v>
      </c>
      <c r="V1390" s="157">
        <v>4</v>
      </c>
      <c r="W1390" s="157">
        <v>4</v>
      </c>
      <c r="X1390" s="157">
        <v>4</v>
      </c>
      <c r="Y1390" s="157">
        <v>4</v>
      </c>
      <c r="Z1390" s="157">
        <v>3</v>
      </c>
      <c r="AA1390" s="157">
        <v>3</v>
      </c>
      <c r="AB1390" s="159">
        <v>3</v>
      </c>
      <c r="AC1390" s="158">
        <f t="shared" si="394"/>
        <v>23</v>
      </c>
      <c r="AD1390" s="157">
        <f t="shared" si="390"/>
        <v>5</v>
      </c>
      <c r="AE1390" s="157">
        <f t="shared" si="391"/>
        <v>8</v>
      </c>
      <c r="AF1390" s="157">
        <f t="shared" si="392"/>
        <v>5</v>
      </c>
      <c r="AG1390" s="159">
        <f t="shared" si="393"/>
        <v>3</v>
      </c>
      <c r="DS1390" s="81"/>
    </row>
    <row r="1391" spans="1:123" x14ac:dyDescent="0.25">
      <c r="A1391" s="169">
        <v>302</v>
      </c>
      <c r="B1391" s="170" t="s">
        <v>15</v>
      </c>
      <c r="C1391" s="170" t="s">
        <v>157</v>
      </c>
      <c r="D1391" s="170" t="s">
        <v>158</v>
      </c>
      <c r="E1391" s="18" t="s">
        <v>466</v>
      </c>
      <c r="F1391" s="158">
        <v>4</v>
      </c>
      <c r="G1391" s="157">
        <v>3</v>
      </c>
      <c r="H1391" s="157">
        <v>4</v>
      </c>
      <c r="I1391" s="157">
        <v>3</v>
      </c>
      <c r="J1391" s="157">
        <v>3</v>
      </c>
      <c r="K1391" s="157">
        <v>3</v>
      </c>
      <c r="L1391" s="157">
        <v>4</v>
      </c>
      <c r="M1391" s="157">
        <v>3</v>
      </c>
      <c r="N1391" s="157">
        <v>3</v>
      </c>
      <c r="O1391" s="157">
        <v>3</v>
      </c>
      <c r="P1391" s="157">
        <v>3</v>
      </c>
      <c r="Q1391" s="157">
        <v>4</v>
      </c>
      <c r="R1391" s="157">
        <v>3</v>
      </c>
      <c r="S1391" s="157">
        <v>4</v>
      </c>
      <c r="T1391" s="157">
        <v>4</v>
      </c>
      <c r="U1391" s="157">
        <v>4</v>
      </c>
      <c r="V1391" s="157">
        <v>4</v>
      </c>
      <c r="W1391" s="157">
        <v>4</v>
      </c>
      <c r="X1391" s="157">
        <v>4</v>
      </c>
      <c r="Y1391" s="157">
        <v>4</v>
      </c>
      <c r="Z1391" s="157">
        <v>4</v>
      </c>
      <c r="AA1391" s="157">
        <v>3</v>
      </c>
      <c r="AB1391" s="159">
        <v>3</v>
      </c>
      <c r="AC1391" s="158">
        <f t="shared" si="394"/>
        <v>23</v>
      </c>
      <c r="AD1391" s="157">
        <f t="shared" si="390"/>
        <v>5</v>
      </c>
      <c r="AE1391" s="157">
        <f t="shared" si="391"/>
        <v>8</v>
      </c>
      <c r="AF1391" s="157">
        <f t="shared" si="392"/>
        <v>5</v>
      </c>
      <c r="AG1391" s="159">
        <f t="shared" si="393"/>
        <v>3</v>
      </c>
      <c r="DS1391" s="81"/>
    </row>
    <row r="1392" spans="1:123" x14ac:dyDescent="0.25">
      <c r="A1392" s="169">
        <v>302</v>
      </c>
      <c r="B1392" s="170" t="s">
        <v>15</v>
      </c>
      <c r="C1392" s="170" t="s">
        <v>157</v>
      </c>
      <c r="D1392" s="170" t="s">
        <v>158</v>
      </c>
      <c r="E1392" s="18" t="s">
        <v>466</v>
      </c>
      <c r="F1392" s="158">
        <v>4</v>
      </c>
      <c r="G1392" s="157">
        <v>3</v>
      </c>
      <c r="H1392" s="157">
        <v>4</v>
      </c>
      <c r="I1392" s="157">
        <v>3</v>
      </c>
      <c r="J1392" s="157">
        <v>3</v>
      </c>
      <c r="K1392" s="157">
        <v>3</v>
      </c>
      <c r="L1392" s="157">
        <v>4</v>
      </c>
      <c r="M1392" s="157">
        <v>3</v>
      </c>
      <c r="N1392" s="157">
        <v>3</v>
      </c>
      <c r="O1392" s="157">
        <v>3</v>
      </c>
      <c r="P1392" s="157">
        <v>3</v>
      </c>
      <c r="Q1392" s="157">
        <v>4</v>
      </c>
      <c r="R1392" s="157">
        <v>3</v>
      </c>
      <c r="S1392" s="157">
        <v>4</v>
      </c>
      <c r="T1392" s="157">
        <v>4</v>
      </c>
      <c r="U1392" s="157">
        <v>4</v>
      </c>
      <c r="V1392" s="157">
        <v>4</v>
      </c>
      <c r="W1392" s="157">
        <v>4</v>
      </c>
      <c r="X1392" s="157">
        <v>4</v>
      </c>
      <c r="Y1392" s="157">
        <v>4</v>
      </c>
      <c r="Z1392" s="157">
        <v>4</v>
      </c>
      <c r="AA1392" s="157">
        <v>3</v>
      </c>
      <c r="AB1392" s="159">
        <v>3</v>
      </c>
      <c r="AC1392" s="158">
        <f t="shared" si="394"/>
        <v>23</v>
      </c>
      <c r="AD1392" s="157">
        <f t="shared" si="390"/>
        <v>5</v>
      </c>
      <c r="AE1392" s="157">
        <f t="shared" si="391"/>
        <v>8</v>
      </c>
      <c r="AF1392" s="157">
        <f t="shared" si="392"/>
        <v>5</v>
      </c>
      <c r="AG1392" s="159">
        <f t="shared" si="393"/>
        <v>3</v>
      </c>
      <c r="DS1392" s="81"/>
    </row>
    <row r="1393" spans="1:123" x14ac:dyDescent="0.25">
      <c r="A1393" s="169">
        <v>302</v>
      </c>
      <c r="B1393" s="170" t="s">
        <v>15</v>
      </c>
      <c r="C1393" s="170" t="s">
        <v>157</v>
      </c>
      <c r="D1393" s="170" t="s">
        <v>158</v>
      </c>
      <c r="E1393" s="18" t="s">
        <v>466</v>
      </c>
      <c r="F1393" s="158">
        <v>4</v>
      </c>
      <c r="G1393" s="157">
        <v>4</v>
      </c>
      <c r="H1393" s="157">
        <v>4</v>
      </c>
      <c r="I1393" s="157">
        <v>3</v>
      </c>
      <c r="J1393" s="157">
        <v>3</v>
      </c>
      <c r="K1393" s="157">
        <v>3</v>
      </c>
      <c r="L1393" s="157">
        <v>4</v>
      </c>
      <c r="M1393" s="157">
        <v>3</v>
      </c>
      <c r="N1393" s="157">
        <v>3</v>
      </c>
      <c r="O1393" s="157">
        <v>3</v>
      </c>
      <c r="P1393" s="157">
        <v>3</v>
      </c>
      <c r="Q1393" s="157">
        <v>4</v>
      </c>
      <c r="R1393" s="157">
        <v>3</v>
      </c>
      <c r="S1393" s="157">
        <v>4</v>
      </c>
      <c r="T1393" s="157">
        <v>4</v>
      </c>
      <c r="U1393" s="157">
        <v>4</v>
      </c>
      <c r="V1393" s="157">
        <v>4</v>
      </c>
      <c r="W1393" s="157">
        <v>4</v>
      </c>
      <c r="X1393" s="157">
        <v>4</v>
      </c>
      <c r="Y1393" s="157">
        <v>4</v>
      </c>
      <c r="Z1393" s="157">
        <v>4</v>
      </c>
      <c r="AA1393" s="157">
        <v>3</v>
      </c>
      <c r="AB1393" s="159">
        <v>3</v>
      </c>
      <c r="AC1393" s="158">
        <f t="shared" si="394"/>
        <v>23</v>
      </c>
      <c r="AD1393" s="157">
        <f t="shared" si="390"/>
        <v>5</v>
      </c>
      <c r="AE1393" s="157">
        <f t="shared" si="391"/>
        <v>8</v>
      </c>
      <c r="AF1393" s="157">
        <f t="shared" si="392"/>
        <v>5</v>
      </c>
      <c r="AG1393" s="159">
        <f t="shared" si="393"/>
        <v>3</v>
      </c>
      <c r="DS1393" s="81"/>
    </row>
    <row r="1394" spans="1:123" x14ac:dyDescent="0.25">
      <c r="A1394" s="169">
        <v>302</v>
      </c>
      <c r="B1394" s="170" t="s">
        <v>15</v>
      </c>
      <c r="C1394" s="170" t="s">
        <v>157</v>
      </c>
      <c r="D1394" s="170" t="s">
        <v>158</v>
      </c>
      <c r="E1394" s="18" t="s">
        <v>466</v>
      </c>
      <c r="F1394" s="158">
        <v>4</v>
      </c>
      <c r="G1394" s="157">
        <v>4</v>
      </c>
      <c r="H1394" s="157">
        <v>5</v>
      </c>
      <c r="I1394" s="157">
        <v>3</v>
      </c>
      <c r="J1394" s="157">
        <v>3</v>
      </c>
      <c r="K1394" s="157">
        <v>4</v>
      </c>
      <c r="L1394" s="157">
        <v>4</v>
      </c>
      <c r="M1394" s="157">
        <v>3</v>
      </c>
      <c r="N1394" s="157">
        <v>3</v>
      </c>
      <c r="O1394" s="157">
        <v>3</v>
      </c>
      <c r="P1394" s="157">
        <v>4</v>
      </c>
      <c r="Q1394" s="157">
        <v>4</v>
      </c>
      <c r="R1394" s="157">
        <v>3</v>
      </c>
      <c r="S1394" s="157">
        <v>4</v>
      </c>
      <c r="T1394" s="157">
        <v>4</v>
      </c>
      <c r="U1394" s="157">
        <v>4</v>
      </c>
      <c r="V1394" s="157">
        <v>4</v>
      </c>
      <c r="W1394" s="157">
        <v>4</v>
      </c>
      <c r="X1394" s="157">
        <v>4</v>
      </c>
      <c r="Y1394" s="157">
        <v>4</v>
      </c>
      <c r="Z1394" s="157">
        <v>4</v>
      </c>
      <c r="AA1394" s="157">
        <v>3</v>
      </c>
      <c r="AB1394" s="159">
        <v>3</v>
      </c>
      <c r="AC1394" s="158">
        <f t="shared" si="394"/>
        <v>23</v>
      </c>
      <c r="AD1394" s="157">
        <f t="shared" si="390"/>
        <v>5</v>
      </c>
      <c r="AE1394" s="157">
        <f t="shared" si="391"/>
        <v>8</v>
      </c>
      <c r="AF1394" s="157">
        <f t="shared" si="392"/>
        <v>5</v>
      </c>
      <c r="AG1394" s="159">
        <f t="shared" si="393"/>
        <v>3</v>
      </c>
      <c r="DS1394" s="81"/>
    </row>
    <row r="1395" spans="1:123" x14ac:dyDescent="0.25">
      <c r="A1395" s="169">
        <v>302</v>
      </c>
      <c r="B1395" s="170" t="s">
        <v>15</v>
      </c>
      <c r="C1395" s="170" t="s">
        <v>157</v>
      </c>
      <c r="D1395" s="170" t="s">
        <v>158</v>
      </c>
      <c r="E1395" s="18" t="s">
        <v>466</v>
      </c>
      <c r="F1395" s="158">
        <v>4</v>
      </c>
      <c r="G1395" s="157">
        <v>4</v>
      </c>
      <c r="H1395" s="157">
        <v>5</v>
      </c>
      <c r="I1395" s="157">
        <v>3</v>
      </c>
      <c r="J1395" s="157">
        <v>3</v>
      </c>
      <c r="K1395" s="157">
        <v>4</v>
      </c>
      <c r="L1395" s="157">
        <v>4</v>
      </c>
      <c r="M1395" s="157">
        <v>3</v>
      </c>
      <c r="N1395" s="157">
        <v>3</v>
      </c>
      <c r="O1395" s="157">
        <v>4</v>
      </c>
      <c r="P1395" s="157">
        <v>4</v>
      </c>
      <c r="Q1395" s="157">
        <v>4</v>
      </c>
      <c r="R1395" s="157">
        <v>4</v>
      </c>
      <c r="S1395" s="157">
        <v>4</v>
      </c>
      <c r="T1395" s="157">
        <v>4</v>
      </c>
      <c r="U1395" s="157">
        <v>4</v>
      </c>
      <c r="V1395" s="157">
        <v>4</v>
      </c>
      <c r="W1395" s="157">
        <v>4</v>
      </c>
      <c r="X1395" s="157">
        <v>4</v>
      </c>
      <c r="Y1395" s="157">
        <v>4</v>
      </c>
      <c r="Z1395" s="157">
        <v>4</v>
      </c>
      <c r="AA1395" s="157">
        <v>4</v>
      </c>
      <c r="AB1395" s="159">
        <v>4</v>
      </c>
      <c r="AC1395" s="158">
        <f t="shared" si="394"/>
        <v>23</v>
      </c>
      <c r="AD1395" s="157">
        <f t="shared" si="390"/>
        <v>5</v>
      </c>
      <c r="AE1395" s="157">
        <f t="shared" si="391"/>
        <v>8</v>
      </c>
      <c r="AF1395" s="157">
        <f t="shared" si="392"/>
        <v>5</v>
      </c>
      <c r="AG1395" s="159">
        <f t="shared" si="393"/>
        <v>3</v>
      </c>
      <c r="DS1395" s="81"/>
    </row>
    <row r="1396" spans="1:123" x14ac:dyDescent="0.25">
      <c r="A1396" s="169">
        <v>302</v>
      </c>
      <c r="B1396" s="170" t="s">
        <v>15</v>
      </c>
      <c r="C1396" s="170" t="s">
        <v>157</v>
      </c>
      <c r="D1396" s="170" t="s">
        <v>158</v>
      </c>
      <c r="E1396" s="18" t="s">
        <v>466</v>
      </c>
      <c r="F1396" s="158">
        <v>4</v>
      </c>
      <c r="G1396" s="157">
        <v>4</v>
      </c>
      <c r="H1396" s="157">
        <v>5</v>
      </c>
      <c r="I1396" s="157">
        <v>3</v>
      </c>
      <c r="J1396" s="157">
        <v>3</v>
      </c>
      <c r="K1396" s="157">
        <v>4</v>
      </c>
      <c r="L1396" s="157">
        <v>5</v>
      </c>
      <c r="M1396" s="157">
        <v>3</v>
      </c>
      <c r="N1396" s="157">
        <v>3</v>
      </c>
      <c r="O1396" s="157">
        <v>4</v>
      </c>
      <c r="P1396" s="157">
        <v>4</v>
      </c>
      <c r="Q1396" s="157">
        <v>4</v>
      </c>
      <c r="R1396" s="157">
        <v>4</v>
      </c>
      <c r="S1396" s="157">
        <v>4</v>
      </c>
      <c r="T1396" s="157">
        <v>4</v>
      </c>
      <c r="U1396" s="157">
        <v>4</v>
      </c>
      <c r="V1396" s="157">
        <v>4</v>
      </c>
      <c r="W1396" s="157">
        <v>4</v>
      </c>
      <c r="X1396" s="157">
        <v>4</v>
      </c>
      <c r="Y1396" s="157">
        <v>4</v>
      </c>
      <c r="Z1396" s="157">
        <v>4</v>
      </c>
      <c r="AA1396" s="157">
        <v>4</v>
      </c>
      <c r="AB1396" s="159">
        <v>4</v>
      </c>
      <c r="AC1396" s="158">
        <f t="shared" si="394"/>
        <v>23</v>
      </c>
      <c r="AD1396" s="157">
        <f t="shared" si="390"/>
        <v>5</v>
      </c>
      <c r="AE1396" s="157">
        <f t="shared" si="391"/>
        <v>8</v>
      </c>
      <c r="AF1396" s="157">
        <f t="shared" si="392"/>
        <v>5</v>
      </c>
      <c r="AG1396" s="159">
        <f t="shared" si="393"/>
        <v>3</v>
      </c>
      <c r="DS1396" s="81"/>
    </row>
    <row r="1397" spans="1:123" x14ac:dyDescent="0.25">
      <c r="A1397" s="169">
        <v>302</v>
      </c>
      <c r="B1397" s="170" t="s">
        <v>15</v>
      </c>
      <c r="C1397" s="170" t="s">
        <v>157</v>
      </c>
      <c r="D1397" s="170" t="s">
        <v>158</v>
      </c>
      <c r="E1397" s="18" t="s">
        <v>466</v>
      </c>
      <c r="F1397" s="158">
        <v>4</v>
      </c>
      <c r="G1397" s="157">
        <v>4</v>
      </c>
      <c r="H1397" s="157">
        <v>5</v>
      </c>
      <c r="I1397" s="157">
        <v>3</v>
      </c>
      <c r="J1397" s="157">
        <v>3</v>
      </c>
      <c r="K1397" s="157">
        <v>4</v>
      </c>
      <c r="L1397" s="157">
        <v>5</v>
      </c>
      <c r="M1397" s="157">
        <v>3</v>
      </c>
      <c r="N1397" s="157">
        <v>3</v>
      </c>
      <c r="O1397" s="157">
        <v>4</v>
      </c>
      <c r="P1397" s="157">
        <v>4</v>
      </c>
      <c r="Q1397" s="157">
        <v>4</v>
      </c>
      <c r="R1397" s="157">
        <v>4</v>
      </c>
      <c r="S1397" s="157">
        <v>4</v>
      </c>
      <c r="T1397" s="157">
        <v>4</v>
      </c>
      <c r="U1397" s="157">
        <v>4</v>
      </c>
      <c r="V1397" s="157">
        <v>5</v>
      </c>
      <c r="W1397" s="157">
        <v>4</v>
      </c>
      <c r="X1397" s="157">
        <v>4</v>
      </c>
      <c r="Y1397" s="157">
        <v>4</v>
      </c>
      <c r="Z1397" s="157">
        <v>4</v>
      </c>
      <c r="AA1397" s="157">
        <v>4</v>
      </c>
      <c r="AB1397" s="159">
        <v>4</v>
      </c>
      <c r="AC1397" s="158">
        <f t="shared" si="394"/>
        <v>23</v>
      </c>
      <c r="AD1397" s="157">
        <f t="shared" si="390"/>
        <v>5</v>
      </c>
      <c r="AE1397" s="157">
        <f t="shared" si="391"/>
        <v>8</v>
      </c>
      <c r="AF1397" s="157">
        <f t="shared" si="392"/>
        <v>5</v>
      </c>
      <c r="AG1397" s="159">
        <f t="shared" si="393"/>
        <v>3</v>
      </c>
      <c r="DS1397" s="81"/>
    </row>
    <row r="1398" spans="1:123" x14ac:dyDescent="0.25">
      <c r="A1398" s="169">
        <v>302</v>
      </c>
      <c r="B1398" s="170" t="s">
        <v>15</v>
      </c>
      <c r="C1398" s="170" t="s">
        <v>157</v>
      </c>
      <c r="D1398" s="170" t="s">
        <v>158</v>
      </c>
      <c r="E1398" s="18" t="s">
        <v>466</v>
      </c>
      <c r="F1398" s="158">
        <v>4</v>
      </c>
      <c r="G1398" s="157">
        <v>4</v>
      </c>
      <c r="H1398" s="157">
        <v>5</v>
      </c>
      <c r="I1398" s="157">
        <v>3</v>
      </c>
      <c r="J1398" s="157">
        <v>4</v>
      </c>
      <c r="K1398" s="157">
        <v>4</v>
      </c>
      <c r="L1398" s="157">
        <v>5</v>
      </c>
      <c r="M1398" s="157">
        <v>3</v>
      </c>
      <c r="N1398" s="157">
        <v>4</v>
      </c>
      <c r="O1398" s="157">
        <v>4</v>
      </c>
      <c r="P1398" s="157">
        <v>4</v>
      </c>
      <c r="Q1398" s="157">
        <v>4</v>
      </c>
      <c r="R1398" s="157">
        <v>4</v>
      </c>
      <c r="S1398" s="157">
        <v>4</v>
      </c>
      <c r="T1398" s="157">
        <v>4</v>
      </c>
      <c r="U1398" s="157">
        <v>4</v>
      </c>
      <c r="V1398" s="157">
        <v>5</v>
      </c>
      <c r="W1398" s="157">
        <v>4</v>
      </c>
      <c r="X1398" s="157">
        <v>4</v>
      </c>
      <c r="Y1398" s="157">
        <v>4</v>
      </c>
      <c r="Z1398" s="157">
        <v>4</v>
      </c>
      <c r="AA1398" s="157">
        <v>4</v>
      </c>
      <c r="AB1398" s="159">
        <v>4</v>
      </c>
      <c r="AC1398" s="158">
        <f t="shared" si="394"/>
        <v>23</v>
      </c>
      <c r="AD1398" s="157">
        <f t="shared" si="390"/>
        <v>5</v>
      </c>
      <c r="AE1398" s="157">
        <f t="shared" si="391"/>
        <v>8</v>
      </c>
      <c r="AF1398" s="157">
        <f t="shared" si="392"/>
        <v>5</v>
      </c>
      <c r="AG1398" s="159">
        <f t="shared" si="393"/>
        <v>3</v>
      </c>
      <c r="DS1398" s="81"/>
    </row>
    <row r="1399" spans="1:123" x14ac:dyDescent="0.25">
      <c r="A1399" s="169">
        <v>302</v>
      </c>
      <c r="B1399" s="170" t="s">
        <v>15</v>
      </c>
      <c r="C1399" s="170" t="s">
        <v>157</v>
      </c>
      <c r="D1399" s="170" t="s">
        <v>158</v>
      </c>
      <c r="E1399" s="18" t="s">
        <v>466</v>
      </c>
      <c r="F1399" s="158">
        <v>4</v>
      </c>
      <c r="G1399" s="157">
        <v>4</v>
      </c>
      <c r="H1399" s="157">
        <v>5</v>
      </c>
      <c r="I1399" s="157">
        <v>4</v>
      </c>
      <c r="J1399" s="157">
        <v>4</v>
      </c>
      <c r="K1399" s="157">
        <v>4</v>
      </c>
      <c r="L1399" s="157">
        <v>5</v>
      </c>
      <c r="M1399" s="157">
        <v>3</v>
      </c>
      <c r="N1399" s="157">
        <v>4</v>
      </c>
      <c r="O1399" s="157">
        <v>4</v>
      </c>
      <c r="P1399" s="157">
        <v>4</v>
      </c>
      <c r="Q1399" s="157">
        <v>4</v>
      </c>
      <c r="R1399" s="157">
        <v>4</v>
      </c>
      <c r="S1399" s="157">
        <v>4</v>
      </c>
      <c r="T1399" s="157">
        <v>4</v>
      </c>
      <c r="U1399" s="157">
        <v>4</v>
      </c>
      <c r="V1399" s="157">
        <v>5</v>
      </c>
      <c r="W1399" s="157">
        <v>4</v>
      </c>
      <c r="X1399" s="157">
        <v>4</v>
      </c>
      <c r="Y1399" s="157">
        <v>4</v>
      </c>
      <c r="Z1399" s="157">
        <v>4</v>
      </c>
      <c r="AA1399" s="157">
        <v>4</v>
      </c>
      <c r="AB1399" s="159">
        <v>4</v>
      </c>
      <c r="AC1399" s="158">
        <f t="shared" si="394"/>
        <v>23</v>
      </c>
      <c r="AD1399" s="157">
        <f t="shared" si="390"/>
        <v>5</v>
      </c>
      <c r="AE1399" s="157">
        <f t="shared" si="391"/>
        <v>8</v>
      </c>
      <c r="AF1399" s="157">
        <f t="shared" si="392"/>
        <v>5</v>
      </c>
      <c r="AG1399" s="159">
        <f t="shared" si="393"/>
        <v>3</v>
      </c>
      <c r="DS1399" s="81"/>
    </row>
    <row r="1400" spans="1:123" x14ac:dyDescent="0.25">
      <c r="A1400" s="169">
        <v>302</v>
      </c>
      <c r="B1400" s="170" t="s">
        <v>15</v>
      </c>
      <c r="C1400" s="170" t="s">
        <v>157</v>
      </c>
      <c r="D1400" s="170" t="s">
        <v>158</v>
      </c>
      <c r="E1400" s="18" t="s">
        <v>466</v>
      </c>
      <c r="F1400" s="158">
        <v>4</v>
      </c>
      <c r="G1400" s="157">
        <v>4</v>
      </c>
      <c r="H1400" s="157">
        <v>5</v>
      </c>
      <c r="I1400" s="157">
        <v>4</v>
      </c>
      <c r="J1400" s="157">
        <v>4</v>
      </c>
      <c r="K1400" s="157">
        <v>4</v>
      </c>
      <c r="L1400" s="157">
        <v>5</v>
      </c>
      <c r="M1400" s="157">
        <v>4</v>
      </c>
      <c r="N1400" s="157">
        <v>4</v>
      </c>
      <c r="O1400" s="157">
        <v>4</v>
      </c>
      <c r="P1400" s="157">
        <v>4</v>
      </c>
      <c r="Q1400" s="157">
        <v>4</v>
      </c>
      <c r="R1400" s="157">
        <v>4</v>
      </c>
      <c r="S1400" s="157">
        <v>4</v>
      </c>
      <c r="T1400" s="157">
        <v>5</v>
      </c>
      <c r="U1400" s="157">
        <v>4</v>
      </c>
      <c r="V1400" s="157">
        <v>5</v>
      </c>
      <c r="W1400" s="157">
        <v>4</v>
      </c>
      <c r="X1400" s="157">
        <v>4</v>
      </c>
      <c r="Y1400" s="157">
        <v>4</v>
      </c>
      <c r="Z1400" s="157">
        <v>4</v>
      </c>
      <c r="AA1400" s="157">
        <v>4</v>
      </c>
      <c r="AB1400" s="159">
        <v>4</v>
      </c>
      <c r="AC1400" s="158">
        <f t="shared" si="394"/>
        <v>23</v>
      </c>
      <c r="AD1400" s="157">
        <f t="shared" si="390"/>
        <v>5</v>
      </c>
      <c r="AE1400" s="157">
        <f t="shared" si="391"/>
        <v>8</v>
      </c>
      <c r="AF1400" s="157">
        <f t="shared" si="392"/>
        <v>5</v>
      </c>
      <c r="AG1400" s="159">
        <f t="shared" si="393"/>
        <v>3</v>
      </c>
      <c r="DS1400" s="81"/>
    </row>
    <row r="1401" spans="1:123" x14ac:dyDescent="0.25">
      <c r="A1401" s="169">
        <v>302</v>
      </c>
      <c r="B1401" s="170" t="s">
        <v>15</v>
      </c>
      <c r="C1401" s="170" t="s">
        <v>157</v>
      </c>
      <c r="D1401" s="170" t="s">
        <v>158</v>
      </c>
      <c r="E1401" s="18" t="s">
        <v>466</v>
      </c>
      <c r="F1401" s="158">
        <v>5</v>
      </c>
      <c r="G1401" s="157">
        <v>4</v>
      </c>
      <c r="H1401" s="157">
        <v>5</v>
      </c>
      <c r="I1401" s="157">
        <v>4</v>
      </c>
      <c r="J1401" s="157">
        <v>4</v>
      </c>
      <c r="K1401" s="157">
        <v>4</v>
      </c>
      <c r="L1401" s="157">
        <v>5</v>
      </c>
      <c r="M1401" s="157">
        <v>4</v>
      </c>
      <c r="N1401" s="157">
        <v>4</v>
      </c>
      <c r="O1401" s="157">
        <v>4</v>
      </c>
      <c r="P1401" s="157">
        <v>4</v>
      </c>
      <c r="Q1401" s="157">
        <v>4</v>
      </c>
      <c r="R1401" s="157">
        <v>4</v>
      </c>
      <c r="S1401" s="157">
        <v>4</v>
      </c>
      <c r="T1401" s="157">
        <v>5</v>
      </c>
      <c r="U1401" s="157">
        <v>4</v>
      </c>
      <c r="V1401" s="157">
        <v>5</v>
      </c>
      <c r="W1401" s="157">
        <v>4</v>
      </c>
      <c r="X1401" s="157">
        <v>5</v>
      </c>
      <c r="Y1401" s="157">
        <v>4</v>
      </c>
      <c r="Z1401" s="157">
        <v>4</v>
      </c>
      <c r="AA1401" s="157">
        <v>4</v>
      </c>
      <c r="AB1401" s="159">
        <v>4</v>
      </c>
      <c r="AC1401" s="158">
        <f t="shared" si="394"/>
        <v>23</v>
      </c>
      <c r="AD1401" s="157">
        <f t="shared" si="390"/>
        <v>5</v>
      </c>
      <c r="AE1401" s="157">
        <f t="shared" si="391"/>
        <v>8</v>
      </c>
      <c r="AF1401" s="157">
        <f t="shared" si="392"/>
        <v>5</v>
      </c>
      <c r="AG1401" s="159">
        <f t="shared" si="393"/>
        <v>3</v>
      </c>
      <c r="DS1401" s="81"/>
    </row>
    <row r="1402" spans="1:123" x14ac:dyDescent="0.25">
      <c r="A1402" s="169">
        <v>302</v>
      </c>
      <c r="B1402" s="170" t="s">
        <v>15</v>
      </c>
      <c r="C1402" s="170" t="s">
        <v>157</v>
      </c>
      <c r="D1402" s="170" t="s">
        <v>158</v>
      </c>
      <c r="E1402" s="18" t="s">
        <v>466</v>
      </c>
      <c r="F1402" s="158">
        <v>5</v>
      </c>
      <c r="G1402" s="157">
        <v>4</v>
      </c>
      <c r="H1402" s="157">
        <v>5</v>
      </c>
      <c r="I1402" s="157">
        <v>4</v>
      </c>
      <c r="J1402" s="157">
        <v>4</v>
      </c>
      <c r="K1402" s="157">
        <v>4</v>
      </c>
      <c r="L1402" s="157">
        <v>5</v>
      </c>
      <c r="M1402" s="157">
        <v>4</v>
      </c>
      <c r="N1402" s="157">
        <v>4</v>
      </c>
      <c r="O1402" s="157">
        <v>4</v>
      </c>
      <c r="P1402" s="157">
        <v>4</v>
      </c>
      <c r="Q1402" s="157">
        <v>4</v>
      </c>
      <c r="R1402" s="157">
        <v>4</v>
      </c>
      <c r="S1402" s="157">
        <v>4</v>
      </c>
      <c r="T1402" s="157">
        <v>5</v>
      </c>
      <c r="U1402" s="157">
        <v>4</v>
      </c>
      <c r="V1402" s="157">
        <v>5</v>
      </c>
      <c r="W1402" s="157">
        <v>5</v>
      </c>
      <c r="X1402" s="157">
        <v>5</v>
      </c>
      <c r="Y1402" s="157">
        <v>4</v>
      </c>
      <c r="Z1402" s="157">
        <v>4</v>
      </c>
      <c r="AA1402" s="157">
        <v>4</v>
      </c>
      <c r="AB1402" s="159">
        <v>4</v>
      </c>
      <c r="AC1402" s="158">
        <f t="shared" si="394"/>
        <v>23</v>
      </c>
      <c r="AD1402" s="157">
        <f t="shared" si="390"/>
        <v>5</v>
      </c>
      <c r="AE1402" s="157">
        <f t="shared" si="391"/>
        <v>8</v>
      </c>
      <c r="AF1402" s="157">
        <f t="shared" si="392"/>
        <v>5</v>
      </c>
      <c r="AG1402" s="159">
        <f t="shared" si="393"/>
        <v>3</v>
      </c>
      <c r="DS1402" s="81"/>
    </row>
    <row r="1403" spans="1:123" x14ac:dyDescent="0.25">
      <c r="A1403" s="169">
        <v>302</v>
      </c>
      <c r="B1403" s="170" t="s">
        <v>15</v>
      </c>
      <c r="C1403" s="170" t="s">
        <v>157</v>
      </c>
      <c r="D1403" s="170" t="s">
        <v>158</v>
      </c>
      <c r="E1403" s="18" t="s">
        <v>466</v>
      </c>
      <c r="F1403" s="158">
        <v>5</v>
      </c>
      <c r="G1403" s="157">
        <v>4</v>
      </c>
      <c r="H1403" s="157">
        <v>5</v>
      </c>
      <c r="I1403" s="157">
        <v>4</v>
      </c>
      <c r="J1403" s="157">
        <v>4</v>
      </c>
      <c r="K1403" s="157">
        <v>4</v>
      </c>
      <c r="L1403" s="157">
        <v>5</v>
      </c>
      <c r="M1403" s="157">
        <v>4</v>
      </c>
      <c r="N1403" s="157">
        <v>4</v>
      </c>
      <c r="O1403" s="157">
        <v>4</v>
      </c>
      <c r="P1403" s="157">
        <v>4</v>
      </c>
      <c r="Q1403" s="157">
        <v>4</v>
      </c>
      <c r="R1403" s="157">
        <v>4</v>
      </c>
      <c r="S1403" s="157">
        <v>4</v>
      </c>
      <c r="T1403" s="157">
        <v>5</v>
      </c>
      <c r="U1403" s="157">
        <v>5</v>
      </c>
      <c r="V1403" s="157">
        <v>5</v>
      </c>
      <c r="W1403" s="157">
        <v>5</v>
      </c>
      <c r="X1403" s="157">
        <v>5</v>
      </c>
      <c r="Y1403" s="157">
        <v>4</v>
      </c>
      <c r="Z1403" s="157">
        <v>4</v>
      </c>
      <c r="AA1403" s="157">
        <v>4</v>
      </c>
      <c r="AB1403" s="159">
        <v>4</v>
      </c>
      <c r="AC1403" s="158">
        <f t="shared" si="394"/>
        <v>23</v>
      </c>
      <c r="AD1403" s="157">
        <f t="shared" si="390"/>
        <v>5</v>
      </c>
      <c r="AE1403" s="157">
        <f t="shared" si="391"/>
        <v>8</v>
      </c>
      <c r="AF1403" s="157">
        <f t="shared" si="392"/>
        <v>5</v>
      </c>
      <c r="AG1403" s="159">
        <f t="shared" si="393"/>
        <v>3</v>
      </c>
      <c r="DS1403" s="81"/>
    </row>
    <row r="1404" spans="1:123" x14ac:dyDescent="0.25">
      <c r="A1404" s="169">
        <v>302</v>
      </c>
      <c r="B1404" s="170" t="s">
        <v>15</v>
      </c>
      <c r="C1404" s="170" t="s">
        <v>157</v>
      </c>
      <c r="D1404" s="170" t="s">
        <v>158</v>
      </c>
      <c r="E1404" s="18" t="s">
        <v>466</v>
      </c>
      <c r="F1404" s="158">
        <v>5</v>
      </c>
      <c r="G1404" s="157">
        <v>4</v>
      </c>
      <c r="H1404" s="157">
        <v>5</v>
      </c>
      <c r="I1404" s="157">
        <v>4</v>
      </c>
      <c r="J1404" s="157">
        <v>4</v>
      </c>
      <c r="K1404" s="157">
        <v>4</v>
      </c>
      <c r="L1404" s="157">
        <v>5</v>
      </c>
      <c r="M1404" s="157">
        <v>4</v>
      </c>
      <c r="N1404" s="157">
        <v>4</v>
      </c>
      <c r="O1404" s="157">
        <v>4</v>
      </c>
      <c r="P1404" s="157">
        <v>4</v>
      </c>
      <c r="Q1404" s="157">
        <v>4</v>
      </c>
      <c r="R1404" s="157">
        <v>4</v>
      </c>
      <c r="S1404" s="157">
        <v>4</v>
      </c>
      <c r="T1404" s="157">
        <v>5</v>
      </c>
      <c r="U1404" s="157">
        <v>5</v>
      </c>
      <c r="V1404" s="157">
        <v>5</v>
      </c>
      <c r="W1404" s="157">
        <v>5</v>
      </c>
      <c r="X1404" s="157">
        <v>5</v>
      </c>
      <c r="Y1404" s="157">
        <v>4</v>
      </c>
      <c r="Z1404" s="157">
        <v>4</v>
      </c>
      <c r="AA1404" s="157">
        <v>4</v>
      </c>
      <c r="AB1404" s="159">
        <v>4</v>
      </c>
      <c r="AC1404" s="158">
        <f t="shared" si="394"/>
        <v>23</v>
      </c>
      <c r="AD1404" s="157">
        <f t="shared" si="390"/>
        <v>5</v>
      </c>
      <c r="AE1404" s="157">
        <f t="shared" si="391"/>
        <v>8</v>
      </c>
      <c r="AF1404" s="157">
        <f t="shared" si="392"/>
        <v>5</v>
      </c>
      <c r="AG1404" s="159">
        <f t="shared" si="393"/>
        <v>3</v>
      </c>
      <c r="DS1404" s="81"/>
    </row>
    <row r="1405" spans="1:123" x14ac:dyDescent="0.25">
      <c r="A1405" s="169">
        <v>302</v>
      </c>
      <c r="B1405" s="170" t="s">
        <v>15</v>
      </c>
      <c r="C1405" s="170" t="s">
        <v>157</v>
      </c>
      <c r="D1405" s="170" t="s">
        <v>158</v>
      </c>
      <c r="E1405" s="18" t="s">
        <v>466</v>
      </c>
      <c r="F1405" s="158">
        <v>5</v>
      </c>
      <c r="G1405" s="157">
        <v>4</v>
      </c>
      <c r="H1405" s="157">
        <v>5</v>
      </c>
      <c r="I1405" s="157">
        <v>4</v>
      </c>
      <c r="J1405" s="157">
        <v>4</v>
      </c>
      <c r="K1405" s="157">
        <v>5</v>
      </c>
      <c r="L1405" s="157">
        <v>5</v>
      </c>
      <c r="M1405" s="157">
        <v>4</v>
      </c>
      <c r="N1405" s="157">
        <v>5</v>
      </c>
      <c r="O1405" s="157">
        <v>4</v>
      </c>
      <c r="P1405" s="157">
        <v>5</v>
      </c>
      <c r="Q1405" s="157">
        <v>4</v>
      </c>
      <c r="R1405" s="157">
        <v>4</v>
      </c>
      <c r="S1405" s="157">
        <v>4</v>
      </c>
      <c r="T1405" s="157">
        <v>5</v>
      </c>
      <c r="U1405" s="157">
        <v>5</v>
      </c>
      <c r="V1405" s="157">
        <v>5</v>
      </c>
      <c r="W1405" s="157">
        <v>5</v>
      </c>
      <c r="X1405" s="157">
        <v>5</v>
      </c>
      <c r="Y1405" s="157">
        <v>4</v>
      </c>
      <c r="Z1405" s="157">
        <v>4</v>
      </c>
      <c r="AA1405" s="157">
        <v>4</v>
      </c>
      <c r="AB1405" s="159">
        <v>5</v>
      </c>
      <c r="AC1405" s="158">
        <f t="shared" si="394"/>
        <v>23</v>
      </c>
      <c r="AD1405" s="157">
        <f t="shared" si="390"/>
        <v>5</v>
      </c>
      <c r="AE1405" s="157">
        <f t="shared" si="391"/>
        <v>8</v>
      </c>
      <c r="AF1405" s="157">
        <f t="shared" si="392"/>
        <v>5</v>
      </c>
      <c r="AG1405" s="159">
        <f t="shared" si="393"/>
        <v>3</v>
      </c>
      <c r="DS1405" s="81"/>
    </row>
    <row r="1406" spans="1:123" x14ac:dyDescent="0.25">
      <c r="A1406" s="169">
        <v>302</v>
      </c>
      <c r="B1406" s="170" t="s">
        <v>15</v>
      </c>
      <c r="C1406" s="170" t="s">
        <v>157</v>
      </c>
      <c r="D1406" s="170" t="s">
        <v>158</v>
      </c>
      <c r="E1406" s="18" t="s">
        <v>466</v>
      </c>
      <c r="F1406" s="158">
        <v>5</v>
      </c>
      <c r="G1406" s="157">
        <v>4</v>
      </c>
      <c r="H1406" s="157">
        <v>5</v>
      </c>
      <c r="I1406" s="157">
        <v>4</v>
      </c>
      <c r="J1406" s="157">
        <v>4</v>
      </c>
      <c r="K1406" s="157">
        <v>5</v>
      </c>
      <c r="L1406" s="157">
        <v>5</v>
      </c>
      <c r="M1406" s="157">
        <v>4</v>
      </c>
      <c r="N1406" s="157">
        <v>5</v>
      </c>
      <c r="O1406" s="157">
        <v>5</v>
      </c>
      <c r="P1406" s="157">
        <v>5</v>
      </c>
      <c r="Q1406" s="157">
        <v>4</v>
      </c>
      <c r="R1406" s="157">
        <v>4</v>
      </c>
      <c r="S1406" s="157">
        <v>4</v>
      </c>
      <c r="T1406" s="157">
        <v>5</v>
      </c>
      <c r="U1406" s="157">
        <v>5</v>
      </c>
      <c r="V1406" s="157">
        <v>5</v>
      </c>
      <c r="W1406" s="157">
        <v>5</v>
      </c>
      <c r="X1406" s="157">
        <v>5</v>
      </c>
      <c r="Y1406" s="157">
        <v>5</v>
      </c>
      <c r="Z1406" s="157">
        <v>4</v>
      </c>
      <c r="AA1406" s="157">
        <v>5</v>
      </c>
      <c r="AB1406" s="159"/>
      <c r="AC1406" s="158">
        <f t="shared" si="394"/>
        <v>22</v>
      </c>
      <c r="AD1406" s="157">
        <f t="shared" si="390"/>
        <v>5</v>
      </c>
      <c r="AE1406" s="157">
        <f t="shared" si="391"/>
        <v>8</v>
      </c>
      <c r="AF1406" s="157">
        <f t="shared" si="392"/>
        <v>5</v>
      </c>
      <c r="AG1406" s="159">
        <f t="shared" si="393"/>
        <v>2</v>
      </c>
      <c r="DS1406" s="81"/>
    </row>
    <row r="1407" spans="1:123" x14ac:dyDescent="0.25">
      <c r="A1407" s="169">
        <v>302</v>
      </c>
      <c r="B1407" s="170" t="s">
        <v>15</v>
      </c>
      <c r="C1407" s="170" t="s">
        <v>157</v>
      </c>
      <c r="D1407" s="170" t="s">
        <v>158</v>
      </c>
      <c r="E1407" s="18" t="s">
        <v>466</v>
      </c>
      <c r="F1407" s="158">
        <v>5</v>
      </c>
      <c r="G1407" s="157">
        <v>5</v>
      </c>
      <c r="H1407" s="157">
        <v>5</v>
      </c>
      <c r="I1407" s="157">
        <v>5</v>
      </c>
      <c r="J1407" s="157">
        <v>5</v>
      </c>
      <c r="K1407" s="157">
        <v>5</v>
      </c>
      <c r="L1407" s="157">
        <v>5</v>
      </c>
      <c r="M1407" s="157">
        <v>5</v>
      </c>
      <c r="N1407" s="157">
        <v>5</v>
      </c>
      <c r="O1407" s="157">
        <v>5</v>
      </c>
      <c r="P1407" s="157">
        <v>5</v>
      </c>
      <c r="Q1407" s="157">
        <v>4</v>
      </c>
      <c r="R1407" s="157">
        <v>5</v>
      </c>
      <c r="S1407" s="157">
        <v>4</v>
      </c>
      <c r="T1407" s="157">
        <v>5</v>
      </c>
      <c r="U1407" s="157">
        <v>5</v>
      </c>
      <c r="V1407" s="157"/>
      <c r="W1407" s="157">
        <v>5</v>
      </c>
      <c r="X1407" s="157"/>
      <c r="Y1407" s="157">
        <v>5</v>
      </c>
      <c r="Z1407" s="157"/>
      <c r="AA1407" s="157"/>
      <c r="AB1407" s="159"/>
      <c r="AC1407" s="158">
        <f t="shared" si="394"/>
        <v>18</v>
      </c>
      <c r="AD1407" s="157">
        <f t="shared" si="390"/>
        <v>5</v>
      </c>
      <c r="AE1407" s="157">
        <f t="shared" si="391"/>
        <v>8</v>
      </c>
      <c r="AF1407" s="157">
        <f t="shared" si="392"/>
        <v>3</v>
      </c>
      <c r="AG1407" s="159">
        <f t="shared" si="393"/>
        <v>0</v>
      </c>
      <c r="DS1407" s="81"/>
    </row>
    <row r="1408" spans="1:123" x14ac:dyDescent="0.25">
      <c r="A1408" s="169">
        <v>302</v>
      </c>
      <c r="B1408" s="170" t="s">
        <v>15</v>
      </c>
      <c r="C1408" s="170" t="s">
        <v>157</v>
      </c>
      <c r="D1408" s="170" t="s">
        <v>158</v>
      </c>
      <c r="E1408" s="18" t="s">
        <v>466</v>
      </c>
      <c r="F1408" s="158"/>
      <c r="G1408" s="157"/>
      <c r="H1408" s="157">
        <v>5</v>
      </c>
      <c r="I1408" s="157"/>
      <c r="J1408" s="157"/>
      <c r="K1408" s="157"/>
      <c r="L1408" s="157"/>
      <c r="M1408" s="157">
        <v>5</v>
      </c>
      <c r="N1408" s="157">
        <v>5</v>
      </c>
      <c r="O1408" s="157"/>
      <c r="P1408" s="157"/>
      <c r="Q1408" s="157">
        <v>5</v>
      </c>
      <c r="R1408" s="157"/>
      <c r="S1408" s="157"/>
      <c r="T1408" s="157"/>
      <c r="U1408" s="157"/>
      <c r="V1408" s="157"/>
      <c r="W1408" s="157"/>
      <c r="X1408" s="157"/>
      <c r="Y1408" s="157"/>
      <c r="Z1408" s="157"/>
      <c r="AA1408" s="157"/>
      <c r="AB1408" s="159"/>
      <c r="AC1408" s="158">
        <f t="shared" si="394"/>
        <v>4</v>
      </c>
      <c r="AD1408" s="157">
        <f t="shared" si="390"/>
        <v>1</v>
      </c>
      <c r="AE1408" s="157">
        <f t="shared" si="391"/>
        <v>3</v>
      </c>
      <c r="AF1408" s="157">
        <f t="shared" si="392"/>
        <v>0</v>
      </c>
      <c r="AG1408" s="159">
        <f t="shared" si="393"/>
        <v>0</v>
      </c>
      <c r="DS1408" s="81"/>
    </row>
    <row r="1409" spans="1:123" x14ac:dyDescent="0.25">
      <c r="A1409" s="169">
        <v>302</v>
      </c>
      <c r="B1409" s="170" t="s">
        <v>15</v>
      </c>
      <c r="C1409" s="170" t="s">
        <v>262</v>
      </c>
      <c r="D1409" s="170" t="s">
        <v>263</v>
      </c>
      <c r="E1409" s="18" t="s">
        <v>403</v>
      </c>
      <c r="F1409" s="158">
        <v>1</v>
      </c>
      <c r="G1409" s="157">
        <v>1</v>
      </c>
      <c r="H1409" s="157">
        <v>2</v>
      </c>
      <c r="I1409" s="157">
        <v>1</v>
      </c>
      <c r="J1409" s="157">
        <v>1</v>
      </c>
      <c r="K1409" s="157">
        <v>1</v>
      </c>
      <c r="L1409" s="157">
        <v>2</v>
      </c>
      <c r="M1409" s="157">
        <v>2</v>
      </c>
      <c r="N1409" s="157">
        <v>2</v>
      </c>
      <c r="O1409" s="157">
        <v>5</v>
      </c>
      <c r="P1409" s="157">
        <v>1</v>
      </c>
      <c r="Q1409" s="157">
        <v>1</v>
      </c>
      <c r="R1409" s="157">
        <v>1</v>
      </c>
      <c r="S1409" s="157">
        <v>2</v>
      </c>
      <c r="T1409" s="157">
        <v>2</v>
      </c>
      <c r="U1409" s="157">
        <v>3</v>
      </c>
      <c r="V1409" s="157">
        <v>3</v>
      </c>
      <c r="W1409" s="157">
        <v>2</v>
      </c>
      <c r="X1409" s="157">
        <v>4</v>
      </c>
      <c r="Y1409" s="157">
        <v>2</v>
      </c>
      <c r="Z1409" s="157">
        <v>1</v>
      </c>
      <c r="AA1409" s="157">
        <v>1</v>
      </c>
      <c r="AB1409" s="159">
        <v>1</v>
      </c>
      <c r="AC1409" s="158">
        <f t="shared" si="394"/>
        <v>23</v>
      </c>
      <c r="AD1409" s="157">
        <f t="shared" si="390"/>
        <v>5</v>
      </c>
      <c r="AE1409" s="157">
        <f t="shared" si="391"/>
        <v>8</v>
      </c>
      <c r="AF1409" s="157">
        <f t="shared" si="392"/>
        <v>5</v>
      </c>
      <c r="AG1409" s="159">
        <f t="shared" si="393"/>
        <v>3</v>
      </c>
      <c r="DS1409" s="81"/>
    </row>
    <row r="1410" spans="1:123" x14ac:dyDescent="0.25">
      <c r="A1410" s="169">
        <v>302</v>
      </c>
      <c r="B1410" s="170" t="s">
        <v>15</v>
      </c>
      <c r="C1410" s="170" t="s">
        <v>262</v>
      </c>
      <c r="D1410" s="170" t="s">
        <v>263</v>
      </c>
      <c r="E1410" s="18" t="s">
        <v>403</v>
      </c>
      <c r="F1410" s="158">
        <v>3</v>
      </c>
      <c r="G1410" s="157">
        <v>3</v>
      </c>
      <c r="H1410" s="157">
        <v>2</v>
      </c>
      <c r="I1410" s="157">
        <v>2</v>
      </c>
      <c r="J1410" s="157">
        <v>2</v>
      </c>
      <c r="K1410" s="157">
        <v>2</v>
      </c>
      <c r="L1410" s="157">
        <v>3</v>
      </c>
      <c r="M1410" s="157">
        <v>4</v>
      </c>
      <c r="N1410" s="157">
        <v>4</v>
      </c>
      <c r="O1410" s="157"/>
      <c r="P1410" s="157">
        <v>3</v>
      </c>
      <c r="Q1410" s="157">
        <v>3</v>
      </c>
      <c r="R1410" s="157">
        <v>3</v>
      </c>
      <c r="S1410" s="157">
        <v>2</v>
      </c>
      <c r="T1410" s="157">
        <v>3</v>
      </c>
      <c r="U1410" s="157">
        <v>4</v>
      </c>
      <c r="V1410" s="157">
        <v>4</v>
      </c>
      <c r="W1410" s="157">
        <v>4</v>
      </c>
      <c r="X1410" s="157">
        <v>4</v>
      </c>
      <c r="Y1410" s="157">
        <v>2</v>
      </c>
      <c r="Z1410" s="157">
        <v>2</v>
      </c>
      <c r="AA1410" s="157">
        <v>2</v>
      </c>
      <c r="AB1410" s="159">
        <v>2</v>
      </c>
      <c r="AC1410" s="158">
        <f t="shared" si="394"/>
        <v>22</v>
      </c>
      <c r="AD1410" s="157">
        <f t="shared" si="390"/>
        <v>5</v>
      </c>
      <c r="AE1410" s="157">
        <f t="shared" si="391"/>
        <v>7</v>
      </c>
      <c r="AF1410" s="157">
        <f t="shared" si="392"/>
        <v>5</v>
      </c>
      <c r="AG1410" s="159">
        <f t="shared" si="393"/>
        <v>3</v>
      </c>
      <c r="DS1410" s="81"/>
    </row>
    <row r="1411" spans="1:123" x14ac:dyDescent="0.25">
      <c r="A1411" s="169">
        <v>302</v>
      </c>
      <c r="B1411" s="170" t="s">
        <v>15</v>
      </c>
      <c r="C1411" s="170" t="s">
        <v>262</v>
      </c>
      <c r="D1411" s="170" t="s">
        <v>263</v>
      </c>
      <c r="E1411" s="18" t="s">
        <v>403</v>
      </c>
      <c r="F1411" s="158"/>
      <c r="G1411" s="157">
        <v>4</v>
      </c>
      <c r="H1411" s="157">
        <v>3</v>
      </c>
      <c r="I1411" s="157">
        <v>3</v>
      </c>
      <c r="J1411" s="157">
        <v>3</v>
      </c>
      <c r="K1411" s="157">
        <v>3</v>
      </c>
      <c r="L1411" s="157">
        <v>4</v>
      </c>
      <c r="M1411" s="157"/>
      <c r="N1411" s="157">
        <v>5</v>
      </c>
      <c r="O1411" s="157"/>
      <c r="P1411" s="157">
        <v>4</v>
      </c>
      <c r="Q1411" s="157">
        <v>4</v>
      </c>
      <c r="R1411" s="157">
        <v>4</v>
      </c>
      <c r="S1411" s="157">
        <v>4</v>
      </c>
      <c r="T1411" s="157">
        <v>4</v>
      </c>
      <c r="U1411" s="157">
        <v>4</v>
      </c>
      <c r="V1411" s="157">
        <v>4</v>
      </c>
      <c r="W1411" s="157">
        <v>4</v>
      </c>
      <c r="X1411" s="157">
        <v>4</v>
      </c>
      <c r="Y1411" s="157">
        <v>4</v>
      </c>
      <c r="Z1411" s="157"/>
      <c r="AA1411" s="157"/>
      <c r="AB1411" s="159"/>
      <c r="AC1411" s="158">
        <f t="shared" si="394"/>
        <v>17</v>
      </c>
      <c r="AD1411" s="157">
        <f t="shared" si="390"/>
        <v>5</v>
      </c>
      <c r="AE1411" s="157">
        <f t="shared" si="391"/>
        <v>6</v>
      </c>
      <c r="AF1411" s="157">
        <f t="shared" si="392"/>
        <v>5</v>
      </c>
      <c r="AG1411" s="159">
        <f t="shared" si="393"/>
        <v>0</v>
      </c>
      <c r="DS1411" s="81"/>
    </row>
    <row r="1412" spans="1:123" x14ac:dyDescent="0.25">
      <c r="A1412" s="169">
        <v>302</v>
      </c>
      <c r="B1412" s="170" t="s">
        <v>15</v>
      </c>
      <c r="C1412" s="170" t="s">
        <v>262</v>
      </c>
      <c r="D1412" s="170" t="s">
        <v>219</v>
      </c>
      <c r="E1412" s="18" t="s">
        <v>403</v>
      </c>
      <c r="F1412" s="158">
        <v>2</v>
      </c>
      <c r="G1412" s="157">
        <v>2</v>
      </c>
      <c r="H1412" s="157">
        <v>1</v>
      </c>
      <c r="I1412" s="157">
        <v>1</v>
      </c>
      <c r="J1412" s="157">
        <v>1</v>
      </c>
      <c r="K1412" s="157">
        <v>1</v>
      </c>
      <c r="L1412" s="157">
        <v>2</v>
      </c>
      <c r="M1412" s="157">
        <v>1</v>
      </c>
      <c r="N1412" s="157">
        <v>1</v>
      </c>
      <c r="O1412" s="157">
        <v>2</v>
      </c>
      <c r="P1412" s="157">
        <v>1</v>
      </c>
      <c r="Q1412" s="157">
        <v>2</v>
      </c>
      <c r="R1412" s="157">
        <v>1</v>
      </c>
      <c r="S1412" s="157">
        <v>1</v>
      </c>
      <c r="T1412" s="157">
        <v>2</v>
      </c>
      <c r="U1412" s="157">
        <v>1</v>
      </c>
      <c r="V1412" s="157">
        <v>2</v>
      </c>
      <c r="W1412" s="157">
        <v>1</v>
      </c>
      <c r="X1412" s="157">
        <v>2</v>
      </c>
      <c r="Y1412" s="157">
        <v>2</v>
      </c>
      <c r="Z1412" s="157">
        <v>1</v>
      </c>
      <c r="AA1412" s="157">
        <v>1</v>
      </c>
      <c r="AB1412" s="159">
        <v>2</v>
      </c>
      <c r="AC1412" s="158">
        <f t="shared" si="394"/>
        <v>23</v>
      </c>
      <c r="AD1412" s="157">
        <f t="shared" si="390"/>
        <v>5</v>
      </c>
      <c r="AE1412" s="157">
        <f t="shared" si="391"/>
        <v>8</v>
      </c>
      <c r="AF1412" s="157">
        <f t="shared" si="392"/>
        <v>5</v>
      </c>
      <c r="AG1412" s="159">
        <f t="shared" si="393"/>
        <v>3</v>
      </c>
      <c r="DS1412" s="81"/>
    </row>
    <row r="1413" spans="1:123" x14ac:dyDescent="0.25">
      <c r="A1413" s="169">
        <v>302</v>
      </c>
      <c r="B1413" s="170" t="s">
        <v>15</v>
      </c>
      <c r="C1413" s="170" t="s">
        <v>262</v>
      </c>
      <c r="D1413" s="170" t="s">
        <v>219</v>
      </c>
      <c r="E1413" s="18" t="s">
        <v>403</v>
      </c>
      <c r="F1413" s="158">
        <v>2</v>
      </c>
      <c r="G1413" s="157">
        <v>2</v>
      </c>
      <c r="H1413" s="157">
        <v>2</v>
      </c>
      <c r="I1413" s="157">
        <v>2</v>
      </c>
      <c r="J1413" s="157">
        <v>1</v>
      </c>
      <c r="K1413" s="157">
        <v>1</v>
      </c>
      <c r="L1413" s="157">
        <v>2</v>
      </c>
      <c r="M1413" s="157">
        <v>2</v>
      </c>
      <c r="N1413" s="157">
        <v>3</v>
      </c>
      <c r="O1413" s="157">
        <v>2</v>
      </c>
      <c r="P1413" s="157">
        <v>2</v>
      </c>
      <c r="Q1413" s="157">
        <v>2</v>
      </c>
      <c r="R1413" s="157">
        <v>2</v>
      </c>
      <c r="S1413" s="157">
        <v>2</v>
      </c>
      <c r="T1413" s="157">
        <v>2</v>
      </c>
      <c r="U1413" s="157">
        <v>2</v>
      </c>
      <c r="V1413" s="157">
        <v>2</v>
      </c>
      <c r="W1413" s="157">
        <v>2</v>
      </c>
      <c r="X1413" s="157">
        <v>3</v>
      </c>
      <c r="Y1413" s="157">
        <v>2</v>
      </c>
      <c r="Z1413" s="157">
        <v>2</v>
      </c>
      <c r="AA1413" s="157">
        <v>2</v>
      </c>
      <c r="AB1413" s="159">
        <v>2</v>
      </c>
      <c r="AC1413" s="158">
        <f t="shared" si="394"/>
        <v>23</v>
      </c>
      <c r="AD1413" s="157">
        <f t="shared" si="390"/>
        <v>5</v>
      </c>
      <c r="AE1413" s="157">
        <f t="shared" si="391"/>
        <v>8</v>
      </c>
      <c r="AF1413" s="157">
        <f t="shared" si="392"/>
        <v>5</v>
      </c>
      <c r="AG1413" s="159">
        <f t="shared" si="393"/>
        <v>3</v>
      </c>
      <c r="DS1413" s="81"/>
    </row>
    <row r="1414" spans="1:123" x14ac:dyDescent="0.25">
      <c r="A1414" s="169">
        <v>302</v>
      </c>
      <c r="B1414" s="170" t="s">
        <v>15</v>
      </c>
      <c r="C1414" s="170" t="s">
        <v>262</v>
      </c>
      <c r="D1414" s="170" t="s">
        <v>219</v>
      </c>
      <c r="E1414" s="18" t="s">
        <v>403</v>
      </c>
      <c r="F1414" s="158">
        <v>3</v>
      </c>
      <c r="G1414" s="157">
        <v>2</v>
      </c>
      <c r="H1414" s="157">
        <v>3</v>
      </c>
      <c r="I1414" s="157">
        <v>3</v>
      </c>
      <c r="J1414" s="157">
        <v>1</v>
      </c>
      <c r="K1414" s="157">
        <v>2</v>
      </c>
      <c r="L1414" s="157">
        <v>3</v>
      </c>
      <c r="M1414" s="157">
        <v>3</v>
      </c>
      <c r="N1414" s="157">
        <v>3</v>
      </c>
      <c r="O1414" s="157">
        <v>3</v>
      </c>
      <c r="P1414" s="157">
        <v>2</v>
      </c>
      <c r="Q1414" s="157">
        <v>3</v>
      </c>
      <c r="R1414" s="157">
        <v>3</v>
      </c>
      <c r="S1414" s="157">
        <v>2</v>
      </c>
      <c r="T1414" s="157">
        <v>3</v>
      </c>
      <c r="U1414" s="157">
        <v>2</v>
      </c>
      <c r="V1414" s="157">
        <v>3</v>
      </c>
      <c r="W1414" s="157">
        <v>2</v>
      </c>
      <c r="X1414" s="157">
        <v>3</v>
      </c>
      <c r="Y1414" s="157">
        <v>3</v>
      </c>
      <c r="Z1414" s="157">
        <v>3</v>
      </c>
      <c r="AA1414" s="157">
        <v>3</v>
      </c>
      <c r="AB1414" s="159">
        <v>2</v>
      </c>
      <c r="AC1414" s="158">
        <f t="shared" si="394"/>
        <v>23</v>
      </c>
      <c r="AD1414" s="157">
        <f t="shared" si="390"/>
        <v>5</v>
      </c>
      <c r="AE1414" s="157">
        <f t="shared" si="391"/>
        <v>8</v>
      </c>
      <c r="AF1414" s="157">
        <f t="shared" si="392"/>
        <v>5</v>
      </c>
      <c r="AG1414" s="159">
        <f t="shared" si="393"/>
        <v>3</v>
      </c>
      <c r="DS1414" s="81"/>
    </row>
    <row r="1415" spans="1:123" x14ac:dyDescent="0.25">
      <c r="A1415" s="169">
        <v>302</v>
      </c>
      <c r="B1415" s="170" t="s">
        <v>15</v>
      </c>
      <c r="C1415" s="170" t="s">
        <v>262</v>
      </c>
      <c r="D1415" s="170" t="s">
        <v>219</v>
      </c>
      <c r="E1415" s="18" t="s">
        <v>403</v>
      </c>
      <c r="F1415" s="158">
        <v>4</v>
      </c>
      <c r="G1415" s="157">
        <v>3</v>
      </c>
      <c r="H1415" s="157">
        <v>4</v>
      </c>
      <c r="I1415" s="157">
        <v>3</v>
      </c>
      <c r="J1415" s="157">
        <v>1</v>
      </c>
      <c r="K1415" s="157">
        <v>2</v>
      </c>
      <c r="L1415" s="157">
        <v>4</v>
      </c>
      <c r="M1415" s="157">
        <v>4</v>
      </c>
      <c r="N1415" s="157">
        <v>3</v>
      </c>
      <c r="O1415" s="157">
        <v>4</v>
      </c>
      <c r="P1415" s="157">
        <v>2</v>
      </c>
      <c r="Q1415" s="157">
        <v>3</v>
      </c>
      <c r="R1415" s="157">
        <v>3</v>
      </c>
      <c r="S1415" s="157">
        <v>2</v>
      </c>
      <c r="T1415" s="157">
        <v>3</v>
      </c>
      <c r="U1415" s="157">
        <v>3</v>
      </c>
      <c r="V1415" s="157">
        <v>3</v>
      </c>
      <c r="W1415" s="157">
        <v>3</v>
      </c>
      <c r="X1415" s="157">
        <v>4</v>
      </c>
      <c r="Y1415" s="157">
        <v>3</v>
      </c>
      <c r="Z1415" s="157">
        <v>3</v>
      </c>
      <c r="AA1415" s="157">
        <v>3</v>
      </c>
      <c r="AB1415" s="159">
        <v>4</v>
      </c>
      <c r="AC1415" s="158">
        <f t="shared" si="394"/>
        <v>23</v>
      </c>
      <c r="AD1415" s="157">
        <f t="shared" ref="AD1415:AD1478" si="395">+COUNT(G1415:K1415)</f>
        <v>5</v>
      </c>
      <c r="AE1415" s="157">
        <f t="shared" ref="AE1415:AE1478" si="396">+COUNT(L1415:S1415)</f>
        <v>8</v>
      </c>
      <c r="AF1415" s="157">
        <f t="shared" ref="AF1415:AF1478" si="397">+COUNT(T1415:X1415)</f>
        <v>5</v>
      </c>
      <c r="AG1415" s="159">
        <f t="shared" ref="AG1415:AG1478" si="398">+COUNT(Z1415:AB1415)</f>
        <v>3</v>
      </c>
      <c r="DS1415" s="81"/>
    </row>
    <row r="1416" spans="1:123" x14ac:dyDescent="0.25">
      <c r="A1416" s="169">
        <v>302</v>
      </c>
      <c r="B1416" s="170" t="s">
        <v>15</v>
      </c>
      <c r="C1416" s="170" t="s">
        <v>262</v>
      </c>
      <c r="D1416" s="170" t="s">
        <v>219</v>
      </c>
      <c r="E1416" s="18" t="s">
        <v>403</v>
      </c>
      <c r="F1416" s="158">
        <v>4</v>
      </c>
      <c r="G1416" s="157">
        <v>3</v>
      </c>
      <c r="H1416" s="157"/>
      <c r="I1416" s="157">
        <v>4</v>
      </c>
      <c r="J1416" s="157">
        <v>2</v>
      </c>
      <c r="K1416" s="157">
        <v>2</v>
      </c>
      <c r="L1416" s="157">
        <v>4</v>
      </c>
      <c r="M1416" s="157">
        <v>5</v>
      </c>
      <c r="N1416" s="157">
        <v>4</v>
      </c>
      <c r="O1416" s="157">
        <v>4</v>
      </c>
      <c r="P1416" s="157">
        <v>3</v>
      </c>
      <c r="Q1416" s="157">
        <v>3</v>
      </c>
      <c r="R1416" s="157">
        <v>3</v>
      </c>
      <c r="S1416" s="157">
        <v>3</v>
      </c>
      <c r="T1416" s="157">
        <v>3</v>
      </c>
      <c r="U1416" s="157">
        <v>3</v>
      </c>
      <c r="V1416" s="157">
        <v>4</v>
      </c>
      <c r="W1416" s="157">
        <v>4</v>
      </c>
      <c r="X1416" s="157">
        <v>4</v>
      </c>
      <c r="Y1416" s="157">
        <v>3</v>
      </c>
      <c r="Z1416" s="157"/>
      <c r="AA1416" s="157">
        <v>4</v>
      </c>
      <c r="AB1416" s="159"/>
      <c r="AC1416" s="158">
        <f t="shared" ref="AC1416:AC1479" si="399">+COUNT(F1416:AB1416)</f>
        <v>20</v>
      </c>
      <c r="AD1416" s="157">
        <f t="shared" si="395"/>
        <v>4</v>
      </c>
      <c r="AE1416" s="157">
        <f t="shared" si="396"/>
        <v>8</v>
      </c>
      <c r="AF1416" s="157">
        <f t="shared" si="397"/>
        <v>5</v>
      </c>
      <c r="AG1416" s="159">
        <f t="shared" si="398"/>
        <v>1</v>
      </c>
      <c r="DS1416" s="81"/>
    </row>
    <row r="1417" spans="1:123" x14ac:dyDescent="0.25">
      <c r="A1417" s="169">
        <v>302</v>
      </c>
      <c r="B1417" s="170" t="s">
        <v>15</v>
      </c>
      <c r="C1417" s="170" t="s">
        <v>262</v>
      </c>
      <c r="D1417" s="170" t="s">
        <v>219</v>
      </c>
      <c r="E1417" s="18" t="s">
        <v>403</v>
      </c>
      <c r="F1417" s="158">
        <v>4</v>
      </c>
      <c r="G1417" s="157">
        <v>3</v>
      </c>
      <c r="H1417" s="157"/>
      <c r="I1417" s="157">
        <v>4</v>
      </c>
      <c r="J1417" s="157">
        <v>2</v>
      </c>
      <c r="K1417" s="157"/>
      <c r="L1417" s="157">
        <v>5</v>
      </c>
      <c r="M1417" s="157">
        <v>5</v>
      </c>
      <c r="N1417" s="157">
        <v>5</v>
      </c>
      <c r="O1417" s="157">
        <v>5</v>
      </c>
      <c r="P1417" s="157">
        <v>3</v>
      </c>
      <c r="Q1417" s="157">
        <v>3</v>
      </c>
      <c r="R1417" s="157">
        <v>3</v>
      </c>
      <c r="S1417" s="157">
        <v>4</v>
      </c>
      <c r="T1417" s="157">
        <v>4</v>
      </c>
      <c r="U1417" s="157">
        <v>3</v>
      </c>
      <c r="V1417" s="157">
        <v>4</v>
      </c>
      <c r="W1417" s="157">
        <v>5</v>
      </c>
      <c r="X1417" s="157">
        <v>4</v>
      </c>
      <c r="Y1417" s="157">
        <v>4</v>
      </c>
      <c r="Z1417" s="157"/>
      <c r="AA1417" s="157">
        <v>5</v>
      </c>
      <c r="AB1417" s="159"/>
      <c r="AC1417" s="158">
        <f t="shared" si="399"/>
        <v>19</v>
      </c>
      <c r="AD1417" s="157">
        <f t="shared" si="395"/>
        <v>3</v>
      </c>
      <c r="AE1417" s="157">
        <f t="shared" si="396"/>
        <v>8</v>
      </c>
      <c r="AF1417" s="157">
        <f t="shared" si="397"/>
        <v>5</v>
      </c>
      <c r="AG1417" s="159">
        <f t="shared" si="398"/>
        <v>1</v>
      </c>
      <c r="DS1417" s="81"/>
    </row>
    <row r="1418" spans="1:123" x14ac:dyDescent="0.25">
      <c r="A1418" s="169">
        <v>302</v>
      </c>
      <c r="B1418" s="170" t="s">
        <v>15</v>
      </c>
      <c r="C1418" s="170" t="s">
        <v>262</v>
      </c>
      <c r="D1418" s="170" t="s">
        <v>219</v>
      </c>
      <c r="E1418" s="18" t="s">
        <v>403</v>
      </c>
      <c r="F1418" s="158"/>
      <c r="G1418" s="157">
        <v>4</v>
      </c>
      <c r="H1418" s="157"/>
      <c r="I1418" s="157">
        <v>4</v>
      </c>
      <c r="J1418" s="157">
        <v>3</v>
      </c>
      <c r="K1418" s="157"/>
      <c r="L1418" s="157"/>
      <c r="M1418" s="157"/>
      <c r="N1418" s="157">
        <v>5</v>
      </c>
      <c r="O1418" s="157"/>
      <c r="P1418" s="157">
        <v>4</v>
      </c>
      <c r="Q1418" s="157">
        <v>4</v>
      </c>
      <c r="R1418" s="157">
        <v>4</v>
      </c>
      <c r="S1418" s="157">
        <v>4</v>
      </c>
      <c r="T1418" s="157">
        <v>5</v>
      </c>
      <c r="U1418" s="157"/>
      <c r="V1418" s="157"/>
      <c r="W1418" s="157"/>
      <c r="X1418" s="157">
        <v>5</v>
      </c>
      <c r="Y1418" s="157">
        <v>4</v>
      </c>
      <c r="Z1418" s="157"/>
      <c r="AA1418" s="157"/>
      <c r="AB1418" s="159"/>
      <c r="AC1418" s="158">
        <f t="shared" si="399"/>
        <v>11</v>
      </c>
      <c r="AD1418" s="157">
        <f t="shared" si="395"/>
        <v>3</v>
      </c>
      <c r="AE1418" s="157">
        <f t="shared" si="396"/>
        <v>5</v>
      </c>
      <c r="AF1418" s="157">
        <f t="shared" si="397"/>
        <v>2</v>
      </c>
      <c r="AG1418" s="159">
        <f t="shared" si="398"/>
        <v>0</v>
      </c>
      <c r="DS1418" s="81"/>
    </row>
    <row r="1419" spans="1:123" x14ac:dyDescent="0.25">
      <c r="A1419" s="169">
        <v>302</v>
      </c>
      <c r="B1419" s="170" t="s">
        <v>15</v>
      </c>
      <c r="C1419" s="170" t="s">
        <v>262</v>
      </c>
      <c r="D1419" s="170" t="s">
        <v>271</v>
      </c>
      <c r="E1419" s="18" t="s">
        <v>403</v>
      </c>
      <c r="F1419" s="158">
        <v>3</v>
      </c>
      <c r="G1419" s="157">
        <v>2</v>
      </c>
      <c r="H1419" s="157">
        <v>1</v>
      </c>
      <c r="I1419" s="157">
        <v>2</v>
      </c>
      <c r="J1419" s="157">
        <v>2</v>
      </c>
      <c r="K1419" s="157">
        <v>1</v>
      </c>
      <c r="L1419" s="157">
        <v>3</v>
      </c>
      <c r="M1419" s="157">
        <v>2</v>
      </c>
      <c r="N1419" s="157">
        <v>2</v>
      </c>
      <c r="O1419" s="157">
        <v>2</v>
      </c>
      <c r="P1419" s="157">
        <v>1</v>
      </c>
      <c r="Q1419" s="157">
        <v>1</v>
      </c>
      <c r="R1419" s="157">
        <v>1</v>
      </c>
      <c r="S1419" s="157">
        <v>1</v>
      </c>
      <c r="T1419" s="157">
        <v>2</v>
      </c>
      <c r="U1419" s="157">
        <v>4</v>
      </c>
      <c r="V1419" s="157">
        <v>1</v>
      </c>
      <c r="W1419" s="157">
        <v>2</v>
      </c>
      <c r="X1419" s="157">
        <v>2</v>
      </c>
      <c r="Y1419" s="157">
        <v>1</v>
      </c>
      <c r="Z1419" s="157">
        <v>1</v>
      </c>
      <c r="AA1419" s="157">
        <v>1</v>
      </c>
      <c r="AB1419" s="159">
        <v>1</v>
      </c>
      <c r="AC1419" s="158">
        <f t="shared" si="399"/>
        <v>23</v>
      </c>
      <c r="AD1419" s="157">
        <f t="shared" si="395"/>
        <v>5</v>
      </c>
      <c r="AE1419" s="157">
        <f t="shared" si="396"/>
        <v>8</v>
      </c>
      <c r="AF1419" s="157">
        <f t="shared" si="397"/>
        <v>5</v>
      </c>
      <c r="AG1419" s="159">
        <f t="shared" si="398"/>
        <v>3</v>
      </c>
      <c r="DS1419" s="81"/>
    </row>
    <row r="1420" spans="1:123" x14ac:dyDescent="0.25">
      <c r="A1420" s="169">
        <v>302</v>
      </c>
      <c r="B1420" s="170" t="s">
        <v>15</v>
      </c>
      <c r="C1420" s="170" t="s">
        <v>262</v>
      </c>
      <c r="D1420" s="170" t="s">
        <v>271</v>
      </c>
      <c r="E1420" s="18" t="s">
        <v>403</v>
      </c>
      <c r="F1420" s="158">
        <v>4</v>
      </c>
      <c r="G1420" s="157">
        <v>5</v>
      </c>
      <c r="H1420" s="157">
        <v>4</v>
      </c>
      <c r="I1420" s="157">
        <v>4</v>
      </c>
      <c r="J1420" s="157">
        <v>3</v>
      </c>
      <c r="K1420" s="157">
        <v>1</v>
      </c>
      <c r="L1420" s="157">
        <v>4</v>
      </c>
      <c r="M1420" s="157">
        <v>4</v>
      </c>
      <c r="N1420" s="157">
        <v>4</v>
      </c>
      <c r="O1420" s="157">
        <v>4</v>
      </c>
      <c r="P1420" s="157">
        <v>2</v>
      </c>
      <c r="Q1420" s="157">
        <v>2</v>
      </c>
      <c r="R1420" s="157">
        <v>1</v>
      </c>
      <c r="S1420" s="157">
        <v>4</v>
      </c>
      <c r="T1420" s="157">
        <v>5</v>
      </c>
      <c r="U1420" s="157"/>
      <c r="V1420" s="157">
        <v>3</v>
      </c>
      <c r="W1420" s="157"/>
      <c r="X1420" s="157">
        <v>4</v>
      </c>
      <c r="Y1420" s="157">
        <v>3</v>
      </c>
      <c r="Z1420" s="157">
        <v>3</v>
      </c>
      <c r="AA1420" s="157"/>
      <c r="AB1420" s="159"/>
      <c r="AC1420" s="158">
        <f t="shared" si="399"/>
        <v>19</v>
      </c>
      <c r="AD1420" s="157">
        <f t="shared" si="395"/>
        <v>5</v>
      </c>
      <c r="AE1420" s="157">
        <f t="shared" si="396"/>
        <v>8</v>
      </c>
      <c r="AF1420" s="157">
        <f t="shared" si="397"/>
        <v>3</v>
      </c>
      <c r="AG1420" s="159">
        <f t="shared" si="398"/>
        <v>1</v>
      </c>
      <c r="DS1420" s="81"/>
    </row>
    <row r="1421" spans="1:123" x14ac:dyDescent="0.25">
      <c r="A1421" s="169">
        <v>302</v>
      </c>
      <c r="B1421" s="170" t="s">
        <v>15</v>
      </c>
      <c r="C1421" s="170" t="s">
        <v>262</v>
      </c>
      <c r="D1421" s="170" t="s">
        <v>156</v>
      </c>
      <c r="E1421" s="18" t="s">
        <v>403</v>
      </c>
      <c r="F1421" s="158">
        <v>1</v>
      </c>
      <c r="G1421" s="157">
        <v>1</v>
      </c>
      <c r="H1421" s="157">
        <v>2</v>
      </c>
      <c r="I1421" s="157">
        <v>1</v>
      </c>
      <c r="J1421" s="157">
        <v>2</v>
      </c>
      <c r="K1421" s="157">
        <v>1</v>
      </c>
      <c r="L1421" s="157">
        <v>1</v>
      </c>
      <c r="M1421" s="157">
        <v>3</v>
      </c>
      <c r="N1421" s="157">
        <v>1</v>
      </c>
      <c r="O1421" s="157">
        <v>2</v>
      </c>
      <c r="P1421" s="157">
        <v>1</v>
      </c>
      <c r="Q1421" s="157">
        <v>3</v>
      </c>
      <c r="R1421" s="157">
        <v>1</v>
      </c>
      <c r="S1421" s="157">
        <v>1</v>
      </c>
      <c r="T1421" s="157">
        <v>1</v>
      </c>
      <c r="U1421" s="157">
        <v>2</v>
      </c>
      <c r="V1421" s="157">
        <v>1</v>
      </c>
      <c r="W1421" s="157">
        <v>2</v>
      </c>
      <c r="X1421" s="157">
        <v>2</v>
      </c>
      <c r="Y1421" s="157">
        <v>1</v>
      </c>
      <c r="Z1421" s="157">
        <v>3</v>
      </c>
      <c r="AA1421" s="157">
        <v>3</v>
      </c>
      <c r="AB1421" s="159">
        <v>3</v>
      </c>
      <c r="AC1421" s="158">
        <f t="shared" si="399"/>
        <v>23</v>
      </c>
      <c r="AD1421" s="157">
        <f t="shared" si="395"/>
        <v>5</v>
      </c>
      <c r="AE1421" s="157">
        <f t="shared" si="396"/>
        <v>8</v>
      </c>
      <c r="AF1421" s="157">
        <f t="shared" si="397"/>
        <v>5</v>
      </c>
      <c r="AG1421" s="159">
        <f t="shared" si="398"/>
        <v>3</v>
      </c>
      <c r="DS1421" s="81"/>
    </row>
    <row r="1422" spans="1:123" x14ac:dyDescent="0.25">
      <c r="A1422" s="169">
        <v>302</v>
      </c>
      <c r="B1422" s="170" t="s">
        <v>15</v>
      </c>
      <c r="C1422" s="170" t="s">
        <v>262</v>
      </c>
      <c r="D1422" s="170" t="s">
        <v>156</v>
      </c>
      <c r="E1422" s="18" t="s">
        <v>403</v>
      </c>
      <c r="F1422" s="158">
        <v>4</v>
      </c>
      <c r="G1422" s="157">
        <v>4</v>
      </c>
      <c r="H1422" s="157">
        <v>4</v>
      </c>
      <c r="I1422" s="157">
        <v>5</v>
      </c>
      <c r="J1422" s="157">
        <v>5</v>
      </c>
      <c r="K1422" s="157">
        <v>4</v>
      </c>
      <c r="L1422" s="157">
        <v>4</v>
      </c>
      <c r="M1422" s="157">
        <v>3</v>
      </c>
      <c r="N1422" s="157">
        <v>4</v>
      </c>
      <c r="O1422" s="157">
        <v>4</v>
      </c>
      <c r="P1422" s="157">
        <v>1</v>
      </c>
      <c r="Q1422" s="157"/>
      <c r="R1422" s="157">
        <v>3</v>
      </c>
      <c r="S1422" s="157">
        <v>4</v>
      </c>
      <c r="T1422" s="157">
        <v>4</v>
      </c>
      <c r="U1422" s="157">
        <v>3</v>
      </c>
      <c r="V1422" s="157">
        <v>3</v>
      </c>
      <c r="W1422" s="157">
        <v>4</v>
      </c>
      <c r="X1422" s="157">
        <v>5</v>
      </c>
      <c r="Y1422" s="157">
        <v>4</v>
      </c>
      <c r="Z1422" s="157">
        <v>4</v>
      </c>
      <c r="AA1422" s="157">
        <v>3</v>
      </c>
      <c r="AB1422" s="159">
        <v>3</v>
      </c>
      <c r="AC1422" s="158">
        <f t="shared" si="399"/>
        <v>22</v>
      </c>
      <c r="AD1422" s="157">
        <f t="shared" si="395"/>
        <v>5</v>
      </c>
      <c r="AE1422" s="157">
        <f t="shared" si="396"/>
        <v>7</v>
      </c>
      <c r="AF1422" s="157">
        <f t="shared" si="397"/>
        <v>5</v>
      </c>
      <c r="AG1422" s="159">
        <f t="shared" si="398"/>
        <v>3</v>
      </c>
      <c r="DS1422" s="81"/>
    </row>
    <row r="1423" spans="1:123" x14ac:dyDescent="0.25">
      <c r="A1423" s="169">
        <v>302</v>
      </c>
      <c r="B1423" s="170" t="s">
        <v>15</v>
      </c>
      <c r="C1423" s="170" t="s">
        <v>262</v>
      </c>
      <c r="D1423" s="170" t="s">
        <v>155</v>
      </c>
      <c r="E1423" s="18" t="s">
        <v>403</v>
      </c>
      <c r="F1423" s="158">
        <v>4</v>
      </c>
      <c r="G1423" s="157">
        <v>3</v>
      </c>
      <c r="H1423" s="157">
        <v>3</v>
      </c>
      <c r="I1423" s="157">
        <v>4</v>
      </c>
      <c r="J1423" s="157">
        <v>4</v>
      </c>
      <c r="K1423" s="157">
        <v>4</v>
      </c>
      <c r="L1423" s="157">
        <v>3</v>
      </c>
      <c r="M1423" s="157">
        <v>3</v>
      </c>
      <c r="N1423" s="157">
        <v>3</v>
      </c>
      <c r="O1423" s="157">
        <v>4</v>
      </c>
      <c r="P1423" s="157">
        <v>2</v>
      </c>
      <c r="Q1423" s="157">
        <v>2</v>
      </c>
      <c r="R1423" s="157">
        <v>3</v>
      </c>
      <c r="S1423" s="157">
        <v>2</v>
      </c>
      <c r="T1423" s="157">
        <v>4</v>
      </c>
      <c r="U1423" s="157">
        <v>4</v>
      </c>
      <c r="V1423" s="157">
        <v>4</v>
      </c>
      <c r="W1423" s="157">
        <v>5</v>
      </c>
      <c r="X1423" s="157">
        <v>4</v>
      </c>
      <c r="Y1423" s="157">
        <v>4</v>
      </c>
      <c r="Z1423" s="157">
        <v>3</v>
      </c>
      <c r="AA1423" s="157">
        <v>3</v>
      </c>
      <c r="AB1423" s="159">
        <v>3</v>
      </c>
      <c r="AC1423" s="158">
        <f t="shared" si="399"/>
        <v>23</v>
      </c>
      <c r="AD1423" s="157">
        <f t="shared" si="395"/>
        <v>5</v>
      </c>
      <c r="AE1423" s="157">
        <f t="shared" si="396"/>
        <v>8</v>
      </c>
      <c r="AF1423" s="157">
        <f t="shared" si="397"/>
        <v>5</v>
      </c>
      <c r="AG1423" s="159">
        <f t="shared" si="398"/>
        <v>3</v>
      </c>
      <c r="DS1423" s="81"/>
    </row>
    <row r="1424" spans="1:123" x14ac:dyDescent="0.25">
      <c r="A1424" s="169">
        <v>302</v>
      </c>
      <c r="B1424" s="170" t="s">
        <v>15</v>
      </c>
      <c r="C1424" s="170" t="s">
        <v>262</v>
      </c>
      <c r="D1424" s="170" t="s">
        <v>263</v>
      </c>
      <c r="E1424" s="18" t="s">
        <v>466</v>
      </c>
      <c r="F1424" s="158">
        <v>3</v>
      </c>
      <c r="G1424" s="157">
        <v>2</v>
      </c>
      <c r="H1424" s="157">
        <v>2</v>
      </c>
      <c r="I1424" s="157">
        <v>2</v>
      </c>
      <c r="J1424" s="157">
        <v>1</v>
      </c>
      <c r="K1424" s="157">
        <v>1</v>
      </c>
      <c r="L1424" s="157">
        <v>3</v>
      </c>
      <c r="M1424" s="157">
        <v>1</v>
      </c>
      <c r="N1424" s="157">
        <v>1</v>
      </c>
      <c r="O1424" s="157">
        <v>3</v>
      </c>
      <c r="P1424" s="157">
        <v>1</v>
      </c>
      <c r="Q1424" s="157">
        <v>1</v>
      </c>
      <c r="R1424" s="157">
        <v>1</v>
      </c>
      <c r="S1424" s="157">
        <v>1</v>
      </c>
      <c r="T1424" s="157">
        <v>2</v>
      </c>
      <c r="U1424" s="157">
        <v>3</v>
      </c>
      <c r="V1424" s="157">
        <v>2</v>
      </c>
      <c r="W1424" s="157">
        <v>2</v>
      </c>
      <c r="X1424" s="157">
        <v>3</v>
      </c>
      <c r="Y1424" s="157">
        <v>2</v>
      </c>
      <c r="Z1424" s="157">
        <v>1</v>
      </c>
      <c r="AA1424" s="157">
        <v>2</v>
      </c>
      <c r="AB1424" s="159">
        <v>1</v>
      </c>
      <c r="AC1424" s="158">
        <f t="shared" si="399"/>
        <v>23</v>
      </c>
      <c r="AD1424" s="157">
        <f t="shared" si="395"/>
        <v>5</v>
      </c>
      <c r="AE1424" s="157">
        <f t="shared" si="396"/>
        <v>8</v>
      </c>
      <c r="AF1424" s="157">
        <f t="shared" si="397"/>
        <v>5</v>
      </c>
      <c r="AG1424" s="159">
        <f t="shared" si="398"/>
        <v>3</v>
      </c>
      <c r="DS1424" s="81"/>
    </row>
    <row r="1425" spans="1:123" x14ac:dyDescent="0.25">
      <c r="A1425" s="169">
        <v>302</v>
      </c>
      <c r="B1425" s="170" t="s">
        <v>15</v>
      </c>
      <c r="C1425" s="170" t="s">
        <v>262</v>
      </c>
      <c r="D1425" s="170" t="s">
        <v>263</v>
      </c>
      <c r="E1425" s="18" t="s">
        <v>466</v>
      </c>
      <c r="F1425" s="158">
        <v>3</v>
      </c>
      <c r="G1425" s="157">
        <v>2</v>
      </c>
      <c r="H1425" s="157">
        <v>2</v>
      </c>
      <c r="I1425" s="157">
        <v>2</v>
      </c>
      <c r="J1425" s="157">
        <v>1</v>
      </c>
      <c r="K1425" s="157">
        <v>1</v>
      </c>
      <c r="L1425" s="157">
        <v>3</v>
      </c>
      <c r="M1425" s="157">
        <v>2</v>
      </c>
      <c r="N1425" s="157">
        <v>2</v>
      </c>
      <c r="O1425" s="157">
        <v>3</v>
      </c>
      <c r="P1425" s="157">
        <v>2</v>
      </c>
      <c r="Q1425" s="157">
        <v>1</v>
      </c>
      <c r="R1425" s="157">
        <v>1</v>
      </c>
      <c r="S1425" s="157">
        <v>2</v>
      </c>
      <c r="T1425" s="157">
        <v>2</v>
      </c>
      <c r="U1425" s="157">
        <v>3</v>
      </c>
      <c r="V1425" s="157">
        <v>3</v>
      </c>
      <c r="W1425" s="157">
        <v>2</v>
      </c>
      <c r="X1425" s="157">
        <v>3</v>
      </c>
      <c r="Y1425" s="157">
        <v>3</v>
      </c>
      <c r="Z1425" s="157">
        <v>1</v>
      </c>
      <c r="AA1425" s="157">
        <v>2</v>
      </c>
      <c r="AB1425" s="159">
        <v>1</v>
      </c>
      <c r="AC1425" s="158">
        <f t="shared" si="399"/>
        <v>23</v>
      </c>
      <c r="AD1425" s="157">
        <f t="shared" si="395"/>
        <v>5</v>
      </c>
      <c r="AE1425" s="157">
        <f t="shared" si="396"/>
        <v>8</v>
      </c>
      <c r="AF1425" s="157">
        <f t="shared" si="397"/>
        <v>5</v>
      </c>
      <c r="AG1425" s="159">
        <f t="shared" si="398"/>
        <v>3</v>
      </c>
      <c r="DS1425" s="81"/>
    </row>
    <row r="1426" spans="1:123" x14ac:dyDescent="0.25">
      <c r="A1426" s="169">
        <v>302</v>
      </c>
      <c r="B1426" s="170" t="s">
        <v>15</v>
      </c>
      <c r="C1426" s="170" t="s">
        <v>262</v>
      </c>
      <c r="D1426" s="170" t="s">
        <v>263</v>
      </c>
      <c r="E1426" s="18" t="s">
        <v>466</v>
      </c>
      <c r="F1426" s="158">
        <v>3</v>
      </c>
      <c r="G1426" s="157">
        <v>3</v>
      </c>
      <c r="H1426" s="157">
        <v>2</v>
      </c>
      <c r="I1426" s="157">
        <v>2</v>
      </c>
      <c r="J1426" s="157">
        <v>1</v>
      </c>
      <c r="K1426" s="157">
        <v>2</v>
      </c>
      <c r="L1426" s="157">
        <v>3</v>
      </c>
      <c r="M1426" s="157">
        <v>2</v>
      </c>
      <c r="N1426" s="157">
        <v>3</v>
      </c>
      <c r="O1426" s="157">
        <v>3</v>
      </c>
      <c r="P1426" s="157">
        <v>2</v>
      </c>
      <c r="Q1426" s="157">
        <v>3</v>
      </c>
      <c r="R1426" s="157">
        <v>2</v>
      </c>
      <c r="S1426" s="157">
        <v>3</v>
      </c>
      <c r="T1426" s="157">
        <v>2</v>
      </c>
      <c r="U1426" s="157">
        <v>3</v>
      </c>
      <c r="V1426" s="157">
        <v>3</v>
      </c>
      <c r="W1426" s="157">
        <v>3</v>
      </c>
      <c r="X1426" s="157">
        <v>4</v>
      </c>
      <c r="Y1426" s="157">
        <v>3</v>
      </c>
      <c r="Z1426" s="157">
        <v>3</v>
      </c>
      <c r="AA1426" s="157">
        <v>3</v>
      </c>
      <c r="AB1426" s="159">
        <v>2</v>
      </c>
      <c r="AC1426" s="158">
        <f t="shared" si="399"/>
        <v>23</v>
      </c>
      <c r="AD1426" s="157">
        <f t="shared" si="395"/>
        <v>5</v>
      </c>
      <c r="AE1426" s="157">
        <f t="shared" si="396"/>
        <v>8</v>
      </c>
      <c r="AF1426" s="157">
        <f t="shared" si="397"/>
        <v>5</v>
      </c>
      <c r="AG1426" s="159">
        <f t="shared" si="398"/>
        <v>3</v>
      </c>
      <c r="DS1426" s="81"/>
    </row>
    <row r="1427" spans="1:123" x14ac:dyDescent="0.25">
      <c r="A1427" s="169">
        <v>302</v>
      </c>
      <c r="B1427" s="170" t="s">
        <v>15</v>
      </c>
      <c r="C1427" s="170" t="s">
        <v>262</v>
      </c>
      <c r="D1427" s="170" t="s">
        <v>263</v>
      </c>
      <c r="E1427" s="18" t="s">
        <v>466</v>
      </c>
      <c r="F1427" s="158">
        <v>4</v>
      </c>
      <c r="G1427" s="157">
        <v>3</v>
      </c>
      <c r="H1427" s="157">
        <v>3</v>
      </c>
      <c r="I1427" s="157">
        <v>3</v>
      </c>
      <c r="J1427" s="157">
        <v>3</v>
      </c>
      <c r="K1427" s="157">
        <v>3</v>
      </c>
      <c r="L1427" s="157">
        <v>3</v>
      </c>
      <c r="M1427" s="157">
        <v>3</v>
      </c>
      <c r="N1427" s="157">
        <v>3</v>
      </c>
      <c r="O1427" s="157">
        <v>3</v>
      </c>
      <c r="P1427" s="157">
        <v>2</v>
      </c>
      <c r="Q1427" s="157">
        <v>3</v>
      </c>
      <c r="R1427" s="157">
        <v>2</v>
      </c>
      <c r="S1427" s="157">
        <v>3</v>
      </c>
      <c r="T1427" s="157">
        <v>3</v>
      </c>
      <c r="U1427" s="157">
        <v>4</v>
      </c>
      <c r="V1427" s="157">
        <v>3</v>
      </c>
      <c r="W1427" s="157">
        <v>3</v>
      </c>
      <c r="X1427" s="157">
        <v>4</v>
      </c>
      <c r="Y1427" s="157">
        <v>3</v>
      </c>
      <c r="Z1427" s="157">
        <v>3</v>
      </c>
      <c r="AA1427" s="157">
        <v>4</v>
      </c>
      <c r="AB1427" s="159">
        <v>3</v>
      </c>
      <c r="AC1427" s="158">
        <f t="shared" si="399"/>
        <v>23</v>
      </c>
      <c r="AD1427" s="157">
        <f t="shared" si="395"/>
        <v>5</v>
      </c>
      <c r="AE1427" s="157">
        <f t="shared" si="396"/>
        <v>8</v>
      </c>
      <c r="AF1427" s="157">
        <f t="shared" si="397"/>
        <v>5</v>
      </c>
      <c r="AG1427" s="159">
        <f t="shared" si="398"/>
        <v>3</v>
      </c>
      <c r="DS1427" s="81"/>
    </row>
    <row r="1428" spans="1:123" x14ac:dyDescent="0.25">
      <c r="A1428" s="169">
        <v>302</v>
      </c>
      <c r="B1428" s="170" t="s">
        <v>15</v>
      </c>
      <c r="C1428" s="170" t="s">
        <v>262</v>
      </c>
      <c r="D1428" s="170" t="s">
        <v>263</v>
      </c>
      <c r="E1428" s="18" t="s">
        <v>466</v>
      </c>
      <c r="F1428" s="158">
        <v>5</v>
      </c>
      <c r="G1428" s="157">
        <v>3</v>
      </c>
      <c r="H1428" s="157">
        <v>4</v>
      </c>
      <c r="I1428" s="157">
        <v>4</v>
      </c>
      <c r="J1428" s="157">
        <v>3</v>
      </c>
      <c r="K1428" s="157">
        <v>4</v>
      </c>
      <c r="L1428" s="157">
        <v>4</v>
      </c>
      <c r="M1428" s="157">
        <v>3</v>
      </c>
      <c r="N1428" s="157">
        <v>4</v>
      </c>
      <c r="O1428" s="157">
        <v>3</v>
      </c>
      <c r="P1428" s="157">
        <v>3</v>
      </c>
      <c r="Q1428" s="157">
        <v>3</v>
      </c>
      <c r="R1428" s="157">
        <v>2</v>
      </c>
      <c r="S1428" s="157">
        <v>3</v>
      </c>
      <c r="T1428" s="157">
        <v>5</v>
      </c>
      <c r="U1428" s="157">
        <v>4</v>
      </c>
      <c r="V1428" s="157">
        <v>4</v>
      </c>
      <c r="W1428" s="157">
        <v>4</v>
      </c>
      <c r="X1428" s="157">
        <v>4</v>
      </c>
      <c r="Y1428" s="157">
        <v>4</v>
      </c>
      <c r="Z1428" s="157">
        <v>4</v>
      </c>
      <c r="AA1428" s="157">
        <v>4</v>
      </c>
      <c r="AB1428" s="159">
        <v>4</v>
      </c>
      <c r="AC1428" s="158">
        <f t="shared" si="399"/>
        <v>23</v>
      </c>
      <c r="AD1428" s="157">
        <f t="shared" si="395"/>
        <v>5</v>
      </c>
      <c r="AE1428" s="157">
        <f t="shared" si="396"/>
        <v>8</v>
      </c>
      <c r="AF1428" s="157">
        <f t="shared" si="397"/>
        <v>5</v>
      </c>
      <c r="AG1428" s="159">
        <f t="shared" si="398"/>
        <v>3</v>
      </c>
      <c r="DS1428" s="81"/>
    </row>
    <row r="1429" spans="1:123" x14ac:dyDescent="0.25">
      <c r="A1429" s="169">
        <v>302</v>
      </c>
      <c r="B1429" s="170" t="s">
        <v>15</v>
      </c>
      <c r="C1429" s="170" t="s">
        <v>262</v>
      </c>
      <c r="D1429" s="170" t="s">
        <v>263</v>
      </c>
      <c r="E1429" s="18" t="s">
        <v>466</v>
      </c>
      <c r="F1429" s="158"/>
      <c r="G1429" s="157">
        <v>4</v>
      </c>
      <c r="H1429" s="157">
        <v>5</v>
      </c>
      <c r="I1429" s="157">
        <v>5</v>
      </c>
      <c r="J1429" s="157">
        <v>4</v>
      </c>
      <c r="K1429" s="157">
        <v>4</v>
      </c>
      <c r="L1429" s="157">
        <v>4</v>
      </c>
      <c r="M1429" s="157">
        <v>4</v>
      </c>
      <c r="N1429" s="157">
        <v>5</v>
      </c>
      <c r="O1429" s="157">
        <v>5</v>
      </c>
      <c r="P1429" s="157">
        <v>3</v>
      </c>
      <c r="Q1429" s="157">
        <v>3</v>
      </c>
      <c r="R1429" s="157">
        <v>3</v>
      </c>
      <c r="S1429" s="157">
        <v>3</v>
      </c>
      <c r="T1429" s="157">
        <v>5</v>
      </c>
      <c r="U1429" s="157"/>
      <c r="V1429" s="157">
        <v>5</v>
      </c>
      <c r="W1429" s="157">
        <v>5</v>
      </c>
      <c r="X1429" s="157">
        <v>5</v>
      </c>
      <c r="Y1429" s="157">
        <v>4</v>
      </c>
      <c r="Z1429" s="157">
        <v>5</v>
      </c>
      <c r="AA1429" s="157">
        <v>5</v>
      </c>
      <c r="AB1429" s="159">
        <v>4</v>
      </c>
      <c r="AC1429" s="158">
        <f t="shared" si="399"/>
        <v>21</v>
      </c>
      <c r="AD1429" s="157">
        <f t="shared" si="395"/>
        <v>5</v>
      </c>
      <c r="AE1429" s="157">
        <f t="shared" si="396"/>
        <v>8</v>
      </c>
      <c r="AF1429" s="157">
        <f t="shared" si="397"/>
        <v>4</v>
      </c>
      <c r="AG1429" s="159">
        <f t="shared" si="398"/>
        <v>3</v>
      </c>
      <c r="DS1429" s="81"/>
    </row>
    <row r="1430" spans="1:123" x14ac:dyDescent="0.25">
      <c r="A1430" s="169">
        <v>302</v>
      </c>
      <c r="B1430" s="170" t="s">
        <v>15</v>
      </c>
      <c r="C1430" s="170" t="s">
        <v>262</v>
      </c>
      <c r="D1430" s="170" t="s">
        <v>219</v>
      </c>
      <c r="E1430" s="18" t="s">
        <v>466</v>
      </c>
      <c r="F1430" s="158">
        <v>3</v>
      </c>
      <c r="G1430" s="157">
        <v>1</v>
      </c>
      <c r="H1430" s="157">
        <v>3</v>
      </c>
      <c r="I1430" s="157">
        <v>3</v>
      </c>
      <c r="J1430" s="157">
        <v>2</v>
      </c>
      <c r="K1430" s="157">
        <v>1</v>
      </c>
      <c r="L1430" s="157">
        <v>4</v>
      </c>
      <c r="M1430" s="157">
        <v>3</v>
      </c>
      <c r="N1430" s="157">
        <v>1</v>
      </c>
      <c r="O1430" s="157">
        <v>4</v>
      </c>
      <c r="P1430" s="157">
        <v>1</v>
      </c>
      <c r="Q1430" s="157">
        <v>3</v>
      </c>
      <c r="R1430" s="157">
        <v>4</v>
      </c>
      <c r="S1430" s="157">
        <v>3</v>
      </c>
      <c r="T1430" s="157">
        <v>2</v>
      </c>
      <c r="U1430" s="157">
        <v>3</v>
      </c>
      <c r="V1430" s="157">
        <v>1</v>
      </c>
      <c r="W1430" s="157">
        <v>1</v>
      </c>
      <c r="X1430" s="157">
        <v>2</v>
      </c>
      <c r="Y1430" s="157">
        <v>3</v>
      </c>
      <c r="Z1430" s="157">
        <v>3</v>
      </c>
      <c r="AA1430" s="157">
        <v>3</v>
      </c>
      <c r="AB1430" s="159">
        <v>3</v>
      </c>
      <c r="AC1430" s="158">
        <f t="shared" si="399"/>
        <v>23</v>
      </c>
      <c r="AD1430" s="157">
        <f t="shared" si="395"/>
        <v>5</v>
      </c>
      <c r="AE1430" s="157">
        <f t="shared" si="396"/>
        <v>8</v>
      </c>
      <c r="AF1430" s="157">
        <f t="shared" si="397"/>
        <v>5</v>
      </c>
      <c r="AG1430" s="159">
        <f t="shared" si="398"/>
        <v>3</v>
      </c>
      <c r="DS1430" s="81"/>
    </row>
    <row r="1431" spans="1:123" x14ac:dyDescent="0.25">
      <c r="A1431" s="169">
        <v>302</v>
      </c>
      <c r="B1431" s="170" t="s">
        <v>15</v>
      </c>
      <c r="C1431" s="170" t="s">
        <v>262</v>
      </c>
      <c r="D1431" s="170" t="s">
        <v>219</v>
      </c>
      <c r="E1431" s="18" t="s">
        <v>466</v>
      </c>
      <c r="F1431" s="158">
        <v>4</v>
      </c>
      <c r="G1431" s="157">
        <v>3</v>
      </c>
      <c r="H1431" s="157">
        <v>5</v>
      </c>
      <c r="I1431" s="157">
        <v>3</v>
      </c>
      <c r="J1431" s="157">
        <v>4</v>
      </c>
      <c r="K1431" s="157">
        <v>2</v>
      </c>
      <c r="L1431" s="157">
        <v>4</v>
      </c>
      <c r="M1431" s="157">
        <v>3</v>
      </c>
      <c r="N1431" s="157">
        <v>4</v>
      </c>
      <c r="O1431" s="157">
        <v>4</v>
      </c>
      <c r="P1431" s="157">
        <v>2</v>
      </c>
      <c r="Q1431" s="157">
        <v>3</v>
      </c>
      <c r="R1431" s="157">
        <v>4</v>
      </c>
      <c r="S1431" s="157">
        <v>3</v>
      </c>
      <c r="T1431" s="157">
        <v>4</v>
      </c>
      <c r="U1431" s="157">
        <v>4</v>
      </c>
      <c r="V1431" s="157">
        <v>4</v>
      </c>
      <c r="W1431" s="157">
        <v>3</v>
      </c>
      <c r="X1431" s="157">
        <v>4</v>
      </c>
      <c r="Y1431" s="157">
        <v>4</v>
      </c>
      <c r="Z1431" s="157">
        <v>3</v>
      </c>
      <c r="AA1431" s="157">
        <v>4</v>
      </c>
      <c r="AB1431" s="159">
        <v>4</v>
      </c>
      <c r="AC1431" s="158">
        <f t="shared" si="399"/>
        <v>23</v>
      </c>
      <c r="AD1431" s="157">
        <f t="shared" si="395"/>
        <v>5</v>
      </c>
      <c r="AE1431" s="157">
        <f t="shared" si="396"/>
        <v>8</v>
      </c>
      <c r="AF1431" s="157">
        <f t="shared" si="397"/>
        <v>5</v>
      </c>
      <c r="AG1431" s="159">
        <f t="shared" si="398"/>
        <v>3</v>
      </c>
      <c r="DS1431" s="81"/>
    </row>
    <row r="1432" spans="1:123" x14ac:dyDescent="0.25">
      <c r="A1432" s="169">
        <v>302</v>
      </c>
      <c r="B1432" s="170" t="s">
        <v>15</v>
      </c>
      <c r="C1432" s="170" t="s">
        <v>262</v>
      </c>
      <c r="D1432" s="170" t="s">
        <v>219</v>
      </c>
      <c r="E1432" s="18" t="s">
        <v>466</v>
      </c>
      <c r="F1432" s="158">
        <v>4</v>
      </c>
      <c r="G1432" s="157">
        <v>3</v>
      </c>
      <c r="H1432" s="157"/>
      <c r="I1432" s="157">
        <v>4</v>
      </c>
      <c r="J1432" s="157">
        <v>4</v>
      </c>
      <c r="K1432" s="157">
        <v>3</v>
      </c>
      <c r="L1432" s="157">
        <v>5</v>
      </c>
      <c r="M1432" s="157">
        <v>3</v>
      </c>
      <c r="N1432" s="157">
        <v>4</v>
      </c>
      <c r="O1432" s="157">
        <v>4</v>
      </c>
      <c r="P1432" s="157">
        <v>3</v>
      </c>
      <c r="Q1432" s="157">
        <v>4</v>
      </c>
      <c r="R1432" s="157">
        <v>4</v>
      </c>
      <c r="S1432" s="157">
        <v>4</v>
      </c>
      <c r="T1432" s="157">
        <v>4</v>
      </c>
      <c r="U1432" s="157">
        <v>4</v>
      </c>
      <c r="V1432" s="157">
        <v>5</v>
      </c>
      <c r="W1432" s="157">
        <v>5</v>
      </c>
      <c r="X1432" s="157">
        <v>4</v>
      </c>
      <c r="Y1432" s="157">
        <v>4</v>
      </c>
      <c r="Z1432" s="157">
        <v>4</v>
      </c>
      <c r="AA1432" s="157">
        <v>4</v>
      </c>
      <c r="AB1432" s="159">
        <v>5</v>
      </c>
      <c r="AC1432" s="158">
        <f t="shared" si="399"/>
        <v>22</v>
      </c>
      <c r="AD1432" s="157">
        <f t="shared" si="395"/>
        <v>4</v>
      </c>
      <c r="AE1432" s="157">
        <f t="shared" si="396"/>
        <v>8</v>
      </c>
      <c r="AF1432" s="157">
        <f t="shared" si="397"/>
        <v>5</v>
      </c>
      <c r="AG1432" s="159">
        <f t="shared" si="398"/>
        <v>3</v>
      </c>
      <c r="DS1432" s="81"/>
    </row>
    <row r="1433" spans="1:123" x14ac:dyDescent="0.25">
      <c r="A1433" s="169">
        <v>302</v>
      </c>
      <c r="B1433" s="170" t="s">
        <v>15</v>
      </c>
      <c r="C1433" s="170" t="s">
        <v>262</v>
      </c>
      <c r="D1433" s="170" t="s">
        <v>219</v>
      </c>
      <c r="E1433" s="18" t="s">
        <v>466</v>
      </c>
      <c r="F1433" s="158">
        <v>4</v>
      </c>
      <c r="G1433" s="157">
        <v>4</v>
      </c>
      <c r="H1433" s="157"/>
      <c r="I1433" s="157"/>
      <c r="J1433" s="157"/>
      <c r="K1433" s="157">
        <v>5</v>
      </c>
      <c r="L1433" s="157">
        <v>5</v>
      </c>
      <c r="M1433" s="157">
        <v>4</v>
      </c>
      <c r="N1433" s="157">
        <v>5</v>
      </c>
      <c r="O1433" s="157">
        <v>5</v>
      </c>
      <c r="P1433" s="157">
        <v>4</v>
      </c>
      <c r="Q1433" s="157">
        <v>5</v>
      </c>
      <c r="R1433" s="157">
        <v>5</v>
      </c>
      <c r="S1433" s="157">
        <v>5</v>
      </c>
      <c r="T1433" s="157">
        <v>5</v>
      </c>
      <c r="U1433" s="157">
        <v>5</v>
      </c>
      <c r="V1433" s="157"/>
      <c r="W1433" s="157"/>
      <c r="X1433" s="157">
        <v>5</v>
      </c>
      <c r="Y1433" s="157">
        <v>5</v>
      </c>
      <c r="Z1433" s="157">
        <v>5</v>
      </c>
      <c r="AA1433" s="157">
        <v>5</v>
      </c>
      <c r="AB1433" s="159"/>
      <c r="AC1433" s="158">
        <f t="shared" si="399"/>
        <v>17</v>
      </c>
      <c r="AD1433" s="157">
        <f t="shared" si="395"/>
        <v>2</v>
      </c>
      <c r="AE1433" s="157">
        <f t="shared" si="396"/>
        <v>8</v>
      </c>
      <c r="AF1433" s="157">
        <f t="shared" si="397"/>
        <v>3</v>
      </c>
      <c r="AG1433" s="159">
        <f t="shared" si="398"/>
        <v>2</v>
      </c>
      <c r="DS1433" s="81"/>
    </row>
    <row r="1434" spans="1:123" x14ac:dyDescent="0.25">
      <c r="A1434" s="169">
        <v>302</v>
      </c>
      <c r="B1434" s="170" t="s">
        <v>15</v>
      </c>
      <c r="C1434" s="170" t="s">
        <v>262</v>
      </c>
      <c r="D1434" s="170" t="s">
        <v>270</v>
      </c>
      <c r="E1434" s="18" t="s">
        <v>466</v>
      </c>
      <c r="F1434" s="158">
        <v>2</v>
      </c>
      <c r="G1434" s="157">
        <v>2</v>
      </c>
      <c r="H1434" s="157">
        <v>3</v>
      </c>
      <c r="I1434" s="157">
        <v>2</v>
      </c>
      <c r="J1434" s="157">
        <v>1</v>
      </c>
      <c r="K1434" s="157">
        <v>1</v>
      </c>
      <c r="L1434" s="157">
        <v>3</v>
      </c>
      <c r="M1434" s="157">
        <v>2</v>
      </c>
      <c r="N1434" s="157">
        <v>1</v>
      </c>
      <c r="O1434" s="157">
        <v>3</v>
      </c>
      <c r="P1434" s="157">
        <v>1</v>
      </c>
      <c r="Q1434" s="157">
        <v>2</v>
      </c>
      <c r="R1434" s="157">
        <v>2</v>
      </c>
      <c r="S1434" s="157">
        <v>2</v>
      </c>
      <c r="T1434" s="157">
        <v>2</v>
      </c>
      <c r="U1434" s="157">
        <v>2</v>
      </c>
      <c r="V1434" s="157">
        <v>3</v>
      </c>
      <c r="W1434" s="157">
        <v>1</v>
      </c>
      <c r="X1434" s="157">
        <v>4</v>
      </c>
      <c r="Y1434" s="157">
        <v>3</v>
      </c>
      <c r="Z1434" s="157">
        <v>2</v>
      </c>
      <c r="AA1434" s="157">
        <v>2</v>
      </c>
      <c r="AB1434" s="159">
        <v>2</v>
      </c>
      <c r="AC1434" s="158">
        <f t="shared" si="399"/>
        <v>23</v>
      </c>
      <c r="AD1434" s="157">
        <f t="shared" si="395"/>
        <v>5</v>
      </c>
      <c r="AE1434" s="157">
        <f t="shared" si="396"/>
        <v>8</v>
      </c>
      <c r="AF1434" s="157">
        <f t="shared" si="397"/>
        <v>5</v>
      </c>
      <c r="AG1434" s="159">
        <f t="shared" si="398"/>
        <v>3</v>
      </c>
      <c r="DS1434" s="81"/>
    </row>
    <row r="1435" spans="1:123" x14ac:dyDescent="0.25">
      <c r="A1435" s="169">
        <v>302</v>
      </c>
      <c r="B1435" s="170" t="s">
        <v>15</v>
      </c>
      <c r="C1435" s="170" t="s">
        <v>262</v>
      </c>
      <c r="D1435" s="170" t="s">
        <v>270</v>
      </c>
      <c r="E1435" s="18" t="s">
        <v>466</v>
      </c>
      <c r="F1435" s="158">
        <v>4</v>
      </c>
      <c r="G1435" s="157">
        <v>4</v>
      </c>
      <c r="H1435" s="157">
        <v>3</v>
      </c>
      <c r="I1435" s="157">
        <v>4</v>
      </c>
      <c r="J1435" s="157">
        <v>3</v>
      </c>
      <c r="K1435" s="157">
        <v>3</v>
      </c>
      <c r="L1435" s="157">
        <v>3</v>
      </c>
      <c r="M1435" s="157">
        <v>2</v>
      </c>
      <c r="N1435" s="157">
        <v>2</v>
      </c>
      <c r="O1435" s="157">
        <v>3</v>
      </c>
      <c r="P1435" s="157">
        <v>3</v>
      </c>
      <c r="Q1435" s="157">
        <v>3</v>
      </c>
      <c r="R1435" s="157">
        <v>3</v>
      </c>
      <c r="S1435" s="157">
        <v>4</v>
      </c>
      <c r="T1435" s="157">
        <v>3</v>
      </c>
      <c r="U1435" s="157">
        <v>3</v>
      </c>
      <c r="V1435" s="157">
        <v>3</v>
      </c>
      <c r="W1435" s="157">
        <v>3</v>
      </c>
      <c r="X1435" s="157">
        <v>4</v>
      </c>
      <c r="Y1435" s="157">
        <v>4</v>
      </c>
      <c r="Z1435" s="157">
        <v>4</v>
      </c>
      <c r="AA1435" s="157">
        <v>3</v>
      </c>
      <c r="AB1435" s="159">
        <v>3</v>
      </c>
      <c r="AC1435" s="158">
        <f t="shared" si="399"/>
        <v>23</v>
      </c>
      <c r="AD1435" s="157">
        <f t="shared" si="395"/>
        <v>5</v>
      </c>
      <c r="AE1435" s="157">
        <f t="shared" si="396"/>
        <v>8</v>
      </c>
      <c r="AF1435" s="157">
        <f t="shared" si="397"/>
        <v>5</v>
      </c>
      <c r="AG1435" s="159">
        <f t="shared" si="398"/>
        <v>3</v>
      </c>
      <c r="DS1435" s="81"/>
    </row>
    <row r="1436" spans="1:123" x14ac:dyDescent="0.25">
      <c r="A1436" s="169">
        <v>302</v>
      </c>
      <c r="B1436" s="170" t="s">
        <v>15</v>
      </c>
      <c r="C1436" s="170" t="s">
        <v>262</v>
      </c>
      <c r="D1436" s="170" t="s">
        <v>270</v>
      </c>
      <c r="E1436" s="18" t="s">
        <v>466</v>
      </c>
      <c r="F1436" s="158">
        <v>5</v>
      </c>
      <c r="G1436" s="157">
        <v>4</v>
      </c>
      <c r="H1436" s="157">
        <v>4</v>
      </c>
      <c r="I1436" s="157">
        <v>4</v>
      </c>
      <c r="J1436" s="157">
        <v>4</v>
      </c>
      <c r="K1436" s="157">
        <v>4</v>
      </c>
      <c r="L1436" s="157"/>
      <c r="M1436" s="157">
        <v>4</v>
      </c>
      <c r="N1436" s="157">
        <v>4</v>
      </c>
      <c r="O1436" s="157">
        <v>5</v>
      </c>
      <c r="P1436" s="157">
        <v>5</v>
      </c>
      <c r="Q1436" s="157">
        <v>4</v>
      </c>
      <c r="R1436" s="157">
        <v>5</v>
      </c>
      <c r="S1436" s="157">
        <v>4</v>
      </c>
      <c r="T1436" s="157">
        <v>3</v>
      </c>
      <c r="U1436" s="157">
        <v>3</v>
      </c>
      <c r="V1436" s="157">
        <v>3</v>
      </c>
      <c r="W1436" s="157">
        <v>4</v>
      </c>
      <c r="X1436" s="157">
        <v>4</v>
      </c>
      <c r="Y1436" s="157">
        <v>5</v>
      </c>
      <c r="Z1436" s="157">
        <v>4</v>
      </c>
      <c r="AA1436" s="157">
        <v>4</v>
      </c>
      <c r="AB1436" s="159">
        <v>4</v>
      </c>
      <c r="AC1436" s="158">
        <f t="shared" si="399"/>
        <v>22</v>
      </c>
      <c r="AD1436" s="157">
        <f t="shared" si="395"/>
        <v>5</v>
      </c>
      <c r="AE1436" s="157">
        <f t="shared" si="396"/>
        <v>7</v>
      </c>
      <c r="AF1436" s="157">
        <f t="shared" si="397"/>
        <v>5</v>
      </c>
      <c r="AG1436" s="159">
        <f t="shared" si="398"/>
        <v>3</v>
      </c>
      <c r="DS1436" s="81"/>
    </row>
    <row r="1437" spans="1:123" x14ac:dyDescent="0.25">
      <c r="A1437" s="169">
        <v>302</v>
      </c>
      <c r="B1437" s="170" t="s">
        <v>15</v>
      </c>
      <c r="C1437" s="170" t="s">
        <v>262</v>
      </c>
      <c r="D1437" s="170" t="s">
        <v>271</v>
      </c>
      <c r="E1437" s="18" t="s">
        <v>466</v>
      </c>
      <c r="F1437" s="158">
        <v>3</v>
      </c>
      <c r="G1437" s="157">
        <v>3</v>
      </c>
      <c r="H1437" s="157">
        <v>3</v>
      </c>
      <c r="I1437" s="157">
        <v>3</v>
      </c>
      <c r="J1437" s="157">
        <v>3</v>
      </c>
      <c r="K1437" s="157">
        <v>1</v>
      </c>
      <c r="L1437" s="157">
        <v>3</v>
      </c>
      <c r="M1437" s="157">
        <v>3</v>
      </c>
      <c r="N1437" s="157">
        <v>2</v>
      </c>
      <c r="O1437" s="157">
        <v>2</v>
      </c>
      <c r="P1437" s="157">
        <v>1</v>
      </c>
      <c r="Q1437" s="157">
        <v>2</v>
      </c>
      <c r="R1437" s="157">
        <v>2</v>
      </c>
      <c r="S1437" s="157">
        <v>2</v>
      </c>
      <c r="T1437" s="157">
        <v>2</v>
      </c>
      <c r="U1437" s="157">
        <v>4</v>
      </c>
      <c r="V1437" s="157">
        <v>1</v>
      </c>
      <c r="W1437" s="157">
        <v>1</v>
      </c>
      <c r="X1437" s="157">
        <v>3</v>
      </c>
      <c r="Y1437" s="157">
        <v>2</v>
      </c>
      <c r="Z1437" s="157">
        <v>1</v>
      </c>
      <c r="AA1437" s="157">
        <v>1</v>
      </c>
      <c r="AB1437" s="159">
        <v>1</v>
      </c>
      <c r="AC1437" s="158">
        <f t="shared" si="399"/>
        <v>23</v>
      </c>
      <c r="AD1437" s="157">
        <f t="shared" si="395"/>
        <v>5</v>
      </c>
      <c r="AE1437" s="157">
        <f t="shared" si="396"/>
        <v>8</v>
      </c>
      <c r="AF1437" s="157">
        <f t="shared" si="397"/>
        <v>5</v>
      </c>
      <c r="AG1437" s="159">
        <f t="shared" si="398"/>
        <v>3</v>
      </c>
      <c r="DS1437" s="81"/>
    </row>
    <row r="1438" spans="1:123" x14ac:dyDescent="0.25">
      <c r="A1438" s="169">
        <v>302</v>
      </c>
      <c r="B1438" s="170" t="s">
        <v>15</v>
      </c>
      <c r="C1438" s="170" t="s">
        <v>262</v>
      </c>
      <c r="D1438" s="170" t="s">
        <v>271</v>
      </c>
      <c r="E1438" s="18" t="s">
        <v>466</v>
      </c>
      <c r="F1438" s="158">
        <v>5</v>
      </c>
      <c r="G1438" s="157">
        <v>5</v>
      </c>
      <c r="H1438" s="157"/>
      <c r="I1438" s="157">
        <v>5</v>
      </c>
      <c r="J1438" s="157">
        <v>4</v>
      </c>
      <c r="K1438" s="157">
        <v>3</v>
      </c>
      <c r="L1438" s="157"/>
      <c r="M1438" s="157"/>
      <c r="N1438" s="157">
        <v>5</v>
      </c>
      <c r="O1438" s="157">
        <v>5</v>
      </c>
      <c r="P1438" s="157">
        <v>2</v>
      </c>
      <c r="Q1438" s="157">
        <v>5</v>
      </c>
      <c r="R1438" s="157">
        <v>4</v>
      </c>
      <c r="S1438" s="157">
        <v>5</v>
      </c>
      <c r="T1438" s="157">
        <v>4</v>
      </c>
      <c r="U1438" s="157"/>
      <c r="V1438" s="157">
        <v>5</v>
      </c>
      <c r="W1438" s="157">
        <v>5</v>
      </c>
      <c r="X1438" s="157">
        <v>3</v>
      </c>
      <c r="Y1438" s="157">
        <v>4</v>
      </c>
      <c r="Z1438" s="157"/>
      <c r="AA1438" s="157">
        <v>5</v>
      </c>
      <c r="AB1438" s="159">
        <v>2</v>
      </c>
      <c r="AC1438" s="158">
        <f t="shared" si="399"/>
        <v>18</v>
      </c>
      <c r="AD1438" s="157">
        <f t="shared" si="395"/>
        <v>4</v>
      </c>
      <c r="AE1438" s="157">
        <f t="shared" si="396"/>
        <v>6</v>
      </c>
      <c r="AF1438" s="157">
        <f t="shared" si="397"/>
        <v>4</v>
      </c>
      <c r="AG1438" s="159">
        <f t="shared" si="398"/>
        <v>2</v>
      </c>
      <c r="DS1438" s="81"/>
    </row>
    <row r="1439" spans="1:123" x14ac:dyDescent="0.25">
      <c r="A1439" s="169">
        <v>302</v>
      </c>
      <c r="B1439" s="170" t="s">
        <v>15</v>
      </c>
      <c r="C1439" s="170" t="s">
        <v>262</v>
      </c>
      <c r="D1439" s="170" t="s">
        <v>156</v>
      </c>
      <c r="E1439" s="18" t="s">
        <v>466</v>
      </c>
      <c r="F1439" s="158">
        <v>4</v>
      </c>
      <c r="G1439" s="157">
        <v>3</v>
      </c>
      <c r="H1439" s="157">
        <v>2</v>
      </c>
      <c r="I1439" s="157">
        <v>3</v>
      </c>
      <c r="J1439" s="157">
        <v>2</v>
      </c>
      <c r="K1439" s="157">
        <v>2</v>
      </c>
      <c r="L1439" s="157">
        <v>3</v>
      </c>
      <c r="M1439" s="157">
        <v>3</v>
      </c>
      <c r="N1439" s="157">
        <v>3</v>
      </c>
      <c r="O1439" s="157">
        <v>3</v>
      </c>
      <c r="P1439" s="157">
        <v>2</v>
      </c>
      <c r="Q1439" s="157">
        <v>3</v>
      </c>
      <c r="R1439" s="157">
        <v>2</v>
      </c>
      <c r="S1439" s="157">
        <v>3</v>
      </c>
      <c r="T1439" s="157">
        <v>3</v>
      </c>
      <c r="U1439" s="157">
        <v>3</v>
      </c>
      <c r="V1439" s="157">
        <v>3</v>
      </c>
      <c r="W1439" s="157">
        <v>3</v>
      </c>
      <c r="X1439" s="157">
        <v>2</v>
      </c>
      <c r="Y1439" s="157">
        <v>2</v>
      </c>
      <c r="Z1439" s="157">
        <v>1</v>
      </c>
      <c r="AA1439" s="157">
        <v>1</v>
      </c>
      <c r="AB1439" s="159">
        <v>1</v>
      </c>
      <c r="AC1439" s="158">
        <f t="shared" si="399"/>
        <v>23</v>
      </c>
      <c r="AD1439" s="157">
        <f t="shared" si="395"/>
        <v>5</v>
      </c>
      <c r="AE1439" s="157">
        <f t="shared" si="396"/>
        <v>8</v>
      </c>
      <c r="AF1439" s="157">
        <f t="shared" si="397"/>
        <v>5</v>
      </c>
      <c r="AG1439" s="159">
        <f t="shared" si="398"/>
        <v>3</v>
      </c>
      <c r="DS1439" s="81"/>
    </row>
    <row r="1440" spans="1:123" x14ac:dyDescent="0.25">
      <c r="A1440" s="169">
        <v>302</v>
      </c>
      <c r="B1440" s="170" t="s">
        <v>15</v>
      </c>
      <c r="C1440" s="170" t="s">
        <v>262</v>
      </c>
      <c r="D1440" s="170" t="s">
        <v>156</v>
      </c>
      <c r="E1440" s="18" t="s">
        <v>466</v>
      </c>
      <c r="F1440" s="158">
        <v>4</v>
      </c>
      <c r="G1440" s="157">
        <v>3</v>
      </c>
      <c r="H1440" s="157">
        <v>3</v>
      </c>
      <c r="I1440" s="157">
        <v>3</v>
      </c>
      <c r="J1440" s="157">
        <v>5</v>
      </c>
      <c r="K1440" s="157">
        <v>4</v>
      </c>
      <c r="L1440" s="157">
        <v>4</v>
      </c>
      <c r="M1440" s="157">
        <v>3</v>
      </c>
      <c r="N1440" s="157">
        <v>5</v>
      </c>
      <c r="O1440" s="157">
        <v>4</v>
      </c>
      <c r="P1440" s="157">
        <v>3</v>
      </c>
      <c r="Q1440" s="157">
        <v>3</v>
      </c>
      <c r="R1440" s="157">
        <v>3</v>
      </c>
      <c r="S1440" s="157">
        <v>4</v>
      </c>
      <c r="T1440" s="157">
        <v>3</v>
      </c>
      <c r="U1440" s="157"/>
      <c r="V1440" s="157"/>
      <c r="W1440" s="157">
        <v>4</v>
      </c>
      <c r="X1440" s="157">
        <v>3</v>
      </c>
      <c r="Y1440" s="157">
        <v>4</v>
      </c>
      <c r="Z1440" s="157">
        <v>3</v>
      </c>
      <c r="AA1440" s="157">
        <v>4</v>
      </c>
      <c r="AB1440" s="159">
        <v>4</v>
      </c>
      <c r="AC1440" s="158">
        <f t="shared" si="399"/>
        <v>21</v>
      </c>
      <c r="AD1440" s="157">
        <f t="shared" si="395"/>
        <v>5</v>
      </c>
      <c r="AE1440" s="157">
        <f t="shared" si="396"/>
        <v>8</v>
      </c>
      <c r="AF1440" s="157">
        <f t="shared" si="397"/>
        <v>3</v>
      </c>
      <c r="AG1440" s="159">
        <f t="shared" si="398"/>
        <v>3</v>
      </c>
      <c r="DS1440" s="81"/>
    </row>
    <row r="1441" spans="1:123" x14ac:dyDescent="0.25">
      <c r="A1441" s="169">
        <v>302</v>
      </c>
      <c r="B1441" s="170" t="s">
        <v>15</v>
      </c>
      <c r="C1441" s="170" t="s">
        <v>262</v>
      </c>
      <c r="D1441" s="170" t="s">
        <v>171</v>
      </c>
      <c r="E1441" s="18" t="s">
        <v>466</v>
      </c>
      <c r="F1441" s="158">
        <v>2</v>
      </c>
      <c r="G1441" s="157">
        <v>1</v>
      </c>
      <c r="H1441" s="157">
        <v>1</v>
      </c>
      <c r="I1441" s="157">
        <v>1</v>
      </c>
      <c r="J1441" s="157">
        <v>1</v>
      </c>
      <c r="K1441" s="157">
        <v>1</v>
      </c>
      <c r="L1441" s="157">
        <v>1</v>
      </c>
      <c r="M1441" s="157">
        <v>1</v>
      </c>
      <c r="N1441" s="157">
        <v>1</v>
      </c>
      <c r="O1441" s="157">
        <v>1</v>
      </c>
      <c r="P1441" s="157">
        <v>1</v>
      </c>
      <c r="Q1441" s="157">
        <v>1</v>
      </c>
      <c r="R1441" s="157">
        <v>1</v>
      </c>
      <c r="S1441" s="157">
        <v>1</v>
      </c>
      <c r="T1441" s="157">
        <v>1</v>
      </c>
      <c r="U1441" s="157">
        <v>1</v>
      </c>
      <c r="V1441" s="157">
        <v>2</v>
      </c>
      <c r="W1441" s="157">
        <v>2</v>
      </c>
      <c r="X1441" s="157">
        <v>2</v>
      </c>
      <c r="Y1441" s="157">
        <v>1</v>
      </c>
      <c r="Z1441" s="157">
        <v>1</v>
      </c>
      <c r="AA1441" s="157">
        <v>1</v>
      </c>
      <c r="AB1441" s="159">
        <v>1</v>
      </c>
      <c r="AC1441" s="158">
        <f t="shared" si="399"/>
        <v>23</v>
      </c>
      <c r="AD1441" s="157">
        <f t="shared" si="395"/>
        <v>5</v>
      </c>
      <c r="AE1441" s="157">
        <f t="shared" si="396"/>
        <v>8</v>
      </c>
      <c r="AF1441" s="157">
        <f t="shared" si="397"/>
        <v>5</v>
      </c>
      <c r="AG1441" s="159">
        <f t="shared" si="398"/>
        <v>3</v>
      </c>
      <c r="DS1441" s="81"/>
    </row>
    <row r="1442" spans="1:123" x14ac:dyDescent="0.25">
      <c r="A1442" s="169">
        <v>302</v>
      </c>
      <c r="B1442" s="170" t="s">
        <v>15</v>
      </c>
      <c r="C1442" s="170" t="s">
        <v>262</v>
      </c>
      <c r="D1442" s="170" t="s">
        <v>171</v>
      </c>
      <c r="E1442" s="18" t="s">
        <v>466</v>
      </c>
      <c r="F1442" s="158">
        <v>2</v>
      </c>
      <c r="G1442" s="157">
        <v>1</v>
      </c>
      <c r="H1442" s="157">
        <v>1</v>
      </c>
      <c r="I1442" s="157">
        <v>1</v>
      </c>
      <c r="J1442" s="157">
        <v>1</v>
      </c>
      <c r="K1442" s="157">
        <v>1</v>
      </c>
      <c r="L1442" s="157">
        <v>2</v>
      </c>
      <c r="M1442" s="157">
        <v>1</v>
      </c>
      <c r="N1442" s="157">
        <v>1</v>
      </c>
      <c r="O1442" s="157">
        <v>1</v>
      </c>
      <c r="P1442" s="157">
        <v>1</v>
      </c>
      <c r="Q1442" s="157">
        <v>1</v>
      </c>
      <c r="R1442" s="157">
        <v>1</v>
      </c>
      <c r="S1442" s="157">
        <v>1</v>
      </c>
      <c r="T1442" s="157">
        <v>1</v>
      </c>
      <c r="U1442" s="157">
        <v>1</v>
      </c>
      <c r="V1442" s="157">
        <v>2</v>
      </c>
      <c r="W1442" s="157">
        <v>2</v>
      </c>
      <c r="X1442" s="157">
        <v>2</v>
      </c>
      <c r="Y1442" s="157">
        <v>2</v>
      </c>
      <c r="Z1442" s="157">
        <v>1</v>
      </c>
      <c r="AA1442" s="157">
        <v>1</v>
      </c>
      <c r="AB1442" s="159">
        <v>1</v>
      </c>
      <c r="AC1442" s="158">
        <f t="shared" si="399"/>
        <v>23</v>
      </c>
      <c r="AD1442" s="157">
        <f t="shared" si="395"/>
        <v>5</v>
      </c>
      <c r="AE1442" s="157">
        <f t="shared" si="396"/>
        <v>8</v>
      </c>
      <c r="AF1442" s="157">
        <f t="shared" si="397"/>
        <v>5</v>
      </c>
      <c r="AG1442" s="159">
        <f t="shared" si="398"/>
        <v>3</v>
      </c>
      <c r="DS1442" s="81"/>
    </row>
    <row r="1443" spans="1:123" x14ac:dyDescent="0.25">
      <c r="A1443" s="169">
        <v>302</v>
      </c>
      <c r="B1443" s="170" t="s">
        <v>15</v>
      </c>
      <c r="C1443" s="170" t="s">
        <v>262</v>
      </c>
      <c r="D1443" s="170" t="s">
        <v>171</v>
      </c>
      <c r="E1443" s="18" t="s">
        <v>466</v>
      </c>
      <c r="F1443" s="158">
        <v>2</v>
      </c>
      <c r="G1443" s="157">
        <v>2</v>
      </c>
      <c r="H1443" s="157">
        <v>1</v>
      </c>
      <c r="I1443" s="157">
        <v>1</v>
      </c>
      <c r="J1443" s="157">
        <v>1</v>
      </c>
      <c r="K1443" s="157">
        <v>1</v>
      </c>
      <c r="L1443" s="157">
        <v>2</v>
      </c>
      <c r="M1443" s="157">
        <v>1</v>
      </c>
      <c r="N1443" s="157">
        <v>1</v>
      </c>
      <c r="O1443" s="157">
        <v>2</v>
      </c>
      <c r="P1443" s="157">
        <v>1</v>
      </c>
      <c r="Q1443" s="157">
        <v>1</v>
      </c>
      <c r="R1443" s="157">
        <v>1</v>
      </c>
      <c r="S1443" s="157">
        <v>1</v>
      </c>
      <c r="T1443" s="157">
        <v>2</v>
      </c>
      <c r="U1443" s="157">
        <v>1</v>
      </c>
      <c r="V1443" s="157">
        <v>2</v>
      </c>
      <c r="W1443" s="157">
        <v>3</v>
      </c>
      <c r="X1443" s="157">
        <v>2</v>
      </c>
      <c r="Y1443" s="157">
        <v>2</v>
      </c>
      <c r="Z1443" s="157">
        <v>1</v>
      </c>
      <c r="AA1443" s="157">
        <v>1</v>
      </c>
      <c r="AB1443" s="159">
        <v>2</v>
      </c>
      <c r="AC1443" s="158">
        <f t="shared" si="399"/>
        <v>23</v>
      </c>
      <c r="AD1443" s="157">
        <f t="shared" si="395"/>
        <v>5</v>
      </c>
      <c r="AE1443" s="157">
        <f t="shared" si="396"/>
        <v>8</v>
      </c>
      <c r="AF1443" s="157">
        <f t="shared" si="397"/>
        <v>5</v>
      </c>
      <c r="AG1443" s="159">
        <f t="shared" si="398"/>
        <v>3</v>
      </c>
      <c r="DS1443" s="81"/>
    </row>
    <row r="1444" spans="1:123" x14ac:dyDescent="0.25">
      <c r="A1444" s="169">
        <v>302</v>
      </c>
      <c r="B1444" s="170" t="s">
        <v>15</v>
      </c>
      <c r="C1444" s="170" t="s">
        <v>262</v>
      </c>
      <c r="D1444" s="170" t="s">
        <v>171</v>
      </c>
      <c r="E1444" s="18" t="s">
        <v>466</v>
      </c>
      <c r="F1444" s="158">
        <v>2</v>
      </c>
      <c r="G1444" s="157">
        <v>2</v>
      </c>
      <c r="H1444" s="157">
        <v>2</v>
      </c>
      <c r="I1444" s="157">
        <v>1</v>
      </c>
      <c r="J1444" s="157">
        <v>1</v>
      </c>
      <c r="K1444" s="157">
        <v>1</v>
      </c>
      <c r="L1444" s="157">
        <v>2</v>
      </c>
      <c r="M1444" s="157">
        <v>1</v>
      </c>
      <c r="N1444" s="157">
        <v>1</v>
      </c>
      <c r="O1444" s="157">
        <v>2</v>
      </c>
      <c r="P1444" s="157">
        <v>1</v>
      </c>
      <c r="Q1444" s="157">
        <v>2</v>
      </c>
      <c r="R1444" s="157">
        <v>1</v>
      </c>
      <c r="S1444" s="157">
        <v>1</v>
      </c>
      <c r="T1444" s="157">
        <v>2</v>
      </c>
      <c r="U1444" s="157">
        <v>2</v>
      </c>
      <c r="V1444" s="157">
        <v>3</v>
      </c>
      <c r="W1444" s="157">
        <v>3</v>
      </c>
      <c r="X1444" s="157">
        <v>3</v>
      </c>
      <c r="Y1444" s="157">
        <v>2</v>
      </c>
      <c r="Z1444" s="157">
        <v>2</v>
      </c>
      <c r="AA1444" s="157">
        <v>2</v>
      </c>
      <c r="AB1444" s="159">
        <v>2</v>
      </c>
      <c r="AC1444" s="158">
        <f t="shared" si="399"/>
        <v>23</v>
      </c>
      <c r="AD1444" s="157">
        <f t="shared" si="395"/>
        <v>5</v>
      </c>
      <c r="AE1444" s="157">
        <f t="shared" si="396"/>
        <v>8</v>
      </c>
      <c r="AF1444" s="157">
        <f t="shared" si="397"/>
        <v>5</v>
      </c>
      <c r="AG1444" s="159">
        <f t="shared" si="398"/>
        <v>3</v>
      </c>
      <c r="DS1444" s="81"/>
    </row>
    <row r="1445" spans="1:123" x14ac:dyDescent="0.25">
      <c r="A1445" s="169">
        <v>302</v>
      </c>
      <c r="B1445" s="170" t="s">
        <v>15</v>
      </c>
      <c r="C1445" s="170" t="s">
        <v>262</v>
      </c>
      <c r="D1445" s="170" t="s">
        <v>171</v>
      </c>
      <c r="E1445" s="18" t="s">
        <v>466</v>
      </c>
      <c r="F1445" s="158">
        <v>2</v>
      </c>
      <c r="G1445" s="157">
        <v>2</v>
      </c>
      <c r="H1445" s="157">
        <v>2</v>
      </c>
      <c r="I1445" s="157">
        <v>1</v>
      </c>
      <c r="J1445" s="157">
        <v>1</v>
      </c>
      <c r="K1445" s="157">
        <v>1</v>
      </c>
      <c r="L1445" s="157">
        <v>3</v>
      </c>
      <c r="M1445" s="157">
        <v>2</v>
      </c>
      <c r="N1445" s="157">
        <v>2</v>
      </c>
      <c r="O1445" s="157">
        <v>3</v>
      </c>
      <c r="P1445" s="157">
        <v>1</v>
      </c>
      <c r="Q1445" s="157">
        <v>2</v>
      </c>
      <c r="R1445" s="157">
        <v>1</v>
      </c>
      <c r="S1445" s="157">
        <v>2</v>
      </c>
      <c r="T1445" s="157">
        <v>2</v>
      </c>
      <c r="U1445" s="157">
        <v>2</v>
      </c>
      <c r="V1445" s="157">
        <v>3</v>
      </c>
      <c r="W1445" s="157">
        <v>3</v>
      </c>
      <c r="X1445" s="157">
        <v>3</v>
      </c>
      <c r="Y1445" s="157">
        <v>2</v>
      </c>
      <c r="Z1445" s="157">
        <v>2</v>
      </c>
      <c r="AA1445" s="157">
        <v>2</v>
      </c>
      <c r="AB1445" s="159">
        <v>2</v>
      </c>
      <c r="AC1445" s="158">
        <f t="shared" si="399"/>
        <v>23</v>
      </c>
      <c r="AD1445" s="157">
        <f t="shared" si="395"/>
        <v>5</v>
      </c>
      <c r="AE1445" s="157">
        <f t="shared" si="396"/>
        <v>8</v>
      </c>
      <c r="AF1445" s="157">
        <f t="shared" si="397"/>
        <v>5</v>
      </c>
      <c r="AG1445" s="159">
        <f t="shared" si="398"/>
        <v>3</v>
      </c>
      <c r="DS1445" s="81"/>
    </row>
    <row r="1446" spans="1:123" x14ac:dyDescent="0.25">
      <c r="A1446" s="169">
        <v>302</v>
      </c>
      <c r="B1446" s="170" t="s">
        <v>15</v>
      </c>
      <c r="C1446" s="170" t="s">
        <v>262</v>
      </c>
      <c r="D1446" s="170" t="s">
        <v>171</v>
      </c>
      <c r="E1446" s="18" t="s">
        <v>466</v>
      </c>
      <c r="F1446" s="158">
        <v>2</v>
      </c>
      <c r="G1446" s="157">
        <v>2</v>
      </c>
      <c r="H1446" s="157">
        <v>2</v>
      </c>
      <c r="I1446" s="157">
        <v>2</v>
      </c>
      <c r="J1446" s="157">
        <v>2</v>
      </c>
      <c r="K1446" s="157">
        <v>1</v>
      </c>
      <c r="L1446" s="157">
        <v>3</v>
      </c>
      <c r="M1446" s="157">
        <v>2</v>
      </c>
      <c r="N1446" s="157">
        <v>2</v>
      </c>
      <c r="O1446" s="157">
        <v>3</v>
      </c>
      <c r="P1446" s="157">
        <v>1</v>
      </c>
      <c r="Q1446" s="157">
        <v>2</v>
      </c>
      <c r="R1446" s="157">
        <v>1</v>
      </c>
      <c r="S1446" s="157">
        <v>2</v>
      </c>
      <c r="T1446" s="157">
        <v>2</v>
      </c>
      <c r="U1446" s="157">
        <v>2</v>
      </c>
      <c r="V1446" s="157">
        <v>3</v>
      </c>
      <c r="W1446" s="157">
        <v>3</v>
      </c>
      <c r="X1446" s="157">
        <v>3</v>
      </c>
      <c r="Y1446" s="157">
        <v>2</v>
      </c>
      <c r="Z1446" s="157">
        <v>2</v>
      </c>
      <c r="AA1446" s="157">
        <v>2</v>
      </c>
      <c r="AB1446" s="159">
        <v>2</v>
      </c>
      <c r="AC1446" s="158">
        <f t="shared" si="399"/>
        <v>23</v>
      </c>
      <c r="AD1446" s="157">
        <f t="shared" si="395"/>
        <v>5</v>
      </c>
      <c r="AE1446" s="157">
        <f t="shared" si="396"/>
        <v>8</v>
      </c>
      <c r="AF1446" s="157">
        <f t="shared" si="397"/>
        <v>5</v>
      </c>
      <c r="AG1446" s="159">
        <f t="shared" si="398"/>
        <v>3</v>
      </c>
      <c r="DS1446" s="81"/>
    </row>
    <row r="1447" spans="1:123" x14ac:dyDescent="0.25">
      <c r="A1447" s="169">
        <v>302</v>
      </c>
      <c r="B1447" s="170" t="s">
        <v>15</v>
      </c>
      <c r="C1447" s="170" t="s">
        <v>262</v>
      </c>
      <c r="D1447" s="170" t="s">
        <v>171</v>
      </c>
      <c r="E1447" s="18" t="s">
        <v>466</v>
      </c>
      <c r="F1447" s="158">
        <v>3</v>
      </c>
      <c r="G1447" s="157">
        <v>2</v>
      </c>
      <c r="H1447" s="157">
        <v>2</v>
      </c>
      <c r="I1447" s="157">
        <v>2</v>
      </c>
      <c r="J1447" s="157">
        <v>2</v>
      </c>
      <c r="K1447" s="157">
        <v>1</v>
      </c>
      <c r="L1447" s="157">
        <v>3</v>
      </c>
      <c r="M1447" s="157">
        <v>2</v>
      </c>
      <c r="N1447" s="157">
        <v>2</v>
      </c>
      <c r="O1447" s="157">
        <v>3</v>
      </c>
      <c r="P1447" s="157">
        <v>1</v>
      </c>
      <c r="Q1447" s="157">
        <v>2</v>
      </c>
      <c r="R1447" s="157">
        <v>2</v>
      </c>
      <c r="S1447" s="157">
        <v>2</v>
      </c>
      <c r="T1447" s="157">
        <v>2</v>
      </c>
      <c r="U1447" s="157">
        <v>2</v>
      </c>
      <c r="V1447" s="157">
        <v>3</v>
      </c>
      <c r="W1447" s="157">
        <v>3</v>
      </c>
      <c r="X1447" s="157">
        <v>3</v>
      </c>
      <c r="Y1447" s="157">
        <v>2</v>
      </c>
      <c r="Z1447" s="157">
        <v>2</v>
      </c>
      <c r="AA1447" s="157">
        <v>2</v>
      </c>
      <c r="AB1447" s="159">
        <v>2</v>
      </c>
      <c r="AC1447" s="158">
        <f t="shared" si="399"/>
        <v>23</v>
      </c>
      <c r="AD1447" s="157">
        <f t="shared" si="395"/>
        <v>5</v>
      </c>
      <c r="AE1447" s="157">
        <f t="shared" si="396"/>
        <v>8</v>
      </c>
      <c r="AF1447" s="157">
        <f t="shared" si="397"/>
        <v>5</v>
      </c>
      <c r="AG1447" s="159">
        <f t="shared" si="398"/>
        <v>3</v>
      </c>
      <c r="DS1447" s="81"/>
    </row>
    <row r="1448" spans="1:123" x14ac:dyDescent="0.25">
      <c r="A1448" s="169">
        <v>302</v>
      </c>
      <c r="B1448" s="170" t="s">
        <v>15</v>
      </c>
      <c r="C1448" s="170" t="s">
        <v>262</v>
      </c>
      <c r="D1448" s="170" t="s">
        <v>171</v>
      </c>
      <c r="E1448" s="18" t="s">
        <v>466</v>
      </c>
      <c r="F1448" s="158">
        <v>3</v>
      </c>
      <c r="G1448" s="157">
        <v>2</v>
      </c>
      <c r="H1448" s="157">
        <v>2</v>
      </c>
      <c r="I1448" s="157">
        <v>2</v>
      </c>
      <c r="J1448" s="157">
        <v>2</v>
      </c>
      <c r="K1448" s="157">
        <v>1</v>
      </c>
      <c r="L1448" s="157">
        <v>3</v>
      </c>
      <c r="M1448" s="157">
        <v>2</v>
      </c>
      <c r="N1448" s="157">
        <v>2</v>
      </c>
      <c r="O1448" s="157">
        <v>3</v>
      </c>
      <c r="P1448" s="157">
        <v>1</v>
      </c>
      <c r="Q1448" s="157">
        <v>2</v>
      </c>
      <c r="R1448" s="157">
        <v>2</v>
      </c>
      <c r="S1448" s="157">
        <v>2</v>
      </c>
      <c r="T1448" s="157">
        <v>2</v>
      </c>
      <c r="U1448" s="157">
        <v>3</v>
      </c>
      <c r="V1448" s="157">
        <v>3</v>
      </c>
      <c r="W1448" s="157">
        <v>3</v>
      </c>
      <c r="X1448" s="157">
        <v>3</v>
      </c>
      <c r="Y1448" s="157">
        <v>3</v>
      </c>
      <c r="Z1448" s="157">
        <v>2</v>
      </c>
      <c r="AA1448" s="157">
        <v>2</v>
      </c>
      <c r="AB1448" s="159">
        <v>2</v>
      </c>
      <c r="AC1448" s="158">
        <f t="shared" si="399"/>
        <v>23</v>
      </c>
      <c r="AD1448" s="157">
        <f t="shared" si="395"/>
        <v>5</v>
      </c>
      <c r="AE1448" s="157">
        <f t="shared" si="396"/>
        <v>8</v>
      </c>
      <c r="AF1448" s="157">
        <f t="shared" si="397"/>
        <v>5</v>
      </c>
      <c r="AG1448" s="159">
        <f t="shared" si="398"/>
        <v>3</v>
      </c>
      <c r="DS1448" s="81"/>
    </row>
    <row r="1449" spans="1:123" x14ac:dyDescent="0.25">
      <c r="A1449" s="169">
        <v>302</v>
      </c>
      <c r="B1449" s="170" t="s">
        <v>15</v>
      </c>
      <c r="C1449" s="170" t="s">
        <v>262</v>
      </c>
      <c r="D1449" s="170" t="s">
        <v>171</v>
      </c>
      <c r="E1449" s="18" t="s">
        <v>466</v>
      </c>
      <c r="F1449" s="158">
        <v>3</v>
      </c>
      <c r="G1449" s="157">
        <v>3</v>
      </c>
      <c r="H1449" s="157">
        <v>2</v>
      </c>
      <c r="I1449" s="157">
        <v>2</v>
      </c>
      <c r="J1449" s="157">
        <v>2</v>
      </c>
      <c r="K1449" s="157">
        <v>1</v>
      </c>
      <c r="L1449" s="157">
        <v>3</v>
      </c>
      <c r="M1449" s="157">
        <v>2</v>
      </c>
      <c r="N1449" s="157">
        <v>2</v>
      </c>
      <c r="O1449" s="157">
        <v>3</v>
      </c>
      <c r="P1449" s="157">
        <v>1</v>
      </c>
      <c r="Q1449" s="157">
        <v>2</v>
      </c>
      <c r="R1449" s="157">
        <v>2</v>
      </c>
      <c r="S1449" s="157">
        <v>2</v>
      </c>
      <c r="T1449" s="157">
        <v>3</v>
      </c>
      <c r="U1449" s="157">
        <v>3</v>
      </c>
      <c r="V1449" s="157">
        <v>3</v>
      </c>
      <c r="W1449" s="157">
        <v>3</v>
      </c>
      <c r="X1449" s="157">
        <v>3</v>
      </c>
      <c r="Y1449" s="157">
        <v>3</v>
      </c>
      <c r="Z1449" s="157">
        <v>2</v>
      </c>
      <c r="AA1449" s="157">
        <v>3</v>
      </c>
      <c r="AB1449" s="159">
        <v>2</v>
      </c>
      <c r="AC1449" s="158">
        <f t="shared" si="399"/>
        <v>23</v>
      </c>
      <c r="AD1449" s="157">
        <f t="shared" si="395"/>
        <v>5</v>
      </c>
      <c r="AE1449" s="157">
        <f t="shared" si="396"/>
        <v>8</v>
      </c>
      <c r="AF1449" s="157">
        <f t="shared" si="397"/>
        <v>5</v>
      </c>
      <c r="AG1449" s="159">
        <f t="shared" si="398"/>
        <v>3</v>
      </c>
      <c r="DS1449" s="81"/>
    </row>
    <row r="1450" spans="1:123" x14ac:dyDescent="0.25">
      <c r="A1450" s="169">
        <v>302</v>
      </c>
      <c r="B1450" s="170" t="s">
        <v>15</v>
      </c>
      <c r="C1450" s="170" t="s">
        <v>262</v>
      </c>
      <c r="D1450" s="170" t="s">
        <v>171</v>
      </c>
      <c r="E1450" s="18" t="s">
        <v>466</v>
      </c>
      <c r="F1450" s="158">
        <v>3</v>
      </c>
      <c r="G1450" s="157">
        <v>3</v>
      </c>
      <c r="H1450" s="157">
        <v>2</v>
      </c>
      <c r="I1450" s="157">
        <v>2</v>
      </c>
      <c r="J1450" s="157">
        <v>2</v>
      </c>
      <c r="K1450" s="157">
        <v>2</v>
      </c>
      <c r="L1450" s="157">
        <v>4</v>
      </c>
      <c r="M1450" s="157">
        <v>2</v>
      </c>
      <c r="N1450" s="157">
        <v>3</v>
      </c>
      <c r="O1450" s="157">
        <v>3</v>
      </c>
      <c r="P1450" s="157">
        <v>2</v>
      </c>
      <c r="Q1450" s="157">
        <v>2</v>
      </c>
      <c r="R1450" s="157">
        <v>2</v>
      </c>
      <c r="S1450" s="157">
        <v>2</v>
      </c>
      <c r="T1450" s="157">
        <v>3</v>
      </c>
      <c r="U1450" s="157">
        <v>3</v>
      </c>
      <c r="V1450" s="157">
        <v>3</v>
      </c>
      <c r="W1450" s="157">
        <v>4</v>
      </c>
      <c r="X1450" s="157">
        <v>3</v>
      </c>
      <c r="Y1450" s="157">
        <v>3</v>
      </c>
      <c r="Z1450" s="157">
        <v>2</v>
      </c>
      <c r="AA1450" s="157">
        <v>3</v>
      </c>
      <c r="AB1450" s="159">
        <v>2</v>
      </c>
      <c r="AC1450" s="158">
        <f t="shared" si="399"/>
        <v>23</v>
      </c>
      <c r="AD1450" s="157">
        <f t="shared" si="395"/>
        <v>5</v>
      </c>
      <c r="AE1450" s="157">
        <f t="shared" si="396"/>
        <v>8</v>
      </c>
      <c r="AF1450" s="157">
        <f t="shared" si="397"/>
        <v>5</v>
      </c>
      <c r="AG1450" s="159">
        <f t="shared" si="398"/>
        <v>3</v>
      </c>
      <c r="DS1450" s="81"/>
    </row>
    <row r="1451" spans="1:123" x14ac:dyDescent="0.25">
      <c r="A1451" s="169">
        <v>302</v>
      </c>
      <c r="B1451" s="170" t="s">
        <v>15</v>
      </c>
      <c r="C1451" s="170" t="s">
        <v>262</v>
      </c>
      <c r="D1451" s="170" t="s">
        <v>171</v>
      </c>
      <c r="E1451" s="18" t="s">
        <v>466</v>
      </c>
      <c r="F1451" s="158">
        <v>3</v>
      </c>
      <c r="G1451" s="157">
        <v>3</v>
      </c>
      <c r="H1451" s="157">
        <v>2</v>
      </c>
      <c r="I1451" s="157">
        <v>2</v>
      </c>
      <c r="J1451" s="157">
        <v>2</v>
      </c>
      <c r="K1451" s="157">
        <v>2</v>
      </c>
      <c r="L1451" s="157">
        <v>4</v>
      </c>
      <c r="M1451" s="157">
        <v>3</v>
      </c>
      <c r="N1451" s="157">
        <v>3</v>
      </c>
      <c r="O1451" s="157">
        <v>4</v>
      </c>
      <c r="P1451" s="157">
        <v>2</v>
      </c>
      <c r="Q1451" s="157">
        <v>2</v>
      </c>
      <c r="R1451" s="157">
        <v>3</v>
      </c>
      <c r="S1451" s="157">
        <v>2</v>
      </c>
      <c r="T1451" s="157">
        <v>3</v>
      </c>
      <c r="U1451" s="157">
        <v>3</v>
      </c>
      <c r="V1451" s="157">
        <v>3</v>
      </c>
      <c r="W1451" s="157">
        <v>4</v>
      </c>
      <c r="X1451" s="157">
        <v>3</v>
      </c>
      <c r="Y1451" s="157">
        <v>3</v>
      </c>
      <c r="Z1451" s="157">
        <v>3</v>
      </c>
      <c r="AA1451" s="157">
        <v>3</v>
      </c>
      <c r="AB1451" s="159">
        <v>2</v>
      </c>
      <c r="AC1451" s="158">
        <f t="shared" si="399"/>
        <v>23</v>
      </c>
      <c r="AD1451" s="157">
        <f t="shared" si="395"/>
        <v>5</v>
      </c>
      <c r="AE1451" s="157">
        <f t="shared" si="396"/>
        <v>8</v>
      </c>
      <c r="AF1451" s="157">
        <f t="shared" si="397"/>
        <v>5</v>
      </c>
      <c r="AG1451" s="159">
        <f t="shared" si="398"/>
        <v>3</v>
      </c>
      <c r="DS1451" s="81"/>
    </row>
    <row r="1452" spans="1:123" x14ac:dyDescent="0.25">
      <c r="A1452" s="169">
        <v>302</v>
      </c>
      <c r="B1452" s="170" t="s">
        <v>15</v>
      </c>
      <c r="C1452" s="170" t="s">
        <v>262</v>
      </c>
      <c r="D1452" s="170" t="s">
        <v>171</v>
      </c>
      <c r="E1452" s="18" t="s">
        <v>466</v>
      </c>
      <c r="F1452" s="158">
        <v>3</v>
      </c>
      <c r="G1452" s="157">
        <v>3</v>
      </c>
      <c r="H1452" s="157">
        <v>3</v>
      </c>
      <c r="I1452" s="157">
        <v>3</v>
      </c>
      <c r="J1452" s="157">
        <v>2</v>
      </c>
      <c r="K1452" s="157">
        <v>2</v>
      </c>
      <c r="L1452" s="157">
        <v>4</v>
      </c>
      <c r="M1452" s="157">
        <v>3</v>
      </c>
      <c r="N1452" s="157">
        <v>3</v>
      </c>
      <c r="O1452" s="157">
        <v>4</v>
      </c>
      <c r="P1452" s="157">
        <v>2</v>
      </c>
      <c r="Q1452" s="157">
        <v>3</v>
      </c>
      <c r="R1452" s="157">
        <v>3</v>
      </c>
      <c r="S1452" s="157">
        <v>3</v>
      </c>
      <c r="T1452" s="157">
        <v>3</v>
      </c>
      <c r="U1452" s="157">
        <v>3</v>
      </c>
      <c r="V1452" s="157">
        <v>3</v>
      </c>
      <c r="W1452" s="157">
        <v>4</v>
      </c>
      <c r="X1452" s="157">
        <v>4</v>
      </c>
      <c r="Y1452" s="157">
        <v>3</v>
      </c>
      <c r="Z1452" s="157">
        <v>3</v>
      </c>
      <c r="AA1452" s="157">
        <v>3</v>
      </c>
      <c r="AB1452" s="159">
        <v>2</v>
      </c>
      <c r="AC1452" s="158">
        <f t="shared" si="399"/>
        <v>23</v>
      </c>
      <c r="AD1452" s="157">
        <f t="shared" si="395"/>
        <v>5</v>
      </c>
      <c r="AE1452" s="157">
        <f t="shared" si="396"/>
        <v>8</v>
      </c>
      <c r="AF1452" s="157">
        <f t="shared" si="397"/>
        <v>5</v>
      </c>
      <c r="AG1452" s="159">
        <f t="shared" si="398"/>
        <v>3</v>
      </c>
      <c r="DS1452" s="81"/>
    </row>
    <row r="1453" spans="1:123" x14ac:dyDescent="0.25">
      <c r="A1453" s="169">
        <v>302</v>
      </c>
      <c r="B1453" s="170" t="s">
        <v>15</v>
      </c>
      <c r="C1453" s="170" t="s">
        <v>262</v>
      </c>
      <c r="D1453" s="170" t="s">
        <v>171</v>
      </c>
      <c r="E1453" s="18" t="s">
        <v>466</v>
      </c>
      <c r="F1453" s="158">
        <v>4</v>
      </c>
      <c r="G1453" s="157">
        <v>3</v>
      </c>
      <c r="H1453" s="157">
        <v>3</v>
      </c>
      <c r="I1453" s="157">
        <v>3</v>
      </c>
      <c r="J1453" s="157">
        <v>2</v>
      </c>
      <c r="K1453" s="157">
        <v>2</v>
      </c>
      <c r="L1453" s="157">
        <v>4</v>
      </c>
      <c r="M1453" s="157">
        <v>3</v>
      </c>
      <c r="N1453" s="157">
        <v>3</v>
      </c>
      <c r="O1453" s="157">
        <v>4</v>
      </c>
      <c r="P1453" s="157">
        <v>2</v>
      </c>
      <c r="Q1453" s="157">
        <v>3</v>
      </c>
      <c r="R1453" s="157">
        <v>3</v>
      </c>
      <c r="S1453" s="157">
        <v>3</v>
      </c>
      <c r="T1453" s="157">
        <v>3</v>
      </c>
      <c r="U1453" s="157">
        <v>4</v>
      </c>
      <c r="V1453" s="157">
        <v>4</v>
      </c>
      <c r="W1453" s="157">
        <v>4</v>
      </c>
      <c r="X1453" s="157">
        <v>4</v>
      </c>
      <c r="Y1453" s="157">
        <v>3</v>
      </c>
      <c r="Z1453" s="157">
        <v>3</v>
      </c>
      <c r="AA1453" s="157">
        <v>3</v>
      </c>
      <c r="AB1453" s="159">
        <v>3</v>
      </c>
      <c r="AC1453" s="158">
        <f t="shared" si="399"/>
        <v>23</v>
      </c>
      <c r="AD1453" s="157">
        <f t="shared" si="395"/>
        <v>5</v>
      </c>
      <c r="AE1453" s="157">
        <f t="shared" si="396"/>
        <v>8</v>
      </c>
      <c r="AF1453" s="157">
        <f t="shared" si="397"/>
        <v>5</v>
      </c>
      <c r="AG1453" s="159">
        <f t="shared" si="398"/>
        <v>3</v>
      </c>
      <c r="DS1453" s="81"/>
    </row>
    <row r="1454" spans="1:123" x14ac:dyDescent="0.25">
      <c r="A1454" s="169">
        <v>302</v>
      </c>
      <c r="B1454" s="170" t="s">
        <v>15</v>
      </c>
      <c r="C1454" s="170" t="s">
        <v>262</v>
      </c>
      <c r="D1454" s="170" t="s">
        <v>171</v>
      </c>
      <c r="E1454" s="18" t="s">
        <v>466</v>
      </c>
      <c r="F1454" s="158">
        <v>4</v>
      </c>
      <c r="G1454" s="157">
        <v>3</v>
      </c>
      <c r="H1454" s="157">
        <v>3</v>
      </c>
      <c r="I1454" s="157">
        <v>3</v>
      </c>
      <c r="J1454" s="157">
        <v>2</v>
      </c>
      <c r="K1454" s="157">
        <v>2</v>
      </c>
      <c r="L1454" s="157">
        <v>4</v>
      </c>
      <c r="M1454" s="157">
        <v>3</v>
      </c>
      <c r="N1454" s="157">
        <v>3</v>
      </c>
      <c r="O1454" s="157">
        <v>4</v>
      </c>
      <c r="P1454" s="157">
        <v>2</v>
      </c>
      <c r="Q1454" s="157">
        <v>3</v>
      </c>
      <c r="R1454" s="157">
        <v>3</v>
      </c>
      <c r="S1454" s="157">
        <v>3</v>
      </c>
      <c r="T1454" s="157">
        <v>3</v>
      </c>
      <c r="U1454" s="157">
        <v>5</v>
      </c>
      <c r="V1454" s="157">
        <v>4</v>
      </c>
      <c r="W1454" s="157">
        <v>4</v>
      </c>
      <c r="X1454" s="157">
        <v>4</v>
      </c>
      <c r="Y1454" s="157">
        <v>3</v>
      </c>
      <c r="Z1454" s="157">
        <v>3</v>
      </c>
      <c r="AA1454" s="157">
        <v>4</v>
      </c>
      <c r="AB1454" s="159">
        <v>3</v>
      </c>
      <c r="AC1454" s="158">
        <f t="shared" si="399"/>
        <v>23</v>
      </c>
      <c r="AD1454" s="157">
        <f t="shared" si="395"/>
        <v>5</v>
      </c>
      <c r="AE1454" s="157">
        <f t="shared" si="396"/>
        <v>8</v>
      </c>
      <c r="AF1454" s="157">
        <f t="shared" si="397"/>
        <v>5</v>
      </c>
      <c r="AG1454" s="159">
        <f t="shared" si="398"/>
        <v>3</v>
      </c>
      <c r="DS1454" s="81"/>
    </row>
    <row r="1455" spans="1:123" x14ac:dyDescent="0.25">
      <c r="A1455" s="169">
        <v>302</v>
      </c>
      <c r="B1455" s="170" t="s">
        <v>15</v>
      </c>
      <c r="C1455" s="170" t="s">
        <v>262</v>
      </c>
      <c r="D1455" s="170" t="s">
        <v>171</v>
      </c>
      <c r="E1455" s="18" t="s">
        <v>466</v>
      </c>
      <c r="F1455" s="158">
        <v>4</v>
      </c>
      <c r="G1455" s="157">
        <v>3</v>
      </c>
      <c r="H1455" s="157">
        <v>3</v>
      </c>
      <c r="I1455" s="157">
        <v>3</v>
      </c>
      <c r="J1455" s="157">
        <v>3</v>
      </c>
      <c r="K1455" s="157">
        <v>2</v>
      </c>
      <c r="L1455" s="157">
        <v>4</v>
      </c>
      <c r="M1455" s="157">
        <v>3</v>
      </c>
      <c r="N1455" s="157">
        <v>3</v>
      </c>
      <c r="O1455" s="157">
        <v>4</v>
      </c>
      <c r="P1455" s="157">
        <v>2</v>
      </c>
      <c r="Q1455" s="157">
        <v>3</v>
      </c>
      <c r="R1455" s="157">
        <v>3</v>
      </c>
      <c r="S1455" s="157">
        <v>3</v>
      </c>
      <c r="T1455" s="157">
        <v>3</v>
      </c>
      <c r="U1455" s="157">
        <v>5</v>
      </c>
      <c r="V1455" s="157">
        <v>4</v>
      </c>
      <c r="W1455" s="157">
        <v>5</v>
      </c>
      <c r="X1455" s="157">
        <v>4</v>
      </c>
      <c r="Y1455" s="157">
        <v>3</v>
      </c>
      <c r="Z1455" s="157">
        <v>3</v>
      </c>
      <c r="AA1455" s="157">
        <v>4</v>
      </c>
      <c r="AB1455" s="159">
        <v>4</v>
      </c>
      <c r="AC1455" s="158">
        <f t="shared" si="399"/>
        <v>23</v>
      </c>
      <c r="AD1455" s="157">
        <f t="shared" si="395"/>
        <v>5</v>
      </c>
      <c r="AE1455" s="157">
        <f t="shared" si="396"/>
        <v>8</v>
      </c>
      <c r="AF1455" s="157">
        <f t="shared" si="397"/>
        <v>5</v>
      </c>
      <c r="AG1455" s="159">
        <f t="shared" si="398"/>
        <v>3</v>
      </c>
      <c r="DS1455" s="81"/>
    </row>
    <row r="1456" spans="1:123" x14ac:dyDescent="0.25">
      <c r="A1456" s="169">
        <v>302</v>
      </c>
      <c r="B1456" s="170" t="s">
        <v>15</v>
      </c>
      <c r="C1456" s="170" t="s">
        <v>262</v>
      </c>
      <c r="D1456" s="170" t="s">
        <v>171</v>
      </c>
      <c r="E1456" s="18" t="s">
        <v>466</v>
      </c>
      <c r="F1456" s="158">
        <v>4</v>
      </c>
      <c r="G1456" s="157">
        <v>3</v>
      </c>
      <c r="H1456" s="157">
        <v>4</v>
      </c>
      <c r="I1456" s="157">
        <v>4</v>
      </c>
      <c r="J1456" s="157">
        <v>3</v>
      </c>
      <c r="K1456" s="157">
        <v>3</v>
      </c>
      <c r="L1456" s="157">
        <v>4</v>
      </c>
      <c r="M1456" s="157">
        <v>3</v>
      </c>
      <c r="N1456" s="157">
        <v>3</v>
      </c>
      <c r="O1456" s="157">
        <v>5</v>
      </c>
      <c r="P1456" s="157">
        <v>3</v>
      </c>
      <c r="Q1456" s="157">
        <v>3</v>
      </c>
      <c r="R1456" s="157">
        <v>3</v>
      </c>
      <c r="S1456" s="157">
        <v>3</v>
      </c>
      <c r="T1456" s="157">
        <v>4</v>
      </c>
      <c r="U1456" s="157">
        <v>5</v>
      </c>
      <c r="V1456" s="157">
        <v>5</v>
      </c>
      <c r="W1456" s="157">
        <v>5</v>
      </c>
      <c r="X1456" s="157">
        <v>4</v>
      </c>
      <c r="Y1456" s="157">
        <v>3</v>
      </c>
      <c r="Z1456" s="157">
        <v>3</v>
      </c>
      <c r="AA1456" s="157">
        <v>4</v>
      </c>
      <c r="AB1456" s="159">
        <v>4</v>
      </c>
      <c r="AC1456" s="158">
        <f t="shared" si="399"/>
        <v>23</v>
      </c>
      <c r="AD1456" s="157">
        <f t="shared" si="395"/>
        <v>5</v>
      </c>
      <c r="AE1456" s="157">
        <f t="shared" si="396"/>
        <v>8</v>
      </c>
      <c r="AF1456" s="157">
        <f t="shared" si="397"/>
        <v>5</v>
      </c>
      <c r="AG1456" s="159">
        <f t="shared" si="398"/>
        <v>3</v>
      </c>
      <c r="DS1456" s="81"/>
    </row>
    <row r="1457" spans="1:123" x14ac:dyDescent="0.25">
      <c r="A1457" s="169">
        <v>302</v>
      </c>
      <c r="B1457" s="170" t="s">
        <v>15</v>
      </c>
      <c r="C1457" s="170" t="s">
        <v>262</v>
      </c>
      <c r="D1457" s="170" t="s">
        <v>171</v>
      </c>
      <c r="E1457" s="18" t="s">
        <v>466</v>
      </c>
      <c r="F1457" s="158">
        <v>4</v>
      </c>
      <c r="G1457" s="157">
        <v>3</v>
      </c>
      <c r="H1457" s="157">
        <v>4</v>
      </c>
      <c r="I1457" s="157">
        <v>4</v>
      </c>
      <c r="J1457" s="157">
        <v>4</v>
      </c>
      <c r="K1457" s="157">
        <v>3</v>
      </c>
      <c r="L1457" s="157">
        <v>4</v>
      </c>
      <c r="M1457" s="157">
        <v>3</v>
      </c>
      <c r="N1457" s="157">
        <v>3</v>
      </c>
      <c r="O1457" s="157">
        <v>5</v>
      </c>
      <c r="P1457" s="157">
        <v>3</v>
      </c>
      <c r="Q1457" s="157">
        <v>3</v>
      </c>
      <c r="R1457" s="157">
        <v>3</v>
      </c>
      <c r="S1457" s="157">
        <v>3</v>
      </c>
      <c r="T1457" s="157">
        <v>4</v>
      </c>
      <c r="U1457" s="157"/>
      <c r="V1457" s="157">
        <v>5</v>
      </c>
      <c r="W1457" s="157">
        <v>5</v>
      </c>
      <c r="X1457" s="157">
        <v>4</v>
      </c>
      <c r="Y1457" s="157">
        <v>3</v>
      </c>
      <c r="Z1457" s="157">
        <v>4</v>
      </c>
      <c r="AA1457" s="157">
        <v>4</v>
      </c>
      <c r="AB1457" s="159">
        <v>4</v>
      </c>
      <c r="AC1457" s="158">
        <f t="shared" si="399"/>
        <v>22</v>
      </c>
      <c r="AD1457" s="157">
        <f t="shared" si="395"/>
        <v>5</v>
      </c>
      <c r="AE1457" s="157">
        <f t="shared" si="396"/>
        <v>8</v>
      </c>
      <c r="AF1457" s="157">
        <f t="shared" si="397"/>
        <v>4</v>
      </c>
      <c r="AG1457" s="159">
        <f t="shared" si="398"/>
        <v>3</v>
      </c>
      <c r="DS1457" s="81"/>
    </row>
    <row r="1458" spans="1:123" x14ac:dyDescent="0.25">
      <c r="A1458" s="169">
        <v>302</v>
      </c>
      <c r="B1458" s="170" t="s">
        <v>15</v>
      </c>
      <c r="C1458" s="170" t="s">
        <v>262</v>
      </c>
      <c r="D1458" s="170" t="s">
        <v>171</v>
      </c>
      <c r="E1458" s="18" t="s">
        <v>466</v>
      </c>
      <c r="F1458" s="158">
        <v>4</v>
      </c>
      <c r="G1458" s="157">
        <v>4</v>
      </c>
      <c r="H1458" s="157">
        <v>4</v>
      </c>
      <c r="I1458" s="157">
        <v>4</v>
      </c>
      <c r="J1458" s="157">
        <v>4</v>
      </c>
      <c r="K1458" s="157">
        <v>4</v>
      </c>
      <c r="L1458" s="157">
        <v>4</v>
      </c>
      <c r="M1458" s="157">
        <v>3</v>
      </c>
      <c r="N1458" s="157">
        <v>3</v>
      </c>
      <c r="O1458" s="157">
        <v>5</v>
      </c>
      <c r="P1458" s="157">
        <v>3</v>
      </c>
      <c r="Q1458" s="157">
        <v>3</v>
      </c>
      <c r="R1458" s="157">
        <v>3</v>
      </c>
      <c r="S1458" s="157">
        <v>4</v>
      </c>
      <c r="T1458" s="157">
        <v>4</v>
      </c>
      <c r="U1458" s="157"/>
      <c r="V1458" s="157">
        <v>5</v>
      </c>
      <c r="W1458" s="157"/>
      <c r="X1458" s="157">
        <v>4</v>
      </c>
      <c r="Y1458" s="157">
        <v>3</v>
      </c>
      <c r="Z1458" s="157">
        <v>4</v>
      </c>
      <c r="AA1458" s="157">
        <v>4</v>
      </c>
      <c r="AB1458" s="159">
        <v>4</v>
      </c>
      <c r="AC1458" s="158">
        <f t="shared" si="399"/>
        <v>21</v>
      </c>
      <c r="AD1458" s="157">
        <f t="shared" si="395"/>
        <v>5</v>
      </c>
      <c r="AE1458" s="157">
        <f t="shared" si="396"/>
        <v>8</v>
      </c>
      <c r="AF1458" s="157">
        <f t="shared" si="397"/>
        <v>3</v>
      </c>
      <c r="AG1458" s="159">
        <f t="shared" si="398"/>
        <v>3</v>
      </c>
      <c r="DS1458" s="81"/>
    </row>
    <row r="1459" spans="1:123" x14ac:dyDescent="0.25">
      <c r="A1459" s="169">
        <v>302</v>
      </c>
      <c r="B1459" s="170" t="s">
        <v>15</v>
      </c>
      <c r="C1459" s="170" t="s">
        <v>262</v>
      </c>
      <c r="D1459" s="170" t="s">
        <v>171</v>
      </c>
      <c r="E1459" s="18" t="s">
        <v>466</v>
      </c>
      <c r="F1459" s="158">
        <v>4</v>
      </c>
      <c r="G1459" s="157">
        <v>4</v>
      </c>
      <c r="H1459" s="157">
        <v>5</v>
      </c>
      <c r="I1459" s="157">
        <v>5</v>
      </c>
      <c r="J1459" s="157">
        <v>4</v>
      </c>
      <c r="K1459" s="157">
        <v>4</v>
      </c>
      <c r="L1459" s="157">
        <v>5</v>
      </c>
      <c r="M1459" s="157">
        <v>4</v>
      </c>
      <c r="N1459" s="157">
        <v>4</v>
      </c>
      <c r="O1459" s="157">
        <v>5</v>
      </c>
      <c r="P1459" s="157">
        <v>3</v>
      </c>
      <c r="Q1459" s="157">
        <v>3</v>
      </c>
      <c r="R1459" s="157">
        <v>3</v>
      </c>
      <c r="S1459" s="157">
        <v>4</v>
      </c>
      <c r="T1459" s="157">
        <v>4</v>
      </c>
      <c r="U1459" s="157"/>
      <c r="V1459" s="157">
        <v>5</v>
      </c>
      <c r="W1459" s="157"/>
      <c r="X1459" s="157">
        <v>4</v>
      </c>
      <c r="Y1459" s="157">
        <v>4</v>
      </c>
      <c r="Z1459" s="157">
        <v>5</v>
      </c>
      <c r="AA1459" s="157">
        <v>4</v>
      </c>
      <c r="AB1459" s="159">
        <v>4</v>
      </c>
      <c r="AC1459" s="158">
        <f t="shared" si="399"/>
        <v>21</v>
      </c>
      <c r="AD1459" s="157">
        <f t="shared" si="395"/>
        <v>5</v>
      </c>
      <c r="AE1459" s="157">
        <f t="shared" si="396"/>
        <v>8</v>
      </c>
      <c r="AF1459" s="157">
        <f t="shared" si="397"/>
        <v>3</v>
      </c>
      <c r="AG1459" s="159">
        <f t="shared" si="398"/>
        <v>3</v>
      </c>
      <c r="DS1459" s="81"/>
    </row>
    <row r="1460" spans="1:123" x14ac:dyDescent="0.25">
      <c r="A1460" s="169">
        <v>302</v>
      </c>
      <c r="B1460" s="170" t="s">
        <v>15</v>
      </c>
      <c r="C1460" s="170" t="s">
        <v>262</v>
      </c>
      <c r="D1460" s="170" t="s">
        <v>171</v>
      </c>
      <c r="E1460" s="18" t="s">
        <v>466</v>
      </c>
      <c r="F1460" s="158">
        <v>5</v>
      </c>
      <c r="G1460" s="157">
        <v>4</v>
      </c>
      <c r="H1460" s="157">
        <v>5</v>
      </c>
      <c r="I1460" s="157">
        <v>5</v>
      </c>
      <c r="J1460" s="157">
        <v>5</v>
      </c>
      <c r="K1460" s="157"/>
      <c r="L1460" s="157">
        <v>5</v>
      </c>
      <c r="M1460" s="157">
        <v>4</v>
      </c>
      <c r="N1460" s="157">
        <v>4</v>
      </c>
      <c r="O1460" s="157"/>
      <c r="P1460" s="157">
        <v>4</v>
      </c>
      <c r="Q1460" s="157">
        <v>3</v>
      </c>
      <c r="R1460" s="157">
        <v>3</v>
      </c>
      <c r="S1460" s="157">
        <v>4</v>
      </c>
      <c r="T1460" s="157">
        <v>5</v>
      </c>
      <c r="U1460" s="157"/>
      <c r="V1460" s="157"/>
      <c r="W1460" s="157"/>
      <c r="X1460" s="157">
        <v>5</v>
      </c>
      <c r="Y1460" s="157">
        <v>4</v>
      </c>
      <c r="Z1460" s="157">
        <v>5</v>
      </c>
      <c r="AA1460" s="157">
        <v>5</v>
      </c>
      <c r="AB1460" s="159">
        <v>5</v>
      </c>
      <c r="AC1460" s="158">
        <f t="shared" si="399"/>
        <v>18</v>
      </c>
      <c r="AD1460" s="157">
        <f t="shared" si="395"/>
        <v>4</v>
      </c>
      <c r="AE1460" s="157">
        <f t="shared" si="396"/>
        <v>7</v>
      </c>
      <c r="AF1460" s="157">
        <f t="shared" si="397"/>
        <v>2</v>
      </c>
      <c r="AG1460" s="159">
        <f t="shared" si="398"/>
        <v>3</v>
      </c>
      <c r="DS1460" s="81"/>
    </row>
    <row r="1461" spans="1:123" x14ac:dyDescent="0.25">
      <c r="A1461" s="169">
        <v>302</v>
      </c>
      <c r="B1461" s="170" t="s">
        <v>15</v>
      </c>
      <c r="C1461" s="170" t="s">
        <v>262</v>
      </c>
      <c r="D1461" s="170" t="s">
        <v>171</v>
      </c>
      <c r="E1461" s="18" t="s">
        <v>466</v>
      </c>
      <c r="F1461" s="158">
        <v>5</v>
      </c>
      <c r="G1461" s="157">
        <v>4</v>
      </c>
      <c r="H1461" s="157"/>
      <c r="I1461" s="157">
        <v>5</v>
      </c>
      <c r="J1461" s="157">
        <v>5</v>
      </c>
      <c r="K1461" s="157"/>
      <c r="L1461" s="157">
        <v>5</v>
      </c>
      <c r="M1461" s="157">
        <v>4</v>
      </c>
      <c r="N1461" s="157">
        <v>4</v>
      </c>
      <c r="O1461" s="157"/>
      <c r="P1461" s="157">
        <v>4</v>
      </c>
      <c r="Q1461" s="157"/>
      <c r="R1461" s="157">
        <v>4</v>
      </c>
      <c r="S1461" s="157">
        <v>4</v>
      </c>
      <c r="T1461" s="157">
        <v>5</v>
      </c>
      <c r="U1461" s="157"/>
      <c r="V1461" s="157"/>
      <c r="W1461" s="157"/>
      <c r="X1461" s="157">
        <v>5</v>
      </c>
      <c r="Y1461" s="157">
        <v>4</v>
      </c>
      <c r="Z1461" s="157"/>
      <c r="AA1461" s="157">
        <v>5</v>
      </c>
      <c r="AB1461" s="159">
        <v>5</v>
      </c>
      <c r="AC1461" s="158">
        <f t="shared" si="399"/>
        <v>15</v>
      </c>
      <c r="AD1461" s="157">
        <f t="shared" si="395"/>
        <v>3</v>
      </c>
      <c r="AE1461" s="157">
        <f t="shared" si="396"/>
        <v>6</v>
      </c>
      <c r="AF1461" s="157">
        <f t="shared" si="397"/>
        <v>2</v>
      </c>
      <c r="AG1461" s="159">
        <f t="shared" si="398"/>
        <v>2</v>
      </c>
      <c r="DS1461" s="81"/>
    </row>
    <row r="1462" spans="1:123" x14ac:dyDescent="0.25">
      <c r="A1462" s="169">
        <v>302</v>
      </c>
      <c r="B1462" s="170" t="s">
        <v>15</v>
      </c>
      <c r="C1462" s="170" t="s">
        <v>262</v>
      </c>
      <c r="D1462" s="170" t="s">
        <v>171</v>
      </c>
      <c r="E1462" s="18" t="s">
        <v>466</v>
      </c>
      <c r="F1462" s="158">
        <v>5</v>
      </c>
      <c r="G1462" s="157">
        <v>5</v>
      </c>
      <c r="H1462" s="157"/>
      <c r="I1462" s="157"/>
      <c r="J1462" s="157"/>
      <c r="K1462" s="157"/>
      <c r="L1462" s="157"/>
      <c r="M1462" s="157">
        <v>4</v>
      </c>
      <c r="N1462" s="157">
        <v>5</v>
      </c>
      <c r="O1462" s="157"/>
      <c r="P1462" s="157"/>
      <c r="Q1462" s="157"/>
      <c r="R1462" s="157"/>
      <c r="S1462" s="157"/>
      <c r="T1462" s="157">
        <v>5</v>
      </c>
      <c r="U1462" s="157"/>
      <c r="V1462" s="157"/>
      <c r="W1462" s="157"/>
      <c r="X1462" s="157">
        <v>5</v>
      </c>
      <c r="Y1462" s="157">
        <v>4</v>
      </c>
      <c r="Z1462" s="157"/>
      <c r="AA1462" s="157"/>
      <c r="AB1462" s="159"/>
      <c r="AC1462" s="158">
        <f t="shared" si="399"/>
        <v>7</v>
      </c>
      <c r="AD1462" s="157">
        <f t="shared" si="395"/>
        <v>1</v>
      </c>
      <c r="AE1462" s="157">
        <f t="shared" si="396"/>
        <v>2</v>
      </c>
      <c r="AF1462" s="157">
        <f t="shared" si="397"/>
        <v>2</v>
      </c>
      <c r="AG1462" s="159">
        <f t="shared" si="398"/>
        <v>0</v>
      </c>
      <c r="DS1462" s="81"/>
    </row>
    <row r="1463" spans="1:123" x14ac:dyDescent="0.25">
      <c r="A1463" s="169">
        <v>302</v>
      </c>
      <c r="B1463" s="170" t="s">
        <v>15</v>
      </c>
      <c r="C1463" s="170" t="s">
        <v>262</v>
      </c>
      <c r="D1463" s="170" t="s">
        <v>171</v>
      </c>
      <c r="E1463" s="18" t="s">
        <v>466</v>
      </c>
      <c r="F1463" s="158"/>
      <c r="G1463" s="157"/>
      <c r="H1463" s="157"/>
      <c r="I1463" s="157"/>
      <c r="J1463" s="157"/>
      <c r="K1463" s="157"/>
      <c r="L1463" s="157"/>
      <c r="M1463" s="157"/>
      <c r="N1463" s="157"/>
      <c r="O1463" s="157"/>
      <c r="P1463" s="157"/>
      <c r="Q1463" s="157"/>
      <c r="R1463" s="157"/>
      <c r="S1463" s="157"/>
      <c r="T1463" s="157"/>
      <c r="U1463" s="157"/>
      <c r="V1463" s="157"/>
      <c r="W1463" s="157"/>
      <c r="X1463" s="157"/>
      <c r="Y1463" s="157"/>
      <c r="Z1463" s="157"/>
      <c r="AA1463" s="157"/>
      <c r="AB1463" s="159"/>
      <c r="AC1463" s="158">
        <f t="shared" si="399"/>
        <v>0</v>
      </c>
      <c r="AD1463" s="157">
        <f t="shared" si="395"/>
        <v>0</v>
      </c>
      <c r="AE1463" s="157">
        <f t="shared" si="396"/>
        <v>0</v>
      </c>
      <c r="AF1463" s="157">
        <f t="shared" si="397"/>
        <v>0</v>
      </c>
      <c r="AG1463" s="159">
        <f t="shared" si="398"/>
        <v>0</v>
      </c>
      <c r="DS1463" s="81"/>
    </row>
    <row r="1464" spans="1:123" x14ac:dyDescent="0.25">
      <c r="A1464" s="169">
        <v>302</v>
      </c>
      <c r="B1464" s="170" t="s">
        <v>15</v>
      </c>
      <c r="C1464" s="170" t="s">
        <v>262</v>
      </c>
      <c r="D1464" s="170" t="s">
        <v>155</v>
      </c>
      <c r="E1464" s="18" t="s">
        <v>466</v>
      </c>
      <c r="F1464" s="158">
        <v>1</v>
      </c>
      <c r="G1464" s="157">
        <v>1</v>
      </c>
      <c r="H1464" s="157">
        <v>1</v>
      </c>
      <c r="I1464" s="157">
        <v>1</v>
      </c>
      <c r="J1464" s="157">
        <v>1</v>
      </c>
      <c r="K1464" s="157">
        <v>1</v>
      </c>
      <c r="L1464" s="157">
        <v>1</v>
      </c>
      <c r="M1464" s="157">
        <v>1</v>
      </c>
      <c r="N1464" s="157">
        <v>1</v>
      </c>
      <c r="O1464" s="157">
        <v>1</v>
      </c>
      <c r="P1464" s="157">
        <v>1</v>
      </c>
      <c r="Q1464" s="157">
        <v>1</v>
      </c>
      <c r="R1464" s="157">
        <v>1</v>
      </c>
      <c r="S1464" s="157">
        <v>1</v>
      </c>
      <c r="T1464" s="157">
        <v>1</v>
      </c>
      <c r="U1464" s="157">
        <v>1</v>
      </c>
      <c r="V1464" s="157">
        <v>2</v>
      </c>
      <c r="W1464" s="157">
        <v>2</v>
      </c>
      <c r="X1464" s="157">
        <v>2</v>
      </c>
      <c r="Y1464" s="157">
        <v>1</v>
      </c>
      <c r="Z1464" s="157">
        <v>1</v>
      </c>
      <c r="AA1464" s="157">
        <v>1</v>
      </c>
      <c r="AB1464" s="159">
        <v>1</v>
      </c>
      <c r="AC1464" s="158">
        <f t="shared" si="399"/>
        <v>23</v>
      </c>
      <c r="AD1464" s="157">
        <f t="shared" si="395"/>
        <v>5</v>
      </c>
      <c r="AE1464" s="157">
        <f t="shared" si="396"/>
        <v>8</v>
      </c>
      <c r="AF1464" s="157">
        <f t="shared" si="397"/>
        <v>5</v>
      </c>
      <c r="AG1464" s="159">
        <f t="shared" si="398"/>
        <v>3</v>
      </c>
      <c r="DS1464" s="81"/>
    </row>
    <row r="1465" spans="1:123" x14ac:dyDescent="0.25">
      <c r="A1465" s="169">
        <v>302</v>
      </c>
      <c r="B1465" s="170" t="s">
        <v>15</v>
      </c>
      <c r="C1465" s="170" t="s">
        <v>262</v>
      </c>
      <c r="D1465" s="170" t="s">
        <v>155</v>
      </c>
      <c r="E1465" s="18" t="s">
        <v>466</v>
      </c>
      <c r="F1465" s="158">
        <v>3</v>
      </c>
      <c r="G1465" s="157">
        <v>2</v>
      </c>
      <c r="H1465" s="157">
        <v>2</v>
      </c>
      <c r="I1465" s="157">
        <v>2</v>
      </c>
      <c r="J1465" s="157">
        <v>2</v>
      </c>
      <c r="K1465" s="157">
        <v>1</v>
      </c>
      <c r="L1465" s="157">
        <v>1</v>
      </c>
      <c r="M1465" s="157">
        <v>1</v>
      </c>
      <c r="N1465" s="157">
        <v>1</v>
      </c>
      <c r="O1465" s="157">
        <v>2</v>
      </c>
      <c r="P1465" s="157">
        <v>1</v>
      </c>
      <c r="Q1465" s="157">
        <v>1</v>
      </c>
      <c r="R1465" s="157">
        <v>1</v>
      </c>
      <c r="S1465" s="157">
        <v>1</v>
      </c>
      <c r="T1465" s="157">
        <v>2</v>
      </c>
      <c r="U1465" s="157">
        <v>2</v>
      </c>
      <c r="V1465" s="157">
        <v>2</v>
      </c>
      <c r="W1465" s="157">
        <v>2</v>
      </c>
      <c r="X1465" s="157">
        <v>2</v>
      </c>
      <c r="Y1465" s="157">
        <v>1</v>
      </c>
      <c r="Z1465" s="157">
        <v>2</v>
      </c>
      <c r="AA1465" s="157">
        <v>2</v>
      </c>
      <c r="AB1465" s="159">
        <v>2</v>
      </c>
      <c r="AC1465" s="158">
        <f t="shared" si="399"/>
        <v>23</v>
      </c>
      <c r="AD1465" s="157">
        <f t="shared" si="395"/>
        <v>5</v>
      </c>
      <c r="AE1465" s="157">
        <f t="shared" si="396"/>
        <v>8</v>
      </c>
      <c r="AF1465" s="157">
        <f t="shared" si="397"/>
        <v>5</v>
      </c>
      <c r="AG1465" s="159">
        <f t="shared" si="398"/>
        <v>3</v>
      </c>
      <c r="DS1465" s="81"/>
    </row>
    <row r="1466" spans="1:123" x14ac:dyDescent="0.25">
      <c r="A1466" s="169">
        <v>302</v>
      </c>
      <c r="B1466" s="170" t="s">
        <v>15</v>
      </c>
      <c r="C1466" s="170" t="s">
        <v>262</v>
      </c>
      <c r="D1466" s="170" t="s">
        <v>155</v>
      </c>
      <c r="E1466" s="18" t="s">
        <v>466</v>
      </c>
      <c r="F1466" s="158">
        <v>3</v>
      </c>
      <c r="G1466" s="157">
        <v>2</v>
      </c>
      <c r="H1466" s="157">
        <v>3</v>
      </c>
      <c r="I1466" s="157">
        <v>2</v>
      </c>
      <c r="J1466" s="157">
        <v>2</v>
      </c>
      <c r="K1466" s="157">
        <v>1</v>
      </c>
      <c r="L1466" s="157">
        <v>1</v>
      </c>
      <c r="M1466" s="157">
        <v>2</v>
      </c>
      <c r="N1466" s="157">
        <v>2</v>
      </c>
      <c r="O1466" s="157">
        <v>3</v>
      </c>
      <c r="P1466" s="157">
        <v>2</v>
      </c>
      <c r="Q1466" s="157">
        <v>2</v>
      </c>
      <c r="R1466" s="157">
        <v>1</v>
      </c>
      <c r="S1466" s="157">
        <v>2</v>
      </c>
      <c r="T1466" s="157">
        <v>3</v>
      </c>
      <c r="U1466" s="157">
        <v>3</v>
      </c>
      <c r="V1466" s="157">
        <v>3</v>
      </c>
      <c r="W1466" s="157">
        <v>2</v>
      </c>
      <c r="X1466" s="157">
        <v>3</v>
      </c>
      <c r="Y1466" s="157">
        <v>2</v>
      </c>
      <c r="Z1466" s="157">
        <v>2</v>
      </c>
      <c r="AA1466" s="157">
        <v>2</v>
      </c>
      <c r="AB1466" s="159">
        <v>2</v>
      </c>
      <c r="AC1466" s="158">
        <f t="shared" si="399"/>
        <v>23</v>
      </c>
      <c r="AD1466" s="157">
        <f t="shared" si="395"/>
        <v>5</v>
      </c>
      <c r="AE1466" s="157">
        <f t="shared" si="396"/>
        <v>8</v>
      </c>
      <c r="AF1466" s="157">
        <f t="shared" si="397"/>
        <v>5</v>
      </c>
      <c r="AG1466" s="159">
        <f t="shared" si="398"/>
        <v>3</v>
      </c>
      <c r="DS1466" s="81"/>
    </row>
    <row r="1467" spans="1:123" x14ac:dyDescent="0.25">
      <c r="A1467" s="169">
        <v>302</v>
      </c>
      <c r="B1467" s="170" t="s">
        <v>15</v>
      </c>
      <c r="C1467" s="170" t="s">
        <v>262</v>
      </c>
      <c r="D1467" s="170" t="s">
        <v>155</v>
      </c>
      <c r="E1467" s="18" t="s">
        <v>466</v>
      </c>
      <c r="F1467" s="158">
        <v>4</v>
      </c>
      <c r="G1467" s="157">
        <v>3</v>
      </c>
      <c r="H1467" s="157">
        <v>3</v>
      </c>
      <c r="I1467" s="157">
        <v>2</v>
      </c>
      <c r="J1467" s="157">
        <v>2</v>
      </c>
      <c r="K1467" s="157">
        <v>2</v>
      </c>
      <c r="L1467" s="157">
        <v>4</v>
      </c>
      <c r="M1467" s="157">
        <v>3</v>
      </c>
      <c r="N1467" s="157">
        <v>3</v>
      </c>
      <c r="O1467" s="157">
        <v>4</v>
      </c>
      <c r="P1467" s="157">
        <v>2</v>
      </c>
      <c r="Q1467" s="157">
        <v>3</v>
      </c>
      <c r="R1467" s="157">
        <v>3</v>
      </c>
      <c r="S1467" s="157">
        <v>3</v>
      </c>
      <c r="T1467" s="157">
        <v>3</v>
      </c>
      <c r="U1467" s="157">
        <v>3</v>
      </c>
      <c r="V1467" s="157">
        <v>3</v>
      </c>
      <c r="W1467" s="157">
        <v>3</v>
      </c>
      <c r="X1467" s="157">
        <v>3</v>
      </c>
      <c r="Y1467" s="157">
        <v>3</v>
      </c>
      <c r="Z1467" s="157">
        <v>3</v>
      </c>
      <c r="AA1467" s="157">
        <v>3</v>
      </c>
      <c r="AB1467" s="159">
        <v>2</v>
      </c>
      <c r="AC1467" s="158">
        <f t="shared" si="399"/>
        <v>23</v>
      </c>
      <c r="AD1467" s="157">
        <f t="shared" si="395"/>
        <v>5</v>
      </c>
      <c r="AE1467" s="157">
        <f t="shared" si="396"/>
        <v>8</v>
      </c>
      <c r="AF1467" s="157">
        <f t="shared" si="397"/>
        <v>5</v>
      </c>
      <c r="AG1467" s="159">
        <f t="shared" si="398"/>
        <v>3</v>
      </c>
      <c r="DS1467" s="81"/>
    </row>
    <row r="1468" spans="1:123" x14ac:dyDescent="0.25">
      <c r="A1468" s="169">
        <v>302</v>
      </c>
      <c r="B1468" s="170" t="s">
        <v>15</v>
      </c>
      <c r="C1468" s="170" t="s">
        <v>262</v>
      </c>
      <c r="D1468" s="170" t="s">
        <v>155</v>
      </c>
      <c r="E1468" s="18" t="s">
        <v>466</v>
      </c>
      <c r="F1468" s="158">
        <v>4</v>
      </c>
      <c r="G1468" s="157">
        <v>4</v>
      </c>
      <c r="H1468" s="157">
        <v>3</v>
      </c>
      <c r="I1468" s="157">
        <v>2</v>
      </c>
      <c r="J1468" s="157">
        <v>3</v>
      </c>
      <c r="K1468" s="157">
        <v>2</v>
      </c>
      <c r="L1468" s="157">
        <v>5</v>
      </c>
      <c r="M1468" s="157">
        <v>3</v>
      </c>
      <c r="N1468" s="157">
        <v>4</v>
      </c>
      <c r="O1468" s="157">
        <v>4</v>
      </c>
      <c r="P1468" s="157">
        <v>3</v>
      </c>
      <c r="Q1468" s="157">
        <v>3</v>
      </c>
      <c r="R1468" s="157">
        <v>3</v>
      </c>
      <c r="S1468" s="157">
        <v>3</v>
      </c>
      <c r="T1468" s="157">
        <v>3</v>
      </c>
      <c r="U1468" s="157">
        <v>3</v>
      </c>
      <c r="V1468" s="157">
        <v>3</v>
      </c>
      <c r="W1468" s="157">
        <v>4</v>
      </c>
      <c r="X1468" s="157">
        <v>4</v>
      </c>
      <c r="Y1468" s="157">
        <v>4</v>
      </c>
      <c r="Z1468" s="157">
        <v>3</v>
      </c>
      <c r="AA1468" s="157">
        <v>3</v>
      </c>
      <c r="AB1468" s="159">
        <v>3</v>
      </c>
      <c r="AC1468" s="158">
        <f t="shared" si="399"/>
        <v>23</v>
      </c>
      <c r="AD1468" s="157">
        <f t="shared" si="395"/>
        <v>5</v>
      </c>
      <c r="AE1468" s="157">
        <f t="shared" si="396"/>
        <v>8</v>
      </c>
      <c r="AF1468" s="157">
        <f t="shared" si="397"/>
        <v>5</v>
      </c>
      <c r="AG1468" s="159">
        <f t="shared" si="398"/>
        <v>3</v>
      </c>
      <c r="DS1468" s="81"/>
    </row>
    <row r="1469" spans="1:123" x14ac:dyDescent="0.25">
      <c r="A1469" s="169">
        <v>302</v>
      </c>
      <c r="B1469" s="170" t="s">
        <v>15</v>
      </c>
      <c r="C1469" s="170" t="s">
        <v>262</v>
      </c>
      <c r="D1469" s="170" t="s">
        <v>155</v>
      </c>
      <c r="E1469" s="18" t="s">
        <v>466</v>
      </c>
      <c r="F1469" s="158">
        <v>4</v>
      </c>
      <c r="G1469" s="157">
        <v>4</v>
      </c>
      <c r="H1469" s="157">
        <v>3</v>
      </c>
      <c r="I1469" s="157">
        <v>5</v>
      </c>
      <c r="J1469" s="157">
        <v>5</v>
      </c>
      <c r="K1469" s="157">
        <v>2</v>
      </c>
      <c r="L1469" s="157">
        <v>5</v>
      </c>
      <c r="M1469" s="157">
        <v>4</v>
      </c>
      <c r="N1469" s="157">
        <v>4</v>
      </c>
      <c r="O1469" s="157">
        <v>5</v>
      </c>
      <c r="P1469" s="157">
        <v>3</v>
      </c>
      <c r="Q1469" s="157">
        <v>3</v>
      </c>
      <c r="R1469" s="157">
        <v>4</v>
      </c>
      <c r="S1469" s="157">
        <v>4</v>
      </c>
      <c r="T1469" s="157">
        <v>5</v>
      </c>
      <c r="U1469" s="157">
        <v>5</v>
      </c>
      <c r="V1469" s="157">
        <v>5</v>
      </c>
      <c r="W1469" s="157">
        <v>5</v>
      </c>
      <c r="X1469" s="157">
        <v>5</v>
      </c>
      <c r="Y1469" s="157">
        <v>4</v>
      </c>
      <c r="Z1469" s="157">
        <v>3</v>
      </c>
      <c r="AA1469" s="157">
        <v>4</v>
      </c>
      <c r="AB1469" s="159">
        <v>3</v>
      </c>
      <c r="AC1469" s="158">
        <f t="shared" si="399"/>
        <v>23</v>
      </c>
      <c r="AD1469" s="157">
        <f t="shared" si="395"/>
        <v>5</v>
      </c>
      <c r="AE1469" s="157">
        <f t="shared" si="396"/>
        <v>8</v>
      </c>
      <c r="AF1469" s="157">
        <f t="shared" si="397"/>
        <v>5</v>
      </c>
      <c r="AG1469" s="159">
        <f t="shared" si="398"/>
        <v>3</v>
      </c>
      <c r="DS1469" s="81"/>
    </row>
    <row r="1470" spans="1:123" x14ac:dyDescent="0.25">
      <c r="A1470" s="169">
        <v>302</v>
      </c>
      <c r="B1470" s="170" t="s">
        <v>15</v>
      </c>
      <c r="C1470" s="170" t="s">
        <v>105</v>
      </c>
      <c r="D1470" s="170" t="s">
        <v>106</v>
      </c>
      <c r="E1470" s="18" t="s">
        <v>403</v>
      </c>
      <c r="F1470" s="158">
        <v>3</v>
      </c>
      <c r="G1470" s="157">
        <v>4</v>
      </c>
      <c r="H1470" s="157">
        <v>3</v>
      </c>
      <c r="I1470" s="157">
        <v>1</v>
      </c>
      <c r="J1470" s="157">
        <v>1</v>
      </c>
      <c r="K1470" s="157">
        <v>3</v>
      </c>
      <c r="L1470" s="157">
        <v>2</v>
      </c>
      <c r="M1470" s="157">
        <v>3</v>
      </c>
      <c r="N1470" s="157">
        <v>1</v>
      </c>
      <c r="O1470" s="157">
        <v>3</v>
      </c>
      <c r="P1470" s="157">
        <v>1</v>
      </c>
      <c r="Q1470" s="157">
        <v>2</v>
      </c>
      <c r="R1470" s="157">
        <v>1</v>
      </c>
      <c r="S1470" s="157">
        <v>2</v>
      </c>
      <c r="T1470" s="157">
        <v>3</v>
      </c>
      <c r="U1470" s="157">
        <v>4</v>
      </c>
      <c r="V1470" s="157">
        <v>3</v>
      </c>
      <c r="W1470" s="157">
        <v>3</v>
      </c>
      <c r="X1470" s="157">
        <v>3</v>
      </c>
      <c r="Y1470" s="157">
        <v>2</v>
      </c>
      <c r="Z1470" s="157">
        <v>2</v>
      </c>
      <c r="AA1470" s="157">
        <v>1</v>
      </c>
      <c r="AB1470" s="159">
        <v>1</v>
      </c>
      <c r="AC1470" s="158">
        <f t="shared" si="399"/>
        <v>23</v>
      </c>
      <c r="AD1470" s="157">
        <f t="shared" si="395"/>
        <v>5</v>
      </c>
      <c r="AE1470" s="157">
        <f t="shared" si="396"/>
        <v>8</v>
      </c>
      <c r="AF1470" s="157">
        <f t="shared" si="397"/>
        <v>5</v>
      </c>
      <c r="AG1470" s="159">
        <f t="shared" si="398"/>
        <v>3</v>
      </c>
      <c r="DS1470" s="81"/>
    </row>
    <row r="1471" spans="1:123" x14ac:dyDescent="0.25">
      <c r="A1471" s="169">
        <v>302</v>
      </c>
      <c r="B1471" s="170" t="s">
        <v>15</v>
      </c>
      <c r="C1471" s="170" t="s">
        <v>105</v>
      </c>
      <c r="D1471" s="170" t="s">
        <v>106</v>
      </c>
      <c r="E1471" s="18" t="s">
        <v>403</v>
      </c>
      <c r="F1471" s="158">
        <v>3</v>
      </c>
      <c r="G1471" s="157">
        <v>4</v>
      </c>
      <c r="H1471" s="157">
        <v>5</v>
      </c>
      <c r="I1471" s="157">
        <v>4</v>
      </c>
      <c r="J1471" s="157">
        <v>3</v>
      </c>
      <c r="K1471" s="157">
        <v>3</v>
      </c>
      <c r="L1471" s="157">
        <v>3</v>
      </c>
      <c r="M1471" s="157">
        <v>3</v>
      </c>
      <c r="N1471" s="157">
        <v>2</v>
      </c>
      <c r="O1471" s="157">
        <v>4</v>
      </c>
      <c r="P1471" s="157">
        <v>1</v>
      </c>
      <c r="Q1471" s="157">
        <v>3</v>
      </c>
      <c r="R1471" s="157">
        <v>3</v>
      </c>
      <c r="S1471" s="157">
        <v>2</v>
      </c>
      <c r="T1471" s="157">
        <v>4</v>
      </c>
      <c r="U1471" s="157">
        <v>4</v>
      </c>
      <c r="V1471" s="157">
        <v>4</v>
      </c>
      <c r="W1471" s="157">
        <v>4</v>
      </c>
      <c r="X1471" s="157">
        <v>4</v>
      </c>
      <c r="Y1471" s="157">
        <v>3</v>
      </c>
      <c r="Z1471" s="157">
        <v>4</v>
      </c>
      <c r="AA1471" s="157">
        <v>3</v>
      </c>
      <c r="AB1471" s="159">
        <v>4</v>
      </c>
      <c r="AC1471" s="158">
        <f t="shared" si="399"/>
        <v>23</v>
      </c>
      <c r="AD1471" s="157">
        <f t="shared" si="395"/>
        <v>5</v>
      </c>
      <c r="AE1471" s="157">
        <f t="shared" si="396"/>
        <v>8</v>
      </c>
      <c r="AF1471" s="157">
        <f t="shared" si="397"/>
        <v>5</v>
      </c>
      <c r="AG1471" s="159">
        <f t="shared" si="398"/>
        <v>3</v>
      </c>
      <c r="DS1471" s="81"/>
    </row>
    <row r="1472" spans="1:123" x14ac:dyDescent="0.25">
      <c r="A1472" s="169">
        <v>302</v>
      </c>
      <c r="B1472" s="170" t="s">
        <v>15</v>
      </c>
      <c r="C1472" s="170" t="s">
        <v>105</v>
      </c>
      <c r="D1472" s="170" t="s">
        <v>106</v>
      </c>
      <c r="E1472" s="18" t="s">
        <v>403</v>
      </c>
      <c r="F1472" s="158">
        <v>4</v>
      </c>
      <c r="G1472" s="157">
        <v>4</v>
      </c>
      <c r="H1472" s="157">
        <v>5</v>
      </c>
      <c r="I1472" s="157">
        <v>4</v>
      </c>
      <c r="J1472" s="157">
        <v>3</v>
      </c>
      <c r="K1472" s="157">
        <v>3</v>
      </c>
      <c r="L1472" s="157">
        <v>4</v>
      </c>
      <c r="M1472" s="157">
        <v>4</v>
      </c>
      <c r="N1472" s="157">
        <v>4</v>
      </c>
      <c r="O1472" s="157">
        <v>4</v>
      </c>
      <c r="P1472" s="157">
        <v>1</v>
      </c>
      <c r="Q1472" s="157">
        <v>3</v>
      </c>
      <c r="R1472" s="157">
        <v>3</v>
      </c>
      <c r="S1472" s="157">
        <v>4</v>
      </c>
      <c r="T1472" s="157">
        <v>4</v>
      </c>
      <c r="U1472" s="157">
        <v>4</v>
      </c>
      <c r="V1472" s="157">
        <v>4</v>
      </c>
      <c r="W1472" s="157">
        <v>4</v>
      </c>
      <c r="X1472" s="157">
        <v>5</v>
      </c>
      <c r="Y1472" s="157">
        <v>3</v>
      </c>
      <c r="Z1472" s="157">
        <v>4</v>
      </c>
      <c r="AA1472" s="157">
        <v>4</v>
      </c>
      <c r="AB1472" s="159">
        <v>4</v>
      </c>
      <c r="AC1472" s="158">
        <f t="shared" si="399"/>
        <v>23</v>
      </c>
      <c r="AD1472" s="157">
        <f t="shared" si="395"/>
        <v>5</v>
      </c>
      <c r="AE1472" s="157">
        <f t="shared" si="396"/>
        <v>8</v>
      </c>
      <c r="AF1472" s="157">
        <f t="shared" si="397"/>
        <v>5</v>
      </c>
      <c r="AG1472" s="159">
        <f t="shared" si="398"/>
        <v>3</v>
      </c>
      <c r="DS1472" s="81"/>
    </row>
    <row r="1473" spans="1:123" x14ac:dyDescent="0.25">
      <c r="A1473" s="169">
        <v>302</v>
      </c>
      <c r="B1473" s="170" t="s">
        <v>15</v>
      </c>
      <c r="C1473" s="170" t="s">
        <v>105</v>
      </c>
      <c r="D1473" s="170" t="s">
        <v>106</v>
      </c>
      <c r="E1473" s="18" t="s">
        <v>403</v>
      </c>
      <c r="F1473" s="158">
        <v>4</v>
      </c>
      <c r="G1473" s="157">
        <v>4</v>
      </c>
      <c r="H1473" s="157">
        <v>5</v>
      </c>
      <c r="I1473" s="157">
        <v>4</v>
      </c>
      <c r="J1473" s="157">
        <v>4</v>
      </c>
      <c r="K1473" s="157">
        <v>4</v>
      </c>
      <c r="L1473" s="157">
        <v>5</v>
      </c>
      <c r="M1473" s="157">
        <v>4</v>
      </c>
      <c r="N1473" s="157">
        <v>4</v>
      </c>
      <c r="O1473" s="157">
        <v>4</v>
      </c>
      <c r="P1473" s="157">
        <v>1</v>
      </c>
      <c r="Q1473" s="157">
        <v>4</v>
      </c>
      <c r="R1473" s="157">
        <v>3</v>
      </c>
      <c r="S1473" s="157">
        <v>4</v>
      </c>
      <c r="T1473" s="157">
        <v>4</v>
      </c>
      <c r="U1473" s="157">
        <v>4</v>
      </c>
      <c r="V1473" s="157">
        <v>4</v>
      </c>
      <c r="W1473" s="157">
        <v>5</v>
      </c>
      <c r="X1473" s="157">
        <v>5</v>
      </c>
      <c r="Y1473" s="157">
        <v>4</v>
      </c>
      <c r="Z1473" s="157">
        <v>4</v>
      </c>
      <c r="AA1473" s="157">
        <v>4</v>
      </c>
      <c r="AB1473" s="159">
        <v>4</v>
      </c>
      <c r="AC1473" s="158">
        <f t="shared" si="399"/>
        <v>23</v>
      </c>
      <c r="AD1473" s="157">
        <f t="shared" si="395"/>
        <v>5</v>
      </c>
      <c r="AE1473" s="157">
        <f t="shared" si="396"/>
        <v>8</v>
      </c>
      <c r="AF1473" s="157">
        <f t="shared" si="397"/>
        <v>5</v>
      </c>
      <c r="AG1473" s="159">
        <f t="shared" si="398"/>
        <v>3</v>
      </c>
      <c r="DS1473" s="81"/>
    </row>
    <row r="1474" spans="1:123" x14ac:dyDescent="0.25">
      <c r="A1474" s="169">
        <v>302</v>
      </c>
      <c r="B1474" s="170" t="s">
        <v>15</v>
      </c>
      <c r="C1474" s="170" t="s">
        <v>105</v>
      </c>
      <c r="D1474" s="170" t="s">
        <v>106</v>
      </c>
      <c r="E1474" s="18" t="s">
        <v>403</v>
      </c>
      <c r="F1474" s="158">
        <v>4</v>
      </c>
      <c r="G1474" s="157">
        <v>4</v>
      </c>
      <c r="H1474" s="157">
        <v>5</v>
      </c>
      <c r="I1474" s="157">
        <v>4</v>
      </c>
      <c r="J1474" s="157">
        <v>4</v>
      </c>
      <c r="K1474" s="157">
        <v>4</v>
      </c>
      <c r="L1474" s="157">
        <v>5</v>
      </c>
      <c r="M1474" s="157">
        <v>5</v>
      </c>
      <c r="N1474" s="157">
        <v>4</v>
      </c>
      <c r="O1474" s="157">
        <v>5</v>
      </c>
      <c r="P1474" s="157">
        <v>1</v>
      </c>
      <c r="Q1474" s="157">
        <v>4</v>
      </c>
      <c r="R1474" s="157">
        <v>4</v>
      </c>
      <c r="S1474" s="157">
        <v>5</v>
      </c>
      <c r="T1474" s="157">
        <v>4</v>
      </c>
      <c r="U1474" s="157">
        <v>5</v>
      </c>
      <c r="V1474" s="157">
        <v>5</v>
      </c>
      <c r="W1474" s="157">
        <v>5</v>
      </c>
      <c r="X1474" s="157">
        <v>5</v>
      </c>
      <c r="Y1474" s="157">
        <v>4</v>
      </c>
      <c r="Z1474" s="157">
        <v>4</v>
      </c>
      <c r="AA1474" s="157">
        <v>4</v>
      </c>
      <c r="AB1474" s="159">
        <v>4</v>
      </c>
      <c r="AC1474" s="158">
        <f t="shared" si="399"/>
        <v>23</v>
      </c>
      <c r="AD1474" s="157">
        <f t="shared" si="395"/>
        <v>5</v>
      </c>
      <c r="AE1474" s="157">
        <f t="shared" si="396"/>
        <v>8</v>
      </c>
      <c r="AF1474" s="157">
        <f t="shared" si="397"/>
        <v>5</v>
      </c>
      <c r="AG1474" s="159">
        <f t="shared" si="398"/>
        <v>3</v>
      </c>
      <c r="DS1474" s="81"/>
    </row>
    <row r="1475" spans="1:123" x14ac:dyDescent="0.25">
      <c r="A1475" s="169">
        <v>302</v>
      </c>
      <c r="B1475" s="170" t="s">
        <v>15</v>
      </c>
      <c r="C1475" s="170" t="s">
        <v>105</v>
      </c>
      <c r="D1475" s="170" t="s">
        <v>106</v>
      </c>
      <c r="E1475" s="18" t="s">
        <v>403</v>
      </c>
      <c r="F1475" s="158">
        <v>5</v>
      </c>
      <c r="G1475" s="157">
        <v>5</v>
      </c>
      <c r="H1475" s="157">
        <v>5</v>
      </c>
      <c r="I1475" s="157">
        <v>5</v>
      </c>
      <c r="J1475" s="157">
        <v>5</v>
      </c>
      <c r="K1475" s="157">
        <v>5</v>
      </c>
      <c r="L1475" s="157">
        <v>5</v>
      </c>
      <c r="M1475" s="157">
        <v>5</v>
      </c>
      <c r="N1475" s="157">
        <v>4</v>
      </c>
      <c r="O1475" s="157">
        <v>5</v>
      </c>
      <c r="P1475" s="157">
        <v>2</v>
      </c>
      <c r="Q1475" s="157">
        <v>4</v>
      </c>
      <c r="R1475" s="157">
        <v>4</v>
      </c>
      <c r="S1475" s="157">
        <v>5</v>
      </c>
      <c r="T1475" s="157">
        <v>5</v>
      </c>
      <c r="U1475" s="157">
        <v>5</v>
      </c>
      <c r="V1475" s="157">
        <v>5</v>
      </c>
      <c r="W1475" s="157">
        <v>5</v>
      </c>
      <c r="X1475" s="157">
        <v>5</v>
      </c>
      <c r="Y1475" s="157">
        <v>5</v>
      </c>
      <c r="Z1475" s="157"/>
      <c r="AA1475" s="157">
        <v>5</v>
      </c>
      <c r="AB1475" s="159">
        <v>5</v>
      </c>
      <c r="AC1475" s="158">
        <f t="shared" si="399"/>
        <v>22</v>
      </c>
      <c r="AD1475" s="157">
        <f t="shared" si="395"/>
        <v>5</v>
      </c>
      <c r="AE1475" s="157">
        <f t="shared" si="396"/>
        <v>8</v>
      </c>
      <c r="AF1475" s="157">
        <f t="shared" si="397"/>
        <v>5</v>
      </c>
      <c r="AG1475" s="159">
        <f t="shared" si="398"/>
        <v>2</v>
      </c>
      <c r="DS1475" s="81"/>
    </row>
    <row r="1476" spans="1:123" x14ac:dyDescent="0.25">
      <c r="A1476" s="169">
        <v>302</v>
      </c>
      <c r="B1476" s="170" t="s">
        <v>15</v>
      </c>
      <c r="C1476" s="170" t="s">
        <v>105</v>
      </c>
      <c r="D1476" s="170" t="s">
        <v>106</v>
      </c>
      <c r="E1476" s="18" t="s">
        <v>466</v>
      </c>
      <c r="F1476" s="158">
        <v>3</v>
      </c>
      <c r="G1476" s="157">
        <v>1</v>
      </c>
      <c r="H1476" s="157">
        <v>1</v>
      </c>
      <c r="I1476" s="157">
        <v>1</v>
      </c>
      <c r="J1476" s="157">
        <v>1</v>
      </c>
      <c r="K1476" s="157">
        <v>1</v>
      </c>
      <c r="L1476" s="157">
        <v>3</v>
      </c>
      <c r="M1476" s="157">
        <v>1</v>
      </c>
      <c r="N1476" s="157">
        <v>2</v>
      </c>
      <c r="O1476" s="157">
        <v>1</v>
      </c>
      <c r="P1476" s="157">
        <v>1</v>
      </c>
      <c r="Q1476" s="157">
        <v>1</v>
      </c>
      <c r="R1476" s="157">
        <v>1</v>
      </c>
      <c r="S1476" s="157">
        <v>2</v>
      </c>
      <c r="T1476" s="157">
        <v>2</v>
      </c>
      <c r="U1476" s="157">
        <v>1</v>
      </c>
      <c r="V1476" s="157">
        <v>1</v>
      </c>
      <c r="W1476" s="157">
        <v>1</v>
      </c>
      <c r="X1476" s="157">
        <v>1</v>
      </c>
      <c r="Y1476" s="157">
        <v>1</v>
      </c>
      <c r="Z1476" s="157">
        <v>2</v>
      </c>
      <c r="AA1476" s="157">
        <v>2</v>
      </c>
      <c r="AB1476" s="159">
        <v>3</v>
      </c>
      <c r="AC1476" s="158">
        <f t="shared" si="399"/>
        <v>23</v>
      </c>
      <c r="AD1476" s="157">
        <f t="shared" si="395"/>
        <v>5</v>
      </c>
      <c r="AE1476" s="157">
        <f t="shared" si="396"/>
        <v>8</v>
      </c>
      <c r="AF1476" s="157">
        <f t="shared" si="397"/>
        <v>5</v>
      </c>
      <c r="AG1476" s="159">
        <f t="shared" si="398"/>
        <v>3</v>
      </c>
      <c r="DS1476" s="81"/>
    </row>
    <row r="1477" spans="1:123" x14ac:dyDescent="0.25">
      <c r="A1477" s="169">
        <v>302</v>
      </c>
      <c r="B1477" s="170" t="s">
        <v>15</v>
      </c>
      <c r="C1477" s="170" t="s">
        <v>105</v>
      </c>
      <c r="D1477" s="170" t="s">
        <v>106</v>
      </c>
      <c r="E1477" s="18" t="s">
        <v>466</v>
      </c>
      <c r="F1477" s="158">
        <v>3</v>
      </c>
      <c r="G1477" s="157">
        <v>2</v>
      </c>
      <c r="H1477" s="157">
        <v>2</v>
      </c>
      <c r="I1477" s="157">
        <v>2</v>
      </c>
      <c r="J1477" s="157">
        <v>1</v>
      </c>
      <c r="K1477" s="157">
        <v>1</v>
      </c>
      <c r="L1477" s="157">
        <v>3</v>
      </c>
      <c r="M1477" s="157">
        <v>1</v>
      </c>
      <c r="N1477" s="157">
        <v>2</v>
      </c>
      <c r="O1477" s="157">
        <v>1</v>
      </c>
      <c r="P1477" s="157">
        <v>1</v>
      </c>
      <c r="Q1477" s="157">
        <v>2</v>
      </c>
      <c r="R1477" s="157">
        <v>1</v>
      </c>
      <c r="S1477" s="157">
        <v>2</v>
      </c>
      <c r="T1477" s="157">
        <v>2</v>
      </c>
      <c r="U1477" s="157">
        <v>2</v>
      </c>
      <c r="V1477" s="157">
        <v>3</v>
      </c>
      <c r="W1477" s="157">
        <v>2</v>
      </c>
      <c r="X1477" s="157">
        <v>2</v>
      </c>
      <c r="Y1477" s="157">
        <v>2</v>
      </c>
      <c r="Z1477" s="157">
        <v>2</v>
      </c>
      <c r="AA1477" s="157">
        <v>2</v>
      </c>
      <c r="AB1477" s="159">
        <v>3</v>
      </c>
      <c r="AC1477" s="158">
        <f t="shared" si="399"/>
        <v>23</v>
      </c>
      <c r="AD1477" s="157">
        <f t="shared" si="395"/>
        <v>5</v>
      </c>
      <c r="AE1477" s="157">
        <f t="shared" si="396"/>
        <v>8</v>
      </c>
      <c r="AF1477" s="157">
        <f t="shared" si="397"/>
        <v>5</v>
      </c>
      <c r="AG1477" s="159">
        <f t="shared" si="398"/>
        <v>3</v>
      </c>
      <c r="DS1477" s="81"/>
    </row>
    <row r="1478" spans="1:123" x14ac:dyDescent="0.25">
      <c r="A1478" s="169">
        <v>302</v>
      </c>
      <c r="B1478" s="170" t="s">
        <v>15</v>
      </c>
      <c r="C1478" s="170" t="s">
        <v>105</v>
      </c>
      <c r="D1478" s="170" t="s">
        <v>106</v>
      </c>
      <c r="E1478" s="18" t="s">
        <v>466</v>
      </c>
      <c r="F1478" s="158">
        <v>3</v>
      </c>
      <c r="G1478" s="157">
        <v>3</v>
      </c>
      <c r="H1478" s="157">
        <v>3</v>
      </c>
      <c r="I1478" s="157">
        <v>2</v>
      </c>
      <c r="J1478" s="157">
        <v>2</v>
      </c>
      <c r="K1478" s="157">
        <v>2</v>
      </c>
      <c r="L1478" s="157">
        <v>3</v>
      </c>
      <c r="M1478" s="157">
        <v>1</v>
      </c>
      <c r="N1478" s="157">
        <v>2</v>
      </c>
      <c r="O1478" s="157">
        <v>1</v>
      </c>
      <c r="P1478" s="157">
        <v>1</v>
      </c>
      <c r="Q1478" s="157">
        <v>3</v>
      </c>
      <c r="R1478" s="157">
        <v>1</v>
      </c>
      <c r="S1478" s="157">
        <v>2</v>
      </c>
      <c r="T1478" s="157">
        <v>2</v>
      </c>
      <c r="U1478" s="157">
        <v>3</v>
      </c>
      <c r="V1478" s="157">
        <v>3</v>
      </c>
      <c r="W1478" s="157">
        <v>3</v>
      </c>
      <c r="X1478" s="157">
        <v>3</v>
      </c>
      <c r="Y1478" s="157">
        <v>3</v>
      </c>
      <c r="Z1478" s="157">
        <v>3</v>
      </c>
      <c r="AA1478" s="157">
        <v>3</v>
      </c>
      <c r="AB1478" s="159">
        <v>3</v>
      </c>
      <c r="AC1478" s="158">
        <f t="shared" si="399"/>
        <v>23</v>
      </c>
      <c r="AD1478" s="157">
        <f t="shared" si="395"/>
        <v>5</v>
      </c>
      <c r="AE1478" s="157">
        <f t="shared" si="396"/>
        <v>8</v>
      </c>
      <c r="AF1478" s="157">
        <f t="shared" si="397"/>
        <v>5</v>
      </c>
      <c r="AG1478" s="159">
        <f t="shared" si="398"/>
        <v>3</v>
      </c>
      <c r="DS1478" s="81"/>
    </row>
    <row r="1479" spans="1:123" x14ac:dyDescent="0.25">
      <c r="A1479" s="169">
        <v>302</v>
      </c>
      <c r="B1479" s="170" t="s">
        <v>15</v>
      </c>
      <c r="C1479" s="170" t="s">
        <v>105</v>
      </c>
      <c r="D1479" s="170" t="s">
        <v>106</v>
      </c>
      <c r="E1479" s="18" t="s">
        <v>466</v>
      </c>
      <c r="F1479" s="158">
        <v>4</v>
      </c>
      <c r="G1479" s="157">
        <v>3</v>
      </c>
      <c r="H1479" s="157">
        <v>3</v>
      </c>
      <c r="I1479" s="157">
        <v>3</v>
      </c>
      <c r="J1479" s="157">
        <v>2</v>
      </c>
      <c r="K1479" s="157">
        <v>2</v>
      </c>
      <c r="L1479" s="157">
        <v>3</v>
      </c>
      <c r="M1479" s="157">
        <v>1</v>
      </c>
      <c r="N1479" s="157">
        <v>2</v>
      </c>
      <c r="O1479" s="157">
        <v>2</v>
      </c>
      <c r="P1479" s="157">
        <v>1</v>
      </c>
      <c r="Q1479" s="157">
        <v>3</v>
      </c>
      <c r="R1479" s="157">
        <v>2</v>
      </c>
      <c r="S1479" s="157">
        <v>3</v>
      </c>
      <c r="T1479" s="157">
        <v>3</v>
      </c>
      <c r="U1479" s="157">
        <v>3</v>
      </c>
      <c r="V1479" s="157">
        <v>3</v>
      </c>
      <c r="W1479" s="157">
        <v>3</v>
      </c>
      <c r="X1479" s="157">
        <v>3</v>
      </c>
      <c r="Y1479" s="157">
        <v>3</v>
      </c>
      <c r="Z1479" s="157">
        <v>3</v>
      </c>
      <c r="AA1479" s="157">
        <v>4</v>
      </c>
      <c r="AB1479" s="159">
        <v>3</v>
      </c>
      <c r="AC1479" s="158">
        <f t="shared" si="399"/>
        <v>23</v>
      </c>
      <c r="AD1479" s="157">
        <f t="shared" ref="AD1479:AD1542" si="400">+COUNT(G1479:K1479)</f>
        <v>5</v>
      </c>
      <c r="AE1479" s="157">
        <f t="shared" ref="AE1479:AE1542" si="401">+COUNT(L1479:S1479)</f>
        <v>8</v>
      </c>
      <c r="AF1479" s="157">
        <f t="shared" ref="AF1479:AF1542" si="402">+COUNT(T1479:X1479)</f>
        <v>5</v>
      </c>
      <c r="AG1479" s="159">
        <f t="shared" ref="AG1479:AG1542" si="403">+COUNT(Z1479:AB1479)</f>
        <v>3</v>
      </c>
      <c r="DS1479" s="81"/>
    </row>
    <row r="1480" spans="1:123" x14ac:dyDescent="0.25">
      <c r="A1480" s="169">
        <v>302</v>
      </c>
      <c r="B1480" s="170" t="s">
        <v>15</v>
      </c>
      <c r="C1480" s="170" t="s">
        <v>105</v>
      </c>
      <c r="D1480" s="170" t="s">
        <v>106</v>
      </c>
      <c r="E1480" s="18" t="s">
        <v>466</v>
      </c>
      <c r="F1480" s="158">
        <v>4</v>
      </c>
      <c r="G1480" s="157">
        <v>3</v>
      </c>
      <c r="H1480" s="157">
        <v>3</v>
      </c>
      <c r="I1480" s="157">
        <v>3</v>
      </c>
      <c r="J1480" s="157">
        <v>3</v>
      </c>
      <c r="K1480" s="157">
        <v>2</v>
      </c>
      <c r="L1480" s="157">
        <v>4</v>
      </c>
      <c r="M1480" s="157">
        <v>2</v>
      </c>
      <c r="N1480" s="157">
        <v>2</v>
      </c>
      <c r="O1480" s="157">
        <v>3</v>
      </c>
      <c r="P1480" s="157">
        <v>2</v>
      </c>
      <c r="Q1480" s="157">
        <v>3</v>
      </c>
      <c r="R1480" s="157">
        <v>2</v>
      </c>
      <c r="S1480" s="157">
        <v>3</v>
      </c>
      <c r="T1480" s="157">
        <v>3</v>
      </c>
      <c r="U1480" s="157">
        <v>3</v>
      </c>
      <c r="V1480" s="157">
        <v>3</v>
      </c>
      <c r="W1480" s="157">
        <v>3</v>
      </c>
      <c r="X1480" s="157">
        <v>3</v>
      </c>
      <c r="Y1480" s="157">
        <v>3</v>
      </c>
      <c r="Z1480" s="157">
        <v>3</v>
      </c>
      <c r="AA1480" s="157">
        <v>4</v>
      </c>
      <c r="AB1480" s="159">
        <v>3</v>
      </c>
      <c r="AC1480" s="158">
        <f t="shared" ref="AC1480:AC1543" si="404">+COUNT(F1480:AB1480)</f>
        <v>23</v>
      </c>
      <c r="AD1480" s="157">
        <f t="shared" si="400"/>
        <v>5</v>
      </c>
      <c r="AE1480" s="157">
        <f t="shared" si="401"/>
        <v>8</v>
      </c>
      <c r="AF1480" s="157">
        <f t="shared" si="402"/>
        <v>5</v>
      </c>
      <c r="AG1480" s="159">
        <f t="shared" si="403"/>
        <v>3</v>
      </c>
      <c r="DS1480" s="81"/>
    </row>
    <row r="1481" spans="1:123" x14ac:dyDescent="0.25">
      <c r="A1481" s="169">
        <v>302</v>
      </c>
      <c r="B1481" s="170" t="s">
        <v>15</v>
      </c>
      <c r="C1481" s="170" t="s">
        <v>105</v>
      </c>
      <c r="D1481" s="170" t="s">
        <v>106</v>
      </c>
      <c r="E1481" s="18" t="s">
        <v>466</v>
      </c>
      <c r="F1481" s="158">
        <v>4</v>
      </c>
      <c r="G1481" s="157">
        <v>3</v>
      </c>
      <c r="H1481" s="157">
        <v>3</v>
      </c>
      <c r="I1481" s="157">
        <v>3</v>
      </c>
      <c r="J1481" s="157">
        <v>3</v>
      </c>
      <c r="K1481" s="157">
        <v>2</v>
      </c>
      <c r="L1481" s="157">
        <v>4</v>
      </c>
      <c r="M1481" s="157">
        <v>2</v>
      </c>
      <c r="N1481" s="157">
        <v>2</v>
      </c>
      <c r="O1481" s="157">
        <v>3</v>
      </c>
      <c r="P1481" s="157">
        <v>2</v>
      </c>
      <c r="Q1481" s="157">
        <v>3</v>
      </c>
      <c r="R1481" s="157">
        <v>3</v>
      </c>
      <c r="S1481" s="157">
        <v>3</v>
      </c>
      <c r="T1481" s="157">
        <v>3</v>
      </c>
      <c r="U1481" s="157">
        <v>3</v>
      </c>
      <c r="V1481" s="157">
        <v>4</v>
      </c>
      <c r="W1481" s="157">
        <v>4</v>
      </c>
      <c r="X1481" s="157">
        <v>4</v>
      </c>
      <c r="Y1481" s="157">
        <v>3</v>
      </c>
      <c r="Z1481" s="157">
        <v>3</v>
      </c>
      <c r="AA1481" s="157">
        <v>4</v>
      </c>
      <c r="AB1481" s="159">
        <v>4</v>
      </c>
      <c r="AC1481" s="158">
        <f t="shared" si="404"/>
        <v>23</v>
      </c>
      <c r="AD1481" s="157">
        <f t="shared" si="400"/>
        <v>5</v>
      </c>
      <c r="AE1481" s="157">
        <f t="shared" si="401"/>
        <v>8</v>
      </c>
      <c r="AF1481" s="157">
        <f t="shared" si="402"/>
        <v>5</v>
      </c>
      <c r="AG1481" s="159">
        <f t="shared" si="403"/>
        <v>3</v>
      </c>
      <c r="DS1481" s="81"/>
    </row>
    <row r="1482" spans="1:123" x14ac:dyDescent="0.25">
      <c r="A1482" s="169">
        <v>302</v>
      </c>
      <c r="B1482" s="170" t="s">
        <v>15</v>
      </c>
      <c r="C1482" s="170" t="s">
        <v>105</v>
      </c>
      <c r="D1482" s="170" t="s">
        <v>106</v>
      </c>
      <c r="E1482" s="18" t="s">
        <v>466</v>
      </c>
      <c r="F1482" s="158">
        <v>4</v>
      </c>
      <c r="G1482" s="157">
        <v>3</v>
      </c>
      <c r="H1482" s="157">
        <v>3</v>
      </c>
      <c r="I1482" s="157">
        <v>3</v>
      </c>
      <c r="J1482" s="157">
        <v>3</v>
      </c>
      <c r="K1482" s="157">
        <v>2</v>
      </c>
      <c r="L1482" s="157">
        <v>4</v>
      </c>
      <c r="M1482" s="157">
        <v>2</v>
      </c>
      <c r="N1482" s="157">
        <v>3</v>
      </c>
      <c r="O1482" s="157">
        <v>3</v>
      </c>
      <c r="P1482" s="157">
        <v>2</v>
      </c>
      <c r="Q1482" s="157">
        <v>3</v>
      </c>
      <c r="R1482" s="157">
        <v>3</v>
      </c>
      <c r="S1482" s="157">
        <v>3</v>
      </c>
      <c r="T1482" s="157">
        <v>3</v>
      </c>
      <c r="U1482" s="157">
        <v>3</v>
      </c>
      <c r="V1482" s="157">
        <v>4</v>
      </c>
      <c r="W1482" s="157">
        <v>4</v>
      </c>
      <c r="X1482" s="157">
        <v>4</v>
      </c>
      <c r="Y1482" s="157">
        <v>3</v>
      </c>
      <c r="Z1482" s="157">
        <v>3</v>
      </c>
      <c r="AA1482" s="157">
        <v>4</v>
      </c>
      <c r="AB1482" s="159">
        <v>4</v>
      </c>
      <c r="AC1482" s="158">
        <f t="shared" si="404"/>
        <v>23</v>
      </c>
      <c r="AD1482" s="157">
        <f t="shared" si="400"/>
        <v>5</v>
      </c>
      <c r="AE1482" s="157">
        <f t="shared" si="401"/>
        <v>8</v>
      </c>
      <c r="AF1482" s="157">
        <f t="shared" si="402"/>
        <v>5</v>
      </c>
      <c r="AG1482" s="159">
        <f t="shared" si="403"/>
        <v>3</v>
      </c>
      <c r="DS1482" s="81"/>
    </row>
    <row r="1483" spans="1:123" x14ac:dyDescent="0.25">
      <c r="A1483" s="169">
        <v>302</v>
      </c>
      <c r="B1483" s="170" t="s">
        <v>15</v>
      </c>
      <c r="C1483" s="170" t="s">
        <v>105</v>
      </c>
      <c r="D1483" s="170" t="s">
        <v>106</v>
      </c>
      <c r="E1483" s="18" t="s">
        <v>466</v>
      </c>
      <c r="F1483" s="158">
        <v>4</v>
      </c>
      <c r="G1483" s="157">
        <v>3</v>
      </c>
      <c r="H1483" s="157">
        <v>3</v>
      </c>
      <c r="I1483" s="157">
        <v>3</v>
      </c>
      <c r="J1483" s="157">
        <v>3</v>
      </c>
      <c r="K1483" s="157">
        <v>3</v>
      </c>
      <c r="L1483" s="157">
        <v>4</v>
      </c>
      <c r="M1483" s="157">
        <v>2</v>
      </c>
      <c r="N1483" s="157">
        <v>3</v>
      </c>
      <c r="O1483" s="157">
        <v>3</v>
      </c>
      <c r="P1483" s="157">
        <v>2</v>
      </c>
      <c r="Q1483" s="157">
        <v>3</v>
      </c>
      <c r="R1483" s="157">
        <v>3</v>
      </c>
      <c r="S1483" s="157">
        <v>3</v>
      </c>
      <c r="T1483" s="157">
        <v>4</v>
      </c>
      <c r="U1483" s="157">
        <v>4</v>
      </c>
      <c r="V1483" s="157">
        <v>4</v>
      </c>
      <c r="W1483" s="157">
        <v>4</v>
      </c>
      <c r="X1483" s="157">
        <v>4</v>
      </c>
      <c r="Y1483" s="157">
        <v>3</v>
      </c>
      <c r="Z1483" s="157">
        <v>3</v>
      </c>
      <c r="AA1483" s="157">
        <v>4</v>
      </c>
      <c r="AB1483" s="159">
        <v>4</v>
      </c>
      <c r="AC1483" s="158">
        <f t="shared" si="404"/>
        <v>23</v>
      </c>
      <c r="AD1483" s="157">
        <f t="shared" si="400"/>
        <v>5</v>
      </c>
      <c r="AE1483" s="157">
        <f t="shared" si="401"/>
        <v>8</v>
      </c>
      <c r="AF1483" s="157">
        <f t="shared" si="402"/>
        <v>5</v>
      </c>
      <c r="AG1483" s="159">
        <f t="shared" si="403"/>
        <v>3</v>
      </c>
      <c r="DS1483" s="81"/>
    </row>
    <row r="1484" spans="1:123" x14ac:dyDescent="0.25">
      <c r="A1484" s="169">
        <v>302</v>
      </c>
      <c r="B1484" s="170" t="s">
        <v>15</v>
      </c>
      <c r="C1484" s="170" t="s">
        <v>105</v>
      </c>
      <c r="D1484" s="170" t="s">
        <v>106</v>
      </c>
      <c r="E1484" s="18" t="s">
        <v>466</v>
      </c>
      <c r="F1484" s="158">
        <v>4</v>
      </c>
      <c r="G1484" s="157">
        <v>3</v>
      </c>
      <c r="H1484" s="157">
        <v>4</v>
      </c>
      <c r="I1484" s="157">
        <v>3</v>
      </c>
      <c r="J1484" s="157">
        <v>3</v>
      </c>
      <c r="K1484" s="157">
        <v>3</v>
      </c>
      <c r="L1484" s="157">
        <v>4</v>
      </c>
      <c r="M1484" s="157">
        <v>2</v>
      </c>
      <c r="N1484" s="157">
        <v>3</v>
      </c>
      <c r="O1484" s="157">
        <v>3</v>
      </c>
      <c r="P1484" s="157">
        <v>2</v>
      </c>
      <c r="Q1484" s="157">
        <v>3</v>
      </c>
      <c r="R1484" s="157">
        <v>3</v>
      </c>
      <c r="S1484" s="157">
        <v>3</v>
      </c>
      <c r="T1484" s="157">
        <v>4</v>
      </c>
      <c r="U1484" s="157">
        <v>4</v>
      </c>
      <c r="V1484" s="157">
        <v>4</v>
      </c>
      <c r="W1484" s="157">
        <v>4</v>
      </c>
      <c r="X1484" s="157">
        <v>4</v>
      </c>
      <c r="Y1484" s="157">
        <v>3</v>
      </c>
      <c r="Z1484" s="157">
        <v>4</v>
      </c>
      <c r="AA1484" s="157">
        <v>4</v>
      </c>
      <c r="AB1484" s="159">
        <v>4</v>
      </c>
      <c r="AC1484" s="158">
        <f t="shared" si="404"/>
        <v>23</v>
      </c>
      <c r="AD1484" s="157">
        <f t="shared" si="400"/>
        <v>5</v>
      </c>
      <c r="AE1484" s="157">
        <f t="shared" si="401"/>
        <v>8</v>
      </c>
      <c r="AF1484" s="157">
        <f t="shared" si="402"/>
        <v>5</v>
      </c>
      <c r="AG1484" s="159">
        <f t="shared" si="403"/>
        <v>3</v>
      </c>
      <c r="DS1484" s="81"/>
    </row>
    <row r="1485" spans="1:123" x14ac:dyDescent="0.25">
      <c r="A1485" s="169">
        <v>302</v>
      </c>
      <c r="B1485" s="170" t="s">
        <v>15</v>
      </c>
      <c r="C1485" s="170" t="s">
        <v>105</v>
      </c>
      <c r="D1485" s="170" t="s">
        <v>106</v>
      </c>
      <c r="E1485" s="18" t="s">
        <v>466</v>
      </c>
      <c r="F1485" s="158">
        <v>4</v>
      </c>
      <c r="G1485" s="157">
        <v>3</v>
      </c>
      <c r="H1485" s="157">
        <v>4</v>
      </c>
      <c r="I1485" s="157">
        <v>3</v>
      </c>
      <c r="J1485" s="157">
        <v>3</v>
      </c>
      <c r="K1485" s="157">
        <v>3</v>
      </c>
      <c r="L1485" s="157">
        <v>4</v>
      </c>
      <c r="M1485" s="157">
        <v>3</v>
      </c>
      <c r="N1485" s="157">
        <v>3</v>
      </c>
      <c r="O1485" s="157">
        <v>3</v>
      </c>
      <c r="P1485" s="157">
        <v>3</v>
      </c>
      <c r="Q1485" s="157">
        <v>4</v>
      </c>
      <c r="R1485" s="157">
        <v>3</v>
      </c>
      <c r="S1485" s="157">
        <v>3</v>
      </c>
      <c r="T1485" s="157">
        <v>4</v>
      </c>
      <c r="U1485" s="157">
        <v>4</v>
      </c>
      <c r="V1485" s="157">
        <v>4</v>
      </c>
      <c r="W1485" s="157">
        <v>4</v>
      </c>
      <c r="X1485" s="157">
        <v>4</v>
      </c>
      <c r="Y1485" s="157">
        <v>4</v>
      </c>
      <c r="Z1485" s="157">
        <v>4</v>
      </c>
      <c r="AA1485" s="157">
        <v>4</v>
      </c>
      <c r="AB1485" s="159">
        <v>4</v>
      </c>
      <c r="AC1485" s="158">
        <f t="shared" si="404"/>
        <v>23</v>
      </c>
      <c r="AD1485" s="157">
        <f t="shared" si="400"/>
        <v>5</v>
      </c>
      <c r="AE1485" s="157">
        <f t="shared" si="401"/>
        <v>8</v>
      </c>
      <c r="AF1485" s="157">
        <f t="shared" si="402"/>
        <v>5</v>
      </c>
      <c r="AG1485" s="159">
        <f t="shared" si="403"/>
        <v>3</v>
      </c>
      <c r="DS1485" s="81"/>
    </row>
    <row r="1486" spans="1:123" x14ac:dyDescent="0.25">
      <c r="A1486" s="169">
        <v>302</v>
      </c>
      <c r="B1486" s="170" t="s">
        <v>15</v>
      </c>
      <c r="C1486" s="170" t="s">
        <v>105</v>
      </c>
      <c r="D1486" s="170" t="s">
        <v>106</v>
      </c>
      <c r="E1486" s="18" t="s">
        <v>466</v>
      </c>
      <c r="F1486" s="158">
        <v>4</v>
      </c>
      <c r="G1486" s="157">
        <v>3</v>
      </c>
      <c r="H1486" s="157">
        <v>4</v>
      </c>
      <c r="I1486" s="157">
        <v>4</v>
      </c>
      <c r="J1486" s="157">
        <v>3</v>
      </c>
      <c r="K1486" s="157">
        <v>3</v>
      </c>
      <c r="L1486" s="157">
        <v>4</v>
      </c>
      <c r="M1486" s="157">
        <v>3</v>
      </c>
      <c r="N1486" s="157">
        <v>4</v>
      </c>
      <c r="O1486" s="157">
        <v>4</v>
      </c>
      <c r="P1486" s="157">
        <v>3</v>
      </c>
      <c r="Q1486" s="157">
        <v>4</v>
      </c>
      <c r="R1486" s="157">
        <v>3</v>
      </c>
      <c r="S1486" s="157">
        <v>4</v>
      </c>
      <c r="T1486" s="157">
        <v>4</v>
      </c>
      <c r="U1486" s="157">
        <v>4</v>
      </c>
      <c r="V1486" s="157">
        <v>4</v>
      </c>
      <c r="W1486" s="157">
        <v>4</v>
      </c>
      <c r="X1486" s="157">
        <v>4</v>
      </c>
      <c r="Y1486" s="157">
        <v>4</v>
      </c>
      <c r="Z1486" s="157">
        <v>4</v>
      </c>
      <c r="AA1486" s="157">
        <v>4</v>
      </c>
      <c r="AB1486" s="159">
        <v>4</v>
      </c>
      <c r="AC1486" s="158">
        <f t="shared" si="404"/>
        <v>23</v>
      </c>
      <c r="AD1486" s="157">
        <f t="shared" si="400"/>
        <v>5</v>
      </c>
      <c r="AE1486" s="157">
        <f t="shared" si="401"/>
        <v>8</v>
      </c>
      <c r="AF1486" s="157">
        <f t="shared" si="402"/>
        <v>5</v>
      </c>
      <c r="AG1486" s="159">
        <f t="shared" si="403"/>
        <v>3</v>
      </c>
      <c r="DS1486" s="81"/>
    </row>
    <row r="1487" spans="1:123" x14ac:dyDescent="0.25">
      <c r="A1487" s="169">
        <v>302</v>
      </c>
      <c r="B1487" s="170" t="s">
        <v>15</v>
      </c>
      <c r="C1487" s="170" t="s">
        <v>105</v>
      </c>
      <c r="D1487" s="170" t="s">
        <v>106</v>
      </c>
      <c r="E1487" s="18" t="s">
        <v>466</v>
      </c>
      <c r="F1487" s="158">
        <v>4</v>
      </c>
      <c r="G1487" s="157">
        <v>3</v>
      </c>
      <c r="H1487" s="157">
        <v>4</v>
      </c>
      <c r="I1487" s="157">
        <v>4</v>
      </c>
      <c r="J1487" s="157">
        <v>3</v>
      </c>
      <c r="K1487" s="157">
        <v>3</v>
      </c>
      <c r="L1487" s="157">
        <v>4</v>
      </c>
      <c r="M1487" s="157">
        <v>3</v>
      </c>
      <c r="N1487" s="157">
        <v>4</v>
      </c>
      <c r="O1487" s="157">
        <v>4</v>
      </c>
      <c r="P1487" s="157">
        <v>3</v>
      </c>
      <c r="Q1487" s="157">
        <v>4</v>
      </c>
      <c r="R1487" s="157">
        <v>4</v>
      </c>
      <c r="S1487" s="157">
        <v>4</v>
      </c>
      <c r="T1487" s="157">
        <v>4</v>
      </c>
      <c r="U1487" s="157">
        <v>4</v>
      </c>
      <c r="V1487" s="157">
        <v>4</v>
      </c>
      <c r="W1487" s="157">
        <v>4</v>
      </c>
      <c r="X1487" s="157">
        <v>4</v>
      </c>
      <c r="Y1487" s="157">
        <v>4</v>
      </c>
      <c r="Z1487" s="157">
        <v>4</v>
      </c>
      <c r="AA1487" s="157">
        <v>4</v>
      </c>
      <c r="AB1487" s="159">
        <v>4</v>
      </c>
      <c r="AC1487" s="158">
        <f t="shared" si="404"/>
        <v>23</v>
      </c>
      <c r="AD1487" s="157">
        <f t="shared" si="400"/>
        <v>5</v>
      </c>
      <c r="AE1487" s="157">
        <f t="shared" si="401"/>
        <v>8</v>
      </c>
      <c r="AF1487" s="157">
        <f t="shared" si="402"/>
        <v>5</v>
      </c>
      <c r="AG1487" s="159">
        <f t="shared" si="403"/>
        <v>3</v>
      </c>
      <c r="DS1487" s="81"/>
    </row>
    <row r="1488" spans="1:123" x14ac:dyDescent="0.25">
      <c r="A1488" s="169">
        <v>302</v>
      </c>
      <c r="B1488" s="170" t="s">
        <v>15</v>
      </c>
      <c r="C1488" s="170" t="s">
        <v>105</v>
      </c>
      <c r="D1488" s="170" t="s">
        <v>106</v>
      </c>
      <c r="E1488" s="18" t="s">
        <v>466</v>
      </c>
      <c r="F1488" s="158">
        <v>4</v>
      </c>
      <c r="G1488" s="157">
        <v>3</v>
      </c>
      <c r="H1488" s="157">
        <v>4</v>
      </c>
      <c r="I1488" s="157">
        <v>4</v>
      </c>
      <c r="J1488" s="157">
        <v>3</v>
      </c>
      <c r="K1488" s="157">
        <v>3</v>
      </c>
      <c r="L1488" s="157">
        <v>4</v>
      </c>
      <c r="M1488" s="157">
        <v>4</v>
      </c>
      <c r="N1488" s="157">
        <v>4</v>
      </c>
      <c r="O1488" s="157">
        <v>4</v>
      </c>
      <c r="P1488" s="157">
        <v>3</v>
      </c>
      <c r="Q1488" s="157">
        <v>4</v>
      </c>
      <c r="R1488" s="157">
        <v>4</v>
      </c>
      <c r="S1488" s="157">
        <v>4</v>
      </c>
      <c r="T1488" s="157">
        <v>4</v>
      </c>
      <c r="U1488" s="157">
        <v>4</v>
      </c>
      <c r="V1488" s="157">
        <v>4</v>
      </c>
      <c r="W1488" s="157">
        <v>5</v>
      </c>
      <c r="X1488" s="157">
        <v>4</v>
      </c>
      <c r="Y1488" s="157">
        <v>4</v>
      </c>
      <c r="Z1488" s="157">
        <v>4</v>
      </c>
      <c r="AA1488" s="157">
        <v>4</v>
      </c>
      <c r="AB1488" s="159">
        <v>4</v>
      </c>
      <c r="AC1488" s="158">
        <f t="shared" si="404"/>
        <v>23</v>
      </c>
      <c r="AD1488" s="157">
        <f t="shared" si="400"/>
        <v>5</v>
      </c>
      <c r="AE1488" s="157">
        <f t="shared" si="401"/>
        <v>8</v>
      </c>
      <c r="AF1488" s="157">
        <f t="shared" si="402"/>
        <v>5</v>
      </c>
      <c r="AG1488" s="159">
        <f t="shared" si="403"/>
        <v>3</v>
      </c>
      <c r="DS1488" s="81"/>
    </row>
    <row r="1489" spans="1:123" x14ac:dyDescent="0.25">
      <c r="A1489" s="169">
        <v>302</v>
      </c>
      <c r="B1489" s="170" t="s">
        <v>15</v>
      </c>
      <c r="C1489" s="170" t="s">
        <v>105</v>
      </c>
      <c r="D1489" s="170" t="s">
        <v>106</v>
      </c>
      <c r="E1489" s="18" t="s">
        <v>466</v>
      </c>
      <c r="F1489" s="158">
        <v>4</v>
      </c>
      <c r="G1489" s="157">
        <v>4</v>
      </c>
      <c r="H1489" s="157">
        <v>5</v>
      </c>
      <c r="I1489" s="157">
        <v>4</v>
      </c>
      <c r="J1489" s="157">
        <v>3</v>
      </c>
      <c r="K1489" s="157">
        <v>3</v>
      </c>
      <c r="L1489" s="157">
        <v>5</v>
      </c>
      <c r="M1489" s="157">
        <v>4</v>
      </c>
      <c r="N1489" s="157">
        <v>4</v>
      </c>
      <c r="O1489" s="157">
        <v>4</v>
      </c>
      <c r="P1489" s="157">
        <v>3</v>
      </c>
      <c r="Q1489" s="157">
        <v>4</v>
      </c>
      <c r="R1489" s="157">
        <v>4</v>
      </c>
      <c r="S1489" s="157">
        <v>4</v>
      </c>
      <c r="T1489" s="157">
        <v>4</v>
      </c>
      <c r="U1489" s="157">
        <v>4</v>
      </c>
      <c r="V1489" s="157">
        <v>4</v>
      </c>
      <c r="W1489" s="157">
        <v>5</v>
      </c>
      <c r="X1489" s="157">
        <v>4</v>
      </c>
      <c r="Y1489" s="157">
        <v>4</v>
      </c>
      <c r="Z1489" s="157">
        <v>4</v>
      </c>
      <c r="AA1489" s="157">
        <v>5</v>
      </c>
      <c r="AB1489" s="159">
        <v>4</v>
      </c>
      <c r="AC1489" s="158">
        <f t="shared" si="404"/>
        <v>23</v>
      </c>
      <c r="AD1489" s="157">
        <f t="shared" si="400"/>
        <v>5</v>
      </c>
      <c r="AE1489" s="157">
        <f t="shared" si="401"/>
        <v>8</v>
      </c>
      <c r="AF1489" s="157">
        <f t="shared" si="402"/>
        <v>5</v>
      </c>
      <c r="AG1489" s="159">
        <f t="shared" si="403"/>
        <v>3</v>
      </c>
      <c r="DS1489" s="81"/>
    </row>
    <row r="1490" spans="1:123" x14ac:dyDescent="0.25">
      <c r="A1490" s="169">
        <v>302</v>
      </c>
      <c r="B1490" s="170" t="s">
        <v>15</v>
      </c>
      <c r="C1490" s="170" t="s">
        <v>105</v>
      </c>
      <c r="D1490" s="170" t="s">
        <v>106</v>
      </c>
      <c r="E1490" s="18" t="s">
        <v>466</v>
      </c>
      <c r="F1490" s="158">
        <v>4</v>
      </c>
      <c r="G1490" s="157">
        <v>4</v>
      </c>
      <c r="H1490" s="157">
        <v>5</v>
      </c>
      <c r="I1490" s="157">
        <v>4</v>
      </c>
      <c r="J1490" s="157">
        <v>3</v>
      </c>
      <c r="K1490" s="157">
        <v>3</v>
      </c>
      <c r="L1490" s="157">
        <v>5</v>
      </c>
      <c r="M1490" s="157">
        <v>4</v>
      </c>
      <c r="N1490" s="157">
        <v>4</v>
      </c>
      <c r="O1490" s="157">
        <v>4</v>
      </c>
      <c r="P1490" s="157">
        <v>4</v>
      </c>
      <c r="Q1490" s="157">
        <v>4</v>
      </c>
      <c r="R1490" s="157">
        <v>4</v>
      </c>
      <c r="S1490" s="157">
        <v>4</v>
      </c>
      <c r="T1490" s="157">
        <v>5</v>
      </c>
      <c r="U1490" s="157">
        <v>4</v>
      </c>
      <c r="V1490" s="157">
        <v>5</v>
      </c>
      <c r="W1490" s="157">
        <v>5</v>
      </c>
      <c r="X1490" s="157">
        <v>5</v>
      </c>
      <c r="Y1490" s="157">
        <v>4</v>
      </c>
      <c r="Z1490" s="157">
        <v>5</v>
      </c>
      <c r="AA1490" s="157">
        <v>5</v>
      </c>
      <c r="AB1490" s="159">
        <v>4</v>
      </c>
      <c r="AC1490" s="158">
        <f t="shared" si="404"/>
        <v>23</v>
      </c>
      <c r="AD1490" s="157">
        <f t="shared" si="400"/>
        <v>5</v>
      </c>
      <c r="AE1490" s="157">
        <f t="shared" si="401"/>
        <v>8</v>
      </c>
      <c r="AF1490" s="157">
        <f t="shared" si="402"/>
        <v>5</v>
      </c>
      <c r="AG1490" s="159">
        <f t="shared" si="403"/>
        <v>3</v>
      </c>
      <c r="DS1490" s="81"/>
    </row>
    <row r="1491" spans="1:123" x14ac:dyDescent="0.25">
      <c r="A1491" s="169">
        <v>302</v>
      </c>
      <c r="B1491" s="170" t="s">
        <v>15</v>
      </c>
      <c r="C1491" s="170" t="s">
        <v>105</v>
      </c>
      <c r="D1491" s="170" t="s">
        <v>106</v>
      </c>
      <c r="E1491" s="18" t="s">
        <v>466</v>
      </c>
      <c r="F1491" s="158">
        <v>5</v>
      </c>
      <c r="G1491" s="157">
        <v>4</v>
      </c>
      <c r="H1491" s="157">
        <v>5</v>
      </c>
      <c r="I1491" s="157">
        <v>4</v>
      </c>
      <c r="J1491" s="157">
        <v>3</v>
      </c>
      <c r="K1491" s="157">
        <v>4</v>
      </c>
      <c r="L1491" s="157">
        <v>5</v>
      </c>
      <c r="M1491" s="157">
        <v>4</v>
      </c>
      <c r="N1491" s="157">
        <v>4</v>
      </c>
      <c r="O1491" s="157">
        <v>4</v>
      </c>
      <c r="P1491" s="157">
        <v>4</v>
      </c>
      <c r="Q1491" s="157">
        <v>4</v>
      </c>
      <c r="R1491" s="157">
        <v>4</v>
      </c>
      <c r="S1491" s="157">
        <v>5</v>
      </c>
      <c r="T1491" s="157">
        <v>5</v>
      </c>
      <c r="U1491" s="157">
        <v>5</v>
      </c>
      <c r="V1491" s="157">
        <v>5</v>
      </c>
      <c r="W1491" s="157">
        <v>5</v>
      </c>
      <c r="X1491" s="157">
        <v>5</v>
      </c>
      <c r="Y1491" s="157">
        <v>5</v>
      </c>
      <c r="Z1491" s="157">
        <v>5</v>
      </c>
      <c r="AA1491" s="157">
        <v>5</v>
      </c>
      <c r="AB1491" s="159">
        <v>5</v>
      </c>
      <c r="AC1491" s="158">
        <f t="shared" si="404"/>
        <v>23</v>
      </c>
      <c r="AD1491" s="157">
        <f t="shared" si="400"/>
        <v>5</v>
      </c>
      <c r="AE1491" s="157">
        <f t="shared" si="401"/>
        <v>8</v>
      </c>
      <c r="AF1491" s="157">
        <f t="shared" si="402"/>
        <v>5</v>
      </c>
      <c r="AG1491" s="159">
        <f t="shared" si="403"/>
        <v>3</v>
      </c>
      <c r="DS1491" s="81"/>
    </row>
    <row r="1492" spans="1:123" x14ac:dyDescent="0.25">
      <c r="A1492" s="169">
        <v>302</v>
      </c>
      <c r="B1492" s="170" t="s">
        <v>15</v>
      </c>
      <c r="C1492" s="170" t="s">
        <v>105</v>
      </c>
      <c r="D1492" s="170" t="s">
        <v>106</v>
      </c>
      <c r="E1492" s="18" t="s">
        <v>466</v>
      </c>
      <c r="F1492" s="158">
        <v>5</v>
      </c>
      <c r="G1492" s="157">
        <v>4</v>
      </c>
      <c r="H1492" s="157">
        <v>5</v>
      </c>
      <c r="I1492" s="157">
        <v>4</v>
      </c>
      <c r="J1492" s="157">
        <v>4</v>
      </c>
      <c r="K1492" s="157">
        <v>4</v>
      </c>
      <c r="L1492" s="157">
        <v>5</v>
      </c>
      <c r="M1492" s="157">
        <v>4</v>
      </c>
      <c r="N1492" s="157">
        <v>5</v>
      </c>
      <c r="O1492" s="157">
        <v>5</v>
      </c>
      <c r="P1492" s="157">
        <v>4</v>
      </c>
      <c r="Q1492" s="157">
        <v>4</v>
      </c>
      <c r="R1492" s="157">
        <v>5</v>
      </c>
      <c r="S1492" s="157">
        <v>5</v>
      </c>
      <c r="T1492" s="157">
        <v>5</v>
      </c>
      <c r="U1492" s="157">
        <v>5</v>
      </c>
      <c r="V1492" s="157">
        <v>5</v>
      </c>
      <c r="W1492" s="157">
        <v>5</v>
      </c>
      <c r="X1492" s="157">
        <v>5</v>
      </c>
      <c r="Y1492" s="157">
        <v>5</v>
      </c>
      <c r="Z1492" s="157">
        <v>5</v>
      </c>
      <c r="AA1492" s="157">
        <v>5</v>
      </c>
      <c r="AB1492" s="159">
        <v>5</v>
      </c>
      <c r="AC1492" s="158">
        <f t="shared" si="404"/>
        <v>23</v>
      </c>
      <c r="AD1492" s="157">
        <f t="shared" si="400"/>
        <v>5</v>
      </c>
      <c r="AE1492" s="157">
        <f t="shared" si="401"/>
        <v>8</v>
      </c>
      <c r="AF1492" s="157">
        <f t="shared" si="402"/>
        <v>5</v>
      </c>
      <c r="AG1492" s="159">
        <f t="shared" si="403"/>
        <v>3</v>
      </c>
      <c r="DS1492" s="81"/>
    </row>
    <row r="1493" spans="1:123" x14ac:dyDescent="0.25">
      <c r="A1493" s="169">
        <v>302</v>
      </c>
      <c r="B1493" s="170" t="s">
        <v>15</v>
      </c>
      <c r="C1493" s="170" t="s">
        <v>105</v>
      </c>
      <c r="D1493" s="170" t="s">
        <v>106</v>
      </c>
      <c r="E1493" s="18" t="s">
        <v>466</v>
      </c>
      <c r="F1493" s="158">
        <v>5</v>
      </c>
      <c r="G1493" s="157">
        <v>5</v>
      </c>
      <c r="H1493" s="157">
        <v>5</v>
      </c>
      <c r="I1493" s="157">
        <v>4</v>
      </c>
      <c r="J1493" s="157">
        <v>5</v>
      </c>
      <c r="K1493" s="157"/>
      <c r="L1493" s="157">
        <v>5</v>
      </c>
      <c r="M1493" s="157">
        <v>5</v>
      </c>
      <c r="N1493" s="157">
        <v>5</v>
      </c>
      <c r="O1493" s="157">
        <v>5</v>
      </c>
      <c r="P1493" s="157"/>
      <c r="Q1493" s="157">
        <v>5</v>
      </c>
      <c r="R1493" s="157">
        <v>5</v>
      </c>
      <c r="S1493" s="157">
        <v>5</v>
      </c>
      <c r="T1493" s="157">
        <v>5</v>
      </c>
      <c r="U1493" s="157">
        <v>5</v>
      </c>
      <c r="V1493" s="157">
        <v>5</v>
      </c>
      <c r="W1493" s="157">
        <v>5</v>
      </c>
      <c r="X1493" s="157">
        <v>5</v>
      </c>
      <c r="Y1493" s="157"/>
      <c r="Z1493" s="157">
        <v>5</v>
      </c>
      <c r="AA1493" s="157">
        <v>5</v>
      </c>
      <c r="AB1493" s="159">
        <v>5</v>
      </c>
      <c r="AC1493" s="158">
        <f t="shared" si="404"/>
        <v>20</v>
      </c>
      <c r="AD1493" s="157">
        <f t="shared" si="400"/>
        <v>4</v>
      </c>
      <c r="AE1493" s="157">
        <f t="shared" si="401"/>
        <v>7</v>
      </c>
      <c r="AF1493" s="157">
        <f t="shared" si="402"/>
        <v>5</v>
      </c>
      <c r="AG1493" s="159">
        <f t="shared" si="403"/>
        <v>3</v>
      </c>
      <c r="DS1493" s="81"/>
    </row>
    <row r="1494" spans="1:123" x14ac:dyDescent="0.25">
      <c r="A1494" s="169">
        <v>302</v>
      </c>
      <c r="B1494" s="170" t="s">
        <v>15</v>
      </c>
      <c r="C1494" s="170" t="s">
        <v>37</v>
      </c>
      <c r="D1494" s="170" t="s">
        <v>38</v>
      </c>
      <c r="E1494" s="18" t="s">
        <v>403</v>
      </c>
      <c r="F1494" s="158">
        <v>3</v>
      </c>
      <c r="G1494" s="157">
        <v>2</v>
      </c>
      <c r="H1494" s="157">
        <v>2</v>
      </c>
      <c r="I1494" s="157">
        <v>2</v>
      </c>
      <c r="J1494" s="157">
        <v>1</v>
      </c>
      <c r="K1494" s="157">
        <v>1</v>
      </c>
      <c r="L1494" s="157">
        <v>2</v>
      </c>
      <c r="M1494" s="157">
        <v>2</v>
      </c>
      <c r="N1494" s="157">
        <v>3</v>
      </c>
      <c r="O1494" s="157">
        <v>2</v>
      </c>
      <c r="P1494" s="157">
        <v>1</v>
      </c>
      <c r="Q1494" s="157">
        <v>2</v>
      </c>
      <c r="R1494" s="157">
        <v>1</v>
      </c>
      <c r="S1494" s="157">
        <v>3</v>
      </c>
      <c r="T1494" s="157">
        <v>2</v>
      </c>
      <c r="U1494" s="157">
        <v>3</v>
      </c>
      <c r="V1494" s="157">
        <v>2</v>
      </c>
      <c r="W1494" s="157">
        <v>3</v>
      </c>
      <c r="X1494" s="157">
        <v>4</v>
      </c>
      <c r="Y1494" s="157">
        <v>3</v>
      </c>
      <c r="Z1494" s="157">
        <v>1</v>
      </c>
      <c r="AA1494" s="157">
        <v>1</v>
      </c>
      <c r="AB1494" s="159">
        <v>1</v>
      </c>
      <c r="AC1494" s="158">
        <f t="shared" si="404"/>
        <v>23</v>
      </c>
      <c r="AD1494" s="157">
        <f t="shared" si="400"/>
        <v>5</v>
      </c>
      <c r="AE1494" s="157">
        <f t="shared" si="401"/>
        <v>8</v>
      </c>
      <c r="AF1494" s="157">
        <f t="shared" si="402"/>
        <v>5</v>
      </c>
      <c r="AG1494" s="159">
        <f t="shared" si="403"/>
        <v>3</v>
      </c>
      <c r="DS1494" s="81"/>
    </row>
    <row r="1495" spans="1:123" x14ac:dyDescent="0.25">
      <c r="A1495" s="169">
        <v>302</v>
      </c>
      <c r="B1495" s="170" t="s">
        <v>15</v>
      </c>
      <c r="C1495" s="170" t="s">
        <v>37</v>
      </c>
      <c r="D1495" s="170" t="s">
        <v>38</v>
      </c>
      <c r="E1495" s="18" t="s">
        <v>403</v>
      </c>
      <c r="F1495" s="158">
        <v>3</v>
      </c>
      <c r="G1495" s="157">
        <v>2</v>
      </c>
      <c r="H1495" s="157">
        <v>3</v>
      </c>
      <c r="I1495" s="157">
        <v>2</v>
      </c>
      <c r="J1495" s="157">
        <v>1</v>
      </c>
      <c r="K1495" s="157">
        <v>1</v>
      </c>
      <c r="L1495" s="157">
        <v>3</v>
      </c>
      <c r="M1495" s="157">
        <v>3</v>
      </c>
      <c r="N1495" s="157">
        <v>4</v>
      </c>
      <c r="O1495" s="157">
        <v>3</v>
      </c>
      <c r="P1495" s="157">
        <v>1</v>
      </c>
      <c r="Q1495" s="157">
        <v>4</v>
      </c>
      <c r="R1495" s="157">
        <v>2</v>
      </c>
      <c r="S1495" s="157">
        <v>3</v>
      </c>
      <c r="T1495" s="157">
        <v>4</v>
      </c>
      <c r="U1495" s="157">
        <v>3</v>
      </c>
      <c r="V1495" s="157">
        <v>2</v>
      </c>
      <c r="W1495" s="157">
        <v>4</v>
      </c>
      <c r="X1495" s="157">
        <v>4</v>
      </c>
      <c r="Y1495" s="157">
        <v>4</v>
      </c>
      <c r="Z1495" s="157">
        <v>3</v>
      </c>
      <c r="AA1495" s="157">
        <v>2</v>
      </c>
      <c r="AB1495" s="159">
        <v>2</v>
      </c>
      <c r="AC1495" s="158">
        <f t="shared" si="404"/>
        <v>23</v>
      </c>
      <c r="AD1495" s="157">
        <f t="shared" si="400"/>
        <v>5</v>
      </c>
      <c r="AE1495" s="157">
        <f t="shared" si="401"/>
        <v>8</v>
      </c>
      <c r="AF1495" s="157">
        <f t="shared" si="402"/>
        <v>5</v>
      </c>
      <c r="AG1495" s="159">
        <f t="shared" si="403"/>
        <v>3</v>
      </c>
      <c r="DS1495" s="81"/>
    </row>
    <row r="1496" spans="1:123" x14ac:dyDescent="0.25">
      <c r="A1496" s="169">
        <v>302</v>
      </c>
      <c r="B1496" s="170" t="s">
        <v>15</v>
      </c>
      <c r="C1496" s="170" t="s">
        <v>37</v>
      </c>
      <c r="D1496" s="170" t="s">
        <v>38</v>
      </c>
      <c r="E1496" s="18" t="s">
        <v>403</v>
      </c>
      <c r="F1496" s="158">
        <v>4</v>
      </c>
      <c r="G1496" s="157">
        <v>3</v>
      </c>
      <c r="H1496" s="157">
        <v>4</v>
      </c>
      <c r="I1496" s="157">
        <v>3</v>
      </c>
      <c r="J1496" s="157">
        <v>2</v>
      </c>
      <c r="K1496" s="157">
        <v>3</v>
      </c>
      <c r="L1496" s="157">
        <v>4</v>
      </c>
      <c r="M1496" s="157">
        <v>3</v>
      </c>
      <c r="N1496" s="157">
        <v>4</v>
      </c>
      <c r="O1496" s="157">
        <v>3</v>
      </c>
      <c r="P1496" s="157">
        <v>1</v>
      </c>
      <c r="Q1496" s="157">
        <v>4</v>
      </c>
      <c r="R1496" s="157">
        <v>3</v>
      </c>
      <c r="S1496" s="157">
        <v>4</v>
      </c>
      <c r="T1496" s="157">
        <v>4</v>
      </c>
      <c r="U1496" s="157">
        <v>4</v>
      </c>
      <c r="V1496" s="157">
        <v>3</v>
      </c>
      <c r="W1496" s="157">
        <v>4</v>
      </c>
      <c r="X1496" s="157">
        <v>5</v>
      </c>
      <c r="Y1496" s="157">
        <v>4</v>
      </c>
      <c r="Z1496" s="157">
        <v>4</v>
      </c>
      <c r="AA1496" s="157">
        <v>3</v>
      </c>
      <c r="AB1496" s="159">
        <v>4</v>
      </c>
      <c r="AC1496" s="158">
        <f t="shared" si="404"/>
        <v>23</v>
      </c>
      <c r="AD1496" s="157">
        <f t="shared" si="400"/>
        <v>5</v>
      </c>
      <c r="AE1496" s="157">
        <f t="shared" si="401"/>
        <v>8</v>
      </c>
      <c r="AF1496" s="157">
        <f t="shared" si="402"/>
        <v>5</v>
      </c>
      <c r="AG1496" s="159">
        <f t="shared" si="403"/>
        <v>3</v>
      </c>
      <c r="DS1496" s="81"/>
    </row>
    <row r="1497" spans="1:123" x14ac:dyDescent="0.25">
      <c r="A1497" s="169">
        <v>302</v>
      </c>
      <c r="B1497" s="170" t="s">
        <v>15</v>
      </c>
      <c r="C1497" s="170" t="s">
        <v>37</v>
      </c>
      <c r="D1497" s="170" t="s">
        <v>38</v>
      </c>
      <c r="E1497" s="18" t="s">
        <v>403</v>
      </c>
      <c r="F1497" s="158">
        <v>4</v>
      </c>
      <c r="G1497" s="157">
        <v>3</v>
      </c>
      <c r="H1497" s="157">
        <v>4</v>
      </c>
      <c r="I1497" s="157">
        <v>3</v>
      </c>
      <c r="J1497" s="157">
        <v>2</v>
      </c>
      <c r="K1497" s="157">
        <v>4</v>
      </c>
      <c r="L1497" s="157">
        <v>5</v>
      </c>
      <c r="M1497" s="157">
        <v>3</v>
      </c>
      <c r="N1497" s="157">
        <v>4</v>
      </c>
      <c r="O1497" s="157">
        <v>4</v>
      </c>
      <c r="P1497" s="157">
        <v>3</v>
      </c>
      <c r="Q1497" s="157">
        <v>4</v>
      </c>
      <c r="R1497" s="157">
        <v>3</v>
      </c>
      <c r="S1497" s="157">
        <v>4</v>
      </c>
      <c r="T1497" s="157">
        <v>4</v>
      </c>
      <c r="U1497" s="157">
        <v>5</v>
      </c>
      <c r="V1497" s="157">
        <v>4</v>
      </c>
      <c r="W1497" s="157">
        <v>5</v>
      </c>
      <c r="X1497" s="157">
        <v>5</v>
      </c>
      <c r="Y1497" s="157">
        <v>4</v>
      </c>
      <c r="Z1497" s="157">
        <v>4</v>
      </c>
      <c r="AA1497" s="157">
        <v>4</v>
      </c>
      <c r="AB1497" s="159">
        <v>4</v>
      </c>
      <c r="AC1497" s="158">
        <f t="shared" si="404"/>
        <v>23</v>
      </c>
      <c r="AD1497" s="157">
        <f t="shared" si="400"/>
        <v>5</v>
      </c>
      <c r="AE1497" s="157">
        <f t="shared" si="401"/>
        <v>8</v>
      </c>
      <c r="AF1497" s="157">
        <f t="shared" si="402"/>
        <v>5</v>
      </c>
      <c r="AG1497" s="159">
        <f t="shared" si="403"/>
        <v>3</v>
      </c>
      <c r="DS1497" s="81"/>
    </row>
    <row r="1498" spans="1:123" x14ac:dyDescent="0.25">
      <c r="A1498" s="169">
        <v>302</v>
      </c>
      <c r="B1498" s="170" t="s">
        <v>15</v>
      </c>
      <c r="C1498" s="170" t="s">
        <v>37</v>
      </c>
      <c r="D1498" s="170" t="s">
        <v>38</v>
      </c>
      <c r="E1498" s="18" t="s">
        <v>403</v>
      </c>
      <c r="F1498" s="158">
        <v>5</v>
      </c>
      <c r="G1498" s="157">
        <v>4</v>
      </c>
      <c r="H1498" s="157">
        <v>5</v>
      </c>
      <c r="I1498" s="157">
        <v>5</v>
      </c>
      <c r="J1498" s="157">
        <v>3</v>
      </c>
      <c r="K1498" s="157">
        <v>5</v>
      </c>
      <c r="L1498" s="157">
        <v>5</v>
      </c>
      <c r="M1498" s="157"/>
      <c r="N1498" s="157">
        <v>5</v>
      </c>
      <c r="O1498" s="157">
        <v>5</v>
      </c>
      <c r="P1498" s="157">
        <v>4</v>
      </c>
      <c r="Q1498" s="157">
        <v>4</v>
      </c>
      <c r="R1498" s="157">
        <v>4</v>
      </c>
      <c r="S1498" s="157">
        <v>4</v>
      </c>
      <c r="T1498" s="157">
        <v>4</v>
      </c>
      <c r="U1498" s="157"/>
      <c r="V1498" s="157">
        <v>4</v>
      </c>
      <c r="W1498" s="157">
        <v>5</v>
      </c>
      <c r="X1498" s="157"/>
      <c r="Y1498" s="157">
        <v>4</v>
      </c>
      <c r="Z1498" s="157">
        <v>4</v>
      </c>
      <c r="AA1498" s="157">
        <v>5</v>
      </c>
      <c r="AB1498" s="159">
        <v>5</v>
      </c>
      <c r="AC1498" s="158">
        <f t="shared" si="404"/>
        <v>20</v>
      </c>
      <c r="AD1498" s="157">
        <f t="shared" si="400"/>
        <v>5</v>
      </c>
      <c r="AE1498" s="157">
        <f t="shared" si="401"/>
        <v>7</v>
      </c>
      <c r="AF1498" s="157">
        <f t="shared" si="402"/>
        <v>3</v>
      </c>
      <c r="AG1498" s="159">
        <f t="shared" si="403"/>
        <v>3</v>
      </c>
      <c r="DS1498" s="81"/>
    </row>
    <row r="1499" spans="1:123" x14ac:dyDescent="0.25">
      <c r="A1499" s="169">
        <v>302</v>
      </c>
      <c r="B1499" s="170" t="s">
        <v>15</v>
      </c>
      <c r="C1499" s="170" t="s">
        <v>37</v>
      </c>
      <c r="D1499" s="170" t="s">
        <v>38</v>
      </c>
      <c r="E1499" s="18" t="s">
        <v>403</v>
      </c>
      <c r="F1499" s="158"/>
      <c r="G1499" s="157">
        <v>4</v>
      </c>
      <c r="H1499" s="157">
        <v>5</v>
      </c>
      <c r="I1499" s="157">
        <v>5</v>
      </c>
      <c r="J1499" s="157">
        <v>4</v>
      </c>
      <c r="K1499" s="157">
        <v>5</v>
      </c>
      <c r="L1499" s="157">
        <v>5</v>
      </c>
      <c r="M1499" s="157"/>
      <c r="N1499" s="157">
        <v>5</v>
      </c>
      <c r="O1499" s="157">
        <v>5</v>
      </c>
      <c r="P1499" s="157"/>
      <c r="Q1499" s="157"/>
      <c r="R1499" s="157">
        <v>5</v>
      </c>
      <c r="S1499" s="157">
        <v>5</v>
      </c>
      <c r="T1499" s="157">
        <v>5</v>
      </c>
      <c r="U1499" s="157"/>
      <c r="V1499" s="157">
        <v>5</v>
      </c>
      <c r="W1499" s="157">
        <v>5</v>
      </c>
      <c r="X1499" s="157"/>
      <c r="Y1499" s="157">
        <v>4</v>
      </c>
      <c r="Z1499" s="157">
        <v>4</v>
      </c>
      <c r="AA1499" s="157"/>
      <c r="AB1499" s="159"/>
      <c r="AC1499" s="158">
        <f t="shared" si="404"/>
        <v>15</v>
      </c>
      <c r="AD1499" s="157">
        <f t="shared" si="400"/>
        <v>5</v>
      </c>
      <c r="AE1499" s="157">
        <f t="shared" si="401"/>
        <v>5</v>
      </c>
      <c r="AF1499" s="157">
        <f t="shared" si="402"/>
        <v>3</v>
      </c>
      <c r="AG1499" s="159">
        <f t="shared" si="403"/>
        <v>1</v>
      </c>
      <c r="DS1499" s="81"/>
    </row>
    <row r="1500" spans="1:123" x14ac:dyDescent="0.25">
      <c r="A1500" s="169">
        <v>302</v>
      </c>
      <c r="B1500" s="170" t="s">
        <v>15</v>
      </c>
      <c r="C1500" s="170" t="s">
        <v>37</v>
      </c>
      <c r="D1500" s="170" t="s">
        <v>38</v>
      </c>
      <c r="E1500" s="18" t="s">
        <v>466</v>
      </c>
      <c r="F1500" s="158">
        <v>2</v>
      </c>
      <c r="G1500" s="157">
        <v>2</v>
      </c>
      <c r="H1500" s="157">
        <v>2</v>
      </c>
      <c r="I1500" s="157">
        <v>2</v>
      </c>
      <c r="J1500" s="157">
        <v>1</v>
      </c>
      <c r="K1500" s="157">
        <v>2</v>
      </c>
      <c r="L1500" s="157">
        <v>3</v>
      </c>
      <c r="M1500" s="157">
        <v>1</v>
      </c>
      <c r="N1500" s="157">
        <v>1</v>
      </c>
      <c r="O1500" s="157">
        <v>1</v>
      </c>
      <c r="P1500" s="157">
        <v>1</v>
      </c>
      <c r="Q1500" s="157">
        <v>2</v>
      </c>
      <c r="R1500" s="157">
        <v>1</v>
      </c>
      <c r="S1500" s="157">
        <v>2</v>
      </c>
      <c r="T1500" s="157">
        <v>3</v>
      </c>
      <c r="U1500" s="157">
        <v>3</v>
      </c>
      <c r="V1500" s="157">
        <v>4</v>
      </c>
      <c r="W1500" s="157">
        <v>3</v>
      </c>
      <c r="X1500" s="157">
        <v>3</v>
      </c>
      <c r="Y1500" s="157">
        <v>2</v>
      </c>
      <c r="Z1500" s="157">
        <v>3</v>
      </c>
      <c r="AA1500" s="157">
        <v>3</v>
      </c>
      <c r="AB1500" s="159">
        <v>2</v>
      </c>
      <c r="AC1500" s="158">
        <f t="shared" si="404"/>
        <v>23</v>
      </c>
      <c r="AD1500" s="157">
        <f t="shared" si="400"/>
        <v>5</v>
      </c>
      <c r="AE1500" s="157">
        <f t="shared" si="401"/>
        <v>8</v>
      </c>
      <c r="AF1500" s="157">
        <f t="shared" si="402"/>
        <v>5</v>
      </c>
      <c r="AG1500" s="159">
        <f t="shared" si="403"/>
        <v>3</v>
      </c>
      <c r="DS1500" s="81"/>
    </row>
    <row r="1501" spans="1:123" x14ac:dyDescent="0.25">
      <c r="A1501" s="169">
        <v>302</v>
      </c>
      <c r="B1501" s="170" t="s">
        <v>15</v>
      </c>
      <c r="C1501" s="170" t="s">
        <v>37</v>
      </c>
      <c r="D1501" s="170" t="s">
        <v>38</v>
      </c>
      <c r="E1501" s="18" t="s">
        <v>466</v>
      </c>
      <c r="F1501" s="158">
        <v>3</v>
      </c>
      <c r="G1501" s="157">
        <v>2</v>
      </c>
      <c r="H1501" s="157">
        <v>2</v>
      </c>
      <c r="I1501" s="157">
        <v>2</v>
      </c>
      <c r="J1501" s="157">
        <v>2</v>
      </c>
      <c r="K1501" s="157">
        <v>3</v>
      </c>
      <c r="L1501" s="157">
        <v>3</v>
      </c>
      <c r="M1501" s="157">
        <v>2</v>
      </c>
      <c r="N1501" s="157">
        <v>2</v>
      </c>
      <c r="O1501" s="157">
        <v>1</v>
      </c>
      <c r="P1501" s="157">
        <v>1</v>
      </c>
      <c r="Q1501" s="157">
        <v>3</v>
      </c>
      <c r="R1501" s="157">
        <v>1</v>
      </c>
      <c r="S1501" s="157">
        <v>2</v>
      </c>
      <c r="T1501" s="157">
        <v>4</v>
      </c>
      <c r="U1501" s="157">
        <v>3</v>
      </c>
      <c r="V1501" s="157">
        <v>4</v>
      </c>
      <c r="W1501" s="157">
        <v>5</v>
      </c>
      <c r="X1501" s="157">
        <v>3</v>
      </c>
      <c r="Y1501" s="157">
        <v>3</v>
      </c>
      <c r="Z1501" s="157">
        <v>3</v>
      </c>
      <c r="AA1501" s="157">
        <v>3</v>
      </c>
      <c r="AB1501" s="159">
        <v>4</v>
      </c>
      <c r="AC1501" s="158">
        <f t="shared" si="404"/>
        <v>23</v>
      </c>
      <c r="AD1501" s="157">
        <f t="shared" si="400"/>
        <v>5</v>
      </c>
      <c r="AE1501" s="157">
        <f t="shared" si="401"/>
        <v>8</v>
      </c>
      <c r="AF1501" s="157">
        <f t="shared" si="402"/>
        <v>5</v>
      </c>
      <c r="AG1501" s="159">
        <f t="shared" si="403"/>
        <v>3</v>
      </c>
      <c r="DS1501" s="81"/>
    </row>
    <row r="1502" spans="1:123" x14ac:dyDescent="0.25">
      <c r="A1502" s="169">
        <v>302</v>
      </c>
      <c r="B1502" s="170" t="s">
        <v>15</v>
      </c>
      <c r="C1502" s="170" t="s">
        <v>37</v>
      </c>
      <c r="D1502" s="170" t="s">
        <v>38</v>
      </c>
      <c r="E1502" s="18" t="s">
        <v>466</v>
      </c>
      <c r="F1502" s="158">
        <v>3</v>
      </c>
      <c r="G1502" s="157">
        <v>3</v>
      </c>
      <c r="H1502" s="157">
        <v>3</v>
      </c>
      <c r="I1502" s="157">
        <v>2</v>
      </c>
      <c r="J1502" s="157">
        <v>2</v>
      </c>
      <c r="K1502" s="157">
        <v>3</v>
      </c>
      <c r="L1502" s="157">
        <v>3</v>
      </c>
      <c r="M1502" s="157">
        <v>2</v>
      </c>
      <c r="N1502" s="157">
        <v>3</v>
      </c>
      <c r="O1502" s="157">
        <v>3</v>
      </c>
      <c r="P1502" s="157">
        <v>1</v>
      </c>
      <c r="Q1502" s="157">
        <v>3</v>
      </c>
      <c r="R1502" s="157">
        <v>3</v>
      </c>
      <c r="S1502" s="157">
        <v>2</v>
      </c>
      <c r="T1502" s="157">
        <v>4</v>
      </c>
      <c r="U1502" s="157">
        <v>4</v>
      </c>
      <c r="V1502" s="157">
        <v>4</v>
      </c>
      <c r="W1502" s="157">
        <v>5</v>
      </c>
      <c r="X1502" s="157">
        <v>4</v>
      </c>
      <c r="Y1502" s="157">
        <v>3</v>
      </c>
      <c r="Z1502" s="157">
        <v>3</v>
      </c>
      <c r="AA1502" s="157">
        <v>3</v>
      </c>
      <c r="AB1502" s="159">
        <v>4</v>
      </c>
      <c r="AC1502" s="158">
        <f t="shared" si="404"/>
        <v>23</v>
      </c>
      <c r="AD1502" s="157">
        <f t="shared" si="400"/>
        <v>5</v>
      </c>
      <c r="AE1502" s="157">
        <f t="shared" si="401"/>
        <v>8</v>
      </c>
      <c r="AF1502" s="157">
        <f t="shared" si="402"/>
        <v>5</v>
      </c>
      <c r="AG1502" s="159">
        <f t="shared" si="403"/>
        <v>3</v>
      </c>
      <c r="DS1502" s="81"/>
    </row>
    <row r="1503" spans="1:123" x14ac:dyDescent="0.25">
      <c r="A1503" s="169">
        <v>302</v>
      </c>
      <c r="B1503" s="170" t="s">
        <v>15</v>
      </c>
      <c r="C1503" s="170" t="s">
        <v>37</v>
      </c>
      <c r="D1503" s="170" t="s">
        <v>38</v>
      </c>
      <c r="E1503" s="18" t="s">
        <v>466</v>
      </c>
      <c r="F1503" s="158">
        <v>3</v>
      </c>
      <c r="G1503" s="157">
        <v>3</v>
      </c>
      <c r="H1503" s="157">
        <v>3</v>
      </c>
      <c r="I1503" s="157">
        <v>3</v>
      </c>
      <c r="J1503" s="157">
        <v>2</v>
      </c>
      <c r="K1503" s="157">
        <v>3</v>
      </c>
      <c r="L1503" s="157">
        <v>4</v>
      </c>
      <c r="M1503" s="157">
        <v>3</v>
      </c>
      <c r="N1503" s="157">
        <v>4</v>
      </c>
      <c r="O1503" s="157">
        <v>3</v>
      </c>
      <c r="P1503" s="157">
        <v>1</v>
      </c>
      <c r="Q1503" s="157">
        <v>3</v>
      </c>
      <c r="R1503" s="157">
        <v>3</v>
      </c>
      <c r="S1503" s="157">
        <v>3</v>
      </c>
      <c r="T1503" s="157">
        <v>4</v>
      </c>
      <c r="U1503" s="157">
        <v>4</v>
      </c>
      <c r="V1503" s="157">
        <v>4</v>
      </c>
      <c r="W1503" s="157">
        <v>5</v>
      </c>
      <c r="X1503" s="157">
        <v>4</v>
      </c>
      <c r="Y1503" s="157">
        <v>3</v>
      </c>
      <c r="Z1503" s="157">
        <v>3</v>
      </c>
      <c r="AA1503" s="157">
        <v>4</v>
      </c>
      <c r="AB1503" s="159">
        <v>4</v>
      </c>
      <c r="AC1503" s="158">
        <f t="shared" si="404"/>
        <v>23</v>
      </c>
      <c r="AD1503" s="157">
        <f t="shared" si="400"/>
        <v>5</v>
      </c>
      <c r="AE1503" s="157">
        <f t="shared" si="401"/>
        <v>8</v>
      </c>
      <c r="AF1503" s="157">
        <f t="shared" si="402"/>
        <v>5</v>
      </c>
      <c r="AG1503" s="159">
        <f t="shared" si="403"/>
        <v>3</v>
      </c>
      <c r="DS1503" s="81"/>
    </row>
    <row r="1504" spans="1:123" x14ac:dyDescent="0.25">
      <c r="A1504" s="169">
        <v>302</v>
      </c>
      <c r="B1504" s="170" t="s">
        <v>15</v>
      </c>
      <c r="C1504" s="170" t="s">
        <v>37</v>
      </c>
      <c r="D1504" s="170" t="s">
        <v>38</v>
      </c>
      <c r="E1504" s="18" t="s">
        <v>466</v>
      </c>
      <c r="F1504" s="158">
        <v>4</v>
      </c>
      <c r="G1504" s="157">
        <v>3</v>
      </c>
      <c r="H1504" s="157">
        <v>3</v>
      </c>
      <c r="I1504" s="157">
        <v>3</v>
      </c>
      <c r="J1504" s="157">
        <v>3</v>
      </c>
      <c r="K1504" s="157">
        <v>3</v>
      </c>
      <c r="L1504" s="157">
        <v>4</v>
      </c>
      <c r="M1504" s="157">
        <v>4</v>
      </c>
      <c r="N1504" s="157">
        <v>4</v>
      </c>
      <c r="O1504" s="157">
        <v>4</v>
      </c>
      <c r="P1504" s="157">
        <v>2</v>
      </c>
      <c r="Q1504" s="157">
        <v>4</v>
      </c>
      <c r="R1504" s="157">
        <v>3</v>
      </c>
      <c r="S1504" s="157">
        <v>4</v>
      </c>
      <c r="T1504" s="157">
        <v>4</v>
      </c>
      <c r="U1504" s="157">
        <v>4</v>
      </c>
      <c r="V1504" s="157">
        <v>4</v>
      </c>
      <c r="W1504" s="157">
        <v>5</v>
      </c>
      <c r="X1504" s="157">
        <v>4</v>
      </c>
      <c r="Y1504" s="157">
        <v>3</v>
      </c>
      <c r="Z1504" s="157">
        <v>4</v>
      </c>
      <c r="AA1504" s="157">
        <v>4</v>
      </c>
      <c r="AB1504" s="159">
        <v>4</v>
      </c>
      <c r="AC1504" s="158">
        <f t="shared" si="404"/>
        <v>23</v>
      </c>
      <c r="AD1504" s="157">
        <f t="shared" si="400"/>
        <v>5</v>
      </c>
      <c r="AE1504" s="157">
        <f t="shared" si="401"/>
        <v>8</v>
      </c>
      <c r="AF1504" s="157">
        <f t="shared" si="402"/>
        <v>5</v>
      </c>
      <c r="AG1504" s="159">
        <f t="shared" si="403"/>
        <v>3</v>
      </c>
      <c r="DS1504" s="81"/>
    </row>
    <row r="1505" spans="1:123" x14ac:dyDescent="0.25">
      <c r="A1505" s="169">
        <v>302</v>
      </c>
      <c r="B1505" s="170" t="s">
        <v>15</v>
      </c>
      <c r="C1505" s="170" t="s">
        <v>37</v>
      </c>
      <c r="D1505" s="170" t="s">
        <v>38</v>
      </c>
      <c r="E1505" s="18" t="s">
        <v>466</v>
      </c>
      <c r="F1505" s="158">
        <v>4</v>
      </c>
      <c r="G1505" s="157">
        <v>3</v>
      </c>
      <c r="H1505" s="157">
        <v>4</v>
      </c>
      <c r="I1505" s="157">
        <v>3</v>
      </c>
      <c r="J1505" s="157">
        <v>3</v>
      </c>
      <c r="K1505" s="157">
        <v>4</v>
      </c>
      <c r="L1505" s="157">
        <v>4</v>
      </c>
      <c r="M1505" s="157">
        <v>4</v>
      </c>
      <c r="N1505" s="157">
        <v>4</v>
      </c>
      <c r="O1505" s="157">
        <v>4</v>
      </c>
      <c r="P1505" s="157">
        <v>3</v>
      </c>
      <c r="Q1505" s="157">
        <v>4</v>
      </c>
      <c r="R1505" s="157">
        <v>4</v>
      </c>
      <c r="S1505" s="157">
        <v>4</v>
      </c>
      <c r="T1505" s="157">
        <v>4</v>
      </c>
      <c r="U1505" s="157">
        <v>4</v>
      </c>
      <c r="V1505" s="157">
        <v>5</v>
      </c>
      <c r="W1505" s="157">
        <v>5</v>
      </c>
      <c r="X1505" s="157">
        <v>4</v>
      </c>
      <c r="Y1505" s="157">
        <v>4</v>
      </c>
      <c r="Z1505" s="157">
        <v>4</v>
      </c>
      <c r="AA1505" s="157">
        <v>4</v>
      </c>
      <c r="AB1505" s="159">
        <v>4</v>
      </c>
      <c r="AC1505" s="158">
        <f t="shared" si="404"/>
        <v>23</v>
      </c>
      <c r="AD1505" s="157">
        <f t="shared" si="400"/>
        <v>5</v>
      </c>
      <c r="AE1505" s="157">
        <f t="shared" si="401"/>
        <v>8</v>
      </c>
      <c r="AF1505" s="157">
        <f t="shared" si="402"/>
        <v>5</v>
      </c>
      <c r="AG1505" s="159">
        <f t="shared" si="403"/>
        <v>3</v>
      </c>
      <c r="DS1505" s="81"/>
    </row>
    <row r="1506" spans="1:123" x14ac:dyDescent="0.25">
      <c r="A1506" s="169">
        <v>302</v>
      </c>
      <c r="B1506" s="170" t="s">
        <v>15</v>
      </c>
      <c r="C1506" s="170" t="s">
        <v>37</v>
      </c>
      <c r="D1506" s="170" t="s">
        <v>38</v>
      </c>
      <c r="E1506" s="18" t="s">
        <v>466</v>
      </c>
      <c r="F1506" s="158">
        <v>4</v>
      </c>
      <c r="G1506" s="157">
        <v>4</v>
      </c>
      <c r="H1506" s="157">
        <v>5</v>
      </c>
      <c r="I1506" s="157">
        <v>3</v>
      </c>
      <c r="J1506" s="157">
        <v>3</v>
      </c>
      <c r="K1506" s="157">
        <v>4</v>
      </c>
      <c r="L1506" s="157">
        <v>5</v>
      </c>
      <c r="M1506" s="157">
        <v>4</v>
      </c>
      <c r="N1506" s="157">
        <v>4</v>
      </c>
      <c r="O1506" s="157">
        <v>5</v>
      </c>
      <c r="P1506" s="157">
        <v>3</v>
      </c>
      <c r="Q1506" s="157">
        <v>4</v>
      </c>
      <c r="R1506" s="157">
        <v>4</v>
      </c>
      <c r="S1506" s="157">
        <v>4</v>
      </c>
      <c r="T1506" s="157">
        <v>5</v>
      </c>
      <c r="U1506" s="157">
        <v>5</v>
      </c>
      <c r="V1506" s="157">
        <v>5</v>
      </c>
      <c r="W1506" s="157">
        <v>5</v>
      </c>
      <c r="X1506" s="157">
        <v>5</v>
      </c>
      <c r="Y1506" s="157">
        <v>4</v>
      </c>
      <c r="Z1506" s="157"/>
      <c r="AA1506" s="157">
        <v>4</v>
      </c>
      <c r="AB1506" s="159">
        <v>5</v>
      </c>
      <c r="AC1506" s="158">
        <f t="shared" si="404"/>
        <v>22</v>
      </c>
      <c r="AD1506" s="157">
        <f t="shared" si="400"/>
        <v>5</v>
      </c>
      <c r="AE1506" s="157">
        <f t="shared" si="401"/>
        <v>8</v>
      </c>
      <c r="AF1506" s="157">
        <f t="shared" si="402"/>
        <v>5</v>
      </c>
      <c r="AG1506" s="159">
        <f t="shared" si="403"/>
        <v>2</v>
      </c>
      <c r="DS1506" s="81"/>
    </row>
    <row r="1507" spans="1:123" x14ac:dyDescent="0.25">
      <c r="A1507" s="169">
        <v>302</v>
      </c>
      <c r="B1507" s="170" t="s">
        <v>15</v>
      </c>
      <c r="C1507" s="170" t="s">
        <v>37</v>
      </c>
      <c r="D1507" s="170" t="s">
        <v>38</v>
      </c>
      <c r="E1507" s="18" t="s">
        <v>466</v>
      </c>
      <c r="F1507" s="158">
        <v>4</v>
      </c>
      <c r="G1507" s="157">
        <v>4</v>
      </c>
      <c r="H1507" s="157"/>
      <c r="I1507" s="157">
        <v>4</v>
      </c>
      <c r="J1507" s="157">
        <v>3</v>
      </c>
      <c r="K1507" s="157">
        <v>4</v>
      </c>
      <c r="L1507" s="157">
        <v>5</v>
      </c>
      <c r="M1507" s="157">
        <v>5</v>
      </c>
      <c r="N1507" s="157">
        <v>5</v>
      </c>
      <c r="O1507" s="157">
        <v>5</v>
      </c>
      <c r="P1507" s="157"/>
      <c r="Q1507" s="157">
        <v>4</v>
      </c>
      <c r="R1507" s="157">
        <v>4</v>
      </c>
      <c r="S1507" s="157">
        <v>5</v>
      </c>
      <c r="T1507" s="157">
        <v>5</v>
      </c>
      <c r="U1507" s="157">
        <v>5</v>
      </c>
      <c r="V1507" s="157">
        <v>5</v>
      </c>
      <c r="W1507" s="157">
        <v>5</v>
      </c>
      <c r="X1507" s="157">
        <v>5</v>
      </c>
      <c r="Y1507" s="157">
        <v>5</v>
      </c>
      <c r="Z1507" s="157"/>
      <c r="AA1507" s="157">
        <v>5</v>
      </c>
      <c r="AB1507" s="159"/>
      <c r="AC1507" s="158">
        <f t="shared" si="404"/>
        <v>19</v>
      </c>
      <c r="AD1507" s="157">
        <f t="shared" si="400"/>
        <v>4</v>
      </c>
      <c r="AE1507" s="157">
        <f t="shared" si="401"/>
        <v>7</v>
      </c>
      <c r="AF1507" s="157">
        <f t="shared" si="402"/>
        <v>5</v>
      </c>
      <c r="AG1507" s="159">
        <f t="shared" si="403"/>
        <v>1</v>
      </c>
      <c r="DS1507" s="81"/>
    </row>
    <row r="1508" spans="1:123" x14ac:dyDescent="0.25">
      <c r="A1508" s="169">
        <v>302</v>
      </c>
      <c r="B1508" s="170" t="s">
        <v>15</v>
      </c>
      <c r="C1508" s="170" t="s">
        <v>92</v>
      </c>
      <c r="D1508" s="170" t="s">
        <v>93</v>
      </c>
      <c r="E1508" s="18" t="s">
        <v>466</v>
      </c>
      <c r="F1508" s="158">
        <v>3</v>
      </c>
      <c r="G1508" s="157">
        <v>2</v>
      </c>
      <c r="H1508" s="157">
        <v>2</v>
      </c>
      <c r="I1508" s="157">
        <v>2</v>
      </c>
      <c r="J1508" s="157">
        <v>1</v>
      </c>
      <c r="K1508" s="157">
        <v>1</v>
      </c>
      <c r="L1508" s="157">
        <v>4</v>
      </c>
      <c r="M1508" s="157">
        <v>2</v>
      </c>
      <c r="N1508" s="157">
        <v>2</v>
      </c>
      <c r="O1508" s="157">
        <v>4</v>
      </c>
      <c r="P1508" s="157">
        <v>2</v>
      </c>
      <c r="Q1508" s="157">
        <v>3</v>
      </c>
      <c r="R1508" s="157">
        <v>4</v>
      </c>
      <c r="S1508" s="157">
        <v>3</v>
      </c>
      <c r="T1508" s="157">
        <v>4</v>
      </c>
      <c r="U1508" s="157">
        <v>4</v>
      </c>
      <c r="V1508" s="157">
        <v>5</v>
      </c>
      <c r="W1508" s="157">
        <v>1</v>
      </c>
      <c r="X1508" s="157">
        <v>4</v>
      </c>
      <c r="Y1508" s="157">
        <v>3</v>
      </c>
      <c r="Z1508" s="157">
        <v>2</v>
      </c>
      <c r="AA1508" s="157">
        <v>4</v>
      </c>
      <c r="AB1508" s="159">
        <v>3</v>
      </c>
      <c r="AC1508" s="158">
        <f t="shared" si="404"/>
        <v>23</v>
      </c>
      <c r="AD1508" s="157">
        <f t="shared" si="400"/>
        <v>5</v>
      </c>
      <c r="AE1508" s="157">
        <f t="shared" si="401"/>
        <v>8</v>
      </c>
      <c r="AF1508" s="157">
        <f t="shared" si="402"/>
        <v>5</v>
      </c>
      <c r="AG1508" s="159">
        <f t="shared" si="403"/>
        <v>3</v>
      </c>
      <c r="DS1508" s="81"/>
    </row>
    <row r="1509" spans="1:123" x14ac:dyDescent="0.25">
      <c r="A1509" s="169">
        <v>302</v>
      </c>
      <c r="B1509" s="170" t="s">
        <v>15</v>
      </c>
      <c r="C1509" s="170" t="s">
        <v>92</v>
      </c>
      <c r="D1509" s="170" t="s">
        <v>93</v>
      </c>
      <c r="E1509" s="18" t="s">
        <v>466</v>
      </c>
      <c r="F1509" s="158">
        <v>4</v>
      </c>
      <c r="G1509" s="157">
        <v>3</v>
      </c>
      <c r="H1509" s="157">
        <v>4</v>
      </c>
      <c r="I1509" s="157">
        <v>2</v>
      </c>
      <c r="J1509" s="157">
        <v>2</v>
      </c>
      <c r="K1509" s="157">
        <v>3</v>
      </c>
      <c r="L1509" s="157">
        <v>4</v>
      </c>
      <c r="M1509" s="157">
        <v>3</v>
      </c>
      <c r="N1509" s="157">
        <v>4</v>
      </c>
      <c r="O1509" s="157">
        <v>4</v>
      </c>
      <c r="P1509" s="157">
        <v>3</v>
      </c>
      <c r="Q1509" s="157">
        <v>4</v>
      </c>
      <c r="R1509" s="157">
        <v>4</v>
      </c>
      <c r="S1509" s="157">
        <v>4</v>
      </c>
      <c r="T1509" s="157">
        <v>5</v>
      </c>
      <c r="U1509" s="157">
        <v>5</v>
      </c>
      <c r="V1509" s="157"/>
      <c r="W1509" s="157">
        <v>5</v>
      </c>
      <c r="X1509" s="157">
        <v>5</v>
      </c>
      <c r="Y1509" s="157">
        <v>4</v>
      </c>
      <c r="Z1509" s="157">
        <v>3</v>
      </c>
      <c r="AA1509" s="157"/>
      <c r="AB1509" s="159"/>
      <c r="AC1509" s="158">
        <f t="shared" si="404"/>
        <v>20</v>
      </c>
      <c r="AD1509" s="157">
        <f t="shared" si="400"/>
        <v>5</v>
      </c>
      <c r="AE1509" s="157">
        <f t="shared" si="401"/>
        <v>8</v>
      </c>
      <c r="AF1509" s="157">
        <f t="shared" si="402"/>
        <v>4</v>
      </c>
      <c r="AG1509" s="159">
        <f t="shared" si="403"/>
        <v>1</v>
      </c>
      <c r="DS1509" s="81"/>
    </row>
    <row r="1510" spans="1:123" x14ac:dyDescent="0.25">
      <c r="A1510" s="169">
        <v>302</v>
      </c>
      <c r="B1510" s="170" t="s">
        <v>15</v>
      </c>
      <c r="C1510" s="170" t="s">
        <v>126</v>
      </c>
      <c r="D1510" s="170" t="s">
        <v>127</v>
      </c>
      <c r="E1510" s="18" t="s">
        <v>403</v>
      </c>
      <c r="F1510" s="158">
        <v>3</v>
      </c>
      <c r="G1510" s="157">
        <v>2</v>
      </c>
      <c r="H1510" s="157">
        <v>1</v>
      </c>
      <c r="I1510" s="157">
        <v>2</v>
      </c>
      <c r="J1510" s="157">
        <v>1</v>
      </c>
      <c r="K1510" s="157">
        <v>1</v>
      </c>
      <c r="L1510" s="157">
        <v>3</v>
      </c>
      <c r="M1510" s="157">
        <v>4</v>
      </c>
      <c r="N1510" s="157">
        <v>3</v>
      </c>
      <c r="O1510" s="157">
        <v>2</v>
      </c>
      <c r="P1510" s="157">
        <v>1</v>
      </c>
      <c r="Q1510" s="157">
        <v>2</v>
      </c>
      <c r="R1510" s="157">
        <v>2</v>
      </c>
      <c r="S1510" s="157">
        <v>2</v>
      </c>
      <c r="T1510" s="157">
        <v>4</v>
      </c>
      <c r="U1510" s="157">
        <v>3</v>
      </c>
      <c r="V1510" s="157">
        <v>3</v>
      </c>
      <c r="W1510" s="157">
        <v>4</v>
      </c>
      <c r="X1510" s="157">
        <v>2</v>
      </c>
      <c r="Y1510" s="157">
        <v>3</v>
      </c>
      <c r="Z1510" s="157">
        <v>2</v>
      </c>
      <c r="AA1510" s="157">
        <v>2</v>
      </c>
      <c r="AB1510" s="159">
        <v>2</v>
      </c>
      <c r="AC1510" s="158">
        <f t="shared" si="404"/>
        <v>23</v>
      </c>
      <c r="AD1510" s="157">
        <f t="shared" si="400"/>
        <v>5</v>
      </c>
      <c r="AE1510" s="157">
        <f t="shared" si="401"/>
        <v>8</v>
      </c>
      <c r="AF1510" s="157">
        <f t="shared" si="402"/>
        <v>5</v>
      </c>
      <c r="AG1510" s="159">
        <f t="shared" si="403"/>
        <v>3</v>
      </c>
      <c r="DS1510" s="81"/>
    </row>
    <row r="1511" spans="1:123" x14ac:dyDescent="0.25">
      <c r="A1511" s="169">
        <v>302</v>
      </c>
      <c r="B1511" s="170" t="s">
        <v>15</v>
      </c>
      <c r="C1511" s="170" t="s">
        <v>126</v>
      </c>
      <c r="D1511" s="170" t="s">
        <v>127</v>
      </c>
      <c r="E1511" s="18" t="s">
        <v>403</v>
      </c>
      <c r="F1511" s="158">
        <v>4</v>
      </c>
      <c r="G1511" s="157">
        <v>5</v>
      </c>
      <c r="H1511" s="157">
        <v>3</v>
      </c>
      <c r="I1511" s="157">
        <v>4</v>
      </c>
      <c r="J1511" s="157">
        <v>5</v>
      </c>
      <c r="K1511" s="157">
        <v>3</v>
      </c>
      <c r="L1511" s="157">
        <v>4</v>
      </c>
      <c r="M1511" s="157">
        <v>5</v>
      </c>
      <c r="N1511" s="157">
        <v>4</v>
      </c>
      <c r="O1511" s="157">
        <v>5</v>
      </c>
      <c r="P1511" s="157">
        <v>5</v>
      </c>
      <c r="Q1511" s="157">
        <v>5</v>
      </c>
      <c r="R1511" s="157">
        <v>3</v>
      </c>
      <c r="S1511" s="157">
        <v>5</v>
      </c>
      <c r="T1511" s="157">
        <v>5</v>
      </c>
      <c r="U1511" s="157">
        <v>5</v>
      </c>
      <c r="V1511" s="157">
        <v>4</v>
      </c>
      <c r="W1511" s="157">
        <v>4</v>
      </c>
      <c r="X1511" s="157">
        <v>2</v>
      </c>
      <c r="Y1511" s="157">
        <v>5</v>
      </c>
      <c r="Z1511" s="157">
        <v>5</v>
      </c>
      <c r="AA1511" s="157">
        <v>5</v>
      </c>
      <c r="AB1511" s="159">
        <v>5</v>
      </c>
      <c r="AC1511" s="158">
        <f t="shared" si="404"/>
        <v>23</v>
      </c>
      <c r="AD1511" s="157">
        <f t="shared" si="400"/>
        <v>5</v>
      </c>
      <c r="AE1511" s="157">
        <f t="shared" si="401"/>
        <v>8</v>
      </c>
      <c r="AF1511" s="157">
        <f t="shared" si="402"/>
        <v>5</v>
      </c>
      <c r="AG1511" s="159">
        <f t="shared" si="403"/>
        <v>3</v>
      </c>
      <c r="DS1511" s="81"/>
    </row>
    <row r="1512" spans="1:123" x14ac:dyDescent="0.25">
      <c r="A1512" s="169">
        <v>302</v>
      </c>
      <c r="B1512" s="170" t="s">
        <v>15</v>
      </c>
      <c r="C1512" s="170" t="s">
        <v>126</v>
      </c>
      <c r="D1512" s="170" t="s">
        <v>127</v>
      </c>
      <c r="E1512" s="18" t="s">
        <v>466</v>
      </c>
      <c r="F1512" s="158">
        <v>3</v>
      </c>
      <c r="G1512" s="157">
        <v>3</v>
      </c>
      <c r="H1512" s="157">
        <v>3</v>
      </c>
      <c r="I1512" s="157">
        <v>3</v>
      </c>
      <c r="J1512" s="157">
        <v>2</v>
      </c>
      <c r="K1512" s="157">
        <v>1</v>
      </c>
      <c r="L1512" s="157">
        <v>4</v>
      </c>
      <c r="M1512" s="157">
        <v>3</v>
      </c>
      <c r="N1512" s="157">
        <v>3</v>
      </c>
      <c r="O1512" s="157">
        <v>3</v>
      </c>
      <c r="P1512" s="157">
        <v>3</v>
      </c>
      <c r="Q1512" s="157">
        <v>3</v>
      </c>
      <c r="R1512" s="157">
        <v>2</v>
      </c>
      <c r="S1512" s="157">
        <v>4</v>
      </c>
      <c r="T1512" s="157">
        <v>4</v>
      </c>
      <c r="U1512" s="157">
        <v>4</v>
      </c>
      <c r="V1512" s="157">
        <v>4</v>
      </c>
      <c r="W1512" s="157">
        <v>4</v>
      </c>
      <c r="X1512" s="157">
        <v>3</v>
      </c>
      <c r="Y1512" s="157">
        <v>4</v>
      </c>
      <c r="Z1512" s="157">
        <v>3</v>
      </c>
      <c r="AA1512" s="157">
        <v>3</v>
      </c>
      <c r="AB1512" s="159">
        <v>2</v>
      </c>
      <c r="AC1512" s="158">
        <f t="shared" si="404"/>
        <v>23</v>
      </c>
      <c r="AD1512" s="157">
        <f t="shared" si="400"/>
        <v>5</v>
      </c>
      <c r="AE1512" s="157">
        <f t="shared" si="401"/>
        <v>8</v>
      </c>
      <c r="AF1512" s="157">
        <f t="shared" si="402"/>
        <v>5</v>
      </c>
      <c r="AG1512" s="159">
        <f t="shared" si="403"/>
        <v>3</v>
      </c>
      <c r="DS1512" s="81"/>
    </row>
    <row r="1513" spans="1:123" x14ac:dyDescent="0.25">
      <c r="A1513" s="169">
        <v>302</v>
      </c>
      <c r="B1513" s="170" t="s">
        <v>15</v>
      </c>
      <c r="C1513" s="170" t="s">
        <v>126</v>
      </c>
      <c r="D1513" s="170" t="s">
        <v>127</v>
      </c>
      <c r="E1513" s="18" t="s">
        <v>466</v>
      </c>
      <c r="F1513" s="158">
        <v>4</v>
      </c>
      <c r="G1513" s="157">
        <v>3</v>
      </c>
      <c r="H1513" s="157">
        <v>3</v>
      </c>
      <c r="I1513" s="157">
        <v>3</v>
      </c>
      <c r="J1513" s="157">
        <v>2</v>
      </c>
      <c r="K1513" s="157">
        <v>3</v>
      </c>
      <c r="L1513" s="157">
        <v>4</v>
      </c>
      <c r="M1513" s="157">
        <v>3</v>
      </c>
      <c r="N1513" s="157">
        <v>4</v>
      </c>
      <c r="O1513" s="157">
        <v>4</v>
      </c>
      <c r="P1513" s="157">
        <v>3</v>
      </c>
      <c r="Q1513" s="157">
        <v>4</v>
      </c>
      <c r="R1513" s="157">
        <v>3</v>
      </c>
      <c r="S1513" s="157">
        <v>4</v>
      </c>
      <c r="T1513" s="157">
        <v>5</v>
      </c>
      <c r="U1513" s="157">
        <v>4</v>
      </c>
      <c r="V1513" s="157">
        <v>4</v>
      </c>
      <c r="W1513" s="157">
        <v>4</v>
      </c>
      <c r="X1513" s="157">
        <v>4</v>
      </c>
      <c r="Y1513" s="157">
        <v>4</v>
      </c>
      <c r="Z1513" s="157">
        <v>3</v>
      </c>
      <c r="AA1513" s="157">
        <v>3</v>
      </c>
      <c r="AB1513" s="159">
        <v>4</v>
      </c>
      <c r="AC1513" s="158">
        <f t="shared" si="404"/>
        <v>23</v>
      </c>
      <c r="AD1513" s="157">
        <f t="shared" si="400"/>
        <v>5</v>
      </c>
      <c r="AE1513" s="157">
        <f t="shared" si="401"/>
        <v>8</v>
      </c>
      <c r="AF1513" s="157">
        <f t="shared" si="402"/>
        <v>5</v>
      </c>
      <c r="AG1513" s="159">
        <f t="shared" si="403"/>
        <v>3</v>
      </c>
      <c r="DS1513" s="81"/>
    </row>
    <row r="1514" spans="1:123" x14ac:dyDescent="0.25">
      <c r="A1514" s="169">
        <v>302</v>
      </c>
      <c r="B1514" s="170" t="s">
        <v>15</v>
      </c>
      <c r="C1514" s="170" t="s">
        <v>126</v>
      </c>
      <c r="D1514" s="170" t="s">
        <v>127</v>
      </c>
      <c r="E1514" s="18" t="s">
        <v>466</v>
      </c>
      <c r="F1514" s="158">
        <v>4</v>
      </c>
      <c r="G1514" s="157">
        <v>4</v>
      </c>
      <c r="H1514" s="157">
        <v>4</v>
      </c>
      <c r="I1514" s="157">
        <v>3</v>
      </c>
      <c r="J1514" s="157">
        <v>3</v>
      </c>
      <c r="K1514" s="157">
        <v>3</v>
      </c>
      <c r="L1514" s="157">
        <v>5</v>
      </c>
      <c r="M1514" s="157">
        <v>4</v>
      </c>
      <c r="N1514" s="157">
        <v>4</v>
      </c>
      <c r="O1514" s="157">
        <v>4</v>
      </c>
      <c r="P1514" s="157">
        <v>3</v>
      </c>
      <c r="Q1514" s="157">
        <v>4</v>
      </c>
      <c r="R1514" s="157">
        <v>4</v>
      </c>
      <c r="S1514" s="157">
        <v>5</v>
      </c>
      <c r="T1514" s="157">
        <v>5</v>
      </c>
      <c r="U1514" s="157">
        <v>5</v>
      </c>
      <c r="V1514" s="157">
        <v>5</v>
      </c>
      <c r="W1514" s="157">
        <v>4</v>
      </c>
      <c r="X1514" s="157">
        <v>4</v>
      </c>
      <c r="Y1514" s="157">
        <v>4</v>
      </c>
      <c r="Z1514" s="157">
        <v>4</v>
      </c>
      <c r="AA1514" s="157">
        <v>4</v>
      </c>
      <c r="AB1514" s="159">
        <v>5</v>
      </c>
      <c r="AC1514" s="158">
        <f t="shared" si="404"/>
        <v>23</v>
      </c>
      <c r="AD1514" s="157">
        <f t="shared" si="400"/>
        <v>5</v>
      </c>
      <c r="AE1514" s="157">
        <f t="shared" si="401"/>
        <v>8</v>
      </c>
      <c r="AF1514" s="157">
        <f t="shared" si="402"/>
        <v>5</v>
      </c>
      <c r="AG1514" s="159">
        <f t="shared" si="403"/>
        <v>3</v>
      </c>
      <c r="DS1514" s="81"/>
    </row>
    <row r="1515" spans="1:123" x14ac:dyDescent="0.25">
      <c r="A1515" s="169">
        <v>302</v>
      </c>
      <c r="B1515" s="170" t="s">
        <v>15</v>
      </c>
      <c r="C1515" s="170" t="s">
        <v>126</v>
      </c>
      <c r="D1515" s="170" t="s">
        <v>127</v>
      </c>
      <c r="E1515" s="18" t="s">
        <v>466</v>
      </c>
      <c r="F1515" s="158">
        <v>4</v>
      </c>
      <c r="G1515" s="157">
        <v>4</v>
      </c>
      <c r="H1515" s="157">
        <v>5</v>
      </c>
      <c r="I1515" s="157">
        <v>4</v>
      </c>
      <c r="J1515" s="157">
        <v>4</v>
      </c>
      <c r="K1515" s="157">
        <v>3</v>
      </c>
      <c r="L1515" s="157">
        <v>5</v>
      </c>
      <c r="M1515" s="157">
        <v>4</v>
      </c>
      <c r="N1515" s="157">
        <v>4</v>
      </c>
      <c r="O1515" s="157">
        <v>4</v>
      </c>
      <c r="P1515" s="157">
        <v>4</v>
      </c>
      <c r="Q1515" s="157">
        <v>5</v>
      </c>
      <c r="R1515" s="157">
        <v>4</v>
      </c>
      <c r="S1515" s="157">
        <v>5</v>
      </c>
      <c r="T1515" s="157">
        <v>5</v>
      </c>
      <c r="U1515" s="157">
        <v>5</v>
      </c>
      <c r="V1515" s="157">
        <v>5</v>
      </c>
      <c r="W1515" s="157">
        <v>5</v>
      </c>
      <c r="X1515" s="157">
        <v>5</v>
      </c>
      <c r="Y1515" s="157">
        <v>4</v>
      </c>
      <c r="Z1515" s="157">
        <v>4</v>
      </c>
      <c r="AA1515" s="157">
        <v>5</v>
      </c>
      <c r="AB1515" s="159">
        <v>5</v>
      </c>
      <c r="AC1515" s="158">
        <f t="shared" si="404"/>
        <v>23</v>
      </c>
      <c r="AD1515" s="157">
        <f t="shared" si="400"/>
        <v>5</v>
      </c>
      <c r="AE1515" s="157">
        <f t="shared" si="401"/>
        <v>8</v>
      </c>
      <c r="AF1515" s="157">
        <f t="shared" si="402"/>
        <v>5</v>
      </c>
      <c r="AG1515" s="159">
        <f t="shared" si="403"/>
        <v>3</v>
      </c>
      <c r="DS1515" s="81"/>
    </row>
    <row r="1516" spans="1:123" x14ac:dyDescent="0.25">
      <c r="A1516" s="169">
        <v>302</v>
      </c>
      <c r="B1516" s="170" t="s">
        <v>15</v>
      </c>
      <c r="C1516" s="170" t="s">
        <v>126</v>
      </c>
      <c r="D1516" s="170" t="s">
        <v>127</v>
      </c>
      <c r="E1516" s="18" t="s">
        <v>466</v>
      </c>
      <c r="F1516" s="158">
        <v>4</v>
      </c>
      <c r="G1516" s="157">
        <v>4</v>
      </c>
      <c r="H1516" s="157"/>
      <c r="I1516" s="157">
        <v>4</v>
      </c>
      <c r="J1516" s="157">
        <v>4</v>
      </c>
      <c r="K1516" s="157">
        <v>4</v>
      </c>
      <c r="L1516" s="157">
        <v>5</v>
      </c>
      <c r="M1516" s="157">
        <v>4</v>
      </c>
      <c r="N1516" s="157">
        <v>5</v>
      </c>
      <c r="O1516" s="157">
        <v>5</v>
      </c>
      <c r="P1516" s="157">
        <v>4</v>
      </c>
      <c r="Q1516" s="157">
        <v>5</v>
      </c>
      <c r="R1516" s="157">
        <v>5</v>
      </c>
      <c r="S1516" s="157">
        <v>5</v>
      </c>
      <c r="T1516" s="157">
        <v>5</v>
      </c>
      <c r="U1516" s="157">
        <v>5</v>
      </c>
      <c r="V1516" s="157"/>
      <c r="W1516" s="157">
        <v>5</v>
      </c>
      <c r="X1516" s="157">
        <v>5</v>
      </c>
      <c r="Y1516" s="157">
        <v>4</v>
      </c>
      <c r="Z1516" s="157">
        <v>5</v>
      </c>
      <c r="AA1516" s="157">
        <v>5</v>
      </c>
      <c r="AB1516" s="159">
        <v>5</v>
      </c>
      <c r="AC1516" s="158">
        <f t="shared" si="404"/>
        <v>21</v>
      </c>
      <c r="AD1516" s="157">
        <f t="shared" si="400"/>
        <v>4</v>
      </c>
      <c r="AE1516" s="157">
        <f t="shared" si="401"/>
        <v>8</v>
      </c>
      <c r="AF1516" s="157">
        <f t="shared" si="402"/>
        <v>4</v>
      </c>
      <c r="AG1516" s="159">
        <f t="shared" si="403"/>
        <v>3</v>
      </c>
      <c r="DS1516" s="81"/>
    </row>
    <row r="1517" spans="1:123" x14ac:dyDescent="0.25">
      <c r="A1517" s="169">
        <v>302</v>
      </c>
      <c r="B1517" s="170" t="s">
        <v>15</v>
      </c>
      <c r="C1517" s="170" t="s">
        <v>126</v>
      </c>
      <c r="D1517" s="170" t="s">
        <v>127</v>
      </c>
      <c r="E1517" s="18" t="s">
        <v>466</v>
      </c>
      <c r="F1517" s="158">
        <v>4</v>
      </c>
      <c r="G1517" s="157">
        <v>5</v>
      </c>
      <c r="H1517" s="157"/>
      <c r="I1517" s="157">
        <v>5</v>
      </c>
      <c r="J1517" s="157">
        <v>5</v>
      </c>
      <c r="K1517" s="157"/>
      <c r="L1517" s="157">
        <v>5</v>
      </c>
      <c r="M1517" s="157">
        <v>4</v>
      </c>
      <c r="N1517" s="157">
        <v>5</v>
      </c>
      <c r="O1517" s="157">
        <v>5</v>
      </c>
      <c r="P1517" s="157">
        <v>5</v>
      </c>
      <c r="Q1517" s="157">
        <v>5</v>
      </c>
      <c r="R1517" s="157">
        <v>5</v>
      </c>
      <c r="S1517" s="157">
        <v>5</v>
      </c>
      <c r="T1517" s="157"/>
      <c r="U1517" s="157"/>
      <c r="V1517" s="157"/>
      <c r="W1517" s="157"/>
      <c r="X1517" s="157"/>
      <c r="Y1517" s="157">
        <v>5</v>
      </c>
      <c r="Z1517" s="157">
        <v>5</v>
      </c>
      <c r="AA1517" s="157">
        <v>5</v>
      </c>
      <c r="AB1517" s="159">
        <v>5</v>
      </c>
      <c r="AC1517" s="158">
        <f t="shared" si="404"/>
        <v>16</v>
      </c>
      <c r="AD1517" s="157">
        <f t="shared" si="400"/>
        <v>3</v>
      </c>
      <c r="AE1517" s="157">
        <f t="shared" si="401"/>
        <v>8</v>
      </c>
      <c r="AF1517" s="157">
        <f t="shared" si="402"/>
        <v>0</v>
      </c>
      <c r="AG1517" s="159">
        <f t="shared" si="403"/>
        <v>3</v>
      </c>
      <c r="DS1517" s="81"/>
    </row>
    <row r="1518" spans="1:123" x14ac:dyDescent="0.25">
      <c r="A1518" s="169">
        <v>303</v>
      </c>
      <c r="B1518" s="170" t="s">
        <v>16</v>
      </c>
      <c r="C1518" s="170" t="s">
        <v>96</v>
      </c>
      <c r="D1518" s="170" t="s">
        <v>97</v>
      </c>
      <c r="E1518" s="18" t="s">
        <v>403</v>
      </c>
      <c r="F1518" s="158">
        <v>1</v>
      </c>
      <c r="G1518" s="157">
        <v>1</v>
      </c>
      <c r="H1518" s="157">
        <v>1</v>
      </c>
      <c r="I1518" s="157">
        <v>1</v>
      </c>
      <c r="J1518" s="157">
        <v>1</v>
      </c>
      <c r="K1518" s="157">
        <v>1</v>
      </c>
      <c r="L1518" s="157">
        <v>1</v>
      </c>
      <c r="M1518" s="157">
        <v>1</v>
      </c>
      <c r="N1518" s="157">
        <v>1</v>
      </c>
      <c r="O1518" s="157">
        <v>1</v>
      </c>
      <c r="P1518" s="157">
        <v>1</v>
      </c>
      <c r="Q1518" s="157">
        <v>1</v>
      </c>
      <c r="R1518" s="157">
        <v>1</v>
      </c>
      <c r="S1518" s="157">
        <v>1</v>
      </c>
      <c r="T1518" s="157">
        <v>1</v>
      </c>
      <c r="U1518" s="157">
        <v>1</v>
      </c>
      <c r="V1518" s="157">
        <v>1</v>
      </c>
      <c r="W1518" s="157">
        <v>1</v>
      </c>
      <c r="X1518" s="157">
        <v>1</v>
      </c>
      <c r="Y1518" s="157">
        <v>1</v>
      </c>
      <c r="Z1518" s="157">
        <v>1</v>
      </c>
      <c r="AA1518" s="157">
        <v>1</v>
      </c>
      <c r="AB1518" s="159">
        <v>1</v>
      </c>
      <c r="AC1518" s="158">
        <f t="shared" si="404"/>
        <v>23</v>
      </c>
      <c r="AD1518" s="157">
        <f t="shared" si="400"/>
        <v>5</v>
      </c>
      <c r="AE1518" s="157">
        <f t="shared" si="401"/>
        <v>8</v>
      </c>
      <c r="AF1518" s="157">
        <f t="shared" si="402"/>
        <v>5</v>
      </c>
      <c r="AG1518" s="159">
        <f t="shared" si="403"/>
        <v>3</v>
      </c>
      <c r="DS1518" s="81"/>
    </row>
    <row r="1519" spans="1:123" x14ac:dyDescent="0.25">
      <c r="A1519" s="169">
        <v>303</v>
      </c>
      <c r="B1519" s="170" t="s">
        <v>16</v>
      </c>
      <c r="C1519" s="170" t="s">
        <v>96</v>
      </c>
      <c r="D1519" s="170" t="s">
        <v>97</v>
      </c>
      <c r="E1519" s="18" t="s">
        <v>403</v>
      </c>
      <c r="F1519" s="158">
        <v>1</v>
      </c>
      <c r="G1519" s="157">
        <v>1</v>
      </c>
      <c r="H1519" s="157">
        <v>1</v>
      </c>
      <c r="I1519" s="157">
        <v>1</v>
      </c>
      <c r="J1519" s="157">
        <v>1</v>
      </c>
      <c r="K1519" s="157">
        <v>1</v>
      </c>
      <c r="L1519" s="157">
        <v>1</v>
      </c>
      <c r="M1519" s="157">
        <v>1</v>
      </c>
      <c r="N1519" s="157">
        <v>1</v>
      </c>
      <c r="O1519" s="157">
        <v>1</v>
      </c>
      <c r="P1519" s="157">
        <v>1</v>
      </c>
      <c r="Q1519" s="157">
        <v>1</v>
      </c>
      <c r="R1519" s="157">
        <v>1</v>
      </c>
      <c r="S1519" s="157">
        <v>1</v>
      </c>
      <c r="T1519" s="157">
        <v>1</v>
      </c>
      <c r="U1519" s="157">
        <v>1</v>
      </c>
      <c r="V1519" s="157">
        <v>1</v>
      </c>
      <c r="W1519" s="157">
        <v>1</v>
      </c>
      <c r="X1519" s="157">
        <v>1</v>
      </c>
      <c r="Y1519" s="157">
        <v>1</v>
      </c>
      <c r="Z1519" s="157">
        <v>1</v>
      </c>
      <c r="AA1519" s="157">
        <v>1</v>
      </c>
      <c r="AB1519" s="159">
        <v>1</v>
      </c>
      <c r="AC1519" s="158">
        <f t="shared" si="404"/>
        <v>23</v>
      </c>
      <c r="AD1519" s="157">
        <f t="shared" si="400"/>
        <v>5</v>
      </c>
      <c r="AE1519" s="157">
        <f t="shared" si="401"/>
        <v>8</v>
      </c>
      <c r="AF1519" s="157">
        <f t="shared" si="402"/>
        <v>5</v>
      </c>
      <c r="AG1519" s="159">
        <f t="shared" si="403"/>
        <v>3</v>
      </c>
      <c r="DS1519" s="81"/>
    </row>
    <row r="1520" spans="1:123" x14ac:dyDescent="0.25">
      <c r="A1520" s="169">
        <v>303</v>
      </c>
      <c r="B1520" s="170" t="s">
        <v>16</v>
      </c>
      <c r="C1520" s="170" t="s">
        <v>96</v>
      </c>
      <c r="D1520" s="170" t="s">
        <v>97</v>
      </c>
      <c r="E1520" s="18" t="s">
        <v>403</v>
      </c>
      <c r="F1520" s="158">
        <v>1</v>
      </c>
      <c r="G1520" s="157">
        <v>1</v>
      </c>
      <c r="H1520" s="157">
        <v>1</v>
      </c>
      <c r="I1520" s="157">
        <v>1</v>
      </c>
      <c r="J1520" s="157">
        <v>1</v>
      </c>
      <c r="K1520" s="157">
        <v>1</v>
      </c>
      <c r="L1520" s="157">
        <v>1</v>
      </c>
      <c r="M1520" s="157">
        <v>1</v>
      </c>
      <c r="N1520" s="157">
        <v>1</v>
      </c>
      <c r="O1520" s="157">
        <v>1</v>
      </c>
      <c r="P1520" s="157">
        <v>1</v>
      </c>
      <c r="Q1520" s="157">
        <v>1</v>
      </c>
      <c r="R1520" s="157">
        <v>1</v>
      </c>
      <c r="S1520" s="157">
        <v>1</v>
      </c>
      <c r="T1520" s="157">
        <v>2</v>
      </c>
      <c r="U1520" s="157">
        <v>2</v>
      </c>
      <c r="V1520" s="157">
        <v>1</v>
      </c>
      <c r="W1520" s="157">
        <v>1</v>
      </c>
      <c r="X1520" s="157">
        <v>2</v>
      </c>
      <c r="Y1520" s="157">
        <v>1</v>
      </c>
      <c r="Z1520" s="157">
        <v>1</v>
      </c>
      <c r="AA1520" s="157">
        <v>1</v>
      </c>
      <c r="AB1520" s="159">
        <v>1</v>
      </c>
      <c r="AC1520" s="158">
        <f t="shared" si="404"/>
        <v>23</v>
      </c>
      <c r="AD1520" s="157">
        <f t="shared" si="400"/>
        <v>5</v>
      </c>
      <c r="AE1520" s="157">
        <f t="shared" si="401"/>
        <v>8</v>
      </c>
      <c r="AF1520" s="157">
        <f t="shared" si="402"/>
        <v>5</v>
      </c>
      <c r="AG1520" s="159">
        <f t="shared" si="403"/>
        <v>3</v>
      </c>
      <c r="DS1520" s="81"/>
    </row>
    <row r="1521" spans="1:123" x14ac:dyDescent="0.25">
      <c r="A1521" s="169">
        <v>303</v>
      </c>
      <c r="B1521" s="170" t="s">
        <v>16</v>
      </c>
      <c r="C1521" s="170" t="s">
        <v>96</v>
      </c>
      <c r="D1521" s="170" t="s">
        <v>97</v>
      </c>
      <c r="E1521" s="18" t="s">
        <v>403</v>
      </c>
      <c r="F1521" s="158">
        <v>2</v>
      </c>
      <c r="G1521" s="157">
        <v>1</v>
      </c>
      <c r="H1521" s="157">
        <v>1</v>
      </c>
      <c r="I1521" s="157">
        <v>1</v>
      </c>
      <c r="J1521" s="157">
        <v>1</v>
      </c>
      <c r="K1521" s="157">
        <v>1</v>
      </c>
      <c r="L1521" s="157">
        <v>2</v>
      </c>
      <c r="M1521" s="157">
        <v>1</v>
      </c>
      <c r="N1521" s="157">
        <v>1</v>
      </c>
      <c r="O1521" s="157">
        <v>1</v>
      </c>
      <c r="P1521" s="157">
        <v>1</v>
      </c>
      <c r="Q1521" s="157">
        <v>1</v>
      </c>
      <c r="R1521" s="157">
        <v>1</v>
      </c>
      <c r="S1521" s="157">
        <v>1</v>
      </c>
      <c r="T1521" s="157">
        <v>2</v>
      </c>
      <c r="U1521" s="157">
        <v>2</v>
      </c>
      <c r="V1521" s="157">
        <v>1</v>
      </c>
      <c r="W1521" s="157">
        <v>2</v>
      </c>
      <c r="X1521" s="157">
        <v>2</v>
      </c>
      <c r="Y1521" s="157">
        <v>1</v>
      </c>
      <c r="Z1521" s="157">
        <v>1</v>
      </c>
      <c r="AA1521" s="157">
        <v>1</v>
      </c>
      <c r="AB1521" s="159">
        <v>1</v>
      </c>
      <c r="AC1521" s="158">
        <f t="shared" si="404"/>
        <v>23</v>
      </c>
      <c r="AD1521" s="157">
        <f t="shared" si="400"/>
        <v>5</v>
      </c>
      <c r="AE1521" s="157">
        <f t="shared" si="401"/>
        <v>8</v>
      </c>
      <c r="AF1521" s="157">
        <f t="shared" si="402"/>
        <v>5</v>
      </c>
      <c r="AG1521" s="159">
        <f t="shared" si="403"/>
        <v>3</v>
      </c>
      <c r="DS1521" s="81"/>
    </row>
    <row r="1522" spans="1:123" x14ac:dyDescent="0.25">
      <c r="A1522" s="169">
        <v>303</v>
      </c>
      <c r="B1522" s="170" t="s">
        <v>16</v>
      </c>
      <c r="C1522" s="170" t="s">
        <v>96</v>
      </c>
      <c r="D1522" s="170" t="s">
        <v>97</v>
      </c>
      <c r="E1522" s="18" t="s">
        <v>403</v>
      </c>
      <c r="F1522" s="158">
        <v>2</v>
      </c>
      <c r="G1522" s="157">
        <v>1</v>
      </c>
      <c r="H1522" s="157">
        <v>1</v>
      </c>
      <c r="I1522" s="157">
        <v>1</v>
      </c>
      <c r="J1522" s="157">
        <v>1</v>
      </c>
      <c r="K1522" s="157">
        <v>1</v>
      </c>
      <c r="L1522" s="157">
        <v>2</v>
      </c>
      <c r="M1522" s="157">
        <v>1</v>
      </c>
      <c r="N1522" s="157">
        <v>1</v>
      </c>
      <c r="O1522" s="157">
        <v>1</v>
      </c>
      <c r="P1522" s="157">
        <v>2</v>
      </c>
      <c r="Q1522" s="157">
        <v>1</v>
      </c>
      <c r="R1522" s="157">
        <v>1</v>
      </c>
      <c r="S1522" s="157">
        <v>1</v>
      </c>
      <c r="T1522" s="157">
        <v>2</v>
      </c>
      <c r="U1522" s="157">
        <v>2</v>
      </c>
      <c r="V1522" s="157">
        <v>1</v>
      </c>
      <c r="W1522" s="157">
        <v>2</v>
      </c>
      <c r="X1522" s="157">
        <v>3</v>
      </c>
      <c r="Y1522" s="157">
        <v>1</v>
      </c>
      <c r="Z1522" s="157">
        <v>1</v>
      </c>
      <c r="AA1522" s="157">
        <v>1</v>
      </c>
      <c r="AB1522" s="159">
        <v>1</v>
      </c>
      <c r="AC1522" s="158">
        <f t="shared" si="404"/>
        <v>23</v>
      </c>
      <c r="AD1522" s="157">
        <f t="shared" si="400"/>
        <v>5</v>
      </c>
      <c r="AE1522" s="157">
        <f t="shared" si="401"/>
        <v>8</v>
      </c>
      <c r="AF1522" s="157">
        <f t="shared" si="402"/>
        <v>5</v>
      </c>
      <c r="AG1522" s="159">
        <f t="shared" si="403"/>
        <v>3</v>
      </c>
      <c r="DS1522" s="81"/>
    </row>
    <row r="1523" spans="1:123" x14ac:dyDescent="0.25">
      <c r="A1523" s="169">
        <v>303</v>
      </c>
      <c r="B1523" s="170" t="s">
        <v>16</v>
      </c>
      <c r="C1523" s="170" t="s">
        <v>96</v>
      </c>
      <c r="D1523" s="170" t="s">
        <v>97</v>
      </c>
      <c r="E1523" s="18" t="s">
        <v>403</v>
      </c>
      <c r="F1523" s="158">
        <v>2</v>
      </c>
      <c r="G1523" s="157">
        <v>1</v>
      </c>
      <c r="H1523" s="157">
        <v>1</v>
      </c>
      <c r="I1523" s="157">
        <v>1</v>
      </c>
      <c r="J1523" s="157">
        <v>1</v>
      </c>
      <c r="K1523" s="157">
        <v>1</v>
      </c>
      <c r="L1523" s="157">
        <v>2</v>
      </c>
      <c r="M1523" s="157">
        <v>2</v>
      </c>
      <c r="N1523" s="157">
        <v>1</v>
      </c>
      <c r="O1523" s="157">
        <v>1</v>
      </c>
      <c r="P1523" s="157">
        <v>2</v>
      </c>
      <c r="Q1523" s="157">
        <v>2</v>
      </c>
      <c r="R1523" s="157">
        <v>1</v>
      </c>
      <c r="S1523" s="157">
        <v>1</v>
      </c>
      <c r="T1523" s="157">
        <v>2</v>
      </c>
      <c r="U1523" s="157">
        <v>2</v>
      </c>
      <c r="V1523" s="157">
        <v>2</v>
      </c>
      <c r="W1523" s="157">
        <v>2</v>
      </c>
      <c r="X1523" s="157">
        <v>3</v>
      </c>
      <c r="Y1523" s="157">
        <v>2</v>
      </c>
      <c r="Z1523" s="157">
        <v>2</v>
      </c>
      <c r="AA1523" s="157">
        <v>1</v>
      </c>
      <c r="AB1523" s="159">
        <v>1</v>
      </c>
      <c r="AC1523" s="158">
        <f t="shared" si="404"/>
        <v>23</v>
      </c>
      <c r="AD1523" s="157">
        <f t="shared" si="400"/>
        <v>5</v>
      </c>
      <c r="AE1523" s="157">
        <f t="shared" si="401"/>
        <v>8</v>
      </c>
      <c r="AF1523" s="157">
        <f t="shared" si="402"/>
        <v>5</v>
      </c>
      <c r="AG1523" s="159">
        <f t="shared" si="403"/>
        <v>3</v>
      </c>
      <c r="DS1523" s="81"/>
    </row>
    <row r="1524" spans="1:123" x14ac:dyDescent="0.25">
      <c r="A1524" s="169">
        <v>303</v>
      </c>
      <c r="B1524" s="170" t="s">
        <v>16</v>
      </c>
      <c r="C1524" s="170" t="s">
        <v>96</v>
      </c>
      <c r="D1524" s="170" t="s">
        <v>97</v>
      </c>
      <c r="E1524" s="18" t="s">
        <v>403</v>
      </c>
      <c r="F1524" s="158">
        <v>2</v>
      </c>
      <c r="G1524" s="157">
        <v>2</v>
      </c>
      <c r="H1524" s="157">
        <v>1</v>
      </c>
      <c r="I1524" s="157">
        <v>1</v>
      </c>
      <c r="J1524" s="157">
        <v>1</v>
      </c>
      <c r="K1524" s="157">
        <v>1</v>
      </c>
      <c r="L1524" s="157">
        <v>2</v>
      </c>
      <c r="M1524" s="157">
        <v>2</v>
      </c>
      <c r="N1524" s="157">
        <v>2</v>
      </c>
      <c r="O1524" s="157">
        <v>1</v>
      </c>
      <c r="P1524" s="157">
        <v>2</v>
      </c>
      <c r="Q1524" s="157">
        <v>2</v>
      </c>
      <c r="R1524" s="157">
        <v>1</v>
      </c>
      <c r="S1524" s="157">
        <v>1</v>
      </c>
      <c r="T1524" s="157">
        <v>2</v>
      </c>
      <c r="U1524" s="157">
        <v>2</v>
      </c>
      <c r="V1524" s="157">
        <v>2</v>
      </c>
      <c r="W1524" s="157">
        <v>3</v>
      </c>
      <c r="X1524" s="157">
        <v>3</v>
      </c>
      <c r="Y1524" s="157">
        <v>2</v>
      </c>
      <c r="Z1524" s="157">
        <v>2</v>
      </c>
      <c r="AA1524" s="157">
        <v>1</v>
      </c>
      <c r="AB1524" s="159">
        <v>1</v>
      </c>
      <c r="AC1524" s="158">
        <f t="shared" si="404"/>
        <v>23</v>
      </c>
      <c r="AD1524" s="157">
        <f t="shared" si="400"/>
        <v>5</v>
      </c>
      <c r="AE1524" s="157">
        <f t="shared" si="401"/>
        <v>8</v>
      </c>
      <c r="AF1524" s="157">
        <f t="shared" si="402"/>
        <v>5</v>
      </c>
      <c r="AG1524" s="159">
        <f t="shared" si="403"/>
        <v>3</v>
      </c>
      <c r="DS1524" s="81"/>
    </row>
    <row r="1525" spans="1:123" x14ac:dyDescent="0.25">
      <c r="A1525" s="169">
        <v>303</v>
      </c>
      <c r="B1525" s="170" t="s">
        <v>16</v>
      </c>
      <c r="C1525" s="170" t="s">
        <v>96</v>
      </c>
      <c r="D1525" s="170" t="s">
        <v>97</v>
      </c>
      <c r="E1525" s="18" t="s">
        <v>403</v>
      </c>
      <c r="F1525" s="158">
        <v>2</v>
      </c>
      <c r="G1525" s="157">
        <v>2</v>
      </c>
      <c r="H1525" s="157">
        <v>1</v>
      </c>
      <c r="I1525" s="157">
        <v>1</v>
      </c>
      <c r="J1525" s="157">
        <v>1</v>
      </c>
      <c r="K1525" s="157">
        <v>2</v>
      </c>
      <c r="L1525" s="157">
        <v>3</v>
      </c>
      <c r="M1525" s="157">
        <v>2</v>
      </c>
      <c r="N1525" s="157">
        <v>2</v>
      </c>
      <c r="O1525" s="157">
        <v>1</v>
      </c>
      <c r="P1525" s="157">
        <v>2</v>
      </c>
      <c r="Q1525" s="157">
        <v>2</v>
      </c>
      <c r="R1525" s="157">
        <v>1</v>
      </c>
      <c r="S1525" s="157">
        <v>1</v>
      </c>
      <c r="T1525" s="157">
        <v>3</v>
      </c>
      <c r="U1525" s="157">
        <v>2</v>
      </c>
      <c r="V1525" s="157">
        <v>2</v>
      </c>
      <c r="W1525" s="157">
        <v>3</v>
      </c>
      <c r="X1525" s="157">
        <v>3</v>
      </c>
      <c r="Y1525" s="157">
        <v>2</v>
      </c>
      <c r="Z1525" s="157">
        <v>2</v>
      </c>
      <c r="AA1525" s="157">
        <v>1</v>
      </c>
      <c r="AB1525" s="159">
        <v>1</v>
      </c>
      <c r="AC1525" s="158">
        <f t="shared" si="404"/>
        <v>23</v>
      </c>
      <c r="AD1525" s="157">
        <f t="shared" si="400"/>
        <v>5</v>
      </c>
      <c r="AE1525" s="157">
        <f t="shared" si="401"/>
        <v>8</v>
      </c>
      <c r="AF1525" s="157">
        <f t="shared" si="402"/>
        <v>5</v>
      </c>
      <c r="AG1525" s="159">
        <f t="shared" si="403"/>
        <v>3</v>
      </c>
      <c r="DS1525" s="81"/>
    </row>
    <row r="1526" spans="1:123" x14ac:dyDescent="0.25">
      <c r="A1526" s="169">
        <v>303</v>
      </c>
      <c r="B1526" s="170" t="s">
        <v>16</v>
      </c>
      <c r="C1526" s="170" t="s">
        <v>96</v>
      </c>
      <c r="D1526" s="170" t="s">
        <v>97</v>
      </c>
      <c r="E1526" s="18" t="s">
        <v>403</v>
      </c>
      <c r="F1526" s="158">
        <v>2</v>
      </c>
      <c r="G1526" s="157">
        <v>2</v>
      </c>
      <c r="H1526" s="157">
        <v>1</v>
      </c>
      <c r="I1526" s="157">
        <v>1</v>
      </c>
      <c r="J1526" s="157">
        <v>1</v>
      </c>
      <c r="K1526" s="157">
        <v>2</v>
      </c>
      <c r="L1526" s="157">
        <v>3</v>
      </c>
      <c r="M1526" s="157">
        <v>2</v>
      </c>
      <c r="N1526" s="157">
        <v>2</v>
      </c>
      <c r="O1526" s="157">
        <v>1</v>
      </c>
      <c r="P1526" s="157">
        <v>2</v>
      </c>
      <c r="Q1526" s="157">
        <v>2</v>
      </c>
      <c r="R1526" s="157">
        <v>1</v>
      </c>
      <c r="S1526" s="157">
        <v>1</v>
      </c>
      <c r="T1526" s="157">
        <v>3</v>
      </c>
      <c r="U1526" s="157">
        <v>2</v>
      </c>
      <c r="V1526" s="157">
        <v>3</v>
      </c>
      <c r="W1526" s="157">
        <v>3</v>
      </c>
      <c r="X1526" s="157">
        <v>3</v>
      </c>
      <c r="Y1526" s="157">
        <v>2</v>
      </c>
      <c r="Z1526" s="157">
        <v>2</v>
      </c>
      <c r="AA1526" s="157">
        <v>1</v>
      </c>
      <c r="AB1526" s="159">
        <v>1</v>
      </c>
      <c r="AC1526" s="158">
        <f t="shared" si="404"/>
        <v>23</v>
      </c>
      <c r="AD1526" s="157">
        <f t="shared" si="400"/>
        <v>5</v>
      </c>
      <c r="AE1526" s="157">
        <f t="shared" si="401"/>
        <v>8</v>
      </c>
      <c r="AF1526" s="157">
        <f t="shared" si="402"/>
        <v>5</v>
      </c>
      <c r="AG1526" s="159">
        <f t="shared" si="403"/>
        <v>3</v>
      </c>
      <c r="DS1526" s="81"/>
    </row>
    <row r="1527" spans="1:123" x14ac:dyDescent="0.25">
      <c r="A1527" s="169">
        <v>303</v>
      </c>
      <c r="B1527" s="170" t="s">
        <v>16</v>
      </c>
      <c r="C1527" s="170" t="s">
        <v>96</v>
      </c>
      <c r="D1527" s="170" t="s">
        <v>97</v>
      </c>
      <c r="E1527" s="18" t="s">
        <v>403</v>
      </c>
      <c r="F1527" s="158">
        <v>2</v>
      </c>
      <c r="G1527" s="157">
        <v>2</v>
      </c>
      <c r="H1527" s="157">
        <v>1</v>
      </c>
      <c r="I1527" s="157">
        <v>1</v>
      </c>
      <c r="J1527" s="157">
        <v>1</v>
      </c>
      <c r="K1527" s="157">
        <v>2</v>
      </c>
      <c r="L1527" s="157">
        <v>3</v>
      </c>
      <c r="M1527" s="157">
        <v>2</v>
      </c>
      <c r="N1527" s="157">
        <v>2</v>
      </c>
      <c r="O1527" s="157">
        <v>1</v>
      </c>
      <c r="P1527" s="157">
        <v>2</v>
      </c>
      <c r="Q1527" s="157">
        <v>2</v>
      </c>
      <c r="R1527" s="157">
        <v>1</v>
      </c>
      <c r="S1527" s="157">
        <v>1</v>
      </c>
      <c r="T1527" s="157">
        <v>3</v>
      </c>
      <c r="U1527" s="157">
        <v>2</v>
      </c>
      <c r="V1527" s="157">
        <v>3</v>
      </c>
      <c r="W1527" s="157">
        <v>3</v>
      </c>
      <c r="X1527" s="157">
        <v>3</v>
      </c>
      <c r="Y1527" s="157">
        <v>2</v>
      </c>
      <c r="Z1527" s="157">
        <v>2</v>
      </c>
      <c r="AA1527" s="157">
        <v>2</v>
      </c>
      <c r="AB1527" s="159">
        <v>1</v>
      </c>
      <c r="AC1527" s="158">
        <f t="shared" si="404"/>
        <v>23</v>
      </c>
      <c r="AD1527" s="157">
        <f t="shared" si="400"/>
        <v>5</v>
      </c>
      <c r="AE1527" s="157">
        <f t="shared" si="401"/>
        <v>8</v>
      </c>
      <c r="AF1527" s="157">
        <f t="shared" si="402"/>
        <v>5</v>
      </c>
      <c r="AG1527" s="159">
        <f t="shared" si="403"/>
        <v>3</v>
      </c>
      <c r="DS1527" s="81"/>
    </row>
    <row r="1528" spans="1:123" x14ac:dyDescent="0.25">
      <c r="A1528" s="169">
        <v>303</v>
      </c>
      <c r="B1528" s="170" t="s">
        <v>16</v>
      </c>
      <c r="C1528" s="170" t="s">
        <v>96</v>
      </c>
      <c r="D1528" s="170" t="s">
        <v>97</v>
      </c>
      <c r="E1528" s="18" t="s">
        <v>403</v>
      </c>
      <c r="F1528" s="158">
        <v>3</v>
      </c>
      <c r="G1528" s="157">
        <v>2</v>
      </c>
      <c r="H1528" s="157">
        <v>2</v>
      </c>
      <c r="I1528" s="157">
        <v>1</v>
      </c>
      <c r="J1528" s="157">
        <v>1</v>
      </c>
      <c r="K1528" s="157">
        <v>2</v>
      </c>
      <c r="L1528" s="157">
        <v>3</v>
      </c>
      <c r="M1528" s="157">
        <v>2</v>
      </c>
      <c r="N1528" s="157">
        <v>3</v>
      </c>
      <c r="O1528" s="157">
        <v>1</v>
      </c>
      <c r="P1528" s="157">
        <v>2</v>
      </c>
      <c r="Q1528" s="157">
        <v>2</v>
      </c>
      <c r="R1528" s="157">
        <v>1</v>
      </c>
      <c r="S1528" s="157">
        <v>2</v>
      </c>
      <c r="T1528" s="157">
        <v>3</v>
      </c>
      <c r="U1528" s="157">
        <v>3</v>
      </c>
      <c r="V1528" s="157">
        <v>3</v>
      </c>
      <c r="W1528" s="157">
        <v>3</v>
      </c>
      <c r="X1528" s="157">
        <v>4</v>
      </c>
      <c r="Y1528" s="157">
        <v>2</v>
      </c>
      <c r="Z1528" s="157">
        <v>2</v>
      </c>
      <c r="AA1528" s="157">
        <v>2</v>
      </c>
      <c r="AB1528" s="159">
        <v>1</v>
      </c>
      <c r="AC1528" s="158">
        <f t="shared" si="404"/>
        <v>23</v>
      </c>
      <c r="AD1528" s="157">
        <f t="shared" si="400"/>
        <v>5</v>
      </c>
      <c r="AE1528" s="157">
        <f t="shared" si="401"/>
        <v>8</v>
      </c>
      <c r="AF1528" s="157">
        <f t="shared" si="402"/>
        <v>5</v>
      </c>
      <c r="AG1528" s="159">
        <f t="shared" si="403"/>
        <v>3</v>
      </c>
      <c r="DS1528" s="81"/>
    </row>
    <row r="1529" spans="1:123" x14ac:dyDescent="0.25">
      <c r="A1529" s="169">
        <v>303</v>
      </c>
      <c r="B1529" s="170" t="s">
        <v>16</v>
      </c>
      <c r="C1529" s="170" t="s">
        <v>96</v>
      </c>
      <c r="D1529" s="170" t="s">
        <v>97</v>
      </c>
      <c r="E1529" s="18" t="s">
        <v>403</v>
      </c>
      <c r="F1529" s="158">
        <v>3</v>
      </c>
      <c r="G1529" s="157">
        <v>2</v>
      </c>
      <c r="H1529" s="157">
        <v>2</v>
      </c>
      <c r="I1529" s="157">
        <v>1</v>
      </c>
      <c r="J1529" s="157">
        <v>1</v>
      </c>
      <c r="K1529" s="157">
        <v>2</v>
      </c>
      <c r="L1529" s="157">
        <v>3</v>
      </c>
      <c r="M1529" s="157">
        <v>2</v>
      </c>
      <c r="N1529" s="157">
        <v>3</v>
      </c>
      <c r="O1529" s="157">
        <v>2</v>
      </c>
      <c r="P1529" s="157">
        <v>2</v>
      </c>
      <c r="Q1529" s="157">
        <v>2</v>
      </c>
      <c r="R1529" s="157">
        <v>2</v>
      </c>
      <c r="S1529" s="157">
        <v>2</v>
      </c>
      <c r="T1529" s="157">
        <v>3</v>
      </c>
      <c r="U1529" s="157">
        <v>3</v>
      </c>
      <c r="V1529" s="157">
        <v>3</v>
      </c>
      <c r="W1529" s="157">
        <v>3</v>
      </c>
      <c r="X1529" s="157">
        <v>4</v>
      </c>
      <c r="Y1529" s="157">
        <v>2</v>
      </c>
      <c r="Z1529" s="157">
        <v>2</v>
      </c>
      <c r="AA1529" s="157">
        <v>2</v>
      </c>
      <c r="AB1529" s="159">
        <v>1</v>
      </c>
      <c r="AC1529" s="158">
        <f t="shared" si="404"/>
        <v>23</v>
      </c>
      <c r="AD1529" s="157">
        <f t="shared" si="400"/>
        <v>5</v>
      </c>
      <c r="AE1529" s="157">
        <f t="shared" si="401"/>
        <v>8</v>
      </c>
      <c r="AF1529" s="157">
        <f t="shared" si="402"/>
        <v>5</v>
      </c>
      <c r="AG1529" s="159">
        <f t="shared" si="403"/>
        <v>3</v>
      </c>
      <c r="DS1529" s="81"/>
    </row>
    <row r="1530" spans="1:123" x14ac:dyDescent="0.25">
      <c r="A1530" s="169">
        <v>303</v>
      </c>
      <c r="B1530" s="170" t="s">
        <v>16</v>
      </c>
      <c r="C1530" s="170" t="s">
        <v>96</v>
      </c>
      <c r="D1530" s="170" t="s">
        <v>97</v>
      </c>
      <c r="E1530" s="18" t="s">
        <v>403</v>
      </c>
      <c r="F1530" s="158">
        <v>3</v>
      </c>
      <c r="G1530" s="157">
        <v>2</v>
      </c>
      <c r="H1530" s="157">
        <v>2</v>
      </c>
      <c r="I1530" s="157">
        <v>1</v>
      </c>
      <c r="J1530" s="157">
        <v>1</v>
      </c>
      <c r="K1530" s="157">
        <v>2</v>
      </c>
      <c r="L1530" s="157">
        <v>3</v>
      </c>
      <c r="M1530" s="157">
        <v>2</v>
      </c>
      <c r="N1530" s="157">
        <v>3</v>
      </c>
      <c r="O1530" s="157">
        <v>2</v>
      </c>
      <c r="P1530" s="157">
        <v>2</v>
      </c>
      <c r="Q1530" s="157">
        <v>2</v>
      </c>
      <c r="R1530" s="157">
        <v>2</v>
      </c>
      <c r="S1530" s="157">
        <v>2</v>
      </c>
      <c r="T1530" s="157">
        <v>3</v>
      </c>
      <c r="U1530" s="157">
        <v>3</v>
      </c>
      <c r="V1530" s="157">
        <v>3</v>
      </c>
      <c r="W1530" s="157">
        <v>3</v>
      </c>
      <c r="X1530" s="157">
        <v>4</v>
      </c>
      <c r="Y1530" s="157">
        <v>2</v>
      </c>
      <c r="Z1530" s="157">
        <v>2</v>
      </c>
      <c r="AA1530" s="157">
        <v>2</v>
      </c>
      <c r="AB1530" s="159">
        <v>1</v>
      </c>
      <c r="AC1530" s="158">
        <f t="shared" si="404"/>
        <v>23</v>
      </c>
      <c r="AD1530" s="157">
        <f t="shared" si="400"/>
        <v>5</v>
      </c>
      <c r="AE1530" s="157">
        <f t="shared" si="401"/>
        <v>8</v>
      </c>
      <c r="AF1530" s="157">
        <f t="shared" si="402"/>
        <v>5</v>
      </c>
      <c r="AG1530" s="159">
        <f t="shared" si="403"/>
        <v>3</v>
      </c>
      <c r="DS1530" s="81"/>
    </row>
    <row r="1531" spans="1:123" x14ac:dyDescent="0.25">
      <c r="A1531" s="169">
        <v>303</v>
      </c>
      <c r="B1531" s="170" t="s">
        <v>16</v>
      </c>
      <c r="C1531" s="170" t="s">
        <v>96</v>
      </c>
      <c r="D1531" s="170" t="s">
        <v>97</v>
      </c>
      <c r="E1531" s="18" t="s">
        <v>403</v>
      </c>
      <c r="F1531" s="158">
        <v>3</v>
      </c>
      <c r="G1531" s="157">
        <v>2</v>
      </c>
      <c r="H1531" s="157">
        <v>2</v>
      </c>
      <c r="I1531" s="157">
        <v>1</v>
      </c>
      <c r="J1531" s="157">
        <v>1</v>
      </c>
      <c r="K1531" s="157">
        <v>2</v>
      </c>
      <c r="L1531" s="157">
        <v>3</v>
      </c>
      <c r="M1531" s="157">
        <v>2</v>
      </c>
      <c r="N1531" s="157">
        <v>3</v>
      </c>
      <c r="O1531" s="157">
        <v>2</v>
      </c>
      <c r="P1531" s="157">
        <v>2</v>
      </c>
      <c r="Q1531" s="157">
        <v>2</v>
      </c>
      <c r="R1531" s="157">
        <v>2</v>
      </c>
      <c r="S1531" s="157">
        <v>2</v>
      </c>
      <c r="T1531" s="157">
        <v>3</v>
      </c>
      <c r="U1531" s="157">
        <v>3</v>
      </c>
      <c r="V1531" s="157">
        <v>3</v>
      </c>
      <c r="W1531" s="157">
        <v>4</v>
      </c>
      <c r="X1531" s="157">
        <v>4</v>
      </c>
      <c r="Y1531" s="157">
        <v>2</v>
      </c>
      <c r="Z1531" s="157">
        <v>3</v>
      </c>
      <c r="AA1531" s="157">
        <v>2</v>
      </c>
      <c r="AB1531" s="159">
        <v>2</v>
      </c>
      <c r="AC1531" s="158">
        <f t="shared" si="404"/>
        <v>23</v>
      </c>
      <c r="AD1531" s="157">
        <f t="shared" si="400"/>
        <v>5</v>
      </c>
      <c r="AE1531" s="157">
        <f t="shared" si="401"/>
        <v>8</v>
      </c>
      <c r="AF1531" s="157">
        <f t="shared" si="402"/>
        <v>5</v>
      </c>
      <c r="AG1531" s="159">
        <f t="shared" si="403"/>
        <v>3</v>
      </c>
      <c r="DS1531" s="81"/>
    </row>
    <row r="1532" spans="1:123" x14ac:dyDescent="0.25">
      <c r="A1532" s="169">
        <v>303</v>
      </c>
      <c r="B1532" s="170" t="s">
        <v>16</v>
      </c>
      <c r="C1532" s="170" t="s">
        <v>96</v>
      </c>
      <c r="D1532" s="170" t="s">
        <v>97</v>
      </c>
      <c r="E1532" s="18" t="s">
        <v>403</v>
      </c>
      <c r="F1532" s="158">
        <v>3</v>
      </c>
      <c r="G1532" s="157">
        <v>2</v>
      </c>
      <c r="H1532" s="157">
        <v>2</v>
      </c>
      <c r="I1532" s="157">
        <v>2</v>
      </c>
      <c r="J1532" s="157">
        <v>1</v>
      </c>
      <c r="K1532" s="157">
        <v>2</v>
      </c>
      <c r="L1532" s="157">
        <v>3</v>
      </c>
      <c r="M1532" s="157">
        <v>2</v>
      </c>
      <c r="N1532" s="157">
        <v>3</v>
      </c>
      <c r="O1532" s="157">
        <v>2</v>
      </c>
      <c r="P1532" s="157">
        <v>3</v>
      </c>
      <c r="Q1532" s="157">
        <v>2</v>
      </c>
      <c r="R1532" s="157">
        <v>2</v>
      </c>
      <c r="S1532" s="157">
        <v>2</v>
      </c>
      <c r="T1532" s="157">
        <v>3</v>
      </c>
      <c r="U1532" s="157">
        <v>3</v>
      </c>
      <c r="V1532" s="157">
        <v>3</v>
      </c>
      <c r="W1532" s="157">
        <v>4</v>
      </c>
      <c r="X1532" s="157">
        <v>4</v>
      </c>
      <c r="Y1532" s="157">
        <v>3</v>
      </c>
      <c r="Z1532" s="157">
        <v>3</v>
      </c>
      <c r="AA1532" s="157">
        <v>2</v>
      </c>
      <c r="AB1532" s="159">
        <v>2</v>
      </c>
      <c r="AC1532" s="158">
        <f t="shared" si="404"/>
        <v>23</v>
      </c>
      <c r="AD1532" s="157">
        <f t="shared" si="400"/>
        <v>5</v>
      </c>
      <c r="AE1532" s="157">
        <f t="shared" si="401"/>
        <v>8</v>
      </c>
      <c r="AF1532" s="157">
        <f t="shared" si="402"/>
        <v>5</v>
      </c>
      <c r="AG1532" s="159">
        <f t="shared" si="403"/>
        <v>3</v>
      </c>
      <c r="DS1532" s="81"/>
    </row>
    <row r="1533" spans="1:123" x14ac:dyDescent="0.25">
      <c r="A1533" s="169">
        <v>303</v>
      </c>
      <c r="B1533" s="170" t="s">
        <v>16</v>
      </c>
      <c r="C1533" s="170" t="s">
        <v>96</v>
      </c>
      <c r="D1533" s="170" t="s">
        <v>97</v>
      </c>
      <c r="E1533" s="18" t="s">
        <v>403</v>
      </c>
      <c r="F1533" s="158">
        <v>3</v>
      </c>
      <c r="G1533" s="157">
        <v>2</v>
      </c>
      <c r="H1533" s="157">
        <v>2</v>
      </c>
      <c r="I1533" s="157">
        <v>2</v>
      </c>
      <c r="J1533" s="157">
        <v>2</v>
      </c>
      <c r="K1533" s="157">
        <v>2</v>
      </c>
      <c r="L1533" s="157">
        <v>3</v>
      </c>
      <c r="M1533" s="157">
        <v>2</v>
      </c>
      <c r="N1533" s="157">
        <v>3</v>
      </c>
      <c r="O1533" s="157">
        <v>2</v>
      </c>
      <c r="P1533" s="157">
        <v>3</v>
      </c>
      <c r="Q1533" s="157">
        <v>2</v>
      </c>
      <c r="R1533" s="157">
        <v>2</v>
      </c>
      <c r="S1533" s="157">
        <v>2</v>
      </c>
      <c r="T1533" s="157">
        <v>3</v>
      </c>
      <c r="U1533" s="157">
        <v>3</v>
      </c>
      <c r="V1533" s="157">
        <v>4</v>
      </c>
      <c r="W1533" s="157">
        <v>4</v>
      </c>
      <c r="X1533" s="157">
        <v>4</v>
      </c>
      <c r="Y1533" s="157">
        <v>3</v>
      </c>
      <c r="Z1533" s="157">
        <v>3</v>
      </c>
      <c r="AA1533" s="157">
        <v>2</v>
      </c>
      <c r="AB1533" s="159">
        <v>2</v>
      </c>
      <c r="AC1533" s="158">
        <f t="shared" si="404"/>
        <v>23</v>
      </c>
      <c r="AD1533" s="157">
        <f t="shared" si="400"/>
        <v>5</v>
      </c>
      <c r="AE1533" s="157">
        <f t="shared" si="401"/>
        <v>8</v>
      </c>
      <c r="AF1533" s="157">
        <f t="shared" si="402"/>
        <v>5</v>
      </c>
      <c r="AG1533" s="159">
        <f t="shared" si="403"/>
        <v>3</v>
      </c>
      <c r="DS1533" s="81"/>
    </row>
    <row r="1534" spans="1:123" x14ac:dyDescent="0.25">
      <c r="A1534" s="169">
        <v>303</v>
      </c>
      <c r="B1534" s="170" t="s">
        <v>16</v>
      </c>
      <c r="C1534" s="170" t="s">
        <v>96</v>
      </c>
      <c r="D1534" s="170" t="s">
        <v>97</v>
      </c>
      <c r="E1534" s="18" t="s">
        <v>403</v>
      </c>
      <c r="F1534" s="158">
        <v>3</v>
      </c>
      <c r="G1534" s="157">
        <v>2</v>
      </c>
      <c r="H1534" s="157">
        <v>2</v>
      </c>
      <c r="I1534" s="157">
        <v>2</v>
      </c>
      <c r="J1534" s="157">
        <v>2</v>
      </c>
      <c r="K1534" s="157">
        <v>2</v>
      </c>
      <c r="L1534" s="157">
        <v>4</v>
      </c>
      <c r="M1534" s="157">
        <v>2</v>
      </c>
      <c r="N1534" s="157">
        <v>3</v>
      </c>
      <c r="O1534" s="157">
        <v>2</v>
      </c>
      <c r="P1534" s="157">
        <v>3</v>
      </c>
      <c r="Q1534" s="157">
        <v>2</v>
      </c>
      <c r="R1534" s="157">
        <v>2</v>
      </c>
      <c r="S1534" s="157">
        <v>2</v>
      </c>
      <c r="T1534" s="157">
        <v>3</v>
      </c>
      <c r="U1534" s="157">
        <v>3</v>
      </c>
      <c r="V1534" s="157">
        <v>4</v>
      </c>
      <c r="W1534" s="157">
        <v>4</v>
      </c>
      <c r="X1534" s="157">
        <v>4</v>
      </c>
      <c r="Y1534" s="157">
        <v>3</v>
      </c>
      <c r="Z1534" s="157">
        <v>3</v>
      </c>
      <c r="AA1534" s="157">
        <v>2</v>
      </c>
      <c r="AB1534" s="159">
        <v>2</v>
      </c>
      <c r="AC1534" s="158">
        <f t="shared" si="404"/>
        <v>23</v>
      </c>
      <c r="AD1534" s="157">
        <f t="shared" si="400"/>
        <v>5</v>
      </c>
      <c r="AE1534" s="157">
        <f t="shared" si="401"/>
        <v>8</v>
      </c>
      <c r="AF1534" s="157">
        <f t="shared" si="402"/>
        <v>5</v>
      </c>
      <c r="AG1534" s="159">
        <f t="shared" si="403"/>
        <v>3</v>
      </c>
      <c r="DS1534" s="81"/>
    </row>
    <row r="1535" spans="1:123" x14ac:dyDescent="0.25">
      <c r="A1535" s="169">
        <v>303</v>
      </c>
      <c r="B1535" s="170" t="s">
        <v>16</v>
      </c>
      <c r="C1535" s="170" t="s">
        <v>96</v>
      </c>
      <c r="D1535" s="170" t="s">
        <v>97</v>
      </c>
      <c r="E1535" s="18" t="s">
        <v>403</v>
      </c>
      <c r="F1535" s="158">
        <v>3</v>
      </c>
      <c r="G1535" s="157">
        <v>3</v>
      </c>
      <c r="H1535" s="157">
        <v>2</v>
      </c>
      <c r="I1535" s="157">
        <v>2</v>
      </c>
      <c r="J1535" s="157">
        <v>2</v>
      </c>
      <c r="K1535" s="157">
        <v>2</v>
      </c>
      <c r="L1535" s="157">
        <v>4</v>
      </c>
      <c r="M1535" s="157">
        <v>2</v>
      </c>
      <c r="N1535" s="157">
        <v>3</v>
      </c>
      <c r="O1535" s="157">
        <v>2</v>
      </c>
      <c r="P1535" s="157">
        <v>3</v>
      </c>
      <c r="Q1535" s="157">
        <v>2</v>
      </c>
      <c r="R1535" s="157">
        <v>2</v>
      </c>
      <c r="S1535" s="157">
        <v>3</v>
      </c>
      <c r="T1535" s="157">
        <v>3</v>
      </c>
      <c r="U1535" s="157">
        <v>3</v>
      </c>
      <c r="V1535" s="157">
        <v>4</v>
      </c>
      <c r="W1535" s="157">
        <v>4</v>
      </c>
      <c r="X1535" s="157">
        <v>4</v>
      </c>
      <c r="Y1535" s="157">
        <v>3</v>
      </c>
      <c r="Z1535" s="157">
        <v>3</v>
      </c>
      <c r="AA1535" s="157">
        <v>2</v>
      </c>
      <c r="AB1535" s="159">
        <v>2</v>
      </c>
      <c r="AC1535" s="158">
        <f t="shared" si="404"/>
        <v>23</v>
      </c>
      <c r="AD1535" s="157">
        <f t="shared" si="400"/>
        <v>5</v>
      </c>
      <c r="AE1535" s="157">
        <f t="shared" si="401"/>
        <v>8</v>
      </c>
      <c r="AF1535" s="157">
        <f t="shared" si="402"/>
        <v>5</v>
      </c>
      <c r="AG1535" s="159">
        <f t="shared" si="403"/>
        <v>3</v>
      </c>
      <c r="DS1535" s="81"/>
    </row>
    <row r="1536" spans="1:123" x14ac:dyDescent="0.25">
      <c r="A1536" s="169">
        <v>303</v>
      </c>
      <c r="B1536" s="170" t="s">
        <v>16</v>
      </c>
      <c r="C1536" s="170" t="s">
        <v>96</v>
      </c>
      <c r="D1536" s="170" t="s">
        <v>97</v>
      </c>
      <c r="E1536" s="18" t="s">
        <v>403</v>
      </c>
      <c r="F1536" s="158">
        <v>3</v>
      </c>
      <c r="G1536" s="157">
        <v>3</v>
      </c>
      <c r="H1536" s="157">
        <v>2</v>
      </c>
      <c r="I1536" s="157">
        <v>2</v>
      </c>
      <c r="J1536" s="157">
        <v>2</v>
      </c>
      <c r="K1536" s="157">
        <v>2</v>
      </c>
      <c r="L1536" s="157">
        <v>4</v>
      </c>
      <c r="M1536" s="157">
        <v>2</v>
      </c>
      <c r="N1536" s="157">
        <v>3</v>
      </c>
      <c r="O1536" s="157">
        <v>3</v>
      </c>
      <c r="P1536" s="157">
        <v>3</v>
      </c>
      <c r="Q1536" s="157">
        <v>2</v>
      </c>
      <c r="R1536" s="157">
        <v>2</v>
      </c>
      <c r="S1536" s="157">
        <v>3</v>
      </c>
      <c r="T1536" s="157">
        <v>3</v>
      </c>
      <c r="U1536" s="157">
        <v>3</v>
      </c>
      <c r="V1536" s="157">
        <v>4</v>
      </c>
      <c r="W1536" s="157">
        <v>4</v>
      </c>
      <c r="X1536" s="157">
        <v>4</v>
      </c>
      <c r="Y1536" s="157">
        <v>3</v>
      </c>
      <c r="Z1536" s="157">
        <v>3</v>
      </c>
      <c r="AA1536" s="157">
        <v>2</v>
      </c>
      <c r="AB1536" s="159">
        <v>2</v>
      </c>
      <c r="AC1536" s="158">
        <f t="shared" si="404"/>
        <v>23</v>
      </c>
      <c r="AD1536" s="157">
        <f t="shared" si="400"/>
        <v>5</v>
      </c>
      <c r="AE1536" s="157">
        <f t="shared" si="401"/>
        <v>8</v>
      </c>
      <c r="AF1536" s="157">
        <f t="shared" si="402"/>
        <v>5</v>
      </c>
      <c r="AG1536" s="159">
        <f t="shared" si="403"/>
        <v>3</v>
      </c>
      <c r="DS1536" s="81"/>
    </row>
    <row r="1537" spans="1:123" x14ac:dyDescent="0.25">
      <c r="A1537" s="169">
        <v>303</v>
      </c>
      <c r="B1537" s="170" t="s">
        <v>16</v>
      </c>
      <c r="C1537" s="170" t="s">
        <v>96</v>
      </c>
      <c r="D1537" s="170" t="s">
        <v>97</v>
      </c>
      <c r="E1537" s="18" t="s">
        <v>403</v>
      </c>
      <c r="F1537" s="158">
        <v>3</v>
      </c>
      <c r="G1537" s="157">
        <v>3</v>
      </c>
      <c r="H1537" s="157">
        <v>2</v>
      </c>
      <c r="I1537" s="157">
        <v>3</v>
      </c>
      <c r="J1537" s="157">
        <v>2</v>
      </c>
      <c r="K1537" s="157">
        <v>2</v>
      </c>
      <c r="L1537" s="157">
        <v>4</v>
      </c>
      <c r="M1537" s="157">
        <v>3</v>
      </c>
      <c r="N1537" s="157">
        <v>4</v>
      </c>
      <c r="O1537" s="157">
        <v>3</v>
      </c>
      <c r="P1537" s="157">
        <v>3</v>
      </c>
      <c r="Q1537" s="157">
        <v>3</v>
      </c>
      <c r="R1537" s="157">
        <v>3</v>
      </c>
      <c r="S1537" s="157">
        <v>3</v>
      </c>
      <c r="T1537" s="157">
        <v>3</v>
      </c>
      <c r="U1537" s="157">
        <v>3</v>
      </c>
      <c r="V1537" s="157">
        <v>4</v>
      </c>
      <c r="W1537" s="157">
        <v>4</v>
      </c>
      <c r="X1537" s="157">
        <v>4</v>
      </c>
      <c r="Y1537" s="157">
        <v>3</v>
      </c>
      <c r="Z1537" s="157">
        <v>3</v>
      </c>
      <c r="AA1537" s="157">
        <v>3</v>
      </c>
      <c r="AB1537" s="159">
        <v>2</v>
      </c>
      <c r="AC1537" s="158">
        <f t="shared" si="404"/>
        <v>23</v>
      </c>
      <c r="AD1537" s="157">
        <f t="shared" si="400"/>
        <v>5</v>
      </c>
      <c r="AE1537" s="157">
        <f t="shared" si="401"/>
        <v>8</v>
      </c>
      <c r="AF1537" s="157">
        <f t="shared" si="402"/>
        <v>5</v>
      </c>
      <c r="AG1537" s="159">
        <f t="shared" si="403"/>
        <v>3</v>
      </c>
      <c r="DS1537" s="81"/>
    </row>
    <row r="1538" spans="1:123" x14ac:dyDescent="0.25">
      <c r="A1538" s="169">
        <v>303</v>
      </c>
      <c r="B1538" s="170" t="s">
        <v>16</v>
      </c>
      <c r="C1538" s="170" t="s">
        <v>96</v>
      </c>
      <c r="D1538" s="170" t="s">
        <v>97</v>
      </c>
      <c r="E1538" s="18" t="s">
        <v>403</v>
      </c>
      <c r="F1538" s="158">
        <v>3</v>
      </c>
      <c r="G1538" s="157">
        <v>3</v>
      </c>
      <c r="H1538" s="157">
        <v>3</v>
      </c>
      <c r="I1538" s="157">
        <v>3</v>
      </c>
      <c r="J1538" s="157">
        <v>2</v>
      </c>
      <c r="K1538" s="157">
        <v>2</v>
      </c>
      <c r="L1538" s="157">
        <v>4</v>
      </c>
      <c r="M1538" s="157">
        <v>3</v>
      </c>
      <c r="N1538" s="157">
        <v>4</v>
      </c>
      <c r="O1538" s="157">
        <v>3</v>
      </c>
      <c r="P1538" s="157">
        <v>3</v>
      </c>
      <c r="Q1538" s="157">
        <v>3</v>
      </c>
      <c r="R1538" s="157">
        <v>3</v>
      </c>
      <c r="S1538" s="157">
        <v>3</v>
      </c>
      <c r="T1538" s="157">
        <v>4</v>
      </c>
      <c r="U1538" s="157">
        <v>4</v>
      </c>
      <c r="V1538" s="157">
        <v>4</v>
      </c>
      <c r="W1538" s="157">
        <v>4</v>
      </c>
      <c r="X1538" s="157">
        <v>4</v>
      </c>
      <c r="Y1538" s="157">
        <v>3</v>
      </c>
      <c r="Z1538" s="157">
        <v>3</v>
      </c>
      <c r="AA1538" s="157">
        <v>3</v>
      </c>
      <c r="AB1538" s="159">
        <v>2</v>
      </c>
      <c r="AC1538" s="158">
        <f t="shared" si="404"/>
        <v>23</v>
      </c>
      <c r="AD1538" s="157">
        <f t="shared" si="400"/>
        <v>5</v>
      </c>
      <c r="AE1538" s="157">
        <f t="shared" si="401"/>
        <v>8</v>
      </c>
      <c r="AF1538" s="157">
        <f t="shared" si="402"/>
        <v>5</v>
      </c>
      <c r="AG1538" s="159">
        <f t="shared" si="403"/>
        <v>3</v>
      </c>
      <c r="DS1538" s="81"/>
    </row>
    <row r="1539" spans="1:123" x14ac:dyDescent="0.25">
      <c r="A1539" s="169">
        <v>303</v>
      </c>
      <c r="B1539" s="170" t="s">
        <v>16</v>
      </c>
      <c r="C1539" s="170" t="s">
        <v>96</v>
      </c>
      <c r="D1539" s="170" t="s">
        <v>97</v>
      </c>
      <c r="E1539" s="18" t="s">
        <v>403</v>
      </c>
      <c r="F1539" s="158">
        <v>3</v>
      </c>
      <c r="G1539" s="157">
        <v>3</v>
      </c>
      <c r="H1539" s="157">
        <v>3</v>
      </c>
      <c r="I1539" s="157">
        <v>3</v>
      </c>
      <c r="J1539" s="157">
        <v>2</v>
      </c>
      <c r="K1539" s="157">
        <v>3</v>
      </c>
      <c r="L1539" s="157">
        <v>4</v>
      </c>
      <c r="M1539" s="157">
        <v>3</v>
      </c>
      <c r="N1539" s="157">
        <v>4</v>
      </c>
      <c r="O1539" s="157">
        <v>3</v>
      </c>
      <c r="P1539" s="157">
        <v>3</v>
      </c>
      <c r="Q1539" s="157">
        <v>3</v>
      </c>
      <c r="R1539" s="157">
        <v>3</v>
      </c>
      <c r="S1539" s="157">
        <v>3</v>
      </c>
      <c r="T1539" s="157">
        <v>4</v>
      </c>
      <c r="U1539" s="157">
        <v>4</v>
      </c>
      <c r="V1539" s="157">
        <v>4</v>
      </c>
      <c r="W1539" s="157">
        <v>4</v>
      </c>
      <c r="X1539" s="157">
        <v>4</v>
      </c>
      <c r="Y1539" s="157">
        <v>3</v>
      </c>
      <c r="Z1539" s="157">
        <v>3</v>
      </c>
      <c r="AA1539" s="157">
        <v>3</v>
      </c>
      <c r="AB1539" s="159">
        <v>2</v>
      </c>
      <c r="AC1539" s="158">
        <f t="shared" si="404"/>
        <v>23</v>
      </c>
      <c r="AD1539" s="157">
        <f t="shared" si="400"/>
        <v>5</v>
      </c>
      <c r="AE1539" s="157">
        <f t="shared" si="401"/>
        <v>8</v>
      </c>
      <c r="AF1539" s="157">
        <f t="shared" si="402"/>
        <v>5</v>
      </c>
      <c r="AG1539" s="159">
        <f t="shared" si="403"/>
        <v>3</v>
      </c>
      <c r="DS1539" s="81"/>
    </row>
    <row r="1540" spans="1:123" x14ac:dyDescent="0.25">
      <c r="A1540" s="169">
        <v>303</v>
      </c>
      <c r="B1540" s="170" t="s">
        <v>16</v>
      </c>
      <c r="C1540" s="170" t="s">
        <v>96</v>
      </c>
      <c r="D1540" s="170" t="s">
        <v>97</v>
      </c>
      <c r="E1540" s="18" t="s">
        <v>403</v>
      </c>
      <c r="F1540" s="158">
        <v>3</v>
      </c>
      <c r="G1540" s="157">
        <v>3</v>
      </c>
      <c r="H1540" s="157">
        <v>3</v>
      </c>
      <c r="I1540" s="157">
        <v>3</v>
      </c>
      <c r="J1540" s="157">
        <v>2</v>
      </c>
      <c r="K1540" s="157">
        <v>3</v>
      </c>
      <c r="L1540" s="157">
        <v>4</v>
      </c>
      <c r="M1540" s="157">
        <v>3</v>
      </c>
      <c r="N1540" s="157">
        <v>4</v>
      </c>
      <c r="O1540" s="157">
        <v>3</v>
      </c>
      <c r="P1540" s="157">
        <v>3</v>
      </c>
      <c r="Q1540" s="157">
        <v>3</v>
      </c>
      <c r="R1540" s="157">
        <v>3</v>
      </c>
      <c r="S1540" s="157">
        <v>3</v>
      </c>
      <c r="T1540" s="157">
        <v>4</v>
      </c>
      <c r="U1540" s="157">
        <v>4</v>
      </c>
      <c r="V1540" s="157">
        <v>4</v>
      </c>
      <c r="W1540" s="157">
        <v>4</v>
      </c>
      <c r="X1540" s="157">
        <v>4</v>
      </c>
      <c r="Y1540" s="157">
        <v>3</v>
      </c>
      <c r="Z1540" s="157">
        <v>3</v>
      </c>
      <c r="AA1540" s="157">
        <v>3</v>
      </c>
      <c r="AB1540" s="159">
        <v>2</v>
      </c>
      <c r="AC1540" s="158">
        <f t="shared" si="404"/>
        <v>23</v>
      </c>
      <c r="AD1540" s="157">
        <f t="shared" si="400"/>
        <v>5</v>
      </c>
      <c r="AE1540" s="157">
        <f t="shared" si="401"/>
        <v>8</v>
      </c>
      <c r="AF1540" s="157">
        <f t="shared" si="402"/>
        <v>5</v>
      </c>
      <c r="AG1540" s="159">
        <f t="shared" si="403"/>
        <v>3</v>
      </c>
      <c r="DS1540" s="81"/>
    </row>
    <row r="1541" spans="1:123" x14ac:dyDescent="0.25">
      <c r="A1541" s="169">
        <v>303</v>
      </c>
      <c r="B1541" s="170" t="s">
        <v>16</v>
      </c>
      <c r="C1541" s="170" t="s">
        <v>96</v>
      </c>
      <c r="D1541" s="170" t="s">
        <v>97</v>
      </c>
      <c r="E1541" s="18" t="s">
        <v>403</v>
      </c>
      <c r="F1541" s="158">
        <v>3</v>
      </c>
      <c r="G1541" s="157">
        <v>3</v>
      </c>
      <c r="H1541" s="157">
        <v>3</v>
      </c>
      <c r="I1541" s="157">
        <v>3</v>
      </c>
      <c r="J1541" s="157">
        <v>2</v>
      </c>
      <c r="K1541" s="157">
        <v>3</v>
      </c>
      <c r="L1541" s="157">
        <v>4</v>
      </c>
      <c r="M1541" s="157">
        <v>3</v>
      </c>
      <c r="N1541" s="157">
        <v>4</v>
      </c>
      <c r="O1541" s="157">
        <v>3</v>
      </c>
      <c r="P1541" s="157">
        <v>3</v>
      </c>
      <c r="Q1541" s="157">
        <v>3</v>
      </c>
      <c r="R1541" s="157">
        <v>3</v>
      </c>
      <c r="S1541" s="157">
        <v>3</v>
      </c>
      <c r="T1541" s="157">
        <v>4</v>
      </c>
      <c r="U1541" s="157">
        <v>4</v>
      </c>
      <c r="V1541" s="157">
        <v>4</v>
      </c>
      <c r="W1541" s="157">
        <v>4</v>
      </c>
      <c r="X1541" s="157">
        <v>4</v>
      </c>
      <c r="Y1541" s="157">
        <v>3</v>
      </c>
      <c r="Z1541" s="157">
        <v>3</v>
      </c>
      <c r="AA1541" s="157">
        <v>3</v>
      </c>
      <c r="AB1541" s="159">
        <v>2</v>
      </c>
      <c r="AC1541" s="158">
        <f t="shared" si="404"/>
        <v>23</v>
      </c>
      <c r="AD1541" s="157">
        <f t="shared" si="400"/>
        <v>5</v>
      </c>
      <c r="AE1541" s="157">
        <f t="shared" si="401"/>
        <v>8</v>
      </c>
      <c r="AF1541" s="157">
        <f t="shared" si="402"/>
        <v>5</v>
      </c>
      <c r="AG1541" s="159">
        <f t="shared" si="403"/>
        <v>3</v>
      </c>
      <c r="DS1541" s="81"/>
    </row>
    <row r="1542" spans="1:123" x14ac:dyDescent="0.25">
      <c r="A1542" s="169">
        <v>303</v>
      </c>
      <c r="B1542" s="170" t="s">
        <v>16</v>
      </c>
      <c r="C1542" s="170" t="s">
        <v>96</v>
      </c>
      <c r="D1542" s="170" t="s">
        <v>97</v>
      </c>
      <c r="E1542" s="18" t="s">
        <v>403</v>
      </c>
      <c r="F1542" s="158">
        <v>4</v>
      </c>
      <c r="G1542" s="157">
        <v>3</v>
      </c>
      <c r="H1542" s="157">
        <v>3</v>
      </c>
      <c r="I1542" s="157">
        <v>3</v>
      </c>
      <c r="J1542" s="157">
        <v>2</v>
      </c>
      <c r="K1542" s="157">
        <v>3</v>
      </c>
      <c r="L1542" s="157">
        <v>4</v>
      </c>
      <c r="M1542" s="157">
        <v>3</v>
      </c>
      <c r="N1542" s="157">
        <v>4</v>
      </c>
      <c r="O1542" s="157">
        <v>4</v>
      </c>
      <c r="P1542" s="157">
        <v>3</v>
      </c>
      <c r="Q1542" s="157">
        <v>3</v>
      </c>
      <c r="R1542" s="157">
        <v>3</v>
      </c>
      <c r="S1542" s="157">
        <v>3</v>
      </c>
      <c r="T1542" s="157">
        <v>4</v>
      </c>
      <c r="U1542" s="157">
        <v>4</v>
      </c>
      <c r="V1542" s="157">
        <v>4</v>
      </c>
      <c r="W1542" s="157">
        <v>4</v>
      </c>
      <c r="X1542" s="157">
        <v>4</v>
      </c>
      <c r="Y1542" s="157">
        <v>3</v>
      </c>
      <c r="Z1542" s="157">
        <v>3</v>
      </c>
      <c r="AA1542" s="157">
        <v>3</v>
      </c>
      <c r="AB1542" s="159">
        <v>2</v>
      </c>
      <c r="AC1542" s="158">
        <f t="shared" si="404"/>
        <v>23</v>
      </c>
      <c r="AD1542" s="157">
        <f t="shared" si="400"/>
        <v>5</v>
      </c>
      <c r="AE1542" s="157">
        <f t="shared" si="401"/>
        <v>8</v>
      </c>
      <c r="AF1542" s="157">
        <f t="shared" si="402"/>
        <v>5</v>
      </c>
      <c r="AG1542" s="159">
        <f t="shared" si="403"/>
        <v>3</v>
      </c>
      <c r="DS1542" s="81"/>
    </row>
    <row r="1543" spans="1:123" x14ac:dyDescent="0.25">
      <c r="A1543" s="169">
        <v>303</v>
      </c>
      <c r="B1543" s="170" t="s">
        <v>16</v>
      </c>
      <c r="C1543" s="170" t="s">
        <v>96</v>
      </c>
      <c r="D1543" s="170" t="s">
        <v>97</v>
      </c>
      <c r="E1543" s="18" t="s">
        <v>403</v>
      </c>
      <c r="F1543" s="158">
        <v>4</v>
      </c>
      <c r="G1543" s="157">
        <v>3</v>
      </c>
      <c r="H1543" s="157">
        <v>3</v>
      </c>
      <c r="I1543" s="157">
        <v>3</v>
      </c>
      <c r="J1543" s="157">
        <v>3</v>
      </c>
      <c r="K1543" s="157">
        <v>3</v>
      </c>
      <c r="L1543" s="157">
        <v>4</v>
      </c>
      <c r="M1543" s="157">
        <v>3</v>
      </c>
      <c r="N1543" s="157">
        <v>4</v>
      </c>
      <c r="O1543" s="157">
        <v>4</v>
      </c>
      <c r="P1543" s="157">
        <v>3</v>
      </c>
      <c r="Q1543" s="157">
        <v>3</v>
      </c>
      <c r="R1543" s="157">
        <v>3</v>
      </c>
      <c r="S1543" s="157">
        <v>3</v>
      </c>
      <c r="T1543" s="157">
        <v>4</v>
      </c>
      <c r="U1543" s="157">
        <v>4</v>
      </c>
      <c r="V1543" s="157">
        <v>4</v>
      </c>
      <c r="W1543" s="157">
        <v>4</v>
      </c>
      <c r="X1543" s="157">
        <v>4</v>
      </c>
      <c r="Y1543" s="157">
        <v>3</v>
      </c>
      <c r="Z1543" s="157">
        <v>3</v>
      </c>
      <c r="AA1543" s="157">
        <v>3</v>
      </c>
      <c r="AB1543" s="159">
        <v>2</v>
      </c>
      <c r="AC1543" s="158">
        <f t="shared" si="404"/>
        <v>23</v>
      </c>
      <c r="AD1543" s="157">
        <f t="shared" ref="AD1543:AD1606" si="405">+COUNT(G1543:K1543)</f>
        <v>5</v>
      </c>
      <c r="AE1543" s="157">
        <f t="shared" ref="AE1543:AE1606" si="406">+COUNT(L1543:S1543)</f>
        <v>8</v>
      </c>
      <c r="AF1543" s="157">
        <f t="shared" ref="AF1543:AF1606" si="407">+COUNT(T1543:X1543)</f>
        <v>5</v>
      </c>
      <c r="AG1543" s="159">
        <f t="shared" ref="AG1543:AG1606" si="408">+COUNT(Z1543:AB1543)</f>
        <v>3</v>
      </c>
      <c r="DS1543" s="81"/>
    </row>
    <row r="1544" spans="1:123" x14ac:dyDescent="0.25">
      <c r="A1544" s="169">
        <v>303</v>
      </c>
      <c r="B1544" s="170" t="s">
        <v>16</v>
      </c>
      <c r="C1544" s="170" t="s">
        <v>96</v>
      </c>
      <c r="D1544" s="170" t="s">
        <v>97</v>
      </c>
      <c r="E1544" s="18" t="s">
        <v>403</v>
      </c>
      <c r="F1544" s="158">
        <v>4</v>
      </c>
      <c r="G1544" s="157">
        <v>3</v>
      </c>
      <c r="H1544" s="157">
        <v>4</v>
      </c>
      <c r="I1544" s="157">
        <v>3</v>
      </c>
      <c r="J1544" s="157">
        <v>3</v>
      </c>
      <c r="K1544" s="157">
        <v>3</v>
      </c>
      <c r="L1544" s="157">
        <v>4</v>
      </c>
      <c r="M1544" s="157">
        <v>3</v>
      </c>
      <c r="N1544" s="157">
        <v>4</v>
      </c>
      <c r="O1544" s="157">
        <v>4</v>
      </c>
      <c r="P1544" s="157">
        <v>3</v>
      </c>
      <c r="Q1544" s="157">
        <v>3</v>
      </c>
      <c r="R1544" s="157">
        <v>3</v>
      </c>
      <c r="S1544" s="157">
        <v>3</v>
      </c>
      <c r="T1544" s="157">
        <v>4</v>
      </c>
      <c r="U1544" s="157">
        <v>4</v>
      </c>
      <c r="V1544" s="157">
        <v>4</v>
      </c>
      <c r="W1544" s="157">
        <v>5</v>
      </c>
      <c r="X1544" s="157">
        <v>4</v>
      </c>
      <c r="Y1544" s="157">
        <v>4</v>
      </c>
      <c r="Z1544" s="157">
        <v>3</v>
      </c>
      <c r="AA1544" s="157">
        <v>4</v>
      </c>
      <c r="AB1544" s="159">
        <v>3</v>
      </c>
      <c r="AC1544" s="158">
        <f t="shared" ref="AC1544:AC1607" si="409">+COUNT(F1544:AB1544)</f>
        <v>23</v>
      </c>
      <c r="AD1544" s="157">
        <f t="shared" si="405"/>
        <v>5</v>
      </c>
      <c r="AE1544" s="157">
        <f t="shared" si="406"/>
        <v>8</v>
      </c>
      <c r="AF1544" s="157">
        <f t="shared" si="407"/>
        <v>5</v>
      </c>
      <c r="AG1544" s="159">
        <f t="shared" si="408"/>
        <v>3</v>
      </c>
      <c r="DS1544" s="81"/>
    </row>
    <row r="1545" spans="1:123" x14ac:dyDescent="0.25">
      <c r="A1545" s="169">
        <v>303</v>
      </c>
      <c r="B1545" s="170" t="s">
        <v>16</v>
      </c>
      <c r="C1545" s="170" t="s">
        <v>96</v>
      </c>
      <c r="D1545" s="170" t="s">
        <v>97</v>
      </c>
      <c r="E1545" s="18" t="s">
        <v>403</v>
      </c>
      <c r="F1545" s="158">
        <v>4</v>
      </c>
      <c r="G1545" s="157">
        <v>3</v>
      </c>
      <c r="H1545" s="157">
        <v>4</v>
      </c>
      <c r="I1545" s="157">
        <v>3</v>
      </c>
      <c r="J1545" s="157">
        <v>3</v>
      </c>
      <c r="K1545" s="157">
        <v>3</v>
      </c>
      <c r="L1545" s="157">
        <v>4</v>
      </c>
      <c r="M1545" s="157">
        <v>3</v>
      </c>
      <c r="N1545" s="157">
        <v>4</v>
      </c>
      <c r="O1545" s="157">
        <v>4</v>
      </c>
      <c r="P1545" s="157">
        <v>3</v>
      </c>
      <c r="Q1545" s="157">
        <v>3</v>
      </c>
      <c r="R1545" s="157">
        <v>3</v>
      </c>
      <c r="S1545" s="157">
        <v>3</v>
      </c>
      <c r="T1545" s="157">
        <v>4</v>
      </c>
      <c r="U1545" s="157">
        <v>4</v>
      </c>
      <c r="V1545" s="157">
        <v>4</v>
      </c>
      <c r="W1545" s="157">
        <v>5</v>
      </c>
      <c r="X1545" s="157">
        <v>4</v>
      </c>
      <c r="Y1545" s="157">
        <v>4</v>
      </c>
      <c r="Z1545" s="157">
        <v>3</v>
      </c>
      <c r="AA1545" s="157">
        <v>4</v>
      </c>
      <c r="AB1545" s="159">
        <v>3</v>
      </c>
      <c r="AC1545" s="158">
        <f t="shared" si="409"/>
        <v>23</v>
      </c>
      <c r="AD1545" s="157">
        <f t="shared" si="405"/>
        <v>5</v>
      </c>
      <c r="AE1545" s="157">
        <f t="shared" si="406"/>
        <v>8</v>
      </c>
      <c r="AF1545" s="157">
        <f t="shared" si="407"/>
        <v>5</v>
      </c>
      <c r="AG1545" s="159">
        <f t="shared" si="408"/>
        <v>3</v>
      </c>
      <c r="DS1545" s="81"/>
    </row>
    <row r="1546" spans="1:123" x14ac:dyDescent="0.25">
      <c r="A1546" s="169">
        <v>303</v>
      </c>
      <c r="B1546" s="170" t="s">
        <v>16</v>
      </c>
      <c r="C1546" s="170" t="s">
        <v>96</v>
      </c>
      <c r="D1546" s="170" t="s">
        <v>97</v>
      </c>
      <c r="E1546" s="18" t="s">
        <v>403</v>
      </c>
      <c r="F1546" s="158">
        <v>4</v>
      </c>
      <c r="G1546" s="157">
        <v>3</v>
      </c>
      <c r="H1546" s="157">
        <v>4</v>
      </c>
      <c r="I1546" s="157">
        <v>3</v>
      </c>
      <c r="J1546" s="157">
        <v>3</v>
      </c>
      <c r="K1546" s="157">
        <v>3</v>
      </c>
      <c r="L1546" s="157">
        <v>4</v>
      </c>
      <c r="M1546" s="157">
        <v>3</v>
      </c>
      <c r="N1546" s="157">
        <v>4</v>
      </c>
      <c r="O1546" s="157">
        <v>4</v>
      </c>
      <c r="P1546" s="157">
        <v>3</v>
      </c>
      <c r="Q1546" s="157">
        <v>3</v>
      </c>
      <c r="R1546" s="157">
        <v>3</v>
      </c>
      <c r="S1546" s="157">
        <v>3</v>
      </c>
      <c r="T1546" s="157">
        <v>4</v>
      </c>
      <c r="U1546" s="157">
        <v>4</v>
      </c>
      <c r="V1546" s="157">
        <v>4</v>
      </c>
      <c r="W1546" s="157">
        <v>5</v>
      </c>
      <c r="X1546" s="157">
        <v>4</v>
      </c>
      <c r="Y1546" s="157">
        <v>4</v>
      </c>
      <c r="Z1546" s="157">
        <v>3</v>
      </c>
      <c r="AA1546" s="157">
        <v>5</v>
      </c>
      <c r="AB1546" s="159">
        <v>3</v>
      </c>
      <c r="AC1546" s="158">
        <f t="shared" si="409"/>
        <v>23</v>
      </c>
      <c r="AD1546" s="157">
        <f t="shared" si="405"/>
        <v>5</v>
      </c>
      <c r="AE1546" s="157">
        <f t="shared" si="406"/>
        <v>8</v>
      </c>
      <c r="AF1546" s="157">
        <f t="shared" si="407"/>
        <v>5</v>
      </c>
      <c r="AG1546" s="159">
        <f t="shared" si="408"/>
        <v>3</v>
      </c>
      <c r="DS1546" s="81"/>
    </row>
    <row r="1547" spans="1:123" x14ac:dyDescent="0.25">
      <c r="A1547" s="169">
        <v>303</v>
      </c>
      <c r="B1547" s="170" t="s">
        <v>16</v>
      </c>
      <c r="C1547" s="170" t="s">
        <v>96</v>
      </c>
      <c r="D1547" s="170" t="s">
        <v>97</v>
      </c>
      <c r="E1547" s="18" t="s">
        <v>403</v>
      </c>
      <c r="F1547" s="158">
        <v>4</v>
      </c>
      <c r="G1547" s="157">
        <v>3</v>
      </c>
      <c r="H1547" s="157">
        <v>5</v>
      </c>
      <c r="I1547" s="157">
        <v>3</v>
      </c>
      <c r="J1547" s="157">
        <v>3</v>
      </c>
      <c r="K1547" s="157">
        <v>3</v>
      </c>
      <c r="L1547" s="157">
        <v>4</v>
      </c>
      <c r="M1547" s="157">
        <v>3</v>
      </c>
      <c r="N1547" s="157">
        <v>4</v>
      </c>
      <c r="O1547" s="157">
        <v>4</v>
      </c>
      <c r="P1547" s="157">
        <v>3</v>
      </c>
      <c r="Q1547" s="157">
        <v>3</v>
      </c>
      <c r="R1547" s="157">
        <v>3</v>
      </c>
      <c r="S1547" s="157">
        <v>4</v>
      </c>
      <c r="T1547" s="157">
        <v>4</v>
      </c>
      <c r="U1547" s="157">
        <v>4</v>
      </c>
      <c r="V1547" s="157">
        <v>4</v>
      </c>
      <c r="W1547" s="157">
        <v>5</v>
      </c>
      <c r="X1547" s="157">
        <v>5</v>
      </c>
      <c r="Y1547" s="157">
        <v>4</v>
      </c>
      <c r="Z1547" s="157">
        <v>3</v>
      </c>
      <c r="AA1547" s="157">
        <v>5</v>
      </c>
      <c r="AB1547" s="159">
        <v>3</v>
      </c>
      <c r="AC1547" s="158">
        <f t="shared" si="409"/>
        <v>23</v>
      </c>
      <c r="AD1547" s="157">
        <f t="shared" si="405"/>
        <v>5</v>
      </c>
      <c r="AE1547" s="157">
        <f t="shared" si="406"/>
        <v>8</v>
      </c>
      <c r="AF1547" s="157">
        <f t="shared" si="407"/>
        <v>5</v>
      </c>
      <c r="AG1547" s="159">
        <f t="shared" si="408"/>
        <v>3</v>
      </c>
      <c r="DS1547" s="81"/>
    </row>
    <row r="1548" spans="1:123" x14ac:dyDescent="0.25">
      <c r="A1548" s="169">
        <v>303</v>
      </c>
      <c r="B1548" s="170" t="s">
        <v>16</v>
      </c>
      <c r="C1548" s="170" t="s">
        <v>96</v>
      </c>
      <c r="D1548" s="170" t="s">
        <v>97</v>
      </c>
      <c r="E1548" s="18" t="s">
        <v>403</v>
      </c>
      <c r="F1548" s="158">
        <v>4</v>
      </c>
      <c r="G1548" s="157">
        <v>4</v>
      </c>
      <c r="H1548" s="157"/>
      <c r="I1548" s="157">
        <v>4</v>
      </c>
      <c r="J1548" s="157">
        <v>3</v>
      </c>
      <c r="K1548" s="157">
        <v>3</v>
      </c>
      <c r="L1548" s="157">
        <v>4</v>
      </c>
      <c r="M1548" s="157">
        <v>3</v>
      </c>
      <c r="N1548" s="157">
        <v>4</v>
      </c>
      <c r="O1548" s="157">
        <v>4</v>
      </c>
      <c r="P1548" s="157">
        <v>4</v>
      </c>
      <c r="Q1548" s="157">
        <v>3</v>
      </c>
      <c r="R1548" s="157">
        <v>3</v>
      </c>
      <c r="S1548" s="157">
        <v>4</v>
      </c>
      <c r="T1548" s="157">
        <v>4</v>
      </c>
      <c r="U1548" s="157">
        <v>4</v>
      </c>
      <c r="V1548" s="157">
        <v>4</v>
      </c>
      <c r="W1548" s="157">
        <v>5</v>
      </c>
      <c r="X1548" s="157">
        <v>5</v>
      </c>
      <c r="Y1548" s="157">
        <v>4</v>
      </c>
      <c r="Z1548" s="157">
        <v>4</v>
      </c>
      <c r="AA1548" s="157"/>
      <c r="AB1548" s="159">
        <v>4</v>
      </c>
      <c r="AC1548" s="158">
        <f t="shared" si="409"/>
        <v>21</v>
      </c>
      <c r="AD1548" s="157">
        <f t="shared" si="405"/>
        <v>4</v>
      </c>
      <c r="AE1548" s="157">
        <f t="shared" si="406"/>
        <v>8</v>
      </c>
      <c r="AF1548" s="157">
        <f t="shared" si="407"/>
        <v>5</v>
      </c>
      <c r="AG1548" s="159">
        <f t="shared" si="408"/>
        <v>2</v>
      </c>
      <c r="DS1548" s="81"/>
    </row>
    <row r="1549" spans="1:123" x14ac:dyDescent="0.25">
      <c r="A1549" s="169">
        <v>303</v>
      </c>
      <c r="B1549" s="170" t="s">
        <v>16</v>
      </c>
      <c r="C1549" s="170" t="s">
        <v>96</v>
      </c>
      <c r="D1549" s="170" t="s">
        <v>97</v>
      </c>
      <c r="E1549" s="18" t="s">
        <v>403</v>
      </c>
      <c r="F1549" s="158">
        <v>5</v>
      </c>
      <c r="G1549" s="157">
        <v>4</v>
      </c>
      <c r="H1549" s="157"/>
      <c r="I1549" s="157">
        <v>4</v>
      </c>
      <c r="J1549" s="157">
        <v>3</v>
      </c>
      <c r="K1549" s="157">
        <v>4</v>
      </c>
      <c r="L1549" s="157">
        <v>5</v>
      </c>
      <c r="M1549" s="157">
        <v>3</v>
      </c>
      <c r="N1549" s="157">
        <v>4</v>
      </c>
      <c r="O1549" s="157">
        <v>4</v>
      </c>
      <c r="P1549" s="157">
        <v>4</v>
      </c>
      <c r="Q1549" s="157">
        <v>4</v>
      </c>
      <c r="R1549" s="157">
        <v>4</v>
      </c>
      <c r="S1549" s="157">
        <v>4</v>
      </c>
      <c r="T1549" s="157">
        <v>4</v>
      </c>
      <c r="U1549" s="157">
        <v>4</v>
      </c>
      <c r="V1549" s="157">
        <v>5</v>
      </c>
      <c r="W1549" s="157">
        <v>5</v>
      </c>
      <c r="X1549" s="157">
        <v>5</v>
      </c>
      <c r="Y1549" s="157">
        <v>4</v>
      </c>
      <c r="Z1549" s="157">
        <v>4</v>
      </c>
      <c r="AA1549" s="157"/>
      <c r="AB1549" s="159">
        <v>4</v>
      </c>
      <c r="AC1549" s="158">
        <f t="shared" si="409"/>
        <v>21</v>
      </c>
      <c r="AD1549" s="157">
        <f t="shared" si="405"/>
        <v>4</v>
      </c>
      <c r="AE1549" s="157">
        <f t="shared" si="406"/>
        <v>8</v>
      </c>
      <c r="AF1549" s="157">
        <f t="shared" si="407"/>
        <v>5</v>
      </c>
      <c r="AG1549" s="159">
        <f t="shared" si="408"/>
        <v>2</v>
      </c>
      <c r="DS1549" s="81"/>
    </row>
    <row r="1550" spans="1:123" x14ac:dyDescent="0.25">
      <c r="A1550" s="169">
        <v>303</v>
      </c>
      <c r="B1550" s="170" t="s">
        <v>16</v>
      </c>
      <c r="C1550" s="170" t="s">
        <v>96</v>
      </c>
      <c r="D1550" s="170" t="s">
        <v>97</v>
      </c>
      <c r="E1550" s="18" t="s">
        <v>403</v>
      </c>
      <c r="F1550" s="158">
        <v>5</v>
      </c>
      <c r="G1550" s="157">
        <v>4</v>
      </c>
      <c r="H1550" s="157"/>
      <c r="I1550" s="157">
        <v>4</v>
      </c>
      <c r="J1550" s="157">
        <v>3</v>
      </c>
      <c r="K1550" s="157">
        <v>4</v>
      </c>
      <c r="L1550" s="157">
        <v>5</v>
      </c>
      <c r="M1550" s="157">
        <v>4</v>
      </c>
      <c r="N1550" s="157">
        <v>4</v>
      </c>
      <c r="O1550" s="157">
        <v>4</v>
      </c>
      <c r="P1550" s="157">
        <v>4</v>
      </c>
      <c r="Q1550" s="157">
        <v>4</v>
      </c>
      <c r="R1550" s="157">
        <v>4</v>
      </c>
      <c r="S1550" s="157">
        <v>4</v>
      </c>
      <c r="T1550" s="157">
        <v>4</v>
      </c>
      <c r="U1550" s="157">
        <v>5</v>
      </c>
      <c r="V1550" s="157">
        <v>5</v>
      </c>
      <c r="W1550" s="157"/>
      <c r="X1550" s="157">
        <v>5</v>
      </c>
      <c r="Y1550" s="157">
        <v>4</v>
      </c>
      <c r="Z1550" s="157">
        <v>4</v>
      </c>
      <c r="AA1550" s="157"/>
      <c r="AB1550" s="159">
        <v>5</v>
      </c>
      <c r="AC1550" s="158">
        <f t="shared" si="409"/>
        <v>20</v>
      </c>
      <c r="AD1550" s="157">
        <f t="shared" si="405"/>
        <v>4</v>
      </c>
      <c r="AE1550" s="157">
        <f t="shared" si="406"/>
        <v>8</v>
      </c>
      <c r="AF1550" s="157">
        <f t="shared" si="407"/>
        <v>4</v>
      </c>
      <c r="AG1550" s="159">
        <f t="shared" si="408"/>
        <v>2</v>
      </c>
      <c r="DS1550" s="81"/>
    </row>
    <row r="1551" spans="1:123" x14ac:dyDescent="0.25">
      <c r="A1551" s="169">
        <v>303</v>
      </c>
      <c r="B1551" s="170" t="s">
        <v>16</v>
      </c>
      <c r="C1551" s="170" t="s">
        <v>96</v>
      </c>
      <c r="D1551" s="170" t="s">
        <v>97</v>
      </c>
      <c r="E1551" s="18" t="s">
        <v>403</v>
      </c>
      <c r="F1551" s="158">
        <v>5</v>
      </c>
      <c r="G1551" s="157">
        <v>4</v>
      </c>
      <c r="H1551" s="157"/>
      <c r="I1551" s="157">
        <v>5</v>
      </c>
      <c r="J1551" s="157">
        <v>4</v>
      </c>
      <c r="K1551" s="157">
        <v>4</v>
      </c>
      <c r="L1551" s="157">
        <v>5</v>
      </c>
      <c r="M1551" s="157">
        <v>4</v>
      </c>
      <c r="N1551" s="157">
        <v>4</v>
      </c>
      <c r="O1551" s="157">
        <v>4</v>
      </c>
      <c r="P1551" s="157">
        <v>4</v>
      </c>
      <c r="Q1551" s="157">
        <v>4</v>
      </c>
      <c r="R1551" s="157">
        <v>4</v>
      </c>
      <c r="S1551" s="157">
        <v>4</v>
      </c>
      <c r="T1551" s="157">
        <v>4</v>
      </c>
      <c r="U1551" s="157">
        <v>5</v>
      </c>
      <c r="V1551" s="157">
        <v>5</v>
      </c>
      <c r="W1551" s="157"/>
      <c r="X1551" s="157">
        <v>5</v>
      </c>
      <c r="Y1551" s="157">
        <v>4</v>
      </c>
      <c r="Z1551" s="157">
        <v>4</v>
      </c>
      <c r="AA1551" s="157"/>
      <c r="AB1551" s="159"/>
      <c r="AC1551" s="158">
        <f t="shared" si="409"/>
        <v>19</v>
      </c>
      <c r="AD1551" s="157">
        <f t="shared" si="405"/>
        <v>4</v>
      </c>
      <c r="AE1551" s="157">
        <f t="shared" si="406"/>
        <v>8</v>
      </c>
      <c r="AF1551" s="157">
        <f t="shared" si="407"/>
        <v>4</v>
      </c>
      <c r="AG1551" s="159">
        <f t="shared" si="408"/>
        <v>1</v>
      </c>
      <c r="DS1551" s="81"/>
    </row>
    <row r="1552" spans="1:123" x14ac:dyDescent="0.25">
      <c r="A1552" s="169">
        <v>303</v>
      </c>
      <c r="B1552" s="170" t="s">
        <v>16</v>
      </c>
      <c r="C1552" s="170" t="s">
        <v>96</v>
      </c>
      <c r="D1552" s="170" t="s">
        <v>97</v>
      </c>
      <c r="E1552" s="18" t="s">
        <v>403</v>
      </c>
      <c r="F1552" s="158">
        <v>5</v>
      </c>
      <c r="G1552" s="157">
        <v>5</v>
      </c>
      <c r="H1552" s="157"/>
      <c r="I1552" s="157"/>
      <c r="J1552" s="157">
        <v>4</v>
      </c>
      <c r="K1552" s="157">
        <v>5</v>
      </c>
      <c r="L1552" s="157">
        <v>5</v>
      </c>
      <c r="M1552" s="157">
        <v>4</v>
      </c>
      <c r="N1552" s="157">
        <v>5</v>
      </c>
      <c r="O1552" s="157">
        <v>5</v>
      </c>
      <c r="P1552" s="157">
        <v>4</v>
      </c>
      <c r="Q1552" s="157">
        <v>5</v>
      </c>
      <c r="R1552" s="157">
        <v>5</v>
      </c>
      <c r="S1552" s="157">
        <v>4</v>
      </c>
      <c r="T1552" s="157">
        <v>5</v>
      </c>
      <c r="U1552" s="157">
        <v>5</v>
      </c>
      <c r="V1552" s="157">
        <v>5</v>
      </c>
      <c r="W1552" s="157"/>
      <c r="X1552" s="157"/>
      <c r="Y1552" s="157">
        <v>4</v>
      </c>
      <c r="Z1552" s="157">
        <v>5</v>
      </c>
      <c r="AA1552" s="157"/>
      <c r="AB1552" s="159"/>
      <c r="AC1552" s="158">
        <f t="shared" si="409"/>
        <v>17</v>
      </c>
      <c r="AD1552" s="157">
        <f t="shared" si="405"/>
        <v>3</v>
      </c>
      <c r="AE1552" s="157">
        <f t="shared" si="406"/>
        <v>8</v>
      </c>
      <c r="AF1552" s="157">
        <f t="shared" si="407"/>
        <v>3</v>
      </c>
      <c r="AG1552" s="159">
        <f t="shared" si="408"/>
        <v>1</v>
      </c>
      <c r="DS1552" s="81"/>
    </row>
    <row r="1553" spans="1:123" x14ac:dyDescent="0.25">
      <c r="A1553" s="169">
        <v>303</v>
      </c>
      <c r="B1553" s="170" t="s">
        <v>16</v>
      </c>
      <c r="C1553" s="170" t="s">
        <v>96</v>
      </c>
      <c r="D1553" s="170" t="s">
        <v>97</v>
      </c>
      <c r="E1553" s="18" t="s">
        <v>403</v>
      </c>
      <c r="F1553" s="158">
        <v>5</v>
      </c>
      <c r="G1553" s="157"/>
      <c r="H1553" s="157"/>
      <c r="I1553" s="157"/>
      <c r="J1553" s="157">
        <v>5</v>
      </c>
      <c r="K1553" s="157">
        <v>5</v>
      </c>
      <c r="L1553" s="157"/>
      <c r="M1553" s="157">
        <v>5</v>
      </c>
      <c r="N1553" s="157">
        <v>5</v>
      </c>
      <c r="O1553" s="157">
        <v>5</v>
      </c>
      <c r="P1553" s="157">
        <v>5</v>
      </c>
      <c r="Q1553" s="157"/>
      <c r="R1553" s="157"/>
      <c r="S1553" s="157">
        <v>5</v>
      </c>
      <c r="T1553" s="157">
        <v>5</v>
      </c>
      <c r="U1553" s="157">
        <v>5</v>
      </c>
      <c r="V1553" s="157">
        <v>5</v>
      </c>
      <c r="W1553" s="157"/>
      <c r="X1553" s="157"/>
      <c r="Y1553" s="157">
        <v>5</v>
      </c>
      <c r="Z1553" s="157"/>
      <c r="AA1553" s="157"/>
      <c r="AB1553" s="159"/>
      <c r="AC1553" s="158">
        <f t="shared" si="409"/>
        <v>12</v>
      </c>
      <c r="AD1553" s="157">
        <f t="shared" si="405"/>
        <v>2</v>
      </c>
      <c r="AE1553" s="157">
        <f t="shared" si="406"/>
        <v>5</v>
      </c>
      <c r="AF1553" s="157">
        <f t="shared" si="407"/>
        <v>3</v>
      </c>
      <c r="AG1553" s="159">
        <f t="shared" si="408"/>
        <v>0</v>
      </c>
      <c r="DS1553" s="81"/>
    </row>
    <row r="1554" spans="1:123" x14ac:dyDescent="0.25">
      <c r="A1554" s="169">
        <v>303</v>
      </c>
      <c r="B1554" s="170" t="s">
        <v>16</v>
      </c>
      <c r="C1554" s="170" t="s">
        <v>96</v>
      </c>
      <c r="D1554" s="170" t="s">
        <v>97</v>
      </c>
      <c r="E1554" s="18" t="s">
        <v>466</v>
      </c>
      <c r="F1554" s="158">
        <v>1</v>
      </c>
      <c r="G1554" s="157">
        <v>1</v>
      </c>
      <c r="H1554" s="157">
        <v>1</v>
      </c>
      <c r="I1554" s="157">
        <v>1</v>
      </c>
      <c r="J1554" s="157">
        <v>1</v>
      </c>
      <c r="K1554" s="157">
        <v>1</v>
      </c>
      <c r="L1554" s="157">
        <v>1</v>
      </c>
      <c r="M1554" s="157">
        <v>1</v>
      </c>
      <c r="N1554" s="157">
        <v>1</v>
      </c>
      <c r="O1554" s="157">
        <v>1</v>
      </c>
      <c r="P1554" s="157">
        <v>1</v>
      </c>
      <c r="Q1554" s="157">
        <v>1</v>
      </c>
      <c r="R1554" s="157">
        <v>1</v>
      </c>
      <c r="S1554" s="157">
        <v>1</v>
      </c>
      <c r="T1554" s="157">
        <v>2</v>
      </c>
      <c r="U1554" s="157">
        <v>1</v>
      </c>
      <c r="V1554" s="157">
        <v>1</v>
      </c>
      <c r="W1554" s="157">
        <v>1</v>
      </c>
      <c r="X1554" s="157">
        <v>1</v>
      </c>
      <c r="Y1554" s="157">
        <v>1</v>
      </c>
      <c r="Z1554" s="157">
        <v>1</v>
      </c>
      <c r="AA1554" s="157">
        <v>1</v>
      </c>
      <c r="AB1554" s="159">
        <v>1</v>
      </c>
      <c r="AC1554" s="158">
        <f t="shared" si="409"/>
        <v>23</v>
      </c>
      <c r="AD1554" s="157">
        <f t="shared" si="405"/>
        <v>5</v>
      </c>
      <c r="AE1554" s="157">
        <f t="shared" si="406"/>
        <v>8</v>
      </c>
      <c r="AF1554" s="157">
        <f t="shared" si="407"/>
        <v>5</v>
      </c>
      <c r="AG1554" s="159">
        <f t="shared" si="408"/>
        <v>3</v>
      </c>
      <c r="DS1554" s="81"/>
    </row>
    <row r="1555" spans="1:123" x14ac:dyDescent="0.25">
      <c r="A1555" s="169">
        <v>303</v>
      </c>
      <c r="B1555" s="170" t="s">
        <v>16</v>
      </c>
      <c r="C1555" s="170" t="s">
        <v>96</v>
      </c>
      <c r="D1555" s="170" t="s">
        <v>97</v>
      </c>
      <c r="E1555" s="18" t="s">
        <v>466</v>
      </c>
      <c r="F1555" s="158">
        <v>2</v>
      </c>
      <c r="G1555" s="157">
        <v>1</v>
      </c>
      <c r="H1555" s="157">
        <v>1</v>
      </c>
      <c r="I1555" s="157">
        <v>1</v>
      </c>
      <c r="J1555" s="157">
        <v>1</v>
      </c>
      <c r="K1555" s="157">
        <v>1</v>
      </c>
      <c r="L1555" s="157">
        <v>1</v>
      </c>
      <c r="M1555" s="157">
        <v>1</v>
      </c>
      <c r="N1555" s="157">
        <v>1</v>
      </c>
      <c r="O1555" s="157">
        <v>1</v>
      </c>
      <c r="P1555" s="157">
        <v>1</v>
      </c>
      <c r="Q1555" s="157">
        <v>1</v>
      </c>
      <c r="R1555" s="157">
        <v>1</v>
      </c>
      <c r="S1555" s="157">
        <v>1</v>
      </c>
      <c r="T1555" s="157">
        <v>2</v>
      </c>
      <c r="U1555" s="157">
        <v>1</v>
      </c>
      <c r="V1555" s="157">
        <v>2</v>
      </c>
      <c r="W1555" s="157">
        <v>2</v>
      </c>
      <c r="X1555" s="157">
        <v>2</v>
      </c>
      <c r="Y1555" s="157">
        <v>1</v>
      </c>
      <c r="Z1555" s="157">
        <v>1</v>
      </c>
      <c r="AA1555" s="157">
        <v>1</v>
      </c>
      <c r="AB1555" s="159">
        <v>1</v>
      </c>
      <c r="AC1555" s="158">
        <f t="shared" si="409"/>
        <v>23</v>
      </c>
      <c r="AD1555" s="157">
        <f t="shared" si="405"/>
        <v>5</v>
      </c>
      <c r="AE1555" s="157">
        <f t="shared" si="406"/>
        <v>8</v>
      </c>
      <c r="AF1555" s="157">
        <f t="shared" si="407"/>
        <v>5</v>
      </c>
      <c r="AG1555" s="159">
        <f t="shared" si="408"/>
        <v>3</v>
      </c>
      <c r="DS1555" s="81"/>
    </row>
    <row r="1556" spans="1:123" x14ac:dyDescent="0.25">
      <c r="A1556" s="169">
        <v>303</v>
      </c>
      <c r="B1556" s="170" t="s">
        <v>16</v>
      </c>
      <c r="C1556" s="170" t="s">
        <v>96</v>
      </c>
      <c r="D1556" s="170" t="s">
        <v>97</v>
      </c>
      <c r="E1556" s="18" t="s">
        <v>466</v>
      </c>
      <c r="F1556" s="158">
        <v>2</v>
      </c>
      <c r="G1556" s="157">
        <v>1</v>
      </c>
      <c r="H1556" s="157">
        <v>1</v>
      </c>
      <c r="I1556" s="157">
        <v>1</v>
      </c>
      <c r="J1556" s="157">
        <v>1</v>
      </c>
      <c r="K1556" s="157">
        <v>1</v>
      </c>
      <c r="L1556" s="157">
        <v>2</v>
      </c>
      <c r="M1556" s="157">
        <v>1</v>
      </c>
      <c r="N1556" s="157">
        <v>1</v>
      </c>
      <c r="O1556" s="157">
        <v>1</v>
      </c>
      <c r="P1556" s="157">
        <v>1</v>
      </c>
      <c r="Q1556" s="157">
        <v>1</v>
      </c>
      <c r="R1556" s="157">
        <v>1</v>
      </c>
      <c r="S1556" s="157">
        <v>1</v>
      </c>
      <c r="T1556" s="157">
        <v>2</v>
      </c>
      <c r="U1556" s="157">
        <v>1</v>
      </c>
      <c r="V1556" s="157">
        <v>2</v>
      </c>
      <c r="W1556" s="157">
        <v>2</v>
      </c>
      <c r="X1556" s="157">
        <v>2</v>
      </c>
      <c r="Y1556" s="157">
        <v>1</v>
      </c>
      <c r="Z1556" s="157">
        <v>1</v>
      </c>
      <c r="AA1556" s="157">
        <v>1</v>
      </c>
      <c r="AB1556" s="159">
        <v>1</v>
      </c>
      <c r="AC1556" s="158">
        <f t="shared" si="409"/>
        <v>23</v>
      </c>
      <c r="AD1556" s="157">
        <f t="shared" si="405"/>
        <v>5</v>
      </c>
      <c r="AE1556" s="157">
        <f t="shared" si="406"/>
        <v>8</v>
      </c>
      <c r="AF1556" s="157">
        <f t="shared" si="407"/>
        <v>5</v>
      </c>
      <c r="AG1556" s="159">
        <f t="shared" si="408"/>
        <v>3</v>
      </c>
      <c r="DS1556" s="81"/>
    </row>
    <row r="1557" spans="1:123" x14ac:dyDescent="0.25">
      <c r="A1557" s="169">
        <v>303</v>
      </c>
      <c r="B1557" s="170" t="s">
        <v>16</v>
      </c>
      <c r="C1557" s="170" t="s">
        <v>96</v>
      </c>
      <c r="D1557" s="170" t="s">
        <v>97</v>
      </c>
      <c r="E1557" s="18" t="s">
        <v>466</v>
      </c>
      <c r="F1557" s="158">
        <v>2</v>
      </c>
      <c r="G1557" s="157">
        <v>1</v>
      </c>
      <c r="H1557" s="157">
        <v>1</v>
      </c>
      <c r="I1557" s="157">
        <v>1</v>
      </c>
      <c r="J1557" s="157">
        <v>1</v>
      </c>
      <c r="K1557" s="157">
        <v>1</v>
      </c>
      <c r="L1557" s="157">
        <v>2</v>
      </c>
      <c r="M1557" s="157">
        <v>1</v>
      </c>
      <c r="N1557" s="157">
        <v>2</v>
      </c>
      <c r="O1557" s="157">
        <v>1</v>
      </c>
      <c r="P1557" s="157">
        <v>1</v>
      </c>
      <c r="Q1557" s="157">
        <v>1</v>
      </c>
      <c r="R1557" s="157">
        <v>1</v>
      </c>
      <c r="S1557" s="157">
        <v>1</v>
      </c>
      <c r="T1557" s="157">
        <v>3</v>
      </c>
      <c r="U1557" s="157">
        <v>2</v>
      </c>
      <c r="V1557" s="157">
        <v>2</v>
      </c>
      <c r="W1557" s="157">
        <v>2</v>
      </c>
      <c r="X1557" s="157">
        <v>3</v>
      </c>
      <c r="Y1557" s="157">
        <v>1</v>
      </c>
      <c r="Z1557" s="157">
        <v>1</v>
      </c>
      <c r="AA1557" s="157">
        <v>1</v>
      </c>
      <c r="AB1557" s="159">
        <v>1</v>
      </c>
      <c r="AC1557" s="158">
        <f t="shared" si="409"/>
        <v>23</v>
      </c>
      <c r="AD1557" s="157">
        <f t="shared" si="405"/>
        <v>5</v>
      </c>
      <c r="AE1557" s="157">
        <f t="shared" si="406"/>
        <v>8</v>
      </c>
      <c r="AF1557" s="157">
        <f t="shared" si="407"/>
        <v>5</v>
      </c>
      <c r="AG1557" s="159">
        <f t="shared" si="408"/>
        <v>3</v>
      </c>
      <c r="DS1557" s="81"/>
    </row>
    <row r="1558" spans="1:123" x14ac:dyDescent="0.25">
      <c r="A1558" s="169">
        <v>303</v>
      </c>
      <c r="B1558" s="170" t="s">
        <v>16</v>
      </c>
      <c r="C1558" s="170" t="s">
        <v>96</v>
      </c>
      <c r="D1558" s="170" t="s">
        <v>97</v>
      </c>
      <c r="E1558" s="18" t="s">
        <v>466</v>
      </c>
      <c r="F1558" s="158">
        <v>2</v>
      </c>
      <c r="G1558" s="157">
        <v>1</v>
      </c>
      <c r="H1558" s="157">
        <v>1</v>
      </c>
      <c r="I1558" s="157">
        <v>1</v>
      </c>
      <c r="J1558" s="157">
        <v>1</v>
      </c>
      <c r="K1558" s="157">
        <v>1</v>
      </c>
      <c r="L1558" s="157">
        <v>3</v>
      </c>
      <c r="M1558" s="157">
        <v>1</v>
      </c>
      <c r="N1558" s="157">
        <v>2</v>
      </c>
      <c r="O1558" s="157">
        <v>1</v>
      </c>
      <c r="P1558" s="157">
        <v>1</v>
      </c>
      <c r="Q1558" s="157">
        <v>1</v>
      </c>
      <c r="R1558" s="157">
        <v>1</v>
      </c>
      <c r="S1558" s="157">
        <v>1</v>
      </c>
      <c r="T1558" s="157">
        <v>3</v>
      </c>
      <c r="U1558" s="157">
        <v>2</v>
      </c>
      <c r="V1558" s="157">
        <v>3</v>
      </c>
      <c r="W1558" s="157">
        <v>3</v>
      </c>
      <c r="X1558" s="157">
        <v>3</v>
      </c>
      <c r="Y1558" s="157">
        <v>1</v>
      </c>
      <c r="Z1558" s="157">
        <v>2</v>
      </c>
      <c r="AA1558" s="157">
        <v>1</v>
      </c>
      <c r="AB1558" s="159">
        <v>1</v>
      </c>
      <c r="AC1558" s="158">
        <f t="shared" si="409"/>
        <v>23</v>
      </c>
      <c r="AD1558" s="157">
        <f t="shared" si="405"/>
        <v>5</v>
      </c>
      <c r="AE1558" s="157">
        <f t="shared" si="406"/>
        <v>8</v>
      </c>
      <c r="AF1558" s="157">
        <f t="shared" si="407"/>
        <v>5</v>
      </c>
      <c r="AG1558" s="159">
        <f t="shared" si="408"/>
        <v>3</v>
      </c>
      <c r="DS1558" s="81"/>
    </row>
    <row r="1559" spans="1:123" x14ac:dyDescent="0.25">
      <c r="A1559" s="169">
        <v>303</v>
      </c>
      <c r="B1559" s="170" t="s">
        <v>16</v>
      </c>
      <c r="C1559" s="170" t="s">
        <v>96</v>
      </c>
      <c r="D1559" s="170" t="s">
        <v>97</v>
      </c>
      <c r="E1559" s="18" t="s">
        <v>466</v>
      </c>
      <c r="F1559" s="158">
        <v>2</v>
      </c>
      <c r="G1559" s="157">
        <v>1</v>
      </c>
      <c r="H1559" s="157">
        <v>1</v>
      </c>
      <c r="I1559" s="157">
        <v>1</v>
      </c>
      <c r="J1559" s="157">
        <v>1</v>
      </c>
      <c r="K1559" s="157">
        <v>1</v>
      </c>
      <c r="L1559" s="157">
        <v>3</v>
      </c>
      <c r="M1559" s="157">
        <v>1</v>
      </c>
      <c r="N1559" s="157">
        <v>2</v>
      </c>
      <c r="O1559" s="157">
        <v>1</v>
      </c>
      <c r="P1559" s="157">
        <v>1</v>
      </c>
      <c r="Q1559" s="157">
        <v>1</v>
      </c>
      <c r="R1559" s="157">
        <v>1</v>
      </c>
      <c r="S1559" s="157">
        <v>1</v>
      </c>
      <c r="T1559" s="157">
        <v>3</v>
      </c>
      <c r="U1559" s="157">
        <v>3</v>
      </c>
      <c r="V1559" s="157">
        <v>3</v>
      </c>
      <c r="W1559" s="157">
        <v>3</v>
      </c>
      <c r="X1559" s="157">
        <v>3</v>
      </c>
      <c r="Y1559" s="157">
        <v>1</v>
      </c>
      <c r="Z1559" s="157">
        <v>2</v>
      </c>
      <c r="AA1559" s="157">
        <v>1</v>
      </c>
      <c r="AB1559" s="159">
        <v>1</v>
      </c>
      <c r="AC1559" s="158">
        <f t="shared" si="409"/>
        <v>23</v>
      </c>
      <c r="AD1559" s="157">
        <f t="shared" si="405"/>
        <v>5</v>
      </c>
      <c r="AE1559" s="157">
        <f t="shared" si="406"/>
        <v>8</v>
      </c>
      <c r="AF1559" s="157">
        <f t="shared" si="407"/>
        <v>5</v>
      </c>
      <c r="AG1559" s="159">
        <f t="shared" si="408"/>
        <v>3</v>
      </c>
      <c r="DS1559" s="81"/>
    </row>
    <row r="1560" spans="1:123" x14ac:dyDescent="0.25">
      <c r="A1560" s="169">
        <v>303</v>
      </c>
      <c r="B1560" s="170" t="s">
        <v>16</v>
      </c>
      <c r="C1560" s="170" t="s">
        <v>96</v>
      </c>
      <c r="D1560" s="170" t="s">
        <v>97</v>
      </c>
      <c r="E1560" s="18" t="s">
        <v>466</v>
      </c>
      <c r="F1560" s="158">
        <v>3</v>
      </c>
      <c r="G1560" s="157">
        <v>1</v>
      </c>
      <c r="H1560" s="157">
        <v>1</v>
      </c>
      <c r="I1560" s="157">
        <v>1</v>
      </c>
      <c r="J1560" s="157">
        <v>1</v>
      </c>
      <c r="K1560" s="157">
        <v>1</v>
      </c>
      <c r="L1560" s="157">
        <v>3</v>
      </c>
      <c r="M1560" s="157">
        <v>1</v>
      </c>
      <c r="N1560" s="157">
        <v>2</v>
      </c>
      <c r="O1560" s="157">
        <v>1</v>
      </c>
      <c r="P1560" s="157">
        <v>2</v>
      </c>
      <c r="Q1560" s="157">
        <v>1</v>
      </c>
      <c r="R1560" s="157">
        <v>2</v>
      </c>
      <c r="S1560" s="157">
        <v>1</v>
      </c>
      <c r="T1560" s="157">
        <v>3</v>
      </c>
      <c r="U1560" s="157">
        <v>3</v>
      </c>
      <c r="V1560" s="157">
        <v>3</v>
      </c>
      <c r="W1560" s="157">
        <v>3</v>
      </c>
      <c r="X1560" s="157">
        <v>3</v>
      </c>
      <c r="Y1560" s="157">
        <v>2</v>
      </c>
      <c r="Z1560" s="157">
        <v>2</v>
      </c>
      <c r="AA1560" s="157">
        <v>1</v>
      </c>
      <c r="AB1560" s="159">
        <v>1</v>
      </c>
      <c r="AC1560" s="158">
        <f t="shared" si="409"/>
        <v>23</v>
      </c>
      <c r="AD1560" s="157">
        <f t="shared" si="405"/>
        <v>5</v>
      </c>
      <c r="AE1560" s="157">
        <f t="shared" si="406"/>
        <v>8</v>
      </c>
      <c r="AF1560" s="157">
        <f t="shared" si="407"/>
        <v>5</v>
      </c>
      <c r="AG1560" s="159">
        <f t="shared" si="408"/>
        <v>3</v>
      </c>
      <c r="DS1560" s="81"/>
    </row>
    <row r="1561" spans="1:123" x14ac:dyDescent="0.25">
      <c r="A1561" s="169">
        <v>303</v>
      </c>
      <c r="B1561" s="170" t="s">
        <v>16</v>
      </c>
      <c r="C1561" s="170" t="s">
        <v>96</v>
      </c>
      <c r="D1561" s="170" t="s">
        <v>97</v>
      </c>
      <c r="E1561" s="18" t="s">
        <v>466</v>
      </c>
      <c r="F1561" s="158">
        <v>3</v>
      </c>
      <c r="G1561" s="157">
        <v>2</v>
      </c>
      <c r="H1561" s="157">
        <v>1</v>
      </c>
      <c r="I1561" s="157">
        <v>1</v>
      </c>
      <c r="J1561" s="157">
        <v>1</v>
      </c>
      <c r="K1561" s="157">
        <v>1</v>
      </c>
      <c r="L1561" s="157">
        <v>3</v>
      </c>
      <c r="M1561" s="157">
        <v>2</v>
      </c>
      <c r="N1561" s="157">
        <v>2</v>
      </c>
      <c r="O1561" s="157">
        <v>1</v>
      </c>
      <c r="P1561" s="157">
        <v>2</v>
      </c>
      <c r="Q1561" s="157">
        <v>2</v>
      </c>
      <c r="R1561" s="157">
        <v>2</v>
      </c>
      <c r="S1561" s="157">
        <v>1</v>
      </c>
      <c r="T1561" s="157">
        <v>3</v>
      </c>
      <c r="U1561" s="157">
        <v>3</v>
      </c>
      <c r="V1561" s="157">
        <v>3</v>
      </c>
      <c r="W1561" s="157">
        <v>3</v>
      </c>
      <c r="X1561" s="157">
        <v>3</v>
      </c>
      <c r="Y1561" s="157">
        <v>2</v>
      </c>
      <c r="Z1561" s="157">
        <v>2</v>
      </c>
      <c r="AA1561" s="157">
        <v>1</v>
      </c>
      <c r="AB1561" s="159">
        <v>1</v>
      </c>
      <c r="AC1561" s="158">
        <f t="shared" si="409"/>
        <v>23</v>
      </c>
      <c r="AD1561" s="157">
        <f t="shared" si="405"/>
        <v>5</v>
      </c>
      <c r="AE1561" s="157">
        <f t="shared" si="406"/>
        <v>8</v>
      </c>
      <c r="AF1561" s="157">
        <f t="shared" si="407"/>
        <v>5</v>
      </c>
      <c r="AG1561" s="159">
        <f t="shared" si="408"/>
        <v>3</v>
      </c>
      <c r="DS1561" s="81"/>
    </row>
    <row r="1562" spans="1:123" x14ac:dyDescent="0.25">
      <c r="A1562" s="169">
        <v>303</v>
      </c>
      <c r="B1562" s="170" t="s">
        <v>16</v>
      </c>
      <c r="C1562" s="170" t="s">
        <v>96</v>
      </c>
      <c r="D1562" s="170" t="s">
        <v>97</v>
      </c>
      <c r="E1562" s="18" t="s">
        <v>466</v>
      </c>
      <c r="F1562" s="158">
        <v>3</v>
      </c>
      <c r="G1562" s="157">
        <v>2</v>
      </c>
      <c r="H1562" s="157">
        <v>2</v>
      </c>
      <c r="I1562" s="157">
        <v>1</v>
      </c>
      <c r="J1562" s="157">
        <v>1</v>
      </c>
      <c r="K1562" s="157">
        <v>1</v>
      </c>
      <c r="L1562" s="157">
        <v>3</v>
      </c>
      <c r="M1562" s="157">
        <v>2</v>
      </c>
      <c r="N1562" s="157">
        <v>2</v>
      </c>
      <c r="O1562" s="157">
        <v>1</v>
      </c>
      <c r="P1562" s="157">
        <v>2</v>
      </c>
      <c r="Q1562" s="157">
        <v>2</v>
      </c>
      <c r="R1562" s="157">
        <v>2</v>
      </c>
      <c r="S1562" s="157">
        <v>1</v>
      </c>
      <c r="T1562" s="157">
        <v>3</v>
      </c>
      <c r="U1562" s="157">
        <v>3</v>
      </c>
      <c r="V1562" s="157">
        <v>3</v>
      </c>
      <c r="W1562" s="157">
        <v>3</v>
      </c>
      <c r="X1562" s="157">
        <v>4</v>
      </c>
      <c r="Y1562" s="157">
        <v>2</v>
      </c>
      <c r="Z1562" s="157">
        <v>2</v>
      </c>
      <c r="AA1562" s="157">
        <v>1</v>
      </c>
      <c r="AB1562" s="159">
        <v>1</v>
      </c>
      <c r="AC1562" s="158">
        <f t="shared" si="409"/>
        <v>23</v>
      </c>
      <c r="AD1562" s="157">
        <f t="shared" si="405"/>
        <v>5</v>
      </c>
      <c r="AE1562" s="157">
        <f t="shared" si="406"/>
        <v>8</v>
      </c>
      <c r="AF1562" s="157">
        <f t="shared" si="407"/>
        <v>5</v>
      </c>
      <c r="AG1562" s="159">
        <f t="shared" si="408"/>
        <v>3</v>
      </c>
      <c r="DS1562" s="81"/>
    </row>
    <row r="1563" spans="1:123" x14ac:dyDescent="0.25">
      <c r="A1563" s="169">
        <v>303</v>
      </c>
      <c r="B1563" s="170" t="s">
        <v>16</v>
      </c>
      <c r="C1563" s="170" t="s">
        <v>96</v>
      </c>
      <c r="D1563" s="170" t="s">
        <v>97</v>
      </c>
      <c r="E1563" s="18" t="s">
        <v>466</v>
      </c>
      <c r="F1563" s="158">
        <v>3</v>
      </c>
      <c r="G1563" s="157">
        <v>2</v>
      </c>
      <c r="H1563" s="157">
        <v>2</v>
      </c>
      <c r="I1563" s="157">
        <v>1</v>
      </c>
      <c r="J1563" s="157">
        <v>1</v>
      </c>
      <c r="K1563" s="157">
        <v>2</v>
      </c>
      <c r="L1563" s="157">
        <v>3</v>
      </c>
      <c r="M1563" s="157">
        <v>2</v>
      </c>
      <c r="N1563" s="157">
        <v>2</v>
      </c>
      <c r="O1563" s="157">
        <v>1</v>
      </c>
      <c r="P1563" s="157">
        <v>2</v>
      </c>
      <c r="Q1563" s="157">
        <v>2</v>
      </c>
      <c r="R1563" s="157">
        <v>2</v>
      </c>
      <c r="S1563" s="157">
        <v>1</v>
      </c>
      <c r="T1563" s="157">
        <v>3</v>
      </c>
      <c r="U1563" s="157">
        <v>3</v>
      </c>
      <c r="V1563" s="157">
        <v>3</v>
      </c>
      <c r="W1563" s="157">
        <v>3</v>
      </c>
      <c r="X1563" s="157">
        <v>4</v>
      </c>
      <c r="Y1563" s="157">
        <v>2</v>
      </c>
      <c r="Z1563" s="157">
        <v>2</v>
      </c>
      <c r="AA1563" s="157">
        <v>2</v>
      </c>
      <c r="AB1563" s="159">
        <v>1</v>
      </c>
      <c r="AC1563" s="158">
        <f t="shared" si="409"/>
        <v>23</v>
      </c>
      <c r="AD1563" s="157">
        <f t="shared" si="405"/>
        <v>5</v>
      </c>
      <c r="AE1563" s="157">
        <f t="shared" si="406"/>
        <v>8</v>
      </c>
      <c r="AF1563" s="157">
        <f t="shared" si="407"/>
        <v>5</v>
      </c>
      <c r="AG1563" s="159">
        <f t="shared" si="408"/>
        <v>3</v>
      </c>
      <c r="DS1563" s="81"/>
    </row>
    <row r="1564" spans="1:123" x14ac:dyDescent="0.25">
      <c r="A1564" s="169">
        <v>303</v>
      </c>
      <c r="B1564" s="170" t="s">
        <v>16</v>
      </c>
      <c r="C1564" s="170" t="s">
        <v>96</v>
      </c>
      <c r="D1564" s="170" t="s">
        <v>97</v>
      </c>
      <c r="E1564" s="18" t="s">
        <v>466</v>
      </c>
      <c r="F1564" s="158">
        <v>3</v>
      </c>
      <c r="G1564" s="157">
        <v>2</v>
      </c>
      <c r="H1564" s="157">
        <v>2</v>
      </c>
      <c r="I1564" s="157">
        <v>1</v>
      </c>
      <c r="J1564" s="157">
        <v>2</v>
      </c>
      <c r="K1564" s="157">
        <v>2</v>
      </c>
      <c r="L1564" s="157">
        <v>3</v>
      </c>
      <c r="M1564" s="157">
        <v>2</v>
      </c>
      <c r="N1564" s="157">
        <v>3</v>
      </c>
      <c r="O1564" s="157">
        <v>2</v>
      </c>
      <c r="P1564" s="157">
        <v>2</v>
      </c>
      <c r="Q1564" s="157">
        <v>2</v>
      </c>
      <c r="R1564" s="157">
        <v>2</v>
      </c>
      <c r="S1564" s="157">
        <v>2</v>
      </c>
      <c r="T1564" s="157">
        <v>3</v>
      </c>
      <c r="U1564" s="157">
        <v>3</v>
      </c>
      <c r="V1564" s="157">
        <v>4</v>
      </c>
      <c r="W1564" s="157">
        <v>3</v>
      </c>
      <c r="X1564" s="157">
        <v>4</v>
      </c>
      <c r="Y1564" s="157">
        <v>3</v>
      </c>
      <c r="Z1564" s="157">
        <v>2</v>
      </c>
      <c r="AA1564" s="157">
        <v>2</v>
      </c>
      <c r="AB1564" s="159">
        <v>2</v>
      </c>
      <c r="AC1564" s="158">
        <f t="shared" si="409"/>
        <v>23</v>
      </c>
      <c r="AD1564" s="157">
        <f t="shared" si="405"/>
        <v>5</v>
      </c>
      <c r="AE1564" s="157">
        <f t="shared" si="406"/>
        <v>8</v>
      </c>
      <c r="AF1564" s="157">
        <f t="shared" si="407"/>
        <v>5</v>
      </c>
      <c r="AG1564" s="159">
        <f t="shared" si="408"/>
        <v>3</v>
      </c>
      <c r="DS1564" s="81"/>
    </row>
    <row r="1565" spans="1:123" x14ac:dyDescent="0.25">
      <c r="A1565" s="169">
        <v>303</v>
      </c>
      <c r="B1565" s="170" t="s">
        <v>16</v>
      </c>
      <c r="C1565" s="170" t="s">
        <v>96</v>
      </c>
      <c r="D1565" s="170" t="s">
        <v>97</v>
      </c>
      <c r="E1565" s="18" t="s">
        <v>466</v>
      </c>
      <c r="F1565" s="158">
        <v>3</v>
      </c>
      <c r="G1565" s="157">
        <v>2</v>
      </c>
      <c r="H1565" s="157">
        <v>2</v>
      </c>
      <c r="I1565" s="157">
        <v>1</v>
      </c>
      <c r="J1565" s="157">
        <v>2</v>
      </c>
      <c r="K1565" s="157">
        <v>2</v>
      </c>
      <c r="L1565" s="157">
        <v>4</v>
      </c>
      <c r="M1565" s="157">
        <v>2</v>
      </c>
      <c r="N1565" s="157">
        <v>3</v>
      </c>
      <c r="O1565" s="157">
        <v>2</v>
      </c>
      <c r="P1565" s="157">
        <v>3</v>
      </c>
      <c r="Q1565" s="157">
        <v>2</v>
      </c>
      <c r="R1565" s="157">
        <v>2</v>
      </c>
      <c r="S1565" s="157">
        <v>2</v>
      </c>
      <c r="T1565" s="157">
        <v>3</v>
      </c>
      <c r="U1565" s="157">
        <v>3</v>
      </c>
      <c r="V1565" s="157">
        <v>4</v>
      </c>
      <c r="W1565" s="157">
        <v>3</v>
      </c>
      <c r="X1565" s="157">
        <v>4</v>
      </c>
      <c r="Y1565" s="157">
        <v>3</v>
      </c>
      <c r="Z1565" s="157">
        <v>2</v>
      </c>
      <c r="AA1565" s="157">
        <v>2</v>
      </c>
      <c r="AB1565" s="159">
        <v>2</v>
      </c>
      <c r="AC1565" s="158">
        <f t="shared" si="409"/>
        <v>23</v>
      </c>
      <c r="AD1565" s="157">
        <f t="shared" si="405"/>
        <v>5</v>
      </c>
      <c r="AE1565" s="157">
        <f t="shared" si="406"/>
        <v>8</v>
      </c>
      <c r="AF1565" s="157">
        <f t="shared" si="407"/>
        <v>5</v>
      </c>
      <c r="AG1565" s="159">
        <f t="shared" si="408"/>
        <v>3</v>
      </c>
      <c r="DS1565" s="81"/>
    </row>
    <row r="1566" spans="1:123" x14ac:dyDescent="0.25">
      <c r="A1566" s="169">
        <v>303</v>
      </c>
      <c r="B1566" s="170" t="s">
        <v>16</v>
      </c>
      <c r="C1566" s="170" t="s">
        <v>96</v>
      </c>
      <c r="D1566" s="170" t="s">
        <v>97</v>
      </c>
      <c r="E1566" s="18" t="s">
        <v>466</v>
      </c>
      <c r="F1566" s="158">
        <v>3</v>
      </c>
      <c r="G1566" s="157">
        <v>2</v>
      </c>
      <c r="H1566" s="157">
        <v>2</v>
      </c>
      <c r="I1566" s="157">
        <v>1</v>
      </c>
      <c r="J1566" s="157">
        <v>2</v>
      </c>
      <c r="K1566" s="157">
        <v>2</v>
      </c>
      <c r="L1566" s="157">
        <v>4</v>
      </c>
      <c r="M1566" s="157">
        <v>2</v>
      </c>
      <c r="N1566" s="157">
        <v>3</v>
      </c>
      <c r="O1566" s="157">
        <v>2</v>
      </c>
      <c r="P1566" s="157">
        <v>3</v>
      </c>
      <c r="Q1566" s="157">
        <v>3</v>
      </c>
      <c r="R1566" s="157">
        <v>2</v>
      </c>
      <c r="S1566" s="157">
        <v>2</v>
      </c>
      <c r="T1566" s="157">
        <v>3</v>
      </c>
      <c r="U1566" s="157">
        <v>3</v>
      </c>
      <c r="V1566" s="157">
        <v>4</v>
      </c>
      <c r="W1566" s="157">
        <v>4</v>
      </c>
      <c r="X1566" s="157">
        <v>4</v>
      </c>
      <c r="Y1566" s="157">
        <v>3</v>
      </c>
      <c r="Z1566" s="157">
        <v>2</v>
      </c>
      <c r="AA1566" s="157">
        <v>2</v>
      </c>
      <c r="AB1566" s="159">
        <v>2</v>
      </c>
      <c r="AC1566" s="158">
        <f t="shared" si="409"/>
        <v>23</v>
      </c>
      <c r="AD1566" s="157">
        <f t="shared" si="405"/>
        <v>5</v>
      </c>
      <c r="AE1566" s="157">
        <f t="shared" si="406"/>
        <v>8</v>
      </c>
      <c r="AF1566" s="157">
        <f t="shared" si="407"/>
        <v>5</v>
      </c>
      <c r="AG1566" s="159">
        <f t="shared" si="408"/>
        <v>3</v>
      </c>
      <c r="DS1566" s="81"/>
    </row>
    <row r="1567" spans="1:123" x14ac:dyDescent="0.25">
      <c r="A1567" s="169">
        <v>303</v>
      </c>
      <c r="B1567" s="170" t="s">
        <v>16</v>
      </c>
      <c r="C1567" s="170" t="s">
        <v>96</v>
      </c>
      <c r="D1567" s="170" t="s">
        <v>97</v>
      </c>
      <c r="E1567" s="18" t="s">
        <v>466</v>
      </c>
      <c r="F1567" s="158">
        <v>3</v>
      </c>
      <c r="G1567" s="157">
        <v>2</v>
      </c>
      <c r="H1567" s="157">
        <v>2</v>
      </c>
      <c r="I1567" s="157">
        <v>1</v>
      </c>
      <c r="J1567" s="157">
        <v>2</v>
      </c>
      <c r="K1567" s="157">
        <v>2</v>
      </c>
      <c r="L1567" s="157">
        <v>4</v>
      </c>
      <c r="M1567" s="157">
        <v>2</v>
      </c>
      <c r="N1567" s="157">
        <v>3</v>
      </c>
      <c r="O1567" s="157">
        <v>2</v>
      </c>
      <c r="P1567" s="157">
        <v>3</v>
      </c>
      <c r="Q1567" s="157">
        <v>3</v>
      </c>
      <c r="R1567" s="157">
        <v>2</v>
      </c>
      <c r="S1567" s="157">
        <v>2</v>
      </c>
      <c r="T1567" s="157">
        <v>3</v>
      </c>
      <c r="U1567" s="157">
        <v>3</v>
      </c>
      <c r="V1567" s="157">
        <v>4</v>
      </c>
      <c r="W1567" s="157">
        <v>4</v>
      </c>
      <c r="X1567" s="157">
        <v>4</v>
      </c>
      <c r="Y1567" s="157">
        <v>3</v>
      </c>
      <c r="Z1567" s="157">
        <v>2</v>
      </c>
      <c r="AA1567" s="157">
        <v>2</v>
      </c>
      <c r="AB1567" s="159">
        <v>2</v>
      </c>
      <c r="AC1567" s="158">
        <f t="shared" si="409"/>
        <v>23</v>
      </c>
      <c r="AD1567" s="157">
        <f t="shared" si="405"/>
        <v>5</v>
      </c>
      <c r="AE1567" s="157">
        <f t="shared" si="406"/>
        <v>8</v>
      </c>
      <c r="AF1567" s="157">
        <f t="shared" si="407"/>
        <v>5</v>
      </c>
      <c r="AG1567" s="159">
        <f t="shared" si="408"/>
        <v>3</v>
      </c>
      <c r="DS1567" s="81"/>
    </row>
    <row r="1568" spans="1:123" x14ac:dyDescent="0.25">
      <c r="A1568" s="169">
        <v>303</v>
      </c>
      <c r="B1568" s="170" t="s">
        <v>16</v>
      </c>
      <c r="C1568" s="170" t="s">
        <v>96</v>
      </c>
      <c r="D1568" s="170" t="s">
        <v>97</v>
      </c>
      <c r="E1568" s="18" t="s">
        <v>466</v>
      </c>
      <c r="F1568" s="158">
        <v>3</v>
      </c>
      <c r="G1568" s="157">
        <v>2</v>
      </c>
      <c r="H1568" s="157">
        <v>2</v>
      </c>
      <c r="I1568" s="157">
        <v>2</v>
      </c>
      <c r="J1568" s="157">
        <v>2</v>
      </c>
      <c r="K1568" s="157">
        <v>2</v>
      </c>
      <c r="L1568" s="157">
        <v>4</v>
      </c>
      <c r="M1568" s="157">
        <v>2</v>
      </c>
      <c r="N1568" s="157">
        <v>3</v>
      </c>
      <c r="O1568" s="157">
        <v>2</v>
      </c>
      <c r="P1568" s="157">
        <v>3</v>
      </c>
      <c r="Q1568" s="157">
        <v>3</v>
      </c>
      <c r="R1568" s="157">
        <v>2</v>
      </c>
      <c r="S1568" s="157">
        <v>2</v>
      </c>
      <c r="T1568" s="157">
        <v>3</v>
      </c>
      <c r="U1568" s="157">
        <v>4</v>
      </c>
      <c r="V1568" s="157">
        <v>4</v>
      </c>
      <c r="W1568" s="157">
        <v>4</v>
      </c>
      <c r="X1568" s="157">
        <v>4</v>
      </c>
      <c r="Y1568" s="157">
        <v>3</v>
      </c>
      <c r="Z1568" s="157">
        <v>2</v>
      </c>
      <c r="AA1568" s="157">
        <v>2</v>
      </c>
      <c r="AB1568" s="159">
        <v>2</v>
      </c>
      <c r="AC1568" s="158">
        <f t="shared" si="409"/>
        <v>23</v>
      </c>
      <c r="AD1568" s="157">
        <f t="shared" si="405"/>
        <v>5</v>
      </c>
      <c r="AE1568" s="157">
        <f t="shared" si="406"/>
        <v>8</v>
      </c>
      <c r="AF1568" s="157">
        <f t="shared" si="407"/>
        <v>5</v>
      </c>
      <c r="AG1568" s="159">
        <f t="shared" si="408"/>
        <v>3</v>
      </c>
      <c r="DS1568" s="81"/>
    </row>
    <row r="1569" spans="1:123" x14ac:dyDescent="0.25">
      <c r="A1569" s="169">
        <v>303</v>
      </c>
      <c r="B1569" s="170" t="s">
        <v>16</v>
      </c>
      <c r="C1569" s="170" t="s">
        <v>96</v>
      </c>
      <c r="D1569" s="170" t="s">
        <v>97</v>
      </c>
      <c r="E1569" s="18" t="s">
        <v>466</v>
      </c>
      <c r="F1569" s="158">
        <v>3</v>
      </c>
      <c r="G1569" s="157">
        <v>2</v>
      </c>
      <c r="H1569" s="157">
        <v>2</v>
      </c>
      <c r="I1569" s="157">
        <v>2</v>
      </c>
      <c r="J1569" s="157">
        <v>2</v>
      </c>
      <c r="K1569" s="157">
        <v>2</v>
      </c>
      <c r="L1569" s="157">
        <v>4</v>
      </c>
      <c r="M1569" s="157">
        <v>2</v>
      </c>
      <c r="N1569" s="157">
        <v>3</v>
      </c>
      <c r="O1569" s="157">
        <v>2</v>
      </c>
      <c r="P1569" s="157">
        <v>3</v>
      </c>
      <c r="Q1569" s="157">
        <v>3</v>
      </c>
      <c r="R1569" s="157">
        <v>2</v>
      </c>
      <c r="S1569" s="157">
        <v>2</v>
      </c>
      <c r="T1569" s="157">
        <v>3</v>
      </c>
      <c r="U1569" s="157">
        <v>4</v>
      </c>
      <c r="V1569" s="157">
        <v>4</v>
      </c>
      <c r="W1569" s="157">
        <v>4</v>
      </c>
      <c r="X1569" s="157">
        <v>4</v>
      </c>
      <c r="Y1569" s="157">
        <v>3</v>
      </c>
      <c r="Z1569" s="157">
        <v>3</v>
      </c>
      <c r="AA1569" s="157">
        <v>2</v>
      </c>
      <c r="AB1569" s="159">
        <v>2</v>
      </c>
      <c r="AC1569" s="158">
        <f t="shared" si="409"/>
        <v>23</v>
      </c>
      <c r="AD1569" s="157">
        <f t="shared" si="405"/>
        <v>5</v>
      </c>
      <c r="AE1569" s="157">
        <f t="shared" si="406"/>
        <v>8</v>
      </c>
      <c r="AF1569" s="157">
        <f t="shared" si="407"/>
        <v>5</v>
      </c>
      <c r="AG1569" s="159">
        <f t="shared" si="408"/>
        <v>3</v>
      </c>
      <c r="DS1569" s="81"/>
    </row>
    <row r="1570" spans="1:123" x14ac:dyDescent="0.25">
      <c r="A1570" s="169">
        <v>303</v>
      </c>
      <c r="B1570" s="170" t="s">
        <v>16</v>
      </c>
      <c r="C1570" s="170" t="s">
        <v>96</v>
      </c>
      <c r="D1570" s="170" t="s">
        <v>97</v>
      </c>
      <c r="E1570" s="18" t="s">
        <v>466</v>
      </c>
      <c r="F1570" s="158">
        <v>3</v>
      </c>
      <c r="G1570" s="157">
        <v>2</v>
      </c>
      <c r="H1570" s="157">
        <v>2</v>
      </c>
      <c r="I1570" s="157">
        <v>2</v>
      </c>
      <c r="J1570" s="157">
        <v>2</v>
      </c>
      <c r="K1570" s="157">
        <v>3</v>
      </c>
      <c r="L1570" s="157">
        <v>4</v>
      </c>
      <c r="M1570" s="157">
        <v>3</v>
      </c>
      <c r="N1570" s="157">
        <v>3</v>
      </c>
      <c r="O1570" s="157">
        <v>2</v>
      </c>
      <c r="P1570" s="157">
        <v>3</v>
      </c>
      <c r="Q1570" s="157">
        <v>3</v>
      </c>
      <c r="R1570" s="157">
        <v>2</v>
      </c>
      <c r="S1570" s="157">
        <v>2</v>
      </c>
      <c r="T1570" s="157">
        <v>4</v>
      </c>
      <c r="U1570" s="157">
        <v>4</v>
      </c>
      <c r="V1570" s="157">
        <v>4</v>
      </c>
      <c r="W1570" s="157">
        <v>4</v>
      </c>
      <c r="X1570" s="157">
        <v>4</v>
      </c>
      <c r="Y1570" s="157">
        <v>3</v>
      </c>
      <c r="Z1570" s="157">
        <v>3</v>
      </c>
      <c r="AA1570" s="157">
        <v>3</v>
      </c>
      <c r="AB1570" s="159">
        <v>2</v>
      </c>
      <c r="AC1570" s="158">
        <f t="shared" si="409"/>
        <v>23</v>
      </c>
      <c r="AD1570" s="157">
        <f t="shared" si="405"/>
        <v>5</v>
      </c>
      <c r="AE1570" s="157">
        <f t="shared" si="406"/>
        <v>8</v>
      </c>
      <c r="AF1570" s="157">
        <f t="shared" si="407"/>
        <v>5</v>
      </c>
      <c r="AG1570" s="159">
        <f t="shared" si="408"/>
        <v>3</v>
      </c>
      <c r="DS1570" s="81"/>
    </row>
    <row r="1571" spans="1:123" x14ac:dyDescent="0.25">
      <c r="A1571" s="169">
        <v>303</v>
      </c>
      <c r="B1571" s="170" t="s">
        <v>16</v>
      </c>
      <c r="C1571" s="170" t="s">
        <v>96</v>
      </c>
      <c r="D1571" s="170" t="s">
        <v>97</v>
      </c>
      <c r="E1571" s="18" t="s">
        <v>466</v>
      </c>
      <c r="F1571" s="158">
        <v>3</v>
      </c>
      <c r="G1571" s="157">
        <v>3</v>
      </c>
      <c r="H1571" s="157">
        <v>2</v>
      </c>
      <c r="I1571" s="157">
        <v>2</v>
      </c>
      <c r="J1571" s="157">
        <v>2</v>
      </c>
      <c r="K1571" s="157">
        <v>3</v>
      </c>
      <c r="L1571" s="157">
        <v>4</v>
      </c>
      <c r="M1571" s="157">
        <v>3</v>
      </c>
      <c r="N1571" s="157">
        <v>3</v>
      </c>
      <c r="O1571" s="157">
        <v>2</v>
      </c>
      <c r="P1571" s="157">
        <v>3</v>
      </c>
      <c r="Q1571" s="157">
        <v>3</v>
      </c>
      <c r="R1571" s="157">
        <v>2</v>
      </c>
      <c r="S1571" s="157">
        <v>2</v>
      </c>
      <c r="T1571" s="157">
        <v>4</v>
      </c>
      <c r="U1571" s="157">
        <v>4</v>
      </c>
      <c r="V1571" s="157">
        <v>4</v>
      </c>
      <c r="W1571" s="157">
        <v>4</v>
      </c>
      <c r="X1571" s="157">
        <v>4</v>
      </c>
      <c r="Y1571" s="157">
        <v>3</v>
      </c>
      <c r="Z1571" s="157">
        <v>3</v>
      </c>
      <c r="AA1571" s="157">
        <v>3</v>
      </c>
      <c r="AB1571" s="159">
        <v>2</v>
      </c>
      <c r="AC1571" s="158">
        <f t="shared" si="409"/>
        <v>23</v>
      </c>
      <c r="AD1571" s="157">
        <f t="shared" si="405"/>
        <v>5</v>
      </c>
      <c r="AE1571" s="157">
        <f t="shared" si="406"/>
        <v>8</v>
      </c>
      <c r="AF1571" s="157">
        <f t="shared" si="407"/>
        <v>5</v>
      </c>
      <c r="AG1571" s="159">
        <f t="shared" si="408"/>
        <v>3</v>
      </c>
      <c r="DS1571" s="81"/>
    </row>
    <row r="1572" spans="1:123" x14ac:dyDescent="0.25">
      <c r="A1572" s="169">
        <v>303</v>
      </c>
      <c r="B1572" s="170" t="s">
        <v>16</v>
      </c>
      <c r="C1572" s="170" t="s">
        <v>96</v>
      </c>
      <c r="D1572" s="170" t="s">
        <v>97</v>
      </c>
      <c r="E1572" s="18" t="s">
        <v>466</v>
      </c>
      <c r="F1572" s="158">
        <v>3</v>
      </c>
      <c r="G1572" s="157">
        <v>3</v>
      </c>
      <c r="H1572" s="157">
        <v>2</v>
      </c>
      <c r="I1572" s="157">
        <v>2</v>
      </c>
      <c r="J1572" s="157">
        <v>2</v>
      </c>
      <c r="K1572" s="157">
        <v>3</v>
      </c>
      <c r="L1572" s="157">
        <v>4</v>
      </c>
      <c r="M1572" s="157">
        <v>3</v>
      </c>
      <c r="N1572" s="157">
        <v>4</v>
      </c>
      <c r="O1572" s="157">
        <v>3</v>
      </c>
      <c r="P1572" s="157">
        <v>3</v>
      </c>
      <c r="Q1572" s="157">
        <v>3</v>
      </c>
      <c r="R1572" s="157">
        <v>2</v>
      </c>
      <c r="S1572" s="157">
        <v>2</v>
      </c>
      <c r="T1572" s="157">
        <v>4</v>
      </c>
      <c r="U1572" s="157">
        <v>4</v>
      </c>
      <c r="V1572" s="157">
        <v>4</v>
      </c>
      <c r="W1572" s="157">
        <v>4</v>
      </c>
      <c r="X1572" s="157">
        <v>4</v>
      </c>
      <c r="Y1572" s="157">
        <v>3</v>
      </c>
      <c r="Z1572" s="157">
        <v>3</v>
      </c>
      <c r="AA1572" s="157">
        <v>3</v>
      </c>
      <c r="AB1572" s="159">
        <v>2</v>
      </c>
      <c r="AC1572" s="158">
        <f t="shared" si="409"/>
        <v>23</v>
      </c>
      <c r="AD1572" s="157">
        <f t="shared" si="405"/>
        <v>5</v>
      </c>
      <c r="AE1572" s="157">
        <f t="shared" si="406"/>
        <v>8</v>
      </c>
      <c r="AF1572" s="157">
        <f t="shared" si="407"/>
        <v>5</v>
      </c>
      <c r="AG1572" s="159">
        <f t="shared" si="408"/>
        <v>3</v>
      </c>
      <c r="DS1572" s="81"/>
    </row>
    <row r="1573" spans="1:123" x14ac:dyDescent="0.25">
      <c r="A1573" s="169">
        <v>303</v>
      </c>
      <c r="B1573" s="170" t="s">
        <v>16</v>
      </c>
      <c r="C1573" s="170" t="s">
        <v>96</v>
      </c>
      <c r="D1573" s="170" t="s">
        <v>97</v>
      </c>
      <c r="E1573" s="18" t="s">
        <v>466</v>
      </c>
      <c r="F1573" s="158">
        <v>3</v>
      </c>
      <c r="G1573" s="157">
        <v>3</v>
      </c>
      <c r="H1573" s="157">
        <v>3</v>
      </c>
      <c r="I1573" s="157">
        <v>2</v>
      </c>
      <c r="J1573" s="157">
        <v>2</v>
      </c>
      <c r="K1573" s="157">
        <v>3</v>
      </c>
      <c r="L1573" s="157">
        <v>4</v>
      </c>
      <c r="M1573" s="157">
        <v>3</v>
      </c>
      <c r="N1573" s="157">
        <v>4</v>
      </c>
      <c r="O1573" s="157">
        <v>3</v>
      </c>
      <c r="P1573" s="157">
        <v>3</v>
      </c>
      <c r="Q1573" s="157">
        <v>3</v>
      </c>
      <c r="R1573" s="157">
        <v>2</v>
      </c>
      <c r="S1573" s="157">
        <v>3</v>
      </c>
      <c r="T1573" s="157">
        <v>4</v>
      </c>
      <c r="U1573" s="157">
        <v>4</v>
      </c>
      <c r="V1573" s="157">
        <v>4</v>
      </c>
      <c r="W1573" s="157">
        <v>4</v>
      </c>
      <c r="X1573" s="157">
        <v>4</v>
      </c>
      <c r="Y1573" s="157">
        <v>3</v>
      </c>
      <c r="Z1573" s="157">
        <v>3</v>
      </c>
      <c r="AA1573" s="157">
        <v>3</v>
      </c>
      <c r="AB1573" s="159">
        <v>3</v>
      </c>
      <c r="AC1573" s="158">
        <f t="shared" si="409"/>
        <v>23</v>
      </c>
      <c r="AD1573" s="157">
        <f t="shared" si="405"/>
        <v>5</v>
      </c>
      <c r="AE1573" s="157">
        <f t="shared" si="406"/>
        <v>8</v>
      </c>
      <c r="AF1573" s="157">
        <f t="shared" si="407"/>
        <v>5</v>
      </c>
      <c r="AG1573" s="159">
        <f t="shared" si="408"/>
        <v>3</v>
      </c>
      <c r="DS1573" s="81"/>
    </row>
    <row r="1574" spans="1:123" x14ac:dyDescent="0.25">
      <c r="A1574" s="169">
        <v>303</v>
      </c>
      <c r="B1574" s="170" t="s">
        <v>16</v>
      </c>
      <c r="C1574" s="170" t="s">
        <v>96</v>
      </c>
      <c r="D1574" s="170" t="s">
        <v>97</v>
      </c>
      <c r="E1574" s="18" t="s">
        <v>466</v>
      </c>
      <c r="F1574" s="158">
        <v>3</v>
      </c>
      <c r="G1574" s="157">
        <v>3</v>
      </c>
      <c r="H1574" s="157">
        <v>3</v>
      </c>
      <c r="I1574" s="157">
        <v>2</v>
      </c>
      <c r="J1574" s="157">
        <v>2</v>
      </c>
      <c r="K1574" s="157">
        <v>3</v>
      </c>
      <c r="L1574" s="157">
        <v>4</v>
      </c>
      <c r="M1574" s="157">
        <v>3</v>
      </c>
      <c r="N1574" s="157">
        <v>4</v>
      </c>
      <c r="O1574" s="157">
        <v>3</v>
      </c>
      <c r="P1574" s="157">
        <v>3</v>
      </c>
      <c r="Q1574" s="157">
        <v>3</v>
      </c>
      <c r="R1574" s="157">
        <v>2</v>
      </c>
      <c r="S1574" s="157">
        <v>3</v>
      </c>
      <c r="T1574" s="157">
        <v>4</v>
      </c>
      <c r="U1574" s="157">
        <v>4</v>
      </c>
      <c r="V1574" s="157">
        <v>4</v>
      </c>
      <c r="W1574" s="157">
        <v>4</v>
      </c>
      <c r="X1574" s="157">
        <v>4</v>
      </c>
      <c r="Y1574" s="157">
        <v>3</v>
      </c>
      <c r="Z1574" s="157">
        <v>3</v>
      </c>
      <c r="AA1574" s="157">
        <v>3</v>
      </c>
      <c r="AB1574" s="159">
        <v>3</v>
      </c>
      <c r="AC1574" s="158">
        <f t="shared" si="409"/>
        <v>23</v>
      </c>
      <c r="AD1574" s="157">
        <f t="shared" si="405"/>
        <v>5</v>
      </c>
      <c r="AE1574" s="157">
        <f t="shared" si="406"/>
        <v>8</v>
      </c>
      <c r="AF1574" s="157">
        <f t="shared" si="407"/>
        <v>5</v>
      </c>
      <c r="AG1574" s="159">
        <f t="shared" si="408"/>
        <v>3</v>
      </c>
      <c r="DS1574" s="81"/>
    </row>
    <row r="1575" spans="1:123" x14ac:dyDescent="0.25">
      <c r="A1575" s="169">
        <v>303</v>
      </c>
      <c r="B1575" s="170" t="s">
        <v>16</v>
      </c>
      <c r="C1575" s="170" t="s">
        <v>96</v>
      </c>
      <c r="D1575" s="170" t="s">
        <v>97</v>
      </c>
      <c r="E1575" s="18" t="s">
        <v>466</v>
      </c>
      <c r="F1575" s="158">
        <v>3</v>
      </c>
      <c r="G1575" s="157">
        <v>3</v>
      </c>
      <c r="H1575" s="157">
        <v>3</v>
      </c>
      <c r="I1575" s="157">
        <v>2</v>
      </c>
      <c r="J1575" s="157">
        <v>2</v>
      </c>
      <c r="K1575" s="157">
        <v>3</v>
      </c>
      <c r="L1575" s="157">
        <v>4</v>
      </c>
      <c r="M1575" s="157">
        <v>3</v>
      </c>
      <c r="N1575" s="157">
        <v>4</v>
      </c>
      <c r="O1575" s="157">
        <v>3</v>
      </c>
      <c r="P1575" s="157">
        <v>3</v>
      </c>
      <c r="Q1575" s="157">
        <v>3</v>
      </c>
      <c r="R1575" s="157">
        <v>3</v>
      </c>
      <c r="S1575" s="157">
        <v>3</v>
      </c>
      <c r="T1575" s="157">
        <v>4</v>
      </c>
      <c r="U1575" s="157">
        <v>4</v>
      </c>
      <c r="V1575" s="157">
        <v>4</v>
      </c>
      <c r="W1575" s="157">
        <v>4</v>
      </c>
      <c r="X1575" s="157">
        <v>4</v>
      </c>
      <c r="Y1575" s="157">
        <v>3</v>
      </c>
      <c r="Z1575" s="157">
        <v>3</v>
      </c>
      <c r="AA1575" s="157">
        <v>3</v>
      </c>
      <c r="AB1575" s="159">
        <v>3</v>
      </c>
      <c r="AC1575" s="158">
        <f t="shared" si="409"/>
        <v>23</v>
      </c>
      <c r="AD1575" s="157">
        <f t="shared" si="405"/>
        <v>5</v>
      </c>
      <c r="AE1575" s="157">
        <f t="shared" si="406"/>
        <v>8</v>
      </c>
      <c r="AF1575" s="157">
        <f t="shared" si="407"/>
        <v>5</v>
      </c>
      <c r="AG1575" s="159">
        <f t="shared" si="408"/>
        <v>3</v>
      </c>
      <c r="DS1575" s="81"/>
    </row>
    <row r="1576" spans="1:123" x14ac:dyDescent="0.25">
      <c r="A1576" s="169">
        <v>303</v>
      </c>
      <c r="B1576" s="170" t="s">
        <v>16</v>
      </c>
      <c r="C1576" s="170" t="s">
        <v>96</v>
      </c>
      <c r="D1576" s="170" t="s">
        <v>97</v>
      </c>
      <c r="E1576" s="18" t="s">
        <v>466</v>
      </c>
      <c r="F1576" s="158">
        <v>3</v>
      </c>
      <c r="G1576" s="157">
        <v>3</v>
      </c>
      <c r="H1576" s="157">
        <v>3</v>
      </c>
      <c r="I1576" s="157">
        <v>2</v>
      </c>
      <c r="J1576" s="157">
        <v>2</v>
      </c>
      <c r="K1576" s="157">
        <v>3</v>
      </c>
      <c r="L1576" s="157">
        <v>4</v>
      </c>
      <c r="M1576" s="157">
        <v>3</v>
      </c>
      <c r="N1576" s="157">
        <v>4</v>
      </c>
      <c r="O1576" s="157">
        <v>3</v>
      </c>
      <c r="P1576" s="157">
        <v>3</v>
      </c>
      <c r="Q1576" s="157">
        <v>3</v>
      </c>
      <c r="R1576" s="157">
        <v>3</v>
      </c>
      <c r="S1576" s="157">
        <v>3</v>
      </c>
      <c r="T1576" s="157">
        <v>4</v>
      </c>
      <c r="U1576" s="157">
        <v>4</v>
      </c>
      <c r="V1576" s="157">
        <v>4</v>
      </c>
      <c r="W1576" s="157">
        <v>4</v>
      </c>
      <c r="X1576" s="157">
        <v>4</v>
      </c>
      <c r="Y1576" s="157">
        <v>3</v>
      </c>
      <c r="Z1576" s="157">
        <v>3</v>
      </c>
      <c r="AA1576" s="157">
        <v>3</v>
      </c>
      <c r="AB1576" s="159">
        <v>3</v>
      </c>
      <c r="AC1576" s="158">
        <f t="shared" si="409"/>
        <v>23</v>
      </c>
      <c r="AD1576" s="157">
        <f t="shared" si="405"/>
        <v>5</v>
      </c>
      <c r="AE1576" s="157">
        <f t="shared" si="406"/>
        <v>8</v>
      </c>
      <c r="AF1576" s="157">
        <f t="shared" si="407"/>
        <v>5</v>
      </c>
      <c r="AG1576" s="159">
        <f t="shared" si="408"/>
        <v>3</v>
      </c>
      <c r="DS1576" s="81"/>
    </row>
    <row r="1577" spans="1:123" x14ac:dyDescent="0.25">
      <c r="A1577" s="169">
        <v>303</v>
      </c>
      <c r="B1577" s="170" t="s">
        <v>16</v>
      </c>
      <c r="C1577" s="170" t="s">
        <v>96</v>
      </c>
      <c r="D1577" s="170" t="s">
        <v>97</v>
      </c>
      <c r="E1577" s="18" t="s">
        <v>466</v>
      </c>
      <c r="F1577" s="158">
        <v>3</v>
      </c>
      <c r="G1577" s="157">
        <v>3</v>
      </c>
      <c r="H1577" s="157">
        <v>3</v>
      </c>
      <c r="I1577" s="157">
        <v>2</v>
      </c>
      <c r="J1577" s="157">
        <v>3</v>
      </c>
      <c r="K1577" s="157">
        <v>3</v>
      </c>
      <c r="L1577" s="157">
        <v>4</v>
      </c>
      <c r="M1577" s="157">
        <v>3</v>
      </c>
      <c r="N1577" s="157">
        <v>4</v>
      </c>
      <c r="O1577" s="157">
        <v>3</v>
      </c>
      <c r="P1577" s="157">
        <v>3</v>
      </c>
      <c r="Q1577" s="157">
        <v>3</v>
      </c>
      <c r="R1577" s="157">
        <v>3</v>
      </c>
      <c r="S1577" s="157">
        <v>3</v>
      </c>
      <c r="T1577" s="157">
        <v>4</v>
      </c>
      <c r="U1577" s="157">
        <v>4</v>
      </c>
      <c r="V1577" s="157">
        <v>4</v>
      </c>
      <c r="W1577" s="157">
        <v>4</v>
      </c>
      <c r="X1577" s="157">
        <v>5</v>
      </c>
      <c r="Y1577" s="157">
        <v>3</v>
      </c>
      <c r="Z1577" s="157">
        <v>3</v>
      </c>
      <c r="AA1577" s="157">
        <v>3</v>
      </c>
      <c r="AB1577" s="159">
        <v>3</v>
      </c>
      <c r="AC1577" s="158">
        <f t="shared" si="409"/>
        <v>23</v>
      </c>
      <c r="AD1577" s="157">
        <f t="shared" si="405"/>
        <v>5</v>
      </c>
      <c r="AE1577" s="157">
        <f t="shared" si="406"/>
        <v>8</v>
      </c>
      <c r="AF1577" s="157">
        <f t="shared" si="407"/>
        <v>5</v>
      </c>
      <c r="AG1577" s="159">
        <f t="shared" si="408"/>
        <v>3</v>
      </c>
      <c r="DS1577" s="81"/>
    </row>
    <row r="1578" spans="1:123" x14ac:dyDescent="0.25">
      <c r="A1578" s="169">
        <v>303</v>
      </c>
      <c r="B1578" s="170" t="s">
        <v>16</v>
      </c>
      <c r="C1578" s="170" t="s">
        <v>96</v>
      </c>
      <c r="D1578" s="170" t="s">
        <v>97</v>
      </c>
      <c r="E1578" s="18" t="s">
        <v>466</v>
      </c>
      <c r="F1578" s="158">
        <v>3</v>
      </c>
      <c r="G1578" s="157">
        <v>3</v>
      </c>
      <c r="H1578" s="157">
        <v>3</v>
      </c>
      <c r="I1578" s="157">
        <v>2</v>
      </c>
      <c r="J1578" s="157">
        <v>3</v>
      </c>
      <c r="K1578" s="157">
        <v>3</v>
      </c>
      <c r="L1578" s="157">
        <v>4</v>
      </c>
      <c r="M1578" s="157">
        <v>3</v>
      </c>
      <c r="N1578" s="157">
        <v>4</v>
      </c>
      <c r="O1578" s="157">
        <v>3</v>
      </c>
      <c r="P1578" s="157">
        <v>3</v>
      </c>
      <c r="Q1578" s="157">
        <v>3</v>
      </c>
      <c r="R1578" s="157">
        <v>3</v>
      </c>
      <c r="S1578" s="157">
        <v>3</v>
      </c>
      <c r="T1578" s="157">
        <v>4</v>
      </c>
      <c r="U1578" s="157">
        <v>4</v>
      </c>
      <c r="V1578" s="157">
        <v>4</v>
      </c>
      <c r="W1578" s="157">
        <v>5</v>
      </c>
      <c r="X1578" s="157">
        <v>5</v>
      </c>
      <c r="Y1578" s="157">
        <v>3</v>
      </c>
      <c r="Z1578" s="157">
        <v>3</v>
      </c>
      <c r="AA1578" s="157">
        <v>3</v>
      </c>
      <c r="AB1578" s="159">
        <v>3</v>
      </c>
      <c r="AC1578" s="158">
        <f t="shared" si="409"/>
        <v>23</v>
      </c>
      <c r="AD1578" s="157">
        <f t="shared" si="405"/>
        <v>5</v>
      </c>
      <c r="AE1578" s="157">
        <f t="shared" si="406"/>
        <v>8</v>
      </c>
      <c r="AF1578" s="157">
        <f t="shared" si="407"/>
        <v>5</v>
      </c>
      <c r="AG1578" s="159">
        <f t="shared" si="408"/>
        <v>3</v>
      </c>
      <c r="DS1578" s="81"/>
    </row>
    <row r="1579" spans="1:123" x14ac:dyDescent="0.25">
      <c r="A1579" s="169">
        <v>303</v>
      </c>
      <c r="B1579" s="170" t="s">
        <v>16</v>
      </c>
      <c r="C1579" s="170" t="s">
        <v>96</v>
      </c>
      <c r="D1579" s="170" t="s">
        <v>97</v>
      </c>
      <c r="E1579" s="18" t="s">
        <v>466</v>
      </c>
      <c r="F1579" s="158">
        <v>4</v>
      </c>
      <c r="G1579" s="157">
        <v>3</v>
      </c>
      <c r="H1579" s="157">
        <v>4</v>
      </c>
      <c r="I1579" s="157">
        <v>3</v>
      </c>
      <c r="J1579" s="157">
        <v>3</v>
      </c>
      <c r="K1579" s="157">
        <v>3</v>
      </c>
      <c r="L1579" s="157">
        <v>4</v>
      </c>
      <c r="M1579" s="157">
        <v>3</v>
      </c>
      <c r="N1579" s="157">
        <v>4</v>
      </c>
      <c r="O1579" s="157">
        <v>4</v>
      </c>
      <c r="P1579" s="157">
        <v>4</v>
      </c>
      <c r="Q1579" s="157">
        <v>3</v>
      </c>
      <c r="R1579" s="157">
        <v>3</v>
      </c>
      <c r="S1579" s="157">
        <v>3</v>
      </c>
      <c r="T1579" s="157">
        <v>4</v>
      </c>
      <c r="U1579" s="157">
        <v>4</v>
      </c>
      <c r="V1579" s="157">
        <v>5</v>
      </c>
      <c r="W1579" s="157">
        <v>5</v>
      </c>
      <c r="X1579" s="157">
        <v>5</v>
      </c>
      <c r="Y1579" s="157">
        <v>3</v>
      </c>
      <c r="Z1579" s="157">
        <v>3</v>
      </c>
      <c r="AA1579" s="157">
        <v>3</v>
      </c>
      <c r="AB1579" s="159">
        <v>3</v>
      </c>
      <c r="AC1579" s="158">
        <f t="shared" si="409"/>
        <v>23</v>
      </c>
      <c r="AD1579" s="157">
        <f t="shared" si="405"/>
        <v>5</v>
      </c>
      <c r="AE1579" s="157">
        <f t="shared" si="406"/>
        <v>8</v>
      </c>
      <c r="AF1579" s="157">
        <f t="shared" si="407"/>
        <v>5</v>
      </c>
      <c r="AG1579" s="159">
        <f t="shared" si="408"/>
        <v>3</v>
      </c>
      <c r="DS1579" s="81"/>
    </row>
    <row r="1580" spans="1:123" x14ac:dyDescent="0.25">
      <c r="A1580" s="169">
        <v>303</v>
      </c>
      <c r="B1580" s="170" t="s">
        <v>16</v>
      </c>
      <c r="C1580" s="170" t="s">
        <v>96</v>
      </c>
      <c r="D1580" s="170" t="s">
        <v>97</v>
      </c>
      <c r="E1580" s="18" t="s">
        <v>466</v>
      </c>
      <c r="F1580" s="158">
        <v>4</v>
      </c>
      <c r="G1580" s="157">
        <v>3</v>
      </c>
      <c r="H1580" s="157">
        <v>4</v>
      </c>
      <c r="I1580" s="157">
        <v>3</v>
      </c>
      <c r="J1580" s="157">
        <v>3</v>
      </c>
      <c r="K1580" s="157">
        <v>3</v>
      </c>
      <c r="L1580" s="157">
        <v>4</v>
      </c>
      <c r="M1580" s="157">
        <v>4</v>
      </c>
      <c r="N1580" s="157">
        <v>4</v>
      </c>
      <c r="O1580" s="157">
        <v>4</v>
      </c>
      <c r="P1580" s="157">
        <v>4</v>
      </c>
      <c r="Q1580" s="157">
        <v>3</v>
      </c>
      <c r="R1580" s="157">
        <v>3</v>
      </c>
      <c r="S1580" s="157">
        <v>3</v>
      </c>
      <c r="T1580" s="157">
        <v>4</v>
      </c>
      <c r="U1580" s="157">
        <v>4</v>
      </c>
      <c r="V1580" s="157">
        <v>5</v>
      </c>
      <c r="W1580" s="157">
        <v>5</v>
      </c>
      <c r="X1580" s="157">
        <v>5</v>
      </c>
      <c r="Y1580" s="157">
        <v>3</v>
      </c>
      <c r="Z1580" s="157">
        <v>3</v>
      </c>
      <c r="AA1580" s="157">
        <v>4</v>
      </c>
      <c r="AB1580" s="159">
        <v>3</v>
      </c>
      <c r="AC1580" s="158">
        <f t="shared" si="409"/>
        <v>23</v>
      </c>
      <c r="AD1580" s="157">
        <f t="shared" si="405"/>
        <v>5</v>
      </c>
      <c r="AE1580" s="157">
        <f t="shared" si="406"/>
        <v>8</v>
      </c>
      <c r="AF1580" s="157">
        <f t="shared" si="407"/>
        <v>5</v>
      </c>
      <c r="AG1580" s="159">
        <f t="shared" si="408"/>
        <v>3</v>
      </c>
      <c r="DS1580" s="81"/>
    </row>
    <row r="1581" spans="1:123" x14ac:dyDescent="0.25">
      <c r="A1581" s="169">
        <v>303</v>
      </c>
      <c r="B1581" s="170" t="s">
        <v>16</v>
      </c>
      <c r="C1581" s="170" t="s">
        <v>96</v>
      </c>
      <c r="D1581" s="170" t="s">
        <v>97</v>
      </c>
      <c r="E1581" s="18" t="s">
        <v>466</v>
      </c>
      <c r="F1581" s="158">
        <v>4</v>
      </c>
      <c r="G1581" s="157">
        <v>3</v>
      </c>
      <c r="H1581" s="157">
        <v>4</v>
      </c>
      <c r="I1581" s="157">
        <v>3</v>
      </c>
      <c r="J1581" s="157">
        <v>3</v>
      </c>
      <c r="K1581" s="157">
        <v>3</v>
      </c>
      <c r="L1581" s="157">
        <v>4</v>
      </c>
      <c r="M1581" s="157">
        <v>4</v>
      </c>
      <c r="N1581" s="157">
        <v>4</v>
      </c>
      <c r="O1581" s="157">
        <v>4</v>
      </c>
      <c r="P1581" s="157">
        <v>4</v>
      </c>
      <c r="Q1581" s="157">
        <v>4</v>
      </c>
      <c r="R1581" s="157">
        <v>3</v>
      </c>
      <c r="S1581" s="157">
        <v>3</v>
      </c>
      <c r="T1581" s="157">
        <v>4</v>
      </c>
      <c r="U1581" s="157">
        <v>4</v>
      </c>
      <c r="V1581" s="157">
        <v>5</v>
      </c>
      <c r="W1581" s="157">
        <v>5</v>
      </c>
      <c r="X1581" s="157">
        <v>5</v>
      </c>
      <c r="Y1581" s="157">
        <v>4</v>
      </c>
      <c r="Z1581" s="157">
        <v>3</v>
      </c>
      <c r="AA1581" s="157">
        <v>4</v>
      </c>
      <c r="AB1581" s="159">
        <v>3</v>
      </c>
      <c r="AC1581" s="158">
        <f t="shared" si="409"/>
        <v>23</v>
      </c>
      <c r="AD1581" s="157">
        <f t="shared" si="405"/>
        <v>5</v>
      </c>
      <c r="AE1581" s="157">
        <f t="shared" si="406"/>
        <v>8</v>
      </c>
      <c r="AF1581" s="157">
        <f t="shared" si="407"/>
        <v>5</v>
      </c>
      <c r="AG1581" s="159">
        <f t="shared" si="408"/>
        <v>3</v>
      </c>
      <c r="DS1581" s="81"/>
    </row>
    <row r="1582" spans="1:123" x14ac:dyDescent="0.25">
      <c r="A1582" s="169">
        <v>303</v>
      </c>
      <c r="B1582" s="170" t="s">
        <v>16</v>
      </c>
      <c r="C1582" s="170" t="s">
        <v>96</v>
      </c>
      <c r="D1582" s="170" t="s">
        <v>97</v>
      </c>
      <c r="E1582" s="18" t="s">
        <v>466</v>
      </c>
      <c r="F1582" s="158">
        <v>4</v>
      </c>
      <c r="G1582" s="157">
        <v>3</v>
      </c>
      <c r="H1582" s="157"/>
      <c r="I1582" s="157">
        <v>3</v>
      </c>
      <c r="J1582" s="157">
        <v>3</v>
      </c>
      <c r="K1582" s="157">
        <v>3</v>
      </c>
      <c r="L1582" s="157">
        <v>5</v>
      </c>
      <c r="M1582" s="157">
        <v>4</v>
      </c>
      <c r="N1582" s="157">
        <v>4</v>
      </c>
      <c r="O1582" s="157">
        <v>4</v>
      </c>
      <c r="P1582" s="157">
        <v>4</v>
      </c>
      <c r="Q1582" s="157">
        <v>4</v>
      </c>
      <c r="R1582" s="157">
        <v>3</v>
      </c>
      <c r="S1582" s="157">
        <v>3</v>
      </c>
      <c r="T1582" s="157">
        <v>5</v>
      </c>
      <c r="U1582" s="157">
        <v>5</v>
      </c>
      <c r="V1582" s="157">
        <v>5</v>
      </c>
      <c r="W1582" s="157">
        <v>5</v>
      </c>
      <c r="X1582" s="157">
        <v>5</v>
      </c>
      <c r="Y1582" s="157">
        <v>4</v>
      </c>
      <c r="Z1582" s="157">
        <v>4</v>
      </c>
      <c r="AA1582" s="157">
        <v>4</v>
      </c>
      <c r="AB1582" s="159">
        <v>3</v>
      </c>
      <c r="AC1582" s="158">
        <f t="shared" si="409"/>
        <v>22</v>
      </c>
      <c r="AD1582" s="157">
        <f t="shared" si="405"/>
        <v>4</v>
      </c>
      <c r="AE1582" s="157">
        <f t="shared" si="406"/>
        <v>8</v>
      </c>
      <c r="AF1582" s="157">
        <f t="shared" si="407"/>
        <v>5</v>
      </c>
      <c r="AG1582" s="159">
        <f t="shared" si="408"/>
        <v>3</v>
      </c>
      <c r="DS1582" s="81"/>
    </row>
    <row r="1583" spans="1:123" x14ac:dyDescent="0.25">
      <c r="A1583" s="169">
        <v>303</v>
      </c>
      <c r="B1583" s="170" t="s">
        <v>16</v>
      </c>
      <c r="C1583" s="170" t="s">
        <v>96</v>
      </c>
      <c r="D1583" s="170" t="s">
        <v>97</v>
      </c>
      <c r="E1583" s="18" t="s">
        <v>466</v>
      </c>
      <c r="F1583" s="158">
        <v>4</v>
      </c>
      <c r="G1583" s="157">
        <v>3</v>
      </c>
      <c r="H1583" s="157"/>
      <c r="I1583" s="157">
        <v>3</v>
      </c>
      <c r="J1583" s="157">
        <v>3</v>
      </c>
      <c r="K1583" s="157">
        <v>4</v>
      </c>
      <c r="L1583" s="157">
        <v>5</v>
      </c>
      <c r="M1583" s="157">
        <v>4</v>
      </c>
      <c r="N1583" s="157">
        <v>5</v>
      </c>
      <c r="O1583" s="157">
        <v>4</v>
      </c>
      <c r="P1583" s="157">
        <v>4</v>
      </c>
      <c r="Q1583" s="157">
        <v>4</v>
      </c>
      <c r="R1583" s="157">
        <v>3</v>
      </c>
      <c r="S1583" s="157">
        <v>4</v>
      </c>
      <c r="T1583" s="157">
        <v>5</v>
      </c>
      <c r="U1583" s="157">
        <v>5</v>
      </c>
      <c r="V1583" s="157">
        <v>5</v>
      </c>
      <c r="W1583" s="157">
        <v>5</v>
      </c>
      <c r="X1583" s="157">
        <v>5</v>
      </c>
      <c r="Y1583" s="157">
        <v>4</v>
      </c>
      <c r="Z1583" s="157">
        <v>4</v>
      </c>
      <c r="AA1583" s="157">
        <v>4</v>
      </c>
      <c r="AB1583" s="159">
        <v>4</v>
      </c>
      <c r="AC1583" s="158">
        <f t="shared" si="409"/>
        <v>22</v>
      </c>
      <c r="AD1583" s="157">
        <f t="shared" si="405"/>
        <v>4</v>
      </c>
      <c r="AE1583" s="157">
        <f t="shared" si="406"/>
        <v>8</v>
      </c>
      <c r="AF1583" s="157">
        <f t="shared" si="407"/>
        <v>5</v>
      </c>
      <c r="AG1583" s="159">
        <f t="shared" si="408"/>
        <v>3</v>
      </c>
      <c r="DS1583" s="81"/>
    </row>
    <row r="1584" spans="1:123" x14ac:dyDescent="0.25">
      <c r="A1584" s="169">
        <v>303</v>
      </c>
      <c r="B1584" s="170" t="s">
        <v>16</v>
      </c>
      <c r="C1584" s="170" t="s">
        <v>96</v>
      </c>
      <c r="D1584" s="170" t="s">
        <v>97</v>
      </c>
      <c r="E1584" s="18" t="s">
        <v>466</v>
      </c>
      <c r="F1584" s="158">
        <v>4</v>
      </c>
      <c r="G1584" s="157">
        <v>3</v>
      </c>
      <c r="H1584" s="157"/>
      <c r="I1584" s="157">
        <v>4</v>
      </c>
      <c r="J1584" s="157">
        <v>3</v>
      </c>
      <c r="K1584" s="157">
        <v>4</v>
      </c>
      <c r="L1584" s="157">
        <v>5</v>
      </c>
      <c r="M1584" s="157">
        <v>4</v>
      </c>
      <c r="N1584" s="157">
        <v>5</v>
      </c>
      <c r="O1584" s="157">
        <v>4</v>
      </c>
      <c r="P1584" s="157">
        <v>4</v>
      </c>
      <c r="Q1584" s="157">
        <v>4</v>
      </c>
      <c r="R1584" s="157">
        <v>3</v>
      </c>
      <c r="S1584" s="157">
        <v>4</v>
      </c>
      <c r="T1584" s="157">
        <v>5</v>
      </c>
      <c r="U1584" s="157">
        <v>5</v>
      </c>
      <c r="V1584" s="157">
        <v>5</v>
      </c>
      <c r="W1584" s="157">
        <v>5</v>
      </c>
      <c r="X1584" s="157">
        <v>5</v>
      </c>
      <c r="Y1584" s="157">
        <v>4</v>
      </c>
      <c r="Z1584" s="157">
        <v>4</v>
      </c>
      <c r="AA1584" s="157">
        <v>4</v>
      </c>
      <c r="AB1584" s="159">
        <v>4</v>
      </c>
      <c r="AC1584" s="158">
        <f t="shared" si="409"/>
        <v>22</v>
      </c>
      <c r="AD1584" s="157">
        <f t="shared" si="405"/>
        <v>4</v>
      </c>
      <c r="AE1584" s="157">
        <f t="shared" si="406"/>
        <v>8</v>
      </c>
      <c r="AF1584" s="157">
        <f t="shared" si="407"/>
        <v>5</v>
      </c>
      <c r="AG1584" s="159">
        <f t="shared" si="408"/>
        <v>3</v>
      </c>
      <c r="DS1584" s="81"/>
    </row>
    <row r="1585" spans="1:123" x14ac:dyDescent="0.25">
      <c r="A1585" s="169">
        <v>303</v>
      </c>
      <c r="B1585" s="170" t="s">
        <v>16</v>
      </c>
      <c r="C1585" s="170" t="s">
        <v>96</v>
      </c>
      <c r="D1585" s="170" t="s">
        <v>97</v>
      </c>
      <c r="E1585" s="18" t="s">
        <v>466</v>
      </c>
      <c r="F1585" s="158">
        <v>5</v>
      </c>
      <c r="G1585" s="157">
        <v>3</v>
      </c>
      <c r="H1585" s="157"/>
      <c r="I1585" s="157">
        <v>4</v>
      </c>
      <c r="J1585" s="157">
        <v>4</v>
      </c>
      <c r="K1585" s="157">
        <v>5</v>
      </c>
      <c r="L1585" s="157">
        <v>5</v>
      </c>
      <c r="M1585" s="157">
        <v>4</v>
      </c>
      <c r="N1585" s="157">
        <v>5</v>
      </c>
      <c r="O1585" s="157">
        <v>4</v>
      </c>
      <c r="P1585" s="157">
        <v>4</v>
      </c>
      <c r="Q1585" s="157">
        <v>4</v>
      </c>
      <c r="R1585" s="157">
        <v>4</v>
      </c>
      <c r="S1585" s="157">
        <v>4</v>
      </c>
      <c r="T1585" s="157">
        <v>5</v>
      </c>
      <c r="U1585" s="157">
        <v>5</v>
      </c>
      <c r="V1585" s="157">
        <v>5</v>
      </c>
      <c r="W1585" s="157">
        <v>5</v>
      </c>
      <c r="X1585" s="157">
        <v>5</v>
      </c>
      <c r="Y1585" s="157">
        <v>4</v>
      </c>
      <c r="Z1585" s="157">
        <v>4</v>
      </c>
      <c r="AA1585" s="157"/>
      <c r="AB1585" s="159">
        <v>4</v>
      </c>
      <c r="AC1585" s="158">
        <f t="shared" si="409"/>
        <v>21</v>
      </c>
      <c r="AD1585" s="157">
        <f t="shared" si="405"/>
        <v>4</v>
      </c>
      <c r="AE1585" s="157">
        <f t="shared" si="406"/>
        <v>8</v>
      </c>
      <c r="AF1585" s="157">
        <f t="shared" si="407"/>
        <v>5</v>
      </c>
      <c r="AG1585" s="159">
        <f t="shared" si="408"/>
        <v>2</v>
      </c>
      <c r="DS1585" s="81"/>
    </row>
    <row r="1586" spans="1:123" x14ac:dyDescent="0.25">
      <c r="A1586" s="169">
        <v>303</v>
      </c>
      <c r="B1586" s="170" t="s">
        <v>16</v>
      </c>
      <c r="C1586" s="170" t="s">
        <v>96</v>
      </c>
      <c r="D1586" s="170" t="s">
        <v>97</v>
      </c>
      <c r="E1586" s="18" t="s">
        <v>466</v>
      </c>
      <c r="F1586" s="158">
        <v>5</v>
      </c>
      <c r="G1586" s="157">
        <v>4</v>
      </c>
      <c r="H1586" s="157"/>
      <c r="I1586" s="157"/>
      <c r="J1586" s="157"/>
      <c r="K1586" s="157">
        <v>5</v>
      </c>
      <c r="L1586" s="157">
        <v>5</v>
      </c>
      <c r="M1586" s="157">
        <v>5</v>
      </c>
      <c r="N1586" s="157">
        <v>5</v>
      </c>
      <c r="O1586" s="157">
        <v>5</v>
      </c>
      <c r="P1586" s="157">
        <v>4</v>
      </c>
      <c r="Q1586" s="157">
        <v>4</v>
      </c>
      <c r="R1586" s="157">
        <v>4</v>
      </c>
      <c r="S1586" s="157">
        <v>4</v>
      </c>
      <c r="T1586" s="157">
        <v>5</v>
      </c>
      <c r="U1586" s="157">
        <v>5</v>
      </c>
      <c r="V1586" s="157">
        <v>5</v>
      </c>
      <c r="W1586" s="157">
        <v>5</v>
      </c>
      <c r="X1586" s="157">
        <v>5</v>
      </c>
      <c r="Y1586" s="157">
        <v>4</v>
      </c>
      <c r="Z1586" s="157"/>
      <c r="AA1586" s="157"/>
      <c r="AB1586" s="159"/>
      <c r="AC1586" s="158">
        <f t="shared" si="409"/>
        <v>17</v>
      </c>
      <c r="AD1586" s="157">
        <f t="shared" si="405"/>
        <v>2</v>
      </c>
      <c r="AE1586" s="157">
        <f t="shared" si="406"/>
        <v>8</v>
      </c>
      <c r="AF1586" s="157">
        <f t="shared" si="407"/>
        <v>5</v>
      </c>
      <c r="AG1586" s="159">
        <f t="shared" si="408"/>
        <v>0</v>
      </c>
      <c r="DS1586" s="81"/>
    </row>
    <row r="1587" spans="1:123" x14ac:dyDescent="0.25">
      <c r="A1587" s="169">
        <v>303</v>
      </c>
      <c r="B1587" s="170" t="s">
        <v>16</v>
      </c>
      <c r="C1587" s="170" t="s">
        <v>96</v>
      </c>
      <c r="D1587" s="170" t="s">
        <v>97</v>
      </c>
      <c r="E1587" s="18" t="s">
        <v>466</v>
      </c>
      <c r="F1587" s="158">
        <v>5</v>
      </c>
      <c r="G1587" s="157">
        <v>4</v>
      </c>
      <c r="H1587" s="157"/>
      <c r="I1587" s="157"/>
      <c r="J1587" s="157"/>
      <c r="K1587" s="157"/>
      <c r="L1587" s="157">
        <v>5</v>
      </c>
      <c r="M1587" s="157"/>
      <c r="N1587" s="157">
        <v>5</v>
      </c>
      <c r="O1587" s="157">
        <v>5</v>
      </c>
      <c r="P1587" s="157">
        <v>4</v>
      </c>
      <c r="Q1587" s="157">
        <v>4</v>
      </c>
      <c r="R1587" s="157">
        <v>4</v>
      </c>
      <c r="S1587" s="157">
        <v>4</v>
      </c>
      <c r="T1587" s="157">
        <v>5</v>
      </c>
      <c r="U1587" s="157">
        <v>5</v>
      </c>
      <c r="V1587" s="157">
        <v>5</v>
      </c>
      <c r="W1587" s="157"/>
      <c r="X1587" s="157">
        <v>5</v>
      </c>
      <c r="Y1587" s="157">
        <v>4</v>
      </c>
      <c r="Z1587" s="157"/>
      <c r="AA1587" s="157"/>
      <c r="AB1587" s="159"/>
      <c r="AC1587" s="158">
        <f t="shared" si="409"/>
        <v>14</v>
      </c>
      <c r="AD1587" s="157">
        <f t="shared" si="405"/>
        <v>1</v>
      </c>
      <c r="AE1587" s="157">
        <f t="shared" si="406"/>
        <v>7</v>
      </c>
      <c r="AF1587" s="157">
        <f t="shared" si="407"/>
        <v>4</v>
      </c>
      <c r="AG1587" s="159">
        <f t="shared" si="408"/>
        <v>0</v>
      </c>
      <c r="DS1587" s="81"/>
    </row>
    <row r="1588" spans="1:123" x14ac:dyDescent="0.25">
      <c r="A1588" s="169">
        <v>303</v>
      </c>
      <c r="B1588" s="170" t="s">
        <v>16</v>
      </c>
      <c r="C1588" s="170" t="s">
        <v>96</v>
      </c>
      <c r="D1588" s="170" t="s">
        <v>97</v>
      </c>
      <c r="E1588" s="18" t="s">
        <v>466</v>
      </c>
      <c r="F1588" s="158"/>
      <c r="G1588" s="157"/>
      <c r="H1588" s="157"/>
      <c r="I1588" s="157"/>
      <c r="J1588" s="157"/>
      <c r="K1588" s="157"/>
      <c r="L1588" s="157"/>
      <c r="M1588" s="157"/>
      <c r="N1588" s="157">
        <v>5</v>
      </c>
      <c r="O1588" s="157">
        <v>5</v>
      </c>
      <c r="P1588" s="157">
        <v>4</v>
      </c>
      <c r="Q1588" s="157">
        <v>4</v>
      </c>
      <c r="R1588" s="157">
        <v>4</v>
      </c>
      <c r="S1588" s="157">
        <v>5</v>
      </c>
      <c r="T1588" s="157">
        <v>5</v>
      </c>
      <c r="U1588" s="157">
        <v>5</v>
      </c>
      <c r="V1588" s="157"/>
      <c r="W1588" s="157"/>
      <c r="X1588" s="157">
        <v>5</v>
      </c>
      <c r="Y1588" s="157">
        <v>4</v>
      </c>
      <c r="Z1588" s="157"/>
      <c r="AA1588" s="157"/>
      <c r="AB1588" s="159"/>
      <c r="AC1588" s="158">
        <f t="shared" si="409"/>
        <v>10</v>
      </c>
      <c r="AD1588" s="157">
        <f t="shared" si="405"/>
        <v>0</v>
      </c>
      <c r="AE1588" s="157">
        <f t="shared" si="406"/>
        <v>6</v>
      </c>
      <c r="AF1588" s="157">
        <f t="shared" si="407"/>
        <v>3</v>
      </c>
      <c r="AG1588" s="159">
        <f t="shared" si="408"/>
        <v>0</v>
      </c>
      <c r="DS1588" s="81"/>
    </row>
    <row r="1589" spans="1:123" x14ac:dyDescent="0.25">
      <c r="A1589" s="169">
        <v>303</v>
      </c>
      <c r="B1589" s="170" t="s">
        <v>16</v>
      </c>
      <c r="C1589" s="170" t="s">
        <v>172</v>
      </c>
      <c r="D1589" s="170" t="s">
        <v>173</v>
      </c>
      <c r="E1589" s="18" t="s">
        <v>403</v>
      </c>
      <c r="F1589" s="158">
        <v>2</v>
      </c>
      <c r="G1589" s="157">
        <v>1</v>
      </c>
      <c r="H1589" s="157">
        <v>1</v>
      </c>
      <c r="I1589" s="157">
        <v>1</v>
      </c>
      <c r="J1589" s="157">
        <v>1</v>
      </c>
      <c r="K1589" s="157">
        <v>1</v>
      </c>
      <c r="L1589" s="157">
        <v>1</v>
      </c>
      <c r="M1589" s="157">
        <v>1</v>
      </c>
      <c r="N1589" s="157">
        <v>1</v>
      </c>
      <c r="O1589" s="157">
        <v>1</v>
      </c>
      <c r="P1589" s="157">
        <v>1</v>
      </c>
      <c r="Q1589" s="157">
        <v>1</v>
      </c>
      <c r="R1589" s="157">
        <v>1</v>
      </c>
      <c r="S1589" s="157">
        <v>1</v>
      </c>
      <c r="T1589" s="157">
        <v>1</v>
      </c>
      <c r="U1589" s="157">
        <v>1</v>
      </c>
      <c r="V1589" s="157">
        <v>1</v>
      </c>
      <c r="W1589" s="157">
        <v>2</v>
      </c>
      <c r="X1589" s="157">
        <v>2</v>
      </c>
      <c r="Y1589" s="157">
        <v>2</v>
      </c>
      <c r="Z1589" s="157">
        <v>2</v>
      </c>
      <c r="AA1589" s="157">
        <v>1</v>
      </c>
      <c r="AB1589" s="159">
        <v>1</v>
      </c>
      <c r="AC1589" s="158">
        <f t="shared" si="409"/>
        <v>23</v>
      </c>
      <c r="AD1589" s="157">
        <f t="shared" si="405"/>
        <v>5</v>
      </c>
      <c r="AE1589" s="157">
        <f t="shared" si="406"/>
        <v>8</v>
      </c>
      <c r="AF1589" s="157">
        <f t="shared" si="407"/>
        <v>5</v>
      </c>
      <c r="AG1589" s="159">
        <f t="shared" si="408"/>
        <v>3</v>
      </c>
      <c r="DS1589" s="81"/>
    </row>
    <row r="1590" spans="1:123" x14ac:dyDescent="0.25">
      <c r="A1590" s="169">
        <v>303</v>
      </c>
      <c r="B1590" s="170" t="s">
        <v>16</v>
      </c>
      <c r="C1590" s="170" t="s">
        <v>172</v>
      </c>
      <c r="D1590" s="170" t="s">
        <v>173</v>
      </c>
      <c r="E1590" s="18" t="s">
        <v>403</v>
      </c>
      <c r="F1590" s="158">
        <v>2</v>
      </c>
      <c r="G1590" s="157">
        <v>1</v>
      </c>
      <c r="H1590" s="157">
        <v>1</v>
      </c>
      <c r="I1590" s="157">
        <v>1</v>
      </c>
      <c r="J1590" s="157">
        <v>1</v>
      </c>
      <c r="K1590" s="157">
        <v>1</v>
      </c>
      <c r="L1590" s="157">
        <v>2</v>
      </c>
      <c r="M1590" s="157">
        <v>1</v>
      </c>
      <c r="N1590" s="157">
        <v>2</v>
      </c>
      <c r="O1590" s="157">
        <v>1</v>
      </c>
      <c r="P1590" s="157">
        <v>1</v>
      </c>
      <c r="Q1590" s="157">
        <v>1</v>
      </c>
      <c r="R1590" s="157">
        <v>1</v>
      </c>
      <c r="S1590" s="157">
        <v>2</v>
      </c>
      <c r="T1590" s="157">
        <v>2</v>
      </c>
      <c r="U1590" s="157">
        <v>2</v>
      </c>
      <c r="V1590" s="157">
        <v>3</v>
      </c>
      <c r="W1590" s="157">
        <v>3</v>
      </c>
      <c r="X1590" s="157">
        <v>3</v>
      </c>
      <c r="Y1590" s="157">
        <v>2</v>
      </c>
      <c r="Z1590" s="157">
        <v>2</v>
      </c>
      <c r="AA1590" s="157">
        <v>1</v>
      </c>
      <c r="AB1590" s="159">
        <v>1</v>
      </c>
      <c r="AC1590" s="158">
        <f t="shared" si="409"/>
        <v>23</v>
      </c>
      <c r="AD1590" s="157">
        <f t="shared" si="405"/>
        <v>5</v>
      </c>
      <c r="AE1590" s="157">
        <f t="shared" si="406"/>
        <v>8</v>
      </c>
      <c r="AF1590" s="157">
        <f t="shared" si="407"/>
        <v>5</v>
      </c>
      <c r="AG1590" s="159">
        <f t="shared" si="408"/>
        <v>3</v>
      </c>
      <c r="DS1590" s="81"/>
    </row>
    <row r="1591" spans="1:123" x14ac:dyDescent="0.25">
      <c r="A1591" s="169">
        <v>303</v>
      </c>
      <c r="B1591" s="170" t="s">
        <v>16</v>
      </c>
      <c r="C1591" s="170" t="s">
        <v>172</v>
      </c>
      <c r="D1591" s="170" t="s">
        <v>173</v>
      </c>
      <c r="E1591" s="18" t="s">
        <v>403</v>
      </c>
      <c r="F1591" s="158">
        <v>2</v>
      </c>
      <c r="G1591" s="157">
        <v>2</v>
      </c>
      <c r="H1591" s="157">
        <v>1</v>
      </c>
      <c r="I1591" s="157">
        <v>2</v>
      </c>
      <c r="J1591" s="157">
        <v>1</v>
      </c>
      <c r="K1591" s="157">
        <v>1</v>
      </c>
      <c r="L1591" s="157">
        <v>2</v>
      </c>
      <c r="M1591" s="157">
        <v>2</v>
      </c>
      <c r="N1591" s="157">
        <v>2</v>
      </c>
      <c r="O1591" s="157">
        <v>1</v>
      </c>
      <c r="P1591" s="157">
        <v>2</v>
      </c>
      <c r="Q1591" s="157">
        <v>2</v>
      </c>
      <c r="R1591" s="157">
        <v>2</v>
      </c>
      <c r="S1591" s="157">
        <v>2</v>
      </c>
      <c r="T1591" s="157">
        <v>3</v>
      </c>
      <c r="U1591" s="157">
        <v>3</v>
      </c>
      <c r="V1591" s="157">
        <v>3</v>
      </c>
      <c r="W1591" s="157">
        <v>3</v>
      </c>
      <c r="X1591" s="157">
        <v>3</v>
      </c>
      <c r="Y1591" s="157">
        <v>2</v>
      </c>
      <c r="Z1591" s="157">
        <v>2</v>
      </c>
      <c r="AA1591" s="157">
        <v>1</v>
      </c>
      <c r="AB1591" s="159">
        <v>1</v>
      </c>
      <c r="AC1591" s="158">
        <f t="shared" si="409"/>
        <v>23</v>
      </c>
      <c r="AD1591" s="157">
        <f t="shared" si="405"/>
        <v>5</v>
      </c>
      <c r="AE1591" s="157">
        <f t="shared" si="406"/>
        <v>8</v>
      </c>
      <c r="AF1591" s="157">
        <f t="shared" si="407"/>
        <v>5</v>
      </c>
      <c r="AG1591" s="159">
        <f t="shared" si="408"/>
        <v>3</v>
      </c>
      <c r="DS1591" s="81"/>
    </row>
    <row r="1592" spans="1:123" x14ac:dyDescent="0.25">
      <c r="A1592" s="169">
        <v>303</v>
      </c>
      <c r="B1592" s="170" t="s">
        <v>16</v>
      </c>
      <c r="C1592" s="170" t="s">
        <v>172</v>
      </c>
      <c r="D1592" s="170" t="s">
        <v>173</v>
      </c>
      <c r="E1592" s="18" t="s">
        <v>403</v>
      </c>
      <c r="F1592" s="158">
        <v>2</v>
      </c>
      <c r="G1592" s="157">
        <v>2</v>
      </c>
      <c r="H1592" s="157">
        <v>1</v>
      </c>
      <c r="I1592" s="157">
        <v>2</v>
      </c>
      <c r="J1592" s="157">
        <v>1</v>
      </c>
      <c r="K1592" s="157">
        <v>1</v>
      </c>
      <c r="L1592" s="157">
        <v>2</v>
      </c>
      <c r="M1592" s="157">
        <v>2</v>
      </c>
      <c r="N1592" s="157">
        <v>3</v>
      </c>
      <c r="O1592" s="157">
        <v>1</v>
      </c>
      <c r="P1592" s="157">
        <v>2</v>
      </c>
      <c r="Q1592" s="157">
        <v>3</v>
      </c>
      <c r="R1592" s="157">
        <v>2</v>
      </c>
      <c r="S1592" s="157">
        <v>3</v>
      </c>
      <c r="T1592" s="157">
        <v>3</v>
      </c>
      <c r="U1592" s="157">
        <v>3</v>
      </c>
      <c r="V1592" s="157">
        <v>3</v>
      </c>
      <c r="W1592" s="157">
        <v>3</v>
      </c>
      <c r="X1592" s="157">
        <v>3</v>
      </c>
      <c r="Y1592" s="157">
        <v>3</v>
      </c>
      <c r="Z1592" s="157">
        <v>2</v>
      </c>
      <c r="AA1592" s="157">
        <v>1</v>
      </c>
      <c r="AB1592" s="159">
        <v>2</v>
      </c>
      <c r="AC1592" s="158">
        <f t="shared" si="409"/>
        <v>23</v>
      </c>
      <c r="AD1592" s="157">
        <f t="shared" si="405"/>
        <v>5</v>
      </c>
      <c r="AE1592" s="157">
        <f t="shared" si="406"/>
        <v>8</v>
      </c>
      <c r="AF1592" s="157">
        <f t="shared" si="407"/>
        <v>5</v>
      </c>
      <c r="AG1592" s="159">
        <f t="shared" si="408"/>
        <v>3</v>
      </c>
      <c r="DS1592" s="81"/>
    </row>
    <row r="1593" spans="1:123" x14ac:dyDescent="0.25">
      <c r="A1593" s="169">
        <v>303</v>
      </c>
      <c r="B1593" s="170" t="s">
        <v>16</v>
      </c>
      <c r="C1593" s="170" t="s">
        <v>172</v>
      </c>
      <c r="D1593" s="170" t="s">
        <v>173</v>
      </c>
      <c r="E1593" s="18" t="s">
        <v>403</v>
      </c>
      <c r="F1593" s="158">
        <v>2</v>
      </c>
      <c r="G1593" s="157">
        <v>3</v>
      </c>
      <c r="H1593" s="157">
        <v>1</v>
      </c>
      <c r="I1593" s="157">
        <v>2</v>
      </c>
      <c r="J1593" s="157">
        <v>2</v>
      </c>
      <c r="K1593" s="157">
        <v>1</v>
      </c>
      <c r="L1593" s="157">
        <v>3</v>
      </c>
      <c r="M1593" s="157">
        <v>3</v>
      </c>
      <c r="N1593" s="157">
        <v>3</v>
      </c>
      <c r="O1593" s="157">
        <v>1</v>
      </c>
      <c r="P1593" s="157">
        <v>3</v>
      </c>
      <c r="Q1593" s="157">
        <v>3</v>
      </c>
      <c r="R1593" s="157">
        <v>2</v>
      </c>
      <c r="S1593" s="157">
        <v>3</v>
      </c>
      <c r="T1593" s="157">
        <v>3</v>
      </c>
      <c r="U1593" s="157">
        <v>3</v>
      </c>
      <c r="V1593" s="157">
        <v>3</v>
      </c>
      <c r="W1593" s="157">
        <v>3</v>
      </c>
      <c r="X1593" s="157">
        <v>3</v>
      </c>
      <c r="Y1593" s="157">
        <v>3</v>
      </c>
      <c r="Z1593" s="157">
        <v>3</v>
      </c>
      <c r="AA1593" s="157">
        <v>2</v>
      </c>
      <c r="AB1593" s="159">
        <v>2</v>
      </c>
      <c r="AC1593" s="158">
        <f t="shared" si="409"/>
        <v>23</v>
      </c>
      <c r="AD1593" s="157">
        <f t="shared" si="405"/>
        <v>5</v>
      </c>
      <c r="AE1593" s="157">
        <f t="shared" si="406"/>
        <v>8</v>
      </c>
      <c r="AF1593" s="157">
        <f t="shared" si="407"/>
        <v>5</v>
      </c>
      <c r="AG1593" s="159">
        <f t="shared" si="408"/>
        <v>3</v>
      </c>
      <c r="DS1593" s="81"/>
    </row>
    <row r="1594" spans="1:123" x14ac:dyDescent="0.25">
      <c r="A1594" s="169">
        <v>303</v>
      </c>
      <c r="B1594" s="170" t="s">
        <v>16</v>
      </c>
      <c r="C1594" s="170" t="s">
        <v>172</v>
      </c>
      <c r="D1594" s="170" t="s">
        <v>173</v>
      </c>
      <c r="E1594" s="18" t="s">
        <v>403</v>
      </c>
      <c r="F1594" s="158">
        <v>3</v>
      </c>
      <c r="G1594" s="157">
        <v>3</v>
      </c>
      <c r="H1594" s="157">
        <v>2</v>
      </c>
      <c r="I1594" s="157">
        <v>2</v>
      </c>
      <c r="J1594" s="157">
        <v>2</v>
      </c>
      <c r="K1594" s="157">
        <v>1</v>
      </c>
      <c r="L1594" s="157">
        <v>4</v>
      </c>
      <c r="M1594" s="157">
        <v>3</v>
      </c>
      <c r="N1594" s="157">
        <v>3</v>
      </c>
      <c r="O1594" s="157">
        <v>2</v>
      </c>
      <c r="P1594" s="157">
        <v>3</v>
      </c>
      <c r="Q1594" s="157">
        <v>3</v>
      </c>
      <c r="R1594" s="157">
        <v>2</v>
      </c>
      <c r="S1594" s="157">
        <v>3</v>
      </c>
      <c r="T1594" s="157">
        <v>4</v>
      </c>
      <c r="U1594" s="157">
        <v>4</v>
      </c>
      <c r="V1594" s="157">
        <v>3</v>
      </c>
      <c r="W1594" s="157">
        <v>3</v>
      </c>
      <c r="X1594" s="157">
        <v>4</v>
      </c>
      <c r="Y1594" s="157">
        <v>3</v>
      </c>
      <c r="Z1594" s="157">
        <v>3</v>
      </c>
      <c r="AA1594" s="157">
        <v>2</v>
      </c>
      <c r="AB1594" s="159">
        <v>2</v>
      </c>
      <c r="AC1594" s="158">
        <f t="shared" si="409"/>
        <v>23</v>
      </c>
      <c r="AD1594" s="157">
        <f t="shared" si="405"/>
        <v>5</v>
      </c>
      <c r="AE1594" s="157">
        <f t="shared" si="406"/>
        <v>8</v>
      </c>
      <c r="AF1594" s="157">
        <f t="shared" si="407"/>
        <v>5</v>
      </c>
      <c r="AG1594" s="159">
        <f t="shared" si="408"/>
        <v>3</v>
      </c>
      <c r="DS1594" s="81"/>
    </row>
    <row r="1595" spans="1:123" x14ac:dyDescent="0.25">
      <c r="A1595" s="169">
        <v>303</v>
      </c>
      <c r="B1595" s="170" t="s">
        <v>16</v>
      </c>
      <c r="C1595" s="170" t="s">
        <v>172</v>
      </c>
      <c r="D1595" s="170" t="s">
        <v>173</v>
      </c>
      <c r="E1595" s="18" t="s">
        <v>403</v>
      </c>
      <c r="F1595" s="158">
        <v>3</v>
      </c>
      <c r="G1595" s="157">
        <v>3</v>
      </c>
      <c r="H1595" s="157">
        <v>2</v>
      </c>
      <c r="I1595" s="157">
        <v>2</v>
      </c>
      <c r="J1595" s="157">
        <v>2</v>
      </c>
      <c r="K1595" s="157">
        <v>1</v>
      </c>
      <c r="L1595" s="157">
        <v>4</v>
      </c>
      <c r="M1595" s="157">
        <v>3</v>
      </c>
      <c r="N1595" s="157">
        <v>3</v>
      </c>
      <c r="O1595" s="157">
        <v>2</v>
      </c>
      <c r="P1595" s="157">
        <v>3</v>
      </c>
      <c r="Q1595" s="157">
        <v>3</v>
      </c>
      <c r="R1595" s="157">
        <v>2</v>
      </c>
      <c r="S1595" s="157">
        <v>3</v>
      </c>
      <c r="T1595" s="157">
        <v>4</v>
      </c>
      <c r="U1595" s="157">
        <v>4</v>
      </c>
      <c r="V1595" s="157">
        <v>3</v>
      </c>
      <c r="W1595" s="157">
        <v>4</v>
      </c>
      <c r="X1595" s="157">
        <v>4</v>
      </c>
      <c r="Y1595" s="157">
        <v>3</v>
      </c>
      <c r="Z1595" s="157">
        <v>3</v>
      </c>
      <c r="AA1595" s="157">
        <v>2</v>
      </c>
      <c r="AB1595" s="159">
        <v>2</v>
      </c>
      <c r="AC1595" s="158">
        <f t="shared" si="409"/>
        <v>23</v>
      </c>
      <c r="AD1595" s="157">
        <f t="shared" si="405"/>
        <v>5</v>
      </c>
      <c r="AE1595" s="157">
        <f t="shared" si="406"/>
        <v>8</v>
      </c>
      <c r="AF1595" s="157">
        <f t="shared" si="407"/>
        <v>5</v>
      </c>
      <c r="AG1595" s="159">
        <f t="shared" si="408"/>
        <v>3</v>
      </c>
      <c r="DS1595" s="81"/>
    </row>
    <row r="1596" spans="1:123" x14ac:dyDescent="0.25">
      <c r="A1596" s="169">
        <v>303</v>
      </c>
      <c r="B1596" s="170" t="s">
        <v>16</v>
      </c>
      <c r="C1596" s="170" t="s">
        <v>172</v>
      </c>
      <c r="D1596" s="170" t="s">
        <v>173</v>
      </c>
      <c r="E1596" s="18" t="s">
        <v>403</v>
      </c>
      <c r="F1596" s="158">
        <v>3</v>
      </c>
      <c r="G1596" s="157">
        <v>3</v>
      </c>
      <c r="H1596" s="157">
        <v>2</v>
      </c>
      <c r="I1596" s="157">
        <v>2</v>
      </c>
      <c r="J1596" s="157">
        <v>2</v>
      </c>
      <c r="K1596" s="157">
        <v>2</v>
      </c>
      <c r="L1596" s="157">
        <v>4</v>
      </c>
      <c r="M1596" s="157">
        <v>3</v>
      </c>
      <c r="N1596" s="157">
        <v>3</v>
      </c>
      <c r="O1596" s="157">
        <v>2</v>
      </c>
      <c r="P1596" s="157">
        <v>3</v>
      </c>
      <c r="Q1596" s="157">
        <v>3</v>
      </c>
      <c r="R1596" s="157">
        <v>2</v>
      </c>
      <c r="S1596" s="157">
        <v>4</v>
      </c>
      <c r="T1596" s="157">
        <v>4</v>
      </c>
      <c r="U1596" s="157">
        <v>4</v>
      </c>
      <c r="V1596" s="157">
        <v>4</v>
      </c>
      <c r="W1596" s="157">
        <v>4</v>
      </c>
      <c r="X1596" s="157">
        <v>4</v>
      </c>
      <c r="Y1596" s="157">
        <v>4</v>
      </c>
      <c r="Z1596" s="157">
        <v>3</v>
      </c>
      <c r="AA1596" s="157">
        <v>2</v>
      </c>
      <c r="AB1596" s="159">
        <v>3</v>
      </c>
      <c r="AC1596" s="158">
        <f t="shared" si="409"/>
        <v>23</v>
      </c>
      <c r="AD1596" s="157">
        <f t="shared" si="405"/>
        <v>5</v>
      </c>
      <c r="AE1596" s="157">
        <f t="shared" si="406"/>
        <v>8</v>
      </c>
      <c r="AF1596" s="157">
        <f t="shared" si="407"/>
        <v>5</v>
      </c>
      <c r="AG1596" s="159">
        <f t="shared" si="408"/>
        <v>3</v>
      </c>
      <c r="DS1596" s="81"/>
    </row>
    <row r="1597" spans="1:123" x14ac:dyDescent="0.25">
      <c r="A1597" s="169">
        <v>303</v>
      </c>
      <c r="B1597" s="170" t="s">
        <v>16</v>
      </c>
      <c r="C1597" s="170" t="s">
        <v>172</v>
      </c>
      <c r="D1597" s="170" t="s">
        <v>173</v>
      </c>
      <c r="E1597" s="18" t="s">
        <v>403</v>
      </c>
      <c r="F1597" s="158">
        <v>3</v>
      </c>
      <c r="G1597" s="157">
        <v>3</v>
      </c>
      <c r="H1597" s="157">
        <v>2</v>
      </c>
      <c r="I1597" s="157">
        <v>2</v>
      </c>
      <c r="J1597" s="157">
        <v>2</v>
      </c>
      <c r="K1597" s="157">
        <v>2</v>
      </c>
      <c r="L1597" s="157">
        <v>4</v>
      </c>
      <c r="M1597" s="157">
        <v>3</v>
      </c>
      <c r="N1597" s="157">
        <v>4</v>
      </c>
      <c r="O1597" s="157">
        <v>3</v>
      </c>
      <c r="P1597" s="157">
        <v>3</v>
      </c>
      <c r="Q1597" s="157">
        <v>3</v>
      </c>
      <c r="R1597" s="157">
        <v>2</v>
      </c>
      <c r="S1597" s="157">
        <v>4</v>
      </c>
      <c r="T1597" s="157">
        <v>5</v>
      </c>
      <c r="U1597" s="157">
        <v>4</v>
      </c>
      <c r="V1597" s="157">
        <v>4</v>
      </c>
      <c r="W1597" s="157">
        <v>4</v>
      </c>
      <c r="X1597" s="157">
        <v>4</v>
      </c>
      <c r="Y1597" s="157">
        <v>4</v>
      </c>
      <c r="Z1597" s="157">
        <v>3</v>
      </c>
      <c r="AA1597" s="157">
        <v>3</v>
      </c>
      <c r="AB1597" s="159">
        <v>3</v>
      </c>
      <c r="AC1597" s="158">
        <f t="shared" si="409"/>
        <v>23</v>
      </c>
      <c r="AD1597" s="157">
        <f t="shared" si="405"/>
        <v>5</v>
      </c>
      <c r="AE1597" s="157">
        <f t="shared" si="406"/>
        <v>8</v>
      </c>
      <c r="AF1597" s="157">
        <f t="shared" si="407"/>
        <v>5</v>
      </c>
      <c r="AG1597" s="159">
        <f t="shared" si="408"/>
        <v>3</v>
      </c>
      <c r="DS1597" s="81"/>
    </row>
    <row r="1598" spans="1:123" x14ac:dyDescent="0.25">
      <c r="A1598" s="169">
        <v>303</v>
      </c>
      <c r="B1598" s="170" t="s">
        <v>16</v>
      </c>
      <c r="C1598" s="170" t="s">
        <v>172</v>
      </c>
      <c r="D1598" s="170" t="s">
        <v>173</v>
      </c>
      <c r="E1598" s="18" t="s">
        <v>403</v>
      </c>
      <c r="F1598" s="158">
        <v>4</v>
      </c>
      <c r="G1598" s="157">
        <v>3</v>
      </c>
      <c r="H1598" s="157">
        <v>2</v>
      </c>
      <c r="I1598" s="157">
        <v>3</v>
      </c>
      <c r="J1598" s="157">
        <v>2</v>
      </c>
      <c r="K1598" s="157">
        <v>3</v>
      </c>
      <c r="L1598" s="157">
        <v>4</v>
      </c>
      <c r="M1598" s="157">
        <v>3</v>
      </c>
      <c r="N1598" s="157">
        <v>4</v>
      </c>
      <c r="O1598" s="157">
        <v>3</v>
      </c>
      <c r="P1598" s="157">
        <v>3</v>
      </c>
      <c r="Q1598" s="157">
        <v>3</v>
      </c>
      <c r="R1598" s="157">
        <v>3</v>
      </c>
      <c r="S1598" s="157">
        <v>4</v>
      </c>
      <c r="T1598" s="157">
        <v>5</v>
      </c>
      <c r="U1598" s="157">
        <v>5</v>
      </c>
      <c r="V1598" s="157">
        <v>4</v>
      </c>
      <c r="W1598" s="157">
        <v>4</v>
      </c>
      <c r="X1598" s="157">
        <v>5</v>
      </c>
      <c r="Y1598" s="157">
        <v>4</v>
      </c>
      <c r="Z1598" s="157">
        <v>3</v>
      </c>
      <c r="AA1598" s="157">
        <v>3</v>
      </c>
      <c r="AB1598" s="159">
        <v>3</v>
      </c>
      <c r="AC1598" s="158">
        <f t="shared" si="409"/>
        <v>23</v>
      </c>
      <c r="AD1598" s="157">
        <f t="shared" si="405"/>
        <v>5</v>
      </c>
      <c r="AE1598" s="157">
        <f t="shared" si="406"/>
        <v>8</v>
      </c>
      <c r="AF1598" s="157">
        <f t="shared" si="407"/>
        <v>5</v>
      </c>
      <c r="AG1598" s="159">
        <f t="shared" si="408"/>
        <v>3</v>
      </c>
      <c r="DS1598" s="81"/>
    </row>
    <row r="1599" spans="1:123" x14ac:dyDescent="0.25">
      <c r="A1599" s="169">
        <v>303</v>
      </c>
      <c r="B1599" s="170" t="s">
        <v>16</v>
      </c>
      <c r="C1599" s="170" t="s">
        <v>172</v>
      </c>
      <c r="D1599" s="170" t="s">
        <v>173</v>
      </c>
      <c r="E1599" s="18" t="s">
        <v>403</v>
      </c>
      <c r="F1599" s="158">
        <v>4</v>
      </c>
      <c r="G1599" s="157">
        <v>3</v>
      </c>
      <c r="H1599" s="157">
        <v>3</v>
      </c>
      <c r="I1599" s="157">
        <v>3</v>
      </c>
      <c r="J1599" s="157">
        <v>2</v>
      </c>
      <c r="K1599" s="157">
        <v>3</v>
      </c>
      <c r="L1599" s="157">
        <v>4</v>
      </c>
      <c r="M1599" s="157">
        <v>4</v>
      </c>
      <c r="N1599" s="157">
        <v>4</v>
      </c>
      <c r="O1599" s="157">
        <v>3</v>
      </c>
      <c r="P1599" s="157">
        <v>3</v>
      </c>
      <c r="Q1599" s="157">
        <v>4</v>
      </c>
      <c r="R1599" s="157">
        <v>3</v>
      </c>
      <c r="S1599" s="157">
        <v>4</v>
      </c>
      <c r="T1599" s="157">
        <v>5</v>
      </c>
      <c r="U1599" s="157">
        <v>5</v>
      </c>
      <c r="V1599" s="157">
        <v>5</v>
      </c>
      <c r="W1599" s="157">
        <v>4</v>
      </c>
      <c r="X1599" s="157">
        <v>5</v>
      </c>
      <c r="Y1599" s="157">
        <v>4</v>
      </c>
      <c r="Z1599" s="157">
        <v>4</v>
      </c>
      <c r="AA1599" s="157">
        <v>3</v>
      </c>
      <c r="AB1599" s="159">
        <v>3</v>
      </c>
      <c r="AC1599" s="158">
        <f t="shared" si="409"/>
        <v>23</v>
      </c>
      <c r="AD1599" s="157">
        <f t="shared" si="405"/>
        <v>5</v>
      </c>
      <c r="AE1599" s="157">
        <f t="shared" si="406"/>
        <v>8</v>
      </c>
      <c r="AF1599" s="157">
        <f t="shared" si="407"/>
        <v>5</v>
      </c>
      <c r="AG1599" s="159">
        <f t="shared" si="408"/>
        <v>3</v>
      </c>
      <c r="DS1599" s="81"/>
    </row>
    <row r="1600" spans="1:123" x14ac:dyDescent="0.25">
      <c r="A1600" s="169">
        <v>303</v>
      </c>
      <c r="B1600" s="170" t="s">
        <v>16</v>
      </c>
      <c r="C1600" s="170" t="s">
        <v>172</v>
      </c>
      <c r="D1600" s="170" t="s">
        <v>173</v>
      </c>
      <c r="E1600" s="18" t="s">
        <v>403</v>
      </c>
      <c r="F1600" s="158">
        <v>4</v>
      </c>
      <c r="G1600" s="157">
        <v>4</v>
      </c>
      <c r="H1600" s="157">
        <v>3</v>
      </c>
      <c r="I1600" s="157">
        <v>5</v>
      </c>
      <c r="J1600" s="157">
        <v>3</v>
      </c>
      <c r="K1600" s="157">
        <v>3</v>
      </c>
      <c r="L1600" s="157">
        <v>5</v>
      </c>
      <c r="M1600" s="157">
        <v>4</v>
      </c>
      <c r="N1600" s="157">
        <v>5</v>
      </c>
      <c r="O1600" s="157">
        <v>3</v>
      </c>
      <c r="P1600" s="157">
        <v>3</v>
      </c>
      <c r="Q1600" s="157">
        <v>4</v>
      </c>
      <c r="R1600" s="157">
        <v>4</v>
      </c>
      <c r="S1600" s="157">
        <v>4</v>
      </c>
      <c r="T1600" s="157">
        <v>5</v>
      </c>
      <c r="U1600" s="157">
        <v>5</v>
      </c>
      <c r="V1600" s="157">
        <v>5</v>
      </c>
      <c r="W1600" s="157">
        <v>5</v>
      </c>
      <c r="X1600" s="157">
        <v>5</v>
      </c>
      <c r="Y1600" s="157">
        <v>4</v>
      </c>
      <c r="Z1600" s="157">
        <v>5</v>
      </c>
      <c r="AA1600" s="157">
        <v>4</v>
      </c>
      <c r="AB1600" s="159">
        <v>3</v>
      </c>
      <c r="AC1600" s="158">
        <f t="shared" si="409"/>
        <v>23</v>
      </c>
      <c r="AD1600" s="157">
        <f t="shared" si="405"/>
        <v>5</v>
      </c>
      <c r="AE1600" s="157">
        <f t="shared" si="406"/>
        <v>8</v>
      </c>
      <c r="AF1600" s="157">
        <f t="shared" si="407"/>
        <v>5</v>
      </c>
      <c r="AG1600" s="159">
        <f t="shared" si="408"/>
        <v>3</v>
      </c>
      <c r="DS1600" s="81"/>
    </row>
    <row r="1601" spans="1:123" x14ac:dyDescent="0.25">
      <c r="A1601" s="169">
        <v>303</v>
      </c>
      <c r="B1601" s="170" t="s">
        <v>16</v>
      </c>
      <c r="C1601" s="170" t="s">
        <v>172</v>
      </c>
      <c r="D1601" s="170" t="s">
        <v>173</v>
      </c>
      <c r="E1601" s="18" t="s">
        <v>403</v>
      </c>
      <c r="F1601" s="158">
        <v>5</v>
      </c>
      <c r="G1601" s="157">
        <v>4</v>
      </c>
      <c r="H1601" s="157"/>
      <c r="I1601" s="157"/>
      <c r="J1601" s="157">
        <v>4</v>
      </c>
      <c r="K1601" s="157">
        <v>5</v>
      </c>
      <c r="L1601" s="157">
        <v>5</v>
      </c>
      <c r="M1601" s="157">
        <v>4</v>
      </c>
      <c r="N1601" s="157">
        <v>5</v>
      </c>
      <c r="O1601" s="157">
        <v>3</v>
      </c>
      <c r="P1601" s="157">
        <v>3</v>
      </c>
      <c r="Q1601" s="157">
        <v>5</v>
      </c>
      <c r="R1601" s="157"/>
      <c r="S1601" s="157"/>
      <c r="T1601" s="157"/>
      <c r="U1601" s="157"/>
      <c r="V1601" s="157">
        <v>5</v>
      </c>
      <c r="W1601" s="157">
        <v>5</v>
      </c>
      <c r="X1601" s="157"/>
      <c r="Y1601" s="157">
        <v>4</v>
      </c>
      <c r="Z1601" s="157"/>
      <c r="AA1601" s="157">
        <v>4</v>
      </c>
      <c r="AB1601" s="159">
        <v>3</v>
      </c>
      <c r="AC1601" s="158">
        <f t="shared" si="409"/>
        <v>15</v>
      </c>
      <c r="AD1601" s="157">
        <f t="shared" si="405"/>
        <v>3</v>
      </c>
      <c r="AE1601" s="157">
        <f t="shared" si="406"/>
        <v>6</v>
      </c>
      <c r="AF1601" s="157">
        <f t="shared" si="407"/>
        <v>2</v>
      </c>
      <c r="AG1601" s="159">
        <f t="shared" si="408"/>
        <v>2</v>
      </c>
      <c r="DS1601" s="81"/>
    </row>
    <row r="1602" spans="1:123" x14ac:dyDescent="0.25">
      <c r="A1602" s="169">
        <v>303</v>
      </c>
      <c r="B1602" s="170" t="s">
        <v>16</v>
      </c>
      <c r="C1602" s="170" t="s">
        <v>172</v>
      </c>
      <c r="D1602" s="170" t="s">
        <v>173</v>
      </c>
      <c r="E1602" s="18" t="s">
        <v>466</v>
      </c>
      <c r="F1602" s="158">
        <v>2</v>
      </c>
      <c r="G1602" s="157">
        <v>1</v>
      </c>
      <c r="H1602" s="157">
        <v>1</v>
      </c>
      <c r="I1602" s="157">
        <v>1</v>
      </c>
      <c r="J1602" s="157">
        <v>1</v>
      </c>
      <c r="K1602" s="157">
        <v>1</v>
      </c>
      <c r="L1602" s="157">
        <v>2</v>
      </c>
      <c r="M1602" s="157">
        <v>2</v>
      </c>
      <c r="N1602" s="157">
        <v>2</v>
      </c>
      <c r="O1602" s="157">
        <v>1</v>
      </c>
      <c r="P1602" s="157">
        <v>1</v>
      </c>
      <c r="Q1602" s="157">
        <v>1</v>
      </c>
      <c r="R1602" s="157">
        <v>1</v>
      </c>
      <c r="S1602" s="157">
        <v>2</v>
      </c>
      <c r="T1602" s="157">
        <v>2</v>
      </c>
      <c r="U1602" s="157">
        <v>1</v>
      </c>
      <c r="V1602" s="157">
        <v>1</v>
      </c>
      <c r="W1602" s="157">
        <v>3</v>
      </c>
      <c r="X1602" s="157">
        <v>2</v>
      </c>
      <c r="Y1602" s="157">
        <v>2</v>
      </c>
      <c r="Z1602" s="157">
        <v>1</v>
      </c>
      <c r="AA1602" s="157">
        <v>1</v>
      </c>
      <c r="AB1602" s="159">
        <v>1</v>
      </c>
      <c r="AC1602" s="158">
        <f t="shared" si="409"/>
        <v>23</v>
      </c>
      <c r="AD1602" s="157">
        <f t="shared" si="405"/>
        <v>5</v>
      </c>
      <c r="AE1602" s="157">
        <f t="shared" si="406"/>
        <v>8</v>
      </c>
      <c r="AF1602" s="157">
        <f t="shared" si="407"/>
        <v>5</v>
      </c>
      <c r="AG1602" s="159">
        <f t="shared" si="408"/>
        <v>3</v>
      </c>
      <c r="DS1602" s="81"/>
    </row>
    <row r="1603" spans="1:123" x14ac:dyDescent="0.25">
      <c r="A1603" s="169">
        <v>303</v>
      </c>
      <c r="B1603" s="170" t="s">
        <v>16</v>
      </c>
      <c r="C1603" s="170" t="s">
        <v>172</v>
      </c>
      <c r="D1603" s="170" t="s">
        <v>173</v>
      </c>
      <c r="E1603" s="18" t="s">
        <v>466</v>
      </c>
      <c r="F1603" s="158">
        <v>3</v>
      </c>
      <c r="G1603" s="157">
        <v>1</v>
      </c>
      <c r="H1603" s="157">
        <v>1</v>
      </c>
      <c r="I1603" s="157">
        <v>1</v>
      </c>
      <c r="J1603" s="157">
        <v>1</v>
      </c>
      <c r="K1603" s="157">
        <v>1</v>
      </c>
      <c r="L1603" s="157">
        <v>2</v>
      </c>
      <c r="M1603" s="157">
        <v>3</v>
      </c>
      <c r="N1603" s="157">
        <v>2</v>
      </c>
      <c r="O1603" s="157">
        <v>2</v>
      </c>
      <c r="P1603" s="157">
        <v>2</v>
      </c>
      <c r="Q1603" s="157">
        <v>2</v>
      </c>
      <c r="R1603" s="157">
        <v>2</v>
      </c>
      <c r="S1603" s="157">
        <v>3</v>
      </c>
      <c r="T1603" s="157">
        <v>2</v>
      </c>
      <c r="U1603" s="157">
        <v>2</v>
      </c>
      <c r="V1603" s="157">
        <v>3</v>
      </c>
      <c r="W1603" s="157">
        <v>3</v>
      </c>
      <c r="X1603" s="157">
        <v>3</v>
      </c>
      <c r="Y1603" s="157">
        <v>2</v>
      </c>
      <c r="Z1603" s="157">
        <v>1</v>
      </c>
      <c r="AA1603" s="157">
        <v>1</v>
      </c>
      <c r="AB1603" s="159">
        <v>1</v>
      </c>
      <c r="AC1603" s="158">
        <f t="shared" si="409"/>
        <v>23</v>
      </c>
      <c r="AD1603" s="157">
        <f t="shared" si="405"/>
        <v>5</v>
      </c>
      <c r="AE1603" s="157">
        <f t="shared" si="406"/>
        <v>8</v>
      </c>
      <c r="AF1603" s="157">
        <f t="shared" si="407"/>
        <v>5</v>
      </c>
      <c r="AG1603" s="159">
        <f t="shared" si="408"/>
        <v>3</v>
      </c>
      <c r="DS1603" s="81"/>
    </row>
    <row r="1604" spans="1:123" x14ac:dyDescent="0.25">
      <c r="A1604" s="169">
        <v>303</v>
      </c>
      <c r="B1604" s="170" t="s">
        <v>16</v>
      </c>
      <c r="C1604" s="170" t="s">
        <v>172</v>
      </c>
      <c r="D1604" s="170" t="s">
        <v>173</v>
      </c>
      <c r="E1604" s="18" t="s">
        <v>466</v>
      </c>
      <c r="F1604" s="158">
        <v>3</v>
      </c>
      <c r="G1604" s="157">
        <v>1</v>
      </c>
      <c r="H1604" s="157">
        <v>1</v>
      </c>
      <c r="I1604" s="157">
        <v>1</v>
      </c>
      <c r="J1604" s="157">
        <v>1</v>
      </c>
      <c r="K1604" s="157">
        <v>1</v>
      </c>
      <c r="L1604" s="157">
        <v>3</v>
      </c>
      <c r="M1604" s="157">
        <v>3</v>
      </c>
      <c r="N1604" s="157">
        <v>2</v>
      </c>
      <c r="O1604" s="157">
        <v>2</v>
      </c>
      <c r="P1604" s="157">
        <v>2</v>
      </c>
      <c r="Q1604" s="157">
        <v>3</v>
      </c>
      <c r="R1604" s="157">
        <v>3</v>
      </c>
      <c r="S1604" s="157">
        <v>3</v>
      </c>
      <c r="T1604" s="157">
        <v>2</v>
      </c>
      <c r="U1604" s="157">
        <v>3</v>
      </c>
      <c r="V1604" s="157">
        <v>3</v>
      </c>
      <c r="W1604" s="157">
        <v>3</v>
      </c>
      <c r="X1604" s="157">
        <v>3</v>
      </c>
      <c r="Y1604" s="157">
        <v>3</v>
      </c>
      <c r="Z1604" s="157">
        <v>2</v>
      </c>
      <c r="AA1604" s="157">
        <v>1</v>
      </c>
      <c r="AB1604" s="159">
        <v>1</v>
      </c>
      <c r="AC1604" s="158">
        <f t="shared" si="409"/>
        <v>23</v>
      </c>
      <c r="AD1604" s="157">
        <f t="shared" si="405"/>
        <v>5</v>
      </c>
      <c r="AE1604" s="157">
        <f t="shared" si="406"/>
        <v>8</v>
      </c>
      <c r="AF1604" s="157">
        <f t="shared" si="407"/>
        <v>5</v>
      </c>
      <c r="AG1604" s="159">
        <f t="shared" si="408"/>
        <v>3</v>
      </c>
      <c r="DS1604" s="81"/>
    </row>
    <row r="1605" spans="1:123" x14ac:dyDescent="0.25">
      <c r="A1605" s="169">
        <v>303</v>
      </c>
      <c r="B1605" s="170" t="s">
        <v>16</v>
      </c>
      <c r="C1605" s="170" t="s">
        <v>172</v>
      </c>
      <c r="D1605" s="170" t="s">
        <v>173</v>
      </c>
      <c r="E1605" s="18" t="s">
        <v>466</v>
      </c>
      <c r="F1605" s="158">
        <v>3</v>
      </c>
      <c r="G1605" s="157">
        <v>1</v>
      </c>
      <c r="H1605" s="157">
        <v>1</v>
      </c>
      <c r="I1605" s="157">
        <v>1</v>
      </c>
      <c r="J1605" s="157">
        <v>1</v>
      </c>
      <c r="K1605" s="157">
        <v>3</v>
      </c>
      <c r="L1605" s="157">
        <v>3</v>
      </c>
      <c r="M1605" s="157">
        <v>3</v>
      </c>
      <c r="N1605" s="157">
        <v>3</v>
      </c>
      <c r="O1605" s="157">
        <v>2</v>
      </c>
      <c r="P1605" s="157">
        <v>3</v>
      </c>
      <c r="Q1605" s="157">
        <v>3</v>
      </c>
      <c r="R1605" s="157">
        <v>3</v>
      </c>
      <c r="S1605" s="157">
        <v>3</v>
      </c>
      <c r="T1605" s="157">
        <v>3</v>
      </c>
      <c r="U1605" s="157">
        <v>3</v>
      </c>
      <c r="V1605" s="157">
        <v>3</v>
      </c>
      <c r="W1605" s="157">
        <v>3</v>
      </c>
      <c r="X1605" s="157">
        <v>3</v>
      </c>
      <c r="Y1605" s="157">
        <v>3</v>
      </c>
      <c r="Z1605" s="157">
        <v>3</v>
      </c>
      <c r="AA1605" s="157">
        <v>3</v>
      </c>
      <c r="AB1605" s="159">
        <v>3</v>
      </c>
      <c r="AC1605" s="158">
        <f t="shared" si="409"/>
        <v>23</v>
      </c>
      <c r="AD1605" s="157">
        <f t="shared" si="405"/>
        <v>5</v>
      </c>
      <c r="AE1605" s="157">
        <f t="shared" si="406"/>
        <v>8</v>
      </c>
      <c r="AF1605" s="157">
        <f t="shared" si="407"/>
        <v>5</v>
      </c>
      <c r="AG1605" s="159">
        <f t="shared" si="408"/>
        <v>3</v>
      </c>
      <c r="DS1605" s="81"/>
    </row>
    <row r="1606" spans="1:123" x14ac:dyDescent="0.25">
      <c r="A1606" s="169">
        <v>303</v>
      </c>
      <c r="B1606" s="170" t="s">
        <v>16</v>
      </c>
      <c r="C1606" s="170" t="s">
        <v>172</v>
      </c>
      <c r="D1606" s="170" t="s">
        <v>173</v>
      </c>
      <c r="E1606" s="18" t="s">
        <v>466</v>
      </c>
      <c r="F1606" s="158">
        <v>3</v>
      </c>
      <c r="G1606" s="157">
        <v>2</v>
      </c>
      <c r="H1606" s="157">
        <v>1</v>
      </c>
      <c r="I1606" s="157">
        <v>1</v>
      </c>
      <c r="J1606" s="157">
        <v>1</v>
      </c>
      <c r="K1606" s="157">
        <v>3</v>
      </c>
      <c r="L1606" s="157">
        <v>3</v>
      </c>
      <c r="M1606" s="157">
        <v>3</v>
      </c>
      <c r="N1606" s="157">
        <v>3</v>
      </c>
      <c r="O1606" s="157">
        <v>3</v>
      </c>
      <c r="P1606" s="157">
        <v>3</v>
      </c>
      <c r="Q1606" s="157">
        <v>3</v>
      </c>
      <c r="R1606" s="157">
        <v>3</v>
      </c>
      <c r="S1606" s="157">
        <v>3</v>
      </c>
      <c r="T1606" s="157">
        <v>3</v>
      </c>
      <c r="U1606" s="157">
        <v>4</v>
      </c>
      <c r="V1606" s="157">
        <v>4</v>
      </c>
      <c r="W1606" s="157">
        <v>3</v>
      </c>
      <c r="X1606" s="157">
        <v>3</v>
      </c>
      <c r="Y1606" s="157">
        <v>3</v>
      </c>
      <c r="Z1606" s="157">
        <v>3</v>
      </c>
      <c r="AA1606" s="157">
        <v>3</v>
      </c>
      <c r="AB1606" s="159">
        <v>3</v>
      </c>
      <c r="AC1606" s="158">
        <f t="shared" si="409"/>
        <v>23</v>
      </c>
      <c r="AD1606" s="157">
        <f t="shared" si="405"/>
        <v>5</v>
      </c>
      <c r="AE1606" s="157">
        <f t="shared" si="406"/>
        <v>8</v>
      </c>
      <c r="AF1606" s="157">
        <f t="shared" si="407"/>
        <v>5</v>
      </c>
      <c r="AG1606" s="159">
        <f t="shared" si="408"/>
        <v>3</v>
      </c>
      <c r="DS1606" s="81"/>
    </row>
    <row r="1607" spans="1:123" x14ac:dyDescent="0.25">
      <c r="A1607" s="169">
        <v>303</v>
      </c>
      <c r="B1607" s="170" t="s">
        <v>16</v>
      </c>
      <c r="C1607" s="170" t="s">
        <v>172</v>
      </c>
      <c r="D1607" s="170" t="s">
        <v>173</v>
      </c>
      <c r="E1607" s="18" t="s">
        <v>466</v>
      </c>
      <c r="F1607" s="158">
        <v>3</v>
      </c>
      <c r="G1607" s="157">
        <v>2</v>
      </c>
      <c r="H1607" s="157">
        <v>2</v>
      </c>
      <c r="I1607" s="157">
        <v>2</v>
      </c>
      <c r="J1607" s="157">
        <v>1</v>
      </c>
      <c r="K1607" s="157">
        <v>3</v>
      </c>
      <c r="L1607" s="157">
        <v>4</v>
      </c>
      <c r="M1607" s="157">
        <v>3</v>
      </c>
      <c r="N1607" s="157">
        <v>4</v>
      </c>
      <c r="O1607" s="157">
        <v>3</v>
      </c>
      <c r="P1607" s="157">
        <v>3</v>
      </c>
      <c r="Q1607" s="157">
        <v>3</v>
      </c>
      <c r="R1607" s="157">
        <v>3</v>
      </c>
      <c r="S1607" s="157">
        <v>3</v>
      </c>
      <c r="T1607" s="157">
        <v>3</v>
      </c>
      <c r="U1607" s="157">
        <v>4</v>
      </c>
      <c r="V1607" s="157">
        <v>4</v>
      </c>
      <c r="W1607" s="157">
        <v>3</v>
      </c>
      <c r="X1607" s="157">
        <v>3</v>
      </c>
      <c r="Y1607" s="157">
        <v>3</v>
      </c>
      <c r="Z1607" s="157">
        <v>3</v>
      </c>
      <c r="AA1607" s="157">
        <v>3</v>
      </c>
      <c r="AB1607" s="159">
        <v>3</v>
      </c>
      <c r="AC1607" s="158">
        <f t="shared" si="409"/>
        <v>23</v>
      </c>
      <c r="AD1607" s="157">
        <f t="shared" ref="AD1607:AD1670" si="410">+COUNT(G1607:K1607)</f>
        <v>5</v>
      </c>
      <c r="AE1607" s="157">
        <f t="shared" ref="AE1607:AE1670" si="411">+COUNT(L1607:S1607)</f>
        <v>8</v>
      </c>
      <c r="AF1607" s="157">
        <f t="shared" ref="AF1607:AF1670" si="412">+COUNT(T1607:X1607)</f>
        <v>5</v>
      </c>
      <c r="AG1607" s="159">
        <f t="shared" ref="AG1607:AG1670" si="413">+COUNT(Z1607:AB1607)</f>
        <v>3</v>
      </c>
      <c r="DS1607" s="81"/>
    </row>
    <row r="1608" spans="1:123" x14ac:dyDescent="0.25">
      <c r="A1608" s="169">
        <v>303</v>
      </c>
      <c r="B1608" s="170" t="s">
        <v>16</v>
      </c>
      <c r="C1608" s="170" t="s">
        <v>172</v>
      </c>
      <c r="D1608" s="170" t="s">
        <v>173</v>
      </c>
      <c r="E1608" s="18" t="s">
        <v>466</v>
      </c>
      <c r="F1608" s="158">
        <v>3</v>
      </c>
      <c r="G1608" s="157">
        <v>3</v>
      </c>
      <c r="H1608" s="157">
        <v>3</v>
      </c>
      <c r="I1608" s="157">
        <v>2</v>
      </c>
      <c r="J1608" s="157">
        <v>2</v>
      </c>
      <c r="K1608" s="157">
        <v>3</v>
      </c>
      <c r="L1608" s="157">
        <v>4</v>
      </c>
      <c r="M1608" s="157">
        <v>3</v>
      </c>
      <c r="N1608" s="157">
        <v>4</v>
      </c>
      <c r="O1608" s="157">
        <v>4</v>
      </c>
      <c r="P1608" s="157">
        <v>3</v>
      </c>
      <c r="Q1608" s="157">
        <v>3</v>
      </c>
      <c r="R1608" s="157">
        <v>3</v>
      </c>
      <c r="S1608" s="157">
        <v>3</v>
      </c>
      <c r="T1608" s="157">
        <v>3</v>
      </c>
      <c r="U1608" s="157">
        <v>4</v>
      </c>
      <c r="V1608" s="157">
        <v>4</v>
      </c>
      <c r="W1608" s="157">
        <v>3</v>
      </c>
      <c r="X1608" s="157">
        <v>3</v>
      </c>
      <c r="Y1608" s="157">
        <v>3</v>
      </c>
      <c r="Z1608" s="157">
        <v>3</v>
      </c>
      <c r="AA1608" s="157">
        <v>4</v>
      </c>
      <c r="AB1608" s="159">
        <v>4</v>
      </c>
      <c r="AC1608" s="158">
        <f t="shared" ref="AC1608:AC1671" si="414">+COUNT(F1608:AB1608)</f>
        <v>23</v>
      </c>
      <c r="AD1608" s="157">
        <f t="shared" si="410"/>
        <v>5</v>
      </c>
      <c r="AE1608" s="157">
        <f t="shared" si="411"/>
        <v>8</v>
      </c>
      <c r="AF1608" s="157">
        <f t="shared" si="412"/>
        <v>5</v>
      </c>
      <c r="AG1608" s="159">
        <f t="shared" si="413"/>
        <v>3</v>
      </c>
      <c r="DS1608" s="81"/>
    </row>
    <row r="1609" spans="1:123" x14ac:dyDescent="0.25">
      <c r="A1609" s="169">
        <v>303</v>
      </c>
      <c r="B1609" s="170" t="s">
        <v>16</v>
      </c>
      <c r="C1609" s="170" t="s">
        <v>172</v>
      </c>
      <c r="D1609" s="170" t="s">
        <v>173</v>
      </c>
      <c r="E1609" s="18" t="s">
        <v>466</v>
      </c>
      <c r="F1609" s="158">
        <v>3</v>
      </c>
      <c r="G1609" s="157">
        <v>3</v>
      </c>
      <c r="H1609" s="157">
        <v>3</v>
      </c>
      <c r="I1609" s="157">
        <v>3</v>
      </c>
      <c r="J1609" s="157">
        <v>3</v>
      </c>
      <c r="K1609" s="157">
        <v>3</v>
      </c>
      <c r="L1609" s="157">
        <v>4</v>
      </c>
      <c r="M1609" s="157">
        <v>3</v>
      </c>
      <c r="N1609" s="157">
        <v>4</v>
      </c>
      <c r="O1609" s="157">
        <v>4</v>
      </c>
      <c r="P1609" s="157">
        <v>3</v>
      </c>
      <c r="Q1609" s="157">
        <v>3</v>
      </c>
      <c r="R1609" s="157">
        <v>3</v>
      </c>
      <c r="S1609" s="157">
        <v>4</v>
      </c>
      <c r="T1609" s="157">
        <v>4</v>
      </c>
      <c r="U1609" s="157">
        <v>4</v>
      </c>
      <c r="V1609" s="157">
        <v>4</v>
      </c>
      <c r="W1609" s="157">
        <v>4</v>
      </c>
      <c r="X1609" s="157">
        <v>4</v>
      </c>
      <c r="Y1609" s="157">
        <v>3</v>
      </c>
      <c r="Z1609" s="157">
        <v>3</v>
      </c>
      <c r="AA1609" s="157">
        <v>4</v>
      </c>
      <c r="AB1609" s="159">
        <v>4</v>
      </c>
      <c r="AC1609" s="158">
        <f t="shared" si="414"/>
        <v>23</v>
      </c>
      <c r="AD1609" s="157">
        <f t="shared" si="410"/>
        <v>5</v>
      </c>
      <c r="AE1609" s="157">
        <f t="shared" si="411"/>
        <v>8</v>
      </c>
      <c r="AF1609" s="157">
        <f t="shared" si="412"/>
        <v>5</v>
      </c>
      <c r="AG1609" s="159">
        <f t="shared" si="413"/>
        <v>3</v>
      </c>
      <c r="DS1609" s="81"/>
    </row>
    <row r="1610" spans="1:123" x14ac:dyDescent="0.25">
      <c r="A1610" s="169">
        <v>303</v>
      </c>
      <c r="B1610" s="170" t="s">
        <v>16</v>
      </c>
      <c r="C1610" s="170" t="s">
        <v>172</v>
      </c>
      <c r="D1610" s="170" t="s">
        <v>173</v>
      </c>
      <c r="E1610" s="18" t="s">
        <v>466</v>
      </c>
      <c r="F1610" s="158">
        <v>4</v>
      </c>
      <c r="G1610" s="157">
        <v>3</v>
      </c>
      <c r="H1610" s="157">
        <v>3</v>
      </c>
      <c r="I1610" s="157">
        <v>3</v>
      </c>
      <c r="J1610" s="157">
        <v>3</v>
      </c>
      <c r="K1610" s="157">
        <v>4</v>
      </c>
      <c r="L1610" s="157">
        <v>4</v>
      </c>
      <c r="M1610" s="157">
        <v>4</v>
      </c>
      <c r="N1610" s="157">
        <v>4</v>
      </c>
      <c r="O1610" s="157">
        <v>4</v>
      </c>
      <c r="P1610" s="157">
        <v>3</v>
      </c>
      <c r="Q1610" s="157">
        <v>4</v>
      </c>
      <c r="R1610" s="157">
        <v>3</v>
      </c>
      <c r="S1610" s="157">
        <v>4</v>
      </c>
      <c r="T1610" s="157">
        <v>4</v>
      </c>
      <c r="U1610" s="157">
        <v>4</v>
      </c>
      <c r="V1610" s="157">
        <v>4</v>
      </c>
      <c r="W1610" s="157">
        <v>5</v>
      </c>
      <c r="X1610" s="157">
        <v>4</v>
      </c>
      <c r="Y1610" s="157">
        <v>4</v>
      </c>
      <c r="Z1610" s="157">
        <v>3</v>
      </c>
      <c r="AA1610" s="157">
        <v>4</v>
      </c>
      <c r="AB1610" s="159">
        <v>4</v>
      </c>
      <c r="AC1610" s="158">
        <f t="shared" si="414"/>
        <v>23</v>
      </c>
      <c r="AD1610" s="157">
        <f t="shared" si="410"/>
        <v>5</v>
      </c>
      <c r="AE1610" s="157">
        <f t="shared" si="411"/>
        <v>8</v>
      </c>
      <c r="AF1610" s="157">
        <f t="shared" si="412"/>
        <v>5</v>
      </c>
      <c r="AG1610" s="159">
        <f t="shared" si="413"/>
        <v>3</v>
      </c>
      <c r="DS1610" s="81"/>
    </row>
    <row r="1611" spans="1:123" x14ac:dyDescent="0.25">
      <c r="A1611" s="169">
        <v>303</v>
      </c>
      <c r="B1611" s="170" t="s">
        <v>16</v>
      </c>
      <c r="C1611" s="170" t="s">
        <v>172</v>
      </c>
      <c r="D1611" s="170" t="s">
        <v>173</v>
      </c>
      <c r="E1611" s="18" t="s">
        <v>466</v>
      </c>
      <c r="F1611" s="158">
        <v>4</v>
      </c>
      <c r="G1611" s="157">
        <v>3</v>
      </c>
      <c r="H1611" s="157">
        <v>4</v>
      </c>
      <c r="I1611" s="157">
        <v>4</v>
      </c>
      <c r="J1611" s="157">
        <v>4</v>
      </c>
      <c r="K1611" s="157">
        <v>4</v>
      </c>
      <c r="L1611" s="157">
        <v>4</v>
      </c>
      <c r="M1611" s="157">
        <v>4</v>
      </c>
      <c r="N1611" s="157">
        <v>4</v>
      </c>
      <c r="O1611" s="157">
        <v>4</v>
      </c>
      <c r="P1611" s="157">
        <v>4</v>
      </c>
      <c r="Q1611" s="157">
        <v>4</v>
      </c>
      <c r="R1611" s="157">
        <v>4</v>
      </c>
      <c r="S1611" s="157">
        <v>4</v>
      </c>
      <c r="T1611" s="157">
        <v>4</v>
      </c>
      <c r="U1611" s="157">
        <v>4</v>
      </c>
      <c r="V1611" s="157">
        <v>4</v>
      </c>
      <c r="W1611" s="157">
        <v>5</v>
      </c>
      <c r="X1611" s="157">
        <v>4</v>
      </c>
      <c r="Y1611" s="157">
        <v>4</v>
      </c>
      <c r="Z1611" s="157">
        <v>4</v>
      </c>
      <c r="AA1611" s="157"/>
      <c r="AB1611" s="159"/>
      <c r="AC1611" s="158">
        <f t="shared" si="414"/>
        <v>21</v>
      </c>
      <c r="AD1611" s="157">
        <f t="shared" si="410"/>
        <v>5</v>
      </c>
      <c r="AE1611" s="157">
        <f t="shared" si="411"/>
        <v>8</v>
      </c>
      <c r="AF1611" s="157">
        <f t="shared" si="412"/>
        <v>5</v>
      </c>
      <c r="AG1611" s="159">
        <f t="shared" si="413"/>
        <v>1</v>
      </c>
      <c r="DS1611" s="81"/>
    </row>
    <row r="1612" spans="1:123" x14ac:dyDescent="0.25">
      <c r="A1612" s="169">
        <v>303</v>
      </c>
      <c r="B1612" s="170" t="s">
        <v>16</v>
      </c>
      <c r="C1612" s="170" t="s">
        <v>172</v>
      </c>
      <c r="D1612" s="170" t="s">
        <v>173</v>
      </c>
      <c r="E1612" s="18" t="s">
        <v>466</v>
      </c>
      <c r="F1612" s="158">
        <v>5</v>
      </c>
      <c r="G1612" s="157">
        <v>4</v>
      </c>
      <c r="H1612" s="157"/>
      <c r="I1612" s="157">
        <v>4</v>
      </c>
      <c r="J1612" s="157">
        <v>4</v>
      </c>
      <c r="K1612" s="157"/>
      <c r="L1612" s="157">
        <v>5</v>
      </c>
      <c r="M1612" s="157">
        <v>4</v>
      </c>
      <c r="N1612" s="157">
        <v>5</v>
      </c>
      <c r="O1612" s="157">
        <v>5</v>
      </c>
      <c r="P1612" s="157">
        <v>5</v>
      </c>
      <c r="Q1612" s="157">
        <v>5</v>
      </c>
      <c r="R1612" s="157">
        <v>5</v>
      </c>
      <c r="S1612" s="157">
        <v>5</v>
      </c>
      <c r="T1612" s="157">
        <v>5</v>
      </c>
      <c r="U1612" s="157">
        <v>5</v>
      </c>
      <c r="V1612" s="157">
        <v>5</v>
      </c>
      <c r="W1612" s="157">
        <v>5</v>
      </c>
      <c r="X1612" s="157">
        <v>5</v>
      </c>
      <c r="Y1612" s="157">
        <v>4</v>
      </c>
      <c r="Z1612" s="157"/>
      <c r="AA1612" s="157"/>
      <c r="AB1612" s="159"/>
      <c r="AC1612" s="158">
        <f t="shared" si="414"/>
        <v>18</v>
      </c>
      <c r="AD1612" s="157">
        <f t="shared" si="410"/>
        <v>3</v>
      </c>
      <c r="AE1612" s="157">
        <f t="shared" si="411"/>
        <v>8</v>
      </c>
      <c r="AF1612" s="157">
        <f t="shared" si="412"/>
        <v>5</v>
      </c>
      <c r="AG1612" s="159">
        <f t="shared" si="413"/>
        <v>0</v>
      </c>
      <c r="DS1612" s="81"/>
    </row>
    <row r="1613" spans="1:123" x14ac:dyDescent="0.25">
      <c r="A1613" s="169">
        <v>303</v>
      </c>
      <c r="B1613" s="170" t="s">
        <v>16</v>
      </c>
      <c r="C1613" s="170" t="s">
        <v>128</v>
      </c>
      <c r="D1613" s="170" t="s">
        <v>129</v>
      </c>
      <c r="E1613" s="18" t="s">
        <v>403</v>
      </c>
      <c r="F1613" s="158">
        <v>3</v>
      </c>
      <c r="G1613" s="157">
        <v>2</v>
      </c>
      <c r="H1613" s="157">
        <v>2</v>
      </c>
      <c r="I1613" s="157">
        <v>2</v>
      </c>
      <c r="J1613" s="157">
        <v>2</v>
      </c>
      <c r="K1613" s="157">
        <v>2</v>
      </c>
      <c r="L1613" s="157">
        <v>3</v>
      </c>
      <c r="M1613" s="157">
        <v>1</v>
      </c>
      <c r="N1613" s="157">
        <v>3</v>
      </c>
      <c r="O1613" s="157">
        <v>3</v>
      </c>
      <c r="P1613" s="157">
        <v>1</v>
      </c>
      <c r="Q1613" s="157">
        <v>2</v>
      </c>
      <c r="R1613" s="157">
        <v>1</v>
      </c>
      <c r="S1613" s="157">
        <v>3</v>
      </c>
      <c r="T1613" s="157">
        <v>2</v>
      </c>
      <c r="U1613" s="157">
        <v>2</v>
      </c>
      <c r="V1613" s="157">
        <v>1</v>
      </c>
      <c r="W1613" s="157">
        <v>2</v>
      </c>
      <c r="X1613" s="157">
        <v>3</v>
      </c>
      <c r="Y1613" s="157">
        <v>3</v>
      </c>
      <c r="Z1613" s="157">
        <v>3</v>
      </c>
      <c r="AA1613" s="157">
        <v>1</v>
      </c>
      <c r="AB1613" s="159">
        <v>1</v>
      </c>
      <c r="AC1613" s="158">
        <f t="shared" si="414"/>
        <v>23</v>
      </c>
      <c r="AD1613" s="157">
        <f t="shared" si="410"/>
        <v>5</v>
      </c>
      <c r="AE1613" s="157">
        <f t="shared" si="411"/>
        <v>8</v>
      </c>
      <c r="AF1613" s="157">
        <f t="shared" si="412"/>
        <v>5</v>
      </c>
      <c r="AG1613" s="159">
        <f t="shared" si="413"/>
        <v>3</v>
      </c>
      <c r="DS1613" s="81"/>
    </row>
    <row r="1614" spans="1:123" x14ac:dyDescent="0.25">
      <c r="A1614" s="169">
        <v>303</v>
      </c>
      <c r="B1614" s="170" t="s">
        <v>16</v>
      </c>
      <c r="C1614" s="170" t="s">
        <v>128</v>
      </c>
      <c r="D1614" s="170" t="s">
        <v>129</v>
      </c>
      <c r="E1614" s="18" t="s">
        <v>403</v>
      </c>
      <c r="F1614" s="158">
        <v>3</v>
      </c>
      <c r="G1614" s="157">
        <v>4</v>
      </c>
      <c r="H1614" s="157">
        <v>3</v>
      </c>
      <c r="I1614" s="157">
        <v>3</v>
      </c>
      <c r="J1614" s="157">
        <v>4</v>
      </c>
      <c r="K1614" s="157">
        <v>2</v>
      </c>
      <c r="L1614" s="157">
        <v>4</v>
      </c>
      <c r="M1614" s="157">
        <v>3</v>
      </c>
      <c r="N1614" s="157">
        <v>3</v>
      </c>
      <c r="O1614" s="157">
        <v>3</v>
      </c>
      <c r="P1614" s="157">
        <v>2</v>
      </c>
      <c r="Q1614" s="157">
        <v>4</v>
      </c>
      <c r="R1614" s="157">
        <v>3</v>
      </c>
      <c r="S1614" s="157">
        <v>4</v>
      </c>
      <c r="T1614" s="157">
        <v>3</v>
      </c>
      <c r="U1614" s="157">
        <v>2</v>
      </c>
      <c r="V1614" s="157">
        <v>2</v>
      </c>
      <c r="W1614" s="157">
        <v>3</v>
      </c>
      <c r="X1614" s="157">
        <v>4</v>
      </c>
      <c r="Y1614" s="157">
        <v>3</v>
      </c>
      <c r="Z1614" s="157">
        <v>3</v>
      </c>
      <c r="AA1614" s="157">
        <v>3</v>
      </c>
      <c r="AB1614" s="159">
        <v>3</v>
      </c>
      <c r="AC1614" s="158">
        <f t="shared" si="414"/>
        <v>23</v>
      </c>
      <c r="AD1614" s="157">
        <f t="shared" si="410"/>
        <v>5</v>
      </c>
      <c r="AE1614" s="157">
        <f t="shared" si="411"/>
        <v>8</v>
      </c>
      <c r="AF1614" s="157">
        <f t="shared" si="412"/>
        <v>5</v>
      </c>
      <c r="AG1614" s="159">
        <f t="shared" si="413"/>
        <v>3</v>
      </c>
      <c r="DS1614" s="81"/>
    </row>
    <row r="1615" spans="1:123" x14ac:dyDescent="0.25">
      <c r="A1615" s="169">
        <v>303</v>
      </c>
      <c r="B1615" s="170" t="s">
        <v>16</v>
      </c>
      <c r="C1615" s="170" t="s">
        <v>128</v>
      </c>
      <c r="D1615" s="170" t="s">
        <v>129</v>
      </c>
      <c r="E1615" s="18" t="s">
        <v>403</v>
      </c>
      <c r="F1615" s="158">
        <v>4</v>
      </c>
      <c r="G1615" s="157">
        <v>4</v>
      </c>
      <c r="H1615" s="157">
        <v>4</v>
      </c>
      <c r="I1615" s="157">
        <v>3</v>
      </c>
      <c r="J1615" s="157">
        <v>4</v>
      </c>
      <c r="K1615" s="157">
        <v>3</v>
      </c>
      <c r="L1615" s="157">
        <v>4</v>
      </c>
      <c r="M1615" s="157">
        <v>3</v>
      </c>
      <c r="N1615" s="157">
        <v>4</v>
      </c>
      <c r="O1615" s="157">
        <v>4</v>
      </c>
      <c r="P1615" s="157">
        <v>3</v>
      </c>
      <c r="Q1615" s="157">
        <v>4</v>
      </c>
      <c r="R1615" s="157">
        <v>3</v>
      </c>
      <c r="S1615" s="157">
        <v>4</v>
      </c>
      <c r="T1615" s="157">
        <v>4</v>
      </c>
      <c r="U1615" s="157">
        <v>4</v>
      </c>
      <c r="V1615" s="157">
        <v>4</v>
      </c>
      <c r="W1615" s="157">
        <v>4</v>
      </c>
      <c r="X1615" s="157">
        <v>4</v>
      </c>
      <c r="Y1615" s="157">
        <v>4</v>
      </c>
      <c r="Z1615" s="157">
        <v>3</v>
      </c>
      <c r="AA1615" s="157">
        <v>3</v>
      </c>
      <c r="AB1615" s="159">
        <v>3</v>
      </c>
      <c r="AC1615" s="158">
        <f t="shared" si="414"/>
        <v>23</v>
      </c>
      <c r="AD1615" s="157">
        <f t="shared" si="410"/>
        <v>5</v>
      </c>
      <c r="AE1615" s="157">
        <f t="shared" si="411"/>
        <v>8</v>
      </c>
      <c r="AF1615" s="157">
        <f t="shared" si="412"/>
        <v>5</v>
      </c>
      <c r="AG1615" s="159">
        <f t="shared" si="413"/>
        <v>3</v>
      </c>
      <c r="DS1615" s="81"/>
    </row>
    <row r="1616" spans="1:123" x14ac:dyDescent="0.25">
      <c r="A1616" s="169">
        <v>303</v>
      </c>
      <c r="B1616" s="170" t="s">
        <v>16</v>
      </c>
      <c r="C1616" s="170" t="s">
        <v>128</v>
      </c>
      <c r="D1616" s="170" t="s">
        <v>129</v>
      </c>
      <c r="E1616" s="18" t="s">
        <v>403</v>
      </c>
      <c r="F1616" s="158">
        <v>4</v>
      </c>
      <c r="G1616" s="157">
        <v>5</v>
      </c>
      <c r="H1616" s="157">
        <v>4</v>
      </c>
      <c r="I1616" s="157">
        <v>4</v>
      </c>
      <c r="J1616" s="157">
        <v>5</v>
      </c>
      <c r="K1616" s="157"/>
      <c r="L1616" s="157">
        <v>5</v>
      </c>
      <c r="M1616" s="157">
        <v>4</v>
      </c>
      <c r="N1616" s="157">
        <v>5</v>
      </c>
      <c r="O1616" s="157">
        <v>4</v>
      </c>
      <c r="P1616" s="157">
        <v>5</v>
      </c>
      <c r="Q1616" s="157">
        <v>5</v>
      </c>
      <c r="R1616" s="157">
        <v>4</v>
      </c>
      <c r="S1616" s="157">
        <v>4</v>
      </c>
      <c r="T1616" s="157">
        <v>4</v>
      </c>
      <c r="U1616" s="157">
        <v>4</v>
      </c>
      <c r="V1616" s="157">
        <v>4</v>
      </c>
      <c r="W1616" s="157">
        <v>5</v>
      </c>
      <c r="X1616" s="157">
        <v>5</v>
      </c>
      <c r="Y1616" s="157">
        <v>4</v>
      </c>
      <c r="Z1616" s="157">
        <v>4</v>
      </c>
      <c r="AA1616" s="157">
        <v>4</v>
      </c>
      <c r="AB1616" s="159">
        <v>4</v>
      </c>
      <c r="AC1616" s="158">
        <f t="shared" si="414"/>
        <v>22</v>
      </c>
      <c r="AD1616" s="157">
        <f t="shared" si="410"/>
        <v>4</v>
      </c>
      <c r="AE1616" s="157">
        <f t="shared" si="411"/>
        <v>8</v>
      </c>
      <c r="AF1616" s="157">
        <f t="shared" si="412"/>
        <v>5</v>
      </c>
      <c r="AG1616" s="159">
        <f t="shared" si="413"/>
        <v>3</v>
      </c>
      <c r="DS1616" s="81"/>
    </row>
    <row r="1617" spans="1:123" x14ac:dyDescent="0.25">
      <c r="A1617" s="169">
        <v>303</v>
      </c>
      <c r="B1617" s="170" t="s">
        <v>16</v>
      </c>
      <c r="C1617" s="170" t="s">
        <v>128</v>
      </c>
      <c r="D1617" s="170" t="s">
        <v>129</v>
      </c>
      <c r="E1617" s="18" t="s">
        <v>403</v>
      </c>
      <c r="F1617" s="158"/>
      <c r="G1617" s="157"/>
      <c r="H1617" s="157"/>
      <c r="I1617" s="157"/>
      <c r="J1617" s="157"/>
      <c r="K1617" s="157"/>
      <c r="L1617" s="157">
        <v>5</v>
      </c>
      <c r="M1617" s="157">
        <v>5</v>
      </c>
      <c r="N1617" s="157">
        <v>5</v>
      </c>
      <c r="O1617" s="157">
        <v>5</v>
      </c>
      <c r="P1617" s="157">
        <v>5</v>
      </c>
      <c r="Q1617" s="157">
        <v>5</v>
      </c>
      <c r="R1617" s="157">
        <v>4</v>
      </c>
      <c r="S1617" s="157">
        <v>5</v>
      </c>
      <c r="T1617" s="157">
        <v>5</v>
      </c>
      <c r="U1617" s="157">
        <v>5</v>
      </c>
      <c r="V1617" s="157">
        <v>5</v>
      </c>
      <c r="W1617" s="157"/>
      <c r="X1617" s="157">
        <v>5</v>
      </c>
      <c r="Y1617" s="157">
        <v>5</v>
      </c>
      <c r="Z1617" s="157">
        <v>4</v>
      </c>
      <c r="AA1617" s="157">
        <v>5</v>
      </c>
      <c r="AB1617" s="159">
        <v>4</v>
      </c>
      <c r="AC1617" s="158">
        <f t="shared" si="414"/>
        <v>16</v>
      </c>
      <c r="AD1617" s="157">
        <f t="shared" si="410"/>
        <v>0</v>
      </c>
      <c r="AE1617" s="157">
        <f t="shared" si="411"/>
        <v>8</v>
      </c>
      <c r="AF1617" s="157">
        <f t="shared" si="412"/>
        <v>4</v>
      </c>
      <c r="AG1617" s="159">
        <f t="shared" si="413"/>
        <v>3</v>
      </c>
      <c r="DS1617" s="81"/>
    </row>
    <row r="1618" spans="1:123" x14ac:dyDescent="0.25">
      <c r="A1618" s="169">
        <v>303</v>
      </c>
      <c r="B1618" s="170" t="s">
        <v>16</v>
      </c>
      <c r="C1618" s="170" t="s">
        <v>128</v>
      </c>
      <c r="D1618" s="170" t="s">
        <v>129</v>
      </c>
      <c r="E1618" s="18" t="s">
        <v>466</v>
      </c>
      <c r="F1618" s="158">
        <v>2</v>
      </c>
      <c r="G1618" s="157">
        <v>1</v>
      </c>
      <c r="H1618" s="157">
        <v>1</v>
      </c>
      <c r="I1618" s="157">
        <v>1</v>
      </c>
      <c r="J1618" s="157">
        <v>1</v>
      </c>
      <c r="K1618" s="157">
        <v>1</v>
      </c>
      <c r="L1618" s="157">
        <v>2</v>
      </c>
      <c r="M1618" s="157">
        <v>1</v>
      </c>
      <c r="N1618" s="157">
        <v>2</v>
      </c>
      <c r="O1618" s="157">
        <v>2</v>
      </c>
      <c r="P1618" s="157">
        <v>1</v>
      </c>
      <c r="Q1618" s="157">
        <v>1</v>
      </c>
      <c r="R1618" s="157">
        <v>1</v>
      </c>
      <c r="S1618" s="157">
        <v>1</v>
      </c>
      <c r="T1618" s="157">
        <v>2</v>
      </c>
      <c r="U1618" s="157">
        <v>2</v>
      </c>
      <c r="V1618" s="157">
        <v>3</v>
      </c>
      <c r="W1618" s="157">
        <v>1</v>
      </c>
      <c r="X1618" s="157">
        <v>3</v>
      </c>
      <c r="Y1618" s="157">
        <v>1</v>
      </c>
      <c r="Z1618" s="157">
        <v>1</v>
      </c>
      <c r="AA1618" s="157">
        <v>1</v>
      </c>
      <c r="AB1618" s="159">
        <v>1</v>
      </c>
      <c r="AC1618" s="158">
        <f t="shared" si="414"/>
        <v>23</v>
      </c>
      <c r="AD1618" s="157">
        <f t="shared" si="410"/>
        <v>5</v>
      </c>
      <c r="AE1618" s="157">
        <f t="shared" si="411"/>
        <v>8</v>
      </c>
      <c r="AF1618" s="157">
        <f t="shared" si="412"/>
        <v>5</v>
      </c>
      <c r="AG1618" s="159">
        <f t="shared" si="413"/>
        <v>3</v>
      </c>
      <c r="DS1618" s="81"/>
    </row>
    <row r="1619" spans="1:123" x14ac:dyDescent="0.25">
      <c r="A1619" s="169">
        <v>303</v>
      </c>
      <c r="B1619" s="170" t="s">
        <v>16</v>
      </c>
      <c r="C1619" s="170" t="s">
        <v>128</v>
      </c>
      <c r="D1619" s="170" t="s">
        <v>129</v>
      </c>
      <c r="E1619" s="18" t="s">
        <v>466</v>
      </c>
      <c r="F1619" s="158">
        <v>3</v>
      </c>
      <c r="G1619" s="157">
        <v>1</v>
      </c>
      <c r="H1619" s="157">
        <v>2</v>
      </c>
      <c r="I1619" s="157">
        <v>1</v>
      </c>
      <c r="J1619" s="157">
        <v>1</v>
      </c>
      <c r="K1619" s="157">
        <v>1</v>
      </c>
      <c r="L1619" s="157">
        <v>3</v>
      </c>
      <c r="M1619" s="157">
        <v>1</v>
      </c>
      <c r="N1619" s="157">
        <v>3</v>
      </c>
      <c r="O1619" s="157">
        <v>2</v>
      </c>
      <c r="P1619" s="157">
        <v>1</v>
      </c>
      <c r="Q1619" s="157">
        <v>1</v>
      </c>
      <c r="R1619" s="157">
        <v>1</v>
      </c>
      <c r="S1619" s="157">
        <v>1</v>
      </c>
      <c r="T1619" s="157">
        <v>3</v>
      </c>
      <c r="U1619" s="157">
        <v>3</v>
      </c>
      <c r="V1619" s="157">
        <v>3</v>
      </c>
      <c r="W1619" s="157">
        <v>3</v>
      </c>
      <c r="X1619" s="157">
        <v>4</v>
      </c>
      <c r="Y1619" s="157">
        <v>1</v>
      </c>
      <c r="Z1619" s="157">
        <v>1</v>
      </c>
      <c r="AA1619" s="157">
        <v>1</v>
      </c>
      <c r="AB1619" s="159">
        <v>1</v>
      </c>
      <c r="AC1619" s="158">
        <f t="shared" si="414"/>
        <v>23</v>
      </c>
      <c r="AD1619" s="157">
        <f t="shared" si="410"/>
        <v>5</v>
      </c>
      <c r="AE1619" s="157">
        <f t="shared" si="411"/>
        <v>8</v>
      </c>
      <c r="AF1619" s="157">
        <f t="shared" si="412"/>
        <v>5</v>
      </c>
      <c r="AG1619" s="159">
        <f t="shared" si="413"/>
        <v>3</v>
      </c>
      <c r="DS1619" s="81"/>
    </row>
    <row r="1620" spans="1:123" x14ac:dyDescent="0.25">
      <c r="A1620" s="169">
        <v>303</v>
      </c>
      <c r="B1620" s="170" t="s">
        <v>16</v>
      </c>
      <c r="C1620" s="170" t="s">
        <v>128</v>
      </c>
      <c r="D1620" s="170" t="s">
        <v>129</v>
      </c>
      <c r="E1620" s="18" t="s">
        <v>466</v>
      </c>
      <c r="F1620" s="158">
        <v>4</v>
      </c>
      <c r="G1620" s="157">
        <v>2</v>
      </c>
      <c r="H1620" s="157">
        <v>3</v>
      </c>
      <c r="I1620" s="157">
        <v>1</v>
      </c>
      <c r="J1620" s="157">
        <v>3</v>
      </c>
      <c r="K1620" s="157">
        <v>1</v>
      </c>
      <c r="L1620" s="157">
        <v>3</v>
      </c>
      <c r="M1620" s="157">
        <v>3</v>
      </c>
      <c r="N1620" s="157">
        <v>5</v>
      </c>
      <c r="O1620" s="157">
        <v>2</v>
      </c>
      <c r="P1620" s="157">
        <v>2</v>
      </c>
      <c r="Q1620" s="157">
        <v>2</v>
      </c>
      <c r="R1620" s="157">
        <v>3</v>
      </c>
      <c r="S1620" s="157">
        <v>3</v>
      </c>
      <c r="T1620" s="157">
        <v>3</v>
      </c>
      <c r="U1620" s="157">
        <v>3</v>
      </c>
      <c r="V1620" s="157">
        <v>4</v>
      </c>
      <c r="W1620" s="157">
        <v>3</v>
      </c>
      <c r="X1620" s="157">
        <v>4</v>
      </c>
      <c r="Y1620" s="157">
        <v>3</v>
      </c>
      <c r="Z1620" s="157">
        <v>3</v>
      </c>
      <c r="AA1620" s="157">
        <v>3</v>
      </c>
      <c r="AB1620" s="159">
        <v>2</v>
      </c>
      <c r="AC1620" s="158">
        <f t="shared" si="414"/>
        <v>23</v>
      </c>
      <c r="AD1620" s="157">
        <f t="shared" si="410"/>
        <v>5</v>
      </c>
      <c r="AE1620" s="157">
        <f t="shared" si="411"/>
        <v>8</v>
      </c>
      <c r="AF1620" s="157">
        <f t="shared" si="412"/>
        <v>5</v>
      </c>
      <c r="AG1620" s="159">
        <f t="shared" si="413"/>
        <v>3</v>
      </c>
      <c r="DS1620" s="81"/>
    </row>
    <row r="1621" spans="1:123" x14ac:dyDescent="0.25">
      <c r="A1621" s="169">
        <v>303</v>
      </c>
      <c r="B1621" s="170" t="s">
        <v>16</v>
      </c>
      <c r="C1621" s="170" t="s">
        <v>128</v>
      </c>
      <c r="D1621" s="170" t="s">
        <v>129</v>
      </c>
      <c r="E1621" s="18" t="s">
        <v>466</v>
      </c>
      <c r="F1621" s="158">
        <v>4</v>
      </c>
      <c r="G1621" s="157">
        <v>3</v>
      </c>
      <c r="H1621" s="157">
        <v>4</v>
      </c>
      <c r="I1621" s="157">
        <v>3</v>
      </c>
      <c r="J1621" s="157">
        <v>3</v>
      </c>
      <c r="K1621" s="157">
        <v>2</v>
      </c>
      <c r="L1621" s="157">
        <v>4</v>
      </c>
      <c r="M1621" s="157">
        <v>3</v>
      </c>
      <c r="N1621" s="157">
        <v>5</v>
      </c>
      <c r="O1621" s="157">
        <v>3</v>
      </c>
      <c r="P1621" s="157">
        <v>3</v>
      </c>
      <c r="Q1621" s="157">
        <v>3</v>
      </c>
      <c r="R1621" s="157">
        <v>3</v>
      </c>
      <c r="S1621" s="157">
        <v>3</v>
      </c>
      <c r="T1621" s="157">
        <v>4</v>
      </c>
      <c r="U1621" s="157">
        <v>3</v>
      </c>
      <c r="V1621" s="157">
        <v>5</v>
      </c>
      <c r="W1621" s="157">
        <v>5</v>
      </c>
      <c r="X1621" s="157">
        <v>4</v>
      </c>
      <c r="Y1621" s="157">
        <v>3</v>
      </c>
      <c r="Z1621" s="157">
        <v>3</v>
      </c>
      <c r="AA1621" s="157">
        <v>3</v>
      </c>
      <c r="AB1621" s="159">
        <v>3</v>
      </c>
      <c r="AC1621" s="158">
        <f t="shared" si="414"/>
        <v>23</v>
      </c>
      <c r="AD1621" s="157">
        <f t="shared" si="410"/>
        <v>5</v>
      </c>
      <c r="AE1621" s="157">
        <f t="shared" si="411"/>
        <v>8</v>
      </c>
      <c r="AF1621" s="157">
        <f t="shared" si="412"/>
        <v>5</v>
      </c>
      <c r="AG1621" s="159">
        <f t="shared" si="413"/>
        <v>3</v>
      </c>
      <c r="DS1621" s="81"/>
    </row>
    <row r="1622" spans="1:123" x14ac:dyDescent="0.25">
      <c r="A1622" s="169">
        <v>303</v>
      </c>
      <c r="B1622" s="170" t="s">
        <v>16</v>
      </c>
      <c r="C1622" s="170" t="s">
        <v>128</v>
      </c>
      <c r="D1622" s="170" t="s">
        <v>129</v>
      </c>
      <c r="E1622" s="18" t="s">
        <v>466</v>
      </c>
      <c r="F1622" s="158">
        <v>4</v>
      </c>
      <c r="G1622" s="157">
        <v>4</v>
      </c>
      <c r="H1622" s="157">
        <v>4</v>
      </c>
      <c r="I1622" s="157">
        <v>4</v>
      </c>
      <c r="J1622" s="157">
        <v>4</v>
      </c>
      <c r="K1622" s="157">
        <v>3</v>
      </c>
      <c r="L1622" s="157">
        <v>4</v>
      </c>
      <c r="M1622" s="157">
        <v>3</v>
      </c>
      <c r="N1622" s="157">
        <v>5</v>
      </c>
      <c r="O1622" s="157">
        <v>5</v>
      </c>
      <c r="P1622" s="157">
        <v>4</v>
      </c>
      <c r="Q1622" s="157">
        <v>4</v>
      </c>
      <c r="R1622" s="157">
        <v>4</v>
      </c>
      <c r="S1622" s="157">
        <v>4</v>
      </c>
      <c r="T1622" s="157">
        <v>5</v>
      </c>
      <c r="U1622" s="157">
        <v>5</v>
      </c>
      <c r="V1622" s="157">
        <v>5</v>
      </c>
      <c r="W1622" s="157">
        <v>5</v>
      </c>
      <c r="X1622" s="157">
        <v>5</v>
      </c>
      <c r="Y1622" s="157">
        <v>4</v>
      </c>
      <c r="Z1622" s="157">
        <v>3</v>
      </c>
      <c r="AA1622" s="157">
        <v>3</v>
      </c>
      <c r="AB1622" s="159">
        <v>4</v>
      </c>
      <c r="AC1622" s="158">
        <f t="shared" si="414"/>
        <v>23</v>
      </c>
      <c r="AD1622" s="157">
        <f t="shared" si="410"/>
        <v>5</v>
      </c>
      <c r="AE1622" s="157">
        <f t="shared" si="411"/>
        <v>8</v>
      </c>
      <c r="AF1622" s="157">
        <f t="shared" si="412"/>
        <v>5</v>
      </c>
      <c r="AG1622" s="159">
        <f t="shared" si="413"/>
        <v>3</v>
      </c>
      <c r="DS1622" s="81"/>
    </row>
    <row r="1623" spans="1:123" x14ac:dyDescent="0.25">
      <c r="A1623" s="169">
        <v>303</v>
      </c>
      <c r="B1623" s="170" t="s">
        <v>16</v>
      </c>
      <c r="C1623" s="170" t="s">
        <v>128</v>
      </c>
      <c r="D1623" s="170" t="s">
        <v>129</v>
      </c>
      <c r="E1623" s="18" t="s">
        <v>466</v>
      </c>
      <c r="F1623" s="158">
        <v>5</v>
      </c>
      <c r="G1623" s="157">
        <v>4</v>
      </c>
      <c r="H1623" s="157">
        <v>5</v>
      </c>
      <c r="I1623" s="157">
        <v>5</v>
      </c>
      <c r="J1623" s="157">
        <v>4</v>
      </c>
      <c r="K1623" s="157"/>
      <c r="L1623" s="157">
        <v>4</v>
      </c>
      <c r="M1623" s="157">
        <v>4</v>
      </c>
      <c r="N1623" s="157">
        <v>5</v>
      </c>
      <c r="O1623" s="157">
        <v>5</v>
      </c>
      <c r="P1623" s="157">
        <v>4</v>
      </c>
      <c r="Q1623" s="157">
        <v>4</v>
      </c>
      <c r="R1623" s="157">
        <v>4</v>
      </c>
      <c r="S1623" s="157">
        <v>4</v>
      </c>
      <c r="T1623" s="157">
        <v>5</v>
      </c>
      <c r="U1623" s="157">
        <v>5</v>
      </c>
      <c r="V1623" s="157">
        <v>5</v>
      </c>
      <c r="W1623" s="157"/>
      <c r="X1623" s="157">
        <v>5</v>
      </c>
      <c r="Y1623" s="157">
        <v>5</v>
      </c>
      <c r="Z1623" s="157">
        <v>4</v>
      </c>
      <c r="AA1623" s="157">
        <v>5</v>
      </c>
      <c r="AB1623" s="159">
        <v>5</v>
      </c>
      <c r="AC1623" s="158">
        <f t="shared" si="414"/>
        <v>21</v>
      </c>
      <c r="AD1623" s="157">
        <f t="shared" si="410"/>
        <v>4</v>
      </c>
      <c r="AE1623" s="157">
        <f t="shared" si="411"/>
        <v>8</v>
      </c>
      <c r="AF1623" s="157">
        <f t="shared" si="412"/>
        <v>4</v>
      </c>
      <c r="AG1623" s="159">
        <f t="shared" si="413"/>
        <v>3</v>
      </c>
      <c r="DS1623" s="81"/>
    </row>
    <row r="1624" spans="1:123" x14ac:dyDescent="0.25">
      <c r="A1624" s="169">
        <v>303</v>
      </c>
      <c r="B1624" s="170" t="s">
        <v>16</v>
      </c>
      <c r="C1624" s="170" t="s">
        <v>128</v>
      </c>
      <c r="D1624" s="170" t="s">
        <v>129</v>
      </c>
      <c r="E1624" s="18" t="s">
        <v>466</v>
      </c>
      <c r="F1624" s="158">
        <v>5</v>
      </c>
      <c r="G1624" s="157">
        <v>4</v>
      </c>
      <c r="H1624" s="157"/>
      <c r="I1624" s="157">
        <v>5</v>
      </c>
      <c r="J1624" s="157">
        <v>5</v>
      </c>
      <c r="K1624" s="157"/>
      <c r="L1624" s="157">
        <v>5</v>
      </c>
      <c r="M1624" s="157">
        <v>5</v>
      </c>
      <c r="N1624" s="157">
        <v>5</v>
      </c>
      <c r="O1624" s="157">
        <v>5</v>
      </c>
      <c r="P1624" s="157">
        <v>5</v>
      </c>
      <c r="Q1624" s="157">
        <v>5</v>
      </c>
      <c r="R1624" s="157">
        <v>5</v>
      </c>
      <c r="S1624" s="157">
        <v>5</v>
      </c>
      <c r="T1624" s="157"/>
      <c r="U1624" s="157">
        <v>5</v>
      </c>
      <c r="V1624" s="157"/>
      <c r="W1624" s="157"/>
      <c r="X1624" s="157">
        <v>5</v>
      </c>
      <c r="Y1624" s="157">
        <v>5</v>
      </c>
      <c r="Z1624" s="157">
        <v>5</v>
      </c>
      <c r="AA1624" s="157"/>
      <c r="AB1624" s="159"/>
      <c r="AC1624" s="158">
        <f t="shared" si="414"/>
        <v>16</v>
      </c>
      <c r="AD1624" s="157">
        <f t="shared" si="410"/>
        <v>3</v>
      </c>
      <c r="AE1624" s="157">
        <f t="shared" si="411"/>
        <v>8</v>
      </c>
      <c r="AF1624" s="157">
        <f t="shared" si="412"/>
        <v>2</v>
      </c>
      <c r="AG1624" s="159">
        <f t="shared" si="413"/>
        <v>1</v>
      </c>
      <c r="DS1624" s="81"/>
    </row>
    <row r="1625" spans="1:123" x14ac:dyDescent="0.25">
      <c r="A1625" s="169">
        <v>303</v>
      </c>
      <c r="B1625" s="170" t="s">
        <v>16</v>
      </c>
      <c r="C1625" s="170" t="s">
        <v>184</v>
      </c>
      <c r="D1625" s="170" t="s">
        <v>401</v>
      </c>
      <c r="E1625" s="18" t="s">
        <v>466</v>
      </c>
      <c r="F1625" s="158">
        <v>5</v>
      </c>
      <c r="G1625" s="157">
        <v>5</v>
      </c>
      <c r="H1625" s="157">
        <v>5</v>
      </c>
      <c r="I1625" s="157">
        <v>4</v>
      </c>
      <c r="J1625" s="157">
        <v>4</v>
      </c>
      <c r="K1625" s="157">
        <v>5</v>
      </c>
      <c r="L1625" s="157">
        <v>5</v>
      </c>
      <c r="M1625" s="157">
        <v>5</v>
      </c>
      <c r="N1625" s="157">
        <v>5</v>
      </c>
      <c r="O1625" s="157">
        <v>5</v>
      </c>
      <c r="P1625" s="157">
        <v>4</v>
      </c>
      <c r="Q1625" s="157">
        <v>5</v>
      </c>
      <c r="R1625" s="157">
        <v>5</v>
      </c>
      <c r="S1625" s="157">
        <v>5</v>
      </c>
      <c r="T1625" s="157">
        <v>5</v>
      </c>
      <c r="U1625" s="157">
        <v>5</v>
      </c>
      <c r="V1625" s="157">
        <v>5</v>
      </c>
      <c r="W1625" s="157">
        <v>5</v>
      </c>
      <c r="X1625" s="157">
        <v>5</v>
      </c>
      <c r="Y1625" s="157">
        <v>5</v>
      </c>
      <c r="Z1625" s="157">
        <v>5</v>
      </c>
      <c r="AA1625" s="157">
        <v>5</v>
      </c>
      <c r="AB1625" s="159">
        <v>5</v>
      </c>
      <c r="AC1625" s="158">
        <f t="shared" si="414"/>
        <v>23</v>
      </c>
      <c r="AD1625" s="157">
        <f t="shared" si="410"/>
        <v>5</v>
      </c>
      <c r="AE1625" s="157">
        <f t="shared" si="411"/>
        <v>8</v>
      </c>
      <c r="AF1625" s="157">
        <f t="shared" si="412"/>
        <v>5</v>
      </c>
      <c r="AG1625" s="159">
        <f t="shared" si="413"/>
        <v>3</v>
      </c>
      <c r="DS1625" s="81"/>
    </row>
    <row r="1626" spans="1:123" x14ac:dyDescent="0.25">
      <c r="A1626" s="169">
        <v>303</v>
      </c>
      <c r="B1626" s="170" t="s">
        <v>16</v>
      </c>
      <c r="C1626" s="170" t="s">
        <v>266</v>
      </c>
      <c r="D1626" s="170" t="s">
        <v>267</v>
      </c>
      <c r="E1626" s="18" t="s">
        <v>403</v>
      </c>
      <c r="F1626" s="158">
        <v>2</v>
      </c>
      <c r="G1626" s="157">
        <v>1</v>
      </c>
      <c r="H1626" s="157">
        <v>1</v>
      </c>
      <c r="I1626" s="157">
        <v>1</v>
      </c>
      <c r="J1626" s="157">
        <v>1</v>
      </c>
      <c r="K1626" s="157">
        <v>1</v>
      </c>
      <c r="L1626" s="157">
        <v>2</v>
      </c>
      <c r="M1626" s="157">
        <v>1</v>
      </c>
      <c r="N1626" s="157">
        <v>2</v>
      </c>
      <c r="O1626" s="157">
        <v>2</v>
      </c>
      <c r="P1626" s="157">
        <v>1</v>
      </c>
      <c r="Q1626" s="157">
        <v>2</v>
      </c>
      <c r="R1626" s="157">
        <v>1</v>
      </c>
      <c r="S1626" s="157">
        <v>2</v>
      </c>
      <c r="T1626" s="157">
        <v>3</v>
      </c>
      <c r="U1626" s="157">
        <v>3</v>
      </c>
      <c r="V1626" s="157">
        <v>2</v>
      </c>
      <c r="W1626" s="157">
        <v>1</v>
      </c>
      <c r="X1626" s="157">
        <v>3</v>
      </c>
      <c r="Y1626" s="157">
        <v>2</v>
      </c>
      <c r="Z1626" s="157">
        <v>2</v>
      </c>
      <c r="AA1626" s="157">
        <v>2</v>
      </c>
      <c r="AB1626" s="159">
        <v>1</v>
      </c>
      <c r="AC1626" s="158">
        <f t="shared" si="414"/>
        <v>23</v>
      </c>
      <c r="AD1626" s="157">
        <f t="shared" si="410"/>
        <v>5</v>
      </c>
      <c r="AE1626" s="157">
        <f t="shared" si="411"/>
        <v>8</v>
      </c>
      <c r="AF1626" s="157">
        <f t="shared" si="412"/>
        <v>5</v>
      </c>
      <c r="AG1626" s="159">
        <f t="shared" si="413"/>
        <v>3</v>
      </c>
      <c r="DS1626" s="81"/>
    </row>
    <row r="1627" spans="1:123" x14ac:dyDescent="0.25">
      <c r="A1627" s="169">
        <v>303</v>
      </c>
      <c r="B1627" s="170" t="s">
        <v>16</v>
      </c>
      <c r="C1627" s="170" t="s">
        <v>266</v>
      </c>
      <c r="D1627" s="170" t="s">
        <v>267</v>
      </c>
      <c r="E1627" s="18" t="s">
        <v>403</v>
      </c>
      <c r="F1627" s="158">
        <v>3</v>
      </c>
      <c r="G1627" s="157">
        <v>2</v>
      </c>
      <c r="H1627" s="157">
        <v>2</v>
      </c>
      <c r="I1627" s="157">
        <v>2</v>
      </c>
      <c r="J1627" s="157">
        <v>1</v>
      </c>
      <c r="K1627" s="157">
        <v>2</v>
      </c>
      <c r="L1627" s="157">
        <v>4</v>
      </c>
      <c r="M1627" s="157">
        <v>1</v>
      </c>
      <c r="N1627" s="157">
        <v>4</v>
      </c>
      <c r="O1627" s="157">
        <v>4</v>
      </c>
      <c r="P1627" s="157">
        <v>2</v>
      </c>
      <c r="Q1627" s="157">
        <v>2</v>
      </c>
      <c r="R1627" s="157">
        <v>1</v>
      </c>
      <c r="S1627" s="157">
        <v>3</v>
      </c>
      <c r="T1627" s="157">
        <v>3</v>
      </c>
      <c r="U1627" s="157">
        <v>3</v>
      </c>
      <c r="V1627" s="157">
        <v>3</v>
      </c>
      <c r="W1627" s="157">
        <v>4</v>
      </c>
      <c r="X1627" s="157">
        <v>4</v>
      </c>
      <c r="Y1627" s="157">
        <v>2</v>
      </c>
      <c r="Z1627" s="157">
        <v>2</v>
      </c>
      <c r="AA1627" s="157">
        <v>3</v>
      </c>
      <c r="AB1627" s="159">
        <v>2</v>
      </c>
      <c r="AC1627" s="158">
        <f t="shared" si="414"/>
        <v>23</v>
      </c>
      <c r="AD1627" s="157">
        <f t="shared" si="410"/>
        <v>5</v>
      </c>
      <c r="AE1627" s="157">
        <f t="shared" si="411"/>
        <v>8</v>
      </c>
      <c r="AF1627" s="157">
        <f t="shared" si="412"/>
        <v>5</v>
      </c>
      <c r="AG1627" s="159">
        <f t="shared" si="413"/>
        <v>3</v>
      </c>
      <c r="DS1627" s="81"/>
    </row>
    <row r="1628" spans="1:123" x14ac:dyDescent="0.25">
      <c r="A1628" s="169">
        <v>303</v>
      </c>
      <c r="B1628" s="170" t="s">
        <v>16</v>
      </c>
      <c r="C1628" s="170" t="s">
        <v>266</v>
      </c>
      <c r="D1628" s="170" t="s">
        <v>267</v>
      </c>
      <c r="E1628" s="18" t="s">
        <v>403</v>
      </c>
      <c r="F1628" s="158">
        <v>4</v>
      </c>
      <c r="G1628" s="157">
        <v>3</v>
      </c>
      <c r="H1628" s="157">
        <v>4</v>
      </c>
      <c r="I1628" s="157">
        <v>2</v>
      </c>
      <c r="J1628" s="157">
        <v>2</v>
      </c>
      <c r="K1628" s="157">
        <v>4</v>
      </c>
      <c r="L1628" s="157">
        <v>4</v>
      </c>
      <c r="M1628" s="157">
        <v>3</v>
      </c>
      <c r="N1628" s="157">
        <v>5</v>
      </c>
      <c r="O1628" s="157">
        <v>5</v>
      </c>
      <c r="P1628" s="157">
        <v>4</v>
      </c>
      <c r="Q1628" s="157">
        <v>4</v>
      </c>
      <c r="R1628" s="157">
        <v>3</v>
      </c>
      <c r="S1628" s="157">
        <v>4</v>
      </c>
      <c r="T1628" s="157">
        <v>4</v>
      </c>
      <c r="U1628" s="157">
        <v>4</v>
      </c>
      <c r="V1628" s="157">
        <v>4</v>
      </c>
      <c r="W1628" s="157">
        <v>4</v>
      </c>
      <c r="X1628" s="157">
        <v>4</v>
      </c>
      <c r="Y1628" s="157">
        <v>4</v>
      </c>
      <c r="Z1628" s="157">
        <v>4</v>
      </c>
      <c r="AA1628" s="157">
        <v>3</v>
      </c>
      <c r="AB1628" s="159">
        <v>3</v>
      </c>
      <c r="AC1628" s="158">
        <f t="shared" si="414"/>
        <v>23</v>
      </c>
      <c r="AD1628" s="157">
        <f t="shared" si="410"/>
        <v>5</v>
      </c>
      <c r="AE1628" s="157">
        <f t="shared" si="411"/>
        <v>8</v>
      </c>
      <c r="AF1628" s="157">
        <f t="shared" si="412"/>
        <v>5</v>
      </c>
      <c r="AG1628" s="159">
        <f t="shared" si="413"/>
        <v>3</v>
      </c>
      <c r="DS1628" s="81"/>
    </row>
    <row r="1629" spans="1:123" x14ac:dyDescent="0.25">
      <c r="A1629" s="169">
        <v>303</v>
      </c>
      <c r="B1629" s="170" t="s">
        <v>16</v>
      </c>
      <c r="C1629" s="170" t="s">
        <v>266</v>
      </c>
      <c r="D1629" s="170" t="s">
        <v>393</v>
      </c>
      <c r="E1629" s="18" t="s">
        <v>403</v>
      </c>
      <c r="F1629" s="158">
        <v>3</v>
      </c>
      <c r="G1629" s="157">
        <v>3</v>
      </c>
      <c r="H1629" s="157">
        <v>3</v>
      </c>
      <c r="I1629" s="157">
        <v>3</v>
      </c>
      <c r="J1629" s="157">
        <v>3</v>
      </c>
      <c r="K1629" s="157">
        <v>3</v>
      </c>
      <c r="L1629" s="157">
        <v>3</v>
      </c>
      <c r="M1629" s="157">
        <v>2</v>
      </c>
      <c r="N1629" s="157">
        <v>5</v>
      </c>
      <c r="O1629" s="157">
        <v>4</v>
      </c>
      <c r="P1629" s="157">
        <v>2</v>
      </c>
      <c r="Q1629" s="157">
        <v>2</v>
      </c>
      <c r="R1629" s="157">
        <v>2</v>
      </c>
      <c r="S1629" s="157">
        <v>3</v>
      </c>
      <c r="T1629" s="157">
        <v>5</v>
      </c>
      <c r="U1629" s="157">
        <v>5</v>
      </c>
      <c r="V1629" s="157">
        <v>4</v>
      </c>
      <c r="W1629" s="157">
        <v>3</v>
      </c>
      <c r="X1629" s="157">
        <v>5</v>
      </c>
      <c r="Y1629" s="157">
        <v>3</v>
      </c>
      <c r="Z1629" s="157">
        <v>3</v>
      </c>
      <c r="AA1629" s="157">
        <v>3</v>
      </c>
      <c r="AB1629" s="159">
        <v>3</v>
      </c>
      <c r="AC1629" s="158">
        <f t="shared" si="414"/>
        <v>23</v>
      </c>
      <c r="AD1629" s="157">
        <f t="shared" si="410"/>
        <v>5</v>
      </c>
      <c r="AE1629" s="157">
        <f t="shared" si="411"/>
        <v>8</v>
      </c>
      <c r="AF1629" s="157">
        <f t="shared" si="412"/>
        <v>5</v>
      </c>
      <c r="AG1629" s="159">
        <f t="shared" si="413"/>
        <v>3</v>
      </c>
      <c r="DS1629" s="81"/>
    </row>
    <row r="1630" spans="1:123" x14ac:dyDescent="0.25">
      <c r="A1630" s="169">
        <v>303</v>
      </c>
      <c r="B1630" s="170" t="s">
        <v>16</v>
      </c>
      <c r="C1630" s="170" t="s">
        <v>266</v>
      </c>
      <c r="D1630" s="170" t="s">
        <v>267</v>
      </c>
      <c r="E1630" s="18" t="s">
        <v>466</v>
      </c>
      <c r="F1630" s="158">
        <v>2</v>
      </c>
      <c r="G1630" s="157">
        <v>1</v>
      </c>
      <c r="H1630" s="157">
        <v>1</v>
      </c>
      <c r="I1630" s="157">
        <v>1</v>
      </c>
      <c r="J1630" s="157">
        <v>1</v>
      </c>
      <c r="K1630" s="157">
        <v>1</v>
      </c>
      <c r="L1630" s="157">
        <v>1</v>
      </c>
      <c r="M1630" s="157">
        <v>1</v>
      </c>
      <c r="N1630" s="157">
        <v>2</v>
      </c>
      <c r="O1630" s="157">
        <v>1</v>
      </c>
      <c r="P1630" s="157">
        <v>1</v>
      </c>
      <c r="Q1630" s="157">
        <v>1</v>
      </c>
      <c r="R1630" s="157">
        <v>1</v>
      </c>
      <c r="S1630" s="157">
        <v>1</v>
      </c>
      <c r="T1630" s="157">
        <v>2</v>
      </c>
      <c r="U1630" s="157">
        <v>3</v>
      </c>
      <c r="V1630" s="157">
        <v>2</v>
      </c>
      <c r="W1630" s="157">
        <v>2</v>
      </c>
      <c r="X1630" s="157">
        <v>3</v>
      </c>
      <c r="Y1630" s="157">
        <v>2</v>
      </c>
      <c r="Z1630" s="157">
        <v>1</v>
      </c>
      <c r="AA1630" s="157">
        <v>1</v>
      </c>
      <c r="AB1630" s="159">
        <v>1</v>
      </c>
      <c r="AC1630" s="158">
        <f t="shared" si="414"/>
        <v>23</v>
      </c>
      <c r="AD1630" s="157">
        <f t="shared" si="410"/>
        <v>5</v>
      </c>
      <c r="AE1630" s="157">
        <f t="shared" si="411"/>
        <v>8</v>
      </c>
      <c r="AF1630" s="157">
        <f t="shared" si="412"/>
        <v>5</v>
      </c>
      <c r="AG1630" s="159">
        <f t="shared" si="413"/>
        <v>3</v>
      </c>
      <c r="DS1630" s="81"/>
    </row>
    <row r="1631" spans="1:123" x14ac:dyDescent="0.25">
      <c r="A1631" s="169">
        <v>303</v>
      </c>
      <c r="B1631" s="170" t="s">
        <v>16</v>
      </c>
      <c r="C1631" s="170" t="s">
        <v>266</v>
      </c>
      <c r="D1631" s="170" t="s">
        <v>267</v>
      </c>
      <c r="E1631" s="18" t="s">
        <v>466</v>
      </c>
      <c r="F1631" s="158">
        <v>3</v>
      </c>
      <c r="G1631" s="157">
        <v>1</v>
      </c>
      <c r="H1631" s="157">
        <v>1</v>
      </c>
      <c r="I1631" s="157">
        <v>1</v>
      </c>
      <c r="J1631" s="157">
        <v>1</v>
      </c>
      <c r="K1631" s="157">
        <v>1</v>
      </c>
      <c r="L1631" s="157">
        <v>1</v>
      </c>
      <c r="M1631" s="157">
        <v>1</v>
      </c>
      <c r="N1631" s="157">
        <v>2</v>
      </c>
      <c r="O1631" s="157">
        <v>2</v>
      </c>
      <c r="P1631" s="157">
        <v>1</v>
      </c>
      <c r="Q1631" s="157">
        <v>2</v>
      </c>
      <c r="R1631" s="157">
        <v>1</v>
      </c>
      <c r="S1631" s="157">
        <v>2</v>
      </c>
      <c r="T1631" s="157">
        <v>3</v>
      </c>
      <c r="U1631" s="157">
        <v>3</v>
      </c>
      <c r="V1631" s="157">
        <v>3</v>
      </c>
      <c r="W1631" s="157">
        <v>3</v>
      </c>
      <c r="X1631" s="157">
        <v>3</v>
      </c>
      <c r="Y1631" s="157">
        <v>2</v>
      </c>
      <c r="Z1631" s="157">
        <v>1</v>
      </c>
      <c r="AA1631" s="157">
        <v>1</v>
      </c>
      <c r="AB1631" s="159">
        <v>1</v>
      </c>
      <c r="AC1631" s="158">
        <f t="shared" si="414"/>
        <v>23</v>
      </c>
      <c r="AD1631" s="157">
        <f t="shared" si="410"/>
        <v>5</v>
      </c>
      <c r="AE1631" s="157">
        <f t="shared" si="411"/>
        <v>8</v>
      </c>
      <c r="AF1631" s="157">
        <f t="shared" si="412"/>
        <v>5</v>
      </c>
      <c r="AG1631" s="159">
        <f t="shared" si="413"/>
        <v>3</v>
      </c>
      <c r="DS1631" s="81"/>
    </row>
    <row r="1632" spans="1:123" x14ac:dyDescent="0.25">
      <c r="A1632" s="169">
        <v>303</v>
      </c>
      <c r="B1632" s="170" t="s">
        <v>16</v>
      </c>
      <c r="C1632" s="170" t="s">
        <v>266</v>
      </c>
      <c r="D1632" s="170" t="s">
        <v>267</v>
      </c>
      <c r="E1632" s="18" t="s">
        <v>466</v>
      </c>
      <c r="F1632" s="158">
        <v>3</v>
      </c>
      <c r="G1632" s="157">
        <v>2</v>
      </c>
      <c r="H1632" s="157">
        <v>1</v>
      </c>
      <c r="I1632" s="157">
        <v>1</v>
      </c>
      <c r="J1632" s="157">
        <v>1</v>
      </c>
      <c r="K1632" s="157">
        <v>1</v>
      </c>
      <c r="L1632" s="157">
        <v>1</v>
      </c>
      <c r="M1632" s="157">
        <v>1</v>
      </c>
      <c r="N1632" s="157">
        <v>3</v>
      </c>
      <c r="O1632" s="157">
        <v>2</v>
      </c>
      <c r="P1632" s="157">
        <v>2</v>
      </c>
      <c r="Q1632" s="157">
        <v>2</v>
      </c>
      <c r="R1632" s="157">
        <v>1</v>
      </c>
      <c r="S1632" s="157">
        <v>2</v>
      </c>
      <c r="T1632" s="157">
        <v>3</v>
      </c>
      <c r="U1632" s="157">
        <v>3</v>
      </c>
      <c r="V1632" s="157">
        <v>3</v>
      </c>
      <c r="W1632" s="157">
        <v>3</v>
      </c>
      <c r="X1632" s="157">
        <v>3</v>
      </c>
      <c r="Y1632" s="157">
        <v>3</v>
      </c>
      <c r="Z1632" s="157">
        <v>2</v>
      </c>
      <c r="AA1632" s="157">
        <v>1</v>
      </c>
      <c r="AB1632" s="159">
        <v>1</v>
      </c>
      <c r="AC1632" s="158">
        <f t="shared" si="414"/>
        <v>23</v>
      </c>
      <c r="AD1632" s="157">
        <f t="shared" si="410"/>
        <v>5</v>
      </c>
      <c r="AE1632" s="157">
        <f t="shared" si="411"/>
        <v>8</v>
      </c>
      <c r="AF1632" s="157">
        <f t="shared" si="412"/>
        <v>5</v>
      </c>
      <c r="AG1632" s="159">
        <f t="shared" si="413"/>
        <v>3</v>
      </c>
      <c r="DS1632" s="81"/>
    </row>
    <row r="1633" spans="1:123" x14ac:dyDescent="0.25">
      <c r="A1633" s="169">
        <v>303</v>
      </c>
      <c r="B1633" s="170" t="s">
        <v>16</v>
      </c>
      <c r="C1633" s="170" t="s">
        <v>266</v>
      </c>
      <c r="D1633" s="170" t="s">
        <v>267</v>
      </c>
      <c r="E1633" s="18" t="s">
        <v>466</v>
      </c>
      <c r="F1633" s="158">
        <v>3</v>
      </c>
      <c r="G1633" s="157">
        <v>2</v>
      </c>
      <c r="H1633" s="157">
        <v>2</v>
      </c>
      <c r="I1633" s="157">
        <v>2</v>
      </c>
      <c r="J1633" s="157">
        <v>1</v>
      </c>
      <c r="K1633" s="157">
        <v>2</v>
      </c>
      <c r="L1633" s="157">
        <v>2</v>
      </c>
      <c r="M1633" s="157">
        <v>1</v>
      </c>
      <c r="N1633" s="157">
        <v>3</v>
      </c>
      <c r="O1633" s="157">
        <v>3</v>
      </c>
      <c r="P1633" s="157">
        <v>3</v>
      </c>
      <c r="Q1633" s="157">
        <v>2</v>
      </c>
      <c r="R1633" s="157">
        <v>1</v>
      </c>
      <c r="S1633" s="157">
        <v>2</v>
      </c>
      <c r="T1633" s="157">
        <v>3</v>
      </c>
      <c r="U1633" s="157">
        <v>3</v>
      </c>
      <c r="V1633" s="157">
        <v>3</v>
      </c>
      <c r="W1633" s="157">
        <v>4</v>
      </c>
      <c r="X1633" s="157">
        <v>4</v>
      </c>
      <c r="Y1633" s="157">
        <v>3</v>
      </c>
      <c r="Z1633" s="157">
        <v>2</v>
      </c>
      <c r="AA1633" s="157">
        <v>1</v>
      </c>
      <c r="AB1633" s="159">
        <v>1</v>
      </c>
      <c r="AC1633" s="158">
        <f t="shared" si="414"/>
        <v>23</v>
      </c>
      <c r="AD1633" s="157">
        <f t="shared" si="410"/>
        <v>5</v>
      </c>
      <c r="AE1633" s="157">
        <f t="shared" si="411"/>
        <v>8</v>
      </c>
      <c r="AF1633" s="157">
        <f t="shared" si="412"/>
        <v>5</v>
      </c>
      <c r="AG1633" s="159">
        <f t="shared" si="413"/>
        <v>3</v>
      </c>
      <c r="DS1633" s="81"/>
    </row>
    <row r="1634" spans="1:123" x14ac:dyDescent="0.25">
      <c r="A1634" s="169">
        <v>303</v>
      </c>
      <c r="B1634" s="170" t="s">
        <v>16</v>
      </c>
      <c r="C1634" s="170" t="s">
        <v>266</v>
      </c>
      <c r="D1634" s="170" t="s">
        <v>267</v>
      </c>
      <c r="E1634" s="18" t="s">
        <v>466</v>
      </c>
      <c r="F1634" s="158">
        <v>3</v>
      </c>
      <c r="G1634" s="157">
        <v>2</v>
      </c>
      <c r="H1634" s="157">
        <v>2</v>
      </c>
      <c r="I1634" s="157">
        <v>2</v>
      </c>
      <c r="J1634" s="157">
        <v>1</v>
      </c>
      <c r="K1634" s="157">
        <v>2</v>
      </c>
      <c r="L1634" s="157">
        <v>2</v>
      </c>
      <c r="M1634" s="157">
        <v>1</v>
      </c>
      <c r="N1634" s="157">
        <v>3</v>
      </c>
      <c r="O1634" s="157">
        <v>3</v>
      </c>
      <c r="P1634" s="157">
        <v>3</v>
      </c>
      <c r="Q1634" s="157">
        <v>2</v>
      </c>
      <c r="R1634" s="157">
        <v>1</v>
      </c>
      <c r="S1634" s="157">
        <v>2</v>
      </c>
      <c r="T1634" s="157">
        <v>3</v>
      </c>
      <c r="U1634" s="157">
        <v>4</v>
      </c>
      <c r="V1634" s="157">
        <v>3</v>
      </c>
      <c r="W1634" s="157">
        <v>4</v>
      </c>
      <c r="X1634" s="157">
        <v>4</v>
      </c>
      <c r="Y1634" s="157">
        <v>3</v>
      </c>
      <c r="Z1634" s="157">
        <v>2</v>
      </c>
      <c r="AA1634" s="157">
        <v>1</v>
      </c>
      <c r="AB1634" s="159">
        <v>2</v>
      </c>
      <c r="AC1634" s="158">
        <f t="shared" si="414"/>
        <v>23</v>
      </c>
      <c r="AD1634" s="157">
        <f t="shared" si="410"/>
        <v>5</v>
      </c>
      <c r="AE1634" s="157">
        <f t="shared" si="411"/>
        <v>8</v>
      </c>
      <c r="AF1634" s="157">
        <f t="shared" si="412"/>
        <v>5</v>
      </c>
      <c r="AG1634" s="159">
        <f t="shared" si="413"/>
        <v>3</v>
      </c>
      <c r="DS1634" s="81"/>
    </row>
    <row r="1635" spans="1:123" x14ac:dyDescent="0.25">
      <c r="A1635" s="169">
        <v>303</v>
      </c>
      <c r="B1635" s="170" t="s">
        <v>16</v>
      </c>
      <c r="C1635" s="170" t="s">
        <v>266</v>
      </c>
      <c r="D1635" s="170" t="s">
        <v>267</v>
      </c>
      <c r="E1635" s="18" t="s">
        <v>466</v>
      </c>
      <c r="F1635" s="158">
        <v>3</v>
      </c>
      <c r="G1635" s="157">
        <v>2</v>
      </c>
      <c r="H1635" s="157">
        <v>2</v>
      </c>
      <c r="I1635" s="157">
        <v>2</v>
      </c>
      <c r="J1635" s="157">
        <v>1</v>
      </c>
      <c r="K1635" s="157">
        <v>2</v>
      </c>
      <c r="L1635" s="157">
        <v>3</v>
      </c>
      <c r="M1635" s="157">
        <v>1</v>
      </c>
      <c r="N1635" s="157">
        <v>4</v>
      </c>
      <c r="O1635" s="157">
        <v>3</v>
      </c>
      <c r="P1635" s="157">
        <v>3</v>
      </c>
      <c r="Q1635" s="157">
        <v>2</v>
      </c>
      <c r="R1635" s="157">
        <v>1</v>
      </c>
      <c r="S1635" s="157">
        <v>3</v>
      </c>
      <c r="T1635" s="157">
        <v>3</v>
      </c>
      <c r="U1635" s="157">
        <v>4</v>
      </c>
      <c r="V1635" s="157">
        <v>4</v>
      </c>
      <c r="W1635" s="157">
        <v>4</v>
      </c>
      <c r="X1635" s="157">
        <v>4</v>
      </c>
      <c r="Y1635" s="157">
        <v>3</v>
      </c>
      <c r="Z1635" s="157">
        <v>3</v>
      </c>
      <c r="AA1635" s="157">
        <v>2</v>
      </c>
      <c r="AB1635" s="159">
        <v>2</v>
      </c>
      <c r="AC1635" s="158">
        <f t="shared" si="414"/>
        <v>23</v>
      </c>
      <c r="AD1635" s="157">
        <f t="shared" si="410"/>
        <v>5</v>
      </c>
      <c r="AE1635" s="157">
        <f t="shared" si="411"/>
        <v>8</v>
      </c>
      <c r="AF1635" s="157">
        <f t="shared" si="412"/>
        <v>5</v>
      </c>
      <c r="AG1635" s="159">
        <f t="shared" si="413"/>
        <v>3</v>
      </c>
      <c r="DS1635" s="81"/>
    </row>
    <row r="1636" spans="1:123" x14ac:dyDescent="0.25">
      <c r="A1636" s="169">
        <v>303</v>
      </c>
      <c r="B1636" s="170" t="s">
        <v>16</v>
      </c>
      <c r="C1636" s="170" t="s">
        <v>266</v>
      </c>
      <c r="D1636" s="170" t="s">
        <v>267</v>
      </c>
      <c r="E1636" s="18" t="s">
        <v>466</v>
      </c>
      <c r="F1636" s="158">
        <v>3</v>
      </c>
      <c r="G1636" s="157">
        <v>2</v>
      </c>
      <c r="H1636" s="157">
        <v>3</v>
      </c>
      <c r="I1636" s="157">
        <v>2</v>
      </c>
      <c r="J1636" s="157">
        <v>1</v>
      </c>
      <c r="K1636" s="157">
        <v>2</v>
      </c>
      <c r="L1636" s="157">
        <v>3</v>
      </c>
      <c r="M1636" s="157">
        <v>2</v>
      </c>
      <c r="N1636" s="157">
        <v>4</v>
      </c>
      <c r="O1636" s="157">
        <v>3</v>
      </c>
      <c r="P1636" s="157">
        <v>3</v>
      </c>
      <c r="Q1636" s="157">
        <v>3</v>
      </c>
      <c r="R1636" s="157">
        <v>1</v>
      </c>
      <c r="S1636" s="157">
        <v>3</v>
      </c>
      <c r="T1636" s="157">
        <v>4</v>
      </c>
      <c r="U1636" s="157">
        <v>4</v>
      </c>
      <c r="V1636" s="157">
        <v>4</v>
      </c>
      <c r="W1636" s="157">
        <v>4</v>
      </c>
      <c r="X1636" s="157">
        <v>4</v>
      </c>
      <c r="Y1636" s="157">
        <v>3</v>
      </c>
      <c r="Z1636" s="157">
        <v>3</v>
      </c>
      <c r="AA1636" s="157">
        <v>2</v>
      </c>
      <c r="AB1636" s="159">
        <v>3</v>
      </c>
      <c r="AC1636" s="158">
        <f t="shared" si="414"/>
        <v>23</v>
      </c>
      <c r="AD1636" s="157">
        <f t="shared" si="410"/>
        <v>5</v>
      </c>
      <c r="AE1636" s="157">
        <f t="shared" si="411"/>
        <v>8</v>
      </c>
      <c r="AF1636" s="157">
        <f t="shared" si="412"/>
        <v>5</v>
      </c>
      <c r="AG1636" s="159">
        <f t="shared" si="413"/>
        <v>3</v>
      </c>
      <c r="DS1636" s="81"/>
    </row>
    <row r="1637" spans="1:123" x14ac:dyDescent="0.25">
      <c r="A1637" s="169">
        <v>303</v>
      </c>
      <c r="B1637" s="170" t="s">
        <v>16</v>
      </c>
      <c r="C1637" s="170" t="s">
        <v>266</v>
      </c>
      <c r="D1637" s="170" t="s">
        <v>267</v>
      </c>
      <c r="E1637" s="18" t="s">
        <v>466</v>
      </c>
      <c r="F1637" s="158">
        <v>4</v>
      </c>
      <c r="G1637" s="157">
        <v>2</v>
      </c>
      <c r="H1637" s="157">
        <v>3</v>
      </c>
      <c r="I1637" s="157">
        <v>2</v>
      </c>
      <c r="J1637" s="157">
        <v>1</v>
      </c>
      <c r="K1637" s="157">
        <v>2</v>
      </c>
      <c r="L1637" s="157">
        <v>3</v>
      </c>
      <c r="M1637" s="157">
        <v>2</v>
      </c>
      <c r="N1637" s="157">
        <v>4</v>
      </c>
      <c r="O1637" s="157">
        <v>4</v>
      </c>
      <c r="P1637" s="157">
        <v>4</v>
      </c>
      <c r="Q1637" s="157">
        <v>3</v>
      </c>
      <c r="R1637" s="157">
        <v>2</v>
      </c>
      <c r="S1637" s="157">
        <v>3</v>
      </c>
      <c r="T1637" s="157">
        <v>4</v>
      </c>
      <c r="U1637" s="157">
        <v>4</v>
      </c>
      <c r="V1637" s="157">
        <v>4</v>
      </c>
      <c r="W1637" s="157">
        <v>5</v>
      </c>
      <c r="X1637" s="157">
        <v>4</v>
      </c>
      <c r="Y1637" s="157">
        <v>3</v>
      </c>
      <c r="Z1637" s="157">
        <v>3</v>
      </c>
      <c r="AA1637" s="157">
        <v>3</v>
      </c>
      <c r="AB1637" s="159">
        <v>3</v>
      </c>
      <c r="AC1637" s="158">
        <f t="shared" si="414"/>
        <v>23</v>
      </c>
      <c r="AD1637" s="157">
        <f t="shared" si="410"/>
        <v>5</v>
      </c>
      <c r="AE1637" s="157">
        <f t="shared" si="411"/>
        <v>8</v>
      </c>
      <c r="AF1637" s="157">
        <f t="shared" si="412"/>
        <v>5</v>
      </c>
      <c r="AG1637" s="159">
        <f t="shared" si="413"/>
        <v>3</v>
      </c>
      <c r="DS1637" s="81"/>
    </row>
    <row r="1638" spans="1:123" x14ac:dyDescent="0.25">
      <c r="A1638" s="169">
        <v>303</v>
      </c>
      <c r="B1638" s="170" t="s">
        <v>16</v>
      </c>
      <c r="C1638" s="170" t="s">
        <v>266</v>
      </c>
      <c r="D1638" s="170" t="s">
        <v>267</v>
      </c>
      <c r="E1638" s="18" t="s">
        <v>466</v>
      </c>
      <c r="F1638" s="158">
        <v>4</v>
      </c>
      <c r="G1638" s="157">
        <v>3</v>
      </c>
      <c r="H1638" s="157">
        <v>3</v>
      </c>
      <c r="I1638" s="157">
        <v>2</v>
      </c>
      <c r="J1638" s="157">
        <v>2</v>
      </c>
      <c r="K1638" s="157">
        <v>3</v>
      </c>
      <c r="L1638" s="157">
        <v>3</v>
      </c>
      <c r="M1638" s="157">
        <v>2</v>
      </c>
      <c r="N1638" s="157">
        <v>4</v>
      </c>
      <c r="O1638" s="157">
        <v>4</v>
      </c>
      <c r="P1638" s="157">
        <v>4</v>
      </c>
      <c r="Q1638" s="157">
        <v>3</v>
      </c>
      <c r="R1638" s="157">
        <v>2</v>
      </c>
      <c r="S1638" s="157">
        <v>3</v>
      </c>
      <c r="T1638" s="157">
        <v>4</v>
      </c>
      <c r="U1638" s="157">
        <v>4</v>
      </c>
      <c r="V1638" s="157">
        <v>4</v>
      </c>
      <c r="W1638" s="157">
        <v>5</v>
      </c>
      <c r="X1638" s="157">
        <v>4</v>
      </c>
      <c r="Y1638" s="157">
        <v>3</v>
      </c>
      <c r="Z1638" s="157">
        <v>4</v>
      </c>
      <c r="AA1638" s="157">
        <v>3</v>
      </c>
      <c r="AB1638" s="159">
        <v>3</v>
      </c>
      <c r="AC1638" s="158">
        <f t="shared" si="414"/>
        <v>23</v>
      </c>
      <c r="AD1638" s="157">
        <f t="shared" si="410"/>
        <v>5</v>
      </c>
      <c r="AE1638" s="157">
        <f t="shared" si="411"/>
        <v>8</v>
      </c>
      <c r="AF1638" s="157">
        <f t="shared" si="412"/>
        <v>5</v>
      </c>
      <c r="AG1638" s="159">
        <f t="shared" si="413"/>
        <v>3</v>
      </c>
      <c r="DS1638" s="81"/>
    </row>
    <row r="1639" spans="1:123" x14ac:dyDescent="0.25">
      <c r="A1639" s="169">
        <v>303</v>
      </c>
      <c r="B1639" s="170" t="s">
        <v>16</v>
      </c>
      <c r="C1639" s="170" t="s">
        <v>266</v>
      </c>
      <c r="D1639" s="170" t="s">
        <v>267</v>
      </c>
      <c r="E1639" s="18" t="s">
        <v>466</v>
      </c>
      <c r="F1639" s="158">
        <v>4</v>
      </c>
      <c r="G1639" s="157">
        <v>3</v>
      </c>
      <c r="H1639" s="157">
        <v>3</v>
      </c>
      <c r="I1639" s="157">
        <v>3</v>
      </c>
      <c r="J1639" s="157">
        <v>2</v>
      </c>
      <c r="K1639" s="157">
        <v>3</v>
      </c>
      <c r="L1639" s="157">
        <v>4</v>
      </c>
      <c r="M1639" s="157">
        <v>2</v>
      </c>
      <c r="N1639" s="157">
        <v>4</v>
      </c>
      <c r="O1639" s="157">
        <v>4</v>
      </c>
      <c r="P1639" s="157">
        <v>4</v>
      </c>
      <c r="Q1639" s="157">
        <v>3</v>
      </c>
      <c r="R1639" s="157">
        <v>2</v>
      </c>
      <c r="S1639" s="157">
        <v>3</v>
      </c>
      <c r="T1639" s="157">
        <v>4</v>
      </c>
      <c r="U1639" s="157">
        <v>4</v>
      </c>
      <c r="V1639" s="157">
        <v>4</v>
      </c>
      <c r="W1639" s="157">
        <v>5</v>
      </c>
      <c r="X1639" s="157">
        <v>5</v>
      </c>
      <c r="Y1639" s="157">
        <v>3</v>
      </c>
      <c r="Z1639" s="157">
        <v>4</v>
      </c>
      <c r="AA1639" s="157">
        <v>3</v>
      </c>
      <c r="AB1639" s="159">
        <v>3</v>
      </c>
      <c r="AC1639" s="158">
        <f t="shared" si="414"/>
        <v>23</v>
      </c>
      <c r="AD1639" s="157">
        <f t="shared" si="410"/>
        <v>5</v>
      </c>
      <c r="AE1639" s="157">
        <f t="shared" si="411"/>
        <v>8</v>
      </c>
      <c r="AF1639" s="157">
        <f t="shared" si="412"/>
        <v>5</v>
      </c>
      <c r="AG1639" s="159">
        <f t="shared" si="413"/>
        <v>3</v>
      </c>
      <c r="DS1639" s="81"/>
    </row>
    <row r="1640" spans="1:123" x14ac:dyDescent="0.25">
      <c r="A1640" s="169">
        <v>303</v>
      </c>
      <c r="B1640" s="170" t="s">
        <v>16</v>
      </c>
      <c r="C1640" s="170" t="s">
        <v>266</v>
      </c>
      <c r="D1640" s="170" t="s">
        <v>267</v>
      </c>
      <c r="E1640" s="18" t="s">
        <v>466</v>
      </c>
      <c r="F1640" s="158">
        <v>5</v>
      </c>
      <c r="G1640" s="157">
        <v>3</v>
      </c>
      <c r="H1640" s="157">
        <v>3</v>
      </c>
      <c r="I1640" s="157">
        <v>3</v>
      </c>
      <c r="J1640" s="157">
        <v>2</v>
      </c>
      <c r="K1640" s="157">
        <v>3</v>
      </c>
      <c r="L1640" s="157">
        <v>4</v>
      </c>
      <c r="M1640" s="157">
        <v>2</v>
      </c>
      <c r="N1640" s="157">
        <v>4</v>
      </c>
      <c r="O1640" s="157">
        <v>4</v>
      </c>
      <c r="P1640" s="157">
        <v>4</v>
      </c>
      <c r="Q1640" s="157">
        <v>4</v>
      </c>
      <c r="R1640" s="157">
        <v>3</v>
      </c>
      <c r="S1640" s="157">
        <v>4</v>
      </c>
      <c r="T1640" s="157">
        <v>5</v>
      </c>
      <c r="U1640" s="157">
        <v>5</v>
      </c>
      <c r="V1640" s="157">
        <v>5</v>
      </c>
      <c r="W1640" s="157">
        <v>5</v>
      </c>
      <c r="X1640" s="157">
        <v>5</v>
      </c>
      <c r="Y1640" s="157">
        <v>4</v>
      </c>
      <c r="Z1640" s="157">
        <v>4</v>
      </c>
      <c r="AA1640" s="157">
        <v>3</v>
      </c>
      <c r="AB1640" s="159">
        <v>4</v>
      </c>
      <c r="AC1640" s="158">
        <f t="shared" si="414"/>
        <v>23</v>
      </c>
      <c r="AD1640" s="157">
        <f t="shared" si="410"/>
        <v>5</v>
      </c>
      <c r="AE1640" s="157">
        <f t="shared" si="411"/>
        <v>8</v>
      </c>
      <c r="AF1640" s="157">
        <f t="shared" si="412"/>
        <v>5</v>
      </c>
      <c r="AG1640" s="159">
        <f t="shared" si="413"/>
        <v>3</v>
      </c>
      <c r="DS1640" s="81"/>
    </row>
    <row r="1641" spans="1:123" x14ac:dyDescent="0.25">
      <c r="A1641" s="169">
        <v>303</v>
      </c>
      <c r="B1641" s="170" t="s">
        <v>16</v>
      </c>
      <c r="C1641" s="170" t="s">
        <v>266</v>
      </c>
      <c r="D1641" s="170" t="s">
        <v>267</v>
      </c>
      <c r="E1641" s="18" t="s">
        <v>466</v>
      </c>
      <c r="F1641" s="158">
        <v>5</v>
      </c>
      <c r="G1641" s="157">
        <v>3</v>
      </c>
      <c r="H1641" s="157">
        <v>3</v>
      </c>
      <c r="I1641" s="157">
        <v>3</v>
      </c>
      <c r="J1641" s="157">
        <v>3</v>
      </c>
      <c r="K1641" s="157">
        <v>3</v>
      </c>
      <c r="L1641" s="157">
        <v>4</v>
      </c>
      <c r="M1641" s="157">
        <v>3</v>
      </c>
      <c r="N1641" s="157">
        <v>5</v>
      </c>
      <c r="O1641" s="157">
        <v>5</v>
      </c>
      <c r="P1641" s="157">
        <v>5</v>
      </c>
      <c r="Q1641" s="157">
        <v>4</v>
      </c>
      <c r="R1641" s="157">
        <v>4</v>
      </c>
      <c r="S1641" s="157">
        <v>5</v>
      </c>
      <c r="T1641" s="157">
        <v>5</v>
      </c>
      <c r="U1641" s="157">
        <v>5</v>
      </c>
      <c r="V1641" s="157">
        <v>5</v>
      </c>
      <c r="W1641" s="157"/>
      <c r="X1641" s="157">
        <v>5</v>
      </c>
      <c r="Y1641" s="157">
        <v>4</v>
      </c>
      <c r="Z1641" s="157">
        <v>5</v>
      </c>
      <c r="AA1641" s="157">
        <v>4</v>
      </c>
      <c r="AB1641" s="159"/>
      <c r="AC1641" s="158">
        <f t="shared" si="414"/>
        <v>21</v>
      </c>
      <c r="AD1641" s="157">
        <f t="shared" si="410"/>
        <v>5</v>
      </c>
      <c r="AE1641" s="157">
        <f t="shared" si="411"/>
        <v>8</v>
      </c>
      <c r="AF1641" s="157">
        <f t="shared" si="412"/>
        <v>4</v>
      </c>
      <c r="AG1641" s="159">
        <f t="shared" si="413"/>
        <v>2</v>
      </c>
      <c r="DS1641" s="81"/>
    </row>
    <row r="1642" spans="1:123" x14ac:dyDescent="0.25">
      <c r="A1642" s="169">
        <v>303</v>
      </c>
      <c r="B1642" s="170" t="s">
        <v>16</v>
      </c>
      <c r="C1642" s="170" t="s">
        <v>266</v>
      </c>
      <c r="D1642" s="170" t="s">
        <v>267</v>
      </c>
      <c r="E1642" s="18" t="s">
        <v>466</v>
      </c>
      <c r="F1642" s="158">
        <v>5</v>
      </c>
      <c r="G1642" s="157">
        <v>4</v>
      </c>
      <c r="H1642" s="157">
        <v>4</v>
      </c>
      <c r="I1642" s="157">
        <v>4</v>
      </c>
      <c r="J1642" s="157">
        <v>3</v>
      </c>
      <c r="K1642" s="157">
        <v>4</v>
      </c>
      <c r="L1642" s="157">
        <v>5</v>
      </c>
      <c r="M1642" s="157">
        <v>4</v>
      </c>
      <c r="N1642" s="157">
        <v>5</v>
      </c>
      <c r="O1642" s="157"/>
      <c r="P1642" s="157"/>
      <c r="Q1642" s="157">
        <v>5</v>
      </c>
      <c r="R1642" s="157">
        <v>4</v>
      </c>
      <c r="S1642" s="157">
        <v>5</v>
      </c>
      <c r="T1642" s="157">
        <v>5</v>
      </c>
      <c r="U1642" s="157">
        <v>5</v>
      </c>
      <c r="V1642" s="157"/>
      <c r="W1642" s="157"/>
      <c r="X1642" s="157"/>
      <c r="Y1642" s="157">
        <v>5</v>
      </c>
      <c r="Z1642" s="157"/>
      <c r="AA1642" s="157"/>
      <c r="AB1642" s="159"/>
      <c r="AC1642" s="158">
        <f t="shared" si="414"/>
        <v>15</v>
      </c>
      <c r="AD1642" s="157">
        <f t="shared" si="410"/>
        <v>5</v>
      </c>
      <c r="AE1642" s="157">
        <f t="shared" si="411"/>
        <v>6</v>
      </c>
      <c r="AF1642" s="157">
        <f t="shared" si="412"/>
        <v>2</v>
      </c>
      <c r="AG1642" s="159">
        <f t="shared" si="413"/>
        <v>0</v>
      </c>
      <c r="DS1642" s="81"/>
    </row>
    <row r="1643" spans="1:123" x14ac:dyDescent="0.25">
      <c r="A1643" s="169">
        <v>303</v>
      </c>
      <c r="B1643" s="170" t="s">
        <v>16</v>
      </c>
      <c r="C1643" s="170" t="s">
        <v>182</v>
      </c>
      <c r="D1643" s="170" t="s">
        <v>183</v>
      </c>
      <c r="E1643" s="18" t="s">
        <v>403</v>
      </c>
      <c r="F1643" s="158">
        <v>1</v>
      </c>
      <c r="G1643" s="157">
        <v>2</v>
      </c>
      <c r="H1643" s="157">
        <v>3</v>
      </c>
      <c r="I1643" s="157">
        <v>2</v>
      </c>
      <c r="J1643" s="157">
        <v>2</v>
      </c>
      <c r="K1643" s="157">
        <v>1</v>
      </c>
      <c r="L1643" s="157">
        <v>1</v>
      </c>
      <c r="M1643" s="157">
        <v>1</v>
      </c>
      <c r="N1643" s="157">
        <v>1</v>
      </c>
      <c r="O1643" s="157">
        <v>2</v>
      </c>
      <c r="P1643" s="157">
        <v>2</v>
      </c>
      <c r="Q1643" s="157">
        <v>2</v>
      </c>
      <c r="R1643" s="157">
        <v>1</v>
      </c>
      <c r="S1643" s="157">
        <v>3</v>
      </c>
      <c r="T1643" s="157">
        <v>3</v>
      </c>
      <c r="U1643" s="157">
        <v>3</v>
      </c>
      <c r="V1643" s="157">
        <v>3</v>
      </c>
      <c r="W1643" s="157">
        <v>3</v>
      </c>
      <c r="X1643" s="157">
        <v>3</v>
      </c>
      <c r="Y1643" s="157">
        <v>2</v>
      </c>
      <c r="Z1643" s="157">
        <v>2</v>
      </c>
      <c r="AA1643" s="157">
        <v>2</v>
      </c>
      <c r="AB1643" s="159">
        <v>3</v>
      </c>
      <c r="AC1643" s="158">
        <f t="shared" si="414"/>
        <v>23</v>
      </c>
      <c r="AD1643" s="157">
        <f t="shared" si="410"/>
        <v>5</v>
      </c>
      <c r="AE1643" s="157">
        <f t="shared" si="411"/>
        <v>8</v>
      </c>
      <c r="AF1643" s="157">
        <f t="shared" si="412"/>
        <v>5</v>
      </c>
      <c r="AG1643" s="159">
        <f t="shared" si="413"/>
        <v>3</v>
      </c>
      <c r="DS1643" s="81"/>
    </row>
    <row r="1644" spans="1:123" x14ac:dyDescent="0.25">
      <c r="A1644" s="169">
        <v>303</v>
      </c>
      <c r="B1644" s="170" t="s">
        <v>16</v>
      </c>
      <c r="C1644" s="170" t="s">
        <v>182</v>
      </c>
      <c r="D1644" s="170" t="s">
        <v>183</v>
      </c>
      <c r="E1644" s="18" t="s">
        <v>403</v>
      </c>
      <c r="F1644" s="158">
        <v>3</v>
      </c>
      <c r="G1644" s="157">
        <v>3</v>
      </c>
      <c r="H1644" s="157">
        <v>3</v>
      </c>
      <c r="I1644" s="157">
        <v>3</v>
      </c>
      <c r="J1644" s="157">
        <v>3</v>
      </c>
      <c r="K1644" s="157">
        <v>2</v>
      </c>
      <c r="L1644" s="157">
        <v>2</v>
      </c>
      <c r="M1644" s="157">
        <v>2</v>
      </c>
      <c r="N1644" s="157">
        <v>1</v>
      </c>
      <c r="O1644" s="157">
        <v>3</v>
      </c>
      <c r="P1644" s="157">
        <v>3</v>
      </c>
      <c r="Q1644" s="157">
        <v>3</v>
      </c>
      <c r="R1644" s="157">
        <v>3</v>
      </c>
      <c r="S1644" s="157">
        <v>3</v>
      </c>
      <c r="T1644" s="157">
        <v>4</v>
      </c>
      <c r="U1644" s="157">
        <v>3</v>
      </c>
      <c r="V1644" s="157">
        <v>4</v>
      </c>
      <c r="W1644" s="157">
        <v>3</v>
      </c>
      <c r="X1644" s="157">
        <v>3</v>
      </c>
      <c r="Y1644" s="157">
        <v>3</v>
      </c>
      <c r="Z1644" s="157">
        <v>3</v>
      </c>
      <c r="AA1644" s="157">
        <v>3</v>
      </c>
      <c r="AB1644" s="159">
        <v>3</v>
      </c>
      <c r="AC1644" s="158">
        <f t="shared" si="414"/>
        <v>23</v>
      </c>
      <c r="AD1644" s="157">
        <f t="shared" si="410"/>
        <v>5</v>
      </c>
      <c r="AE1644" s="157">
        <f t="shared" si="411"/>
        <v>8</v>
      </c>
      <c r="AF1644" s="157">
        <f t="shared" si="412"/>
        <v>5</v>
      </c>
      <c r="AG1644" s="159">
        <f t="shared" si="413"/>
        <v>3</v>
      </c>
      <c r="DS1644" s="81"/>
    </row>
    <row r="1645" spans="1:123" x14ac:dyDescent="0.25">
      <c r="A1645" s="169">
        <v>303</v>
      </c>
      <c r="B1645" s="170" t="s">
        <v>16</v>
      </c>
      <c r="C1645" s="170" t="s">
        <v>182</v>
      </c>
      <c r="D1645" s="170" t="s">
        <v>183</v>
      </c>
      <c r="E1645" s="18" t="s">
        <v>403</v>
      </c>
      <c r="F1645" s="158">
        <v>4</v>
      </c>
      <c r="G1645" s="157">
        <v>4</v>
      </c>
      <c r="H1645" s="157">
        <v>3</v>
      </c>
      <c r="I1645" s="157">
        <v>3</v>
      </c>
      <c r="J1645" s="157">
        <v>3</v>
      </c>
      <c r="K1645" s="157">
        <v>2</v>
      </c>
      <c r="L1645" s="157">
        <v>3</v>
      </c>
      <c r="M1645" s="157">
        <v>3</v>
      </c>
      <c r="N1645" s="157">
        <v>3</v>
      </c>
      <c r="O1645" s="157">
        <v>3</v>
      </c>
      <c r="P1645" s="157">
        <v>3</v>
      </c>
      <c r="Q1645" s="157">
        <v>3</v>
      </c>
      <c r="R1645" s="157">
        <v>3</v>
      </c>
      <c r="S1645" s="157">
        <v>4</v>
      </c>
      <c r="T1645" s="157">
        <v>4</v>
      </c>
      <c r="U1645" s="157">
        <v>4</v>
      </c>
      <c r="V1645" s="157">
        <v>4</v>
      </c>
      <c r="W1645" s="157">
        <v>3</v>
      </c>
      <c r="X1645" s="157">
        <v>4</v>
      </c>
      <c r="Y1645" s="157">
        <v>4</v>
      </c>
      <c r="Z1645" s="157">
        <v>3</v>
      </c>
      <c r="AA1645" s="157">
        <v>3</v>
      </c>
      <c r="AB1645" s="159">
        <v>3</v>
      </c>
      <c r="AC1645" s="158">
        <f t="shared" si="414"/>
        <v>23</v>
      </c>
      <c r="AD1645" s="157">
        <f t="shared" si="410"/>
        <v>5</v>
      </c>
      <c r="AE1645" s="157">
        <f t="shared" si="411"/>
        <v>8</v>
      </c>
      <c r="AF1645" s="157">
        <f t="shared" si="412"/>
        <v>5</v>
      </c>
      <c r="AG1645" s="159">
        <f t="shared" si="413"/>
        <v>3</v>
      </c>
      <c r="DS1645" s="81"/>
    </row>
    <row r="1646" spans="1:123" x14ac:dyDescent="0.25">
      <c r="A1646" s="169">
        <v>303</v>
      </c>
      <c r="B1646" s="170" t="s">
        <v>16</v>
      </c>
      <c r="C1646" s="170" t="s">
        <v>182</v>
      </c>
      <c r="D1646" s="170" t="s">
        <v>183</v>
      </c>
      <c r="E1646" s="18" t="s">
        <v>403</v>
      </c>
      <c r="F1646" s="158">
        <v>4</v>
      </c>
      <c r="G1646" s="157">
        <v>4</v>
      </c>
      <c r="H1646" s="157">
        <v>3</v>
      </c>
      <c r="I1646" s="157">
        <v>3</v>
      </c>
      <c r="J1646" s="157">
        <v>3</v>
      </c>
      <c r="K1646" s="157">
        <v>3</v>
      </c>
      <c r="L1646" s="157">
        <v>4</v>
      </c>
      <c r="M1646" s="157">
        <v>3</v>
      </c>
      <c r="N1646" s="157">
        <v>3</v>
      </c>
      <c r="O1646" s="157">
        <v>3</v>
      </c>
      <c r="P1646" s="157">
        <v>3</v>
      </c>
      <c r="Q1646" s="157">
        <v>3</v>
      </c>
      <c r="R1646" s="157">
        <v>3</v>
      </c>
      <c r="S1646" s="157">
        <v>4</v>
      </c>
      <c r="T1646" s="157">
        <v>4</v>
      </c>
      <c r="U1646" s="157">
        <v>4</v>
      </c>
      <c r="V1646" s="157">
        <v>4</v>
      </c>
      <c r="W1646" s="157">
        <v>4</v>
      </c>
      <c r="X1646" s="157">
        <v>4</v>
      </c>
      <c r="Y1646" s="157">
        <v>4</v>
      </c>
      <c r="Z1646" s="157">
        <v>3</v>
      </c>
      <c r="AA1646" s="157">
        <v>3</v>
      </c>
      <c r="AB1646" s="159">
        <v>3</v>
      </c>
      <c r="AC1646" s="158">
        <f t="shared" si="414"/>
        <v>23</v>
      </c>
      <c r="AD1646" s="157">
        <f t="shared" si="410"/>
        <v>5</v>
      </c>
      <c r="AE1646" s="157">
        <f t="shared" si="411"/>
        <v>8</v>
      </c>
      <c r="AF1646" s="157">
        <f t="shared" si="412"/>
        <v>5</v>
      </c>
      <c r="AG1646" s="159">
        <f t="shared" si="413"/>
        <v>3</v>
      </c>
      <c r="DS1646" s="81"/>
    </row>
    <row r="1647" spans="1:123" x14ac:dyDescent="0.25">
      <c r="A1647" s="169">
        <v>303</v>
      </c>
      <c r="B1647" s="170" t="s">
        <v>16</v>
      </c>
      <c r="C1647" s="170" t="s">
        <v>182</v>
      </c>
      <c r="D1647" s="170" t="s">
        <v>183</v>
      </c>
      <c r="E1647" s="18" t="s">
        <v>403</v>
      </c>
      <c r="F1647" s="158">
        <v>4</v>
      </c>
      <c r="G1647" s="157">
        <v>4</v>
      </c>
      <c r="H1647" s="157">
        <v>3</v>
      </c>
      <c r="I1647" s="157">
        <v>3</v>
      </c>
      <c r="J1647" s="157">
        <v>3</v>
      </c>
      <c r="K1647" s="157">
        <v>4</v>
      </c>
      <c r="L1647" s="157">
        <v>4</v>
      </c>
      <c r="M1647" s="157">
        <v>3</v>
      </c>
      <c r="N1647" s="157">
        <v>3</v>
      </c>
      <c r="O1647" s="157">
        <v>4</v>
      </c>
      <c r="P1647" s="157">
        <v>3</v>
      </c>
      <c r="Q1647" s="157">
        <v>3</v>
      </c>
      <c r="R1647" s="157">
        <v>3</v>
      </c>
      <c r="S1647" s="157">
        <v>4</v>
      </c>
      <c r="T1647" s="157">
        <v>4</v>
      </c>
      <c r="U1647" s="157">
        <v>4</v>
      </c>
      <c r="V1647" s="157">
        <v>4</v>
      </c>
      <c r="W1647" s="157">
        <v>4</v>
      </c>
      <c r="X1647" s="157">
        <v>4</v>
      </c>
      <c r="Y1647" s="157">
        <v>4</v>
      </c>
      <c r="Z1647" s="157">
        <v>3</v>
      </c>
      <c r="AA1647" s="157">
        <v>4</v>
      </c>
      <c r="AB1647" s="159">
        <v>3</v>
      </c>
      <c r="AC1647" s="158">
        <f t="shared" si="414"/>
        <v>23</v>
      </c>
      <c r="AD1647" s="157">
        <f t="shared" si="410"/>
        <v>5</v>
      </c>
      <c r="AE1647" s="157">
        <f t="shared" si="411"/>
        <v>8</v>
      </c>
      <c r="AF1647" s="157">
        <f t="shared" si="412"/>
        <v>5</v>
      </c>
      <c r="AG1647" s="159">
        <f t="shared" si="413"/>
        <v>3</v>
      </c>
      <c r="DS1647" s="81"/>
    </row>
    <row r="1648" spans="1:123" x14ac:dyDescent="0.25">
      <c r="A1648" s="169">
        <v>303</v>
      </c>
      <c r="B1648" s="170" t="s">
        <v>16</v>
      </c>
      <c r="C1648" s="170" t="s">
        <v>182</v>
      </c>
      <c r="D1648" s="170" t="s">
        <v>183</v>
      </c>
      <c r="E1648" s="18" t="s">
        <v>403</v>
      </c>
      <c r="F1648" s="158">
        <v>4</v>
      </c>
      <c r="G1648" s="157">
        <v>4</v>
      </c>
      <c r="H1648" s="157">
        <v>4</v>
      </c>
      <c r="I1648" s="157">
        <v>3</v>
      </c>
      <c r="J1648" s="157">
        <v>3</v>
      </c>
      <c r="K1648" s="157">
        <v>4</v>
      </c>
      <c r="L1648" s="157">
        <v>4</v>
      </c>
      <c r="M1648" s="157">
        <v>4</v>
      </c>
      <c r="N1648" s="157">
        <v>3</v>
      </c>
      <c r="O1648" s="157">
        <v>4</v>
      </c>
      <c r="P1648" s="157">
        <v>4</v>
      </c>
      <c r="Q1648" s="157">
        <v>4</v>
      </c>
      <c r="R1648" s="157">
        <v>3</v>
      </c>
      <c r="S1648" s="157">
        <v>4</v>
      </c>
      <c r="T1648" s="157">
        <v>4</v>
      </c>
      <c r="U1648" s="157">
        <v>4</v>
      </c>
      <c r="V1648" s="157">
        <v>5</v>
      </c>
      <c r="W1648" s="157">
        <v>4</v>
      </c>
      <c r="X1648" s="157">
        <v>4</v>
      </c>
      <c r="Y1648" s="157">
        <v>4</v>
      </c>
      <c r="Z1648" s="157">
        <v>4</v>
      </c>
      <c r="AA1648" s="157">
        <v>4</v>
      </c>
      <c r="AB1648" s="159">
        <v>4</v>
      </c>
      <c r="AC1648" s="158">
        <f t="shared" si="414"/>
        <v>23</v>
      </c>
      <c r="AD1648" s="157">
        <f t="shared" si="410"/>
        <v>5</v>
      </c>
      <c r="AE1648" s="157">
        <f t="shared" si="411"/>
        <v>8</v>
      </c>
      <c r="AF1648" s="157">
        <f t="shared" si="412"/>
        <v>5</v>
      </c>
      <c r="AG1648" s="159">
        <f t="shared" si="413"/>
        <v>3</v>
      </c>
      <c r="DS1648" s="81"/>
    </row>
    <row r="1649" spans="1:123" x14ac:dyDescent="0.25">
      <c r="A1649" s="169">
        <v>303</v>
      </c>
      <c r="B1649" s="170" t="s">
        <v>16</v>
      </c>
      <c r="C1649" s="170" t="s">
        <v>182</v>
      </c>
      <c r="D1649" s="170" t="s">
        <v>183</v>
      </c>
      <c r="E1649" s="18" t="s">
        <v>403</v>
      </c>
      <c r="F1649" s="158">
        <v>4</v>
      </c>
      <c r="G1649" s="157">
        <v>4</v>
      </c>
      <c r="H1649" s="157">
        <v>4</v>
      </c>
      <c r="I1649" s="157">
        <v>4</v>
      </c>
      <c r="J1649" s="157">
        <v>4</v>
      </c>
      <c r="K1649" s="157">
        <v>4</v>
      </c>
      <c r="L1649" s="157">
        <v>5</v>
      </c>
      <c r="M1649" s="157">
        <v>4</v>
      </c>
      <c r="N1649" s="157">
        <v>3</v>
      </c>
      <c r="O1649" s="157">
        <v>4</v>
      </c>
      <c r="P1649" s="157">
        <v>4</v>
      </c>
      <c r="Q1649" s="157">
        <v>4</v>
      </c>
      <c r="R1649" s="157">
        <v>3</v>
      </c>
      <c r="S1649" s="157">
        <v>5</v>
      </c>
      <c r="T1649" s="157">
        <v>4</v>
      </c>
      <c r="U1649" s="157">
        <v>4</v>
      </c>
      <c r="V1649" s="157">
        <v>5</v>
      </c>
      <c r="W1649" s="157">
        <v>4</v>
      </c>
      <c r="X1649" s="157">
        <v>5</v>
      </c>
      <c r="Y1649" s="157">
        <v>4</v>
      </c>
      <c r="Z1649" s="157">
        <v>4</v>
      </c>
      <c r="AA1649" s="157">
        <v>4</v>
      </c>
      <c r="AB1649" s="159">
        <v>4</v>
      </c>
      <c r="AC1649" s="158">
        <f t="shared" si="414"/>
        <v>23</v>
      </c>
      <c r="AD1649" s="157">
        <f t="shared" si="410"/>
        <v>5</v>
      </c>
      <c r="AE1649" s="157">
        <f t="shared" si="411"/>
        <v>8</v>
      </c>
      <c r="AF1649" s="157">
        <f t="shared" si="412"/>
        <v>5</v>
      </c>
      <c r="AG1649" s="159">
        <f t="shared" si="413"/>
        <v>3</v>
      </c>
      <c r="DS1649" s="81"/>
    </row>
    <row r="1650" spans="1:123" x14ac:dyDescent="0.25">
      <c r="A1650" s="169">
        <v>303</v>
      </c>
      <c r="B1650" s="170" t="s">
        <v>16</v>
      </c>
      <c r="C1650" s="170" t="s">
        <v>182</v>
      </c>
      <c r="D1650" s="170" t="s">
        <v>183</v>
      </c>
      <c r="E1650" s="18" t="s">
        <v>403</v>
      </c>
      <c r="F1650" s="158">
        <v>5</v>
      </c>
      <c r="G1650" s="157">
        <v>4</v>
      </c>
      <c r="H1650" s="157">
        <v>4</v>
      </c>
      <c r="I1650" s="157">
        <v>5</v>
      </c>
      <c r="J1650" s="157">
        <v>4</v>
      </c>
      <c r="K1650" s="157">
        <v>4</v>
      </c>
      <c r="L1650" s="157">
        <v>5</v>
      </c>
      <c r="M1650" s="157">
        <v>4</v>
      </c>
      <c r="N1650" s="157">
        <v>4</v>
      </c>
      <c r="O1650" s="157">
        <v>4</v>
      </c>
      <c r="P1650" s="157">
        <v>4</v>
      </c>
      <c r="Q1650" s="157">
        <v>4</v>
      </c>
      <c r="R1650" s="157">
        <v>4</v>
      </c>
      <c r="S1650" s="157">
        <v>5</v>
      </c>
      <c r="T1650" s="157">
        <v>4</v>
      </c>
      <c r="U1650" s="157">
        <v>4</v>
      </c>
      <c r="V1650" s="157"/>
      <c r="W1650" s="157">
        <v>5</v>
      </c>
      <c r="X1650" s="157">
        <v>5</v>
      </c>
      <c r="Y1650" s="157">
        <v>4</v>
      </c>
      <c r="Z1650" s="157">
        <v>4</v>
      </c>
      <c r="AA1650" s="157">
        <v>4</v>
      </c>
      <c r="AB1650" s="159">
        <v>5</v>
      </c>
      <c r="AC1650" s="158">
        <f t="shared" si="414"/>
        <v>22</v>
      </c>
      <c r="AD1650" s="157">
        <f t="shared" si="410"/>
        <v>5</v>
      </c>
      <c r="AE1650" s="157">
        <f t="shared" si="411"/>
        <v>8</v>
      </c>
      <c r="AF1650" s="157">
        <f t="shared" si="412"/>
        <v>4</v>
      </c>
      <c r="AG1650" s="159">
        <f t="shared" si="413"/>
        <v>3</v>
      </c>
      <c r="DS1650" s="81"/>
    </row>
    <row r="1651" spans="1:123" x14ac:dyDescent="0.25">
      <c r="A1651" s="169">
        <v>303</v>
      </c>
      <c r="B1651" s="170" t="s">
        <v>16</v>
      </c>
      <c r="C1651" s="170" t="s">
        <v>182</v>
      </c>
      <c r="D1651" s="170" t="s">
        <v>183</v>
      </c>
      <c r="E1651" s="18" t="s">
        <v>403</v>
      </c>
      <c r="F1651" s="158">
        <v>5</v>
      </c>
      <c r="G1651" s="157">
        <v>4</v>
      </c>
      <c r="H1651" s="157">
        <v>4</v>
      </c>
      <c r="I1651" s="157"/>
      <c r="J1651" s="157">
        <v>5</v>
      </c>
      <c r="K1651" s="157">
        <v>5</v>
      </c>
      <c r="L1651" s="157">
        <v>5</v>
      </c>
      <c r="M1651" s="157">
        <v>4</v>
      </c>
      <c r="N1651" s="157">
        <v>4</v>
      </c>
      <c r="O1651" s="157">
        <v>5</v>
      </c>
      <c r="P1651" s="157">
        <v>5</v>
      </c>
      <c r="Q1651" s="157">
        <v>4</v>
      </c>
      <c r="R1651" s="157">
        <v>5</v>
      </c>
      <c r="S1651" s="157">
        <v>5</v>
      </c>
      <c r="T1651" s="157">
        <v>5</v>
      </c>
      <c r="U1651" s="157"/>
      <c r="V1651" s="157"/>
      <c r="W1651" s="157">
        <v>5</v>
      </c>
      <c r="X1651" s="157">
        <v>5</v>
      </c>
      <c r="Y1651" s="157">
        <v>4</v>
      </c>
      <c r="Z1651" s="157">
        <v>4</v>
      </c>
      <c r="AA1651" s="157">
        <v>4</v>
      </c>
      <c r="AB1651" s="159">
        <v>5</v>
      </c>
      <c r="AC1651" s="158">
        <f t="shared" si="414"/>
        <v>20</v>
      </c>
      <c r="AD1651" s="157">
        <f t="shared" si="410"/>
        <v>4</v>
      </c>
      <c r="AE1651" s="157">
        <f t="shared" si="411"/>
        <v>8</v>
      </c>
      <c r="AF1651" s="157">
        <f t="shared" si="412"/>
        <v>3</v>
      </c>
      <c r="AG1651" s="159">
        <f t="shared" si="413"/>
        <v>3</v>
      </c>
      <c r="DS1651" s="81"/>
    </row>
    <row r="1652" spans="1:123" x14ac:dyDescent="0.25">
      <c r="A1652" s="169">
        <v>303</v>
      </c>
      <c r="B1652" s="170" t="s">
        <v>16</v>
      </c>
      <c r="C1652" s="170" t="s">
        <v>182</v>
      </c>
      <c r="D1652" s="170" t="s">
        <v>394</v>
      </c>
      <c r="E1652" s="18" t="s">
        <v>403</v>
      </c>
      <c r="F1652" s="158">
        <v>3</v>
      </c>
      <c r="G1652" s="157">
        <v>2</v>
      </c>
      <c r="H1652" s="157">
        <v>3</v>
      </c>
      <c r="I1652" s="157">
        <v>3</v>
      </c>
      <c r="J1652" s="157">
        <v>2</v>
      </c>
      <c r="K1652" s="157">
        <v>3</v>
      </c>
      <c r="L1652" s="157">
        <v>3</v>
      </c>
      <c r="M1652" s="157">
        <v>3</v>
      </c>
      <c r="N1652" s="157">
        <v>4</v>
      </c>
      <c r="O1652" s="157">
        <v>3</v>
      </c>
      <c r="P1652" s="157">
        <v>2</v>
      </c>
      <c r="Q1652" s="157">
        <v>3</v>
      </c>
      <c r="R1652" s="157">
        <v>3</v>
      </c>
      <c r="S1652" s="157">
        <v>3</v>
      </c>
      <c r="T1652" s="157">
        <v>2</v>
      </c>
      <c r="U1652" s="157">
        <v>3</v>
      </c>
      <c r="V1652" s="157">
        <v>3</v>
      </c>
      <c r="W1652" s="157">
        <v>4</v>
      </c>
      <c r="X1652" s="157">
        <v>3</v>
      </c>
      <c r="Y1652" s="157">
        <v>3</v>
      </c>
      <c r="Z1652" s="157">
        <v>3</v>
      </c>
      <c r="AA1652" s="157">
        <v>3</v>
      </c>
      <c r="AB1652" s="159">
        <v>3</v>
      </c>
      <c r="AC1652" s="158">
        <f t="shared" si="414"/>
        <v>23</v>
      </c>
      <c r="AD1652" s="157">
        <f t="shared" si="410"/>
        <v>5</v>
      </c>
      <c r="AE1652" s="157">
        <f t="shared" si="411"/>
        <v>8</v>
      </c>
      <c r="AF1652" s="157">
        <f t="shared" si="412"/>
        <v>5</v>
      </c>
      <c r="AG1652" s="159">
        <f t="shared" si="413"/>
        <v>3</v>
      </c>
      <c r="DS1652" s="81"/>
    </row>
    <row r="1653" spans="1:123" x14ac:dyDescent="0.25">
      <c r="A1653" s="169">
        <v>303</v>
      </c>
      <c r="B1653" s="170" t="s">
        <v>16</v>
      </c>
      <c r="C1653" s="170" t="s">
        <v>182</v>
      </c>
      <c r="D1653" s="170" t="s">
        <v>183</v>
      </c>
      <c r="E1653" s="18" t="s">
        <v>466</v>
      </c>
      <c r="F1653" s="158">
        <v>1</v>
      </c>
      <c r="G1653" s="157">
        <v>1</v>
      </c>
      <c r="H1653" s="157">
        <v>1</v>
      </c>
      <c r="I1653" s="157">
        <v>2</v>
      </c>
      <c r="J1653" s="157">
        <v>1</v>
      </c>
      <c r="K1653" s="157">
        <v>1</v>
      </c>
      <c r="L1653" s="157">
        <v>1</v>
      </c>
      <c r="M1653" s="157">
        <v>1</v>
      </c>
      <c r="N1653" s="157">
        <v>1</v>
      </c>
      <c r="O1653" s="157">
        <v>1</v>
      </c>
      <c r="P1653" s="157">
        <v>1</v>
      </c>
      <c r="Q1653" s="157">
        <v>1</v>
      </c>
      <c r="R1653" s="157">
        <v>1</v>
      </c>
      <c r="S1653" s="157">
        <v>2</v>
      </c>
      <c r="T1653" s="157">
        <v>3</v>
      </c>
      <c r="U1653" s="157">
        <v>4</v>
      </c>
      <c r="V1653" s="157">
        <v>4</v>
      </c>
      <c r="W1653" s="157">
        <v>2</v>
      </c>
      <c r="X1653" s="157">
        <v>4</v>
      </c>
      <c r="Y1653" s="157">
        <v>2</v>
      </c>
      <c r="Z1653" s="157">
        <v>2</v>
      </c>
      <c r="AA1653" s="157">
        <v>1</v>
      </c>
      <c r="AB1653" s="159">
        <v>1</v>
      </c>
      <c r="AC1653" s="158">
        <f t="shared" si="414"/>
        <v>23</v>
      </c>
      <c r="AD1653" s="157">
        <f t="shared" si="410"/>
        <v>5</v>
      </c>
      <c r="AE1653" s="157">
        <f t="shared" si="411"/>
        <v>8</v>
      </c>
      <c r="AF1653" s="157">
        <f t="shared" si="412"/>
        <v>5</v>
      </c>
      <c r="AG1653" s="159">
        <f t="shared" si="413"/>
        <v>3</v>
      </c>
      <c r="DS1653" s="81"/>
    </row>
    <row r="1654" spans="1:123" x14ac:dyDescent="0.25">
      <c r="A1654" s="169">
        <v>303</v>
      </c>
      <c r="B1654" s="170" t="s">
        <v>16</v>
      </c>
      <c r="C1654" s="170" t="s">
        <v>182</v>
      </c>
      <c r="D1654" s="170" t="s">
        <v>183</v>
      </c>
      <c r="E1654" s="18" t="s">
        <v>466</v>
      </c>
      <c r="F1654" s="158">
        <v>3</v>
      </c>
      <c r="G1654" s="157">
        <v>3</v>
      </c>
      <c r="H1654" s="157">
        <v>4</v>
      </c>
      <c r="I1654" s="157">
        <v>3</v>
      </c>
      <c r="J1654" s="157">
        <v>2</v>
      </c>
      <c r="K1654" s="157">
        <v>4</v>
      </c>
      <c r="L1654" s="157">
        <v>2</v>
      </c>
      <c r="M1654" s="157">
        <v>1</v>
      </c>
      <c r="N1654" s="157">
        <v>1</v>
      </c>
      <c r="O1654" s="157">
        <v>4</v>
      </c>
      <c r="P1654" s="157">
        <v>3</v>
      </c>
      <c r="Q1654" s="157">
        <v>3</v>
      </c>
      <c r="R1654" s="157">
        <v>2</v>
      </c>
      <c r="S1654" s="157">
        <v>3</v>
      </c>
      <c r="T1654" s="157">
        <v>5</v>
      </c>
      <c r="U1654" s="157">
        <v>5</v>
      </c>
      <c r="V1654" s="157">
        <v>5</v>
      </c>
      <c r="W1654" s="157">
        <v>4</v>
      </c>
      <c r="X1654" s="157">
        <v>4</v>
      </c>
      <c r="Y1654" s="157">
        <v>3</v>
      </c>
      <c r="Z1654" s="157">
        <v>3</v>
      </c>
      <c r="AA1654" s="157">
        <v>3</v>
      </c>
      <c r="AB1654" s="159">
        <v>3</v>
      </c>
      <c r="AC1654" s="158">
        <f t="shared" si="414"/>
        <v>23</v>
      </c>
      <c r="AD1654" s="157">
        <f t="shared" si="410"/>
        <v>5</v>
      </c>
      <c r="AE1654" s="157">
        <f t="shared" si="411"/>
        <v>8</v>
      </c>
      <c r="AF1654" s="157">
        <f t="shared" si="412"/>
        <v>5</v>
      </c>
      <c r="AG1654" s="159">
        <f t="shared" si="413"/>
        <v>3</v>
      </c>
      <c r="DS1654" s="81"/>
    </row>
    <row r="1655" spans="1:123" x14ac:dyDescent="0.25">
      <c r="A1655" s="169">
        <v>303</v>
      </c>
      <c r="B1655" s="170" t="s">
        <v>16</v>
      </c>
      <c r="C1655" s="170" t="s">
        <v>182</v>
      </c>
      <c r="D1655" s="170" t="s">
        <v>183</v>
      </c>
      <c r="E1655" s="18" t="s">
        <v>466</v>
      </c>
      <c r="F1655" s="158">
        <v>3</v>
      </c>
      <c r="G1655" s="157">
        <v>4</v>
      </c>
      <c r="H1655" s="157"/>
      <c r="I1655" s="157">
        <v>3</v>
      </c>
      <c r="J1655" s="157">
        <v>2</v>
      </c>
      <c r="K1655" s="157">
        <v>4</v>
      </c>
      <c r="L1655" s="157">
        <v>2</v>
      </c>
      <c r="M1655" s="157">
        <v>2</v>
      </c>
      <c r="N1655" s="157">
        <v>2</v>
      </c>
      <c r="O1655" s="157">
        <v>4</v>
      </c>
      <c r="P1655" s="157"/>
      <c r="Q1655" s="157">
        <v>4</v>
      </c>
      <c r="R1655" s="157">
        <v>3</v>
      </c>
      <c r="S1655" s="157">
        <v>5</v>
      </c>
      <c r="T1655" s="157">
        <v>5</v>
      </c>
      <c r="U1655" s="157">
        <v>5</v>
      </c>
      <c r="V1655" s="157">
        <v>5</v>
      </c>
      <c r="W1655" s="157">
        <v>4</v>
      </c>
      <c r="X1655" s="157">
        <v>5</v>
      </c>
      <c r="Y1655" s="157">
        <v>4</v>
      </c>
      <c r="Z1655" s="157">
        <v>5</v>
      </c>
      <c r="AA1655" s="157">
        <v>4</v>
      </c>
      <c r="AB1655" s="159">
        <v>4</v>
      </c>
      <c r="AC1655" s="158">
        <f t="shared" si="414"/>
        <v>21</v>
      </c>
      <c r="AD1655" s="157">
        <f t="shared" si="410"/>
        <v>4</v>
      </c>
      <c r="AE1655" s="157">
        <f t="shared" si="411"/>
        <v>7</v>
      </c>
      <c r="AF1655" s="157">
        <f t="shared" si="412"/>
        <v>5</v>
      </c>
      <c r="AG1655" s="159">
        <f t="shared" si="413"/>
        <v>3</v>
      </c>
      <c r="DS1655" s="81"/>
    </row>
    <row r="1656" spans="1:123" x14ac:dyDescent="0.25">
      <c r="A1656" s="169">
        <v>303</v>
      </c>
      <c r="B1656" s="170" t="s">
        <v>16</v>
      </c>
      <c r="C1656" s="170" t="s">
        <v>182</v>
      </c>
      <c r="D1656" s="170" t="s">
        <v>183</v>
      </c>
      <c r="E1656" s="18" t="s">
        <v>466</v>
      </c>
      <c r="F1656" s="158">
        <v>5</v>
      </c>
      <c r="G1656" s="157"/>
      <c r="H1656" s="157"/>
      <c r="I1656" s="157"/>
      <c r="J1656" s="157">
        <v>3</v>
      </c>
      <c r="K1656" s="157">
        <v>4</v>
      </c>
      <c r="L1656" s="157">
        <v>3</v>
      </c>
      <c r="M1656" s="157">
        <v>3</v>
      </c>
      <c r="N1656" s="157">
        <v>4</v>
      </c>
      <c r="O1656" s="157">
        <v>4</v>
      </c>
      <c r="P1656" s="157"/>
      <c r="Q1656" s="157">
        <v>5</v>
      </c>
      <c r="R1656" s="157">
        <v>4</v>
      </c>
      <c r="S1656" s="157">
        <v>5</v>
      </c>
      <c r="T1656" s="157">
        <v>5</v>
      </c>
      <c r="U1656" s="157">
        <v>5</v>
      </c>
      <c r="V1656" s="157">
        <v>5</v>
      </c>
      <c r="W1656" s="157"/>
      <c r="X1656" s="157">
        <v>5</v>
      </c>
      <c r="Y1656" s="157">
        <v>4</v>
      </c>
      <c r="Z1656" s="157"/>
      <c r="AA1656" s="157">
        <v>4</v>
      </c>
      <c r="AB1656" s="159"/>
      <c r="AC1656" s="158">
        <f t="shared" si="414"/>
        <v>16</v>
      </c>
      <c r="AD1656" s="157">
        <f t="shared" si="410"/>
        <v>2</v>
      </c>
      <c r="AE1656" s="157">
        <f t="shared" si="411"/>
        <v>7</v>
      </c>
      <c r="AF1656" s="157">
        <f t="shared" si="412"/>
        <v>4</v>
      </c>
      <c r="AG1656" s="159">
        <f t="shared" si="413"/>
        <v>1</v>
      </c>
      <c r="DS1656" s="81"/>
    </row>
    <row r="1657" spans="1:123" x14ac:dyDescent="0.25">
      <c r="A1657" s="169">
        <v>303</v>
      </c>
      <c r="B1657" s="170" t="s">
        <v>16</v>
      </c>
      <c r="C1657" s="170" t="s">
        <v>182</v>
      </c>
      <c r="D1657" s="170" t="s">
        <v>394</v>
      </c>
      <c r="E1657" s="18" t="s">
        <v>466</v>
      </c>
      <c r="F1657" s="158">
        <v>4</v>
      </c>
      <c r="G1657" s="157">
        <v>4</v>
      </c>
      <c r="H1657" s="157"/>
      <c r="I1657" s="157">
        <v>4</v>
      </c>
      <c r="J1657" s="157">
        <v>3</v>
      </c>
      <c r="K1657" s="157">
        <v>4</v>
      </c>
      <c r="L1657" s="157">
        <v>3</v>
      </c>
      <c r="M1657" s="157">
        <v>3</v>
      </c>
      <c r="N1657" s="157">
        <v>3</v>
      </c>
      <c r="O1657" s="157">
        <v>4</v>
      </c>
      <c r="P1657" s="157"/>
      <c r="Q1657" s="157">
        <v>3</v>
      </c>
      <c r="R1657" s="157">
        <v>2</v>
      </c>
      <c r="S1657" s="157">
        <v>4</v>
      </c>
      <c r="T1657" s="157">
        <v>4</v>
      </c>
      <c r="U1657" s="157">
        <v>4</v>
      </c>
      <c r="V1657" s="157">
        <v>5</v>
      </c>
      <c r="W1657" s="157">
        <v>4</v>
      </c>
      <c r="X1657" s="157">
        <v>5</v>
      </c>
      <c r="Y1657" s="157">
        <v>4</v>
      </c>
      <c r="Z1657" s="157">
        <v>4</v>
      </c>
      <c r="AA1657" s="157">
        <v>4</v>
      </c>
      <c r="AB1657" s="159">
        <v>4</v>
      </c>
      <c r="AC1657" s="158">
        <f t="shared" si="414"/>
        <v>21</v>
      </c>
      <c r="AD1657" s="157">
        <f t="shared" si="410"/>
        <v>4</v>
      </c>
      <c r="AE1657" s="157">
        <f t="shared" si="411"/>
        <v>7</v>
      </c>
      <c r="AF1657" s="157">
        <f t="shared" si="412"/>
        <v>5</v>
      </c>
      <c r="AG1657" s="159">
        <f t="shared" si="413"/>
        <v>3</v>
      </c>
      <c r="DS1657" s="81"/>
    </row>
    <row r="1658" spans="1:123" x14ac:dyDescent="0.25">
      <c r="A1658" s="169">
        <v>303</v>
      </c>
      <c r="B1658" s="170" t="s">
        <v>16</v>
      </c>
      <c r="C1658" s="170" t="s">
        <v>182</v>
      </c>
      <c r="D1658" s="170" t="s">
        <v>394</v>
      </c>
      <c r="E1658" s="18" t="s">
        <v>466</v>
      </c>
      <c r="F1658" s="158">
        <v>4</v>
      </c>
      <c r="G1658" s="157">
        <v>4</v>
      </c>
      <c r="H1658" s="157"/>
      <c r="I1658" s="157"/>
      <c r="J1658" s="157">
        <v>3</v>
      </c>
      <c r="K1658" s="157">
        <v>4</v>
      </c>
      <c r="L1658" s="157">
        <v>4</v>
      </c>
      <c r="M1658" s="157">
        <v>4</v>
      </c>
      <c r="N1658" s="157">
        <v>4</v>
      </c>
      <c r="O1658" s="157">
        <v>5</v>
      </c>
      <c r="P1658" s="157"/>
      <c r="Q1658" s="157">
        <v>4</v>
      </c>
      <c r="R1658" s="157">
        <v>2</v>
      </c>
      <c r="S1658" s="157">
        <v>4</v>
      </c>
      <c r="T1658" s="157">
        <v>5</v>
      </c>
      <c r="U1658" s="157">
        <v>5</v>
      </c>
      <c r="V1658" s="157">
        <v>5</v>
      </c>
      <c r="W1658" s="157">
        <v>5</v>
      </c>
      <c r="X1658" s="157">
        <v>5</v>
      </c>
      <c r="Y1658" s="157">
        <v>4</v>
      </c>
      <c r="Z1658" s="157">
        <v>4</v>
      </c>
      <c r="AA1658" s="157">
        <v>4</v>
      </c>
      <c r="AB1658" s="159">
        <v>4</v>
      </c>
      <c r="AC1658" s="158">
        <f t="shared" si="414"/>
        <v>20</v>
      </c>
      <c r="AD1658" s="157">
        <f t="shared" si="410"/>
        <v>3</v>
      </c>
      <c r="AE1658" s="157">
        <f t="shared" si="411"/>
        <v>7</v>
      </c>
      <c r="AF1658" s="157">
        <f t="shared" si="412"/>
        <v>5</v>
      </c>
      <c r="AG1658" s="159">
        <f t="shared" si="413"/>
        <v>3</v>
      </c>
      <c r="DS1658" s="81"/>
    </row>
    <row r="1659" spans="1:123" x14ac:dyDescent="0.25">
      <c r="A1659" s="169">
        <v>312</v>
      </c>
      <c r="B1659" s="170" t="s">
        <v>17</v>
      </c>
      <c r="C1659" s="170" t="s">
        <v>230</v>
      </c>
      <c r="D1659" s="170" t="s">
        <v>231</v>
      </c>
      <c r="E1659" s="18" t="s">
        <v>466</v>
      </c>
      <c r="F1659" s="158">
        <v>5</v>
      </c>
      <c r="G1659" s="157">
        <v>5</v>
      </c>
      <c r="H1659" s="157">
        <v>5</v>
      </c>
      <c r="I1659" s="157">
        <v>5</v>
      </c>
      <c r="J1659" s="157">
        <v>5</v>
      </c>
      <c r="K1659" s="157">
        <v>5</v>
      </c>
      <c r="L1659" s="157">
        <v>5</v>
      </c>
      <c r="M1659" s="157">
        <v>5</v>
      </c>
      <c r="N1659" s="157">
        <v>5</v>
      </c>
      <c r="O1659" s="157">
        <v>5</v>
      </c>
      <c r="P1659" s="157">
        <v>5</v>
      </c>
      <c r="Q1659" s="157">
        <v>5</v>
      </c>
      <c r="R1659" s="157">
        <v>5</v>
      </c>
      <c r="S1659" s="157">
        <v>5</v>
      </c>
      <c r="T1659" s="157">
        <v>5</v>
      </c>
      <c r="U1659" s="157">
        <v>5</v>
      </c>
      <c r="V1659" s="157">
        <v>5</v>
      </c>
      <c r="W1659" s="157">
        <v>5</v>
      </c>
      <c r="X1659" s="157">
        <v>5</v>
      </c>
      <c r="Y1659" s="157">
        <v>5</v>
      </c>
      <c r="Z1659" s="157">
        <v>5</v>
      </c>
      <c r="AA1659" s="157">
        <v>5</v>
      </c>
      <c r="AB1659" s="159">
        <v>5</v>
      </c>
      <c r="AC1659" s="158">
        <f t="shared" si="414"/>
        <v>23</v>
      </c>
      <c r="AD1659" s="157">
        <f t="shared" si="410"/>
        <v>5</v>
      </c>
      <c r="AE1659" s="157">
        <f t="shared" si="411"/>
        <v>8</v>
      </c>
      <c r="AF1659" s="157">
        <f t="shared" si="412"/>
        <v>5</v>
      </c>
      <c r="AG1659" s="159">
        <f t="shared" si="413"/>
        <v>3</v>
      </c>
      <c r="DS1659" s="81"/>
    </row>
    <row r="1660" spans="1:123" x14ac:dyDescent="0.25">
      <c r="A1660" s="169">
        <v>312</v>
      </c>
      <c r="B1660" s="170" t="s">
        <v>17</v>
      </c>
      <c r="C1660" s="170" t="s">
        <v>51</v>
      </c>
      <c r="D1660" s="170" t="s">
        <v>52</v>
      </c>
      <c r="E1660" s="18" t="s">
        <v>403</v>
      </c>
      <c r="F1660" s="158">
        <v>3</v>
      </c>
      <c r="G1660" s="157">
        <v>3</v>
      </c>
      <c r="H1660" s="157">
        <v>3</v>
      </c>
      <c r="I1660" s="157">
        <v>3</v>
      </c>
      <c r="J1660" s="157">
        <v>2</v>
      </c>
      <c r="K1660" s="157">
        <v>2</v>
      </c>
      <c r="L1660" s="157">
        <v>3</v>
      </c>
      <c r="M1660" s="157">
        <v>3</v>
      </c>
      <c r="N1660" s="157">
        <v>3</v>
      </c>
      <c r="O1660" s="157">
        <v>3</v>
      </c>
      <c r="P1660" s="157">
        <v>2</v>
      </c>
      <c r="Q1660" s="157">
        <v>3</v>
      </c>
      <c r="R1660" s="157">
        <v>3</v>
      </c>
      <c r="S1660" s="157">
        <v>3</v>
      </c>
      <c r="T1660" s="157">
        <v>2</v>
      </c>
      <c r="U1660" s="157">
        <v>3</v>
      </c>
      <c r="V1660" s="157">
        <v>3</v>
      </c>
      <c r="W1660" s="157">
        <v>3</v>
      </c>
      <c r="X1660" s="157">
        <v>3</v>
      </c>
      <c r="Y1660" s="157">
        <v>3</v>
      </c>
      <c r="Z1660" s="157">
        <v>3</v>
      </c>
      <c r="AA1660" s="157">
        <v>1</v>
      </c>
      <c r="AB1660" s="159">
        <v>2</v>
      </c>
      <c r="AC1660" s="158">
        <f t="shared" si="414"/>
        <v>23</v>
      </c>
      <c r="AD1660" s="157">
        <f t="shared" si="410"/>
        <v>5</v>
      </c>
      <c r="AE1660" s="157">
        <f t="shared" si="411"/>
        <v>8</v>
      </c>
      <c r="AF1660" s="157">
        <f t="shared" si="412"/>
        <v>5</v>
      </c>
      <c r="AG1660" s="159">
        <f t="shared" si="413"/>
        <v>3</v>
      </c>
      <c r="DS1660" s="81"/>
    </row>
    <row r="1661" spans="1:123" x14ac:dyDescent="0.25">
      <c r="A1661" s="169">
        <v>312</v>
      </c>
      <c r="B1661" s="170" t="s">
        <v>17</v>
      </c>
      <c r="C1661" s="170" t="s">
        <v>51</v>
      </c>
      <c r="D1661" s="170" t="s">
        <v>52</v>
      </c>
      <c r="E1661" s="18" t="s">
        <v>403</v>
      </c>
      <c r="F1661" s="158">
        <v>4</v>
      </c>
      <c r="G1661" s="157">
        <v>3</v>
      </c>
      <c r="H1661" s="157">
        <v>3</v>
      </c>
      <c r="I1661" s="157">
        <v>3</v>
      </c>
      <c r="J1661" s="157">
        <v>3</v>
      </c>
      <c r="K1661" s="157">
        <v>3</v>
      </c>
      <c r="L1661" s="157">
        <v>4</v>
      </c>
      <c r="M1661" s="157">
        <v>4</v>
      </c>
      <c r="N1661" s="157">
        <v>3</v>
      </c>
      <c r="O1661" s="157">
        <v>4</v>
      </c>
      <c r="P1661" s="157">
        <v>2</v>
      </c>
      <c r="Q1661" s="157">
        <v>3</v>
      </c>
      <c r="R1661" s="157">
        <v>3</v>
      </c>
      <c r="S1661" s="157">
        <v>3</v>
      </c>
      <c r="T1661" s="157">
        <v>3</v>
      </c>
      <c r="U1661" s="157">
        <v>3</v>
      </c>
      <c r="V1661" s="157">
        <v>3</v>
      </c>
      <c r="W1661" s="157">
        <v>3</v>
      </c>
      <c r="X1661" s="157">
        <v>4</v>
      </c>
      <c r="Y1661" s="157">
        <v>4</v>
      </c>
      <c r="Z1661" s="157">
        <v>4</v>
      </c>
      <c r="AA1661" s="157">
        <v>3</v>
      </c>
      <c r="AB1661" s="159">
        <v>3</v>
      </c>
      <c r="AC1661" s="158">
        <f t="shared" si="414"/>
        <v>23</v>
      </c>
      <c r="AD1661" s="157">
        <f t="shared" si="410"/>
        <v>5</v>
      </c>
      <c r="AE1661" s="157">
        <f t="shared" si="411"/>
        <v>8</v>
      </c>
      <c r="AF1661" s="157">
        <f t="shared" si="412"/>
        <v>5</v>
      </c>
      <c r="AG1661" s="159">
        <f t="shared" si="413"/>
        <v>3</v>
      </c>
      <c r="DS1661" s="81"/>
    </row>
    <row r="1662" spans="1:123" x14ac:dyDescent="0.25">
      <c r="A1662" s="169">
        <v>312</v>
      </c>
      <c r="B1662" s="170" t="s">
        <v>17</v>
      </c>
      <c r="C1662" s="170" t="s">
        <v>51</v>
      </c>
      <c r="D1662" s="170" t="s">
        <v>52</v>
      </c>
      <c r="E1662" s="18" t="s">
        <v>403</v>
      </c>
      <c r="F1662" s="158">
        <v>4</v>
      </c>
      <c r="G1662" s="157">
        <v>4</v>
      </c>
      <c r="H1662" s="157">
        <v>3</v>
      </c>
      <c r="I1662" s="157">
        <v>4</v>
      </c>
      <c r="J1662" s="157">
        <v>4</v>
      </c>
      <c r="K1662" s="157">
        <v>3</v>
      </c>
      <c r="L1662" s="157">
        <v>4</v>
      </c>
      <c r="M1662" s="157">
        <v>4</v>
      </c>
      <c r="N1662" s="157">
        <v>4</v>
      </c>
      <c r="O1662" s="157">
        <v>4</v>
      </c>
      <c r="P1662" s="157">
        <v>2</v>
      </c>
      <c r="Q1662" s="157">
        <v>3</v>
      </c>
      <c r="R1662" s="157">
        <v>4</v>
      </c>
      <c r="S1662" s="157">
        <v>4</v>
      </c>
      <c r="T1662" s="157">
        <v>4</v>
      </c>
      <c r="U1662" s="157">
        <v>4</v>
      </c>
      <c r="V1662" s="157">
        <v>4</v>
      </c>
      <c r="W1662" s="157">
        <v>3</v>
      </c>
      <c r="X1662" s="157">
        <v>4</v>
      </c>
      <c r="Y1662" s="157">
        <v>4</v>
      </c>
      <c r="Z1662" s="157">
        <v>4</v>
      </c>
      <c r="AA1662" s="157">
        <v>3</v>
      </c>
      <c r="AB1662" s="159">
        <v>3</v>
      </c>
      <c r="AC1662" s="158">
        <f t="shared" si="414"/>
        <v>23</v>
      </c>
      <c r="AD1662" s="157">
        <f t="shared" si="410"/>
        <v>5</v>
      </c>
      <c r="AE1662" s="157">
        <f t="shared" si="411"/>
        <v>8</v>
      </c>
      <c r="AF1662" s="157">
        <f t="shared" si="412"/>
        <v>5</v>
      </c>
      <c r="AG1662" s="159">
        <f t="shared" si="413"/>
        <v>3</v>
      </c>
      <c r="DS1662" s="81"/>
    </row>
    <row r="1663" spans="1:123" x14ac:dyDescent="0.25">
      <c r="A1663" s="169">
        <v>312</v>
      </c>
      <c r="B1663" s="170" t="s">
        <v>17</v>
      </c>
      <c r="C1663" s="170" t="s">
        <v>51</v>
      </c>
      <c r="D1663" s="170" t="s">
        <v>52</v>
      </c>
      <c r="E1663" s="18" t="s">
        <v>403</v>
      </c>
      <c r="F1663" s="158">
        <v>5</v>
      </c>
      <c r="G1663" s="157">
        <v>4</v>
      </c>
      <c r="H1663" s="157">
        <v>4</v>
      </c>
      <c r="I1663" s="157">
        <v>4</v>
      </c>
      <c r="J1663" s="157">
        <v>5</v>
      </c>
      <c r="K1663" s="157">
        <v>3</v>
      </c>
      <c r="L1663" s="157">
        <v>5</v>
      </c>
      <c r="M1663" s="157">
        <v>5</v>
      </c>
      <c r="N1663" s="157">
        <v>5</v>
      </c>
      <c r="O1663" s="157">
        <v>5</v>
      </c>
      <c r="P1663" s="157">
        <v>4</v>
      </c>
      <c r="Q1663" s="157">
        <v>4</v>
      </c>
      <c r="R1663" s="157">
        <v>4</v>
      </c>
      <c r="S1663" s="157">
        <v>5</v>
      </c>
      <c r="T1663" s="157">
        <v>4</v>
      </c>
      <c r="U1663" s="157">
        <v>5</v>
      </c>
      <c r="V1663" s="157">
        <v>4</v>
      </c>
      <c r="W1663" s="157">
        <v>4</v>
      </c>
      <c r="X1663" s="157">
        <v>4</v>
      </c>
      <c r="Y1663" s="157">
        <v>5</v>
      </c>
      <c r="Z1663" s="157">
        <v>4</v>
      </c>
      <c r="AA1663" s="157"/>
      <c r="AB1663" s="159">
        <v>4</v>
      </c>
      <c r="AC1663" s="158">
        <f t="shared" si="414"/>
        <v>22</v>
      </c>
      <c r="AD1663" s="157">
        <f t="shared" si="410"/>
        <v>5</v>
      </c>
      <c r="AE1663" s="157">
        <f t="shared" si="411"/>
        <v>8</v>
      </c>
      <c r="AF1663" s="157">
        <f t="shared" si="412"/>
        <v>5</v>
      </c>
      <c r="AG1663" s="159">
        <f t="shared" si="413"/>
        <v>2</v>
      </c>
      <c r="DS1663" s="81"/>
    </row>
    <row r="1664" spans="1:123" x14ac:dyDescent="0.25">
      <c r="A1664" s="169">
        <v>312</v>
      </c>
      <c r="B1664" s="170" t="s">
        <v>17</v>
      </c>
      <c r="C1664" s="170" t="s">
        <v>51</v>
      </c>
      <c r="D1664" s="170" t="s">
        <v>392</v>
      </c>
      <c r="E1664" s="18" t="s">
        <v>403</v>
      </c>
      <c r="F1664" s="158">
        <v>3</v>
      </c>
      <c r="G1664" s="157">
        <v>3</v>
      </c>
      <c r="H1664" s="157">
        <v>4</v>
      </c>
      <c r="I1664" s="157">
        <v>3</v>
      </c>
      <c r="J1664" s="157">
        <v>3</v>
      </c>
      <c r="K1664" s="157">
        <v>4</v>
      </c>
      <c r="L1664" s="157">
        <v>4</v>
      </c>
      <c r="M1664" s="157">
        <v>4</v>
      </c>
      <c r="N1664" s="157">
        <v>4</v>
      </c>
      <c r="O1664" s="157">
        <v>4</v>
      </c>
      <c r="P1664" s="157">
        <v>3</v>
      </c>
      <c r="Q1664" s="157">
        <v>3</v>
      </c>
      <c r="R1664" s="157">
        <v>4</v>
      </c>
      <c r="S1664" s="157">
        <v>4</v>
      </c>
      <c r="T1664" s="157">
        <v>4</v>
      </c>
      <c r="U1664" s="157">
        <v>4</v>
      </c>
      <c r="V1664" s="157">
        <v>4</v>
      </c>
      <c r="W1664" s="157">
        <v>4</v>
      </c>
      <c r="X1664" s="157">
        <v>4</v>
      </c>
      <c r="Y1664" s="157">
        <v>3</v>
      </c>
      <c r="Z1664" s="157">
        <v>4</v>
      </c>
      <c r="AA1664" s="157">
        <v>5</v>
      </c>
      <c r="AB1664" s="159">
        <v>4</v>
      </c>
      <c r="AC1664" s="158">
        <f t="shared" si="414"/>
        <v>23</v>
      </c>
      <c r="AD1664" s="157">
        <f t="shared" si="410"/>
        <v>5</v>
      </c>
      <c r="AE1664" s="157">
        <f t="shared" si="411"/>
        <v>8</v>
      </c>
      <c r="AF1664" s="157">
        <f t="shared" si="412"/>
        <v>5</v>
      </c>
      <c r="AG1664" s="159">
        <f t="shared" si="413"/>
        <v>3</v>
      </c>
      <c r="DS1664" s="81"/>
    </row>
    <row r="1665" spans="1:123" x14ac:dyDescent="0.25">
      <c r="A1665" s="169">
        <v>312</v>
      </c>
      <c r="B1665" s="170" t="s">
        <v>17</v>
      </c>
      <c r="C1665" s="170" t="s">
        <v>51</v>
      </c>
      <c r="D1665" s="170" t="s">
        <v>392</v>
      </c>
      <c r="E1665" s="18" t="s">
        <v>403</v>
      </c>
      <c r="F1665" s="158">
        <v>5</v>
      </c>
      <c r="G1665" s="157">
        <v>5</v>
      </c>
      <c r="H1665" s="157">
        <v>4</v>
      </c>
      <c r="I1665" s="157">
        <v>5</v>
      </c>
      <c r="J1665" s="157">
        <v>5</v>
      </c>
      <c r="K1665" s="157">
        <v>4</v>
      </c>
      <c r="L1665" s="157">
        <v>5</v>
      </c>
      <c r="M1665" s="157">
        <v>4</v>
      </c>
      <c r="N1665" s="157">
        <v>5</v>
      </c>
      <c r="O1665" s="157">
        <v>5</v>
      </c>
      <c r="P1665" s="157">
        <v>4</v>
      </c>
      <c r="Q1665" s="157">
        <v>4</v>
      </c>
      <c r="R1665" s="157">
        <v>5</v>
      </c>
      <c r="S1665" s="157">
        <v>5</v>
      </c>
      <c r="T1665" s="157">
        <v>5</v>
      </c>
      <c r="U1665" s="157">
        <v>5</v>
      </c>
      <c r="V1665" s="157"/>
      <c r="W1665" s="157">
        <v>4</v>
      </c>
      <c r="X1665" s="157">
        <v>4</v>
      </c>
      <c r="Y1665" s="157">
        <v>5</v>
      </c>
      <c r="Z1665" s="157">
        <v>5</v>
      </c>
      <c r="AA1665" s="157">
        <v>5</v>
      </c>
      <c r="AB1665" s="159">
        <v>5</v>
      </c>
      <c r="AC1665" s="158">
        <f t="shared" si="414"/>
        <v>22</v>
      </c>
      <c r="AD1665" s="157">
        <f t="shared" si="410"/>
        <v>5</v>
      </c>
      <c r="AE1665" s="157">
        <f t="shared" si="411"/>
        <v>8</v>
      </c>
      <c r="AF1665" s="157">
        <f t="shared" si="412"/>
        <v>4</v>
      </c>
      <c r="AG1665" s="159">
        <f t="shared" si="413"/>
        <v>3</v>
      </c>
      <c r="DS1665" s="81"/>
    </row>
    <row r="1666" spans="1:123" x14ac:dyDescent="0.25">
      <c r="A1666" s="169">
        <v>312</v>
      </c>
      <c r="B1666" s="170" t="s">
        <v>17</v>
      </c>
      <c r="C1666" s="170" t="s">
        <v>51</v>
      </c>
      <c r="D1666" s="170" t="s">
        <v>52</v>
      </c>
      <c r="E1666" s="18" t="s">
        <v>466</v>
      </c>
      <c r="F1666" s="158">
        <v>3</v>
      </c>
      <c r="G1666" s="157">
        <v>4</v>
      </c>
      <c r="H1666" s="157">
        <v>2</v>
      </c>
      <c r="I1666" s="157">
        <v>3</v>
      </c>
      <c r="J1666" s="157">
        <v>3</v>
      </c>
      <c r="K1666" s="157">
        <v>1</v>
      </c>
      <c r="L1666" s="157">
        <v>3</v>
      </c>
      <c r="M1666" s="157">
        <v>2</v>
      </c>
      <c r="N1666" s="157">
        <v>2</v>
      </c>
      <c r="O1666" s="157">
        <v>4</v>
      </c>
      <c r="P1666" s="157">
        <v>2</v>
      </c>
      <c r="Q1666" s="157">
        <v>3</v>
      </c>
      <c r="R1666" s="157">
        <v>3</v>
      </c>
      <c r="S1666" s="157">
        <v>3</v>
      </c>
      <c r="T1666" s="157">
        <v>3</v>
      </c>
      <c r="U1666" s="157">
        <v>3</v>
      </c>
      <c r="V1666" s="157">
        <v>4</v>
      </c>
      <c r="W1666" s="157">
        <v>2</v>
      </c>
      <c r="X1666" s="157">
        <v>3</v>
      </c>
      <c r="Y1666" s="157">
        <v>4</v>
      </c>
      <c r="Z1666" s="157">
        <v>3</v>
      </c>
      <c r="AA1666" s="157">
        <v>2</v>
      </c>
      <c r="AB1666" s="159">
        <v>3</v>
      </c>
      <c r="AC1666" s="158">
        <f t="shared" si="414"/>
        <v>23</v>
      </c>
      <c r="AD1666" s="157">
        <f t="shared" si="410"/>
        <v>5</v>
      </c>
      <c r="AE1666" s="157">
        <f t="shared" si="411"/>
        <v>8</v>
      </c>
      <c r="AF1666" s="157">
        <f t="shared" si="412"/>
        <v>5</v>
      </c>
      <c r="AG1666" s="159">
        <f t="shared" si="413"/>
        <v>3</v>
      </c>
      <c r="DS1666" s="81"/>
    </row>
    <row r="1667" spans="1:123" x14ac:dyDescent="0.25">
      <c r="A1667" s="169">
        <v>312</v>
      </c>
      <c r="B1667" s="170" t="s">
        <v>17</v>
      </c>
      <c r="C1667" s="170" t="s">
        <v>63</v>
      </c>
      <c r="D1667" s="170" t="s">
        <v>64</v>
      </c>
      <c r="E1667" s="18" t="s">
        <v>403</v>
      </c>
      <c r="F1667" s="158">
        <v>3</v>
      </c>
      <c r="G1667" s="157">
        <v>2</v>
      </c>
      <c r="H1667" s="157">
        <v>2</v>
      </c>
      <c r="I1667" s="157">
        <v>1</v>
      </c>
      <c r="J1667" s="157">
        <v>3</v>
      </c>
      <c r="K1667" s="157">
        <v>1</v>
      </c>
      <c r="L1667" s="157">
        <v>2</v>
      </c>
      <c r="M1667" s="157">
        <v>2</v>
      </c>
      <c r="N1667" s="157">
        <v>3</v>
      </c>
      <c r="O1667" s="157">
        <v>3</v>
      </c>
      <c r="P1667" s="157">
        <v>2</v>
      </c>
      <c r="Q1667" s="157">
        <v>1</v>
      </c>
      <c r="R1667" s="157">
        <v>1</v>
      </c>
      <c r="S1667" s="157">
        <v>2</v>
      </c>
      <c r="T1667" s="157">
        <v>2</v>
      </c>
      <c r="U1667" s="157">
        <v>2</v>
      </c>
      <c r="V1667" s="157">
        <v>3</v>
      </c>
      <c r="W1667" s="157">
        <v>2</v>
      </c>
      <c r="X1667" s="157">
        <v>2</v>
      </c>
      <c r="Y1667" s="157">
        <v>3</v>
      </c>
      <c r="Z1667" s="157">
        <v>3</v>
      </c>
      <c r="AA1667" s="157">
        <v>2</v>
      </c>
      <c r="AB1667" s="159">
        <v>2</v>
      </c>
      <c r="AC1667" s="158">
        <f t="shared" si="414"/>
        <v>23</v>
      </c>
      <c r="AD1667" s="157">
        <f t="shared" si="410"/>
        <v>5</v>
      </c>
      <c r="AE1667" s="157">
        <f t="shared" si="411"/>
        <v>8</v>
      </c>
      <c r="AF1667" s="157">
        <f t="shared" si="412"/>
        <v>5</v>
      </c>
      <c r="AG1667" s="159">
        <f t="shared" si="413"/>
        <v>3</v>
      </c>
      <c r="DS1667" s="81"/>
    </row>
    <row r="1668" spans="1:123" x14ac:dyDescent="0.25">
      <c r="A1668" s="169">
        <v>312</v>
      </c>
      <c r="B1668" s="170" t="s">
        <v>17</v>
      </c>
      <c r="C1668" s="170" t="s">
        <v>63</v>
      </c>
      <c r="D1668" s="170" t="s">
        <v>64</v>
      </c>
      <c r="E1668" s="18" t="s">
        <v>403</v>
      </c>
      <c r="F1668" s="158">
        <v>3</v>
      </c>
      <c r="G1668" s="157">
        <v>2</v>
      </c>
      <c r="H1668" s="157">
        <v>3</v>
      </c>
      <c r="I1668" s="157">
        <v>2</v>
      </c>
      <c r="J1668" s="157">
        <v>3</v>
      </c>
      <c r="K1668" s="157">
        <v>1</v>
      </c>
      <c r="L1668" s="157">
        <v>3</v>
      </c>
      <c r="M1668" s="157">
        <v>3</v>
      </c>
      <c r="N1668" s="157">
        <v>3</v>
      </c>
      <c r="O1668" s="157">
        <v>3</v>
      </c>
      <c r="P1668" s="157">
        <v>2</v>
      </c>
      <c r="Q1668" s="157">
        <v>2</v>
      </c>
      <c r="R1668" s="157">
        <v>2</v>
      </c>
      <c r="S1668" s="157">
        <v>2</v>
      </c>
      <c r="T1668" s="157">
        <v>2</v>
      </c>
      <c r="U1668" s="157">
        <v>2</v>
      </c>
      <c r="V1668" s="157">
        <v>3</v>
      </c>
      <c r="W1668" s="157">
        <v>2</v>
      </c>
      <c r="X1668" s="157">
        <v>3</v>
      </c>
      <c r="Y1668" s="157">
        <v>3</v>
      </c>
      <c r="Z1668" s="157">
        <v>3</v>
      </c>
      <c r="AA1668" s="157">
        <v>2</v>
      </c>
      <c r="AB1668" s="159">
        <v>2</v>
      </c>
      <c r="AC1668" s="158">
        <f t="shared" si="414"/>
        <v>23</v>
      </c>
      <c r="AD1668" s="157">
        <f t="shared" si="410"/>
        <v>5</v>
      </c>
      <c r="AE1668" s="157">
        <f t="shared" si="411"/>
        <v>8</v>
      </c>
      <c r="AF1668" s="157">
        <f t="shared" si="412"/>
        <v>5</v>
      </c>
      <c r="AG1668" s="159">
        <f t="shared" si="413"/>
        <v>3</v>
      </c>
      <c r="DS1668" s="81"/>
    </row>
    <row r="1669" spans="1:123" x14ac:dyDescent="0.25">
      <c r="A1669" s="169">
        <v>312</v>
      </c>
      <c r="B1669" s="170" t="s">
        <v>17</v>
      </c>
      <c r="C1669" s="170" t="s">
        <v>63</v>
      </c>
      <c r="D1669" s="170" t="s">
        <v>64</v>
      </c>
      <c r="E1669" s="18" t="s">
        <v>403</v>
      </c>
      <c r="F1669" s="158">
        <v>3</v>
      </c>
      <c r="G1669" s="157">
        <v>3</v>
      </c>
      <c r="H1669" s="157">
        <v>3</v>
      </c>
      <c r="I1669" s="157">
        <v>3</v>
      </c>
      <c r="J1669" s="157">
        <v>3</v>
      </c>
      <c r="K1669" s="157">
        <v>2</v>
      </c>
      <c r="L1669" s="157">
        <v>3</v>
      </c>
      <c r="M1669" s="157">
        <v>3</v>
      </c>
      <c r="N1669" s="157">
        <v>4</v>
      </c>
      <c r="O1669" s="157">
        <v>3</v>
      </c>
      <c r="P1669" s="157">
        <v>3</v>
      </c>
      <c r="Q1669" s="157">
        <v>3</v>
      </c>
      <c r="R1669" s="157">
        <v>2</v>
      </c>
      <c r="S1669" s="157">
        <v>3</v>
      </c>
      <c r="T1669" s="157">
        <v>3</v>
      </c>
      <c r="U1669" s="157">
        <v>3</v>
      </c>
      <c r="V1669" s="157">
        <v>3</v>
      </c>
      <c r="W1669" s="157">
        <v>3</v>
      </c>
      <c r="X1669" s="157">
        <v>3</v>
      </c>
      <c r="Y1669" s="157">
        <v>3</v>
      </c>
      <c r="Z1669" s="157">
        <v>3</v>
      </c>
      <c r="AA1669" s="157">
        <v>3</v>
      </c>
      <c r="AB1669" s="159">
        <v>3</v>
      </c>
      <c r="AC1669" s="158">
        <f t="shared" si="414"/>
        <v>23</v>
      </c>
      <c r="AD1669" s="157">
        <f t="shared" si="410"/>
        <v>5</v>
      </c>
      <c r="AE1669" s="157">
        <f t="shared" si="411"/>
        <v>8</v>
      </c>
      <c r="AF1669" s="157">
        <f t="shared" si="412"/>
        <v>5</v>
      </c>
      <c r="AG1669" s="159">
        <f t="shared" si="413"/>
        <v>3</v>
      </c>
      <c r="DS1669" s="81"/>
    </row>
    <row r="1670" spans="1:123" x14ac:dyDescent="0.25">
      <c r="A1670" s="169">
        <v>312</v>
      </c>
      <c r="B1670" s="170" t="s">
        <v>17</v>
      </c>
      <c r="C1670" s="170" t="s">
        <v>63</v>
      </c>
      <c r="D1670" s="170" t="s">
        <v>64</v>
      </c>
      <c r="E1670" s="18" t="s">
        <v>403</v>
      </c>
      <c r="F1670" s="158">
        <v>3</v>
      </c>
      <c r="G1670" s="157">
        <v>3</v>
      </c>
      <c r="H1670" s="157">
        <v>4</v>
      </c>
      <c r="I1670" s="157">
        <v>4</v>
      </c>
      <c r="J1670" s="157">
        <v>3</v>
      </c>
      <c r="K1670" s="157">
        <v>3</v>
      </c>
      <c r="L1670" s="157">
        <v>3</v>
      </c>
      <c r="M1670" s="157">
        <v>3</v>
      </c>
      <c r="N1670" s="157">
        <v>4</v>
      </c>
      <c r="O1670" s="157">
        <v>3</v>
      </c>
      <c r="P1670" s="157">
        <v>3</v>
      </c>
      <c r="Q1670" s="157">
        <v>3</v>
      </c>
      <c r="R1670" s="157">
        <v>2</v>
      </c>
      <c r="S1670" s="157">
        <v>4</v>
      </c>
      <c r="T1670" s="157">
        <v>3</v>
      </c>
      <c r="U1670" s="157">
        <v>3</v>
      </c>
      <c r="V1670" s="157">
        <v>3</v>
      </c>
      <c r="W1670" s="157">
        <v>3</v>
      </c>
      <c r="X1670" s="157">
        <v>4</v>
      </c>
      <c r="Y1670" s="157">
        <v>4</v>
      </c>
      <c r="Z1670" s="157">
        <v>4</v>
      </c>
      <c r="AA1670" s="157">
        <v>4</v>
      </c>
      <c r="AB1670" s="159">
        <v>4</v>
      </c>
      <c r="AC1670" s="158">
        <f t="shared" si="414"/>
        <v>23</v>
      </c>
      <c r="AD1670" s="157">
        <f t="shared" si="410"/>
        <v>5</v>
      </c>
      <c r="AE1670" s="157">
        <f t="shared" si="411"/>
        <v>8</v>
      </c>
      <c r="AF1670" s="157">
        <f t="shared" si="412"/>
        <v>5</v>
      </c>
      <c r="AG1670" s="159">
        <f t="shared" si="413"/>
        <v>3</v>
      </c>
      <c r="DS1670" s="81"/>
    </row>
    <row r="1671" spans="1:123" x14ac:dyDescent="0.25">
      <c r="A1671" s="169">
        <v>312</v>
      </c>
      <c r="B1671" s="170" t="s">
        <v>17</v>
      </c>
      <c r="C1671" s="170" t="s">
        <v>63</v>
      </c>
      <c r="D1671" s="170" t="s">
        <v>64</v>
      </c>
      <c r="E1671" s="18" t="s">
        <v>403</v>
      </c>
      <c r="F1671" s="158">
        <v>4</v>
      </c>
      <c r="G1671" s="157">
        <v>4</v>
      </c>
      <c r="H1671" s="157"/>
      <c r="I1671" s="157">
        <v>4</v>
      </c>
      <c r="J1671" s="157">
        <v>4</v>
      </c>
      <c r="K1671" s="157">
        <v>4</v>
      </c>
      <c r="L1671" s="157">
        <v>4</v>
      </c>
      <c r="M1671" s="157">
        <v>4</v>
      </c>
      <c r="N1671" s="157">
        <v>4</v>
      </c>
      <c r="O1671" s="157">
        <v>3</v>
      </c>
      <c r="P1671" s="157">
        <v>4</v>
      </c>
      <c r="Q1671" s="157">
        <v>3</v>
      </c>
      <c r="R1671" s="157">
        <v>4</v>
      </c>
      <c r="S1671" s="157">
        <v>4</v>
      </c>
      <c r="T1671" s="157">
        <v>4</v>
      </c>
      <c r="U1671" s="157">
        <v>4</v>
      </c>
      <c r="V1671" s="157">
        <v>4</v>
      </c>
      <c r="W1671" s="157">
        <v>4</v>
      </c>
      <c r="X1671" s="157">
        <v>4</v>
      </c>
      <c r="Y1671" s="157">
        <v>4</v>
      </c>
      <c r="Z1671" s="157">
        <v>4</v>
      </c>
      <c r="AA1671" s="157"/>
      <c r="AB1671" s="159"/>
      <c r="AC1671" s="158">
        <f t="shared" si="414"/>
        <v>20</v>
      </c>
      <c r="AD1671" s="157">
        <f t="shared" ref="AD1671:AD1734" si="415">+COUNT(G1671:K1671)</f>
        <v>4</v>
      </c>
      <c r="AE1671" s="157">
        <f t="shared" ref="AE1671:AE1734" si="416">+COUNT(L1671:S1671)</f>
        <v>8</v>
      </c>
      <c r="AF1671" s="157">
        <f t="shared" ref="AF1671:AF1734" si="417">+COUNT(T1671:X1671)</f>
        <v>5</v>
      </c>
      <c r="AG1671" s="159">
        <f t="shared" ref="AG1671:AG1734" si="418">+COUNT(Z1671:AB1671)</f>
        <v>1</v>
      </c>
      <c r="DS1671" s="81"/>
    </row>
    <row r="1672" spans="1:123" x14ac:dyDescent="0.25">
      <c r="A1672" s="169">
        <v>312</v>
      </c>
      <c r="B1672" s="170" t="s">
        <v>17</v>
      </c>
      <c r="C1672" s="170" t="s">
        <v>63</v>
      </c>
      <c r="D1672" s="170" t="s">
        <v>64</v>
      </c>
      <c r="E1672" s="18" t="s">
        <v>403</v>
      </c>
      <c r="F1672" s="158">
        <v>4</v>
      </c>
      <c r="G1672" s="157">
        <v>4</v>
      </c>
      <c r="H1672" s="157"/>
      <c r="I1672" s="157"/>
      <c r="J1672" s="157">
        <v>4</v>
      </c>
      <c r="K1672" s="157">
        <v>4</v>
      </c>
      <c r="L1672" s="157">
        <v>4</v>
      </c>
      <c r="M1672" s="157">
        <v>4</v>
      </c>
      <c r="N1672" s="157">
        <v>5</v>
      </c>
      <c r="O1672" s="157">
        <v>3</v>
      </c>
      <c r="P1672" s="157"/>
      <c r="Q1672" s="157">
        <v>4</v>
      </c>
      <c r="R1672" s="157"/>
      <c r="S1672" s="157">
        <v>4</v>
      </c>
      <c r="T1672" s="157">
        <v>4</v>
      </c>
      <c r="U1672" s="157">
        <v>4</v>
      </c>
      <c r="V1672" s="157">
        <v>4</v>
      </c>
      <c r="W1672" s="157">
        <v>4</v>
      </c>
      <c r="X1672" s="157">
        <v>4</v>
      </c>
      <c r="Y1672" s="157">
        <v>4</v>
      </c>
      <c r="Z1672" s="157"/>
      <c r="AA1672" s="157"/>
      <c r="AB1672" s="159"/>
      <c r="AC1672" s="158">
        <f t="shared" ref="AC1672:AC1735" si="419">+COUNT(F1672:AB1672)</f>
        <v>16</v>
      </c>
      <c r="AD1672" s="157">
        <f t="shared" si="415"/>
        <v>3</v>
      </c>
      <c r="AE1672" s="157">
        <f t="shared" si="416"/>
        <v>6</v>
      </c>
      <c r="AF1672" s="157">
        <f t="shared" si="417"/>
        <v>5</v>
      </c>
      <c r="AG1672" s="159">
        <f t="shared" si="418"/>
        <v>0</v>
      </c>
      <c r="DS1672" s="81"/>
    </row>
    <row r="1673" spans="1:123" x14ac:dyDescent="0.25">
      <c r="A1673" s="169">
        <v>312</v>
      </c>
      <c r="B1673" s="170" t="s">
        <v>17</v>
      </c>
      <c r="C1673" s="170" t="s">
        <v>90</v>
      </c>
      <c r="D1673" s="170" t="s">
        <v>91</v>
      </c>
      <c r="E1673" s="18" t="s">
        <v>403</v>
      </c>
      <c r="F1673" s="158">
        <v>3</v>
      </c>
      <c r="G1673" s="157">
        <v>3</v>
      </c>
      <c r="H1673" s="157">
        <v>1</v>
      </c>
      <c r="I1673" s="157">
        <v>1</v>
      </c>
      <c r="J1673" s="157">
        <v>2</v>
      </c>
      <c r="K1673" s="157">
        <v>1</v>
      </c>
      <c r="L1673" s="157">
        <v>2</v>
      </c>
      <c r="M1673" s="157">
        <v>1</v>
      </c>
      <c r="N1673" s="157">
        <v>2</v>
      </c>
      <c r="O1673" s="157">
        <v>2</v>
      </c>
      <c r="P1673" s="157">
        <v>2</v>
      </c>
      <c r="Q1673" s="157">
        <v>1</v>
      </c>
      <c r="R1673" s="157">
        <v>1</v>
      </c>
      <c r="S1673" s="157">
        <v>1</v>
      </c>
      <c r="T1673" s="157">
        <v>1</v>
      </c>
      <c r="U1673" s="157">
        <v>2</v>
      </c>
      <c r="V1673" s="157">
        <v>2</v>
      </c>
      <c r="W1673" s="157">
        <v>2</v>
      </c>
      <c r="X1673" s="157">
        <v>2</v>
      </c>
      <c r="Y1673" s="157">
        <v>1</v>
      </c>
      <c r="Z1673" s="157">
        <v>1</v>
      </c>
      <c r="AA1673" s="157">
        <v>1</v>
      </c>
      <c r="AB1673" s="159">
        <v>1</v>
      </c>
      <c r="AC1673" s="158">
        <f t="shared" si="419"/>
        <v>23</v>
      </c>
      <c r="AD1673" s="157">
        <f t="shared" si="415"/>
        <v>5</v>
      </c>
      <c r="AE1673" s="157">
        <f t="shared" si="416"/>
        <v>8</v>
      </c>
      <c r="AF1673" s="157">
        <f t="shared" si="417"/>
        <v>5</v>
      </c>
      <c r="AG1673" s="159">
        <f t="shared" si="418"/>
        <v>3</v>
      </c>
      <c r="DS1673" s="81"/>
    </row>
    <row r="1674" spans="1:123" x14ac:dyDescent="0.25">
      <c r="A1674" s="169">
        <v>312</v>
      </c>
      <c r="B1674" s="170" t="s">
        <v>17</v>
      </c>
      <c r="C1674" s="170" t="s">
        <v>90</v>
      </c>
      <c r="D1674" s="170" t="s">
        <v>91</v>
      </c>
      <c r="E1674" s="18" t="s">
        <v>403</v>
      </c>
      <c r="F1674" s="158">
        <v>3</v>
      </c>
      <c r="G1674" s="157">
        <v>3</v>
      </c>
      <c r="H1674" s="157">
        <v>3</v>
      </c>
      <c r="I1674" s="157">
        <v>3</v>
      </c>
      <c r="J1674" s="157">
        <v>2</v>
      </c>
      <c r="K1674" s="157">
        <v>3</v>
      </c>
      <c r="L1674" s="157">
        <v>3</v>
      </c>
      <c r="M1674" s="157">
        <v>3</v>
      </c>
      <c r="N1674" s="157">
        <v>3</v>
      </c>
      <c r="O1674" s="157">
        <v>3</v>
      </c>
      <c r="P1674" s="157">
        <v>3</v>
      </c>
      <c r="Q1674" s="157">
        <v>3</v>
      </c>
      <c r="R1674" s="157">
        <v>2</v>
      </c>
      <c r="S1674" s="157">
        <v>3</v>
      </c>
      <c r="T1674" s="157">
        <v>2</v>
      </c>
      <c r="U1674" s="157">
        <v>4</v>
      </c>
      <c r="V1674" s="157">
        <v>4</v>
      </c>
      <c r="W1674" s="157">
        <v>3</v>
      </c>
      <c r="X1674" s="157">
        <v>4</v>
      </c>
      <c r="Y1674" s="157">
        <v>3</v>
      </c>
      <c r="Z1674" s="157">
        <v>1</v>
      </c>
      <c r="AA1674" s="157">
        <v>2</v>
      </c>
      <c r="AB1674" s="159">
        <v>1</v>
      </c>
      <c r="AC1674" s="158">
        <f t="shared" si="419"/>
        <v>23</v>
      </c>
      <c r="AD1674" s="157">
        <f t="shared" si="415"/>
        <v>5</v>
      </c>
      <c r="AE1674" s="157">
        <f t="shared" si="416"/>
        <v>8</v>
      </c>
      <c r="AF1674" s="157">
        <f t="shared" si="417"/>
        <v>5</v>
      </c>
      <c r="AG1674" s="159">
        <f t="shared" si="418"/>
        <v>3</v>
      </c>
      <c r="DS1674" s="81"/>
    </row>
    <row r="1675" spans="1:123" x14ac:dyDescent="0.25">
      <c r="A1675" s="169">
        <v>312</v>
      </c>
      <c r="B1675" s="170" t="s">
        <v>17</v>
      </c>
      <c r="C1675" s="170" t="s">
        <v>90</v>
      </c>
      <c r="D1675" s="170" t="s">
        <v>91</v>
      </c>
      <c r="E1675" s="18" t="s">
        <v>403</v>
      </c>
      <c r="F1675" s="158">
        <v>3</v>
      </c>
      <c r="G1675" s="157">
        <v>3</v>
      </c>
      <c r="H1675" s="157">
        <v>4</v>
      </c>
      <c r="I1675" s="157">
        <v>3</v>
      </c>
      <c r="J1675" s="157">
        <v>3</v>
      </c>
      <c r="K1675" s="157">
        <v>4</v>
      </c>
      <c r="L1675" s="157">
        <v>4</v>
      </c>
      <c r="M1675" s="157">
        <v>4</v>
      </c>
      <c r="N1675" s="157">
        <v>3</v>
      </c>
      <c r="O1675" s="157">
        <v>4</v>
      </c>
      <c r="P1675" s="157">
        <v>3</v>
      </c>
      <c r="Q1675" s="157">
        <v>3</v>
      </c>
      <c r="R1675" s="157">
        <v>3</v>
      </c>
      <c r="S1675" s="157">
        <v>3</v>
      </c>
      <c r="T1675" s="157">
        <v>2</v>
      </c>
      <c r="U1675" s="157">
        <v>4</v>
      </c>
      <c r="V1675" s="157">
        <v>4</v>
      </c>
      <c r="W1675" s="157">
        <v>4</v>
      </c>
      <c r="X1675" s="157">
        <v>4</v>
      </c>
      <c r="Y1675" s="157">
        <v>4</v>
      </c>
      <c r="Z1675" s="157">
        <v>2</v>
      </c>
      <c r="AA1675" s="157">
        <v>2</v>
      </c>
      <c r="AB1675" s="159">
        <v>2</v>
      </c>
      <c r="AC1675" s="158">
        <f t="shared" si="419"/>
        <v>23</v>
      </c>
      <c r="AD1675" s="157">
        <f t="shared" si="415"/>
        <v>5</v>
      </c>
      <c r="AE1675" s="157">
        <f t="shared" si="416"/>
        <v>8</v>
      </c>
      <c r="AF1675" s="157">
        <f t="shared" si="417"/>
        <v>5</v>
      </c>
      <c r="AG1675" s="159">
        <f t="shared" si="418"/>
        <v>3</v>
      </c>
      <c r="DS1675" s="81"/>
    </row>
    <row r="1676" spans="1:123" x14ac:dyDescent="0.25">
      <c r="A1676" s="169">
        <v>312</v>
      </c>
      <c r="B1676" s="170" t="s">
        <v>17</v>
      </c>
      <c r="C1676" s="170" t="s">
        <v>90</v>
      </c>
      <c r="D1676" s="170" t="s">
        <v>91</v>
      </c>
      <c r="E1676" s="18" t="s">
        <v>403</v>
      </c>
      <c r="F1676" s="158">
        <v>4</v>
      </c>
      <c r="G1676" s="157">
        <v>4</v>
      </c>
      <c r="H1676" s="157"/>
      <c r="I1676" s="157">
        <v>4</v>
      </c>
      <c r="J1676" s="157">
        <v>4</v>
      </c>
      <c r="K1676" s="157">
        <v>5</v>
      </c>
      <c r="L1676" s="157">
        <v>4</v>
      </c>
      <c r="M1676" s="157">
        <v>4</v>
      </c>
      <c r="N1676" s="157">
        <v>3</v>
      </c>
      <c r="O1676" s="157">
        <v>4</v>
      </c>
      <c r="P1676" s="157">
        <v>4</v>
      </c>
      <c r="Q1676" s="157">
        <v>4</v>
      </c>
      <c r="R1676" s="157">
        <v>4</v>
      </c>
      <c r="S1676" s="157">
        <v>4</v>
      </c>
      <c r="T1676" s="157">
        <v>4</v>
      </c>
      <c r="U1676" s="157"/>
      <c r="V1676" s="157">
        <v>5</v>
      </c>
      <c r="W1676" s="157">
        <v>4</v>
      </c>
      <c r="X1676" s="157">
        <v>4</v>
      </c>
      <c r="Y1676" s="157">
        <v>4</v>
      </c>
      <c r="Z1676" s="157">
        <v>4</v>
      </c>
      <c r="AA1676" s="157">
        <v>4</v>
      </c>
      <c r="AB1676" s="159">
        <v>4</v>
      </c>
      <c r="AC1676" s="158">
        <f t="shared" si="419"/>
        <v>21</v>
      </c>
      <c r="AD1676" s="157">
        <f t="shared" si="415"/>
        <v>4</v>
      </c>
      <c r="AE1676" s="157">
        <f t="shared" si="416"/>
        <v>8</v>
      </c>
      <c r="AF1676" s="157">
        <f t="shared" si="417"/>
        <v>4</v>
      </c>
      <c r="AG1676" s="159">
        <f t="shared" si="418"/>
        <v>3</v>
      </c>
      <c r="DS1676" s="81"/>
    </row>
    <row r="1677" spans="1:123" x14ac:dyDescent="0.25">
      <c r="A1677" s="169">
        <v>312</v>
      </c>
      <c r="B1677" s="170" t="s">
        <v>17</v>
      </c>
      <c r="C1677" s="170" t="s">
        <v>90</v>
      </c>
      <c r="D1677" s="170" t="s">
        <v>91</v>
      </c>
      <c r="E1677" s="18" t="s">
        <v>466</v>
      </c>
      <c r="F1677" s="158">
        <v>2</v>
      </c>
      <c r="G1677" s="157">
        <v>1</v>
      </c>
      <c r="H1677" s="157">
        <v>1</v>
      </c>
      <c r="I1677" s="157">
        <v>1</v>
      </c>
      <c r="J1677" s="157">
        <v>1</v>
      </c>
      <c r="K1677" s="157">
        <v>1</v>
      </c>
      <c r="L1677" s="157">
        <v>2</v>
      </c>
      <c r="M1677" s="157">
        <v>1</v>
      </c>
      <c r="N1677" s="157">
        <v>2</v>
      </c>
      <c r="O1677" s="157">
        <v>2</v>
      </c>
      <c r="P1677" s="157">
        <v>1</v>
      </c>
      <c r="Q1677" s="157">
        <v>1</v>
      </c>
      <c r="R1677" s="157">
        <v>1</v>
      </c>
      <c r="S1677" s="157">
        <v>1</v>
      </c>
      <c r="T1677" s="157">
        <v>1</v>
      </c>
      <c r="U1677" s="157">
        <v>1</v>
      </c>
      <c r="V1677" s="157">
        <v>1</v>
      </c>
      <c r="W1677" s="157">
        <v>2</v>
      </c>
      <c r="X1677" s="157">
        <v>2</v>
      </c>
      <c r="Y1677" s="157">
        <v>2</v>
      </c>
      <c r="Z1677" s="157">
        <v>2</v>
      </c>
      <c r="AA1677" s="157">
        <v>1</v>
      </c>
      <c r="AB1677" s="159">
        <v>1</v>
      </c>
      <c r="AC1677" s="158">
        <f t="shared" si="419"/>
        <v>23</v>
      </c>
      <c r="AD1677" s="157">
        <f t="shared" si="415"/>
        <v>5</v>
      </c>
      <c r="AE1677" s="157">
        <f t="shared" si="416"/>
        <v>8</v>
      </c>
      <c r="AF1677" s="157">
        <f t="shared" si="417"/>
        <v>5</v>
      </c>
      <c r="AG1677" s="159">
        <f t="shared" si="418"/>
        <v>3</v>
      </c>
      <c r="DS1677" s="81"/>
    </row>
    <row r="1678" spans="1:123" x14ac:dyDescent="0.25">
      <c r="A1678" s="169">
        <v>312</v>
      </c>
      <c r="B1678" s="170" t="s">
        <v>17</v>
      </c>
      <c r="C1678" s="170" t="s">
        <v>90</v>
      </c>
      <c r="D1678" s="170" t="s">
        <v>91</v>
      </c>
      <c r="E1678" s="18" t="s">
        <v>466</v>
      </c>
      <c r="F1678" s="158">
        <v>2</v>
      </c>
      <c r="G1678" s="157">
        <v>1</v>
      </c>
      <c r="H1678" s="157">
        <v>1</v>
      </c>
      <c r="I1678" s="157">
        <v>1</v>
      </c>
      <c r="J1678" s="157">
        <v>1</v>
      </c>
      <c r="K1678" s="157">
        <v>2</v>
      </c>
      <c r="L1678" s="157">
        <v>3</v>
      </c>
      <c r="M1678" s="157">
        <v>2</v>
      </c>
      <c r="N1678" s="157">
        <v>2</v>
      </c>
      <c r="O1678" s="157">
        <v>2</v>
      </c>
      <c r="P1678" s="157">
        <v>1</v>
      </c>
      <c r="Q1678" s="157">
        <v>1</v>
      </c>
      <c r="R1678" s="157">
        <v>1</v>
      </c>
      <c r="S1678" s="157">
        <v>1</v>
      </c>
      <c r="T1678" s="157">
        <v>1</v>
      </c>
      <c r="U1678" s="157">
        <v>2</v>
      </c>
      <c r="V1678" s="157">
        <v>2</v>
      </c>
      <c r="W1678" s="157">
        <v>2</v>
      </c>
      <c r="X1678" s="157">
        <v>3</v>
      </c>
      <c r="Y1678" s="157">
        <v>2</v>
      </c>
      <c r="Z1678" s="157">
        <v>2</v>
      </c>
      <c r="AA1678" s="157">
        <v>2</v>
      </c>
      <c r="AB1678" s="159">
        <v>1</v>
      </c>
      <c r="AC1678" s="158">
        <f t="shared" si="419"/>
        <v>23</v>
      </c>
      <c r="AD1678" s="157">
        <f t="shared" si="415"/>
        <v>5</v>
      </c>
      <c r="AE1678" s="157">
        <f t="shared" si="416"/>
        <v>8</v>
      </c>
      <c r="AF1678" s="157">
        <f t="shared" si="417"/>
        <v>5</v>
      </c>
      <c r="AG1678" s="159">
        <f t="shared" si="418"/>
        <v>3</v>
      </c>
      <c r="DS1678" s="81"/>
    </row>
    <row r="1679" spans="1:123" x14ac:dyDescent="0.25">
      <c r="A1679" s="169">
        <v>312</v>
      </c>
      <c r="B1679" s="170" t="s">
        <v>17</v>
      </c>
      <c r="C1679" s="170" t="s">
        <v>90</v>
      </c>
      <c r="D1679" s="170" t="s">
        <v>91</v>
      </c>
      <c r="E1679" s="18" t="s">
        <v>466</v>
      </c>
      <c r="F1679" s="158">
        <v>2</v>
      </c>
      <c r="G1679" s="157">
        <v>2</v>
      </c>
      <c r="H1679" s="157">
        <v>1</v>
      </c>
      <c r="I1679" s="157">
        <v>2</v>
      </c>
      <c r="J1679" s="157">
        <v>1</v>
      </c>
      <c r="K1679" s="157">
        <v>2</v>
      </c>
      <c r="L1679" s="157">
        <v>3</v>
      </c>
      <c r="M1679" s="157">
        <v>2</v>
      </c>
      <c r="N1679" s="157">
        <v>3</v>
      </c>
      <c r="O1679" s="157">
        <v>3</v>
      </c>
      <c r="P1679" s="157">
        <v>2</v>
      </c>
      <c r="Q1679" s="157">
        <v>1</v>
      </c>
      <c r="R1679" s="157">
        <v>1</v>
      </c>
      <c r="S1679" s="157">
        <v>2</v>
      </c>
      <c r="T1679" s="157">
        <v>1</v>
      </c>
      <c r="U1679" s="157">
        <v>3</v>
      </c>
      <c r="V1679" s="157">
        <v>3</v>
      </c>
      <c r="W1679" s="157">
        <v>3</v>
      </c>
      <c r="X1679" s="157">
        <v>3</v>
      </c>
      <c r="Y1679" s="157">
        <v>2</v>
      </c>
      <c r="Z1679" s="157">
        <v>3</v>
      </c>
      <c r="AA1679" s="157">
        <v>2</v>
      </c>
      <c r="AB1679" s="159">
        <v>2</v>
      </c>
      <c r="AC1679" s="158">
        <f t="shared" si="419"/>
        <v>23</v>
      </c>
      <c r="AD1679" s="157">
        <f t="shared" si="415"/>
        <v>5</v>
      </c>
      <c r="AE1679" s="157">
        <f t="shared" si="416"/>
        <v>8</v>
      </c>
      <c r="AF1679" s="157">
        <f t="shared" si="417"/>
        <v>5</v>
      </c>
      <c r="AG1679" s="159">
        <f t="shared" si="418"/>
        <v>3</v>
      </c>
      <c r="DS1679" s="81"/>
    </row>
    <row r="1680" spans="1:123" x14ac:dyDescent="0.25">
      <c r="A1680" s="169">
        <v>312</v>
      </c>
      <c r="B1680" s="170" t="s">
        <v>17</v>
      </c>
      <c r="C1680" s="170" t="s">
        <v>90</v>
      </c>
      <c r="D1680" s="170" t="s">
        <v>91</v>
      </c>
      <c r="E1680" s="18" t="s">
        <v>466</v>
      </c>
      <c r="F1680" s="158">
        <v>3</v>
      </c>
      <c r="G1680" s="157">
        <v>2</v>
      </c>
      <c r="H1680" s="157">
        <v>2</v>
      </c>
      <c r="I1680" s="157">
        <v>2</v>
      </c>
      <c r="J1680" s="157">
        <v>2</v>
      </c>
      <c r="K1680" s="157">
        <v>2</v>
      </c>
      <c r="L1680" s="157">
        <v>3</v>
      </c>
      <c r="M1680" s="157">
        <v>3</v>
      </c>
      <c r="N1680" s="157">
        <v>3</v>
      </c>
      <c r="O1680" s="157">
        <v>3</v>
      </c>
      <c r="P1680" s="157">
        <v>2</v>
      </c>
      <c r="Q1680" s="157">
        <v>2</v>
      </c>
      <c r="R1680" s="157">
        <v>2</v>
      </c>
      <c r="S1680" s="157">
        <v>3</v>
      </c>
      <c r="T1680" s="157">
        <v>1</v>
      </c>
      <c r="U1680" s="157">
        <v>3</v>
      </c>
      <c r="V1680" s="157">
        <v>3</v>
      </c>
      <c r="W1680" s="157">
        <v>3</v>
      </c>
      <c r="X1680" s="157">
        <v>3</v>
      </c>
      <c r="Y1680" s="157">
        <v>2</v>
      </c>
      <c r="Z1680" s="157">
        <v>3</v>
      </c>
      <c r="AA1680" s="157">
        <v>3</v>
      </c>
      <c r="AB1680" s="159">
        <v>2</v>
      </c>
      <c r="AC1680" s="158">
        <f t="shared" si="419"/>
        <v>23</v>
      </c>
      <c r="AD1680" s="157">
        <f t="shared" si="415"/>
        <v>5</v>
      </c>
      <c r="AE1680" s="157">
        <f t="shared" si="416"/>
        <v>8</v>
      </c>
      <c r="AF1680" s="157">
        <f t="shared" si="417"/>
        <v>5</v>
      </c>
      <c r="AG1680" s="159">
        <f t="shared" si="418"/>
        <v>3</v>
      </c>
      <c r="DS1680" s="81"/>
    </row>
    <row r="1681" spans="1:123" x14ac:dyDescent="0.25">
      <c r="A1681" s="169">
        <v>312</v>
      </c>
      <c r="B1681" s="170" t="s">
        <v>17</v>
      </c>
      <c r="C1681" s="170" t="s">
        <v>90</v>
      </c>
      <c r="D1681" s="170" t="s">
        <v>91</v>
      </c>
      <c r="E1681" s="18" t="s">
        <v>466</v>
      </c>
      <c r="F1681" s="158">
        <v>3</v>
      </c>
      <c r="G1681" s="157">
        <v>3</v>
      </c>
      <c r="H1681" s="157">
        <v>3</v>
      </c>
      <c r="I1681" s="157">
        <v>2</v>
      </c>
      <c r="J1681" s="157">
        <v>2</v>
      </c>
      <c r="K1681" s="157">
        <v>3</v>
      </c>
      <c r="L1681" s="157">
        <v>3</v>
      </c>
      <c r="M1681" s="157">
        <v>3</v>
      </c>
      <c r="N1681" s="157">
        <v>3</v>
      </c>
      <c r="O1681" s="157">
        <v>3</v>
      </c>
      <c r="P1681" s="157">
        <v>2</v>
      </c>
      <c r="Q1681" s="157">
        <v>3</v>
      </c>
      <c r="R1681" s="157">
        <v>2</v>
      </c>
      <c r="S1681" s="157">
        <v>3</v>
      </c>
      <c r="T1681" s="157">
        <v>2</v>
      </c>
      <c r="U1681" s="157">
        <v>5</v>
      </c>
      <c r="V1681" s="157">
        <v>3</v>
      </c>
      <c r="W1681" s="157">
        <v>4</v>
      </c>
      <c r="X1681" s="157">
        <v>3</v>
      </c>
      <c r="Y1681" s="157">
        <v>3</v>
      </c>
      <c r="Z1681" s="157">
        <v>4</v>
      </c>
      <c r="AA1681" s="157">
        <v>3</v>
      </c>
      <c r="AB1681" s="159">
        <v>2</v>
      </c>
      <c r="AC1681" s="158">
        <f t="shared" si="419"/>
        <v>23</v>
      </c>
      <c r="AD1681" s="157">
        <f t="shared" si="415"/>
        <v>5</v>
      </c>
      <c r="AE1681" s="157">
        <f t="shared" si="416"/>
        <v>8</v>
      </c>
      <c r="AF1681" s="157">
        <f t="shared" si="417"/>
        <v>5</v>
      </c>
      <c r="AG1681" s="159">
        <f t="shared" si="418"/>
        <v>3</v>
      </c>
      <c r="DS1681" s="81"/>
    </row>
    <row r="1682" spans="1:123" x14ac:dyDescent="0.25">
      <c r="A1682" s="169">
        <v>312</v>
      </c>
      <c r="B1682" s="170" t="s">
        <v>17</v>
      </c>
      <c r="C1682" s="170" t="s">
        <v>90</v>
      </c>
      <c r="D1682" s="170" t="s">
        <v>91</v>
      </c>
      <c r="E1682" s="18" t="s">
        <v>466</v>
      </c>
      <c r="F1682" s="158">
        <v>3</v>
      </c>
      <c r="G1682" s="157">
        <v>3</v>
      </c>
      <c r="H1682" s="157">
        <v>3</v>
      </c>
      <c r="I1682" s="157">
        <v>2</v>
      </c>
      <c r="J1682" s="157">
        <v>2</v>
      </c>
      <c r="K1682" s="157">
        <v>4</v>
      </c>
      <c r="L1682" s="157">
        <v>3</v>
      </c>
      <c r="M1682" s="157">
        <v>3</v>
      </c>
      <c r="N1682" s="157">
        <v>3</v>
      </c>
      <c r="O1682" s="157">
        <v>3</v>
      </c>
      <c r="P1682" s="157">
        <v>3</v>
      </c>
      <c r="Q1682" s="157">
        <v>3</v>
      </c>
      <c r="R1682" s="157">
        <v>3</v>
      </c>
      <c r="S1682" s="157">
        <v>3</v>
      </c>
      <c r="T1682" s="157">
        <v>3</v>
      </c>
      <c r="U1682" s="157"/>
      <c r="V1682" s="157">
        <v>3</v>
      </c>
      <c r="W1682" s="157">
        <v>4</v>
      </c>
      <c r="X1682" s="157">
        <v>4</v>
      </c>
      <c r="Y1682" s="157">
        <v>3</v>
      </c>
      <c r="Z1682" s="157">
        <v>5</v>
      </c>
      <c r="AA1682" s="157">
        <v>3</v>
      </c>
      <c r="AB1682" s="159">
        <v>3</v>
      </c>
      <c r="AC1682" s="158">
        <f t="shared" si="419"/>
        <v>22</v>
      </c>
      <c r="AD1682" s="157">
        <f t="shared" si="415"/>
        <v>5</v>
      </c>
      <c r="AE1682" s="157">
        <f t="shared" si="416"/>
        <v>8</v>
      </c>
      <c r="AF1682" s="157">
        <f t="shared" si="417"/>
        <v>4</v>
      </c>
      <c r="AG1682" s="159">
        <f t="shared" si="418"/>
        <v>3</v>
      </c>
      <c r="DS1682" s="81"/>
    </row>
    <row r="1683" spans="1:123" x14ac:dyDescent="0.25">
      <c r="A1683" s="169">
        <v>312</v>
      </c>
      <c r="B1683" s="170" t="s">
        <v>17</v>
      </c>
      <c r="C1683" s="170" t="s">
        <v>90</v>
      </c>
      <c r="D1683" s="170" t="s">
        <v>91</v>
      </c>
      <c r="E1683" s="18" t="s">
        <v>466</v>
      </c>
      <c r="F1683" s="158">
        <v>3</v>
      </c>
      <c r="G1683" s="157">
        <v>3</v>
      </c>
      <c r="H1683" s="157">
        <v>3</v>
      </c>
      <c r="I1683" s="157">
        <v>3</v>
      </c>
      <c r="J1683" s="157">
        <v>4</v>
      </c>
      <c r="K1683" s="157">
        <v>4</v>
      </c>
      <c r="L1683" s="157">
        <v>4</v>
      </c>
      <c r="M1683" s="157">
        <v>3</v>
      </c>
      <c r="N1683" s="157">
        <v>4</v>
      </c>
      <c r="O1683" s="157">
        <v>4</v>
      </c>
      <c r="P1683" s="157">
        <v>3</v>
      </c>
      <c r="Q1683" s="157">
        <v>3</v>
      </c>
      <c r="R1683" s="157">
        <v>3</v>
      </c>
      <c r="S1683" s="157">
        <v>4</v>
      </c>
      <c r="T1683" s="157">
        <v>3</v>
      </c>
      <c r="U1683" s="157"/>
      <c r="V1683" s="157">
        <v>4</v>
      </c>
      <c r="W1683" s="157">
        <v>5</v>
      </c>
      <c r="X1683" s="157">
        <v>4</v>
      </c>
      <c r="Y1683" s="157">
        <v>3</v>
      </c>
      <c r="Z1683" s="157"/>
      <c r="AA1683" s="157">
        <v>3</v>
      </c>
      <c r="AB1683" s="159">
        <v>3</v>
      </c>
      <c r="AC1683" s="158">
        <f t="shared" si="419"/>
        <v>21</v>
      </c>
      <c r="AD1683" s="157">
        <f t="shared" si="415"/>
        <v>5</v>
      </c>
      <c r="AE1683" s="157">
        <f t="shared" si="416"/>
        <v>8</v>
      </c>
      <c r="AF1683" s="157">
        <f t="shared" si="417"/>
        <v>4</v>
      </c>
      <c r="AG1683" s="159">
        <f t="shared" si="418"/>
        <v>2</v>
      </c>
      <c r="DS1683" s="81"/>
    </row>
    <row r="1684" spans="1:123" x14ac:dyDescent="0.25">
      <c r="A1684" s="169">
        <v>312</v>
      </c>
      <c r="B1684" s="170" t="s">
        <v>17</v>
      </c>
      <c r="C1684" s="170" t="s">
        <v>90</v>
      </c>
      <c r="D1684" s="170" t="s">
        <v>91</v>
      </c>
      <c r="E1684" s="18" t="s">
        <v>466</v>
      </c>
      <c r="F1684" s="158">
        <v>3</v>
      </c>
      <c r="G1684" s="157">
        <v>3</v>
      </c>
      <c r="H1684" s="157">
        <v>5</v>
      </c>
      <c r="I1684" s="157">
        <v>3</v>
      </c>
      <c r="J1684" s="157">
        <v>4</v>
      </c>
      <c r="K1684" s="157">
        <v>5</v>
      </c>
      <c r="L1684" s="157">
        <v>5</v>
      </c>
      <c r="M1684" s="157">
        <v>3</v>
      </c>
      <c r="N1684" s="157">
        <v>4</v>
      </c>
      <c r="O1684" s="157">
        <v>4</v>
      </c>
      <c r="P1684" s="157">
        <v>4</v>
      </c>
      <c r="Q1684" s="157">
        <v>4</v>
      </c>
      <c r="R1684" s="157">
        <v>4</v>
      </c>
      <c r="S1684" s="157">
        <v>5</v>
      </c>
      <c r="T1684" s="157">
        <v>3</v>
      </c>
      <c r="U1684" s="157"/>
      <c r="V1684" s="157">
        <v>5</v>
      </c>
      <c r="W1684" s="157">
        <v>5</v>
      </c>
      <c r="X1684" s="157">
        <v>5</v>
      </c>
      <c r="Y1684" s="157">
        <v>4</v>
      </c>
      <c r="Z1684" s="157"/>
      <c r="AA1684" s="157">
        <v>5</v>
      </c>
      <c r="AB1684" s="159">
        <v>5</v>
      </c>
      <c r="AC1684" s="158">
        <f t="shared" si="419"/>
        <v>21</v>
      </c>
      <c r="AD1684" s="157">
        <f t="shared" si="415"/>
        <v>5</v>
      </c>
      <c r="AE1684" s="157">
        <f t="shared" si="416"/>
        <v>8</v>
      </c>
      <c r="AF1684" s="157">
        <f t="shared" si="417"/>
        <v>4</v>
      </c>
      <c r="AG1684" s="159">
        <f t="shared" si="418"/>
        <v>2</v>
      </c>
      <c r="DS1684" s="81"/>
    </row>
    <row r="1685" spans="1:123" x14ac:dyDescent="0.25">
      <c r="A1685" s="169">
        <v>312</v>
      </c>
      <c r="B1685" s="170" t="s">
        <v>17</v>
      </c>
      <c r="C1685" s="170" t="s">
        <v>90</v>
      </c>
      <c r="D1685" s="170" t="s">
        <v>91</v>
      </c>
      <c r="E1685" s="18" t="s">
        <v>466</v>
      </c>
      <c r="F1685" s="158">
        <v>5</v>
      </c>
      <c r="G1685" s="157">
        <v>5</v>
      </c>
      <c r="H1685" s="157"/>
      <c r="I1685" s="157">
        <v>5</v>
      </c>
      <c r="J1685" s="157">
        <v>5</v>
      </c>
      <c r="K1685" s="157"/>
      <c r="L1685" s="157">
        <v>5</v>
      </c>
      <c r="M1685" s="157">
        <v>5</v>
      </c>
      <c r="N1685" s="157">
        <v>5</v>
      </c>
      <c r="O1685" s="157">
        <v>5</v>
      </c>
      <c r="P1685" s="157">
        <v>5</v>
      </c>
      <c r="Q1685" s="157">
        <v>5</v>
      </c>
      <c r="R1685" s="157">
        <v>5</v>
      </c>
      <c r="S1685" s="157">
        <v>5</v>
      </c>
      <c r="T1685" s="157">
        <v>5</v>
      </c>
      <c r="U1685" s="157"/>
      <c r="V1685" s="157">
        <v>5</v>
      </c>
      <c r="W1685" s="157"/>
      <c r="X1685" s="157">
        <v>5</v>
      </c>
      <c r="Y1685" s="157">
        <v>5</v>
      </c>
      <c r="Z1685" s="157"/>
      <c r="AA1685" s="157"/>
      <c r="AB1685" s="159"/>
      <c r="AC1685" s="158">
        <f t="shared" si="419"/>
        <v>16</v>
      </c>
      <c r="AD1685" s="157">
        <f t="shared" si="415"/>
        <v>3</v>
      </c>
      <c r="AE1685" s="157">
        <f t="shared" si="416"/>
        <v>8</v>
      </c>
      <c r="AF1685" s="157">
        <f t="shared" si="417"/>
        <v>3</v>
      </c>
      <c r="AG1685" s="159">
        <f t="shared" si="418"/>
        <v>0</v>
      </c>
      <c r="DS1685" s="81"/>
    </row>
    <row r="1686" spans="1:123" x14ac:dyDescent="0.25">
      <c r="A1686" s="169">
        <v>312</v>
      </c>
      <c r="B1686" s="170" t="s">
        <v>17</v>
      </c>
      <c r="C1686" s="170" t="s">
        <v>119</v>
      </c>
      <c r="D1686" s="170" t="s">
        <v>120</v>
      </c>
      <c r="E1686" s="18" t="s">
        <v>403</v>
      </c>
      <c r="F1686" s="158">
        <v>3</v>
      </c>
      <c r="G1686" s="157">
        <v>2</v>
      </c>
      <c r="H1686" s="157">
        <v>2</v>
      </c>
      <c r="I1686" s="157">
        <v>1</v>
      </c>
      <c r="J1686" s="157">
        <v>1</v>
      </c>
      <c r="K1686" s="157">
        <v>1</v>
      </c>
      <c r="L1686" s="157">
        <v>3</v>
      </c>
      <c r="M1686" s="157">
        <v>3</v>
      </c>
      <c r="N1686" s="157">
        <v>3</v>
      </c>
      <c r="O1686" s="157">
        <v>3</v>
      </c>
      <c r="P1686" s="157">
        <v>2</v>
      </c>
      <c r="Q1686" s="157">
        <v>3</v>
      </c>
      <c r="R1686" s="157">
        <v>2</v>
      </c>
      <c r="S1686" s="157">
        <v>2</v>
      </c>
      <c r="T1686" s="157">
        <v>3</v>
      </c>
      <c r="U1686" s="157">
        <v>3</v>
      </c>
      <c r="V1686" s="157">
        <v>3</v>
      </c>
      <c r="W1686" s="157">
        <v>3</v>
      </c>
      <c r="X1686" s="157">
        <v>3</v>
      </c>
      <c r="Y1686" s="157">
        <v>2</v>
      </c>
      <c r="Z1686" s="157">
        <v>2</v>
      </c>
      <c r="AA1686" s="157">
        <v>3</v>
      </c>
      <c r="AB1686" s="159">
        <v>3</v>
      </c>
      <c r="AC1686" s="158">
        <f t="shared" si="419"/>
        <v>23</v>
      </c>
      <c r="AD1686" s="157">
        <f t="shared" si="415"/>
        <v>5</v>
      </c>
      <c r="AE1686" s="157">
        <f t="shared" si="416"/>
        <v>8</v>
      </c>
      <c r="AF1686" s="157">
        <f t="shared" si="417"/>
        <v>5</v>
      </c>
      <c r="AG1686" s="159">
        <f t="shared" si="418"/>
        <v>3</v>
      </c>
      <c r="DS1686" s="81"/>
    </row>
    <row r="1687" spans="1:123" x14ac:dyDescent="0.25">
      <c r="A1687" s="169">
        <v>312</v>
      </c>
      <c r="B1687" s="170" t="s">
        <v>17</v>
      </c>
      <c r="C1687" s="170" t="s">
        <v>119</v>
      </c>
      <c r="D1687" s="170" t="s">
        <v>120</v>
      </c>
      <c r="E1687" s="18" t="s">
        <v>403</v>
      </c>
      <c r="F1687" s="158">
        <v>3</v>
      </c>
      <c r="G1687" s="157">
        <v>3</v>
      </c>
      <c r="H1687" s="157">
        <v>3</v>
      </c>
      <c r="I1687" s="157">
        <v>3</v>
      </c>
      <c r="J1687" s="157">
        <v>3</v>
      </c>
      <c r="K1687" s="157">
        <v>2</v>
      </c>
      <c r="L1687" s="157">
        <v>3</v>
      </c>
      <c r="M1687" s="157">
        <v>3</v>
      </c>
      <c r="N1687" s="157">
        <v>3</v>
      </c>
      <c r="O1687" s="157">
        <v>3</v>
      </c>
      <c r="P1687" s="157">
        <v>3</v>
      </c>
      <c r="Q1687" s="157">
        <v>3</v>
      </c>
      <c r="R1687" s="157">
        <v>3</v>
      </c>
      <c r="S1687" s="157">
        <v>3</v>
      </c>
      <c r="T1687" s="157">
        <v>3</v>
      </c>
      <c r="U1687" s="157">
        <v>3</v>
      </c>
      <c r="V1687" s="157">
        <v>3</v>
      </c>
      <c r="W1687" s="157">
        <v>3</v>
      </c>
      <c r="X1687" s="157">
        <v>3</v>
      </c>
      <c r="Y1687" s="157">
        <v>3</v>
      </c>
      <c r="Z1687" s="157">
        <v>3</v>
      </c>
      <c r="AA1687" s="157">
        <v>3</v>
      </c>
      <c r="AB1687" s="159">
        <v>3</v>
      </c>
      <c r="AC1687" s="158">
        <f t="shared" si="419"/>
        <v>23</v>
      </c>
      <c r="AD1687" s="157">
        <f t="shared" si="415"/>
        <v>5</v>
      </c>
      <c r="AE1687" s="157">
        <f t="shared" si="416"/>
        <v>8</v>
      </c>
      <c r="AF1687" s="157">
        <f t="shared" si="417"/>
        <v>5</v>
      </c>
      <c r="AG1687" s="159">
        <f t="shared" si="418"/>
        <v>3</v>
      </c>
      <c r="DS1687" s="81"/>
    </row>
    <row r="1688" spans="1:123" x14ac:dyDescent="0.25">
      <c r="A1688" s="169">
        <v>312</v>
      </c>
      <c r="B1688" s="170" t="s">
        <v>17</v>
      </c>
      <c r="C1688" s="170" t="s">
        <v>119</v>
      </c>
      <c r="D1688" s="170" t="s">
        <v>120</v>
      </c>
      <c r="E1688" s="18" t="s">
        <v>403</v>
      </c>
      <c r="F1688" s="158">
        <v>3</v>
      </c>
      <c r="G1688" s="157">
        <v>3</v>
      </c>
      <c r="H1688" s="157">
        <v>3</v>
      </c>
      <c r="I1688" s="157">
        <v>3</v>
      </c>
      <c r="J1688" s="157">
        <v>3</v>
      </c>
      <c r="K1688" s="157">
        <v>2</v>
      </c>
      <c r="L1688" s="157">
        <v>3</v>
      </c>
      <c r="M1688" s="157">
        <v>3</v>
      </c>
      <c r="N1688" s="157">
        <v>4</v>
      </c>
      <c r="O1688" s="157">
        <v>3</v>
      </c>
      <c r="P1688" s="157">
        <v>3</v>
      </c>
      <c r="Q1688" s="157">
        <v>3</v>
      </c>
      <c r="R1688" s="157">
        <v>3</v>
      </c>
      <c r="S1688" s="157">
        <v>3</v>
      </c>
      <c r="T1688" s="157">
        <v>3</v>
      </c>
      <c r="U1688" s="157">
        <v>4</v>
      </c>
      <c r="V1688" s="157">
        <v>4</v>
      </c>
      <c r="W1688" s="157">
        <v>3</v>
      </c>
      <c r="X1688" s="157">
        <v>3</v>
      </c>
      <c r="Y1688" s="157">
        <v>4</v>
      </c>
      <c r="Z1688" s="157">
        <v>3</v>
      </c>
      <c r="AA1688" s="157">
        <v>4</v>
      </c>
      <c r="AB1688" s="159">
        <v>4</v>
      </c>
      <c r="AC1688" s="158">
        <f t="shared" si="419"/>
        <v>23</v>
      </c>
      <c r="AD1688" s="157">
        <f t="shared" si="415"/>
        <v>5</v>
      </c>
      <c r="AE1688" s="157">
        <f t="shared" si="416"/>
        <v>8</v>
      </c>
      <c r="AF1688" s="157">
        <f t="shared" si="417"/>
        <v>5</v>
      </c>
      <c r="AG1688" s="159">
        <f t="shared" si="418"/>
        <v>3</v>
      </c>
      <c r="DS1688" s="81"/>
    </row>
    <row r="1689" spans="1:123" x14ac:dyDescent="0.25">
      <c r="A1689" s="169">
        <v>312</v>
      </c>
      <c r="B1689" s="170" t="s">
        <v>17</v>
      </c>
      <c r="C1689" s="170" t="s">
        <v>119</v>
      </c>
      <c r="D1689" s="170" t="s">
        <v>120</v>
      </c>
      <c r="E1689" s="18" t="s">
        <v>403</v>
      </c>
      <c r="F1689" s="158">
        <v>4</v>
      </c>
      <c r="G1689" s="157">
        <v>4</v>
      </c>
      <c r="H1689" s="157">
        <v>3</v>
      </c>
      <c r="I1689" s="157">
        <v>4</v>
      </c>
      <c r="J1689" s="157">
        <v>4</v>
      </c>
      <c r="K1689" s="157">
        <v>3</v>
      </c>
      <c r="L1689" s="157">
        <v>4</v>
      </c>
      <c r="M1689" s="157">
        <v>4</v>
      </c>
      <c r="N1689" s="157">
        <v>4</v>
      </c>
      <c r="O1689" s="157">
        <v>4</v>
      </c>
      <c r="P1689" s="157">
        <v>4</v>
      </c>
      <c r="Q1689" s="157"/>
      <c r="R1689" s="157">
        <v>3</v>
      </c>
      <c r="S1689" s="157">
        <v>4</v>
      </c>
      <c r="T1689" s="157">
        <v>4</v>
      </c>
      <c r="U1689" s="157">
        <v>4</v>
      </c>
      <c r="V1689" s="157">
        <v>4</v>
      </c>
      <c r="W1689" s="157"/>
      <c r="X1689" s="157">
        <v>3</v>
      </c>
      <c r="Y1689" s="157">
        <v>4</v>
      </c>
      <c r="Z1689" s="157">
        <v>3</v>
      </c>
      <c r="AA1689" s="157"/>
      <c r="AB1689" s="159"/>
      <c r="AC1689" s="158">
        <f t="shared" si="419"/>
        <v>19</v>
      </c>
      <c r="AD1689" s="157">
        <f t="shared" si="415"/>
        <v>5</v>
      </c>
      <c r="AE1689" s="157">
        <f t="shared" si="416"/>
        <v>7</v>
      </c>
      <c r="AF1689" s="157">
        <f t="shared" si="417"/>
        <v>4</v>
      </c>
      <c r="AG1689" s="159">
        <f t="shared" si="418"/>
        <v>1</v>
      </c>
      <c r="DS1689" s="81"/>
    </row>
    <row r="1690" spans="1:123" x14ac:dyDescent="0.25">
      <c r="A1690" s="169">
        <v>312</v>
      </c>
      <c r="B1690" s="170" t="s">
        <v>17</v>
      </c>
      <c r="C1690" s="170" t="s">
        <v>119</v>
      </c>
      <c r="D1690" s="170" t="s">
        <v>120</v>
      </c>
      <c r="E1690" s="18" t="s">
        <v>466</v>
      </c>
      <c r="F1690" s="158">
        <v>4</v>
      </c>
      <c r="G1690" s="157">
        <v>5</v>
      </c>
      <c r="H1690" s="157">
        <v>4</v>
      </c>
      <c r="I1690" s="157">
        <v>4</v>
      </c>
      <c r="J1690" s="157">
        <v>4</v>
      </c>
      <c r="K1690" s="157">
        <v>5</v>
      </c>
      <c r="L1690" s="157">
        <v>3</v>
      </c>
      <c r="M1690" s="157">
        <v>3</v>
      </c>
      <c r="N1690" s="157">
        <v>4</v>
      </c>
      <c r="O1690" s="157">
        <v>4</v>
      </c>
      <c r="P1690" s="157">
        <v>4</v>
      </c>
      <c r="Q1690" s="157">
        <v>4</v>
      </c>
      <c r="R1690" s="157">
        <v>3</v>
      </c>
      <c r="S1690" s="157">
        <v>4</v>
      </c>
      <c r="T1690" s="157">
        <v>3</v>
      </c>
      <c r="U1690" s="157">
        <v>3</v>
      </c>
      <c r="V1690" s="157">
        <v>3</v>
      </c>
      <c r="W1690" s="157">
        <v>3</v>
      </c>
      <c r="X1690" s="157">
        <v>3</v>
      </c>
      <c r="Y1690" s="157">
        <v>4</v>
      </c>
      <c r="Z1690" s="157">
        <v>3</v>
      </c>
      <c r="AA1690" s="157">
        <v>3</v>
      </c>
      <c r="AB1690" s="159">
        <v>3</v>
      </c>
      <c r="AC1690" s="158">
        <f t="shared" si="419"/>
        <v>23</v>
      </c>
      <c r="AD1690" s="157">
        <f t="shared" si="415"/>
        <v>5</v>
      </c>
      <c r="AE1690" s="157">
        <f t="shared" si="416"/>
        <v>8</v>
      </c>
      <c r="AF1690" s="157">
        <f t="shared" si="417"/>
        <v>5</v>
      </c>
      <c r="AG1690" s="159">
        <f t="shared" si="418"/>
        <v>3</v>
      </c>
      <c r="DS1690" s="81"/>
    </row>
    <row r="1691" spans="1:123" x14ac:dyDescent="0.25">
      <c r="A1691" s="169">
        <v>312</v>
      </c>
      <c r="B1691" s="170" t="s">
        <v>17</v>
      </c>
      <c r="C1691" s="170" t="s">
        <v>121</v>
      </c>
      <c r="D1691" s="170" t="s">
        <v>122</v>
      </c>
      <c r="E1691" s="18" t="s">
        <v>403</v>
      </c>
      <c r="F1691" s="158">
        <v>2</v>
      </c>
      <c r="G1691" s="157">
        <v>2</v>
      </c>
      <c r="H1691" s="157">
        <v>2</v>
      </c>
      <c r="I1691" s="157">
        <v>2</v>
      </c>
      <c r="J1691" s="157">
        <v>2</v>
      </c>
      <c r="K1691" s="157">
        <v>2</v>
      </c>
      <c r="L1691" s="157">
        <v>2</v>
      </c>
      <c r="M1691" s="157">
        <v>2</v>
      </c>
      <c r="N1691" s="157">
        <v>1</v>
      </c>
      <c r="O1691" s="157">
        <v>4</v>
      </c>
      <c r="P1691" s="157">
        <v>1</v>
      </c>
      <c r="Q1691" s="157">
        <v>2</v>
      </c>
      <c r="R1691" s="157">
        <v>2</v>
      </c>
      <c r="S1691" s="157">
        <v>2</v>
      </c>
      <c r="T1691" s="157">
        <v>1</v>
      </c>
      <c r="U1691" s="157">
        <v>2</v>
      </c>
      <c r="V1691" s="157">
        <v>2</v>
      </c>
      <c r="W1691" s="157">
        <v>2</v>
      </c>
      <c r="X1691" s="157">
        <v>2</v>
      </c>
      <c r="Y1691" s="157">
        <v>2</v>
      </c>
      <c r="Z1691" s="157">
        <v>2</v>
      </c>
      <c r="AA1691" s="157">
        <v>2</v>
      </c>
      <c r="AB1691" s="159">
        <v>2</v>
      </c>
      <c r="AC1691" s="158">
        <f t="shared" si="419"/>
        <v>23</v>
      </c>
      <c r="AD1691" s="157">
        <f t="shared" si="415"/>
        <v>5</v>
      </c>
      <c r="AE1691" s="157">
        <f t="shared" si="416"/>
        <v>8</v>
      </c>
      <c r="AF1691" s="157">
        <f t="shared" si="417"/>
        <v>5</v>
      </c>
      <c r="AG1691" s="159">
        <f t="shared" si="418"/>
        <v>3</v>
      </c>
      <c r="DS1691" s="81"/>
    </row>
    <row r="1692" spans="1:123" x14ac:dyDescent="0.25">
      <c r="A1692" s="169">
        <v>312</v>
      </c>
      <c r="B1692" s="170" t="s">
        <v>17</v>
      </c>
      <c r="C1692" s="170" t="s">
        <v>121</v>
      </c>
      <c r="D1692" s="170" t="s">
        <v>122</v>
      </c>
      <c r="E1692" s="18" t="s">
        <v>403</v>
      </c>
      <c r="F1692" s="158">
        <v>4</v>
      </c>
      <c r="G1692" s="157">
        <v>4</v>
      </c>
      <c r="H1692" s="157">
        <v>3</v>
      </c>
      <c r="I1692" s="157">
        <v>4</v>
      </c>
      <c r="J1692" s="157">
        <v>3</v>
      </c>
      <c r="K1692" s="157">
        <v>3</v>
      </c>
      <c r="L1692" s="157">
        <v>4</v>
      </c>
      <c r="M1692" s="157">
        <v>2</v>
      </c>
      <c r="N1692" s="157">
        <v>4</v>
      </c>
      <c r="O1692" s="157">
        <v>5</v>
      </c>
      <c r="P1692" s="157">
        <v>3</v>
      </c>
      <c r="Q1692" s="157">
        <v>4</v>
      </c>
      <c r="R1692" s="157">
        <v>2</v>
      </c>
      <c r="S1692" s="157">
        <v>4</v>
      </c>
      <c r="T1692" s="157">
        <v>2</v>
      </c>
      <c r="U1692" s="157">
        <v>4</v>
      </c>
      <c r="V1692" s="157">
        <v>3</v>
      </c>
      <c r="W1692" s="157">
        <v>4</v>
      </c>
      <c r="X1692" s="157">
        <v>4</v>
      </c>
      <c r="Y1692" s="157">
        <v>4</v>
      </c>
      <c r="Z1692" s="157">
        <v>3</v>
      </c>
      <c r="AA1692" s="157">
        <v>4</v>
      </c>
      <c r="AB1692" s="159">
        <v>3</v>
      </c>
      <c r="AC1692" s="158">
        <f t="shared" si="419"/>
        <v>23</v>
      </c>
      <c r="AD1692" s="157">
        <f t="shared" si="415"/>
        <v>5</v>
      </c>
      <c r="AE1692" s="157">
        <f t="shared" si="416"/>
        <v>8</v>
      </c>
      <c r="AF1692" s="157">
        <f t="shared" si="417"/>
        <v>5</v>
      </c>
      <c r="AG1692" s="159">
        <f t="shared" si="418"/>
        <v>3</v>
      </c>
      <c r="DS1692" s="81"/>
    </row>
    <row r="1693" spans="1:123" x14ac:dyDescent="0.25">
      <c r="A1693" s="169">
        <v>312</v>
      </c>
      <c r="B1693" s="170" t="s">
        <v>17</v>
      </c>
      <c r="C1693" s="170" t="s">
        <v>121</v>
      </c>
      <c r="D1693" s="170" t="s">
        <v>122</v>
      </c>
      <c r="E1693" s="18" t="s">
        <v>403</v>
      </c>
      <c r="F1693" s="158">
        <v>5</v>
      </c>
      <c r="G1693" s="157">
        <v>5</v>
      </c>
      <c r="H1693" s="157">
        <v>4</v>
      </c>
      <c r="I1693" s="157">
        <v>4</v>
      </c>
      <c r="J1693" s="157">
        <v>3</v>
      </c>
      <c r="K1693" s="157">
        <v>3</v>
      </c>
      <c r="L1693" s="157">
        <v>4</v>
      </c>
      <c r="M1693" s="157">
        <v>3</v>
      </c>
      <c r="N1693" s="157">
        <v>5</v>
      </c>
      <c r="O1693" s="157">
        <v>5</v>
      </c>
      <c r="P1693" s="157">
        <v>3</v>
      </c>
      <c r="Q1693" s="157">
        <v>4</v>
      </c>
      <c r="R1693" s="157">
        <v>5</v>
      </c>
      <c r="S1693" s="157">
        <v>4</v>
      </c>
      <c r="T1693" s="157">
        <v>3</v>
      </c>
      <c r="U1693" s="157">
        <v>4</v>
      </c>
      <c r="V1693" s="157">
        <v>4</v>
      </c>
      <c r="W1693" s="157">
        <v>5</v>
      </c>
      <c r="X1693" s="157">
        <v>5</v>
      </c>
      <c r="Y1693" s="157">
        <v>4</v>
      </c>
      <c r="Z1693" s="157">
        <v>4</v>
      </c>
      <c r="AA1693" s="157">
        <v>5</v>
      </c>
      <c r="AB1693" s="159">
        <v>4</v>
      </c>
      <c r="AC1693" s="158">
        <f t="shared" si="419"/>
        <v>23</v>
      </c>
      <c r="AD1693" s="157">
        <f t="shared" si="415"/>
        <v>5</v>
      </c>
      <c r="AE1693" s="157">
        <f t="shared" si="416"/>
        <v>8</v>
      </c>
      <c r="AF1693" s="157">
        <f t="shared" si="417"/>
        <v>5</v>
      </c>
      <c r="AG1693" s="159">
        <f t="shared" si="418"/>
        <v>3</v>
      </c>
      <c r="DS1693" s="81"/>
    </row>
    <row r="1694" spans="1:123" x14ac:dyDescent="0.25">
      <c r="A1694" s="169">
        <v>312</v>
      </c>
      <c r="B1694" s="170" t="s">
        <v>17</v>
      </c>
      <c r="C1694" s="170" t="s">
        <v>121</v>
      </c>
      <c r="D1694" s="170" t="s">
        <v>122</v>
      </c>
      <c r="E1694" s="18" t="s">
        <v>403</v>
      </c>
      <c r="F1694" s="158">
        <v>5</v>
      </c>
      <c r="G1694" s="157">
        <v>5</v>
      </c>
      <c r="H1694" s="157">
        <v>5</v>
      </c>
      <c r="I1694" s="157">
        <v>5</v>
      </c>
      <c r="J1694" s="157">
        <v>5</v>
      </c>
      <c r="K1694" s="157">
        <v>5</v>
      </c>
      <c r="L1694" s="157">
        <v>5</v>
      </c>
      <c r="M1694" s="157">
        <v>3</v>
      </c>
      <c r="N1694" s="157">
        <v>5</v>
      </c>
      <c r="O1694" s="157">
        <v>5</v>
      </c>
      <c r="P1694" s="157"/>
      <c r="Q1694" s="157">
        <v>5</v>
      </c>
      <c r="R1694" s="157">
        <v>5</v>
      </c>
      <c r="S1694" s="157">
        <v>5</v>
      </c>
      <c r="T1694" s="157">
        <v>5</v>
      </c>
      <c r="U1694" s="157">
        <v>4</v>
      </c>
      <c r="V1694" s="157">
        <v>5</v>
      </c>
      <c r="W1694" s="157">
        <v>5</v>
      </c>
      <c r="X1694" s="157">
        <v>5</v>
      </c>
      <c r="Y1694" s="157">
        <v>5</v>
      </c>
      <c r="Z1694" s="157">
        <v>5</v>
      </c>
      <c r="AA1694" s="157">
        <v>5</v>
      </c>
      <c r="AB1694" s="159">
        <v>5</v>
      </c>
      <c r="AC1694" s="158">
        <f t="shared" si="419"/>
        <v>22</v>
      </c>
      <c r="AD1694" s="157">
        <f t="shared" si="415"/>
        <v>5</v>
      </c>
      <c r="AE1694" s="157">
        <f t="shared" si="416"/>
        <v>7</v>
      </c>
      <c r="AF1694" s="157">
        <f t="shared" si="417"/>
        <v>5</v>
      </c>
      <c r="AG1694" s="159">
        <f t="shared" si="418"/>
        <v>3</v>
      </c>
      <c r="DS1694" s="81"/>
    </row>
    <row r="1695" spans="1:123" x14ac:dyDescent="0.25">
      <c r="A1695" s="169">
        <v>312</v>
      </c>
      <c r="B1695" s="170" t="s">
        <v>17</v>
      </c>
      <c r="C1695" s="170" t="s">
        <v>121</v>
      </c>
      <c r="D1695" s="170" t="s">
        <v>402</v>
      </c>
      <c r="E1695" s="18" t="s">
        <v>403</v>
      </c>
      <c r="F1695" s="158">
        <v>5</v>
      </c>
      <c r="G1695" s="157">
        <v>4</v>
      </c>
      <c r="H1695" s="157">
        <v>3</v>
      </c>
      <c r="I1695" s="157">
        <v>3</v>
      </c>
      <c r="J1695" s="157">
        <v>2</v>
      </c>
      <c r="K1695" s="157">
        <v>3</v>
      </c>
      <c r="L1695" s="157">
        <v>4</v>
      </c>
      <c r="M1695" s="157">
        <v>1</v>
      </c>
      <c r="N1695" s="157">
        <v>2</v>
      </c>
      <c r="O1695" s="157">
        <v>1</v>
      </c>
      <c r="P1695" s="157">
        <v>2</v>
      </c>
      <c r="Q1695" s="157">
        <v>3</v>
      </c>
      <c r="R1695" s="157">
        <v>4</v>
      </c>
      <c r="S1695" s="157">
        <v>5</v>
      </c>
      <c r="T1695" s="157">
        <v>3</v>
      </c>
      <c r="U1695" s="157">
        <v>3</v>
      </c>
      <c r="V1695" s="157">
        <v>2</v>
      </c>
      <c r="W1695" s="157">
        <v>3</v>
      </c>
      <c r="X1695" s="157">
        <v>3</v>
      </c>
      <c r="Y1695" s="157">
        <v>3</v>
      </c>
      <c r="Z1695" s="157">
        <v>3</v>
      </c>
      <c r="AA1695" s="157">
        <v>3</v>
      </c>
      <c r="AB1695" s="159">
        <v>3</v>
      </c>
      <c r="AC1695" s="158">
        <f t="shared" si="419"/>
        <v>23</v>
      </c>
      <c r="AD1695" s="157">
        <f t="shared" si="415"/>
        <v>5</v>
      </c>
      <c r="AE1695" s="157">
        <f t="shared" si="416"/>
        <v>8</v>
      </c>
      <c r="AF1695" s="157">
        <f t="shared" si="417"/>
        <v>5</v>
      </c>
      <c r="AG1695" s="159">
        <f t="shared" si="418"/>
        <v>3</v>
      </c>
      <c r="DS1695" s="81"/>
    </row>
    <row r="1696" spans="1:123" x14ac:dyDescent="0.25">
      <c r="A1696" s="169">
        <v>312</v>
      </c>
      <c r="B1696" s="170" t="s">
        <v>17</v>
      </c>
      <c r="C1696" s="170" t="s">
        <v>121</v>
      </c>
      <c r="D1696" s="170" t="s">
        <v>399</v>
      </c>
      <c r="E1696" s="18" t="s">
        <v>403</v>
      </c>
      <c r="F1696" s="158">
        <v>4</v>
      </c>
      <c r="G1696" s="157">
        <v>2</v>
      </c>
      <c r="H1696" s="157">
        <v>2</v>
      </c>
      <c r="I1696" s="157">
        <v>2</v>
      </c>
      <c r="J1696" s="157">
        <v>1</v>
      </c>
      <c r="K1696" s="157"/>
      <c r="L1696" s="157">
        <v>4</v>
      </c>
      <c r="M1696" s="157">
        <v>4</v>
      </c>
      <c r="N1696" s="157">
        <v>3</v>
      </c>
      <c r="O1696" s="157">
        <v>3</v>
      </c>
      <c r="P1696" s="157">
        <v>2</v>
      </c>
      <c r="Q1696" s="157">
        <v>3</v>
      </c>
      <c r="R1696" s="157">
        <v>1</v>
      </c>
      <c r="S1696" s="157">
        <v>4</v>
      </c>
      <c r="T1696" s="157">
        <v>5</v>
      </c>
      <c r="U1696" s="157">
        <v>5</v>
      </c>
      <c r="V1696" s="157">
        <v>5</v>
      </c>
      <c r="W1696" s="157">
        <v>5</v>
      </c>
      <c r="X1696" s="157">
        <v>5</v>
      </c>
      <c r="Y1696" s="157">
        <v>3</v>
      </c>
      <c r="Z1696" s="157">
        <v>5</v>
      </c>
      <c r="AA1696" s="157">
        <v>5</v>
      </c>
      <c r="AB1696" s="159">
        <v>5</v>
      </c>
      <c r="AC1696" s="158">
        <f t="shared" si="419"/>
        <v>22</v>
      </c>
      <c r="AD1696" s="157">
        <f t="shared" si="415"/>
        <v>4</v>
      </c>
      <c r="AE1696" s="157">
        <f t="shared" si="416"/>
        <v>8</v>
      </c>
      <c r="AF1696" s="157">
        <f t="shared" si="417"/>
        <v>5</v>
      </c>
      <c r="AG1696" s="159">
        <f t="shared" si="418"/>
        <v>3</v>
      </c>
      <c r="DS1696" s="81"/>
    </row>
    <row r="1697" spans="1:123" x14ac:dyDescent="0.25">
      <c r="A1697" s="169">
        <v>312</v>
      </c>
      <c r="B1697" s="170" t="s">
        <v>17</v>
      </c>
      <c r="C1697" s="170" t="s">
        <v>47</v>
      </c>
      <c r="D1697" s="170" t="s">
        <v>48</v>
      </c>
      <c r="E1697" s="18" t="s">
        <v>403</v>
      </c>
      <c r="F1697" s="158">
        <v>3</v>
      </c>
      <c r="G1697" s="157">
        <v>2</v>
      </c>
      <c r="H1697" s="157">
        <v>2</v>
      </c>
      <c r="I1697" s="157">
        <v>2</v>
      </c>
      <c r="J1697" s="157">
        <v>1</v>
      </c>
      <c r="K1697" s="157">
        <v>4</v>
      </c>
      <c r="L1697" s="157">
        <v>1</v>
      </c>
      <c r="M1697" s="157">
        <v>1</v>
      </c>
      <c r="N1697" s="157">
        <v>1</v>
      </c>
      <c r="O1697" s="157">
        <v>3</v>
      </c>
      <c r="P1697" s="157">
        <v>1</v>
      </c>
      <c r="Q1697" s="157">
        <v>1</v>
      </c>
      <c r="R1697" s="157">
        <v>1</v>
      </c>
      <c r="S1697" s="157">
        <v>2</v>
      </c>
      <c r="T1697" s="157">
        <v>1</v>
      </c>
      <c r="U1697" s="157">
        <v>1</v>
      </c>
      <c r="V1697" s="157">
        <v>3</v>
      </c>
      <c r="W1697" s="157">
        <v>3</v>
      </c>
      <c r="X1697" s="157">
        <v>1</v>
      </c>
      <c r="Y1697" s="157">
        <v>1</v>
      </c>
      <c r="Z1697" s="157">
        <v>1</v>
      </c>
      <c r="AA1697" s="157">
        <v>1</v>
      </c>
      <c r="AB1697" s="159">
        <v>1</v>
      </c>
      <c r="AC1697" s="158">
        <f t="shared" si="419"/>
        <v>23</v>
      </c>
      <c r="AD1697" s="157">
        <f t="shared" si="415"/>
        <v>5</v>
      </c>
      <c r="AE1697" s="157">
        <f t="shared" si="416"/>
        <v>8</v>
      </c>
      <c r="AF1697" s="157">
        <f t="shared" si="417"/>
        <v>5</v>
      </c>
      <c r="AG1697" s="159">
        <f t="shared" si="418"/>
        <v>3</v>
      </c>
      <c r="DS1697" s="81"/>
    </row>
    <row r="1698" spans="1:123" x14ac:dyDescent="0.25">
      <c r="A1698" s="169">
        <v>312</v>
      </c>
      <c r="B1698" s="170" t="s">
        <v>17</v>
      </c>
      <c r="C1698" s="170" t="s">
        <v>47</v>
      </c>
      <c r="D1698" s="170" t="s">
        <v>48</v>
      </c>
      <c r="E1698" s="18" t="s">
        <v>403</v>
      </c>
      <c r="F1698" s="158">
        <v>4</v>
      </c>
      <c r="G1698" s="157">
        <v>3</v>
      </c>
      <c r="H1698" s="157">
        <v>3</v>
      </c>
      <c r="I1698" s="157">
        <v>3</v>
      </c>
      <c r="J1698" s="157">
        <v>4</v>
      </c>
      <c r="K1698" s="157">
        <v>4</v>
      </c>
      <c r="L1698" s="157">
        <v>4</v>
      </c>
      <c r="M1698" s="157">
        <v>4</v>
      </c>
      <c r="N1698" s="157">
        <v>3</v>
      </c>
      <c r="O1698" s="157">
        <v>4</v>
      </c>
      <c r="P1698" s="157">
        <v>3</v>
      </c>
      <c r="Q1698" s="157">
        <v>3</v>
      </c>
      <c r="R1698" s="157">
        <v>3</v>
      </c>
      <c r="S1698" s="157">
        <v>3</v>
      </c>
      <c r="T1698" s="157">
        <v>3</v>
      </c>
      <c r="U1698" s="157">
        <v>3</v>
      </c>
      <c r="V1698" s="157">
        <v>3</v>
      </c>
      <c r="W1698" s="157">
        <v>3</v>
      </c>
      <c r="X1698" s="157">
        <v>2</v>
      </c>
      <c r="Y1698" s="157">
        <v>4</v>
      </c>
      <c r="Z1698" s="157">
        <v>3</v>
      </c>
      <c r="AA1698" s="157">
        <v>3</v>
      </c>
      <c r="AB1698" s="159">
        <v>3</v>
      </c>
      <c r="AC1698" s="158">
        <f t="shared" si="419"/>
        <v>23</v>
      </c>
      <c r="AD1698" s="157">
        <f t="shared" si="415"/>
        <v>5</v>
      </c>
      <c r="AE1698" s="157">
        <f t="shared" si="416"/>
        <v>8</v>
      </c>
      <c r="AF1698" s="157">
        <f t="shared" si="417"/>
        <v>5</v>
      </c>
      <c r="AG1698" s="159">
        <f t="shared" si="418"/>
        <v>3</v>
      </c>
      <c r="DS1698" s="81"/>
    </row>
    <row r="1699" spans="1:123" x14ac:dyDescent="0.25">
      <c r="A1699" s="169">
        <v>312</v>
      </c>
      <c r="B1699" s="170" t="s">
        <v>17</v>
      </c>
      <c r="C1699" s="170" t="s">
        <v>47</v>
      </c>
      <c r="D1699" s="170" t="s">
        <v>48</v>
      </c>
      <c r="E1699" s="18" t="s">
        <v>403</v>
      </c>
      <c r="F1699" s="158">
        <v>5</v>
      </c>
      <c r="G1699" s="157">
        <v>5</v>
      </c>
      <c r="H1699" s="157">
        <v>5</v>
      </c>
      <c r="I1699" s="157">
        <v>5</v>
      </c>
      <c r="J1699" s="157">
        <v>5</v>
      </c>
      <c r="K1699" s="157">
        <v>5</v>
      </c>
      <c r="L1699" s="157">
        <v>5</v>
      </c>
      <c r="M1699" s="157">
        <v>5</v>
      </c>
      <c r="N1699" s="157">
        <v>5</v>
      </c>
      <c r="O1699" s="157">
        <v>5</v>
      </c>
      <c r="P1699" s="157">
        <v>5</v>
      </c>
      <c r="Q1699" s="157">
        <v>5</v>
      </c>
      <c r="R1699" s="157">
        <v>5</v>
      </c>
      <c r="S1699" s="157">
        <v>5</v>
      </c>
      <c r="T1699" s="157">
        <v>5</v>
      </c>
      <c r="U1699" s="157">
        <v>5</v>
      </c>
      <c r="V1699" s="157">
        <v>5</v>
      </c>
      <c r="W1699" s="157">
        <v>5</v>
      </c>
      <c r="X1699" s="157">
        <v>5</v>
      </c>
      <c r="Y1699" s="157">
        <v>5</v>
      </c>
      <c r="Z1699" s="157">
        <v>5</v>
      </c>
      <c r="AA1699" s="157">
        <v>5</v>
      </c>
      <c r="AB1699" s="159">
        <v>5</v>
      </c>
      <c r="AC1699" s="158">
        <f t="shared" si="419"/>
        <v>23</v>
      </c>
      <c r="AD1699" s="157">
        <f t="shared" si="415"/>
        <v>5</v>
      </c>
      <c r="AE1699" s="157">
        <f t="shared" si="416"/>
        <v>8</v>
      </c>
      <c r="AF1699" s="157">
        <f t="shared" si="417"/>
        <v>5</v>
      </c>
      <c r="AG1699" s="159">
        <f t="shared" si="418"/>
        <v>3</v>
      </c>
      <c r="DS1699" s="81"/>
    </row>
    <row r="1700" spans="1:123" x14ac:dyDescent="0.25">
      <c r="A1700" s="169">
        <v>312</v>
      </c>
      <c r="B1700" s="170" t="s">
        <v>17</v>
      </c>
      <c r="C1700" s="170" t="s">
        <v>47</v>
      </c>
      <c r="D1700" s="170" t="s">
        <v>46</v>
      </c>
      <c r="E1700" s="18" t="s">
        <v>403</v>
      </c>
      <c r="F1700" s="158">
        <v>4</v>
      </c>
      <c r="G1700" s="157">
        <v>4</v>
      </c>
      <c r="H1700" s="157">
        <v>4</v>
      </c>
      <c r="I1700" s="157">
        <v>4</v>
      </c>
      <c r="J1700" s="157">
        <v>4</v>
      </c>
      <c r="K1700" s="157">
        <v>3</v>
      </c>
      <c r="L1700" s="157">
        <v>4</v>
      </c>
      <c r="M1700" s="157">
        <v>4</v>
      </c>
      <c r="N1700" s="157">
        <v>3</v>
      </c>
      <c r="O1700" s="157">
        <v>3</v>
      </c>
      <c r="P1700" s="157">
        <v>2</v>
      </c>
      <c r="Q1700" s="157">
        <v>4</v>
      </c>
      <c r="R1700" s="157">
        <v>3</v>
      </c>
      <c r="S1700" s="157">
        <v>3</v>
      </c>
      <c r="T1700" s="157">
        <v>4</v>
      </c>
      <c r="U1700" s="157">
        <v>3</v>
      </c>
      <c r="V1700" s="157">
        <v>3</v>
      </c>
      <c r="W1700" s="157">
        <v>3</v>
      </c>
      <c r="X1700" s="157">
        <v>3</v>
      </c>
      <c r="Y1700" s="157">
        <v>4</v>
      </c>
      <c r="Z1700" s="157">
        <v>4</v>
      </c>
      <c r="AA1700" s="157">
        <v>4</v>
      </c>
      <c r="AB1700" s="159">
        <v>3</v>
      </c>
      <c r="AC1700" s="158">
        <f t="shared" si="419"/>
        <v>23</v>
      </c>
      <c r="AD1700" s="157">
        <f t="shared" si="415"/>
        <v>5</v>
      </c>
      <c r="AE1700" s="157">
        <f t="shared" si="416"/>
        <v>8</v>
      </c>
      <c r="AF1700" s="157">
        <f t="shared" si="417"/>
        <v>5</v>
      </c>
      <c r="AG1700" s="159">
        <f t="shared" si="418"/>
        <v>3</v>
      </c>
      <c r="DS1700" s="81"/>
    </row>
    <row r="1701" spans="1:123" x14ac:dyDescent="0.25">
      <c r="A1701" s="169">
        <v>312</v>
      </c>
      <c r="B1701" s="170" t="s">
        <v>17</v>
      </c>
      <c r="C1701" s="170" t="s">
        <v>47</v>
      </c>
      <c r="D1701" s="170" t="s">
        <v>46</v>
      </c>
      <c r="E1701" s="18" t="s">
        <v>403</v>
      </c>
      <c r="F1701" s="158">
        <v>4</v>
      </c>
      <c r="G1701" s="157">
        <v>4</v>
      </c>
      <c r="H1701" s="157">
        <v>4</v>
      </c>
      <c r="I1701" s="157">
        <v>4</v>
      </c>
      <c r="J1701" s="157">
        <v>4</v>
      </c>
      <c r="K1701" s="157">
        <v>4</v>
      </c>
      <c r="L1701" s="157">
        <v>4</v>
      </c>
      <c r="M1701" s="157">
        <v>4</v>
      </c>
      <c r="N1701" s="157">
        <v>3</v>
      </c>
      <c r="O1701" s="157">
        <v>4</v>
      </c>
      <c r="P1701" s="157">
        <v>3</v>
      </c>
      <c r="Q1701" s="157">
        <v>4</v>
      </c>
      <c r="R1701" s="157">
        <v>3</v>
      </c>
      <c r="S1701" s="157">
        <v>4</v>
      </c>
      <c r="T1701" s="157">
        <v>4</v>
      </c>
      <c r="U1701" s="157">
        <v>4</v>
      </c>
      <c r="V1701" s="157">
        <v>3</v>
      </c>
      <c r="W1701" s="157">
        <v>4</v>
      </c>
      <c r="X1701" s="157">
        <v>3</v>
      </c>
      <c r="Y1701" s="157">
        <v>4</v>
      </c>
      <c r="Z1701" s="157">
        <v>4</v>
      </c>
      <c r="AA1701" s="157">
        <v>4</v>
      </c>
      <c r="AB1701" s="159">
        <v>4</v>
      </c>
      <c r="AC1701" s="158">
        <f t="shared" si="419"/>
        <v>23</v>
      </c>
      <c r="AD1701" s="157">
        <f t="shared" si="415"/>
        <v>5</v>
      </c>
      <c r="AE1701" s="157">
        <f t="shared" si="416"/>
        <v>8</v>
      </c>
      <c r="AF1701" s="157">
        <f t="shared" si="417"/>
        <v>5</v>
      </c>
      <c r="AG1701" s="159">
        <f t="shared" si="418"/>
        <v>3</v>
      </c>
      <c r="DS1701" s="81"/>
    </row>
    <row r="1702" spans="1:123" x14ac:dyDescent="0.25">
      <c r="A1702" s="169">
        <v>312</v>
      </c>
      <c r="B1702" s="170" t="s">
        <v>17</v>
      </c>
      <c r="C1702" s="170" t="s">
        <v>47</v>
      </c>
      <c r="D1702" s="170" t="s">
        <v>46</v>
      </c>
      <c r="E1702" s="18" t="s">
        <v>403</v>
      </c>
      <c r="F1702" s="158">
        <v>4</v>
      </c>
      <c r="G1702" s="157">
        <v>5</v>
      </c>
      <c r="H1702" s="157">
        <v>4</v>
      </c>
      <c r="I1702" s="157">
        <v>4</v>
      </c>
      <c r="J1702" s="157">
        <v>5</v>
      </c>
      <c r="K1702" s="157">
        <v>4</v>
      </c>
      <c r="L1702" s="157">
        <v>5</v>
      </c>
      <c r="M1702" s="157">
        <v>5</v>
      </c>
      <c r="N1702" s="157">
        <v>3</v>
      </c>
      <c r="O1702" s="157">
        <v>4</v>
      </c>
      <c r="P1702" s="157">
        <v>4</v>
      </c>
      <c r="Q1702" s="157">
        <v>4</v>
      </c>
      <c r="R1702" s="157">
        <v>4</v>
      </c>
      <c r="S1702" s="157">
        <v>4</v>
      </c>
      <c r="T1702" s="157">
        <v>5</v>
      </c>
      <c r="U1702" s="157">
        <v>4</v>
      </c>
      <c r="V1702" s="157">
        <v>4</v>
      </c>
      <c r="W1702" s="157">
        <v>4</v>
      </c>
      <c r="X1702" s="157">
        <v>4</v>
      </c>
      <c r="Y1702" s="157">
        <v>5</v>
      </c>
      <c r="Z1702" s="157">
        <v>4</v>
      </c>
      <c r="AA1702" s="157">
        <v>4</v>
      </c>
      <c r="AB1702" s="159">
        <v>4</v>
      </c>
      <c r="AC1702" s="158">
        <f t="shared" si="419"/>
        <v>23</v>
      </c>
      <c r="AD1702" s="157">
        <f t="shared" si="415"/>
        <v>5</v>
      </c>
      <c r="AE1702" s="157">
        <f t="shared" si="416"/>
        <v>8</v>
      </c>
      <c r="AF1702" s="157">
        <f t="shared" si="417"/>
        <v>5</v>
      </c>
      <c r="AG1702" s="159">
        <f t="shared" si="418"/>
        <v>3</v>
      </c>
      <c r="DS1702" s="81"/>
    </row>
    <row r="1703" spans="1:123" x14ac:dyDescent="0.25">
      <c r="A1703" s="169">
        <v>312</v>
      </c>
      <c r="B1703" s="170" t="s">
        <v>17</v>
      </c>
      <c r="C1703" s="170" t="s">
        <v>47</v>
      </c>
      <c r="D1703" s="170" t="s">
        <v>46</v>
      </c>
      <c r="E1703" s="18" t="s">
        <v>403</v>
      </c>
      <c r="F1703" s="158">
        <v>5</v>
      </c>
      <c r="G1703" s="157">
        <v>5</v>
      </c>
      <c r="H1703" s="157">
        <v>4</v>
      </c>
      <c r="I1703" s="157">
        <v>5</v>
      </c>
      <c r="J1703" s="157">
        <v>5</v>
      </c>
      <c r="K1703" s="157"/>
      <c r="L1703" s="157">
        <v>5</v>
      </c>
      <c r="M1703" s="157"/>
      <c r="N1703" s="157">
        <v>5</v>
      </c>
      <c r="O1703" s="157">
        <v>5</v>
      </c>
      <c r="P1703" s="157">
        <v>4</v>
      </c>
      <c r="Q1703" s="157">
        <v>5</v>
      </c>
      <c r="R1703" s="157">
        <v>4</v>
      </c>
      <c r="S1703" s="157">
        <v>5</v>
      </c>
      <c r="T1703" s="157">
        <v>5</v>
      </c>
      <c r="U1703" s="157">
        <v>4</v>
      </c>
      <c r="V1703" s="157">
        <v>4</v>
      </c>
      <c r="W1703" s="157">
        <v>4</v>
      </c>
      <c r="X1703" s="157">
        <v>4</v>
      </c>
      <c r="Y1703" s="157">
        <v>5</v>
      </c>
      <c r="Z1703" s="157">
        <v>5</v>
      </c>
      <c r="AA1703" s="157">
        <v>5</v>
      </c>
      <c r="AB1703" s="159">
        <v>5</v>
      </c>
      <c r="AC1703" s="158">
        <f t="shared" si="419"/>
        <v>21</v>
      </c>
      <c r="AD1703" s="157">
        <f t="shared" si="415"/>
        <v>4</v>
      </c>
      <c r="AE1703" s="157">
        <f t="shared" si="416"/>
        <v>7</v>
      </c>
      <c r="AF1703" s="157">
        <f t="shared" si="417"/>
        <v>5</v>
      </c>
      <c r="AG1703" s="159">
        <f t="shared" si="418"/>
        <v>3</v>
      </c>
      <c r="DS1703" s="81"/>
    </row>
    <row r="1704" spans="1:123" x14ac:dyDescent="0.25">
      <c r="A1704" s="169">
        <v>312</v>
      </c>
      <c r="B1704" s="170" t="s">
        <v>17</v>
      </c>
      <c r="C1704" s="170" t="s">
        <v>47</v>
      </c>
      <c r="D1704" s="170" t="s">
        <v>398</v>
      </c>
      <c r="E1704" s="18" t="s">
        <v>403</v>
      </c>
      <c r="F1704" s="158">
        <v>4</v>
      </c>
      <c r="G1704" s="157">
        <v>4</v>
      </c>
      <c r="H1704" s="157">
        <v>3</v>
      </c>
      <c r="I1704" s="157">
        <v>4</v>
      </c>
      <c r="J1704" s="157">
        <v>4</v>
      </c>
      <c r="K1704" s="157">
        <v>4</v>
      </c>
      <c r="L1704" s="157">
        <v>4</v>
      </c>
      <c r="M1704" s="157">
        <v>4</v>
      </c>
      <c r="N1704" s="157">
        <v>4</v>
      </c>
      <c r="O1704" s="157">
        <v>4</v>
      </c>
      <c r="P1704" s="157">
        <v>3</v>
      </c>
      <c r="Q1704" s="157">
        <v>4</v>
      </c>
      <c r="R1704" s="157">
        <v>4</v>
      </c>
      <c r="S1704" s="157">
        <v>4</v>
      </c>
      <c r="T1704" s="157">
        <v>4</v>
      </c>
      <c r="U1704" s="157">
        <v>4</v>
      </c>
      <c r="V1704" s="157">
        <v>4</v>
      </c>
      <c r="W1704" s="157">
        <v>4</v>
      </c>
      <c r="X1704" s="157">
        <v>4</v>
      </c>
      <c r="Y1704" s="157">
        <v>4</v>
      </c>
      <c r="Z1704" s="157">
        <v>4</v>
      </c>
      <c r="AA1704" s="157">
        <v>4</v>
      </c>
      <c r="AB1704" s="159">
        <v>4</v>
      </c>
      <c r="AC1704" s="158">
        <f t="shared" si="419"/>
        <v>23</v>
      </c>
      <c r="AD1704" s="157">
        <f t="shared" si="415"/>
        <v>5</v>
      </c>
      <c r="AE1704" s="157">
        <f t="shared" si="416"/>
        <v>8</v>
      </c>
      <c r="AF1704" s="157">
        <f t="shared" si="417"/>
        <v>5</v>
      </c>
      <c r="AG1704" s="159">
        <f t="shared" si="418"/>
        <v>3</v>
      </c>
      <c r="DS1704" s="81"/>
    </row>
    <row r="1705" spans="1:123" x14ac:dyDescent="0.25">
      <c r="A1705" s="169">
        <v>312</v>
      </c>
      <c r="B1705" s="170" t="s">
        <v>17</v>
      </c>
      <c r="C1705" s="170" t="s">
        <v>47</v>
      </c>
      <c r="D1705" s="170" t="s">
        <v>391</v>
      </c>
      <c r="E1705" s="18" t="s">
        <v>403</v>
      </c>
      <c r="F1705" s="158">
        <v>3</v>
      </c>
      <c r="G1705" s="157">
        <v>4</v>
      </c>
      <c r="H1705" s="157">
        <v>3</v>
      </c>
      <c r="I1705" s="157">
        <v>3</v>
      </c>
      <c r="J1705" s="157">
        <v>4</v>
      </c>
      <c r="K1705" s="157">
        <v>4</v>
      </c>
      <c r="L1705" s="157">
        <v>5</v>
      </c>
      <c r="M1705" s="157">
        <v>3</v>
      </c>
      <c r="N1705" s="157">
        <v>4</v>
      </c>
      <c r="O1705" s="157">
        <v>4</v>
      </c>
      <c r="P1705" s="157">
        <v>3</v>
      </c>
      <c r="Q1705" s="157">
        <v>4</v>
      </c>
      <c r="R1705" s="157">
        <v>1</v>
      </c>
      <c r="S1705" s="157">
        <v>3</v>
      </c>
      <c r="T1705" s="157">
        <v>3</v>
      </c>
      <c r="U1705" s="157">
        <v>3</v>
      </c>
      <c r="V1705" s="157">
        <v>2</v>
      </c>
      <c r="W1705" s="157">
        <v>2</v>
      </c>
      <c r="X1705" s="157">
        <v>3</v>
      </c>
      <c r="Y1705" s="157">
        <v>3</v>
      </c>
      <c r="Z1705" s="157"/>
      <c r="AA1705" s="157">
        <v>4</v>
      </c>
      <c r="AB1705" s="159">
        <v>4</v>
      </c>
      <c r="AC1705" s="158">
        <f t="shared" si="419"/>
        <v>22</v>
      </c>
      <c r="AD1705" s="157">
        <f t="shared" si="415"/>
        <v>5</v>
      </c>
      <c r="AE1705" s="157">
        <f t="shared" si="416"/>
        <v>8</v>
      </c>
      <c r="AF1705" s="157">
        <f t="shared" si="417"/>
        <v>5</v>
      </c>
      <c r="AG1705" s="159">
        <f t="shared" si="418"/>
        <v>2</v>
      </c>
      <c r="DS1705" s="81"/>
    </row>
    <row r="1706" spans="1:123" x14ac:dyDescent="0.25">
      <c r="A1706" s="169">
        <v>312</v>
      </c>
      <c r="B1706" s="170" t="s">
        <v>17</v>
      </c>
      <c r="C1706" s="170" t="s">
        <v>65</v>
      </c>
      <c r="D1706" s="170" t="s">
        <v>66</v>
      </c>
      <c r="E1706" s="18" t="s">
        <v>403</v>
      </c>
      <c r="F1706" s="158">
        <v>3</v>
      </c>
      <c r="G1706" s="157">
        <v>1</v>
      </c>
      <c r="H1706" s="157">
        <v>1</v>
      </c>
      <c r="I1706" s="157">
        <v>1</v>
      </c>
      <c r="J1706" s="157">
        <v>1</v>
      </c>
      <c r="K1706" s="157">
        <v>1</v>
      </c>
      <c r="L1706" s="157">
        <v>3</v>
      </c>
      <c r="M1706" s="157">
        <v>2</v>
      </c>
      <c r="N1706" s="157">
        <v>3</v>
      </c>
      <c r="O1706" s="157">
        <v>3</v>
      </c>
      <c r="P1706" s="157">
        <v>1</v>
      </c>
      <c r="Q1706" s="157">
        <v>1</v>
      </c>
      <c r="R1706" s="157">
        <v>1</v>
      </c>
      <c r="S1706" s="157">
        <v>1</v>
      </c>
      <c r="T1706" s="157">
        <v>2</v>
      </c>
      <c r="U1706" s="157">
        <v>3</v>
      </c>
      <c r="V1706" s="157">
        <v>3</v>
      </c>
      <c r="W1706" s="157">
        <v>1</v>
      </c>
      <c r="X1706" s="157">
        <v>3</v>
      </c>
      <c r="Y1706" s="157">
        <v>1</v>
      </c>
      <c r="Z1706" s="157">
        <v>1</v>
      </c>
      <c r="AA1706" s="157">
        <v>1</v>
      </c>
      <c r="AB1706" s="159">
        <v>1</v>
      </c>
      <c r="AC1706" s="158">
        <f t="shared" si="419"/>
        <v>23</v>
      </c>
      <c r="AD1706" s="157">
        <f t="shared" si="415"/>
        <v>5</v>
      </c>
      <c r="AE1706" s="157">
        <f t="shared" si="416"/>
        <v>8</v>
      </c>
      <c r="AF1706" s="157">
        <f t="shared" si="417"/>
        <v>5</v>
      </c>
      <c r="AG1706" s="159">
        <f t="shared" si="418"/>
        <v>3</v>
      </c>
      <c r="DS1706" s="81"/>
    </row>
    <row r="1707" spans="1:123" x14ac:dyDescent="0.25">
      <c r="A1707" s="169">
        <v>312</v>
      </c>
      <c r="B1707" s="170" t="s">
        <v>17</v>
      </c>
      <c r="C1707" s="170" t="s">
        <v>65</v>
      </c>
      <c r="D1707" s="170" t="s">
        <v>66</v>
      </c>
      <c r="E1707" s="18" t="s">
        <v>403</v>
      </c>
      <c r="F1707" s="158">
        <v>3</v>
      </c>
      <c r="G1707" s="157">
        <v>1</v>
      </c>
      <c r="H1707" s="157">
        <v>2</v>
      </c>
      <c r="I1707" s="157">
        <v>1</v>
      </c>
      <c r="J1707" s="157">
        <v>1</v>
      </c>
      <c r="K1707" s="157">
        <v>1</v>
      </c>
      <c r="L1707" s="157">
        <v>3</v>
      </c>
      <c r="M1707" s="157">
        <v>2</v>
      </c>
      <c r="N1707" s="157">
        <v>3</v>
      </c>
      <c r="O1707" s="157">
        <v>3</v>
      </c>
      <c r="P1707" s="157">
        <v>3</v>
      </c>
      <c r="Q1707" s="157">
        <v>3</v>
      </c>
      <c r="R1707" s="157">
        <v>1</v>
      </c>
      <c r="S1707" s="157">
        <v>2</v>
      </c>
      <c r="T1707" s="157">
        <v>2</v>
      </c>
      <c r="U1707" s="157">
        <v>3</v>
      </c>
      <c r="V1707" s="157">
        <v>3</v>
      </c>
      <c r="W1707" s="157">
        <v>3</v>
      </c>
      <c r="X1707" s="157">
        <v>3</v>
      </c>
      <c r="Y1707" s="157">
        <v>4</v>
      </c>
      <c r="Z1707" s="157">
        <v>2</v>
      </c>
      <c r="AA1707" s="157">
        <v>1</v>
      </c>
      <c r="AB1707" s="159">
        <v>1</v>
      </c>
      <c r="AC1707" s="158">
        <f t="shared" si="419"/>
        <v>23</v>
      </c>
      <c r="AD1707" s="157">
        <f t="shared" si="415"/>
        <v>5</v>
      </c>
      <c r="AE1707" s="157">
        <f t="shared" si="416"/>
        <v>8</v>
      </c>
      <c r="AF1707" s="157">
        <f t="shared" si="417"/>
        <v>5</v>
      </c>
      <c r="AG1707" s="159">
        <f t="shared" si="418"/>
        <v>3</v>
      </c>
      <c r="DS1707" s="81"/>
    </row>
    <row r="1708" spans="1:123" x14ac:dyDescent="0.25">
      <c r="A1708" s="169">
        <v>312</v>
      </c>
      <c r="B1708" s="170" t="s">
        <v>17</v>
      </c>
      <c r="C1708" s="170" t="s">
        <v>65</v>
      </c>
      <c r="D1708" s="170" t="s">
        <v>66</v>
      </c>
      <c r="E1708" s="18" t="s">
        <v>403</v>
      </c>
      <c r="F1708" s="158">
        <v>3</v>
      </c>
      <c r="G1708" s="157">
        <v>3</v>
      </c>
      <c r="H1708" s="157">
        <v>2</v>
      </c>
      <c r="I1708" s="157">
        <v>2</v>
      </c>
      <c r="J1708" s="157">
        <v>1</v>
      </c>
      <c r="K1708" s="157">
        <v>2</v>
      </c>
      <c r="L1708" s="157">
        <v>3</v>
      </c>
      <c r="M1708" s="157">
        <v>2</v>
      </c>
      <c r="N1708" s="157">
        <v>4</v>
      </c>
      <c r="O1708" s="157">
        <v>5</v>
      </c>
      <c r="P1708" s="157">
        <v>3</v>
      </c>
      <c r="Q1708" s="157">
        <v>3</v>
      </c>
      <c r="R1708" s="157">
        <v>2</v>
      </c>
      <c r="S1708" s="157">
        <v>3</v>
      </c>
      <c r="T1708" s="157">
        <v>3</v>
      </c>
      <c r="U1708" s="157">
        <v>4</v>
      </c>
      <c r="V1708" s="157">
        <v>4</v>
      </c>
      <c r="W1708" s="157">
        <v>4</v>
      </c>
      <c r="X1708" s="157">
        <v>4</v>
      </c>
      <c r="Y1708" s="157">
        <v>4</v>
      </c>
      <c r="Z1708" s="157">
        <v>3</v>
      </c>
      <c r="AA1708" s="157">
        <v>2</v>
      </c>
      <c r="AB1708" s="159">
        <v>3</v>
      </c>
      <c r="AC1708" s="158">
        <f t="shared" si="419"/>
        <v>23</v>
      </c>
      <c r="AD1708" s="157">
        <f t="shared" si="415"/>
        <v>5</v>
      </c>
      <c r="AE1708" s="157">
        <f t="shared" si="416"/>
        <v>8</v>
      </c>
      <c r="AF1708" s="157">
        <f t="shared" si="417"/>
        <v>5</v>
      </c>
      <c r="AG1708" s="159">
        <f t="shared" si="418"/>
        <v>3</v>
      </c>
      <c r="DS1708" s="81"/>
    </row>
    <row r="1709" spans="1:123" x14ac:dyDescent="0.25">
      <c r="A1709" s="169">
        <v>312</v>
      </c>
      <c r="B1709" s="170" t="s">
        <v>17</v>
      </c>
      <c r="C1709" s="170" t="s">
        <v>65</v>
      </c>
      <c r="D1709" s="170" t="s">
        <v>66</v>
      </c>
      <c r="E1709" s="18" t="s">
        <v>403</v>
      </c>
      <c r="F1709" s="158">
        <v>4</v>
      </c>
      <c r="G1709" s="157">
        <v>4</v>
      </c>
      <c r="H1709" s="157">
        <v>3</v>
      </c>
      <c r="I1709" s="157">
        <v>3</v>
      </c>
      <c r="J1709" s="157">
        <v>2</v>
      </c>
      <c r="K1709" s="157">
        <v>3</v>
      </c>
      <c r="L1709" s="157">
        <v>4</v>
      </c>
      <c r="M1709" s="157">
        <v>3</v>
      </c>
      <c r="N1709" s="157">
        <v>4</v>
      </c>
      <c r="O1709" s="157">
        <v>5</v>
      </c>
      <c r="P1709" s="157">
        <v>4</v>
      </c>
      <c r="Q1709" s="157">
        <v>4</v>
      </c>
      <c r="R1709" s="157">
        <v>3</v>
      </c>
      <c r="S1709" s="157">
        <v>4</v>
      </c>
      <c r="T1709" s="157">
        <v>4</v>
      </c>
      <c r="U1709" s="157">
        <v>4</v>
      </c>
      <c r="V1709" s="157">
        <v>5</v>
      </c>
      <c r="W1709" s="157">
        <v>4</v>
      </c>
      <c r="X1709" s="157">
        <v>4</v>
      </c>
      <c r="Y1709" s="157">
        <v>4</v>
      </c>
      <c r="Z1709" s="157">
        <v>3</v>
      </c>
      <c r="AA1709" s="157">
        <v>3</v>
      </c>
      <c r="AB1709" s="159">
        <v>4</v>
      </c>
      <c r="AC1709" s="158">
        <f t="shared" si="419"/>
        <v>23</v>
      </c>
      <c r="AD1709" s="157">
        <f t="shared" si="415"/>
        <v>5</v>
      </c>
      <c r="AE1709" s="157">
        <f t="shared" si="416"/>
        <v>8</v>
      </c>
      <c r="AF1709" s="157">
        <f t="shared" si="417"/>
        <v>5</v>
      </c>
      <c r="AG1709" s="159">
        <f t="shared" si="418"/>
        <v>3</v>
      </c>
      <c r="DS1709" s="81"/>
    </row>
    <row r="1710" spans="1:123" x14ac:dyDescent="0.25">
      <c r="A1710" s="169">
        <v>312</v>
      </c>
      <c r="B1710" s="170" t="s">
        <v>17</v>
      </c>
      <c r="C1710" s="170" t="s">
        <v>65</v>
      </c>
      <c r="D1710" s="170" t="s">
        <v>66</v>
      </c>
      <c r="E1710" s="18" t="s">
        <v>403</v>
      </c>
      <c r="F1710" s="158">
        <v>5</v>
      </c>
      <c r="G1710" s="157">
        <v>4</v>
      </c>
      <c r="H1710" s="157">
        <v>4</v>
      </c>
      <c r="I1710" s="157">
        <v>3</v>
      </c>
      <c r="J1710" s="157">
        <v>4</v>
      </c>
      <c r="K1710" s="157">
        <v>4</v>
      </c>
      <c r="L1710" s="157">
        <v>4</v>
      </c>
      <c r="M1710" s="157">
        <v>4</v>
      </c>
      <c r="N1710" s="157">
        <v>5</v>
      </c>
      <c r="O1710" s="157">
        <v>5</v>
      </c>
      <c r="P1710" s="157">
        <v>5</v>
      </c>
      <c r="Q1710" s="157">
        <v>5</v>
      </c>
      <c r="R1710" s="157">
        <v>3</v>
      </c>
      <c r="S1710" s="157">
        <v>5</v>
      </c>
      <c r="T1710" s="157">
        <v>5</v>
      </c>
      <c r="U1710" s="157">
        <v>5</v>
      </c>
      <c r="V1710" s="157">
        <v>5</v>
      </c>
      <c r="W1710" s="157">
        <v>5</v>
      </c>
      <c r="X1710" s="157">
        <v>5</v>
      </c>
      <c r="Y1710" s="157">
        <v>5</v>
      </c>
      <c r="Z1710" s="157">
        <v>4</v>
      </c>
      <c r="AA1710" s="157">
        <v>4</v>
      </c>
      <c r="AB1710" s="159">
        <v>4</v>
      </c>
      <c r="AC1710" s="158">
        <f t="shared" si="419"/>
        <v>23</v>
      </c>
      <c r="AD1710" s="157">
        <f t="shared" si="415"/>
        <v>5</v>
      </c>
      <c r="AE1710" s="157">
        <f t="shared" si="416"/>
        <v>8</v>
      </c>
      <c r="AF1710" s="157">
        <f t="shared" si="417"/>
        <v>5</v>
      </c>
      <c r="AG1710" s="159">
        <f t="shared" si="418"/>
        <v>3</v>
      </c>
      <c r="DS1710" s="81"/>
    </row>
    <row r="1711" spans="1:123" x14ac:dyDescent="0.25">
      <c r="A1711" s="169">
        <v>312</v>
      </c>
      <c r="B1711" s="170" t="s">
        <v>17</v>
      </c>
      <c r="C1711" s="170" t="s">
        <v>65</v>
      </c>
      <c r="D1711" s="170" t="s">
        <v>66</v>
      </c>
      <c r="E1711" s="18" t="s">
        <v>403</v>
      </c>
      <c r="F1711" s="158">
        <v>5</v>
      </c>
      <c r="G1711" s="157">
        <v>4</v>
      </c>
      <c r="H1711" s="157"/>
      <c r="I1711" s="157">
        <v>4</v>
      </c>
      <c r="J1711" s="157">
        <v>5</v>
      </c>
      <c r="K1711" s="157">
        <v>5</v>
      </c>
      <c r="L1711" s="157"/>
      <c r="M1711" s="157">
        <v>4</v>
      </c>
      <c r="N1711" s="157">
        <v>5</v>
      </c>
      <c r="O1711" s="157">
        <v>5</v>
      </c>
      <c r="P1711" s="157">
        <v>5</v>
      </c>
      <c r="Q1711" s="157">
        <v>5</v>
      </c>
      <c r="R1711" s="157">
        <v>5</v>
      </c>
      <c r="S1711" s="157"/>
      <c r="T1711" s="157">
        <v>5</v>
      </c>
      <c r="U1711" s="157">
        <v>5</v>
      </c>
      <c r="V1711" s="157"/>
      <c r="W1711" s="157">
        <v>5</v>
      </c>
      <c r="X1711" s="157">
        <v>5</v>
      </c>
      <c r="Y1711" s="157"/>
      <c r="Z1711" s="157">
        <v>5</v>
      </c>
      <c r="AA1711" s="157">
        <v>4</v>
      </c>
      <c r="AB1711" s="159"/>
      <c r="AC1711" s="158">
        <f t="shared" si="419"/>
        <v>17</v>
      </c>
      <c r="AD1711" s="157">
        <f t="shared" si="415"/>
        <v>4</v>
      </c>
      <c r="AE1711" s="157">
        <f t="shared" si="416"/>
        <v>6</v>
      </c>
      <c r="AF1711" s="157">
        <f t="shared" si="417"/>
        <v>4</v>
      </c>
      <c r="AG1711" s="159">
        <f t="shared" si="418"/>
        <v>2</v>
      </c>
      <c r="DS1711" s="81"/>
    </row>
    <row r="1712" spans="1:123" x14ac:dyDescent="0.25">
      <c r="A1712" s="169">
        <v>312</v>
      </c>
      <c r="B1712" s="170" t="s">
        <v>17</v>
      </c>
      <c r="C1712" s="170" t="s">
        <v>65</v>
      </c>
      <c r="D1712" s="170" t="s">
        <v>66</v>
      </c>
      <c r="E1712" s="18" t="s">
        <v>466</v>
      </c>
      <c r="F1712" s="158">
        <v>2</v>
      </c>
      <c r="G1712" s="157">
        <v>2</v>
      </c>
      <c r="H1712" s="157">
        <v>2</v>
      </c>
      <c r="I1712" s="157">
        <v>1</v>
      </c>
      <c r="J1712" s="157">
        <v>1</v>
      </c>
      <c r="K1712" s="157">
        <v>2</v>
      </c>
      <c r="L1712" s="157">
        <v>3</v>
      </c>
      <c r="M1712" s="157">
        <v>2</v>
      </c>
      <c r="N1712" s="157">
        <v>4</v>
      </c>
      <c r="O1712" s="157">
        <v>4</v>
      </c>
      <c r="P1712" s="157">
        <v>3</v>
      </c>
      <c r="Q1712" s="157">
        <v>2</v>
      </c>
      <c r="R1712" s="157">
        <v>1</v>
      </c>
      <c r="S1712" s="157">
        <v>1</v>
      </c>
      <c r="T1712" s="157">
        <v>4</v>
      </c>
      <c r="U1712" s="157">
        <v>4</v>
      </c>
      <c r="V1712" s="157">
        <v>4</v>
      </c>
      <c r="W1712" s="157">
        <v>2</v>
      </c>
      <c r="X1712" s="157">
        <v>4</v>
      </c>
      <c r="Y1712" s="157">
        <v>1</v>
      </c>
      <c r="Z1712" s="157">
        <v>2</v>
      </c>
      <c r="AA1712" s="157">
        <v>2</v>
      </c>
      <c r="AB1712" s="159">
        <v>2</v>
      </c>
      <c r="AC1712" s="158">
        <f t="shared" si="419"/>
        <v>23</v>
      </c>
      <c r="AD1712" s="157">
        <f t="shared" si="415"/>
        <v>5</v>
      </c>
      <c r="AE1712" s="157">
        <f t="shared" si="416"/>
        <v>8</v>
      </c>
      <c r="AF1712" s="157">
        <f t="shared" si="417"/>
        <v>5</v>
      </c>
      <c r="AG1712" s="159">
        <f t="shared" si="418"/>
        <v>3</v>
      </c>
      <c r="DS1712" s="81"/>
    </row>
    <row r="1713" spans="1:123" x14ac:dyDescent="0.25">
      <c r="A1713" s="169">
        <v>312</v>
      </c>
      <c r="B1713" s="170" t="s">
        <v>17</v>
      </c>
      <c r="C1713" s="170" t="s">
        <v>65</v>
      </c>
      <c r="D1713" s="170" t="s">
        <v>66</v>
      </c>
      <c r="E1713" s="18" t="s">
        <v>466</v>
      </c>
      <c r="F1713" s="158">
        <v>4</v>
      </c>
      <c r="G1713" s="157">
        <v>2</v>
      </c>
      <c r="H1713" s="157">
        <v>3</v>
      </c>
      <c r="I1713" s="157">
        <v>3</v>
      </c>
      <c r="J1713" s="157">
        <v>1</v>
      </c>
      <c r="K1713" s="157">
        <v>4</v>
      </c>
      <c r="L1713" s="157">
        <v>4</v>
      </c>
      <c r="M1713" s="157">
        <v>2</v>
      </c>
      <c r="N1713" s="157">
        <v>5</v>
      </c>
      <c r="O1713" s="157">
        <v>5</v>
      </c>
      <c r="P1713" s="157">
        <v>4</v>
      </c>
      <c r="Q1713" s="157">
        <v>2</v>
      </c>
      <c r="R1713" s="157">
        <v>2</v>
      </c>
      <c r="S1713" s="157">
        <v>2</v>
      </c>
      <c r="T1713" s="157">
        <v>4</v>
      </c>
      <c r="U1713" s="157">
        <v>4</v>
      </c>
      <c r="V1713" s="157">
        <v>5</v>
      </c>
      <c r="W1713" s="157">
        <v>5</v>
      </c>
      <c r="X1713" s="157">
        <v>4</v>
      </c>
      <c r="Y1713" s="157">
        <v>2</v>
      </c>
      <c r="Z1713" s="157">
        <v>3</v>
      </c>
      <c r="AA1713" s="157">
        <v>2</v>
      </c>
      <c r="AB1713" s="159">
        <v>3</v>
      </c>
      <c r="AC1713" s="158">
        <f t="shared" si="419"/>
        <v>23</v>
      </c>
      <c r="AD1713" s="157">
        <f t="shared" si="415"/>
        <v>5</v>
      </c>
      <c r="AE1713" s="157">
        <f t="shared" si="416"/>
        <v>8</v>
      </c>
      <c r="AF1713" s="157">
        <f t="shared" si="417"/>
        <v>5</v>
      </c>
      <c r="AG1713" s="159">
        <f t="shared" si="418"/>
        <v>3</v>
      </c>
      <c r="DS1713" s="81"/>
    </row>
    <row r="1714" spans="1:123" x14ac:dyDescent="0.25">
      <c r="A1714" s="169">
        <v>312</v>
      </c>
      <c r="B1714" s="170" t="s">
        <v>17</v>
      </c>
      <c r="C1714" s="170" t="s">
        <v>57</v>
      </c>
      <c r="D1714" s="170" t="s">
        <v>58</v>
      </c>
      <c r="E1714" s="18" t="s">
        <v>403</v>
      </c>
      <c r="F1714" s="158">
        <v>3</v>
      </c>
      <c r="G1714" s="157">
        <v>2</v>
      </c>
      <c r="H1714" s="157">
        <v>1</v>
      </c>
      <c r="I1714" s="157">
        <v>2</v>
      </c>
      <c r="J1714" s="157">
        <v>1</v>
      </c>
      <c r="K1714" s="157">
        <v>1</v>
      </c>
      <c r="L1714" s="157">
        <v>2</v>
      </c>
      <c r="M1714" s="157">
        <v>1</v>
      </c>
      <c r="N1714" s="157">
        <v>2</v>
      </c>
      <c r="O1714" s="157">
        <v>2</v>
      </c>
      <c r="P1714" s="157">
        <v>1</v>
      </c>
      <c r="Q1714" s="157">
        <v>2</v>
      </c>
      <c r="R1714" s="157">
        <v>1</v>
      </c>
      <c r="S1714" s="157">
        <v>2</v>
      </c>
      <c r="T1714" s="157">
        <v>3</v>
      </c>
      <c r="U1714" s="157">
        <v>1</v>
      </c>
      <c r="V1714" s="157">
        <v>3</v>
      </c>
      <c r="W1714" s="157">
        <v>3</v>
      </c>
      <c r="X1714" s="157">
        <v>4</v>
      </c>
      <c r="Y1714" s="157">
        <v>2</v>
      </c>
      <c r="Z1714" s="157">
        <v>1</v>
      </c>
      <c r="AA1714" s="157">
        <v>1</v>
      </c>
      <c r="AB1714" s="159">
        <v>2</v>
      </c>
      <c r="AC1714" s="158">
        <f t="shared" si="419"/>
        <v>23</v>
      </c>
      <c r="AD1714" s="157">
        <f t="shared" si="415"/>
        <v>5</v>
      </c>
      <c r="AE1714" s="157">
        <f t="shared" si="416"/>
        <v>8</v>
      </c>
      <c r="AF1714" s="157">
        <f t="shared" si="417"/>
        <v>5</v>
      </c>
      <c r="AG1714" s="159">
        <f t="shared" si="418"/>
        <v>3</v>
      </c>
      <c r="DS1714" s="81"/>
    </row>
    <row r="1715" spans="1:123" x14ac:dyDescent="0.25">
      <c r="A1715" s="169">
        <v>312</v>
      </c>
      <c r="B1715" s="170" t="s">
        <v>17</v>
      </c>
      <c r="C1715" s="170" t="s">
        <v>57</v>
      </c>
      <c r="D1715" s="170" t="s">
        <v>58</v>
      </c>
      <c r="E1715" s="18" t="s">
        <v>403</v>
      </c>
      <c r="F1715" s="158">
        <v>3</v>
      </c>
      <c r="G1715" s="157">
        <v>3</v>
      </c>
      <c r="H1715" s="157">
        <v>2</v>
      </c>
      <c r="I1715" s="157">
        <v>2</v>
      </c>
      <c r="J1715" s="157">
        <v>2</v>
      </c>
      <c r="K1715" s="157">
        <v>1</v>
      </c>
      <c r="L1715" s="157">
        <v>3</v>
      </c>
      <c r="M1715" s="157">
        <v>1</v>
      </c>
      <c r="N1715" s="157">
        <v>3</v>
      </c>
      <c r="O1715" s="157">
        <v>2</v>
      </c>
      <c r="P1715" s="157">
        <v>2</v>
      </c>
      <c r="Q1715" s="157">
        <v>3</v>
      </c>
      <c r="R1715" s="157">
        <v>1</v>
      </c>
      <c r="S1715" s="157">
        <v>3</v>
      </c>
      <c r="T1715" s="157">
        <v>3</v>
      </c>
      <c r="U1715" s="157">
        <v>3</v>
      </c>
      <c r="V1715" s="157">
        <v>3</v>
      </c>
      <c r="W1715" s="157">
        <v>3</v>
      </c>
      <c r="X1715" s="157">
        <v>4</v>
      </c>
      <c r="Y1715" s="157">
        <v>3</v>
      </c>
      <c r="Z1715" s="157">
        <v>2</v>
      </c>
      <c r="AA1715" s="157">
        <v>2</v>
      </c>
      <c r="AB1715" s="159">
        <v>3</v>
      </c>
      <c r="AC1715" s="158">
        <f t="shared" si="419"/>
        <v>23</v>
      </c>
      <c r="AD1715" s="157">
        <f t="shared" si="415"/>
        <v>5</v>
      </c>
      <c r="AE1715" s="157">
        <f t="shared" si="416"/>
        <v>8</v>
      </c>
      <c r="AF1715" s="157">
        <f t="shared" si="417"/>
        <v>5</v>
      </c>
      <c r="AG1715" s="159">
        <f t="shared" si="418"/>
        <v>3</v>
      </c>
      <c r="DS1715" s="81"/>
    </row>
    <row r="1716" spans="1:123" x14ac:dyDescent="0.25">
      <c r="A1716" s="169">
        <v>312</v>
      </c>
      <c r="B1716" s="170" t="s">
        <v>17</v>
      </c>
      <c r="C1716" s="170" t="s">
        <v>57</v>
      </c>
      <c r="D1716" s="170" t="s">
        <v>58</v>
      </c>
      <c r="E1716" s="18" t="s">
        <v>403</v>
      </c>
      <c r="F1716" s="158">
        <v>3</v>
      </c>
      <c r="G1716" s="157">
        <v>3</v>
      </c>
      <c r="H1716" s="157">
        <v>2</v>
      </c>
      <c r="I1716" s="157">
        <v>2</v>
      </c>
      <c r="J1716" s="157">
        <v>2</v>
      </c>
      <c r="K1716" s="157">
        <v>1</v>
      </c>
      <c r="L1716" s="157">
        <v>4</v>
      </c>
      <c r="M1716" s="157">
        <v>1</v>
      </c>
      <c r="N1716" s="157">
        <v>3</v>
      </c>
      <c r="O1716" s="157">
        <v>2</v>
      </c>
      <c r="P1716" s="157">
        <v>2</v>
      </c>
      <c r="Q1716" s="157">
        <v>3</v>
      </c>
      <c r="R1716" s="157">
        <v>2</v>
      </c>
      <c r="S1716" s="157">
        <v>3</v>
      </c>
      <c r="T1716" s="157">
        <v>3</v>
      </c>
      <c r="U1716" s="157">
        <v>3</v>
      </c>
      <c r="V1716" s="157">
        <v>3</v>
      </c>
      <c r="W1716" s="157">
        <v>4</v>
      </c>
      <c r="X1716" s="157">
        <v>4</v>
      </c>
      <c r="Y1716" s="157">
        <v>3</v>
      </c>
      <c r="Z1716" s="157">
        <v>3</v>
      </c>
      <c r="AA1716" s="157">
        <v>2</v>
      </c>
      <c r="AB1716" s="159">
        <v>3</v>
      </c>
      <c r="AC1716" s="158">
        <f t="shared" si="419"/>
        <v>23</v>
      </c>
      <c r="AD1716" s="157">
        <f t="shared" si="415"/>
        <v>5</v>
      </c>
      <c r="AE1716" s="157">
        <f t="shared" si="416"/>
        <v>8</v>
      </c>
      <c r="AF1716" s="157">
        <f t="shared" si="417"/>
        <v>5</v>
      </c>
      <c r="AG1716" s="159">
        <f t="shared" si="418"/>
        <v>3</v>
      </c>
      <c r="DS1716" s="81"/>
    </row>
    <row r="1717" spans="1:123" x14ac:dyDescent="0.25">
      <c r="A1717" s="169">
        <v>312</v>
      </c>
      <c r="B1717" s="170" t="s">
        <v>17</v>
      </c>
      <c r="C1717" s="170" t="s">
        <v>57</v>
      </c>
      <c r="D1717" s="170" t="s">
        <v>58</v>
      </c>
      <c r="E1717" s="18" t="s">
        <v>403</v>
      </c>
      <c r="F1717" s="158">
        <v>4</v>
      </c>
      <c r="G1717" s="157">
        <v>3</v>
      </c>
      <c r="H1717" s="157">
        <v>2</v>
      </c>
      <c r="I1717" s="157">
        <v>3</v>
      </c>
      <c r="J1717" s="157">
        <v>2</v>
      </c>
      <c r="K1717" s="157">
        <v>2</v>
      </c>
      <c r="L1717" s="157">
        <v>4</v>
      </c>
      <c r="M1717" s="157">
        <v>2</v>
      </c>
      <c r="N1717" s="157">
        <v>3</v>
      </c>
      <c r="O1717" s="157">
        <v>3</v>
      </c>
      <c r="P1717" s="157">
        <v>3</v>
      </c>
      <c r="Q1717" s="157">
        <v>3</v>
      </c>
      <c r="R1717" s="157">
        <v>2</v>
      </c>
      <c r="S1717" s="157">
        <v>3</v>
      </c>
      <c r="T1717" s="157">
        <v>3</v>
      </c>
      <c r="U1717" s="157">
        <v>4</v>
      </c>
      <c r="V1717" s="157">
        <v>3</v>
      </c>
      <c r="W1717" s="157">
        <v>4</v>
      </c>
      <c r="X1717" s="157">
        <v>4</v>
      </c>
      <c r="Y1717" s="157">
        <v>4</v>
      </c>
      <c r="Z1717" s="157">
        <v>3</v>
      </c>
      <c r="AA1717" s="157">
        <v>2</v>
      </c>
      <c r="AB1717" s="159">
        <v>4</v>
      </c>
      <c r="AC1717" s="158">
        <f t="shared" si="419"/>
        <v>23</v>
      </c>
      <c r="AD1717" s="157">
        <f t="shared" si="415"/>
        <v>5</v>
      </c>
      <c r="AE1717" s="157">
        <f t="shared" si="416"/>
        <v>8</v>
      </c>
      <c r="AF1717" s="157">
        <f t="shared" si="417"/>
        <v>5</v>
      </c>
      <c r="AG1717" s="159">
        <f t="shared" si="418"/>
        <v>3</v>
      </c>
      <c r="DS1717" s="81"/>
    </row>
    <row r="1718" spans="1:123" x14ac:dyDescent="0.25">
      <c r="A1718" s="169">
        <v>312</v>
      </c>
      <c r="B1718" s="170" t="s">
        <v>17</v>
      </c>
      <c r="C1718" s="170" t="s">
        <v>57</v>
      </c>
      <c r="D1718" s="170" t="s">
        <v>58</v>
      </c>
      <c r="E1718" s="18" t="s">
        <v>403</v>
      </c>
      <c r="F1718" s="158">
        <v>4</v>
      </c>
      <c r="G1718" s="157">
        <v>3</v>
      </c>
      <c r="H1718" s="157">
        <v>3</v>
      </c>
      <c r="I1718" s="157">
        <v>3</v>
      </c>
      <c r="J1718" s="157">
        <v>2</v>
      </c>
      <c r="K1718" s="157">
        <v>3</v>
      </c>
      <c r="L1718" s="157">
        <v>4</v>
      </c>
      <c r="M1718" s="157">
        <v>2</v>
      </c>
      <c r="N1718" s="157">
        <v>4</v>
      </c>
      <c r="O1718" s="157">
        <v>3</v>
      </c>
      <c r="P1718" s="157">
        <v>3</v>
      </c>
      <c r="Q1718" s="157">
        <v>3</v>
      </c>
      <c r="R1718" s="157">
        <v>2</v>
      </c>
      <c r="S1718" s="157">
        <v>3</v>
      </c>
      <c r="T1718" s="157">
        <v>3</v>
      </c>
      <c r="U1718" s="157">
        <v>4</v>
      </c>
      <c r="V1718" s="157">
        <v>4</v>
      </c>
      <c r="W1718" s="157">
        <v>4</v>
      </c>
      <c r="X1718" s="157">
        <v>4</v>
      </c>
      <c r="Y1718" s="157">
        <v>4</v>
      </c>
      <c r="Z1718" s="157">
        <v>4</v>
      </c>
      <c r="AA1718" s="157">
        <v>4</v>
      </c>
      <c r="AB1718" s="159">
        <v>4</v>
      </c>
      <c r="AC1718" s="158">
        <f t="shared" si="419"/>
        <v>23</v>
      </c>
      <c r="AD1718" s="157">
        <f t="shared" si="415"/>
        <v>5</v>
      </c>
      <c r="AE1718" s="157">
        <f t="shared" si="416"/>
        <v>8</v>
      </c>
      <c r="AF1718" s="157">
        <f t="shared" si="417"/>
        <v>5</v>
      </c>
      <c r="AG1718" s="159">
        <f t="shared" si="418"/>
        <v>3</v>
      </c>
      <c r="DS1718" s="81"/>
    </row>
    <row r="1719" spans="1:123" x14ac:dyDescent="0.25">
      <c r="A1719" s="169">
        <v>312</v>
      </c>
      <c r="B1719" s="170" t="s">
        <v>17</v>
      </c>
      <c r="C1719" s="170" t="s">
        <v>57</v>
      </c>
      <c r="D1719" s="170" t="s">
        <v>58</v>
      </c>
      <c r="E1719" s="18" t="s">
        <v>403</v>
      </c>
      <c r="F1719" s="158">
        <v>4</v>
      </c>
      <c r="G1719" s="157">
        <v>3</v>
      </c>
      <c r="H1719" s="157">
        <v>3</v>
      </c>
      <c r="I1719" s="157">
        <v>4</v>
      </c>
      <c r="J1719" s="157">
        <v>3</v>
      </c>
      <c r="K1719" s="157">
        <v>3</v>
      </c>
      <c r="L1719" s="157">
        <v>4</v>
      </c>
      <c r="M1719" s="157">
        <v>2</v>
      </c>
      <c r="N1719" s="157">
        <v>4</v>
      </c>
      <c r="O1719" s="157">
        <v>3</v>
      </c>
      <c r="P1719" s="157">
        <v>3</v>
      </c>
      <c r="Q1719" s="157">
        <v>3</v>
      </c>
      <c r="R1719" s="157">
        <v>2</v>
      </c>
      <c r="S1719" s="157">
        <v>4</v>
      </c>
      <c r="T1719" s="157">
        <v>4</v>
      </c>
      <c r="U1719" s="157">
        <v>4</v>
      </c>
      <c r="V1719" s="157">
        <v>4</v>
      </c>
      <c r="W1719" s="157">
        <v>4</v>
      </c>
      <c r="X1719" s="157">
        <v>5</v>
      </c>
      <c r="Y1719" s="157">
        <v>4</v>
      </c>
      <c r="Z1719" s="157">
        <v>4</v>
      </c>
      <c r="AA1719" s="157">
        <v>4</v>
      </c>
      <c r="AB1719" s="159">
        <v>4</v>
      </c>
      <c r="AC1719" s="158">
        <f t="shared" si="419"/>
        <v>23</v>
      </c>
      <c r="AD1719" s="157">
        <f t="shared" si="415"/>
        <v>5</v>
      </c>
      <c r="AE1719" s="157">
        <f t="shared" si="416"/>
        <v>8</v>
      </c>
      <c r="AF1719" s="157">
        <f t="shared" si="417"/>
        <v>5</v>
      </c>
      <c r="AG1719" s="159">
        <f t="shared" si="418"/>
        <v>3</v>
      </c>
      <c r="DS1719" s="81"/>
    </row>
    <row r="1720" spans="1:123" x14ac:dyDescent="0.25">
      <c r="A1720" s="169">
        <v>312</v>
      </c>
      <c r="B1720" s="170" t="s">
        <v>17</v>
      </c>
      <c r="C1720" s="170" t="s">
        <v>57</v>
      </c>
      <c r="D1720" s="170" t="s">
        <v>58</v>
      </c>
      <c r="E1720" s="18" t="s">
        <v>403</v>
      </c>
      <c r="F1720" s="158">
        <v>4</v>
      </c>
      <c r="G1720" s="157">
        <v>3</v>
      </c>
      <c r="H1720" s="157">
        <v>3</v>
      </c>
      <c r="I1720" s="157">
        <v>4</v>
      </c>
      <c r="J1720" s="157">
        <v>3</v>
      </c>
      <c r="K1720" s="157">
        <v>3</v>
      </c>
      <c r="L1720" s="157">
        <v>4</v>
      </c>
      <c r="M1720" s="157">
        <v>3</v>
      </c>
      <c r="N1720" s="157">
        <v>4</v>
      </c>
      <c r="O1720" s="157">
        <v>4</v>
      </c>
      <c r="P1720" s="157">
        <v>3</v>
      </c>
      <c r="Q1720" s="157">
        <v>3</v>
      </c>
      <c r="R1720" s="157">
        <v>3</v>
      </c>
      <c r="S1720" s="157">
        <v>4</v>
      </c>
      <c r="T1720" s="157">
        <v>4</v>
      </c>
      <c r="U1720" s="157">
        <v>4</v>
      </c>
      <c r="V1720" s="157">
        <v>4</v>
      </c>
      <c r="W1720" s="157">
        <v>4</v>
      </c>
      <c r="X1720" s="157">
        <v>5</v>
      </c>
      <c r="Y1720" s="157">
        <v>4</v>
      </c>
      <c r="Z1720" s="157">
        <v>4</v>
      </c>
      <c r="AA1720" s="157">
        <v>4</v>
      </c>
      <c r="AB1720" s="159">
        <v>5</v>
      </c>
      <c r="AC1720" s="158">
        <f t="shared" si="419"/>
        <v>23</v>
      </c>
      <c r="AD1720" s="157">
        <f t="shared" si="415"/>
        <v>5</v>
      </c>
      <c r="AE1720" s="157">
        <f t="shared" si="416"/>
        <v>8</v>
      </c>
      <c r="AF1720" s="157">
        <f t="shared" si="417"/>
        <v>5</v>
      </c>
      <c r="AG1720" s="159">
        <f t="shared" si="418"/>
        <v>3</v>
      </c>
      <c r="DS1720" s="81"/>
    </row>
    <row r="1721" spans="1:123" x14ac:dyDescent="0.25">
      <c r="A1721" s="169">
        <v>312</v>
      </c>
      <c r="B1721" s="170" t="s">
        <v>17</v>
      </c>
      <c r="C1721" s="170" t="s">
        <v>57</v>
      </c>
      <c r="D1721" s="170" t="s">
        <v>58</v>
      </c>
      <c r="E1721" s="18" t="s">
        <v>403</v>
      </c>
      <c r="F1721" s="158">
        <v>5</v>
      </c>
      <c r="G1721" s="157">
        <v>3</v>
      </c>
      <c r="H1721" s="157">
        <v>4</v>
      </c>
      <c r="I1721" s="157">
        <v>4</v>
      </c>
      <c r="J1721" s="157">
        <v>3</v>
      </c>
      <c r="K1721" s="157">
        <v>3</v>
      </c>
      <c r="L1721" s="157">
        <v>5</v>
      </c>
      <c r="M1721" s="157">
        <v>3</v>
      </c>
      <c r="N1721" s="157">
        <v>5</v>
      </c>
      <c r="O1721" s="157">
        <v>4</v>
      </c>
      <c r="P1721" s="157">
        <v>3</v>
      </c>
      <c r="Q1721" s="157">
        <v>3</v>
      </c>
      <c r="R1721" s="157">
        <v>3</v>
      </c>
      <c r="S1721" s="157">
        <v>4</v>
      </c>
      <c r="T1721" s="157">
        <v>4</v>
      </c>
      <c r="U1721" s="157">
        <v>4</v>
      </c>
      <c r="V1721" s="157">
        <v>4</v>
      </c>
      <c r="W1721" s="157">
        <v>5</v>
      </c>
      <c r="X1721" s="157">
        <v>5</v>
      </c>
      <c r="Y1721" s="157">
        <v>4</v>
      </c>
      <c r="Z1721" s="157">
        <v>4</v>
      </c>
      <c r="AA1721" s="157"/>
      <c r="AB1721" s="159"/>
      <c r="AC1721" s="158">
        <f t="shared" si="419"/>
        <v>21</v>
      </c>
      <c r="AD1721" s="157">
        <f t="shared" si="415"/>
        <v>5</v>
      </c>
      <c r="AE1721" s="157">
        <f t="shared" si="416"/>
        <v>8</v>
      </c>
      <c r="AF1721" s="157">
        <f t="shared" si="417"/>
        <v>5</v>
      </c>
      <c r="AG1721" s="159">
        <f t="shared" si="418"/>
        <v>1</v>
      </c>
      <c r="DS1721" s="81"/>
    </row>
    <row r="1722" spans="1:123" x14ac:dyDescent="0.25">
      <c r="A1722" s="169">
        <v>312</v>
      </c>
      <c r="B1722" s="170" t="s">
        <v>17</v>
      </c>
      <c r="C1722" s="170" t="s">
        <v>57</v>
      </c>
      <c r="D1722" s="170" t="s">
        <v>58</v>
      </c>
      <c r="E1722" s="18" t="s">
        <v>403</v>
      </c>
      <c r="F1722" s="158">
        <v>5</v>
      </c>
      <c r="G1722" s="157">
        <v>4</v>
      </c>
      <c r="H1722" s="157">
        <v>4</v>
      </c>
      <c r="I1722" s="157">
        <v>4</v>
      </c>
      <c r="J1722" s="157">
        <v>3</v>
      </c>
      <c r="K1722" s="157">
        <v>4</v>
      </c>
      <c r="L1722" s="157">
        <v>5</v>
      </c>
      <c r="M1722" s="157">
        <v>4</v>
      </c>
      <c r="N1722" s="157">
        <v>5</v>
      </c>
      <c r="O1722" s="157">
        <v>5</v>
      </c>
      <c r="P1722" s="157">
        <v>4</v>
      </c>
      <c r="Q1722" s="157">
        <v>4</v>
      </c>
      <c r="R1722" s="157">
        <v>3</v>
      </c>
      <c r="S1722" s="157">
        <v>4</v>
      </c>
      <c r="T1722" s="157">
        <v>4</v>
      </c>
      <c r="U1722" s="157">
        <v>5</v>
      </c>
      <c r="V1722" s="157">
        <v>4</v>
      </c>
      <c r="W1722" s="157">
        <v>5</v>
      </c>
      <c r="X1722" s="157">
        <v>5</v>
      </c>
      <c r="Y1722" s="157">
        <v>5</v>
      </c>
      <c r="Z1722" s="157">
        <v>4</v>
      </c>
      <c r="AA1722" s="157"/>
      <c r="AB1722" s="159"/>
      <c r="AC1722" s="158">
        <f t="shared" si="419"/>
        <v>21</v>
      </c>
      <c r="AD1722" s="157">
        <f t="shared" si="415"/>
        <v>5</v>
      </c>
      <c r="AE1722" s="157">
        <f t="shared" si="416"/>
        <v>8</v>
      </c>
      <c r="AF1722" s="157">
        <f t="shared" si="417"/>
        <v>5</v>
      </c>
      <c r="AG1722" s="159">
        <f t="shared" si="418"/>
        <v>1</v>
      </c>
      <c r="DS1722" s="81"/>
    </row>
    <row r="1723" spans="1:123" x14ac:dyDescent="0.25">
      <c r="A1723" s="169">
        <v>312</v>
      </c>
      <c r="B1723" s="170" t="s">
        <v>17</v>
      </c>
      <c r="C1723" s="170" t="s">
        <v>57</v>
      </c>
      <c r="D1723" s="170" t="s">
        <v>58</v>
      </c>
      <c r="E1723" s="18" t="s">
        <v>403</v>
      </c>
      <c r="F1723" s="158">
        <v>5</v>
      </c>
      <c r="G1723" s="157">
        <v>4</v>
      </c>
      <c r="H1723" s="157">
        <v>4</v>
      </c>
      <c r="I1723" s="157"/>
      <c r="J1723" s="157">
        <v>4</v>
      </c>
      <c r="K1723" s="157"/>
      <c r="L1723" s="157">
        <v>5</v>
      </c>
      <c r="M1723" s="157">
        <v>4</v>
      </c>
      <c r="N1723" s="157">
        <v>5</v>
      </c>
      <c r="O1723" s="157">
        <v>5</v>
      </c>
      <c r="P1723" s="157">
        <v>4</v>
      </c>
      <c r="Q1723" s="157">
        <v>5</v>
      </c>
      <c r="R1723" s="157">
        <v>4</v>
      </c>
      <c r="S1723" s="157">
        <v>5</v>
      </c>
      <c r="T1723" s="157">
        <v>4</v>
      </c>
      <c r="U1723" s="157">
        <v>5</v>
      </c>
      <c r="V1723" s="157">
        <v>4</v>
      </c>
      <c r="W1723" s="157"/>
      <c r="X1723" s="157"/>
      <c r="Y1723" s="157"/>
      <c r="Z1723" s="157"/>
      <c r="AA1723" s="157"/>
      <c r="AB1723" s="159"/>
      <c r="AC1723" s="158">
        <f t="shared" si="419"/>
        <v>15</v>
      </c>
      <c r="AD1723" s="157">
        <f t="shared" si="415"/>
        <v>3</v>
      </c>
      <c r="AE1723" s="157">
        <f t="shared" si="416"/>
        <v>8</v>
      </c>
      <c r="AF1723" s="157">
        <f t="shared" si="417"/>
        <v>3</v>
      </c>
      <c r="AG1723" s="159">
        <f t="shared" si="418"/>
        <v>0</v>
      </c>
      <c r="DS1723" s="81"/>
    </row>
    <row r="1724" spans="1:123" x14ac:dyDescent="0.25">
      <c r="A1724" s="169">
        <v>312</v>
      </c>
      <c r="B1724" s="170" t="s">
        <v>17</v>
      </c>
      <c r="C1724" s="170" t="s">
        <v>57</v>
      </c>
      <c r="D1724" s="170" t="s">
        <v>60</v>
      </c>
      <c r="E1724" s="18" t="s">
        <v>403</v>
      </c>
      <c r="F1724" s="158">
        <v>3</v>
      </c>
      <c r="G1724" s="157">
        <v>2</v>
      </c>
      <c r="H1724" s="157">
        <v>2</v>
      </c>
      <c r="I1724" s="157">
        <v>2</v>
      </c>
      <c r="J1724" s="157">
        <v>1</v>
      </c>
      <c r="K1724" s="157">
        <v>1</v>
      </c>
      <c r="L1724" s="157">
        <v>2</v>
      </c>
      <c r="M1724" s="157">
        <v>1</v>
      </c>
      <c r="N1724" s="157">
        <v>1</v>
      </c>
      <c r="O1724" s="157">
        <v>1</v>
      </c>
      <c r="P1724" s="157">
        <v>2</v>
      </c>
      <c r="Q1724" s="157">
        <v>2</v>
      </c>
      <c r="R1724" s="157">
        <v>1</v>
      </c>
      <c r="S1724" s="157">
        <v>1</v>
      </c>
      <c r="T1724" s="157">
        <v>2</v>
      </c>
      <c r="U1724" s="157">
        <v>2</v>
      </c>
      <c r="V1724" s="157">
        <v>2</v>
      </c>
      <c r="W1724" s="157">
        <v>1</v>
      </c>
      <c r="X1724" s="157">
        <v>2</v>
      </c>
      <c r="Y1724" s="157">
        <v>2</v>
      </c>
      <c r="Z1724" s="157">
        <v>1</v>
      </c>
      <c r="AA1724" s="157">
        <v>1</v>
      </c>
      <c r="AB1724" s="159">
        <v>1</v>
      </c>
      <c r="AC1724" s="158">
        <f t="shared" si="419"/>
        <v>23</v>
      </c>
      <c r="AD1724" s="157">
        <f t="shared" si="415"/>
        <v>5</v>
      </c>
      <c r="AE1724" s="157">
        <f t="shared" si="416"/>
        <v>8</v>
      </c>
      <c r="AF1724" s="157">
        <f t="shared" si="417"/>
        <v>5</v>
      </c>
      <c r="AG1724" s="159">
        <f t="shared" si="418"/>
        <v>3</v>
      </c>
      <c r="DS1724" s="81"/>
    </row>
    <row r="1725" spans="1:123" x14ac:dyDescent="0.25">
      <c r="A1725" s="169">
        <v>312</v>
      </c>
      <c r="B1725" s="170" t="s">
        <v>17</v>
      </c>
      <c r="C1725" s="170" t="s">
        <v>57</v>
      </c>
      <c r="D1725" s="170" t="s">
        <v>60</v>
      </c>
      <c r="E1725" s="18" t="s">
        <v>403</v>
      </c>
      <c r="F1725" s="158">
        <v>3</v>
      </c>
      <c r="G1725" s="157">
        <v>2</v>
      </c>
      <c r="H1725" s="157">
        <v>2</v>
      </c>
      <c r="I1725" s="157">
        <v>2</v>
      </c>
      <c r="J1725" s="157">
        <v>1</v>
      </c>
      <c r="K1725" s="157">
        <v>2</v>
      </c>
      <c r="L1725" s="157">
        <v>3</v>
      </c>
      <c r="M1725" s="157">
        <v>1</v>
      </c>
      <c r="N1725" s="157">
        <v>1</v>
      </c>
      <c r="O1725" s="157">
        <v>2</v>
      </c>
      <c r="P1725" s="157">
        <v>3</v>
      </c>
      <c r="Q1725" s="157">
        <v>2</v>
      </c>
      <c r="R1725" s="157">
        <v>2</v>
      </c>
      <c r="S1725" s="157">
        <v>3</v>
      </c>
      <c r="T1725" s="157">
        <v>3</v>
      </c>
      <c r="U1725" s="157">
        <v>3</v>
      </c>
      <c r="V1725" s="157">
        <v>3</v>
      </c>
      <c r="W1725" s="157">
        <v>2</v>
      </c>
      <c r="X1725" s="157">
        <v>3</v>
      </c>
      <c r="Y1725" s="157">
        <v>3</v>
      </c>
      <c r="Z1725" s="157">
        <v>2</v>
      </c>
      <c r="AA1725" s="157">
        <v>2</v>
      </c>
      <c r="AB1725" s="159">
        <v>2</v>
      </c>
      <c r="AC1725" s="158">
        <f t="shared" si="419"/>
        <v>23</v>
      </c>
      <c r="AD1725" s="157">
        <f t="shared" si="415"/>
        <v>5</v>
      </c>
      <c r="AE1725" s="157">
        <f t="shared" si="416"/>
        <v>8</v>
      </c>
      <c r="AF1725" s="157">
        <f t="shared" si="417"/>
        <v>5</v>
      </c>
      <c r="AG1725" s="159">
        <f t="shared" si="418"/>
        <v>3</v>
      </c>
      <c r="DS1725" s="81"/>
    </row>
    <row r="1726" spans="1:123" x14ac:dyDescent="0.25">
      <c r="A1726" s="169">
        <v>312</v>
      </c>
      <c r="B1726" s="170" t="s">
        <v>17</v>
      </c>
      <c r="C1726" s="170" t="s">
        <v>57</v>
      </c>
      <c r="D1726" s="170" t="s">
        <v>60</v>
      </c>
      <c r="E1726" s="18" t="s">
        <v>403</v>
      </c>
      <c r="F1726" s="158">
        <v>3</v>
      </c>
      <c r="G1726" s="157">
        <v>2</v>
      </c>
      <c r="H1726" s="157">
        <v>3</v>
      </c>
      <c r="I1726" s="157">
        <v>3</v>
      </c>
      <c r="J1726" s="157">
        <v>2</v>
      </c>
      <c r="K1726" s="157">
        <v>3</v>
      </c>
      <c r="L1726" s="157">
        <v>3</v>
      </c>
      <c r="M1726" s="157">
        <v>2</v>
      </c>
      <c r="N1726" s="157">
        <v>2</v>
      </c>
      <c r="O1726" s="157">
        <v>3</v>
      </c>
      <c r="P1726" s="157">
        <v>3</v>
      </c>
      <c r="Q1726" s="157">
        <v>3</v>
      </c>
      <c r="R1726" s="157">
        <v>2</v>
      </c>
      <c r="S1726" s="157">
        <v>3</v>
      </c>
      <c r="T1726" s="157">
        <v>4</v>
      </c>
      <c r="U1726" s="157">
        <v>4</v>
      </c>
      <c r="V1726" s="157">
        <v>3</v>
      </c>
      <c r="W1726" s="157">
        <v>2</v>
      </c>
      <c r="X1726" s="157">
        <v>3</v>
      </c>
      <c r="Y1726" s="157">
        <v>3</v>
      </c>
      <c r="Z1726" s="157">
        <v>2</v>
      </c>
      <c r="AA1726" s="157">
        <v>3</v>
      </c>
      <c r="AB1726" s="159">
        <v>3</v>
      </c>
      <c r="AC1726" s="158">
        <f t="shared" si="419"/>
        <v>23</v>
      </c>
      <c r="AD1726" s="157">
        <f t="shared" si="415"/>
        <v>5</v>
      </c>
      <c r="AE1726" s="157">
        <f t="shared" si="416"/>
        <v>8</v>
      </c>
      <c r="AF1726" s="157">
        <f t="shared" si="417"/>
        <v>5</v>
      </c>
      <c r="AG1726" s="159">
        <f t="shared" si="418"/>
        <v>3</v>
      </c>
      <c r="DS1726" s="81"/>
    </row>
    <row r="1727" spans="1:123" x14ac:dyDescent="0.25">
      <c r="A1727" s="169">
        <v>312</v>
      </c>
      <c r="B1727" s="170" t="s">
        <v>17</v>
      </c>
      <c r="C1727" s="170" t="s">
        <v>57</v>
      </c>
      <c r="D1727" s="170" t="s">
        <v>60</v>
      </c>
      <c r="E1727" s="18" t="s">
        <v>403</v>
      </c>
      <c r="F1727" s="158">
        <v>4</v>
      </c>
      <c r="G1727" s="157">
        <v>3</v>
      </c>
      <c r="H1727" s="157">
        <v>3</v>
      </c>
      <c r="I1727" s="157">
        <v>3</v>
      </c>
      <c r="J1727" s="157">
        <v>2</v>
      </c>
      <c r="K1727" s="157">
        <v>3</v>
      </c>
      <c r="L1727" s="157">
        <v>3</v>
      </c>
      <c r="M1727" s="157">
        <v>2</v>
      </c>
      <c r="N1727" s="157">
        <v>2</v>
      </c>
      <c r="O1727" s="157">
        <v>3</v>
      </c>
      <c r="P1727" s="157">
        <v>3</v>
      </c>
      <c r="Q1727" s="157">
        <v>3</v>
      </c>
      <c r="R1727" s="157">
        <v>3</v>
      </c>
      <c r="S1727" s="157">
        <v>3</v>
      </c>
      <c r="T1727" s="157">
        <v>4</v>
      </c>
      <c r="U1727" s="157">
        <v>4</v>
      </c>
      <c r="V1727" s="157">
        <v>4</v>
      </c>
      <c r="W1727" s="157">
        <v>4</v>
      </c>
      <c r="X1727" s="157">
        <v>3</v>
      </c>
      <c r="Y1727" s="157">
        <v>4</v>
      </c>
      <c r="Z1727" s="157">
        <v>3</v>
      </c>
      <c r="AA1727" s="157">
        <v>3</v>
      </c>
      <c r="AB1727" s="159">
        <v>3</v>
      </c>
      <c r="AC1727" s="158">
        <f t="shared" si="419"/>
        <v>23</v>
      </c>
      <c r="AD1727" s="157">
        <f t="shared" si="415"/>
        <v>5</v>
      </c>
      <c r="AE1727" s="157">
        <f t="shared" si="416"/>
        <v>8</v>
      </c>
      <c r="AF1727" s="157">
        <f t="shared" si="417"/>
        <v>5</v>
      </c>
      <c r="AG1727" s="159">
        <f t="shared" si="418"/>
        <v>3</v>
      </c>
      <c r="DS1727" s="81"/>
    </row>
    <row r="1728" spans="1:123" x14ac:dyDescent="0.25">
      <c r="A1728" s="169">
        <v>312</v>
      </c>
      <c r="B1728" s="170" t="s">
        <v>17</v>
      </c>
      <c r="C1728" s="170" t="s">
        <v>57</v>
      </c>
      <c r="D1728" s="170" t="s">
        <v>60</v>
      </c>
      <c r="E1728" s="18" t="s">
        <v>403</v>
      </c>
      <c r="F1728" s="158">
        <v>5</v>
      </c>
      <c r="G1728" s="157">
        <v>4</v>
      </c>
      <c r="H1728" s="157">
        <v>3</v>
      </c>
      <c r="I1728" s="157">
        <v>4</v>
      </c>
      <c r="J1728" s="157">
        <v>3</v>
      </c>
      <c r="K1728" s="157">
        <v>3</v>
      </c>
      <c r="L1728" s="157">
        <v>4</v>
      </c>
      <c r="M1728" s="157">
        <v>3</v>
      </c>
      <c r="N1728" s="157">
        <v>3</v>
      </c>
      <c r="O1728" s="157">
        <v>3</v>
      </c>
      <c r="P1728" s="157">
        <v>4</v>
      </c>
      <c r="Q1728" s="157">
        <v>4</v>
      </c>
      <c r="R1728" s="157">
        <v>4</v>
      </c>
      <c r="S1728" s="157">
        <v>3</v>
      </c>
      <c r="T1728" s="157">
        <v>4</v>
      </c>
      <c r="U1728" s="157">
        <v>4</v>
      </c>
      <c r="V1728" s="157">
        <v>4</v>
      </c>
      <c r="W1728" s="157">
        <v>4</v>
      </c>
      <c r="X1728" s="157">
        <v>5</v>
      </c>
      <c r="Y1728" s="157">
        <v>4</v>
      </c>
      <c r="Z1728" s="157">
        <v>3</v>
      </c>
      <c r="AA1728" s="157">
        <v>4</v>
      </c>
      <c r="AB1728" s="159">
        <v>4</v>
      </c>
      <c r="AC1728" s="158">
        <f t="shared" si="419"/>
        <v>23</v>
      </c>
      <c r="AD1728" s="157">
        <f t="shared" si="415"/>
        <v>5</v>
      </c>
      <c r="AE1728" s="157">
        <f t="shared" si="416"/>
        <v>8</v>
      </c>
      <c r="AF1728" s="157">
        <f t="shared" si="417"/>
        <v>5</v>
      </c>
      <c r="AG1728" s="159">
        <f t="shared" si="418"/>
        <v>3</v>
      </c>
      <c r="DS1728" s="81"/>
    </row>
    <row r="1729" spans="1:123" x14ac:dyDescent="0.25">
      <c r="A1729" s="169">
        <v>312</v>
      </c>
      <c r="B1729" s="170" t="s">
        <v>17</v>
      </c>
      <c r="C1729" s="170" t="s">
        <v>57</v>
      </c>
      <c r="D1729" s="170" t="s">
        <v>60</v>
      </c>
      <c r="E1729" s="18" t="s">
        <v>403</v>
      </c>
      <c r="F1729" s="158">
        <v>5</v>
      </c>
      <c r="G1729" s="157">
        <v>4</v>
      </c>
      <c r="H1729" s="157">
        <v>4</v>
      </c>
      <c r="I1729" s="157">
        <v>4</v>
      </c>
      <c r="J1729" s="157">
        <v>4</v>
      </c>
      <c r="K1729" s="157">
        <v>4</v>
      </c>
      <c r="L1729" s="157">
        <v>4</v>
      </c>
      <c r="M1729" s="157">
        <v>3</v>
      </c>
      <c r="N1729" s="157">
        <v>4</v>
      </c>
      <c r="O1729" s="157">
        <v>4</v>
      </c>
      <c r="P1729" s="157">
        <v>4</v>
      </c>
      <c r="Q1729" s="157">
        <v>4</v>
      </c>
      <c r="R1729" s="157">
        <v>4</v>
      </c>
      <c r="S1729" s="157">
        <v>4</v>
      </c>
      <c r="T1729" s="157"/>
      <c r="U1729" s="157"/>
      <c r="V1729" s="157"/>
      <c r="W1729" s="157"/>
      <c r="X1729" s="157"/>
      <c r="Y1729" s="157">
        <v>5</v>
      </c>
      <c r="Z1729" s="157">
        <v>4</v>
      </c>
      <c r="AA1729" s="157">
        <v>4</v>
      </c>
      <c r="AB1729" s="159"/>
      <c r="AC1729" s="158">
        <f t="shared" si="419"/>
        <v>17</v>
      </c>
      <c r="AD1729" s="157">
        <f t="shared" si="415"/>
        <v>5</v>
      </c>
      <c r="AE1729" s="157">
        <f t="shared" si="416"/>
        <v>8</v>
      </c>
      <c r="AF1729" s="157">
        <f t="shared" si="417"/>
        <v>0</v>
      </c>
      <c r="AG1729" s="159">
        <f t="shared" si="418"/>
        <v>2</v>
      </c>
      <c r="DS1729" s="81"/>
    </row>
    <row r="1730" spans="1:123" x14ac:dyDescent="0.25">
      <c r="A1730" s="169">
        <v>312</v>
      </c>
      <c r="B1730" s="170" t="s">
        <v>17</v>
      </c>
      <c r="C1730" s="170" t="s">
        <v>57</v>
      </c>
      <c r="D1730" s="170" t="s">
        <v>58</v>
      </c>
      <c r="E1730" s="18" t="s">
        <v>466</v>
      </c>
      <c r="F1730" s="158">
        <v>3</v>
      </c>
      <c r="G1730" s="157">
        <v>1</v>
      </c>
      <c r="H1730" s="157">
        <v>1</v>
      </c>
      <c r="I1730" s="157">
        <v>1</v>
      </c>
      <c r="J1730" s="157">
        <v>3</v>
      </c>
      <c r="K1730" s="157">
        <v>2</v>
      </c>
      <c r="L1730" s="157">
        <v>4</v>
      </c>
      <c r="M1730" s="157">
        <v>2</v>
      </c>
      <c r="N1730" s="157">
        <v>3</v>
      </c>
      <c r="O1730" s="157">
        <v>3</v>
      </c>
      <c r="P1730" s="157">
        <v>2</v>
      </c>
      <c r="Q1730" s="157">
        <v>2</v>
      </c>
      <c r="R1730" s="157">
        <v>1</v>
      </c>
      <c r="S1730" s="157">
        <v>2</v>
      </c>
      <c r="T1730" s="157">
        <v>3</v>
      </c>
      <c r="U1730" s="157">
        <v>2</v>
      </c>
      <c r="V1730" s="157">
        <v>2</v>
      </c>
      <c r="W1730" s="157">
        <v>3</v>
      </c>
      <c r="X1730" s="157">
        <v>3</v>
      </c>
      <c r="Y1730" s="157">
        <v>2</v>
      </c>
      <c r="Z1730" s="157">
        <v>1</v>
      </c>
      <c r="AA1730" s="157">
        <v>2</v>
      </c>
      <c r="AB1730" s="159">
        <v>1</v>
      </c>
      <c r="AC1730" s="158">
        <f t="shared" si="419"/>
        <v>23</v>
      </c>
      <c r="AD1730" s="157">
        <f t="shared" si="415"/>
        <v>5</v>
      </c>
      <c r="AE1730" s="157">
        <f t="shared" si="416"/>
        <v>8</v>
      </c>
      <c r="AF1730" s="157">
        <f t="shared" si="417"/>
        <v>5</v>
      </c>
      <c r="AG1730" s="159">
        <f t="shared" si="418"/>
        <v>3</v>
      </c>
      <c r="DS1730" s="81"/>
    </row>
    <row r="1731" spans="1:123" x14ac:dyDescent="0.25">
      <c r="A1731" s="169">
        <v>312</v>
      </c>
      <c r="B1731" s="170" t="s">
        <v>17</v>
      </c>
      <c r="C1731" s="170" t="s">
        <v>57</v>
      </c>
      <c r="D1731" s="170" t="s">
        <v>58</v>
      </c>
      <c r="E1731" s="18" t="s">
        <v>466</v>
      </c>
      <c r="F1731" s="158">
        <v>3</v>
      </c>
      <c r="G1731" s="157">
        <v>2</v>
      </c>
      <c r="H1731" s="157">
        <v>3</v>
      </c>
      <c r="I1731" s="157">
        <v>3</v>
      </c>
      <c r="J1731" s="157">
        <v>3</v>
      </c>
      <c r="K1731" s="157">
        <v>4</v>
      </c>
      <c r="L1731" s="157">
        <v>4</v>
      </c>
      <c r="M1731" s="157">
        <v>3</v>
      </c>
      <c r="N1731" s="157">
        <v>4</v>
      </c>
      <c r="O1731" s="157">
        <v>3</v>
      </c>
      <c r="P1731" s="157">
        <v>3</v>
      </c>
      <c r="Q1731" s="157">
        <v>3</v>
      </c>
      <c r="R1731" s="157">
        <v>2</v>
      </c>
      <c r="S1731" s="157">
        <v>2</v>
      </c>
      <c r="T1731" s="157">
        <v>3</v>
      </c>
      <c r="U1731" s="157">
        <v>2</v>
      </c>
      <c r="V1731" s="157">
        <v>3</v>
      </c>
      <c r="W1731" s="157">
        <v>4</v>
      </c>
      <c r="X1731" s="157">
        <v>4</v>
      </c>
      <c r="Y1731" s="157">
        <v>3</v>
      </c>
      <c r="Z1731" s="157">
        <v>3</v>
      </c>
      <c r="AA1731" s="157">
        <v>2</v>
      </c>
      <c r="AB1731" s="159">
        <v>3</v>
      </c>
      <c r="AC1731" s="158">
        <f t="shared" si="419"/>
        <v>23</v>
      </c>
      <c r="AD1731" s="157">
        <f t="shared" si="415"/>
        <v>5</v>
      </c>
      <c r="AE1731" s="157">
        <f t="shared" si="416"/>
        <v>8</v>
      </c>
      <c r="AF1731" s="157">
        <f t="shared" si="417"/>
        <v>5</v>
      </c>
      <c r="AG1731" s="159">
        <f t="shared" si="418"/>
        <v>3</v>
      </c>
      <c r="DS1731" s="81"/>
    </row>
    <row r="1732" spans="1:123" x14ac:dyDescent="0.25">
      <c r="A1732" s="169">
        <v>312</v>
      </c>
      <c r="B1732" s="170" t="s">
        <v>17</v>
      </c>
      <c r="C1732" s="170" t="s">
        <v>57</v>
      </c>
      <c r="D1732" s="170" t="s">
        <v>58</v>
      </c>
      <c r="E1732" s="18" t="s">
        <v>466</v>
      </c>
      <c r="F1732" s="158">
        <v>3</v>
      </c>
      <c r="G1732" s="157">
        <v>5</v>
      </c>
      <c r="H1732" s="157">
        <v>5</v>
      </c>
      <c r="I1732" s="157">
        <v>5</v>
      </c>
      <c r="J1732" s="157">
        <v>4</v>
      </c>
      <c r="K1732" s="157">
        <v>4</v>
      </c>
      <c r="L1732" s="157">
        <v>4</v>
      </c>
      <c r="M1732" s="157">
        <v>4</v>
      </c>
      <c r="N1732" s="157">
        <v>4</v>
      </c>
      <c r="O1732" s="157">
        <v>4</v>
      </c>
      <c r="P1732" s="157">
        <v>5</v>
      </c>
      <c r="Q1732" s="157">
        <v>3</v>
      </c>
      <c r="R1732" s="157">
        <v>5</v>
      </c>
      <c r="S1732" s="157">
        <v>3</v>
      </c>
      <c r="T1732" s="157">
        <v>4</v>
      </c>
      <c r="U1732" s="157">
        <v>4</v>
      </c>
      <c r="V1732" s="157">
        <v>4</v>
      </c>
      <c r="W1732" s="157">
        <v>5</v>
      </c>
      <c r="X1732" s="157">
        <v>5</v>
      </c>
      <c r="Y1732" s="157">
        <v>5</v>
      </c>
      <c r="Z1732" s="157">
        <v>4</v>
      </c>
      <c r="AA1732" s="157">
        <v>3</v>
      </c>
      <c r="AB1732" s="159">
        <v>3</v>
      </c>
      <c r="AC1732" s="158">
        <f t="shared" si="419"/>
        <v>23</v>
      </c>
      <c r="AD1732" s="157">
        <f t="shared" si="415"/>
        <v>5</v>
      </c>
      <c r="AE1732" s="157">
        <f t="shared" si="416"/>
        <v>8</v>
      </c>
      <c r="AF1732" s="157">
        <f t="shared" si="417"/>
        <v>5</v>
      </c>
      <c r="AG1732" s="159">
        <f t="shared" si="418"/>
        <v>3</v>
      </c>
      <c r="DS1732" s="81"/>
    </row>
    <row r="1733" spans="1:123" x14ac:dyDescent="0.25">
      <c r="A1733" s="169">
        <v>312</v>
      </c>
      <c r="B1733" s="170" t="s">
        <v>17</v>
      </c>
      <c r="C1733" s="170" t="s">
        <v>57</v>
      </c>
      <c r="D1733" s="170" t="s">
        <v>58</v>
      </c>
      <c r="E1733" s="18" t="s">
        <v>466</v>
      </c>
      <c r="F1733" s="158">
        <v>5</v>
      </c>
      <c r="G1733" s="157">
        <v>5</v>
      </c>
      <c r="H1733" s="157">
        <v>5</v>
      </c>
      <c r="I1733" s="157">
        <v>5</v>
      </c>
      <c r="J1733" s="157">
        <v>5</v>
      </c>
      <c r="K1733" s="157">
        <v>5</v>
      </c>
      <c r="L1733" s="157">
        <v>5</v>
      </c>
      <c r="M1733" s="157">
        <v>5</v>
      </c>
      <c r="N1733" s="157">
        <v>5</v>
      </c>
      <c r="O1733" s="157">
        <v>5</v>
      </c>
      <c r="P1733" s="157">
        <v>5</v>
      </c>
      <c r="Q1733" s="157">
        <v>5</v>
      </c>
      <c r="R1733" s="157"/>
      <c r="S1733" s="157">
        <v>5</v>
      </c>
      <c r="T1733" s="157">
        <v>5</v>
      </c>
      <c r="U1733" s="157">
        <v>5</v>
      </c>
      <c r="V1733" s="157">
        <v>5</v>
      </c>
      <c r="W1733" s="157">
        <v>5</v>
      </c>
      <c r="X1733" s="157">
        <v>5</v>
      </c>
      <c r="Y1733" s="157">
        <v>5</v>
      </c>
      <c r="Z1733" s="157">
        <v>5</v>
      </c>
      <c r="AA1733" s="157">
        <v>5</v>
      </c>
      <c r="AB1733" s="159">
        <v>5</v>
      </c>
      <c r="AC1733" s="158">
        <f t="shared" si="419"/>
        <v>22</v>
      </c>
      <c r="AD1733" s="157">
        <f t="shared" si="415"/>
        <v>5</v>
      </c>
      <c r="AE1733" s="157">
        <f t="shared" si="416"/>
        <v>7</v>
      </c>
      <c r="AF1733" s="157">
        <f t="shared" si="417"/>
        <v>5</v>
      </c>
      <c r="AG1733" s="159">
        <f t="shared" si="418"/>
        <v>3</v>
      </c>
      <c r="DS1733" s="81"/>
    </row>
    <row r="1734" spans="1:123" x14ac:dyDescent="0.25">
      <c r="A1734" s="169">
        <v>312</v>
      </c>
      <c r="B1734" s="170" t="s">
        <v>17</v>
      </c>
      <c r="C1734" s="170" t="s">
        <v>57</v>
      </c>
      <c r="D1734" s="170" t="s">
        <v>60</v>
      </c>
      <c r="E1734" s="18" t="s">
        <v>466</v>
      </c>
      <c r="F1734" s="158">
        <v>3</v>
      </c>
      <c r="G1734" s="157">
        <v>2</v>
      </c>
      <c r="H1734" s="157">
        <v>1</v>
      </c>
      <c r="I1734" s="157">
        <v>3</v>
      </c>
      <c r="J1734" s="157">
        <v>2</v>
      </c>
      <c r="K1734" s="157">
        <v>4</v>
      </c>
      <c r="L1734" s="157">
        <v>4</v>
      </c>
      <c r="M1734" s="157">
        <v>1</v>
      </c>
      <c r="N1734" s="157">
        <v>1</v>
      </c>
      <c r="O1734" s="157">
        <v>1</v>
      </c>
      <c r="P1734" s="157">
        <v>1</v>
      </c>
      <c r="Q1734" s="157">
        <v>2</v>
      </c>
      <c r="R1734" s="157">
        <v>1</v>
      </c>
      <c r="S1734" s="157">
        <v>3</v>
      </c>
      <c r="T1734" s="157">
        <v>4</v>
      </c>
      <c r="U1734" s="157">
        <v>3</v>
      </c>
      <c r="V1734" s="157">
        <v>2</v>
      </c>
      <c r="W1734" s="157">
        <v>3</v>
      </c>
      <c r="X1734" s="157">
        <v>3</v>
      </c>
      <c r="Y1734" s="157">
        <v>3</v>
      </c>
      <c r="Z1734" s="157">
        <v>2</v>
      </c>
      <c r="AA1734" s="157">
        <v>2</v>
      </c>
      <c r="AB1734" s="159">
        <v>2</v>
      </c>
      <c r="AC1734" s="158">
        <f t="shared" si="419"/>
        <v>23</v>
      </c>
      <c r="AD1734" s="157">
        <f t="shared" si="415"/>
        <v>5</v>
      </c>
      <c r="AE1734" s="157">
        <f t="shared" si="416"/>
        <v>8</v>
      </c>
      <c r="AF1734" s="157">
        <f t="shared" si="417"/>
        <v>5</v>
      </c>
      <c r="AG1734" s="159">
        <f t="shared" si="418"/>
        <v>3</v>
      </c>
      <c r="DS1734" s="81"/>
    </row>
    <row r="1735" spans="1:123" x14ac:dyDescent="0.25">
      <c r="A1735" s="169">
        <v>312</v>
      </c>
      <c r="B1735" s="170" t="s">
        <v>17</v>
      </c>
      <c r="C1735" s="170" t="s">
        <v>57</v>
      </c>
      <c r="D1735" s="170" t="s">
        <v>60</v>
      </c>
      <c r="E1735" s="18" t="s">
        <v>466</v>
      </c>
      <c r="F1735" s="158">
        <v>3</v>
      </c>
      <c r="G1735" s="157">
        <v>3</v>
      </c>
      <c r="H1735" s="157">
        <v>2</v>
      </c>
      <c r="I1735" s="157">
        <v>3</v>
      </c>
      <c r="J1735" s="157">
        <v>2</v>
      </c>
      <c r="K1735" s="157">
        <v>4</v>
      </c>
      <c r="L1735" s="157">
        <v>5</v>
      </c>
      <c r="M1735" s="157">
        <v>2</v>
      </c>
      <c r="N1735" s="157">
        <v>4</v>
      </c>
      <c r="O1735" s="157">
        <v>1</v>
      </c>
      <c r="P1735" s="157">
        <v>2</v>
      </c>
      <c r="Q1735" s="157">
        <v>2</v>
      </c>
      <c r="R1735" s="157">
        <v>2</v>
      </c>
      <c r="S1735" s="157">
        <v>3</v>
      </c>
      <c r="T1735" s="157">
        <v>4</v>
      </c>
      <c r="U1735" s="157">
        <v>3</v>
      </c>
      <c r="V1735" s="157">
        <v>4</v>
      </c>
      <c r="W1735" s="157">
        <v>4</v>
      </c>
      <c r="X1735" s="157">
        <v>4</v>
      </c>
      <c r="Y1735" s="157">
        <v>3</v>
      </c>
      <c r="Z1735" s="157">
        <v>2</v>
      </c>
      <c r="AA1735" s="157">
        <v>2</v>
      </c>
      <c r="AB1735" s="159">
        <v>3</v>
      </c>
      <c r="AC1735" s="158">
        <f t="shared" si="419"/>
        <v>23</v>
      </c>
      <c r="AD1735" s="157">
        <f t="shared" ref="AD1735:AD1798" si="420">+COUNT(G1735:K1735)</f>
        <v>5</v>
      </c>
      <c r="AE1735" s="157">
        <f t="shared" ref="AE1735:AE1798" si="421">+COUNT(L1735:S1735)</f>
        <v>8</v>
      </c>
      <c r="AF1735" s="157">
        <f t="shared" ref="AF1735:AF1798" si="422">+COUNT(T1735:X1735)</f>
        <v>5</v>
      </c>
      <c r="AG1735" s="159">
        <f t="shared" ref="AG1735:AG1798" si="423">+COUNT(Z1735:AB1735)</f>
        <v>3</v>
      </c>
      <c r="DS1735" s="81"/>
    </row>
    <row r="1736" spans="1:123" x14ac:dyDescent="0.25">
      <c r="A1736" s="169">
        <v>312</v>
      </c>
      <c r="B1736" s="170" t="s">
        <v>17</v>
      </c>
      <c r="C1736" s="170" t="s">
        <v>57</v>
      </c>
      <c r="D1736" s="170" t="s">
        <v>60</v>
      </c>
      <c r="E1736" s="18" t="s">
        <v>466</v>
      </c>
      <c r="F1736" s="158">
        <v>5</v>
      </c>
      <c r="G1736" s="157">
        <v>3</v>
      </c>
      <c r="H1736" s="157"/>
      <c r="I1736" s="157">
        <v>3</v>
      </c>
      <c r="J1736" s="157">
        <v>2</v>
      </c>
      <c r="K1736" s="157">
        <v>4</v>
      </c>
      <c r="L1736" s="157">
        <v>5</v>
      </c>
      <c r="M1736" s="157">
        <v>3</v>
      </c>
      <c r="N1736" s="157"/>
      <c r="O1736" s="157">
        <v>5</v>
      </c>
      <c r="P1736" s="157">
        <v>3</v>
      </c>
      <c r="Q1736" s="157">
        <v>3</v>
      </c>
      <c r="R1736" s="157">
        <v>2</v>
      </c>
      <c r="S1736" s="157">
        <v>4</v>
      </c>
      <c r="T1736" s="157">
        <v>5</v>
      </c>
      <c r="U1736" s="157">
        <v>4</v>
      </c>
      <c r="V1736" s="157">
        <v>4</v>
      </c>
      <c r="W1736" s="157">
        <v>5</v>
      </c>
      <c r="X1736" s="157">
        <v>5</v>
      </c>
      <c r="Y1736" s="157">
        <v>3</v>
      </c>
      <c r="Z1736" s="157"/>
      <c r="AA1736" s="157">
        <v>4</v>
      </c>
      <c r="AB1736" s="159">
        <v>4</v>
      </c>
      <c r="AC1736" s="158">
        <f t="shared" ref="AC1736:AC1799" si="424">+COUNT(F1736:AB1736)</f>
        <v>20</v>
      </c>
      <c r="AD1736" s="157">
        <f t="shared" si="420"/>
        <v>4</v>
      </c>
      <c r="AE1736" s="157">
        <f t="shared" si="421"/>
        <v>7</v>
      </c>
      <c r="AF1736" s="157">
        <f t="shared" si="422"/>
        <v>5</v>
      </c>
      <c r="AG1736" s="159">
        <f t="shared" si="423"/>
        <v>2</v>
      </c>
      <c r="DS1736" s="81"/>
    </row>
    <row r="1737" spans="1:123" x14ac:dyDescent="0.25">
      <c r="A1737" s="169">
        <v>305</v>
      </c>
      <c r="B1737" s="170" t="s">
        <v>18</v>
      </c>
      <c r="C1737" s="170" t="s">
        <v>103</v>
      </c>
      <c r="D1737" s="170" t="s">
        <v>104</v>
      </c>
      <c r="E1737" s="18" t="s">
        <v>403</v>
      </c>
      <c r="F1737" s="158">
        <v>2</v>
      </c>
      <c r="G1737" s="157">
        <v>1</v>
      </c>
      <c r="H1737" s="157">
        <v>1</v>
      </c>
      <c r="I1737" s="157">
        <v>1</v>
      </c>
      <c r="J1737" s="157">
        <v>1</v>
      </c>
      <c r="K1737" s="157">
        <v>1</v>
      </c>
      <c r="L1737" s="157">
        <v>1</v>
      </c>
      <c r="M1737" s="157">
        <v>1</v>
      </c>
      <c r="N1737" s="157">
        <v>1</v>
      </c>
      <c r="O1737" s="157">
        <v>1</v>
      </c>
      <c r="P1737" s="157">
        <v>1</v>
      </c>
      <c r="Q1737" s="157">
        <v>1</v>
      </c>
      <c r="R1737" s="157">
        <v>1</v>
      </c>
      <c r="S1737" s="157">
        <v>1</v>
      </c>
      <c r="T1737" s="157">
        <v>1</v>
      </c>
      <c r="U1737" s="157">
        <v>1</v>
      </c>
      <c r="V1737" s="157">
        <v>1</v>
      </c>
      <c r="W1737" s="157">
        <v>1</v>
      </c>
      <c r="X1737" s="157">
        <v>2</v>
      </c>
      <c r="Y1737" s="157">
        <v>1</v>
      </c>
      <c r="Z1737" s="157">
        <v>1</v>
      </c>
      <c r="AA1737" s="157">
        <v>1</v>
      </c>
      <c r="AB1737" s="159">
        <v>1</v>
      </c>
      <c r="AC1737" s="158">
        <f t="shared" si="424"/>
        <v>23</v>
      </c>
      <c r="AD1737" s="157">
        <f t="shared" si="420"/>
        <v>5</v>
      </c>
      <c r="AE1737" s="157">
        <f t="shared" si="421"/>
        <v>8</v>
      </c>
      <c r="AF1737" s="157">
        <f t="shared" si="422"/>
        <v>5</v>
      </c>
      <c r="AG1737" s="159">
        <f t="shared" si="423"/>
        <v>3</v>
      </c>
      <c r="DS1737" s="81"/>
    </row>
    <row r="1738" spans="1:123" x14ac:dyDescent="0.25">
      <c r="A1738" s="169">
        <v>305</v>
      </c>
      <c r="B1738" s="170" t="s">
        <v>18</v>
      </c>
      <c r="C1738" s="170" t="s">
        <v>103</v>
      </c>
      <c r="D1738" s="170" t="s">
        <v>104</v>
      </c>
      <c r="E1738" s="18" t="s">
        <v>403</v>
      </c>
      <c r="F1738" s="158">
        <v>2</v>
      </c>
      <c r="G1738" s="157">
        <v>1</v>
      </c>
      <c r="H1738" s="157">
        <v>1</v>
      </c>
      <c r="I1738" s="157">
        <v>1</v>
      </c>
      <c r="J1738" s="157">
        <v>1</v>
      </c>
      <c r="K1738" s="157">
        <v>1</v>
      </c>
      <c r="L1738" s="157">
        <v>1</v>
      </c>
      <c r="M1738" s="157">
        <v>1</v>
      </c>
      <c r="N1738" s="157">
        <v>1</v>
      </c>
      <c r="O1738" s="157">
        <v>1</v>
      </c>
      <c r="P1738" s="157">
        <v>1</v>
      </c>
      <c r="Q1738" s="157">
        <v>1</v>
      </c>
      <c r="R1738" s="157">
        <v>1</v>
      </c>
      <c r="S1738" s="157">
        <v>1</v>
      </c>
      <c r="T1738" s="157">
        <v>1</v>
      </c>
      <c r="U1738" s="157">
        <v>1</v>
      </c>
      <c r="V1738" s="157">
        <v>1</v>
      </c>
      <c r="W1738" s="157">
        <v>2</v>
      </c>
      <c r="X1738" s="157">
        <v>2</v>
      </c>
      <c r="Y1738" s="157">
        <v>1</v>
      </c>
      <c r="Z1738" s="157">
        <v>1</v>
      </c>
      <c r="AA1738" s="157">
        <v>1</v>
      </c>
      <c r="AB1738" s="159">
        <v>1</v>
      </c>
      <c r="AC1738" s="158">
        <f t="shared" si="424"/>
        <v>23</v>
      </c>
      <c r="AD1738" s="157">
        <f t="shared" si="420"/>
        <v>5</v>
      </c>
      <c r="AE1738" s="157">
        <f t="shared" si="421"/>
        <v>8</v>
      </c>
      <c r="AF1738" s="157">
        <f t="shared" si="422"/>
        <v>5</v>
      </c>
      <c r="AG1738" s="159">
        <f t="shared" si="423"/>
        <v>3</v>
      </c>
      <c r="DS1738" s="81"/>
    </row>
    <row r="1739" spans="1:123" x14ac:dyDescent="0.25">
      <c r="A1739" s="169">
        <v>305</v>
      </c>
      <c r="B1739" s="170" t="s">
        <v>18</v>
      </c>
      <c r="C1739" s="170" t="s">
        <v>103</v>
      </c>
      <c r="D1739" s="170" t="s">
        <v>104</v>
      </c>
      <c r="E1739" s="18" t="s">
        <v>403</v>
      </c>
      <c r="F1739" s="158">
        <v>2</v>
      </c>
      <c r="G1739" s="157">
        <v>1</v>
      </c>
      <c r="H1739" s="157">
        <v>2</v>
      </c>
      <c r="I1739" s="157">
        <v>1</v>
      </c>
      <c r="J1739" s="157">
        <v>1</v>
      </c>
      <c r="K1739" s="157">
        <v>1</v>
      </c>
      <c r="L1739" s="157">
        <v>2</v>
      </c>
      <c r="M1739" s="157">
        <v>1</v>
      </c>
      <c r="N1739" s="157">
        <v>1</v>
      </c>
      <c r="O1739" s="157">
        <v>1</v>
      </c>
      <c r="P1739" s="157">
        <v>1</v>
      </c>
      <c r="Q1739" s="157">
        <v>2</v>
      </c>
      <c r="R1739" s="157">
        <v>1</v>
      </c>
      <c r="S1739" s="157">
        <v>1</v>
      </c>
      <c r="T1739" s="157">
        <v>1</v>
      </c>
      <c r="U1739" s="157">
        <v>1</v>
      </c>
      <c r="V1739" s="157">
        <v>1</v>
      </c>
      <c r="W1739" s="157">
        <v>2</v>
      </c>
      <c r="X1739" s="157">
        <v>2</v>
      </c>
      <c r="Y1739" s="157">
        <v>1</v>
      </c>
      <c r="Z1739" s="157">
        <v>1</v>
      </c>
      <c r="AA1739" s="157">
        <v>1</v>
      </c>
      <c r="AB1739" s="159">
        <v>1</v>
      </c>
      <c r="AC1739" s="158">
        <f t="shared" si="424"/>
        <v>23</v>
      </c>
      <c r="AD1739" s="157">
        <f t="shared" si="420"/>
        <v>5</v>
      </c>
      <c r="AE1739" s="157">
        <f t="shared" si="421"/>
        <v>8</v>
      </c>
      <c r="AF1739" s="157">
        <f t="shared" si="422"/>
        <v>5</v>
      </c>
      <c r="AG1739" s="159">
        <f t="shared" si="423"/>
        <v>3</v>
      </c>
      <c r="DS1739" s="81"/>
    </row>
    <row r="1740" spans="1:123" x14ac:dyDescent="0.25">
      <c r="A1740" s="169">
        <v>305</v>
      </c>
      <c r="B1740" s="170" t="s">
        <v>18</v>
      </c>
      <c r="C1740" s="170" t="s">
        <v>103</v>
      </c>
      <c r="D1740" s="170" t="s">
        <v>104</v>
      </c>
      <c r="E1740" s="18" t="s">
        <v>403</v>
      </c>
      <c r="F1740" s="158">
        <v>3</v>
      </c>
      <c r="G1740" s="157">
        <v>1</v>
      </c>
      <c r="H1740" s="157">
        <v>2</v>
      </c>
      <c r="I1740" s="157">
        <v>1</v>
      </c>
      <c r="J1740" s="157">
        <v>1</v>
      </c>
      <c r="K1740" s="157">
        <v>1</v>
      </c>
      <c r="L1740" s="157">
        <v>2</v>
      </c>
      <c r="M1740" s="157">
        <v>1</v>
      </c>
      <c r="N1740" s="157">
        <v>1</v>
      </c>
      <c r="O1740" s="157">
        <v>1</v>
      </c>
      <c r="P1740" s="157">
        <v>1</v>
      </c>
      <c r="Q1740" s="157">
        <v>2</v>
      </c>
      <c r="R1740" s="157">
        <v>1</v>
      </c>
      <c r="S1740" s="157">
        <v>2</v>
      </c>
      <c r="T1740" s="157">
        <v>1</v>
      </c>
      <c r="U1740" s="157">
        <v>1</v>
      </c>
      <c r="V1740" s="157">
        <v>1</v>
      </c>
      <c r="W1740" s="157">
        <v>2</v>
      </c>
      <c r="X1740" s="157">
        <v>2</v>
      </c>
      <c r="Y1740" s="157">
        <v>2</v>
      </c>
      <c r="Z1740" s="157">
        <v>2</v>
      </c>
      <c r="AA1740" s="157">
        <v>1</v>
      </c>
      <c r="AB1740" s="159">
        <v>1</v>
      </c>
      <c r="AC1740" s="158">
        <f t="shared" si="424"/>
        <v>23</v>
      </c>
      <c r="AD1740" s="157">
        <f t="shared" si="420"/>
        <v>5</v>
      </c>
      <c r="AE1740" s="157">
        <f t="shared" si="421"/>
        <v>8</v>
      </c>
      <c r="AF1740" s="157">
        <f t="shared" si="422"/>
        <v>5</v>
      </c>
      <c r="AG1740" s="159">
        <f t="shared" si="423"/>
        <v>3</v>
      </c>
      <c r="DS1740" s="81"/>
    </row>
    <row r="1741" spans="1:123" x14ac:dyDescent="0.25">
      <c r="A1741" s="169">
        <v>305</v>
      </c>
      <c r="B1741" s="170" t="s">
        <v>18</v>
      </c>
      <c r="C1741" s="170" t="s">
        <v>103</v>
      </c>
      <c r="D1741" s="170" t="s">
        <v>104</v>
      </c>
      <c r="E1741" s="18" t="s">
        <v>403</v>
      </c>
      <c r="F1741" s="158">
        <v>3</v>
      </c>
      <c r="G1741" s="157">
        <v>2</v>
      </c>
      <c r="H1741" s="157">
        <v>2</v>
      </c>
      <c r="I1741" s="157">
        <v>1</v>
      </c>
      <c r="J1741" s="157">
        <v>1</v>
      </c>
      <c r="K1741" s="157">
        <v>1</v>
      </c>
      <c r="L1741" s="157">
        <v>2</v>
      </c>
      <c r="M1741" s="157">
        <v>1</v>
      </c>
      <c r="N1741" s="157">
        <v>1</v>
      </c>
      <c r="O1741" s="157">
        <v>1</v>
      </c>
      <c r="P1741" s="157">
        <v>1</v>
      </c>
      <c r="Q1741" s="157">
        <v>2</v>
      </c>
      <c r="R1741" s="157">
        <v>1</v>
      </c>
      <c r="S1741" s="157">
        <v>2</v>
      </c>
      <c r="T1741" s="157">
        <v>1</v>
      </c>
      <c r="U1741" s="157">
        <v>1</v>
      </c>
      <c r="V1741" s="157">
        <v>1</v>
      </c>
      <c r="W1741" s="157">
        <v>2</v>
      </c>
      <c r="X1741" s="157">
        <v>2</v>
      </c>
      <c r="Y1741" s="157">
        <v>2</v>
      </c>
      <c r="Z1741" s="157">
        <v>2</v>
      </c>
      <c r="AA1741" s="157">
        <v>1</v>
      </c>
      <c r="AB1741" s="159">
        <v>1</v>
      </c>
      <c r="AC1741" s="158">
        <f t="shared" si="424"/>
        <v>23</v>
      </c>
      <c r="AD1741" s="157">
        <f t="shared" si="420"/>
        <v>5</v>
      </c>
      <c r="AE1741" s="157">
        <f t="shared" si="421"/>
        <v>8</v>
      </c>
      <c r="AF1741" s="157">
        <f t="shared" si="422"/>
        <v>5</v>
      </c>
      <c r="AG1741" s="159">
        <f t="shared" si="423"/>
        <v>3</v>
      </c>
      <c r="DS1741" s="81"/>
    </row>
    <row r="1742" spans="1:123" x14ac:dyDescent="0.25">
      <c r="A1742" s="169">
        <v>305</v>
      </c>
      <c r="B1742" s="170" t="s">
        <v>18</v>
      </c>
      <c r="C1742" s="170" t="s">
        <v>103</v>
      </c>
      <c r="D1742" s="170" t="s">
        <v>104</v>
      </c>
      <c r="E1742" s="18" t="s">
        <v>403</v>
      </c>
      <c r="F1742" s="158">
        <v>3</v>
      </c>
      <c r="G1742" s="157">
        <v>2</v>
      </c>
      <c r="H1742" s="157">
        <v>2</v>
      </c>
      <c r="I1742" s="157">
        <v>1</v>
      </c>
      <c r="J1742" s="157">
        <v>1</v>
      </c>
      <c r="K1742" s="157">
        <v>1</v>
      </c>
      <c r="L1742" s="157">
        <v>2</v>
      </c>
      <c r="M1742" s="157">
        <v>1</v>
      </c>
      <c r="N1742" s="157">
        <v>1</v>
      </c>
      <c r="O1742" s="157">
        <v>1</v>
      </c>
      <c r="P1742" s="157">
        <v>1</v>
      </c>
      <c r="Q1742" s="157">
        <v>2</v>
      </c>
      <c r="R1742" s="157">
        <v>2</v>
      </c>
      <c r="S1742" s="157">
        <v>2</v>
      </c>
      <c r="T1742" s="157">
        <v>2</v>
      </c>
      <c r="U1742" s="157">
        <v>2</v>
      </c>
      <c r="V1742" s="157">
        <v>1</v>
      </c>
      <c r="W1742" s="157">
        <v>2</v>
      </c>
      <c r="X1742" s="157">
        <v>2</v>
      </c>
      <c r="Y1742" s="157">
        <v>2</v>
      </c>
      <c r="Z1742" s="157">
        <v>2</v>
      </c>
      <c r="AA1742" s="157">
        <v>1</v>
      </c>
      <c r="AB1742" s="159">
        <v>1</v>
      </c>
      <c r="AC1742" s="158">
        <f t="shared" si="424"/>
        <v>23</v>
      </c>
      <c r="AD1742" s="157">
        <f t="shared" si="420"/>
        <v>5</v>
      </c>
      <c r="AE1742" s="157">
        <f t="shared" si="421"/>
        <v>8</v>
      </c>
      <c r="AF1742" s="157">
        <f t="shared" si="422"/>
        <v>5</v>
      </c>
      <c r="AG1742" s="159">
        <f t="shared" si="423"/>
        <v>3</v>
      </c>
      <c r="DS1742" s="81"/>
    </row>
    <row r="1743" spans="1:123" x14ac:dyDescent="0.25">
      <c r="A1743" s="169">
        <v>305</v>
      </c>
      <c r="B1743" s="170" t="s">
        <v>18</v>
      </c>
      <c r="C1743" s="170" t="s">
        <v>103</v>
      </c>
      <c r="D1743" s="170" t="s">
        <v>104</v>
      </c>
      <c r="E1743" s="18" t="s">
        <v>403</v>
      </c>
      <c r="F1743" s="158">
        <v>3</v>
      </c>
      <c r="G1743" s="157">
        <v>2</v>
      </c>
      <c r="H1743" s="157">
        <v>2</v>
      </c>
      <c r="I1743" s="157">
        <v>2</v>
      </c>
      <c r="J1743" s="157">
        <v>1</v>
      </c>
      <c r="K1743" s="157">
        <v>1</v>
      </c>
      <c r="L1743" s="157">
        <v>2</v>
      </c>
      <c r="M1743" s="157">
        <v>1</v>
      </c>
      <c r="N1743" s="157">
        <v>1</v>
      </c>
      <c r="O1743" s="157">
        <v>1</v>
      </c>
      <c r="P1743" s="157">
        <v>1</v>
      </c>
      <c r="Q1743" s="157">
        <v>2</v>
      </c>
      <c r="R1743" s="157">
        <v>2</v>
      </c>
      <c r="S1743" s="157">
        <v>2</v>
      </c>
      <c r="T1743" s="157">
        <v>2</v>
      </c>
      <c r="U1743" s="157">
        <v>2</v>
      </c>
      <c r="V1743" s="157">
        <v>1</v>
      </c>
      <c r="W1743" s="157">
        <v>2</v>
      </c>
      <c r="X1743" s="157">
        <v>2</v>
      </c>
      <c r="Y1743" s="157">
        <v>2</v>
      </c>
      <c r="Z1743" s="157">
        <v>2</v>
      </c>
      <c r="AA1743" s="157">
        <v>1</v>
      </c>
      <c r="AB1743" s="159">
        <v>1</v>
      </c>
      <c r="AC1743" s="158">
        <f t="shared" si="424"/>
        <v>23</v>
      </c>
      <c r="AD1743" s="157">
        <f t="shared" si="420"/>
        <v>5</v>
      </c>
      <c r="AE1743" s="157">
        <f t="shared" si="421"/>
        <v>8</v>
      </c>
      <c r="AF1743" s="157">
        <f t="shared" si="422"/>
        <v>5</v>
      </c>
      <c r="AG1743" s="159">
        <f t="shared" si="423"/>
        <v>3</v>
      </c>
      <c r="DS1743" s="81"/>
    </row>
    <row r="1744" spans="1:123" x14ac:dyDescent="0.25">
      <c r="A1744" s="169">
        <v>305</v>
      </c>
      <c r="B1744" s="170" t="s">
        <v>18</v>
      </c>
      <c r="C1744" s="170" t="s">
        <v>103</v>
      </c>
      <c r="D1744" s="170" t="s">
        <v>104</v>
      </c>
      <c r="E1744" s="18" t="s">
        <v>403</v>
      </c>
      <c r="F1744" s="158">
        <v>3</v>
      </c>
      <c r="G1744" s="157">
        <v>2</v>
      </c>
      <c r="H1744" s="157">
        <v>2</v>
      </c>
      <c r="I1744" s="157">
        <v>2</v>
      </c>
      <c r="J1744" s="157">
        <v>1</v>
      </c>
      <c r="K1744" s="157">
        <v>1</v>
      </c>
      <c r="L1744" s="157">
        <v>2</v>
      </c>
      <c r="M1744" s="157">
        <v>1</v>
      </c>
      <c r="N1744" s="157">
        <v>1</v>
      </c>
      <c r="O1744" s="157">
        <v>2</v>
      </c>
      <c r="P1744" s="157">
        <v>2</v>
      </c>
      <c r="Q1744" s="157">
        <v>2</v>
      </c>
      <c r="R1744" s="157">
        <v>2</v>
      </c>
      <c r="S1744" s="157">
        <v>2</v>
      </c>
      <c r="T1744" s="157">
        <v>2</v>
      </c>
      <c r="U1744" s="157">
        <v>2</v>
      </c>
      <c r="V1744" s="157">
        <v>2</v>
      </c>
      <c r="W1744" s="157">
        <v>2</v>
      </c>
      <c r="X1744" s="157">
        <v>2</v>
      </c>
      <c r="Y1744" s="157">
        <v>2</v>
      </c>
      <c r="Z1744" s="157">
        <v>2</v>
      </c>
      <c r="AA1744" s="157">
        <v>2</v>
      </c>
      <c r="AB1744" s="159">
        <v>2</v>
      </c>
      <c r="AC1744" s="158">
        <f t="shared" si="424"/>
        <v>23</v>
      </c>
      <c r="AD1744" s="157">
        <f t="shared" si="420"/>
        <v>5</v>
      </c>
      <c r="AE1744" s="157">
        <f t="shared" si="421"/>
        <v>8</v>
      </c>
      <c r="AF1744" s="157">
        <f t="shared" si="422"/>
        <v>5</v>
      </c>
      <c r="AG1744" s="159">
        <f t="shared" si="423"/>
        <v>3</v>
      </c>
      <c r="DS1744" s="81"/>
    </row>
    <row r="1745" spans="1:123" x14ac:dyDescent="0.25">
      <c r="A1745" s="169">
        <v>305</v>
      </c>
      <c r="B1745" s="170" t="s">
        <v>18</v>
      </c>
      <c r="C1745" s="170" t="s">
        <v>103</v>
      </c>
      <c r="D1745" s="170" t="s">
        <v>104</v>
      </c>
      <c r="E1745" s="18" t="s">
        <v>403</v>
      </c>
      <c r="F1745" s="158">
        <v>3</v>
      </c>
      <c r="G1745" s="157">
        <v>2</v>
      </c>
      <c r="H1745" s="157">
        <v>2</v>
      </c>
      <c r="I1745" s="157">
        <v>2</v>
      </c>
      <c r="J1745" s="157">
        <v>1</v>
      </c>
      <c r="K1745" s="157">
        <v>1</v>
      </c>
      <c r="L1745" s="157">
        <v>3</v>
      </c>
      <c r="M1745" s="157">
        <v>2</v>
      </c>
      <c r="N1745" s="157">
        <v>2</v>
      </c>
      <c r="O1745" s="157">
        <v>2</v>
      </c>
      <c r="P1745" s="157">
        <v>2</v>
      </c>
      <c r="Q1745" s="157">
        <v>2</v>
      </c>
      <c r="R1745" s="157">
        <v>2</v>
      </c>
      <c r="S1745" s="157">
        <v>2</v>
      </c>
      <c r="T1745" s="157">
        <v>2</v>
      </c>
      <c r="U1745" s="157">
        <v>2</v>
      </c>
      <c r="V1745" s="157">
        <v>2</v>
      </c>
      <c r="W1745" s="157">
        <v>2</v>
      </c>
      <c r="X1745" s="157">
        <v>2</v>
      </c>
      <c r="Y1745" s="157">
        <v>2</v>
      </c>
      <c r="Z1745" s="157">
        <v>2</v>
      </c>
      <c r="AA1745" s="157">
        <v>2</v>
      </c>
      <c r="AB1745" s="159">
        <v>2</v>
      </c>
      <c r="AC1745" s="158">
        <f t="shared" si="424"/>
        <v>23</v>
      </c>
      <c r="AD1745" s="157">
        <f t="shared" si="420"/>
        <v>5</v>
      </c>
      <c r="AE1745" s="157">
        <f t="shared" si="421"/>
        <v>8</v>
      </c>
      <c r="AF1745" s="157">
        <f t="shared" si="422"/>
        <v>5</v>
      </c>
      <c r="AG1745" s="159">
        <f t="shared" si="423"/>
        <v>3</v>
      </c>
      <c r="DS1745" s="81"/>
    </row>
    <row r="1746" spans="1:123" x14ac:dyDescent="0.25">
      <c r="A1746" s="169">
        <v>305</v>
      </c>
      <c r="B1746" s="170" t="s">
        <v>18</v>
      </c>
      <c r="C1746" s="170" t="s">
        <v>103</v>
      </c>
      <c r="D1746" s="170" t="s">
        <v>104</v>
      </c>
      <c r="E1746" s="18" t="s">
        <v>403</v>
      </c>
      <c r="F1746" s="158">
        <v>3</v>
      </c>
      <c r="G1746" s="157">
        <v>2</v>
      </c>
      <c r="H1746" s="157">
        <v>3</v>
      </c>
      <c r="I1746" s="157">
        <v>2</v>
      </c>
      <c r="J1746" s="157">
        <v>1</v>
      </c>
      <c r="K1746" s="157">
        <v>1</v>
      </c>
      <c r="L1746" s="157">
        <v>3</v>
      </c>
      <c r="M1746" s="157">
        <v>2</v>
      </c>
      <c r="N1746" s="157">
        <v>2</v>
      </c>
      <c r="O1746" s="157">
        <v>2</v>
      </c>
      <c r="P1746" s="157">
        <v>2</v>
      </c>
      <c r="Q1746" s="157">
        <v>2</v>
      </c>
      <c r="R1746" s="157">
        <v>2</v>
      </c>
      <c r="S1746" s="157">
        <v>2</v>
      </c>
      <c r="T1746" s="157">
        <v>2</v>
      </c>
      <c r="U1746" s="157">
        <v>2</v>
      </c>
      <c r="V1746" s="157">
        <v>2</v>
      </c>
      <c r="W1746" s="157">
        <v>3</v>
      </c>
      <c r="X1746" s="157">
        <v>3</v>
      </c>
      <c r="Y1746" s="157">
        <v>2</v>
      </c>
      <c r="Z1746" s="157">
        <v>2</v>
      </c>
      <c r="AA1746" s="157">
        <v>2</v>
      </c>
      <c r="AB1746" s="159">
        <v>2</v>
      </c>
      <c r="AC1746" s="158">
        <f t="shared" si="424"/>
        <v>23</v>
      </c>
      <c r="AD1746" s="157">
        <f t="shared" si="420"/>
        <v>5</v>
      </c>
      <c r="AE1746" s="157">
        <f t="shared" si="421"/>
        <v>8</v>
      </c>
      <c r="AF1746" s="157">
        <f t="shared" si="422"/>
        <v>5</v>
      </c>
      <c r="AG1746" s="159">
        <f t="shared" si="423"/>
        <v>3</v>
      </c>
      <c r="DS1746" s="81"/>
    </row>
    <row r="1747" spans="1:123" x14ac:dyDescent="0.25">
      <c r="A1747" s="169">
        <v>305</v>
      </c>
      <c r="B1747" s="170" t="s">
        <v>18</v>
      </c>
      <c r="C1747" s="170" t="s">
        <v>103</v>
      </c>
      <c r="D1747" s="170" t="s">
        <v>104</v>
      </c>
      <c r="E1747" s="18" t="s">
        <v>403</v>
      </c>
      <c r="F1747" s="158">
        <v>3</v>
      </c>
      <c r="G1747" s="157">
        <v>2</v>
      </c>
      <c r="H1747" s="157">
        <v>3</v>
      </c>
      <c r="I1747" s="157">
        <v>2</v>
      </c>
      <c r="J1747" s="157">
        <v>1</v>
      </c>
      <c r="K1747" s="157">
        <v>1</v>
      </c>
      <c r="L1747" s="157">
        <v>3</v>
      </c>
      <c r="M1747" s="157">
        <v>2</v>
      </c>
      <c r="N1747" s="157">
        <v>2</v>
      </c>
      <c r="O1747" s="157">
        <v>2</v>
      </c>
      <c r="P1747" s="157">
        <v>2</v>
      </c>
      <c r="Q1747" s="157">
        <v>2</v>
      </c>
      <c r="R1747" s="157">
        <v>2</v>
      </c>
      <c r="S1747" s="157">
        <v>2</v>
      </c>
      <c r="T1747" s="157">
        <v>2</v>
      </c>
      <c r="U1747" s="157">
        <v>2</v>
      </c>
      <c r="V1747" s="157">
        <v>2</v>
      </c>
      <c r="W1747" s="157">
        <v>3</v>
      </c>
      <c r="X1747" s="157">
        <v>3</v>
      </c>
      <c r="Y1747" s="157">
        <v>2</v>
      </c>
      <c r="Z1747" s="157">
        <v>2</v>
      </c>
      <c r="AA1747" s="157">
        <v>2</v>
      </c>
      <c r="AB1747" s="159">
        <v>2</v>
      </c>
      <c r="AC1747" s="158">
        <f t="shared" si="424"/>
        <v>23</v>
      </c>
      <c r="AD1747" s="157">
        <f t="shared" si="420"/>
        <v>5</v>
      </c>
      <c r="AE1747" s="157">
        <f t="shared" si="421"/>
        <v>8</v>
      </c>
      <c r="AF1747" s="157">
        <f t="shared" si="422"/>
        <v>5</v>
      </c>
      <c r="AG1747" s="159">
        <f t="shared" si="423"/>
        <v>3</v>
      </c>
      <c r="DS1747" s="81"/>
    </row>
    <row r="1748" spans="1:123" x14ac:dyDescent="0.25">
      <c r="A1748" s="169">
        <v>305</v>
      </c>
      <c r="B1748" s="170" t="s">
        <v>18</v>
      </c>
      <c r="C1748" s="170" t="s">
        <v>103</v>
      </c>
      <c r="D1748" s="170" t="s">
        <v>104</v>
      </c>
      <c r="E1748" s="18" t="s">
        <v>403</v>
      </c>
      <c r="F1748" s="158">
        <v>3</v>
      </c>
      <c r="G1748" s="157">
        <v>2</v>
      </c>
      <c r="H1748" s="157">
        <v>3</v>
      </c>
      <c r="I1748" s="157">
        <v>2</v>
      </c>
      <c r="J1748" s="157">
        <v>1</v>
      </c>
      <c r="K1748" s="157">
        <v>1</v>
      </c>
      <c r="L1748" s="157">
        <v>3</v>
      </c>
      <c r="M1748" s="157">
        <v>2</v>
      </c>
      <c r="N1748" s="157">
        <v>2</v>
      </c>
      <c r="O1748" s="157">
        <v>2</v>
      </c>
      <c r="P1748" s="157">
        <v>2</v>
      </c>
      <c r="Q1748" s="157">
        <v>3</v>
      </c>
      <c r="R1748" s="157">
        <v>2</v>
      </c>
      <c r="S1748" s="157">
        <v>2</v>
      </c>
      <c r="T1748" s="157">
        <v>2</v>
      </c>
      <c r="U1748" s="157">
        <v>2</v>
      </c>
      <c r="V1748" s="157">
        <v>2</v>
      </c>
      <c r="W1748" s="157">
        <v>3</v>
      </c>
      <c r="X1748" s="157">
        <v>3</v>
      </c>
      <c r="Y1748" s="157">
        <v>2</v>
      </c>
      <c r="Z1748" s="157">
        <v>2</v>
      </c>
      <c r="AA1748" s="157">
        <v>2</v>
      </c>
      <c r="AB1748" s="159">
        <v>2</v>
      </c>
      <c r="AC1748" s="158">
        <f t="shared" si="424"/>
        <v>23</v>
      </c>
      <c r="AD1748" s="157">
        <f t="shared" si="420"/>
        <v>5</v>
      </c>
      <c r="AE1748" s="157">
        <f t="shared" si="421"/>
        <v>8</v>
      </c>
      <c r="AF1748" s="157">
        <f t="shared" si="422"/>
        <v>5</v>
      </c>
      <c r="AG1748" s="159">
        <f t="shared" si="423"/>
        <v>3</v>
      </c>
      <c r="DS1748" s="81"/>
    </row>
    <row r="1749" spans="1:123" x14ac:dyDescent="0.25">
      <c r="A1749" s="169">
        <v>305</v>
      </c>
      <c r="B1749" s="170" t="s">
        <v>18</v>
      </c>
      <c r="C1749" s="170" t="s">
        <v>103</v>
      </c>
      <c r="D1749" s="170" t="s">
        <v>104</v>
      </c>
      <c r="E1749" s="18" t="s">
        <v>403</v>
      </c>
      <c r="F1749" s="158">
        <v>3</v>
      </c>
      <c r="G1749" s="157">
        <v>2</v>
      </c>
      <c r="H1749" s="157">
        <v>3</v>
      </c>
      <c r="I1749" s="157">
        <v>2</v>
      </c>
      <c r="J1749" s="157">
        <v>2</v>
      </c>
      <c r="K1749" s="157">
        <v>2</v>
      </c>
      <c r="L1749" s="157">
        <v>3</v>
      </c>
      <c r="M1749" s="157">
        <v>2</v>
      </c>
      <c r="N1749" s="157">
        <v>2</v>
      </c>
      <c r="O1749" s="157">
        <v>2</v>
      </c>
      <c r="P1749" s="157">
        <v>2</v>
      </c>
      <c r="Q1749" s="157">
        <v>3</v>
      </c>
      <c r="R1749" s="157">
        <v>2</v>
      </c>
      <c r="S1749" s="157">
        <v>2</v>
      </c>
      <c r="T1749" s="157">
        <v>2</v>
      </c>
      <c r="U1749" s="157">
        <v>2</v>
      </c>
      <c r="V1749" s="157">
        <v>2</v>
      </c>
      <c r="W1749" s="157">
        <v>3</v>
      </c>
      <c r="X1749" s="157">
        <v>3</v>
      </c>
      <c r="Y1749" s="157">
        <v>2</v>
      </c>
      <c r="Z1749" s="157">
        <v>2</v>
      </c>
      <c r="AA1749" s="157">
        <v>2</v>
      </c>
      <c r="AB1749" s="159">
        <v>2</v>
      </c>
      <c r="AC1749" s="158">
        <f t="shared" si="424"/>
        <v>23</v>
      </c>
      <c r="AD1749" s="157">
        <f t="shared" si="420"/>
        <v>5</v>
      </c>
      <c r="AE1749" s="157">
        <f t="shared" si="421"/>
        <v>8</v>
      </c>
      <c r="AF1749" s="157">
        <f t="shared" si="422"/>
        <v>5</v>
      </c>
      <c r="AG1749" s="159">
        <f t="shared" si="423"/>
        <v>3</v>
      </c>
      <c r="DS1749" s="81"/>
    </row>
    <row r="1750" spans="1:123" x14ac:dyDescent="0.25">
      <c r="A1750" s="169">
        <v>305</v>
      </c>
      <c r="B1750" s="170" t="s">
        <v>18</v>
      </c>
      <c r="C1750" s="170" t="s">
        <v>103</v>
      </c>
      <c r="D1750" s="170" t="s">
        <v>104</v>
      </c>
      <c r="E1750" s="18" t="s">
        <v>403</v>
      </c>
      <c r="F1750" s="158">
        <v>3</v>
      </c>
      <c r="G1750" s="157">
        <v>2</v>
      </c>
      <c r="H1750" s="157">
        <v>3</v>
      </c>
      <c r="I1750" s="157">
        <v>2</v>
      </c>
      <c r="J1750" s="157">
        <v>2</v>
      </c>
      <c r="K1750" s="157">
        <v>2</v>
      </c>
      <c r="L1750" s="157">
        <v>3</v>
      </c>
      <c r="M1750" s="157">
        <v>2</v>
      </c>
      <c r="N1750" s="157">
        <v>2</v>
      </c>
      <c r="O1750" s="157">
        <v>2</v>
      </c>
      <c r="P1750" s="157">
        <v>2</v>
      </c>
      <c r="Q1750" s="157">
        <v>3</v>
      </c>
      <c r="R1750" s="157">
        <v>2</v>
      </c>
      <c r="S1750" s="157">
        <v>2</v>
      </c>
      <c r="T1750" s="157">
        <v>2</v>
      </c>
      <c r="U1750" s="157">
        <v>2</v>
      </c>
      <c r="V1750" s="157">
        <v>2</v>
      </c>
      <c r="W1750" s="157">
        <v>3</v>
      </c>
      <c r="X1750" s="157">
        <v>3</v>
      </c>
      <c r="Y1750" s="157">
        <v>2</v>
      </c>
      <c r="Z1750" s="157">
        <v>2</v>
      </c>
      <c r="AA1750" s="157">
        <v>2</v>
      </c>
      <c r="AB1750" s="159">
        <v>2</v>
      </c>
      <c r="AC1750" s="158">
        <f t="shared" si="424"/>
        <v>23</v>
      </c>
      <c r="AD1750" s="157">
        <f t="shared" si="420"/>
        <v>5</v>
      </c>
      <c r="AE1750" s="157">
        <f t="shared" si="421"/>
        <v>8</v>
      </c>
      <c r="AF1750" s="157">
        <f t="shared" si="422"/>
        <v>5</v>
      </c>
      <c r="AG1750" s="159">
        <f t="shared" si="423"/>
        <v>3</v>
      </c>
      <c r="DS1750" s="81"/>
    </row>
    <row r="1751" spans="1:123" x14ac:dyDescent="0.25">
      <c r="A1751" s="169">
        <v>305</v>
      </c>
      <c r="B1751" s="170" t="s">
        <v>18</v>
      </c>
      <c r="C1751" s="170" t="s">
        <v>103</v>
      </c>
      <c r="D1751" s="170" t="s">
        <v>104</v>
      </c>
      <c r="E1751" s="18" t="s">
        <v>403</v>
      </c>
      <c r="F1751" s="158">
        <v>3</v>
      </c>
      <c r="G1751" s="157">
        <v>2</v>
      </c>
      <c r="H1751" s="157">
        <v>3</v>
      </c>
      <c r="I1751" s="157">
        <v>2</v>
      </c>
      <c r="J1751" s="157">
        <v>2</v>
      </c>
      <c r="K1751" s="157">
        <v>2</v>
      </c>
      <c r="L1751" s="157">
        <v>3</v>
      </c>
      <c r="M1751" s="157">
        <v>2</v>
      </c>
      <c r="N1751" s="157">
        <v>2</v>
      </c>
      <c r="O1751" s="157">
        <v>2</v>
      </c>
      <c r="P1751" s="157">
        <v>2</v>
      </c>
      <c r="Q1751" s="157">
        <v>3</v>
      </c>
      <c r="R1751" s="157">
        <v>2</v>
      </c>
      <c r="S1751" s="157">
        <v>2</v>
      </c>
      <c r="T1751" s="157">
        <v>3</v>
      </c>
      <c r="U1751" s="157">
        <v>3</v>
      </c>
      <c r="V1751" s="157">
        <v>2</v>
      </c>
      <c r="W1751" s="157">
        <v>3</v>
      </c>
      <c r="X1751" s="157">
        <v>3</v>
      </c>
      <c r="Y1751" s="157">
        <v>3</v>
      </c>
      <c r="Z1751" s="157">
        <v>2</v>
      </c>
      <c r="AA1751" s="157">
        <v>2</v>
      </c>
      <c r="AB1751" s="159">
        <v>2</v>
      </c>
      <c r="AC1751" s="158">
        <f t="shared" si="424"/>
        <v>23</v>
      </c>
      <c r="AD1751" s="157">
        <f t="shared" si="420"/>
        <v>5</v>
      </c>
      <c r="AE1751" s="157">
        <f t="shared" si="421"/>
        <v>8</v>
      </c>
      <c r="AF1751" s="157">
        <f t="shared" si="422"/>
        <v>5</v>
      </c>
      <c r="AG1751" s="159">
        <f t="shared" si="423"/>
        <v>3</v>
      </c>
      <c r="DS1751" s="81"/>
    </row>
    <row r="1752" spans="1:123" x14ac:dyDescent="0.25">
      <c r="A1752" s="169">
        <v>305</v>
      </c>
      <c r="B1752" s="170" t="s">
        <v>18</v>
      </c>
      <c r="C1752" s="170" t="s">
        <v>103</v>
      </c>
      <c r="D1752" s="170" t="s">
        <v>104</v>
      </c>
      <c r="E1752" s="18" t="s">
        <v>403</v>
      </c>
      <c r="F1752" s="158">
        <v>3</v>
      </c>
      <c r="G1752" s="157">
        <v>2</v>
      </c>
      <c r="H1752" s="157">
        <v>3</v>
      </c>
      <c r="I1752" s="157">
        <v>2</v>
      </c>
      <c r="J1752" s="157">
        <v>2</v>
      </c>
      <c r="K1752" s="157">
        <v>2</v>
      </c>
      <c r="L1752" s="157">
        <v>3</v>
      </c>
      <c r="M1752" s="157">
        <v>2</v>
      </c>
      <c r="N1752" s="157">
        <v>2</v>
      </c>
      <c r="O1752" s="157">
        <v>2</v>
      </c>
      <c r="P1752" s="157">
        <v>2</v>
      </c>
      <c r="Q1752" s="157">
        <v>3</v>
      </c>
      <c r="R1752" s="157">
        <v>2</v>
      </c>
      <c r="S1752" s="157">
        <v>2</v>
      </c>
      <c r="T1752" s="157">
        <v>3</v>
      </c>
      <c r="U1752" s="157">
        <v>3</v>
      </c>
      <c r="V1752" s="157">
        <v>2</v>
      </c>
      <c r="W1752" s="157">
        <v>3</v>
      </c>
      <c r="X1752" s="157">
        <v>3</v>
      </c>
      <c r="Y1752" s="157">
        <v>3</v>
      </c>
      <c r="Z1752" s="157">
        <v>2</v>
      </c>
      <c r="AA1752" s="157">
        <v>3</v>
      </c>
      <c r="AB1752" s="159">
        <v>2</v>
      </c>
      <c r="AC1752" s="158">
        <f t="shared" si="424"/>
        <v>23</v>
      </c>
      <c r="AD1752" s="157">
        <f t="shared" si="420"/>
        <v>5</v>
      </c>
      <c r="AE1752" s="157">
        <f t="shared" si="421"/>
        <v>8</v>
      </c>
      <c r="AF1752" s="157">
        <f t="shared" si="422"/>
        <v>5</v>
      </c>
      <c r="AG1752" s="159">
        <f t="shared" si="423"/>
        <v>3</v>
      </c>
      <c r="DS1752" s="81"/>
    </row>
    <row r="1753" spans="1:123" x14ac:dyDescent="0.25">
      <c r="A1753" s="169">
        <v>305</v>
      </c>
      <c r="B1753" s="170" t="s">
        <v>18</v>
      </c>
      <c r="C1753" s="170" t="s">
        <v>103</v>
      </c>
      <c r="D1753" s="170" t="s">
        <v>104</v>
      </c>
      <c r="E1753" s="18" t="s">
        <v>403</v>
      </c>
      <c r="F1753" s="158">
        <v>3</v>
      </c>
      <c r="G1753" s="157">
        <v>2</v>
      </c>
      <c r="H1753" s="157">
        <v>3</v>
      </c>
      <c r="I1753" s="157">
        <v>2</v>
      </c>
      <c r="J1753" s="157">
        <v>2</v>
      </c>
      <c r="K1753" s="157">
        <v>2</v>
      </c>
      <c r="L1753" s="157">
        <v>3</v>
      </c>
      <c r="M1753" s="157">
        <v>2</v>
      </c>
      <c r="N1753" s="157">
        <v>2</v>
      </c>
      <c r="O1753" s="157">
        <v>3</v>
      </c>
      <c r="P1753" s="157">
        <v>2</v>
      </c>
      <c r="Q1753" s="157">
        <v>3</v>
      </c>
      <c r="R1753" s="157">
        <v>2</v>
      </c>
      <c r="S1753" s="157">
        <v>2</v>
      </c>
      <c r="T1753" s="157">
        <v>3</v>
      </c>
      <c r="U1753" s="157">
        <v>3</v>
      </c>
      <c r="V1753" s="157">
        <v>2</v>
      </c>
      <c r="W1753" s="157">
        <v>3</v>
      </c>
      <c r="X1753" s="157">
        <v>3</v>
      </c>
      <c r="Y1753" s="157">
        <v>3</v>
      </c>
      <c r="Z1753" s="157">
        <v>3</v>
      </c>
      <c r="AA1753" s="157">
        <v>3</v>
      </c>
      <c r="AB1753" s="159">
        <v>2</v>
      </c>
      <c r="AC1753" s="158">
        <f t="shared" si="424"/>
        <v>23</v>
      </c>
      <c r="AD1753" s="157">
        <f t="shared" si="420"/>
        <v>5</v>
      </c>
      <c r="AE1753" s="157">
        <f t="shared" si="421"/>
        <v>8</v>
      </c>
      <c r="AF1753" s="157">
        <f t="shared" si="422"/>
        <v>5</v>
      </c>
      <c r="AG1753" s="159">
        <f t="shared" si="423"/>
        <v>3</v>
      </c>
      <c r="DS1753" s="81"/>
    </row>
    <row r="1754" spans="1:123" x14ac:dyDescent="0.25">
      <c r="A1754" s="169">
        <v>305</v>
      </c>
      <c r="B1754" s="170" t="s">
        <v>18</v>
      </c>
      <c r="C1754" s="170" t="s">
        <v>103</v>
      </c>
      <c r="D1754" s="170" t="s">
        <v>104</v>
      </c>
      <c r="E1754" s="18" t="s">
        <v>403</v>
      </c>
      <c r="F1754" s="158">
        <v>3</v>
      </c>
      <c r="G1754" s="157">
        <v>3</v>
      </c>
      <c r="H1754" s="157">
        <v>3</v>
      </c>
      <c r="I1754" s="157">
        <v>2</v>
      </c>
      <c r="J1754" s="157">
        <v>2</v>
      </c>
      <c r="K1754" s="157">
        <v>2</v>
      </c>
      <c r="L1754" s="157">
        <v>3</v>
      </c>
      <c r="M1754" s="157">
        <v>2</v>
      </c>
      <c r="N1754" s="157">
        <v>2</v>
      </c>
      <c r="O1754" s="157">
        <v>3</v>
      </c>
      <c r="P1754" s="157">
        <v>2</v>
      </c>
      <c r="Q1754" s="157">
        <v>3</v>
      </c>
      <c r="R1754" s="157">
        <v>2</v>
      </c>
      <c r="S1754" s="157">
        <v>2</v>
      </c>
      <c r="T1754" s="157">
        <v>3</v>
      </c>
      <c r="U1754" s="157">
        <v>3</v>
      </c>
      <c r="V1754" s="157">
        <v>2</v>
      </c>
      <c r="W1754" s="157">
        <v>3</v>
      </c>
      <c r="X1754" s="157">
        <v>3</v>
      </c>
      <c r="Y1754" s="157">
        <v>3</v>
      </c>
      <c r="Z1754" s="157">
        <v>3</v>
      </c>
      <c r="AA1754" s="157">
        <v>3</v>
      </c>
      <c r="AB1754" s="159">
        <v>2</v>
      </c>
      <c r="AC1754" s="158">
        <f t="shared" si="424"/>
        <v>23</v>
      </c>
      <c r="AD1754" s="157">
        <f t="shared" si="420"/>
        <v>5</v>
      </c>
      <c r="AE1754" s="157">
        <f t="shared" si="421"/>
        <v>8</v>
      </c>
      <c r="AF1754" s="157">
        <f t="shared" si="422"/>
        <v>5</v>
      </c>
      <c r="AG1754" s="159">
        <f t="shared" si="423"/>
        <v>3</v>
      </c>
      <c r="DS1754" s="81"/>
    </row>
    <row r="1755" spans="1:123" x14ac:dyDescent="0.25">
      <c r="A1755" s="169">
        <v>305</v>
      </c>
      <c r="B1755" s="170" t="s">
        <v>18</v>
      </c>
      <c r="C1755" s="170" t="s">
        <v>103</v>
      </c>
      <c r="D1755" s="170" t="s">
        <v>104</v>
      </c>
      <c r="E1755" s="18" t="s">
        <v>403</v>
      </c>
      <c r="F1755" s="158">
        <v>3</v>
      </c>
      <c r="G1755" s="157">
        <v>3</v>
      </c>
      <c r="H1755" s="157">
        <v>3</v>
      </c>
      <c r="I1755" s="157">
        <v>2</v>
      </c>
      <c r="J1755" s="157">
        <v>2</v>
      </c>
      <c r="K1755" s="157">
        <v>2</v>
      </c>
      <c r="L1755" s="157">
        <v>3</v>
      </c>
      <c r="M1755" s="157">
        <v>2</v>
      </c>
      <c r="N1755" s="157">
        <v>2</v>
      </c>
      <c r="O1755" s="157">
        <v>3</v>
      </c>
      <c r="P1755" s="157">
        <v>2</v>
      </c>
      <c r="Q1755" s="157">
        <v>3</v>
      </c>
      <c r="R1755" s="157">
        <v>2</v>
      </c>
      <c r="S1755" s="157">
        <v>2</v>
      </c>
      <c r="T1755" s="157">
        <v>3</v>
      </c>
      <c r="U1755" s="157">
        <v>3</v>
      </c>
      <c r="V1755" s="157">
        <v>2</v>
      </c>
      <c r="W1755" s="157">
        <v>3</v>
      </c>
      <c r="X1755" s="157">
        <v>3</v>
      </c>
      <c r="Y1755" s="157">
        <v>3</v>
      </c>
      <c r="Z1755" s="157">
        <v>3</v>
      </c>
      <c r="AA1755" s="157">
        <v>3</v>
      </c>
      <c r="AB1755" s="159">
        <v>2</v>
      </c>
      <c r="AC1755" s="158">
        <f t="shared" si="424"/>
        <v>23</v>
      </c>
      <c r="AD1755" s="157">
        <f t="shared" si="420"/>
        <v>5</v>
      </c>
      <c r="AE1755" s="157">
        <f t="shared" si="421"/>
        <v>8</v>
      </c>
      <c r="AF1755" s="157">
        <f t="shared" si="422"/>
        <v>5</v>
      </c>
      <c r="AG1755" s="159">
        <f t="shared" si="423"/>
        <v>3</v>
      </c>
      <c r="DS1755" s="81"/>
    </row>
    <row r="1756" spans="1:123" x14ac:dyDescent="0.25">
      <c r="A1756" s="169">
        <v>305</v>
      </c>
      <c r="B1756" s="170" t="s">
        <v>18</v>
      </c>
      <c r="C1756" s="170" t="s">
        <v>103</v>
      </c>
      <c r="D1756" s="170" t="s">
        <v>104</v>
      </c>
      <c r="E1756" s="18" t="s">
        <v>403</v>
      </c>
      <c r="F1756" s="158">
        <v>3</v>
      </c>
      <c r="G1756" s="157">
        <v>3</v>
      </c>
      <c r="H1756" s="157">
        <v>3</v>
      </c>
      <c r="I1756" s="157">
        <v>2</v>
      </c>
      <c r="J1756" s="157">
        <v>2</v>
      </c>
      <c r="K1756" s="157">
        <v>2</v>
      </c>
      <c r="L1756" s="157">
        <v>3</v>
      </c>
      <c r="M1756" s="157">
        <v>2</v>
      </c>
      <c r="N1756" s="157">
        <v>2</v>
      </c>
      <c r="O1756" s="157">
        <v>3</v>
      </c>
      <c r="P1756" s="157">
        <v>2</v>
      </c>
      <c r="Q1756" s="157">
        <v>3</v>
      </c>
      <c r="R1756" s="157">
        <v>2</v>
      </c>
      <c r="S1756" s="157">
        <v>2</v>
      </c>
      <c r="T1756" s="157">
        <v>3</v>
      </c>
      <c r="U1756" s="157">
        <v>3</v>
      </c>
      <c r="V1756" s="157">
        <v>2</v>
      </c>
      <c r="W1756" s="157">
        <v>3</v>
      </c>
      <c r="X1756" s="157">
        <v>3</v>
      </c>
      <c r="Y1756" s="157">
        <v>3</v>
      </c>
      <c r="Z1756" s="157">
        <v>3</v>
      </c>
      <c r="AA1756" s="157">
        <v>3</v>
      </c>
      <c r="AB1756" s="159">
        <v>2</v>
      </c>
      <c r="AC1756" s="158">
        <f t="shared" si="424"/>
        <v>23</v>
      </c>
      <c r="AD1756" s="157">
        <f t="shared" si="420"/>
        <v>5</v>
      </c>
      <c r="AE1756" s="157">
        <f t="shared" si="421"/>
        <v>8</v>
      </c>
      <c r="AF1756" s="157">
        <f t="shared" si="422"/>
        <v>5</v>
      </c>
      <c r="AG1756" s="159">
        <f t="shared" si="423"/>
        <v>3</v>
      </c>
      <c r="DS1756" s="81"/>
    </row>
    <row r="1757" spans="1:123" x14ac:dyDescent="0.25">
      <c r="A1757" s="169">
        <v>305</v>
      </c>
      <c r="B1757" s="170" t="s">
        <v>18</v>
      </c>
      <c r="C1757" s="170" t="s">
        <v>103</v>
      </c>
      <c r="D1757" s="170" t="s">
        <v>104</v>
      </c>
      <c r="E1757" s="18" t="s">
        <v>403</v>
      </c>
      <c r="F1757" s="158">
        <v>3</v>
      </c>
      <c r="G1757" s="157">
        <v>3</v>
      </c>
      <c r="H1757" s="157">
        <v>3</v>
      </c>
      <c r="I1757" s="157">
        <v>3</v>
      </c>
      <c r="J1757" s="157">
        <v>2</v>
      </c>
      <c r="K1757" s="157">
        <v>2</v>
      </c>
      <c r="L1757" s="157">
        <v>3</v>
      </c>
      <c r="M1757" s="157">
        <v>3</v>
      </c>
      <c r="N1757" s="157">
        <v>2</v>
      </c>
      <c r="O1757" s="157">
        <v>3</v>
      </c>
      <c r="P1757" s="157">
        <v>3</v>
      </c>
      <c r="Q1757" s="157">
        <v>3</v>
      </c>
      <c r="R1757" s="157">
        <v>2</v>
      </c>
      <c r="S1757" s="157">
        <v>3</v>
      </c>
      <c r="T1757" s="157">
        <v>3</v>
      </c>
      <c r="U1757" s="157">
        <v>3</v>
      </c>
      <c r="V1757" s="157">
        <v>3</v>
      </c>
      <c r="W1757" s="157">
        <v>3</v>
      </c>
      <c r="X1757" s="157">
        <v>3</v>
      </c>
      <c r="Y1757" s="157">
        <v>3</v>
      </c>
      <c r="Z1757" s="157">
        <v>3</v>
      </c>
      <c r="AA1757" s="157">
        <v>3</v>
      </c>
      <c r="AB1757" s="159">
        <v>2</v>
      </c>
      <c r="AC1757" s="158">
        <f t="shared" si="424"/>
        <v>23</v>
      </c>
      <c r="AD1757" s="157">
        <f t="shared" si="420"/>
        <v>5</v>
      </c>
      <c r="AE1757" s="157">
        <f t="shared" si="421"/>
        <v>8</v>
      </c>
      <c r="AF1757" s="157">
        <f t="shared" si="422"/>
        <v>5</v>
      </c>
      <c r="AG1757" s="159">
        <f t="shared" si="423"/>
        <v>3</v>
      </c>
      <c r="DS1757" s="81"/>
    </row>
    <row r="1758" spans="1:123" x14ac:dyDescent="0.25">
      <c r="A1758" s="169">
        <v>305</v>
      </c>
      <c r="B1758" s="170" t="s">
        <v>18</v>
      </c>
      <c r="C1758" s="170" t="s">
        <v>103</v>
      </c>
      <c r="D1758" s="170" t="s">
        <v>104</v>
      </c>
      <c r="E1758" s="18" t="s">
        <v>403</v>
      </c>
      <c r="F1758" s="158">
        <v>3</v>
      </c>
      <c r="G1758" s="157">
        <v>3</v>
      </c>
      <c r="H1758" s="157">
        <v>3</v>
      </c>
      <c r="I1758" s="157">
        <v>3</v>
      </c>
      <c r="J1758" s="157">
        <v>2</v>
      </c>
      <c r="K1758" s="157">
        <v>2</v>
      </c>
      <c r="L1758" s="157">
        <v>3</v>
      </c>
      <c r="M1758" s="157">
        <v>3</v>
      </c>
      <c r="N1758" s="157">
        <v>2</v>
      </c>
      <c r="O1758" s="157">
        <v>3</v>
      </c>
      <c r="P1758" s="157">
        <v>3</v>
      </c>
      <c r="Q1758" s="157">
        <v>3</v>
      </c>
      <c r="R1758" s="157">
        <v>2</v>
      </c>
      <c r="S1758" s="157">
        <v>3</v>
      </c>
      <c r="T1758" s="157">
        <v>3</v>
      </c>
      <c r="U1758" s="157">
        <v>3</v>
      </c>
      <c r="V1758" s="157">
        <v>3</v>
      </c>
      <c r="W1758" s="157">
        <v>3</v>
      </c>
      <c r="X1758" s="157">
        <v>3</v>
      </c>
      <c r="Y1758" s="157">
        <v>3</v>
      </c>
      <c r="Z1758" s="157">
        <v>3</v>
      </c>
      <c r="AA1758" s="157">
        <v>3</v>
      </c>
      <c r="AB1758" s="159">
        <v>2</v>
      </c>
      <c r="AC1758" s="158">
        <f t="shared" si="424"/>
        <v>23</v>
      </c>
      <c r="AD1758" s="157">
        <f t="shared" si="420"/>
        <v>5</v>
      </c>
      <c r="AE1758" s="157">
        <f t="shared" si="421"/>
        <v>8</v>
      </c>
      <c r="AF1758" s="157">
        <f t="shared" si="422"/>
        <v>5</v>
      </c>
      <c r="AG1758" s="159">
        <f t="shared" si="423"/>
        <v>3</v>
      </c>
      <c r="DS1758" s="81"/>
    </row>
    <row r="1759" spans="1:123" x14ac:dyDescent="0.25">
      <c r="A1759" s="169">
        <v>305</v>
      </c>
      <c r="B1759" s="170" t="s">
        <v>18</v>
      </c>
      <c r="C1759" s="170" t="s">
        <v>103</v>
      </c>
      <c r="D1759" s="170" t="s">
        <v>104</v>
      </c>
      <c r="E1759" s="18" t="s">
        <v>403</v>
      </c>
      <c r="F1759" s="158">
        <v>3</v>
      </c>
      <c r="G1759" s="157">
        <v>3</v>
      </c>
      <c r="H1759" s="157">
        <v>3</v>
      </c>
      <c r="I1759" s="157">
        <v>3</v>
      </c>
      <c r="J1759" s="157">
        <v>2</v>
      </c>
      <c r="K1759" s="157">
        <v>2</v>
      </c>
      <c r="L1759" s="157">
        <v>3</v>
      </c>
      <c r="M1759" s="157">
        <v>3</v>
      </c>
      <c r="N1759" s="157">
        <v>2</v>
      </c>
      <c r="O1759" s="157">
        <v>3</v>
      </c>
      <c r="P1759" s="157">
        <v>3</v>
      </c>
      <c r="Q1759" s="157">
        <v>3</v>
      </c>
      <c r="R1759" s="157">
        <v>2</v>
      </c>
      <c r="S1759" s="157">
        <v>3</v>
      </c>
      <c r="T1759" s="157">
        <v>3</v>
      </c>
      <c r="U1759" s="157">
        <v>3</v>
      </c>
      <c r="V1759" s="157">
        <v>3</v>
      </c>
      <c r="W1759" s="157">
        <v>3</v>
      </c>
      <c r="X1759" s="157">
        <v>3</v>
      </c>
      <c r="Y1759" s="157">
        <v>3</v>
      </c>
      <c r="Z1759" s="157">
        <v>3</v>
      </c>
      <c r="AA1759" s="157">
        <v>3</v>
      </c>
      <c r="AB1759" s="159">
        <v>3</v>
      </c>
      <c r="AC1759" s="158">
        <f t="shared" si="424"/>
        <v>23</v>
      </c>
      <c r="AD1759" s="157">
        <f t="shared" si="420"/>
        <v>5</v>
      </c>
      <c r="AE1759" s="157">
        <f t="shared" si="421"/>
        <v>8</v>
      </c>
      <c r="AF1759" s="157">
        <f t="shared" si="422"/>
        <v>5</v>
      </c>
      <c r="AG1759" s="159">
        <f t="shared" si="423"/>
        <v>3</v>
      </c>
      <c r="DS1759" s="81"/>
    </row>
    <row r="1760" spans="1:123" x14ac:dyDescent="0.25">
      <c r="A1760" s="169">
        <v>305</v>
      </c>
      <c r="B1760" s="170" t="s">
        <v>18</v>
      </c>
      <c r="C1760" s="170" t="s">
        <v>103</v>
      </c>
      <c r="D1760" s="170" t="s">
        <v>104</v>
      </c>
      <c r="E1760" s="18" t="s">
        <v>403</v>
      </c>
      <c r="F1760" s="158">
        <v>3</v>
      </c>
      <c r="G1760" s="157">
        <v>3</v>
      </c>
      <c r="H1760" s="157">
        <v>3</v>
      </c>
      <c r="I1760" s="157">
        <v>3</v>
      </c>
      <c r="J1760" s="157">
        <v>2</v>
      </c>
      <c r="K1760" s="157">
        <v>2</v>
      </c>
      <c r="L1760" s="157">
        <v>3</v>
      </c>
      <c r="M1760" s="157">
        <v>3</v>
      </c>
      <c r="N1760" s="157">
        <v>2</v>
      </c>
      <c r="O1760" s="157">
        <v>3</v>
      </c>
      <c r="P1760" s="157">
        <v>3</v>
      </c>
      <c r="Q1760" s="157">
        <v>3</v>
      </c>
      <c r="R1760" s="157">
        <v>2</v>
      </c>
      <c r="S1760" s="157">
        <v>3</v>
      </c>
      <c r="T1760" s="157">
        <v>3</v>
      </c>
      <c r="U1760" s="157">
        <v>3</v>
      </c>
      <c r="V1760" s="157">
        <v>3</v>
      </c>
      <c r="W1760" s="157">
        <v>3</v>
      </c>
      <c r="X1760" s="157">
        <v>3</v>
      </c>
      <c r="Y1760" s="157">
        <v>3</v>
      </c>
      <c r="Z1760" s="157">
        <v>3</v>
      </c>
      <c r="AA1760" s="157">
        <v>3</v>
      </c>
      <c r="AB1760" s="159">
        <v>3</v>
      </c>
      <c r="AC1760" s="158">
        <f t="shared" si="424"/>
        <v>23</v>
      </c>
      <c r="AD1760" s="157">
        <f t="shared" si="420"/>
        <v>5</v>
      </c>
      <c r="AE1760" s="157">
        <f t="shared" si="421"/>
        <v>8</v>
      </c>
      <c r="AF1760" s="157">
        <f t="shared" si="422"/>
        <v>5</v>
      </c>
      <c r="AG1760" s="159">
        <f t="shared" si="423"/>
        <v>3</v>
      </c>
      <c r="DS1760" s="81"/>
    </row>
    <row r="1761" spans="1:123" x14ac:dyDescent="0.25">
      <c r="A1761" s="169">
        <v>305</v>
      </c>
      <c r="B1761" s="170" t="s">
        <v>18</v>
      </c>
      <c r="C1761" s="170" t="s">
        <v>103</v>
      </c>
      <c r="D1761" s="170" t="s">
        <v>104</v>
      </c>
      <c r="E1761" s="18" t="s">
        <v>403</v>
      </c>
      <c r="F1761" s="158">
        <v>3</v>
      </c>
      <c r="G1761" s="157">
        <v>3</v>
      </c>
      <c r="H1761" s="157">
        <v>3</v>
      </c>
      <c r="I1761" s="157">
        <v>3</v>
      </c>
      <c r="J1761" s="157">
        <v>2</v>
      </c>
      <c r="K1761" s="157">
        <v>2</v>
      </c>
      <c r="L1761" s="157">
        <v>3</v>
      </c>
      <c r="M1761" s="157">
        <v>3</v>
      </c>
      <c r="N1761" s="157">
        <v>3</v>
      </c>
      <c r="O1761" s="157">
        <v>3</v>
      </c>
      <c r="P1761" s="157">
        <v>3</v>
      </c>
      <c r="Q1761" s="157">
        <v>3</v>
      </c>
      <c r="R1761" s="157">
        <v>2</v>
      </c>
      <c r="S1761" s="157">
        <v>3</v>
      </c>
      <c r="T1761" s="157">
        <v>3</v>
      </c>
      <c r="U1761" s="157">
        <v>3</v>
      </c>
      <c r="V1761" s="157">
        <v>3</v>
      </c>
      <c r="W1761" s="157">
        <v>3</v>
      </c>
      <c r="X1761" s="157">
        <v>3</v>
      </c>
      <c r="Y1761" s="157">
        <v>3</v>
      </c>
      <c r="Z1761" s="157">
        <v>3</v>
      </c>
      <c r="AA1761" s="157">
        <v>3</v>
      </c>
      <c r="AB1761" s="159">
        <v>3</v>
      </c>
      <c r="AC1761" s="158">
        <f t="shared" si="424"/>
        <v>23</v>
      </c>
      <c r="AD1761" s="157">
        <f t="shared" si="420"/>
        <v>5</v>
      </c>
      <c r="AE1761" s="157">
        <f t="shared" si="421"/>
        <v>8</v>
      </c>
      <c r="AF1761" s="157">
        <f t="shared" si="422"/>
        <v>5</v>
      </c>
      <c r="AG1761" s="159">
        <f t="shared" si="423"/>
        <v>3</v>
      </c>
      <c r="DS1761" s="81"/>
    </row>
    <row r="1762" spans="1:123" x14ac:dyDescent="0.25">
      <c r="A1762" s="169">
        <v>305</v>
      </c>
      <c r="B1762" s="170" t="s">
        <v>18</v>
      </c>
      <c r="C1762" s="170" t="s">
        <v>103</v>
      </c>
      <c r="D1762" s="170" t="s">
        <v>104</v>
      </c>
      <c r="E1762" s="18" t="s">
        <v>403</v>
      </c>
      <c r="F1762" s="158">
        <v>3</v>
      </c>
      <c r="G1762" s="157">
        <v>3</v>
      </c>
      <c r="H1762" s="157">
        <v>4</v>
      </c>
      <c r="I1762" s="157">
        <v>3</v>
      </c>
      <c r="J1762" s="157">
        <v>2</v>
      </c>
      <c r="K1762" s="157">
        <v>2</v>
      </c>
      <c r="L1762" s="157">
        <v>3</v>
      </c>
      <c r="M1762" s="157">
        <v>3</v>
      </c>
      <c r="N1762" s="157">
        <v>3</v>
      </c>
      <c r="O1762" s="157">
        <v>3</v>
      </c>
      <c r="P1762" s="157">
        <v>3</v>
      </c>
      <c r="Q1762" s="157">
        <v>3</v>
      </c>
      <c r="R1762" s="157">
        <v>2</v>
      </c>
      <c r="S1762" s="157">
        <v>3</v>
      </c>
      <c r="T1762" s="157">
        <v>3</v>
      </c>
      <c r="U1762" s="157">
        <v>3</v>
      </c>
      <c r="V1762" s="157">
        <v>3</v>
      </c>
      <c r="W1762" s="157">
        <v>3</v>
      </c>
      <c r="X1762" s="157">
        <v>3</v>
      </c>
      <c r="Y1762" s="157">
        <v>3</v>
      </c>
      <c r="Z1762" s="157">
        <v>3</v>
      </c>
      <c r="AA1762" s="157">
        <v>3</v>
      </c>
      <c r="AB1762" s="159">
        <v>3</v>
      </c>
      <c r="AC1762" s="158">
        <f t="shared" si="424"/>
        <v>23</v>
      </c>
      <c r="AD1762" s="157">
        <f t="shared" si="420"/>
        <v>5</v>
      </c>
      <c r="AE1762" s="157">
        <f t="shared" si="421"/>
        <v>8</v>
      </c>
      <c r="AF1762" s="157">
        <f t="shared" si="422"/>
        <v>5</v>
      </c>
      <c r="AG1762" s="159">
        <f t="shared" si="423"/>
        <v>3</v>
      </c>
      <c r="DS1762" s="81"/>
    </row>
    <row r="1763" spans="1:123" x14ac:dyDescent="0.25">
      <c r="A1763" s="169">
        <v>305</v>
      </c>
      <c r="B1763" s="170" t="s">
        <v>18</v>
      </c>
      <c r="C1763" s="170" t="s">
        <v>103</v>
      </c>
      <c r="D1763" s="170" t="s">
        <v>104</v>
      </c>
      <c r="E1763" s="18" t="s">
        <v>403</v>
      </c>
      <c r="F1763" s="158">
        <v>3</v>
      </c>
      <c r="G1763" s="157">
        <v>3</v>
      </c>
      <c r="H1763" s="157">
        <v>4</v>
      </c>
      <c r="I1763" s="157">
        <v>3</v>
      </c>
      <c r="J1763" s="157">
        <v>2</v>
      </c>
      <c r="K1763" s="157">
        <v>2</v>
      </c>
      <c r="L1763" s="157">
        <v>3</v>
      </c>
      <c r="M1763" s="157">
        <v>3</v>
      </c>
      <c r="N1763" s="157">
        <v>3</v>
      </c>
      <c r="O1763" s="157">
        <v>3</v>
      </c>
      <c r="P1763" s="157">
        <v>3</v>
      </c>
      <c r="Q1763" s="157">
        <v>3</v>
      </c>
      <c r="R1763" s="157">
        <v>2</v>
      </c>
      <c r="S1763" s="157">
        <v>3</v>
      </c>
      <c r="T1763" s="157">
        <v>3</v>
      </c>
      <c r="U1763" s="157">
        <v>3</v>
      </c>
      <c r="V1763" s="157">
        <v>3</v>
      </c>
      <c r="W1763" s="157">
        <v>3</v>
      </c>
      <c r="X1763" s="157">
        <v>3</v>
      </c>
      <c r="Y1763" s="157">
        <v>3</v>
      </c>
      <c r="Z1763" s="157">
        <v>3</v>
      </c>
      <c r="AA1763" s="157">
        <v>3</v>
      </c>
      <c r="AB1763" s="159">
        <v>3</v>
      </c>
      <c r="AC1763" s="158">
        <f t="shared" si="424"/>
        <v>23</v>
      </c>
      <c r="AD1763" s="157">
        <f t="shared" si="420"/>
        <v>5</v>
      </c>
      <c r="AE1763" s="157">
        <f t="shared" si="421"/>
        <v>8</v>
      </c>
      <c r="AF1763" s="157">
        <f t="shared" si="422"/>
        <v>5</v>
      </c>
      <c r="AG1763" s="159">
        <f t="shared" si="423"/>
        <v>3</v>
      </c>
      <c r="DS1763" s="81"/>
    </row>
    <row r="1764" spans="1:123" x14ac:dyDescent="0.25">
      <c r="A1764" s="169">
        <v>305</v>
      </c>
      <c r="B1764" s="170" t="s">
        <v>18</v>
      </c>
      <c r="C1764" s="170" t="s">
        <v>103</v>
      </c>
      <c r="D1764" s="170" t="s">
        <v>104</v>
      </c>
      <c r="E1764" s="18" t="s">
        <v>403</v>
      </c>
      <c r="F1764" s="158">
        <v>3</v>
      </c>
      <c r="G1764" s="157">
        <v>3</v>
      </c>
      <c r="H1764" s="157">
        <v>4</v>
      </c>
      <c r="I1764" s="157">
        <v>3</v>
      </c>
      <c r="J1764" s="157">
        <v>2</v>
      </c>
      <c r="K1764" s="157">
        <v>2</v>
      </c>
      <c r="L1764" s="157">
        <v>3</v>
      </c>
      <c r="M1764" s="157">
        <v>3</v>
      </c>
      <c r="N1764" s="157">
        <v>3</v>
      </c>
      <c r="O1764" s="157">
        <v>3</v>
      </c>
      <c r="P1764" s="157">
        <v>3</v>
      </c>
      <c r="Q1764" s="157">
        <v>3</v>
      </c>
      <c r="R1764" s="157">
        <v>2</v>
      </c>
      <c r="S1764" s="157">
        <v>3</v>
      </c>
      <c r="T1764" s="157">
        <v>3</v>
      </c>
      <c r="U1764" s="157">
        <v>3</v>
      </c>
      <c r="V1764" s="157">
        <v>3</v>
      </c>
      <c r="W1764" s="157">
        <v>3</v>
      </c>
      <c r="X1764" s="157">
        <v>3</v>
      </c>
      <c r="Y1764" s="157">
        <v>3</v>
      </c>
      <c r="Z1764" s="157">
        <v>3</v>
      </c>
      <c r="AA1764" s="157">
        <v>3</v>
      </c>
      <c r="AB1764" s="159">
        <v>3</v>
      </c>
      <c r="AC1764" s="158">
        <f t="shared" si="424"/>
        <v>23</v>
      </c>
      <c r="AD1764" s="157">
        <f t="shared" si="420"/>
        <v>5</v>
      </c>
      <c r="AE1764" s="157">
        <f t="shared" si="421"/>
        <v>8</v>
      </c>
      <c r="AF1764" s="157">
        <f t="shared" si="422"/>
        <v>5</v>
      </c>
      <c r="AG1764" s="159">
        <f t="shared" si="423"/>
        <v>3</v>
      </c>
      <c r="DS1764" s="81"/>
    </row>
    <row r="1765" spans="1:123" x14ac:dyDescent="0.25">
      <c r="A1765" s="169">
        <v>305</v>
      </c>
      <c r="B1765" s="170" t="s">
        <v>18</v>
      </c>
      <c r="C1765" s="170" t="s">
        <v>103</v>
      </c>
      <c r="D1765" s="170" t="s">
        <v>104</v>
      </c>
      <c r="E1765" s="18" t="s">
        <v>403</v>
      </c>
      <c r="F1765" s="158">
        <v>4</v>
      </c>
      <c r="G1765" s="157">
        <v>3</v>
      </c>
      <c r="H1765" s="157">
        <v>4</v>
      </c>
      <c r="I1765" s="157">
        <v>3</v>
      </c>
      <c r="J1765" s="157">
        <v>2</v>
      </c>
      <c r="K1765" s="157">
        <v>3</v>
      </c>
      <c r="L1765" s="157">
        <v>4</v>
      </c>
      <c r="M1765" s="157">
        <v>3</v>
      </c>
      <c r="N1765" s="157">
        <v>3</v>
      </c>
      <c r="O1765" s="157">
        <v>3</v>
      </c>
      <c r="P1765" s="157">
        <v>3</v>
      </c>
      <c r="Q1765" s="157">
        <v>3</v>
      </c>
      <c r="R1765" s="157">
        <v>2</v>
      </c>
      <c r="S1765" s="157">
        <v>3</v>
      </c>
      <c r="T1765" s="157">
        <v>3</v>
      </c>
      <c r="U1765" s="157">
        <v>3</v>
      </c>
      <c r="V1765" s="157">
        <v>3</v>
      </c>
      <c r="W1765" s="157">
        <v>3</v>
      </c>
      <c r="X1765" s="157">
        <v>3</v>
      </c>
      <c r="Y1765" s="157">
        <v>3</v>
      </c>
      <c r="Z1765" s="157">
        <v>3</v>
      </c>
      <c r="AA1765" s="157">
        <v>3</v>
      </c>
      <c r="AB1765" s="159">
        <v>3</v>
      </c>
      <c r="AC1765" s="158">
        <f t="shared" si="424"/>
        <v>23</v>
      </c>
      <c r="AD1765" s="157">
        <f t="shared" si="420"/>
        <v>5</v>
      </c>
      <c r="AE1765" s="157">
        <f t="shared" si="421"/>
        <v>8</v>
      </c>
      <c r="AF1765" s="157">
        <f t="shared" si="422"/>
        <v>5</v>
      </c>
      <c r="AG1765" s="159">
        <f t="shared" si="423"/>
        <v>3</v>
      </c>
      <c r="DS1765" s="81"/>
    </row>
    <row r="1766" spans="1:123" x14ac:dyDescent="0.25">
      <c r="A1766" s="169">
        <v>305</v>
      </c>
      <c r="B1766" s="170" t="s">
        <v>18</v>
      </c>
      <c r="C1766" s="170" t="s">
        <v>103</v>
      </c>
      <c r="D1766" s="170" t="s">
        <v>104</v>
      </c>
      <c r="E1766" s="18" t="s">
        <v>403</v>
      </c>
      <c r="F1766" s="158">
        <v>4</v>
      </c>
      <c r="G1766" s="157">
        <v>3</v>
      </c>
      <c r="H1766" s="157">
        <v>4</v>
      </c>
      <c r="I1766" s="157">
        <v>3</v>
      </c>
      <c r="J1766" s="157">
        <v>2</v>
      </c>
      <c r="K1766" s="157">
        <v>3</v>
      </c>
      <c r="L1766" s="157">
        <v>4</v>
      </c>
      <c r="M1766" s="157">
        <v>3</v>
      </c>
      <c r="N1766" s="157">
        <v>3</v>
      </c>
      <c r="O1766" s="157">
        <v>4</v>
      </c>
      <c r="P1766" s="157">
        <v>3</v>
      </c>
      <c r="Q1766" s="157">
        <v>3</v>
      </c>
      <c r="R1766" s="157">
        <v>3</v>
      </c>
      <c r="S1766" s="157">
        <v>3</v>
      </c>
      <c r="T1766" s="157">
        <v>3</v>
      </c>
      <c r="U1766" s="157">
        <v>3</v>
      </c>
      <c r="V1766" s="157">
        <v>3</v>
      </c>
      <c r="W1766" s="157">
        <v>4</v>
      </c>
      <c r="X1766" s="157">
        <v>3</v>
      </c>
      <c r="Y1766" s="157">
        <v>3</v>
      </c>
      <c r="Z1766" s="157">
        <v>3</v>
      </c>
      <c r="AA1766" s="157">
        <v>3</v>
      </c>
      <c r="AB1766" s="159">
        <v>3</v>
      </c>
      <c r="AC1766" s="158">
        <f t="shared" si="424"/>
        <v>23</v>
      </c>
      <c r="AD1766" s="157">
        <f t="shared" si="420"/>
        <v>5</v>
      </c>
      <c r="AE1766" s="157">
        <f t="shared" si="421"/>
        <v>8</v>
      </c>
      <c r="AF1766" s="157">
        <f t="shared" si="422"/>
        <v>5</v>
      </c>
      <c r="AG1766" s="159">
        <f t="shared" si="423"/>
        <v>3</v>
      </c>
      <c r="DS1766" s="81"/>
    </row>
    <row r="1767" spans="1:123" x14ac:dyDescent="0.25">
      <c r="A1767" s="169">
        <v>305</v>
      </c>
      <c r="B1767" s="170" t="s">
        <v>18</v>
      </c>
      <c r="C1767" s="170" t="s">
        <v>103</v>
      </c>
      <c r="D1767" s="170" t="s">
        <v>104</v>
      </c>
      <c r="E1767" s="18" t="s">
        <v>403</v>
      </c>
      <c r="F1767" s="158">
        <v>4</v>
      </c>
      <c r="G1767" s="157">
        <v>3</v>
      </c>
      <c r="H1767" s="157">
        <v>4</v>
      </c>
      <c r="I1767" s="157">
        <v>3</v>
      </c>
      <c r="J1767" s="157">
        <v>2</v>
      </c>
      <c r="K1767" s="157">
        <v>3</v>
      </c>
      <c r="L1767" s="157">
        <v>4</v>
      </c>
      <c r="M1767" s="157">
        <v>3</v>
      </c>
      <c r="N1767" s="157">
        <v>3</v>
      </c>
      <c r="O1767" s="157">
        <v>4</v>
      </c>
      <c r="P1767" s="157">
        <v>3</v>
      </c>
      <c r="Q1767" s="157">
        <v>3</v>
      </c>
      <c r="R1767" s="157">
        <v>3</v>
      </c>
      <c r="S1767" s="157">
        <v>3</v>
      </c>
      <c r="T1767" s="157">
        <v>3</v>
      </c>
      <c r="U1767" s="157">
        <v>3</v>
      </c>
      <c r="V1767" s="157">
        <v>3</v>
      </c>
      <c r="W1767" s="157">
        <v>4</v>
      </c>
      <c r="X1767" s="157">
        <v>3</v>
      </c>
      <c r="Y1767" s="157">
        <v>3</v>
      </c>
      <c r="Z1767" s="157">
        <v>3</v>
      </c>
      <c r="AA1767" s="157">
        <v>3</v>
      </c>
      <c r="AB1767" s="159">
        <v>3</v>
      </c>
      <c r="AC1767" s="158">
        <f t="shared" si="424"/>
        <v>23</v>
      </c>
      <c r="AD1767" s="157">
        <f t="shared" si="420"/>
        <v>5</v>
      </c>
      <c r="AE1767" s="157">
        <f t="shared" si="421"/>
        <v>8</v>
      </c>
      <c r="AF1767" s="157">
        <f t="shared" si="422"/>
        <v>5</v>
      </c>
      <c r="AG1767" s="159">
        <f t="shared" si="423"/>
        <v>3</v>
      </c>
      <c r="DS1767" s="81"/>
    </row>
    <row r="1768" spans="1:123" x14ac:dyDescent="0.25">
      <c r="A1768" s="169">
        <v>305</v>
      </c>
      <c r="B1768" s="170" t="s">
        <v>18</v>
      </c>
      <c r="C1768" s="170" t="s">
        <v>103</v>
      </c>
      <c r="D1768" s="170" t="s">
        <v>104</v>
      </c>
      <c r="E1768" s="18" t="s">
        <v>403</v>
      </c>
      <c r="F1768" s="158">
        <v>4</v>
      </c>
      <c r="G1768" s="157">
        <v>3</v>
      </c>
      <c r="H1768" s="157">
        <v>4</v>
      </c>
      <c r="I1768" s="157">
        <v>3</v>
      </c>
      <c r="J1768" s="157">
        <v>2</v>
      </c>
      <c r="K1768" s="157">
        <v>3</v>
      </c>
      <c r="L1768" s="157">
        <v>4</v>
      </c>
      <c r="M1768" s="157">
        <v>3</v>
      </c>
      <c r="N1768" s="157">
        <v>3</v>
      </c>
      <c r="O1768" s="157">
        <v>4</v>
      </c>
      <c r="P1768" s="157">
        <v>3</v>
      </c>
      <c r="Q1768" s="157">
        <v>3</v>
      </c>
      <c r="R1768" s="157">
        <v>3</v>
      </c>
      <c r="S1768" s="157">
        <v>3</v>
      </c>
      <c r="T1768" s="157">
        <v>3</v>
      </c>
      <c r="U1768" s="157">
        <v>3</v>
      </c>
      <c r="V1768" s="157">
        <v>3</v>
      </c>
      <c r="W1768" s="157">
        <v>4</v>
      </c>
      <c r="X1768" s="157">
        <v>3</v>
      </c>
      <c r="Y1768" s="157">
        <v>3</v>
      </c>
      <c r="Z1768" s="157">
        <v>3</v>
      </c>
      <c r="AA1768" s="157">
        <v>3</v>
      </c>
      <c r="AB1768" s="159">
        <v>3</v>
      </c>
      <c r="AC1768" s="158">
        <f t="shared" si="424"/>
        <v>23</v>
      </c>
      <c r="AD1768" s="157">
        <f t="shared" si="420"/>
        <v>5</v>
      </c>
      <c r="AE1768" s="157">
        <f t="shared" si="421"/>
        <v>8</v>
      </c>
      <c r="AF1768" s="157">
        <f t="shared" si="422"/>
        <v>5</v>
      </c>
      <c r="AG1768" s="159">
        <f t="shared" si="423"/>
        <v>3</v>
      </c>
      <c r="DS1768" s="81"/>
    </row>
    <row r="1769" spans="1:123" x14ac:dyDescent="0.25">
      <c r="A1769" s="169">
        <v>305</v>
      </c>
      <c r="B1769" s="170" t="s">
        <v>18</v>
      </c>
      <c r="C1769" s="170" t="s">
        <v>103</v>
      </c>
      <c r="D1769" s="170" t="s">
        <v>104</v>
      </c>
      <c r="E1769" s="18" t="s">
        <v>403</v>
      </c>
      <c r="F1769" s="158">
        <v>4</v>
      </c>
      <c r="G1769" s="157">
        <v>3</v>
      </c>
      <c r="H1769" s="157">
        <v>4</v>
      </c>
      <c r="I1769" s="157">
        <v>3</v>
      </c>
      <c r="J1769" s="157">
        <v>2</v>
      </c>
      <c r="K1769" s="157">
        <v>3</v>
      </c>
      <c r="L1769" s="157">
        <v>4</v>
      </c>
      <c r="M1769" s="157">
        <v>3</v>
      </c>
      <c r="N1769" s="157">
        <v>3</v>
      </c>
      <c r="O1769" s="157">
        <v>4</v>
      </c>
      <c r="P1769" s="157">
        <v>3</v>
      </c>
      <c r="Q1769" s="157">
        <v>3</v>
      </c>
      <c r="R1769" s="157">
        <v>3</v>
      </c>
      <c r="S1769" s="157">
        <v>3</v>
      </c>
      <c r="T1769" s="157">
        <v>3</v>
      </c>
      <c r="U1769" s="157">
        <v>3</v>
      </c>
      <c r="V1769" s="157">
        <v>3</v>
      </c>
      <c r="W1769" s="157">
        <v>4</v>
      </c>
      <c r="X1769" s="157">
        <v>4</v>
      </c>
      <c r="Y1769" s="157">
        <v>3</v>
      </c>
      <c r="Z1769" s="157">
        <v>3</v>
      </c>
      <c r="AA1769" s="157">
        <v>3</v>
      </c>
      <c r="AB1769" s="159">
        <v>3</v>
      </c>
      <c r="AC1769" s="158">
        <f t="shared" si="424"/>
        <v>23</v>
      </c>
      <c r="AD1769" s="157">
        <f t="shared" si="420"/>
        <v>5</v>
      </c>
      <c r="AE1769" s="157">
        <f t="shared" si="421"/>
        <v>8</v>
      </c>
      <c r="AF1769" s="157">
        <f t="shared" si="422"/>
        <v>5</v>
      </c>
      <c r="AG1769" s="159">
        <f t="shared" si="423"/>
        <v>3</v>
      </c>
      <c r="DS1769" s="81"/>
    </row>
    <row r="1770" spans="1:123" x14ac:dyDescent="0.25">
      <c r="A1770" s="169">
        <v>305</v>
      </c>
      <c r="B1770" s="170" t="s">
        <v>18</v>
      </c>
      <c r="C1770" s="170" t="s">
        <v>103</v>
      </c>
      <c r="D1770" s="170" t="s">
        <v>104</v>
      </c>
      <c r="E1770" s="18" t="s">
        <v>403</v>
      </c>
      <c r="F1770" s="158">
        <v>4</v>
      </c>
      <c r="G1770" s="157">
        <v>3</v>
      </c>
      <c r="H1770" s="157">
        <v>4</v>
      </c>
      <c r="I1770" s="157">
        <v>3</v>
      </c>
      <c r="J1770" s="157">
        <v>2</v>
      </c>
      <c r="K1770" s="157">
        <v>3</v>
      </c>
      <c r="L1770" s="157">
        <v>4</v>
      </c>
      <c r="M1770" s="157">
        <v>3</v>
      </c>
      <c r="N1770" s="157">
        <v>3</v>
      </c>
      <c r="O1770" s="157">
        <v>4</v>
      </c>
      <c r="P1770" s="157">
        <v>3</v>
      </c>
      <c r="Q1770" s="157">
        <v>3</v>
      </c>
      <c r="R1770" s="157">
        <v>3</v>
      </c>
      <c r="S1770" s="157">
        <v>3</v>
      </c>
      <c r="T1770" s="157">
        <v>3</v>
      </c>
      <c r="U1770" s="157">
        <v>3</v>
      </c>
      <c r="V1770" s="157">
        <v>3</v>
      </c>
      <c r="W1770" s="157">
        <v>4</v>
      </c>
      <c r="X1770" s="157">
        <v>4</v>
      </c>
      <c r="Y1770" s="157">
        <v>3</v>
      </c>
      <c r="Z1770" s="157">
        <v>3</v>
      </c>
      <c r="AA1770" s="157">
        <v>3</v>
      </c>
      <c r="AB1770" s="159">
        <v>3</v>
      </c>
      <c r="AC1770" s="158">
        <f t="shared" si="424"/>
        <v>23</v>
      </c>
      <c r="AD1770" s="157">
        <f t="shared" si="420"/>
        <v>5</v>
      </c>
      <c r="AE1770" s="157">
        <f t="shared" si="421"/>
        <v>8</v>
      </c>
      <c r="AF1770" s="157">
        <f t="shared" si="422"/>
        <v>5</v>
      </c>
      <c r="AG1770" s="159">
        <f t="shared" si="423"/>
        <v>3</v>
      </c>
      <c r="DS1770" s="81"/>
    </row>
    <row r="1771" spans="1:123" x14ac:dyDescent="0.25">
      <c r="A1771" s="169">
        <v>305</v>
      </c>
      <c r="B1771" s="170" t="s">
        <v>18</v>
      </c>
      <c r="C1771" s="170" t="s">
        <v>103</v>
      </c>
      <c r="D1771" s="170" t="s">
        <v>104</v>
      </c>
      <c r="E1771" s="18" t="s">
        <v>403</v>
      </c>
      <c r="F1771" s="158">
        <v>4</v>
      </c>
      <c r="G1771" s="157">
        <v>3</v>
      </c>
      <c r="H1771" s="157">
        <v>4</v>
      </c>
      <c r="I1771" s="157">
        <v>3</v>
      </c>
      <c r="J1771" s="157">
        <v>2</v>
      </c>
      <c r="K1771" s="157">
        <v>3</v>
      </c>
      <c r="L1771" s="157">
        <v>4</v>
      </c>
      <c r="M1771" s="157">
        <v>3</v>
      </c>
      <c r="N1771" s="157">
        <v>3</v>
      </c>
      <c r="O1771" s="157">
        <v>4</v>
      </c>
      <c r="P1771" s="157">
        <v>3</v>
      </c>
      <c r="Q1771" s="157">
        <v>3</v>
      </c>
      <c r="R1771" s="157">
        <v>3</v>
      </c>
      <c r="S1771" s="157">
        <v>3</v>
      </c>
      <c r="T1771" s="157">
        <v>3</v>
      </c>
      <c r="U1771" s="157">
        <v>3</v>
      </c>
      <c r="V1771" s="157">
        <v>3</v>
      </c>
      <c r="W1771" s="157">
        <v>4</v>
      </c>
      <c r="X1771" s="157">
        <v>4</v>
      </c>
      <c r="Y1771" s="157">
        <v>3</v>
      </c>
      <c r="Z1771" s="157">
        <v>3</v>
      </c>
      <c r="AA1771" s="157">
        <v>3</v>
      </c>
      <c r="AB1771" s="159">
        <v>3</v>
      </c>
      <c r="AC1771" s="158">
        <f t="shared" si="424"/>
        <v>23</v>
      </c>
      <c r="AD1771" s="157">
        <f t="shared" si="420"/>
        <v>5</v>
      </c>
      <c r="AE1771" s="157">
        <f t="shared" si="421"/>
        <v>8</v>
      </c>
      <c r="AF1771" s="157">
        <f t="shared" si="422"/>
        <v>5</v>
      </c>
      <c r="AG1771" s="159">
        <f t="shared" si="423"/>
        <v>3</v>
      </c>
      <c r="DS1771" s="81"/>
    </row>
    <row r="1772" spans="1:123" x14ac:dyDescent="0.25">
      <c r="A1772" s="169">
        <v>305</v>
      </c>
      <c r="B1772" s="170" t="s">
        <v>18</v>
      </c>
      <c r="C1772" s="170" t="s">
        <v>103</v>
      </c>
      <c r="D1772" s="170" t="s">
        <v>104</v>
      </c>
      <c r="E1772" s="18" t="s">
        <v>403</v>
      </c>
      <c r="F1772" s="158">
        <v>4</v>
      </c>
      <c r="G1772" s="157">
        <v>3</v>
      </c>
      <c r="H1772" s="157">
        <v>4</v>
      </c>
      <c r="I1772" s="157">
        <v>3</v>
      </c>
      <c r="J1772" s="157">
        <v>2</v>
      </c>
      <c r="K1772" s="157">
        <v>3</v>
      </c>
      <c r="L1772" s="157">
        <v>4</v>
      </c>
      <c r="M1772" s="157">
        <v>3</v>
      </c>
      <c r="N1772" s="157">
        <v>3</v>
      </c>
      <c r="O1772" s="157">
        <v>4</v>
      </c>
      <c r="P1772" s="157">
        <v>3</v>
      </c>
      <c r="Q1772" s="157">
        <v>3</v>
      </c>
      <c r="R1772" s="157">
        <v>3</v>
      </c>
      <c r="S1772" s="157">
        <v>3</v>
      </c>
      <c r="T1772" s="157">
        <v>3</v>
      </c>
      <c r="U1772" s="157">
        <v>3</v>
      </c>
      <c r="V1772" s="157">
        <v>3</v>
      </c>
      <c r="W1772" s="157">
        <v>4</v>
      </c>
      <c r="X1772" s="157">
        <v>4</v>
      </c>
      <c r="Y1772" s="157">
        <v>3</v>
      </c>
      <c r="Z1772" s="157">
        <v>3</v>
      </c>
      <c r="AA1772" s="157">
        <v>3</v>
      </c>
      <c r="AB1772" s="159">
        <v>3</v>
      </c>
      <c r="AC1772" s="158">
        <f t="shared" si="424"/>
        <v>23</v>
      </c>
      <c r="AD1772" s="157">
        <f t="shared" si="420"/>
        <v>5</v>
      </c>
      <c r="AE1772" s="157">
        <f t="shared" si="421"/>
        <v>8</v>
      </c>
      <c r="AF1772" s="157">
        <f t="shared" si="422"/>
        <v>5</v>
      </c>
      <c r="AG1772" s="159">
        <f t="shared" si="423"/>
        <v>3</v>
      </c>
      <c r="DS1772" s="81"/>
    </row>
    <row r="1773" spans="1:123" x14ac:dyDescent="0.25">
      <c r="A1773" s="169">
        <v>305</v>
      </c>
      <c r="B1773" s="170" t="s">
        <v>18</v>
      </c>
      <c r="C1773" s="170" t="s">
        <v>103</v>
      </c>
      <c r="D1773" s="170" t="s">
        <v>104</v>
      </c>
      <c r="E1773" s="18" t="s">
        <v>403</v>
      </c>
      <c r="F1773" s="158">
        <v>4</v>
      </c>
      <c r="G1773" s="157">
        <v>3</v>
      </c>
      <c r="H1773" s="157">
        <v>4</v>
      </c>
      <c r="I1773" s="157">
        <v>3</v>
      </c>
      <c r="J1773" s="157">
        <v>3</v>
      </c>
      <c r="K1773" s="157">
        <v>3</v>
      </c>
      <c r="L1773" s="157">
        <v>4</v>
      </c>
      <c r="M1773" s="157">
        <v>3</v>
      </c>
      <c r="N1773" s="157">
        <v>3</v>
      </c>
      <c r="O1773" s="157">
        <v>4</v>
      </c>
      <c r="P1773" s="157">
        <v>3</v>
      </c>
      <c r="Q1773" s="157">
        <v>3</v>
      </c>
      <c r="R1773" s="157">
        <v>3</v>
      </c>
      <c r="S1773" s="157">
        <v>3</v>
      </c>
      <c r="T1773" s="157">
        <v>3</v>
      </c>
      <c r="U1773" s="157">
        <v>3</v>
      </c>
      <c r="V1773" s="157">
        <v>3</v>
      </c>
      <c r="W1773" s="157">
        <v>4</v>
      </c>
      <c r="X1773" s="157">
        <v>4</v>
      </c>
      <c r="Y1773" s="157">
        <v>3</v>
      </c>
      <c r="Z1773" s="157">
        <v>3</v>
      </c>
      <c r="AA1773" s="157">
        <v>3</v>
      </c>
      <c r="AB1773" s="159">
        <v>3</v>
      </c>
      <c r="AC1773" s="158">
        <f t="shared" si="424"/>
        <v>23</v>
      </c>
      <c r="AD1773" s="157">
        <f t="shared" si="420"/>
        <v>5</v>
      </c>
      <c r="AE1773" s="157">
        <f t="shared" si="421"/>
        <v>8</v>
      </c>
      <c r="AF1773" s="157">
        <f t="shared" si="422"/>
        <v>5</v>
      </c>
      <c r="AG1773" s="159">
        <f t="shared" si="423"/>
        <v>3</v>
      </c>
      <c r="DS1773" s="81"/>
    </row>
    <row r="1774" spans="1:123" x14ac:dyDescent="0.25">
      <c r="A1774" s="169">
        <v>305</v>
      </c>
      <c r="B1774" s="170" t="s">
        <v>18</v>
      </c>
      <c r="C1774" s="170" t="s">
        <v>103</v>
      </c>
      <c r="D1774" s="170" t="s">
        <v>104</v>
      </c>
      <c r="E1774" s="18" t="s">
        <v>403</v>
      </c>
      <c r="F1774" s="158">
        <v>4</v>
      </c>
      <c r="G1774" s="157">
        <v>3</v>
      </c>
      <c r="H1774" s="157">
        <v>4</v>
      </c>
      <c r="I1774" s="157">
        <v>3</v>
      </c>
      <c r="J1774" s="157">
        <v>3</v>
      </c>
      <c r="K1774" s="157">
        <v>3</v>
      </c>
      <c r="L1774" s="157">
        <v>4</v>
      </c>
      <c r="M1774" s="157">
        <v>3</v>
      </c>
      <c r="N1774" s="157">
        <v>3</v>
      </c>
      <c r="O1774" s="157">
        <v>4</v>
      </c>
      <c r="P1774" s="157">
        <v>3</v>
      </c>
      <c r="Q1774" s="157">
        <v>3</v>
      </c>
      <c r="R1774" s="157">
        <v>3</v>
      </c>
      <c r="S1774" s="157">
        <v>3</v>
      </c>
      <c r="T1774" s="157">
        <v>3</v>
      </c>
      <c r="U1774" s="157">
        <v>3</v>
      </c>
      <c r="V1774" s="157">
        <v>3</v>
      </c>
      <c r="W1774" s="157">
        <v>4</v>
      </c>
      <c r="X1774" s="157">
        <v>4</v>
      </c>
      <c r="Y1774" s="157">
        <v>3</v>
      </c>
      <c r="Z1774" s="157">
        <v>3</v>
      </c>
      <c r="AA1774" s="157">
        <v>3</v>
      </c>
      <c r="AB1774" s="159">
        <v>3</v>
      </c>
      <c r="AC1774" s="158">
        <f t="shared" si="424"/>
        <v>23</v>
      </c>
      <c r="AD1774" s="157">
        <f t="shared" si="420"/>
        <v>5</v>
      </c>
      <c r="AE1774" s="157">
        <f t="shared" si="421"/>
        <v>8</v>
      </c>
      <c r="AF1774" s="157">
        <f t="shared" si="422"/>
        <v>5</v>
      </c>
      <c r="AG1774" s="159">
        <f t="shared" si="423"/>
        <v>3</v>
      </c>
      <c r="DS1774" s="81"/>
    </row>
    <row r="1775" spans="1:123" x14ac:dyDescent="0.25">
      <c r="A1775" s="169">
        <v>305</v>
      </c>
      <c r="B1775" s="170" t="s">
        <v>18</v>
      </c>
      <c r="C1775" s="170" t="s">
        <v>103</v>
      </c>
      <c r="D1775" s="170" t="s">
        <v>104</v>
      </c>
      <c r="E1775" s="18" t="s">
        <v>403</v>
      </c>
      <c r="F1775" s="158">
        <v>4</v>
      </c>
      <c r="G1775" s="157">
        <v>3</v>
      </c>
      <c r="H1775" s="157">
        <v>4</v>
      </c>
      <c r="I1775" s="157">
        <v>3</v>
      </c>
      <c r="J1775" s="157">
        <v>3</v>
      </c>
      <c r="K1775" s="157">
        <v>3</v>
      </c>
      <c r="L1775" s="157">
        <v>4</v>
      </c>
      <c r="M1775" s="157">
        <v>3</v>
      </c>
      <c r="N1775" s="157">
        <v>3</v>
      </c>
      <c r="O1775" s="157">
        <v>4</v>
      </c>
      <c r="P1775" s="157">
        <v>3</v>
      </c>
      <c r="Q1775" s="157">
        <v>3</v>
      </c>
      <c r="R1775" s="157">
        <v>3</v>
      </c>
      <c r="S1775" s="157">
        <v>3</v>
      </c>
      <c r="T1775" s="157">
        <v>3</v>
      </c>
      <c r="U1775" s="157">
        <v>3</v>
      </c>
      <c r="V1775" s="157">
        <v>3</v>
      </c>
      <c r="W1775" s="157">
        <v>4</v>
      </c>
      <c r="X1775" s="157">
        <v>4</v>
      </c>
      <c r="Y1775" s="157">
        <v>3</v>
      </c>
      <c r="Z1775" s="157">
        <v>3</v>
      </c>
      <c r="AA1775" s="157">
        <v>3</v>
      </c>
      <c r="AB1775" s="159">
        <v>3</v>
      </c>
      <c r="AC1775" s="158">
        <f t="shared" si="424"/>
        <v>23</v>
      </c>
      <c r="AD1775" s="157">
        <f t="shared" si="420"/>
        <v>5</v>
      </c>
      <c r="AE1775" s="157">
        <f t="shared" si="421"/>
        <v>8</v>
      </c>
      <c r="AF1775" s="157">
        <f t="shared" si="422"/>
        <v>5</v>
      </c>
      <c r="AG1775" s="159">
        <f t="shared" si="423"/>
        <v>3</v>
      </c>
      <c r="DS1775" s="81"/>
    </row>
    <row r="1776" spans="1:123" x14ac:dyDescent="0.25">
      <c r="A1776" s="169">
        <v>305</v>
      </c>
      <c r="B1776" s="170" t="s">
        <v>18</v>
      </c>
      <c r="C1776" s="170" t="s">
        <v>103</v>
      </c>
      <c r="D1776" s="170" t="s">
        <v>104</v>
      </c>
      <c r="E1776" s="18" t="s">
        <v>403</v>
      </c>
      <c r="F1776" s="158">
        <v>4</v>
      </c>
      <c r="G1776" s="157">
        <v>3</v>
      </c>
      <c r="H1776" s="157">
        <v>4</v>
      </c>
      <c r="I1776" s="157">
        <v>3</v>
      </c>
      <c r="J1776" s="157">
        <v>3</v>
      </c>
      <c r="K1776" s="157">
        <v>3</v>
      </c>
      <c r="L1776" s="157">
        <v>4</v>
      </c>
      <c r="M1776" s="157">
        <v>3</v>
      </c>
      <c r="N1776" s="157">
        <v>3</v>
      </c>
      <c r="O1776" s="157">
        <v>4</v>
      </c>
      <c r="P1776" s="157">
        <v>3</v>
      </c>
      <c r="Q1776" s="157">
        <v>3</v>
      </c>
      <c r="R1776" s="157">
        <v>3</v>
      </c>
      <c r="S1776" s="157">
        <v>3</v>
      </c>
      <c r="T1776" s="157">
        <v>4</v>
      </c>
      <c r="U1776" s="157">
        <v>3</v>
      </c>
      <c r="V1776" s="157">
        <v>3</v>
      </c>
      <c r="W1776" s="157">
        <v>4</v>
      </c>
      <c r="X1776" s="157">
        <v>4</v>
      </c>
      <c r="Y1776" s="157">
        <v>4</v>
      </c>
      <c r="Z1776" s="157">
        <v>3</v>
      </c>
      <c r="AA1776" s="157">
        <v>3</v>
      </c>
      <c r="AB1776" s="159">
        <v>3</v>
      </c>
      <c r="AC1776" s="158">
        <f t="shared" si="424"/>
        <v>23</v>
      </c>
      <c r="AD1776" s="157">
        <f t="shared" si="420"/>
        <v>5</v>
      </c>
      <c r="AE1776" s="157">
        <f t="shared" si="421"/>
        <v>8</v>
      </c>
      <c r="AF1776" s="157">
        <f t="shared" si="422"/>
        <v>5</v>
      </c>
      <c r="AG1776" s="159">
        <f t="shared" si="423"/>
        <v>3</v>
      </c>
      <c r="DS1776" s="81"/>
    </row>
    <row r="1777" spans="1:123" x14ac:dyDescent="0.25">
      <c r="A1777" s="169">
        <v>305</v>
      </c>
      <c r="B1777" s="170" t="s">
        <v>18</v>
      </c>
      <c r="C1777" s="170" t="s">
        <v>103</v>
      </c>
      <c r="D1777" s="170" t="s">
        <v>104</v>
      </c>
      <c r="E1777" s="18" t="s">
        <v>403</v>
      </c>
      <c r="F1777" s="158">
        <v>4</v>
      </c>
      <c r="G1777" s="157">
        <v>3</v>
      </c>
      <c r="H1777" s="157">
        <v>4</v>
      </c>
      <c r="I1777" s="157">
        <v>3</v>
      </c>
      <c r="J1777" s="157">
        <v>3</v>
      </c>
      <c r="K1777" s="157">
        <v>3</v>
      </c>
      <c r="L1777" s="157">
        <v>4</v>
      </c>
      <c r="M1777" s="157">
        <v>3</v>
      </c>
      <c r="N1777" s="157">
        <v>4</v>
      </c>
      <c r="O1777" s="157">
        <v>4</v>
      </c>
      <c r="P1777" s="157">
        <v>3</v>
      </c>
      <c r="Q1777" s="157">
        <v>3</v>
      </c>
      <c r="R1777" s="157">
        <v>3</v>
      </c>
      <c r="S1777" s="157">
        <v>3</v>
      </c>
      <c r="T1777" s="157">
        <v>4</v>
      </c>
      <c r="U1777" s="157">
        <v>3</v>
      </c>
      <c r="V1777" s="157">
        <v>3</v>
      </c>
      <c r="W1777" s="157">
        <v>4</v>
      </c>
      <c r="X1777" s="157">
        <v>4</v>
      </c>
      <c r="Y1777" s="157">
        <v>4</v>
      </c>
      <c r="Z1777" s="157">
        <v>3</v>
      </c>
      <c r="AA1777" s="157">
        <v>3</v>
      </c>
      <c r="AB1777" s="159">
        <v>3</v>
      </c>
      <c r="AC1777" s="158">
        <f t="shared" si="424"/>
        <v>23</v>
      </c>
      <c r="AD1777" s="157">
        <f t="shared" si="420"/>
        <v>5</v>
      </c>
      <c r="AE1777" s="157">
        <f t="shared" si="421"/>
        <v>8</v>
      </c>
      <c r="AF1777" s="157">
        <f t="shared" si="422"/>
        <v>5</v>
      </c>
      <c r="AG1777" s="159">
        <f t="shared" si="423"/>
        <v>3</v>
      </c>
      <c r="DS1777" s="81"/>
    </row>
    <row r="1778" spans="1:123" x14ac:dyDescent="0.25">
      <c r="A1778" s="169">
        <v>305</v>
      </c>
      <c r="B1778" s="170" t="s">
        <v>18</v>
      </c>
      <c r="C1778" s="170" t="s">
        <v>103</v>
      </c>
      <c r="D1778" s="170" t="s">
        <v>104</v>
      </c>
      <c r="E1778" s="18" t="s">
        <v>403</v>
      </c>
      <c r="F1778" s="158">
        <v>4</v>
      </c>
      <c r="G1778" s="157">
        <v>3</v>
      </c>
      <c r="H1778" s="157">
        <v>5</v>
      </c>
      <c r="I1778" s="157">
        <v>3</v>
      </c>
      <c r="J1778" s="157">
        <v>3</v>
      </c>
      <c r="K1778" s="157">
        <v>3</v>
      </c>
      <c r="L1778" s="157">
        <v>4</v>
      </c>
      <c r="M1778" s="157">
        <v>3</v>
      </c>
      <c r="N1778" s="157">
        <v>4</v>
      </c>
      <c r="O1778" s="157">
        <v>4</v>
      </c>
      <c r="P1778" s="157">
        <v>3</v>
      </c>
      <c r="Q1778" s="157">
        <v>3</v>
      </c>
      <c r="R1778" s="157">
        <v>3</v>
      </c>
      <c r="S1778" s="157">
        <v>3</v>
      </c>
      <c r="T1778" s="157">
        <v>4</v>
      </c>
      <c r="U1778" s="157">
        <v>3</v>
      </c>
      <c r="V1778" s="157">
        <v>3</v>
      </c>
      <c r="W1778" s="157">
        <v>4</v>
      </c>
      <c r="X1778" s="157">
        <v>4</v>
      </c>
      <c r="Y1778" s="157">
        <v>4</v>
      </c>
      <c r="Z1778" s="157">
        <v>3</v>
      </c>
      <c r="AA1778" s="157">
        <v>3</v>
      </c>
      <c r="AB1778" s="159">
        <v>3</v>
      </c>
      <c r="AC1778" s="158">
        <f t="shared" si="424"/>
        <v>23</v>
      </c>
      <c r="AD1778" s="157">
        <f t="shared" si="420"/>
        <v>5</v>
      </c>
      <c r="AE1778" s="157">
        <f t="shared" si="421"/>
        <v>8</v>
      </c>
      <c r="AF1778" s="157">
        <f t="shared" si="422"/>
        <v>5</v>
      </c>
      <c r="AG1778" s="159">
        <f t="shared" si="423"/>
        <v>3</v>
      </c>
      <c r="DS1778" s="81"/>
    </row>
    <row r="1779" spans="1:123" x14ac:dyDescent="0.25">
      <c r="A1779" s="169">
        <v>305</v>
      </c>
      <c r="B1779" s="170" t="s">
        <v>18</v>
      </c>
      <c r="C1779" s="170" t="s">
        <v>103</v>
      </c>
      <c r="D1779" s="170" t="s">
        <v>104</v>
      </c>
      <c r="E1779" s="18" t="s">
        <v>403</v>
      </c>
      <c r="F1779" s="158">
        <v>4</v>
      </c>
      <c r="G1779" s="157">
        <v>3</v>
      </c>
      <c r="H1779" s="157">
        <v>5</v>
      </c>
      <c r="I1779" s="157">
        <v>3</v>
      </c>
      <c r="J1779" s="157">
        <v>3</v>
      </c>
      <c r="K1779" s="157">
        <v>4</v>
      </c>
      <c r="L1779" s="157">
        <v>4</v>
      </c>
      <c r="M1779" s="157">
        <v>3</v>
      </c>
      <c r="N1779" s="157">
        <v>4</v>
      </c>
      <c r="O1779" s="157">
        <v>4</v>
      </c>
      <c r="P1779" s="157">
        <v>3</v>
      </c>
      <c r="Q1779" s="157">
        <v>3</v>
      </c>
      <c r="R1779" s="157">
        <v>3</v>
      </c>
      <c r="S1779" s="157">
        <v>3</v>
      </c>
      <c r="T1779" s="157">
        <v>4</v>
      </c>
      <c r="U1779" s="157">
        <v>3</v>
      </c>
      <c r="V1779" s="157">
        <v>3</v>
      </c>
      <c r="W1779" s="157">
        <v>4</v>
      </c>
      <c r="X1779" s="157">
        <v>4</v>
      </c>
      <c r="Y1779" s="157">
        <v>4</v>
      </c>
      <c r="Z1779" s="157">
        <v>3</v>
      </c>
      <c r="AA1779" s="157">
        <v>4</v>
      </c>
      <c r="AB1779" s="159">
        <v>3</v>
      </c>
      <c r="AC1779" s="158">
        <f t="shared" si="424"/>
        <v>23</v>
      </c>
      <c r="AD1779" s="157">
        <f t="shared" si="420"/>
        <v>5</v>
      </c>
      <c r="AE1779" s="157">
        <f t="shared" si="421"/>
        <v>8</v>
      </c>
      <c r="AF1779" s="157">
        <f t="shared" si="422"/>
        <v>5</v>
      </c>
      <c r="AG1779" s="159">
        <f t="shared" si="423"/>
        <v>3</v>
      </c>
      <c r="DS1779" s="81"/>
    </row>
    <row r="1780" spans="1:123" x14ac:dyDescent="0.25">
      <c r="A1780" s="169">
        <v>305</v>
      </c>
      <c r="B1780" s="170" t="s">
        <v>18</v>
      </c>
      <c r="C1780" s="170" t="s">
        <v>103</v>
      </c>
      <c r="D1780" s="170" t="s">
        <v>104</v>
      </c>
      <c r="E1780" s="18" t="s">
        <v>403</v>
      </c>
      <c r="F1780" s="158">
        <v>4</v>
      </c>
      <c r="G1780" s="157">
        <v>3</v>
      </c>
      <c r="H1780" s="157">
        <v>5</v>
      </c>
      <c r="I1780" s="157">
        <v>3</v>
      </c>
      <c r="J1780" s="157">
        <v>3</v>
      </c>
      <c r="K1780" s="157">
        <v>4</v>
      </c>
      <c r="L1780" s="157">
        <v>4</v>
      </c>
      <c r="M1780" s="157">
        <v>3</v>
      </c>
      <c r="N1780" s="157">
        <v>4</v>
      </c>
      <c r="O1780" s="157">
        <v>4</v>
      </c>
      <c r="P1780" s="157">
        <v>3</v>
      </c>
      <c r="Q1780" s="157">
        <v>3</v>
      </c>
      <c r="R1780" s="157">
        <v>3</v>
      </c>
      <c r="S1780" s="157">
        <v>3</v>
      </c>
      <c r="T1780" s="157">
        <v>4</v>
      </c>
      <c r="U1780" s="157">
        <v>3</v>
      </c>
      <c r="V1780" s="157">
        <v>3</v>
      </c>
      <c r="W1780" s="157">
        <v>4</v>
      </c>
      <c r="X1780" s="157">
        <v>4</v>
      </c>
      <c r="Y1780" s="157">
        <v>4</v>
      </c>
      <c r="Z1780" s="157">
        <v>3</v>
      </c>
      <c r="AA1780" s="157">
        <v>4</v>
      </c>
      <c r="AB1780" s="159">
        <v>3</v>
      </c>
      <c r="AC1780" s="158">
        <f t="shared" si="424"/>
        <v>23</v>
      </c>
      <c r="AD1780" s="157">
        <f t="shared" si="420"/>
        <v>5</v>
      </c>
      <c r="AE1780" s="157">
        <f t="shared" si="421"/>
        <v>8</v>
      </c>
      <c r="AF1780" s="157">
        <f t="shared" si="422"/>
        <v>5</v>
      </c>
      <c r="AG1780" s="159">
        <f t="shared" si="423"/>
        <v>3</v>
      </c>
      <c r="DS1780" s="81"/>
    </row>
    <row r="1781" spans="1:123" x14ac:dyDescent="0.25">
      <c r="A1781" s="169">
        <v>305</v>
      </c>
      <c r="B1781" s="170" t="s">
        <v>18</v>
      </c>
      <c r="C1781" s="170" t="s">
        <v>103</v>
      </c>
      <c r="D1781" s="170" t="s">
        <v>104</v>
      </c>
      <c r="E1781" s="18" t="s">
        <v>403</v>
      </c>
      <c r="F1781" s="158">
        <v>4</v>
      </c>
      <c r="G1781" s="157">
        <v>3</v>
      </c>
      <c r="H1781" s="157">
        <v>5</v>
      </c>
      <c r="I1781" s="157">
        <v>3</v>
      </c>
      <c r="J1781" s="157">
        <v>3</v>
      </c>
      <c r="K1781" s="157">
        <v>4</v>
      </c>
      <c r="L1781" s="157">
        <v>4</v>
      </c>
      <c r="M1781" s="157">
        <v>3</v>
      </c>
      <c r="N1781" s="157">
        <v>4</v>
      </c>
      <c r="O1781" s="157">
        <v>4</v>
      </c>
      <c r="P1781" s="157">
        <v>3</v>
      </c>
      <c r="Q1781" s="157">
        <v>3</v>
      </c>
      <c r="R1781" s="157">
        <v>3</v>
      </c>
      <c r="S1781" s="157">
        <v>3</v>
      </c>
      <c r="T1781" s="157">
        <v>4</v>
      </c>
      <c r="U1781" s="157">
        <v>3</v>
      </c>
      <c r="V1781" s="157">
        <v>3</v>
      </c>
      <c r="W1781" s="157">
        <v>4</v>
      </c>
      <c r="X1781" s="157">
        <v>4</v>
      </c>
      <c r="Y1781" s="157">
        <v>4</v>
      </c>
      <c r="Z1781" s="157">
        <v>4</v>
      </c>
      <c r="AA1781" s="157">
        <v>4</v>
      </c>
      <c r="AB1781" s="159">
        <v>3</v>
      </c>
      <c r="AC1781" s="158">
        <f t="shared" si="424"/>
        <v>23</v>
      </c>
      <c r="AD1781" s="157">
        <f t="shared" si="420"/>
        <v>5</v>
      </c>
      <c r="AE1781" s="157">
        <f t="shared" si="421"/>
        <v>8</v>
      </c>
      <c r="AF1781" s="157">
        <f t="shared" si="422"/>
        <v>5</v>
      </c>
      <c r="AG1781" s="159">
        <f t="shared" si="423"/>
        <v>3</v>
      </c>
      <c r="DS1781" s="81"/>
    </row>
    <row r="1782" spans="1:123" x14ac:dyDescent="0.25">
      <c r="A1782" s="169">
        <v>305</v>
      </c>
      <c r="B1782" s="170" t="s">
        <v>18</v>
      </c>
      <c r="C1782" s="170" t="s">
        <v>103</v>
      </c>
      <c r="D1782" s="170" t="s">
        <v>104</v>
      </c>
      <c r="E1782" s="18" t="s">
        <v>403</v>
      </c>
      <c r="F1782" s="158">
        <v>4</v>
      </c>
      <c r="G1782" s="157">
        <v>3</v>
      </c>
      <c r="H1782" s="157">
        <v>5</v>
      </c>
      <c r="I1782" s="157">
        <v>4</v>
      </c>
      <c r="J1782" s="157">
        <v>3</v>
      </c>
      <c r="K1782" s="157">
        <v>4</v>
      </c>
      <c r="L1782" s="157">
        <v>4</v>
      </c>
      <c r="M1782" s="157">
        <v>3</v>
      </c>
      <c r="N1782" s="157">
        <v>4</v>
      </c>
      <c r="O1782" s="157">
        <v>4</v>
      </c>
      <c r="P1782" s="157">
        <v>4</v>
      </c>
      <c r="Q1782" s="157">
        <v>3</v>
      </c>
      <c r="R1782" s="157">
        <v>3</v>
      </c>
      <c r="S1782" s="157">
        <v>3</v>
      </c>
      <c r="T1782" s="157">
        <v>4</v>
      </c>
      <c r="U1782" s="157">
        <v>4</v>
      </c>
      <c r="V1782" s="157">
        <v>3</v>
      </c>
      <c r="W1782" s="157">
        <v>4</v>
      </c>
      <c r="X1782" s="157">
        <v>4</v>
      </c>
      <c r="Y1782" s="157">
        <v>4</v>
      </c>
      <c r="Z1782" s="157">
        <v>4</v>
      </c>
      <c r="AA1782" s="157">
        <v>4</v>
      </c>
      <c r="AB1782" s="159">
        <v>3</v>
      </c>
      <c r="AC1782" s="158">
        <f t="shared" si="424"/>
        <v>23</v>
      </c>
      <c r="AD1782" s="157">
        <f t="shared" si="420"/>
        <v>5</v>
      </c>
      <c r="AE1782" s="157">
        <f t="shared" si="421"/>
        <v>8</v>
      </c>
      <c r="AF1782" s="157">
        <f t="shared" si="422"/>
        <v>5</v>
      </c>
      <c r="AG1782" s="159">
        <f t="shared" si="423"/>
        <v>3</v>
      </c>
      <c r="DS1782" s="81"/>
    </row>
    <row r="1783" spans="1:123" x14ac:dyDescent="0.25">
      <c r="A1783" s="169">
        <v>305</v>
      </c>
      <c r="B1783" s="170" t="s">
        <v>18</v>
      </c>
      <c r="C1783" s="170" t="s">
        <v>103</v>
      </c>
      <c r="D1783" s="170" t="s">
        <v>104</v>
      </c>
      <c r="E1783" s="18" t="s">
        <v>403</v>
      </c>
      <c r="F1783" s="158">
        <v>4</v>
      </c>
      <c r="G1783" s="157">
        <v>3</v>
      </c>
      <c r="H1783" s="157">
        <v>5</v>
      </c>
      <c r="I1783" s="157">
        <v>4</v>
      </c>
      <c r="J1783" s="157">
        <v>3</v>
      </c>
      <c r="K1783" s="157">
        <v>4</v>
      </c>
      <c r="L1783" s="157">
        <v>4</v>
      </c>
      <c r="M1783" s="157">
        <v>3</v>
      </c>
      <c r="N1783" s="157">
        <v>4</v>
      </c>
      <c r="O1783" s="157">
        <v>4</v>
      </c>
      <c r="P1783" s="157">
        <v>4</v>
      </c>
      <c r="Q1783" s="157">
        <v>3</v>
      </c>
      <c r="R1783" s="157">
        <v>3</v>
      </c>
      <c r="S1783" s="157">
        <v>3</v>
      </c>
      <c r="T1783" s="157">
        <v>4</v>
      </c>
      <c r="U1783" s="157">
        <v>4</v>
      </c>
      <c r="V1783" s="157">
        <v>4</v>
      </c>
      <c r="W1783" s="157">
        <v>4</v>
      </c>
      <c r="X1783" s="157">
        <v>4</v>
      </c>
      <c r="Y1783" s="157">
        <v>4</v>
      </c>
      <c r="Z1783" s="157">
        <v>4</v>
      </c>
      <c r="AA1783" s="157">
        <v>4</v>
      </c>
      <c r="AB1783" s="159">
        <v>3</v>
      </c>
      <c r="AC1783" s="158">
        <f t="shared" si="424"/>
        <v>23</v>
      </c>
      <c r="AD1783" s="157">
        <f t="shared" si="420"/>
        <v>5</v>
      </c>
      <c r="AE1783" s="157">
        <f t="shared" si="421"/>
        <v>8</v>
      </c>
      <c r="AF1783" s="157">
        <f t="shared" si="422"/>
        <v>5</v>
      </c>
      <c r="AG1783" s="159">
        <f t="shared" si="423"/>
        <v>3</v>
      </c>
      <c r="DS1783" s="81"/>
    </row>
    <row r="1784" spans="1:123" x14ac:dyDescent="0.25">
      <c r="A1784" s="169">
        <v>305</v>
      </c>
      <c r="B1784" s="170" t="s">
        <v>18</v>
      </c>
      <c r="C1784" s="170" t="s">
        <v>103</v>
      </c>
      <c r="D1784" s="170" t="s">
        <v>104</v>
      </c>
      <c r="E1784" s="18" t="s">
        <v>403</v>
      </c>
      <c r="F1784" s="158">
        <v>4</v>
      </c>
      <c r="G1784" s="157">
        <v>4</v>
      </c>
      <c r="H1784" s="157">
        <v>5</v>
      </c>
      <c r="I1784" s="157">
        <v>4</v>
      </c>
      <c r="J1784" s="157">
        <v>3</v>
      </c>
      <c r="K1784" s="157">
        <v>4</v>
      </c>
      <c r="L1784" s="157">
        <v>4</v>
      </c>
      <c r="M1784" s="157">
        <v>3</v>
      </c>
      <c r="N1784" s="157">
        <v>4</v>
      </c>
      <c r="O1784" s="157">
        <v>4</v>
      </c>
      <c r="P1784" s="157">
        <v>4</v>
      </c>
      <c r="Q1784" s="157">
        <v>3</v>
      </c>
      <c r="R1784" s="157">
        <v>3</v>
      </c>
      <c r="S1784" s="157">
        <v>3</v>
      </c>
      <c r="T1784" s="157">
        <v>4</v>
      </c>
      <c r="U1784" s="157">
        <v>4</v>
      </c>
      <c r="V1784" s="157">
        <v>4</v>
      </c>
      <c r="W1784" s="157">
        <v>4</v>
      </c>
      <c r="X1784" s="157">
        <v>4</v>
      </c>
      <c r="Y1784" s="157">
        <v>4</v>
      </c>
      <c r="Z1784" s="157">
        <v>4</v>
      </c>
      <c r="AA1784" s="157">
        <v>4</v>
      </c>
      <c r="AB1784" s="159">
        <v>3</v>
      </c>
      <c r="AC1784" s="158">
        <f t="shared" si="424"/>
        <v>23</v>
      </c>
      <c r="AD1784" s="157">
        <f t="shared" si="420"/>
        <v>5</v>
      </c>
      <c r="AE1784" s="157">
        <f t="shared" si="421"/>
        <v>8</v>
      </c>
      <c r="AF1784" s="157">
        <f t="shared" si="422"/>
        <v>5</v>
      </c>
      <c r="AG1784" s="159">
        <f t="shared" si="423"/>
        <v>3</v>
      </c>
      <c r="DS1784" s="81"/>
    </row>
    <row r="1785" spans="1:123" x14ac:dyDescent="0.25">
      <c r="A1785" s="169">
        <v>305</v>
      </c>
      <c r="B1785" s="170" t="s">
        <v>18</v>
      </c>
      <c r="C1785" s="170" t="s">
        <v>103</v>
      </c>
      <c r="D1785" s="170" t="s">
        <v>104</v>
      </c>
      <c r="E1785" s="18" t="s">
        <v>403</v>
      </c>
      <c r="F1785" s="158">
        <v>4</v>
      </c>
      <c r="G1785" s="157">
        <v>4</v>
      </c>
      <c r="H1785" s="157">
        <v>5</v>
      </c>
      <c r="I1785" s="157">
        <v>4</v>
      </c>
      <c r="J1785" s="157">
        <v>3</v>
      </c>
      <c r="K1785" s="157">
        <v>4</v>
      </c>
      <c r="L1785" s="157">
        <v>4</v>
      </c>
      <c r="M1785" s="157">
        <v>3</v>
      </c>
      <c r="N1785" s="157">
        <v>4</v>
      </c>
      <c r="O1785" s="157">
        <v>4</v>
      </c>
      <c r="P1785" s="157">
        <v>4</v>
      </c>
      <c r="Q1785" s="157">
        <v>3</v>
      </c>
      <c r="R1785" s="157">
        <v>3</v>
      </c>
      <c r="S1785" s="157">
        <v>4</v>
      </c>
      <c r="T1785" s="157">
        <v>4</v>
      </c>
      <c r="U1785" s="157">
        <v>4</v>
      </c>
      <c r="V1785" s="157">
        <v>4</v>
      </c>
      <c r="W1785" s="157">
        <v>4</v>
      </c>
      <c r="X1785" s="157">
        <v>4</v>
      </c>
      <c r="Y1785" s="157">
        <v>4</v>
      </c>
      <c r="Z1785" s="157">
        <v>4</v>
      </c>
      <c r="AA1785" s="157">
        <v>4</v>
      </c>
      <c r="AB1785" s="159">
        <v>4</v>
      </c>
      <c r="AC1785" s="158">
        <f t="shared" si="424"/>
        <v>23</v>
      </c>
      <c r="AD1785" s="157">
        <f t="shared" si="420"/>
        <v>5</v>
      </c>
      <c r="AE1785" s="157">
        <f t="shared" si="421"/>
        <v>8</v>
      </c>
      <c r="AF1785" s="157">
        <f t="shared" si="422"/>
        <v>5</v>
      </c>
      <c r="AG1785" s="159">
        <f t="shared" si="423"/>
        <v>3</v>
      </c>
      <c r="DS1785" s="81"/>
    </row>
    <row r="1786" spans="1:123" x14ac:dyDescent="0.25">
      <c r="A1786" s="169">
        <v>305</v>
      </c>
      <c r="B1786" s="170" t="s">
        <v>18</v>
      </c>
      <c r="C1786" s="170" t="s">
        <v>103</v>
      </c>
      <c r="D1786" s="170" t="s">
        <v>104</v>
      </c>
      <c r="E1786" s="18" t="s">
        <v>403</v>
      </c>
      <c r="F1786" s="158">
        <v>4</v>
      </c>
      <c r="G1786" s="157">
        <v>4</v>
      </c>
      <c r="H1786" s="157">
        <v>5</v>
      </c>
      <c r="I1786" s="157">
        <v>4</v>
      </c>
      <c r="J1786" s="157">
        <v>3</v>
      </c>
      <c r="K1786" s="157">
        <v>4</v>
      </c>
      <c r="L1786" s="157">
        <v>4</v>
      </c>
      <c r="M1786" s="157">
        <v>3</v>
      </c>
      <c r="N1786" s="157">
        <v>4</v>
      </c>
      <c r="O1786" s="157">
        <v>4</v>
      </c>
      <c r="P1786" s="157">
        <v>4</v>
      </c>
      <c r="Q1786" s="157">
        <v>4</v>
      </c>
      <c r="R1786" s="157">
        <v>3</v>
      </c>
      <c r="S1786" s="157">
        <v>4</v>
      </c>
      <c r="T1786" s="157">
        <v>4</v>
      </c>
      <c r="U1786" s="157">
        <v>4</v>
      </c>
      <c r="V1786" s="157">
        <v>4</v>
      </c>
      <c r="W1786" s="157">
        <v>4</v>
      </c>
      <c r="X1786" s="157">
        <v>4</v>
      </c>
      <c r="Y1786" s="157">
        <v>4</v>
      </c>
      <c r="Z1786" s="157">
        <v>4</v>
      </c>
      <c r="AA1786" s="157">
        <v>4</v>
      </c>
      <c r="AB1786" s="159">
        <v>4</v>
      </c>
      <c r="AC1786" s="158">
        <f t="shared" si="424"/>
        <v>23</v>
      </c>
      <c r="AD1786" s="157">
        <f t="shared" si="420"/>
        <v>5</v>
      </c>
      <c r="AE1786" s="157">
        <f t="shared" si="421"/>
        <v>8</v>
      </c>
      <c r="AF1786" s="157">
        <f t="shared" si="422"/>
        <v>5</v>
      </c>
      <c r="AG1786" s="159">
        <f t="shared" si="423"/>
        <v>3</v>
      </c>
      <c r="DS1786" s="81"/>
    </row>
    <row r="1787" spans="1:123" x14ac:dyDescent="0.25">
      <c r="A1787" s="169">
        <v>305</v>
      </c>
      <c r="B1787" s="170" t="s">
        <v>18</v>
      </c>
      <c r="C1787" s="170" t="s">
        <v>103</v>
      </c>
      <c r="D1787" s="170" t="s">
        <v>104</v>
      </c>
      <c r="E1787" s="18" t="s">
        <v>403</v>
      </c>
      <c r="F1787" s="158">
        <v>4</v>
      </c>
      <c r="G1787" s="157">
        <v>4</v>
      </c>
      <c r="H1787" s="157">
        <v>5</v>
      </c>
      <c r="I1787" s="157">
        <v>4</v>
      </c>
      <c r="J1787" s="157">
        <v>3</v>
      </c>
      <c r="K1787" s="157">
        <v>4</v>
      </c>
      <c r="L1787" s="157">
        <v>4</v>
      </c>
      <c r="M1787" s="157">
        <v>4</v>
      </c>
      <c r="N1787" s="157">
        <v>4</v>
      </c>
      <c r="O1787" s="157">
        <v>4</v>
      </c>
      <c r="P1787" s="157">
        <v>4</v>
      </c>
      <c r="Q1787" s="157">
        <v>4</v>
      </c>
      <c r="R1787" s="157">
        <v>3</v>
      </c>
      <c r="S1787" s="157">
        <v>4</v>
      </c>
      <c r="T1787" s="157">
        <v>4</v>
      </c>
      <c r="U1787" s="157">
        <v>4</v>
      </c>
      <c r="V1787" s="157">
        <v>4</v>
      </c>
      <c r="W1787" s="157">
        <v>4</v>
      </c>
      <c r="X1787" s="157">
        <v>4</v>
      </c>
      <c r="Y1787" s="157">
        <v>4</v>
      </c>
      <c r="Z1787" s="157">
        <v>4</v>
      </c>
      <c r="AA1787" s="157">
        <v>4</v>
      </c>
      <c r="AB1787" s="159">
        <v>4</v>
      </c>
      <c r="AC1787" s="158">
        <f t="shared" si="424"/>
        <v>23</v>
      </c>
      <c r="AD1787" s="157">
        <f t="shared" si="420"/>
        <v>5</v>
      </c>
      <c r="AE1787" s="157">
        <f t="shared" si="421"/>
        <v>8</v>
      </c>
      <c r="AF1787" s="157">
        <f t="shared" si="422"/>
        <v>5</v>
      </c>
      <c r="AG1787" s="159">
        <f t="shared" si="423"/>
        <v>3</v>
      </c>
      <c r="DS1787" s="81"/>
    </row>
    <row r="1788" spans="1:123" x14ac:dyDescent="0.25">
      <c r="A1788" s="169">
        <v>305</v>
      </c>
      <c r="B1788" s="170" t="s">
        <v>18</v>
      </c>
      <c r="C1788" s="170" t="s">
        <v>103</v>
      </c>
      <c r="D1788" s="170" t="s">
        <v>104</v>
      </c>
      <c r="E1788" s="18" t="s">
        <v>403</v>
      </c>
      <c r="F1788" s="158">
        <v>4</v>
      </c>
      <c r="G1788" s="157">
        <v>4</v>
      </c>
      <c r="H1788" s="157"/>
      <c r="I1788" s="157">
        <v>4</v>
      </c>
      <c r="J1788" s="157">
        <v>3</v>
      </c>
      <c r="K1788" s="157">
        <v>4</v>
      </c>
      <c r="L1788" s="157">
        <v>4</v>
      </c>
      <c r="M1788" s="157">
        <v>4</v>
      </c>
      <c r="N1788" s="157">
        <v>4</v>
      </c>
      <c r="O1788" s="157">
        <v>4</v>
      </c>
      <c r="P1788" s="157">
        <v>4</v>
      </c>
      <c r="Q1788" s="157">
        <v>4</v>
      </c>
      <c r="R1788" s="157">
        <v>3</v>
      </c>
      <c r="S1788" s="157">
        <v>4</v>
      </c>
      <c r="T1788" s="157">
        <v>4</v>
      </c>
      <c r="U1788" s="157">
        <v>4</v>
      </c>
      <c r="V1788" s="157">
        <v>4</v>
      </c>
      <c r="W1788" s="157">
        <v>4</v>
      </c>
      <c r="X1788" s="157">
        <v>4</v>
      </c>
      <c r="Y1788" s="157">
        <v>4</v>
      </c>
      <c r="Z1788" s="157">
        <v>4</v>
      </c>
      <c r="AA1788" s="157">
        <v>4</v>
      </c>
      <c r="AB1788" s="159">
        <v>4</v>
      </c>
      <c r="AC1788" s="158">
        <f t="shared" si="424"/>
        <v>22</v>
      </c>
      <c r="AD1788" s="157">
        <f t="shared" si="420"/>
        <v>4</v>
      </c>
      <c r="AE1788" s="157">
        <f t="shared" si="421"/>
        <v>8</v>
      </c>
      <c r="AF1788" s="157">
        <f t="shared" si="422"/>
        <v>5</v>
      </c>
      <c r="AG1788" s="159">
        <f t="shared" si="423"/>
        <v>3</v>
      </c>
      <c r="DS1788" s="81"/>
    </row>
    <row r="1789" spans="1:123" x14ac:dyDescent="0.25">
      <c r="A1789" s="169">
        <v>305</v>
      </c>
      <c r="B1789" s="170" t="s">
        <v>18</v>
      </c>
      <c r="C1789" s="170" t="s">
        <v>103</v>
      </c>
      <c r="D1789" s="170" t="s">
        <v>104</v>
      </c>
      <c r="E1789" s="18" t="s">
        <v>403</v>
      </c>
      <c r="F1789" s="158">
        <v>4</v>
      </c>
      <c r="G1789" s="157">
        <v>4</v>
      </c>
      <c r="H1789" s="157"/>
      <c r="I1789" s="157">
        <v>4</v>
      </c>
      <c r="J1789" s="157">
        <v>3</v>
      </c>
      <c r="K1789" s="157">
        <v>4</v>
      </c>
      <c r="L1789" s="157">
        <v>4</v>
      </c>
      <c r="M1789" s="157">
        <v>4</v>
      </c>
      <c r="N1789" s="157">
        <v>4</v>
      </c>
      <c r="O1789" s="157">
        <v>4</v>
      </c>
      <c r="P1789" s="157">
        <v>4</v>
      </c>
      <c r="Q1789" s="157">
        <v>4</v>
      </c>
      <c r="R1789" s="157">
        <v>3</v>
      </c>
      <c r="S1789" s="157">
        <v>4</v>
      </c>
      <c r="T1789" s="157">
        <v>4</v>
      </c>
      <c r="U1789" s="157">
        <v>4</v>
      </c>
      <c r="V1789" s="157">
        <v>4</v>
      </c>
      <c r="W1789" s="157">
        <v>4</v>
      </c>
      <c r="X1789" s="157">
        <v>4</v>
      </c>
      <c r="Y1789" s="157">
        <v>4</v>
      </c>
      <c r="Z1789" s="157">
        <v>4</v>
      </c>
      <c r="AA1789" s="157">
        <v>4</v>
      </c>
      <c r="AB1789" s="159">
        <v>4</v>
      </c>
      <c r="AC1789" s="158">
        <f t="shared" si="424"/>
        <v>22</v>
      </c>
      <c r="AD1789" s="157">
        <f t="shared" si="420"/>
        <v>4</v>
      </c>
      <c r="AE1789" s="157">
        <f t="shared" si="421"/>
        <v>8</v>
      </c>
      <c r="AF1789" s="157">
        <f t="shared" si="422"/>
        <v>5</v>
      </c>
      <c r="AG1789" s="159">
        <f t="shared" si="423"/>
        <v>3</v>
      </c>
      <c r="DS1789" s="81"/>
    </row>
    <row r="1790" spans="1:123" x14ac:dyDescent="0.25">
      <c r="A1790" s="169">
        <v>305</v>
      </c>
      <c r="B1790" s="170" t="s">
        <v>18</v>
      </c>
      <c r="C1790" s="170" t="s">
        <v>103</v>
      </c>
      <c r="D1790" s="170" t="s">
        <v>104</v>
      </c>
      <c r="E1790" s="18" t="s">
        <v>403</v>
      </c>
      <c r="F1790" s="158">
        <v>4</v>
      </c>
      <c r="G1790" s="157">
        <v>4</v>
      </c>
      <c r="H1790" s="157"/>
      <c r="I1790" s="157">
        <v>4</v>
      </c>
      <c r="J1790" s="157">
        <v>3</v>
      </c>
      <c r="K1790" s="157">
        <v>4</v>
      </c>
      <c r="L1790" s="157">
        <v>5</v>
      </c>
      <c r="M1790" s="157">
        <v>4</v>
      </c>
      <c r="N1790" s="157">
        <v>4</v>
      </c>
      <c r="O1790" s="157">
        <v>4</v>
      </c>
      <c r="P1790" s="157">
        <v>4</v>
      </c>
      <c r="Q1790" s="157">
        <v>4</v>
      </c>
      <c r="R1790" s="157">
        <v>4</v>
      </c>
      <c r="S1790" s="157">
        <v>4</v>
      </c>
      <c r="T1790" s="157">
        <v>4</v>
      </c>
      <c r="U1790" s="157">
        <v>4</v>
      </c>
      <c r="V1790" s="157">
        <v>4</v>
      </c>
      <c r="W1790" s="157">
        <v>4</v>
      </c>
      <c r="X1790" s="157">
        <v>4</v>
      </c>
      <c r="Y1790" s="157">
        <v>4</v>
      </c>
      <c r="Z1790" s="157">
        <v>4</v>
      </c>
      <c r="AA1790" s="157">
        <v>4</v>
      </c>
      <c r="AB1790" s="159">
        <v>4</v>
      </c>
      <c r="AC1790" s="158">
        <f t="shared" si="424"/>
        <v>22</v>
      </c>
      <c r="AD1790" s="157">
        <f t="shared" si="420"/>
        <v>4</v>
      </c>
      <c r="AE1790" s="157">
        <f t="shared" si="421"/>
        <v>8</v>
      </c>
      <c r="AF1790" s="157">
        <f t="shared" si="422"/>
        <v>5</v>
      </c>
      <c r="AG1790" s="159">
        <f t="shared" si="423"/>
        <v>3</v>
      </c>
      <c r="DS1790" s="81"/>
    </row>
    <row r="1791" spans="1:123" x14ac:dyDescent="0.25">
      <c r="A1791" s="169">
        <v>305</v>
      </c>
      <c r="B1791" s="170" t="s">
        <v>18</v>
      </c>
      <c r="C1791" s="170" t="s">
        <v>103</v>
      </c>
      <c r="D1791" s="170" t="s">
        <v>104</v>
      </c>
      <c r="E1791" s="18" t="s">
        <v>403</v>
      </c>
      <c r="F1791" s="158">
        <v>4</v>
      </c>
      <c r="G1791" s="157">
        <v>4</v>
      </c>
      <c r="H1791" s="157"/>
      <c r="I1791" s="157">
        <v>4</v>
      </c>
      <c r="J1791" s="157">
        <v>3</v>
      </c>
      <c r="K1791" s="157">
        <v>4</v>
      </c>
      <c r="L1791" s="157">
        <v>5</v>
      </c>
      <c r="M1791" s="157">
        <v>4</v>
      </c>
      <c r="N1791" s="157">
        <v>4</v>
      </c>
      <c r="O1791" s="157">
        <v>4</v>
      </c>
      <c r="P1791" s="157">
        <v>4</v>
      </c>
      <c r="Q1791" s="157">
        <v>4</v>
      </c>
      <c r="R1791" s="157">
        <v>4</v>
      </c>
      <c r="S1791" s="157">
        <v>4</v>
      </c>
      <c r="T1791" s="157">
        <v>4</v>
      </c>
      <c r="U1791" s="157">
        <v>4</v>
      </c>
      <c r="V1791" s="157">
        <v>4</v>
      </c>
      <c r="W1791" s="157">
        <v>4</v>
      </c>
      <c r="X1791" s="157">
        <v>4</v>
      </c>
      <c r="Y1791" s="157">
        <v>4</v>
      </c>
      <c r="Z1791" s="157">
        <v>4</v>
      </c>
      <c r="AA1791" s="157">
        <v>4</v>
      </c>
      <c r="AB1791" s="159">
        <v>4</v>
      </c>
      <c r="AC1791" s="158">
        <f t="shared" si="424"/>
        <v>22</v>
      </c>
      <c r="AD1791" s="157">
        <f t="shared" si="420"/>
        <v>4</v>
      </c>
      <c r="AE1791" s="157">
        <f t="shared" si="421"/>
        <v>8</v>
      </c>
      <c r="AF1791" s="157">
        <f t="shared" si="422"/>
        <v>5</v>
      </c>
      <c r="AG1791" s="159">
        <f t="shared" si="423"/>
        <v>3</v>
      </c>
      <c r="DS1791" s="81"/>
    </row>
    <row r="1792" spans="1:123" x14ac:dyDescent="0.25">
      <c r="A1792" s="169">
        <v>305</v>
      </c>
      <c r="B1792" s="170" t="s">
        <v>18</v>
      </c>
      <c r="C1792" s="170" t="s">
        <v>103</v>
      </c>
      <c r="D1792" s="170" t="s">
        <v>104</v>
      </c>
      <c r="E1792" s="18" t="s">
        <v>403</v>
      </c>
      <c r="F1792" s="158">
        <v>4</v>
      </c>
      <c r="G1792" s="157">
        <v>4</v>
      </c>
      <c r="H1792" s="157"/>
      <c r="I1792" s="157">
        <v>4</v>
      </c>
      <c r="J1792" s="157">
        <v>3</v>
      </c>
      <c r="K1792" s="157">
        <v>4</v>
      </c>
      <c r="L1792" s="157">
        <v>5</v>
      </c>
      <c r="M1792" s="157">
        <v>4</v>
      </c>
      <c r="N1792" s="157">
        <v>4</v>
      </c>
      <c r="O1792" s="157">
        <v>4</v>
      </c>
      <c r="P1792" s="157">
        <v>4</v>
      </c>
      <c r="Q1792" s="157">
        <v>4</v>
      </c>
      <c r="R1792" s="157">
        <v>4</v>
      </c>
      <c r="S1792" s="157">
        <v>4</v>
      </c>
      <c r="T1792" s="157">
        <v>4</v>
      </c>
      <c r="U1792" s="157">
        <v>4</v>
      </c>
      <c r="V1792" s="157">
        <v>4</v>
      </c>
      <c r="W1792" s="157">
        <v>4</v>
      </c>
      <c r="X1792" s="157">
        <v>4</v>
      </c>
      <c r="Y1792" s="157">
        <v>4</v>
      </c>
      <c r="Z1792" s="157">
        <v>4</v>
      </c>
      <c r="AA1792" s="157">
        <v>4</v>
      </c>
      <c r="AB1792" s="159">
        <v>4</v>
      </c>
      <c r="AC1792" s="158">
        <f t="shared" si="424"/>
        <v>22</v>
      </c>
      <c r="AD1792" s="157">
        <f t="shared" si="420"/>
        <v>4</v>
      </c>
      <c r="AE1792" s="157">
        <f t="shared" si="421"/>
        <v>8</v>
      </c>
      <c r="AF1792" s="157">
        <f t="shared" si="422"/>
        <v>5</v>
      </c>
      <c r="AG1792" s="159">
        <f t="shared" si="423"/>
        <v>3</v>
      </c>
      <c r="DS1792" s="81"/>
    </row>
    <row r="1793" spans="1:123" x14ac:dyDescent="0.25">
      <c r="A1793" s="169">
        <v>305</v>
      </c>
      <c r="B1793" s="170" t="s">
        <v>18</v>
      </c>
      <c r="C1793" s="170" t="s">
        <v>103</v>
      </c>
      <c r="D1793" s="170" t="s">
        <v>104</v>
      </c>
      <c r="E1793" s="18" t="s">
        <v>403</v>
      </c>
      <c r="F1793" s="158">
        <v>4</v>
      </c>
      <c r="G1793" s="157">
        <v>4</v>
      </c>
      <c r="H1793" s="157"/>
      <c r="I1793" s="157">
        <v>4</v>
      </c>
      <c r="J1793" s="157">
        <v>4</v>
      </c>
      <c r="K1793" s="157">
        <v>4</v>
      </c>
      <c r="L1793" s="157">
        <v>5</v>
      </c>
      <c r="M1793" s="157">
        <v>4</v>
      </c>
      <c r="N1793" s="157">
        <v>4</v>
      </c>
      <c r="O1793" s="157">
        <v>4</v>
      </c>
      <c r="P1793" s="157">
        <v>4</v>
      </c>
      <c r="Q1793" s="157">
        <v>4</v>
      </c>
      <c r="R1793" s="157">
        <v>4</v>
      </c>
      <c r="S1793" s="157">
        <v>4</v>
      </c>
      <c r="T1793" s="157">
        <v>4</v>
      </c>
      <c r="U1793" s="157">
        <v>4</v>
      </c>
      <c r="V1793" s="157">
        <v>4</v>
      </c>
      <c r="W1793" s="157">
        <v>4</v>
      </c>
      <c r="X1793" s="157">
        <v>4</v>
      </c>
      <c r="Y1793" s="157">
        <v>4</v>
      </c>
      <c r="Z1793" s="157">
        <v>4</v>
      </c>
      <c r="AA1793" s="157">
        <v>4</v>
      </c>
      <c r="AB1793" s="159">
        <v>4</v>
      </c>
      <c r="AC1793" s="158">
        <f t="shared" si="424"/>
        <v>22</v>
      </c>
      <c r="AD1793" s="157">
        <f t="shared" si="420"/>
        <v>4</v>
      </c>
      <c r="AE1793" s="157">
        <f t="shared" si="421"/>
        <v>8</v>
      </c>
      <c r="AF1793" s="157">
        <f t="shared" si="422"/>
        <v>5</v>
      </c>
      <c r="AG1793" s="159">
        <f t="shared" si="423"/>
        <v>3</v>
      </c>
      <c r="DS1793" s="81"/>
    </row>
    <row r="1794" spans="1:123" x14ac:dyDescent="0.25">
      <c r="A1794" s="169">
        <v>305</v>
      </c>
      <c r="B1794" s="170" t="s">
        <v>18</v>
      </c>
      <c r="C1794" s="170" t="s">
        <v>103</v>
      </c>
      <c r="D1794" s="170" t="s">
        <v>104</v>
      </c>
      <c r="E1794" s="18" t="s">
        <v>403</v>
      </c>
      <c r="F1794" s="158">
        <v>4</v>
      </c>
      <c r="G1794" s="157">
        <v>4</v>
      </c>
      <c r="H1794" s="157"/>
      <c r="I1794" s="157">
        <v>4</v>
      </c>
      <c r="J1794" s="157">
        <v>4</v>
      </c>
      <c r="K1794" s="157">
        <v>4</v>
      </c>
      <c r="L1794" s="157">
        <v>5</v>
      </c>
      <c r="M1794" s="157">
        <v>4</v>
      </c>
      <c r="N1794" s="157">
        <v>4</v>
      </c>
      <c r="O1794" s="157">
        <v>4</v>
      </c>
      <c r="P1794" s="157">
        <v>4</v>
      </c>
      <c r="Q1794" s="157">
        <v>4</v>
      </c>
      <c r="R1794" s="157">
        <v>4</v>
      </c>
      <c r="S1794" s="157">
        <v>4</v>
      </c>
      <c r="T1794" s="157">
        <v>4</v>
      </c>
      <c r="U1794" s="157">
        <v>4</v>
      </c>
      <c r="V1794" s="157">
        <v>4</v>
      </c>
      <c r="W1794" s="157">
        <v>4</v>
      </c>
      <c r="X1794" s="157">
        <v>4</v>
      </c>
      <c r="Y1794" s="157">
        <v>4</v>
      </c>
      <c r="Z1794" s="157">
        <v>4</v>
      </c>
      <c r="AA1794" s="157">
        <v>4</v>
      </c>
      <c r="AB1794" s="159">
        <v>4</v>
      </c>
      <c r="AC1794" s="158">
        <f t="shared" si="424"/>
        <v>22</v>
      </c>
      <c r="AD1794" s="157">
        <f t="shared" si="420"/>
        <v>4</v>
      </c>
      <c r="AE1794" s="157">
        <f t="shared" si="421"/>
        <v>8</v>
      </c>
      <c r="AF1794" s="157">
        <f t="shared" si="422"/>
        <v>5</v>
      </c>
      <c r="AG1794" s="159">
        <f t="shared" si="423"/>
        <v>3</v>
      </c>
      <c r="DS1794" s="81"/>
    </row>
    <row r="1795" spans="1:123" x14ac:dyDescent="0.25">
      <c r="A1795" s="169">
        <v>305</v>
      </c>
      <c r="B1795" s="170" t="s">
        <v>18</v>
      </c>
      <c r="C1795" s="170" t="s">
        <v>103</v>
      </c>
      <c r="D1795" s="170" t="s">
        <v>104</v>
      </c>
      <c r="E1795" s="18" t="s">
        <v>403</v>
      </c>
      <c r="F1795" s="158">
        <v>4</v>
      </c>
      <c r="G1795" s="157">
        <v>4</v>
      </c>
      <c r="H1795" s="157"/>
      <c r="I1795" s="157">
        <v>4</v>
      </c>
      <c r="J1795" s="157">
        <v>4</v>
      </c>
      <c r="K1795" s="157">
        <v>4</v>
      </c>
      <c r="L1795" s="157">
        <v>5</v>
      </c>
      <c r="M1795" s="157">
        <v>4</v>
      </c>
      <c r="N1795" s="157">
        <v>4</v>
      </c>
      <c r="O1795" s="157">
        <v>4</v>
      </c>
      <c r="P1795" s="157">
        <v>4</v>
      </c>
      <c r="Q1795" s="157">
        <v>4</v>
      </c>
      <c r="R1795" s="157">
        <v>4</v>
      </c>
      <c r="S1795" s="157">
        <v>4</v>
      </c>
      <c r="T1795" s="157">
        <v>4</v>
      </c>
      <c r="U1795" s="157">
        <v>4</v>
      </c>
      <c r="V1795" s="157">
        <v>4</v>
      </c>
      <c r="W1795" s="157">
        <v>5</v>
      </c>
      <c r="X1795" s="157">
        <v>5</v>
      </c>
      <c r="Y1795" s="157">
        <v>4</v>
      </c>
      <c r="Z1795" s="157">
        <v>4</v>
      </c>
      <c r="AA1795" s="157">
        <v>4</v>
      </c>
      <c r="AB1795" s="159">
        <v>4</v>
      </c>
      <c r="AC1795" s="158">
        <f t="shared" si="424"/>
        <v>22</v>
      </c>
      <c r="AD1795" s="157">
        <f t="shared" si="420"/>
        <v>4</v>
      </c>
      <c r="AE1795" s="157">
        <f t="shared" si="421"/>
        <v>8</v>
      </c>
      <c r="AF1795" s="157">
        <f t="shared" si="422"/>
        <v>5</v>
      </c>
      <c r="AG1795" s="159">
        <f t="shared" si="423"/>
        <v>3</v>
      </c>
      <c r="DS1795" s="81"/>
    </row>
    <row r="1796" spans="1:123" x14ac:dyDescent="0.25">
      <c r="A1796" s="169">
        <v>305</v>
      </c>
      <c r="B1796" s="170" t="s">
        <v>18</v>
      </c>
      <c r="C1796" s="170" t="s">
        <v>103</v>
      </c>
      <c r="D1796" s="170" t="s">
        <v>104</v>
      </c>
      <c r="E1796" s="18" t="s">
        <v>403</v>
      </c>
      <c r="F1796" s="158">
        <v>5</v>
      </c>
      <c r="G1796" s="157">
        <v>4</v>
      </c>
      <c r="H1796" s="157"/>
      <c r="I1796" s="157">
        <v>4</v>
      </c>
      <c r="J1796" s="157">
        <v>4</v>
      </c>
      <c r="K1796" s="157">
        <v>4</v>
      </c>
      <c r="L1796" s="157">
        <v>5</v>
      </c>
      <c r="M1796" s="157">
        <v>4</v>
      </c>
      <c r="N1796" s="157">
        <v>4</v>
      </c>
      <c r="O1796" s="157">
        <v>4</v>
      </c>
      <c r="P1796" s="157">
        <v>4</v>
      </c>
      <c r="Q1796" s="157">
        <v>4</v>
      </c>
      <c r="R1796" s="157">
        <v>4</v>
      </c>
      <c r="S1796" s="157">
        <v>4</v>
      </c>
      <c r="T1796" s="157">
        <v>4</v>
      </c>
      <c r="U1796" s="157">
        <v>4</v>
      </c>
      <c r="V1796" s="157">
        <v>4</v>
      </c>
      <c r="W1796" s="157">
        <v>5</v>
      </c>
      <c r="X1796" s="157">
        <v>5</v>
      </c>
      <c r="Y1796" s="157">
        <v>4</v>
      </c>
      <c r="Z1796" s="157">
        <v>4</v>
      </c>
      <c r="AA1796" s="157">
        <v>4</v>
      </c>
      <c r="AB1796" s="159">
        <v>5</v>
      </c>
      <c r="AC1796" s="158">
        <f t="shared" si="424"/>
        <v>22</v>
      </c>
      <c r="AD1796" s="157">
        <f t="shared" si="420"/>
        <v>4</v>
      </c>
      <c r="AE1796" s="157">
        <f t="shared" si="421"/>
        <v>8</v>
      </c>
      <c r="AF1796" s="157">
        <f t="shared" si="422"/>
        <v>5</v>
      </c>
      <c r="AG1796" s="159">
        <f t="shared" si="423"/>
        <v>3</v>
      </c>
      <c r="DS1796" s="81"/>
    </row>
    <row r="1797" spans="1:123" x14ac:dyDescent="0.25">
      <c r="A1797" s="169">
        <v>305</v>
      </c>
      <c r="B1797" s="170" t="s">
        <v>18</v>
      </c>
      <c r="C1797" s="170" t="s">
        <v>103</v>
      </c>
      <c r="D1797" s="170" t="s">
        <v>104</v>
      </c>
      <c r="E1797" s="18" t="s">
        <v>403</v>
      </c>
      <c r="F1797" s="158">
        <v>5</v>
      </c>
      <c r="G1797" s="157">
        <v>4</v>
      </c>
      <c r="H1797" s="157"/>
      <c r="I1797" s="157">
        <v>4</v>
      </c>
      <c r="J1797" s="157">
        <v>4</v>
      </c>
      <c r="K1797" s="157">
        <v>4</v>
      </c>
      <c r="L1797" s="157">
        <v>5</v>
      </c>
      <c r="M1797" s="157">
        <v>4</v>
      </c>
      <c r="N1797" s="157">
        <v>4</v>
      </c>
      <c r="O1797" s="157">
        <v>4</v>
      </c>
      <c r="P1797" s="157">
        <v>4</v>
      </c>
      <c r="Q1797" s="157">
        <v>4</v>
      </c>
      <c r="R1797" s="157">
        <v>4</v>
      </c>
      <c r="S1797" s="157">
        <v>4</v>
      </c>
      <c r="T1797" s="157">
        <v>4</v>
      </c>
      <c r="U1797" s="157">
        <v>4</v>
      </c>
      <c r="V1797" s="157">
        <v>4</v>
      </c>
      <c r="W1797" s="157">
        <v>5</v>
      </c>
      <c r="X1797" s="157">
        <v>5</v>
      </c>
      <c r="Y1797" s="157">
        <v>4</v>
      </c>
      <c r="Z1797" s="157">
        <v>5</v>
      </c>
      <c r="AA1797" s="157">
        <v>4</v>
      </c>
      <c r="AB1797" s="159">
        <v>5</v>
      </c>
      <c r="AC1797" s="158">
        <f t="shared" si="424"/>
        <v>22</v>
      </c>
      <c r="AD1797" s="157">
        <f t="shared" si="420"/>
        <v>4</v>
      </c>
      <c r="AE1797" s="157">
        <f t="shared" si="421"/>
        <v>8</v>
      </c>
      <c r="AF1797" s="157">
        <f t="shared" si="422"/>
        <v>5</v>
      </c>
      <c r="AG1797" s="159">
        <f t="shared" si="423"/>
        <v>3</v>
      </c>
      <c r="DS1797" s="81"/>
    </row>
    <row r="1798" spans="1:123" x14ac:dyDescent="0.25">
      <c r="A1798" s="169">
        <v>305</v>
      </c>
      <c r="B1798" s="170" t="s">
        <v>18</v>
      </c>
      <c r="C1798" s="170" t="s">
        <v>103</v>
      </c>
      <c r="D1798" s="170" t="s">
        <v>104</v>
      </c>
      <c r="E1798" s="18" t="s">
        <v>403</v>
      </c>
      <c r="F1798" s="158">
        <v>5</v>
      </c>
      <c r="G1798" s="157">
        <v>4</v>
      </c>
      <c r="H1798" s="157"/>
      <c r="I1798" s="157">
        <v>4</v>
      </c>
      <c r="J1798" s="157">
        <v>4</v>
      </c>
      <c r="K1798" s="157">
        <v>5</v>
      </c>
      <c r="L1798" s="157">
        <v>5</v>
      </c>
      <c r="M1798" s="157">
        <v>4</v>
      </c>
      <c r="N1798" s="157">
        <v>4</v>
      </c>
      <c r="O1798" s="157">
        <v>5</v>
      </c>
      <c r="P1798" s="157">
        <v>4</v>
      </c>
      <c r="Q1798" s="157">
        <v>4</v>
      </c>
      <c r="R1798" s="157">
        <v>4</v>
      </c>
      <c r="S1798" s="157">
        <v>4</v>
      </c>
      <c r="T1798" s="157">
        <v>4</v>
      </c>
      <c r="U1798" s="157">
        <v>4</v>
      </c>
      <c r="V1798" s="157">
        <v>4</v>
      </c>
      <c r="W1798" s="157">
        <v>5</v>
      </c>
      <c r="X1798" s="157">
        <v>5</v>
      </c>
      <c r="Y1798" s="157">
        <v>4</v>
      </c>
      <c r="Z1798" s="157">
        <v>5</v>
      </c>
      <c r="AA1798" s="157">
        <v>5</v>
      </c>
      <c r="AB1798" s="159">
        <v>5</v>
      </c>
      <c r="AC1798" s="158">
        <f t="shared" si="424"/>
        <v>22</v>
      </c>
      <c r="AD1798" s="157">
        <f t="shared" si="420"/>
        <v>4</v>
      </c>
      <c r="AE1798" s="157">
        <f t="shared" si="421"/>
        <v>8</v>
      </c>
      <c r="AF1798" s="157">
        <f t="shared" si="422"/>
        <v>5</v>
      </c>
      <c r="AG1798" s="159">
        <f t="shared" si="423"/>
        <v>3</v>
      </c>
      <c r="DS1798" s="81"/>
    </row>
    <row r="1799" spans="1:123" x14ac:dyDescent="0.25">
      <c r="A1799" s="169">
        <v>305</v>
      </c>
      <c r="B1799" s="170" t="s">
        <v>18</v>
      </c>
      <c r="C1799" s="170" t="s">
        <v>103</v>
      </c>
      <c r="D1799" s="170" t="s">
        <v>104</v>
      </c>
      <c r="E1799" s="18" t="s">
        <v>403</v>
      </c>
      <c r="F1799" s="158">
        <v>5</v>
      </c>
      <c r="G1799" s="157">
        <v>4</v>
      </c>
      <c r="H1799" s="157"/>
      <c r="I1799" s="157">
        <v>4</v>
      </c>
      <c r="J1799" s="157">
        <v>4</v>
      </c>
      <c r="K1799" s="157">
        <v>5</v>
      </c>
      <c r="L1799" s="157">
        <v>5</v>
      </c>
      <c r="M1799" s="157">
        <v>4</v>
      </c>
      <c r="N1799" s="157">
        <v>4</v>
      </c>
      <c r="O1799" s="157">
        <v>5</v>
      </c>
      <c r="P1799" s="157">
        <v>4</v>
      </c>
      <c r="Q1799" s="157">
        <v>4</v>
      </c>
      <c r="R1799" s="157">
        <v>4</v>
      </c>
      <c r="S1799" s="157">
        <v>4</v>
      </c>
      <c r="T1799" s="157">
        <v>4</v>
      </c>
      <c r="U1799" s="157">
        <v>4</v>
      </c>
      <c r="V1799" s="157">
        <v>4</v>
      </c>
      <c r="W1799" s="157">
        <v>5</v>
      </c>
      <c r="X1799" s="157">
        <v>5</v>
      </c>
      <c r="Y1799" s="157">
        <v>4</v>
      </c>
      <c r="Z1799" s="157">
        <v>5</v>
      </c>
      <c r="AA1799" s="157">
        <v>5</v>
      </c>
      <c r="AB1799" s="159">
        <v>5</v>
      </c>
      <c r="AC1799" s="158">
        <f t="shared" si="424"/>
        <v>22</v>
      </c>
      <c r="AD1799" s="157">
        <f t="shared" ref="AD1799:AD1862" si="425">+COUNT(G1799:K1799)</f>
        <v>4</v>
      </c>
      <c r="AE1799" s="157">
        <f t="shared" ref="AE1799:AE1862" si="426">+COUNT(L1799:S1799)</f>
        <v>8</v>
      </c>
      <c r="AF1799" s="157">
        <f t="shared" ref="AF1799:AF1862" si="427">+COUNT(T1799:X1799)</f>
        <v>5</v>
      </c>
      <c r="AG1799" s="159">
        <f t="shared" ref="AG1799:AG1862" si="428">+COUNT(Z1799:AB1799)</f>
        <v>3</v>
      </c>
      <c r="DS1799" s="81"/>
    </row>
    <row r="1800" spans="1:123" x14ac:dyDescent="0.25">
      <c r="A1800" s="169">
        <v>305</v>
      </c>
      <c r="B1800" s="170" t="s">
        <v>18</v>
      </c>
      <c r="C1800" s="170" t="s">
        <v>103</v>
      </c>
      <c r="D1800" s="170" t="s">
        <v>104</v>
      </c>
      <c r="E1800" s="18" t="s">
        <v>403</v>
      </c>
      <c r="F1800" s="158">
        <v>5</v>
      </c>
      <c r="G1800" s="157">
        <v>4</v>
      </c>
      <c r="H1800" s="157"/>
      <c r="I1800" s="157">
        <v>5</v>
      </c>
      <c r="J1800" s="157">
        <v>4</v>
      </c>
      <c r="K1800" s="157">
        <v>5</v>
      </c>
      <c r="L1800" s="157">
        <v>5</v>
      </c>
      <c r="M1800" s="157">
        <v>4</v>
      </c>
      <c r="N1800" s="157">
        <v>5</v>
      </c>
      <c r="O1800" s="157">
        <v>5</v>
      </c>
      <c r="P1800" s="157">
        <v>5</v>
      </c>
      <c r="Q1800" s="157">
        <v>4</v>
      </c>
      <c r="R1800" s="157">
        <v>4</v>
      </c>
      <c r="S1800" s="157">
        <v>4</v>
      </c>
      <c r="T1800" s="157">
        <v>4</v>
      </c>
      <c r="U1800" s="157">
        <v>4</v>
      </c>
      <c r="V1800" s="157">
        <v>4</v>
      </c>
      <c r="W1800" s="157">
        <v>5</v>
      </c>
      <c r="X1800" s="157">
        <v>5</v>
      </c>
      <c r="Y1800" s="157">
        <v>4</v>
      </c>
      <c r="Z1800" s="157"/>
      <c r="AA1800" s="157">
        <v>5</v>
      </c>
      <c r="AB1800" s="159"/>
      <c r="AC1800" s="158">
        <f t="shared" ref="AC1800:AC1863" si="429">+COUNT(F1800:AB1800)</f>
        <v>20</v>
      </c>
      <c r="AD1800" s="157">
        <f t="shared" si="425"/>
        <v>4</v>
      </c>
      <c r="AE1800" s="157">
        <f t="shared" si="426"/>
        <v>8</v>
      </c>
      <c r="AF1800" s="157">
        <f t="shared" si="427"/>
        <v>5</v>
      </c>
      <c r="AG1800" s="159">
        <f t="shared" si="428"/>
        <v>1</v>
      </c>
      <c r="DS1800" s="81"/>
    </row>
    <row r="1801" spans="1:123" x14ac:dyDescent="0.25">
      <c r="A1801" s="169">
        <v>305</v>
      </c>
      <c r="B1801" s="170" t="s">
        <v>18</v>
      </c>
      <c r="C1801" s="170" t="s">
        <v>103</v>
      </c>
      <c r="D1801" s="170" t="s">
        <v>104</v>
      </c>
      <c r="E1801" s="18" t="s">
        <v>403</v>
      </c>
      <c r="F1801" s="158">
        <v>5</v>
      </c>
      <c r="G1801" s="157">
        <v>4</v>
      </c>
      <c r="H1801" s="157"/>
      <c r="I1801" s="157">
        <v>5</v>
      </c>
      <c r="J1801" s="157">
        <v>4</v>
      </c>
      <c r="K1801" s="157"/>
      <c r="L1801" s="157">
        <v>5</v>
      </c>
      <c r="M1801" s="157">
        <v>5</v>
      </c>
      <c r="N1801" s="157">
        <v>5</v>
      </c>
      <c r="O1801" s="157">
        <v>5</v>
      </c>
      <c r="P1801" s="157">
        <v>5</v>
      </c>
      <c r="Q1801" s="157">
        <v>4</v>
      </c>
      <c r="R1801" s="157">
        <v>4</v>
      </c>
      <c r="S1801" s="157">
        <v>4</v>
      </c>
      <c r="T1801" s="157">
        <v>4</v>
      </c>
      <c r="U1801" s="157">
        <v>4</v>
      </c>
      <c r="V1801" s="157">
        <v>4</v>
      </c>
      <c r="W1801" s="157">
        <v>5</v>
      </c>
      <c r="X1801" s="157">
        <v>5</v>
      </c>
      <c r="Y1801" s="157">
        <v>4</v>
      </c>
      <c r="Z1801" s="157"/>
      <c r="AA1801" s="157">
        <v>5</v>
      </c>
      <c r="AB1801" s="159"/>
      <c r="AC1801" s="158">
        <f t="shared" si="429"/>
        <v>19</v>
      </c>
      <c r="AD1801" s="157">
        <f t="shared" si="425"/>
        <v>3</v>
      </c>
      <c r="AE1801" s="157">
        <f t="shared" si="426"/>
        <v>8</v>
      </c>
      <c r="AF1801" s="157">
        <f t="shared" si="427"/>
        <v>5</v>
      </c>
      <c r="AG1801" s="159">
        <f t="shared" si="428"/>
        <v>1</v>
      </c>
      <c r="DS1801" s="81"/>
    </row>
    <row r="1802" spans="1:123" x14ac:dyDescent="0.25">
      <c r="A1802" s="169">
        <v>305</v>
      </c>
      <c r="B1802" s="170" t="s">
        <v>18</v>
      </c>
      <c r="C1802" s="170" t="s">
        <v>103</v>
      </c>
      <c r="D1802" s="170" t="s">
        <v>104</v>
      </c>
      <c r="E1802" s="18" t="s">
        <v>403</v>
      </c>
      <c r="F1802" s="158">
        <v>5</v>
      </c>
      <c r="G1802" s="157">
        <v>4</v>
      </c>
      <c r="H1802" s="157"/>
      <c r="I1802" s="157">
        <v>5</v>
      </c>
      <c r="J1802" s="157">
        <v>4</v>
      </c>
      <c r="K1802" s="157"/>
      <c r="L1802" s="157">
        <v>5</v>
      </c>
      <c r="M1802" s="157">
        <v>5</v>
      </c>
      <c r="N1802" s="157">
        <v>5</v>
      </c>
      <c r="O1802" s="157">
        <v>5</v>
      </c>
      <c r="P1802" s="157">
        <v>5</v>
      </c>
      <c r="Q1802" s="157">
        <v>4</v>
      </c>
      <c r="R1802" s="157">
        <v>4</v>
      </c>
      <c r="S1802" s="157">
        <v>4</v>
      </c>
      <c r="T1802" s="157">
        <v>4</v>
      </c>
      <c r="U1802" s="157">
        <v>4</v>
      </c>
      <c r="V1802" s="157">
        <v>4</v>
      </c>
      <c r="W1802" s="157">
        <v>5</v>
      </c>
      <c r="X1802" s="157">
        <v>5</v>
      </c>
      <c r="Y1802" s="157">
        <v>4</v>
      </c>
      <c r="Z1802" s="157"/>
      <c r="AA1802" s="157"/>
      <c r="AB1802" s="159"/>
      <c r="AC1802" s="158">
        <f t="shared" si="429"/>
        <v>18</v>
      </c>
      <c r="AD1802" s="157">
        <f t="shared" si="425"/>
        <v>3</v>
      </c>
      <c r="AE1802" s="157">
        <f t="shared" si="426"/>
        <v>8</v>
      </c>
      <c r="AF1802" s="157">
        <f t="shared" si="427"/>
        <v>5</v>
      </c>
      <c r="AG1802" s="159">
        <f t="shared" si="428"/>
        <v>0</v>
      </c>
      <c r="DS1802" s="81"/>
    </row>
    <row r="1803" spans="1:123" x14ac:dyDescent="0.25">
      <c r="A1803" s="169">
        <v>305</v>
      </c>
      <c r="B1803" s="170" t="s">
        <v>18</v>
      </c>
      <c r="C1803" s="170" t="s">
        <v>103</v>
      </c>
      <c r="D1803" s="170" t="s">
        <v>104</v>
      </c>
      <c r="E1803" s="18" t="s">
        <v>403</v>
      </c>
      <c r="F1803" s="158">
        <v>5</v>
      </c>
      <c r="G1803" s="157">
        <v>4</v>
      </c>
      <c r="H1803" s="157"/>
      <c r="I1803" s="157"/>
      <c r="J1803" s="157">
        <v>4</v>
      </c>
      <c r="K1803" s="157"/>
      <c r="L1803" s="157">
        <v>5</v>
      </c>
      <c r="M1803" s="157">
        <v>5</v>
      </c>
      <c r="N1803" s="157">
        <v>5</v>
      </c>
      <c r="O1803" s="157">
        <v>5</v>
      </c>
      <c r="P1803" s="157">
        <v>5</v>
      </c>
      <c r="Q1803" s="157">
        <v>4</v>
      </c>
      <c r="R1803" s="157">
        <v>4</v>
      </c>
      <c r="S1803" s="157">
        <v>4</v>
      </c>
      <c r="T1803" s="157">
        <v>5</v>
      </c>
      <c r="U1803" s="157">
        <v>4</v>
      </c>
      <c r="V1803" s="157">
        <v>5</v>
      </c>
      <c r="W1803" s="157"/>
      <c r="X1803" s="157">
        <v>5</v>
      </c>
      <c r="Y1803" s="157">
        <v>4</v>
      </c>
      <c r="Z1803" s="157"/>
      <c r="AA1803" s="157"/>
      <c r="AB1803" s="159"/>
      <c r="AC1803" s="158">
        <f t="shared" si="429"/>
        <v>16</v>
      </c>
      <c r="AD1803" s="157">
        <f t="shared" si="425"/>
        <v>2</v>
      </c>
      <c r="AE1803" s="157">
        <f t="shared" si="426"/>
        <v>8</v>
      </c>
      <c r="AF1803" s="157">
        <f t="shared" si="427"/>
        <v>4</v>
      </c>
      <c r="AG1803" s="159">
        <f t="shared" si="428"/>
        <v>0</v>
      </c>
      <c r="DS1803" s="81"/>
    </row>
    <row r="1804" spans="1:123" x14ac:dyDescent="0.25">
      <c r="A1804" s="169">
        <v>305</v>
      </c>
      <c r="B1804" s="170" t="s">
        <v>18</v>
      </c>
      <c r="C1804" s="170" t="s">
        <v>103</v>
      </c>
      <c r="D1804" s="170" t="s">
        <v>104</v>
      </c>
      <c r="E1804" s="18" t="s">
        <v>403</v>
      </c>
      <c r="F1804" s="158">
        <v>5</v>
      </c>
      <c r="G1804" s="157">
        <v>5</v>
      </c>
      <c r="H1804" s="157"/>
      <c r="I1804" s="157"/>
      <c r="J1804" s="157">
        <v>5</v>
      </c>
      <c r="K1804" s="157"/>
      <c r="L1804" s="157">
        <v>5</v>
      </c>
      <c r="M1804" s="157">
        <v>5</v>
      </c>
      <c r="N1804" s="157">
        <v>5</v>
      </c>
      <c r="O1804" s="157">
        <v>5</v>
      </c>
      <c r="P1804" s="157">
        <v>5</v>
      </c>
      <c r="Q1804" s="157">
        <v>5</v>
      </c>
      <c r="R1804" s="157">
        <v>5</v>
      </c>
      <c r="S1804" s="157">
        <v>5</v>
      </c>
      <c r="T1804" s="157">
        <v>5</v>
      </c>
      <c r="U1804" s="157">
        <v>5</v>
      </c>
      <c r="V1804" s="157">
        <v>5</v>
      </c>
      <c r="W1804" s="157"/>
      <c r="X1804" s="157"/>
      <c r="Y1804" s="157">
        <v>4</v>
      </c>
      <c r="Z1804" s="157"/>
      <c r="AA1804" s="157"/>
      <c r="AB1804" s="159"/>
      <c r="AC1804" s="158">
        <f t="shared" si="429"/>
        <v>15</v>
      </c>
      <c r="AD1804" s="157">
        <f t="shared" si="425"/>
        <v>2</v>
      </c>
      <c r="AE1804" s="157">
        <f t="shared" si="426"/>
        <v>8</v>
      </c>
      <c r="AF1804" s="157">
        <f t="shared" si="427"/>
        <v>3</v>
      </c>
      <c r="AG1804" s="159">
        <f t="shared" si="428"/>
        <v>0</v>
      </c>
      <c r="DS1804" s="81"/>
    </row>
    <row r="1805" spans="1:123" x14ac:dyDescent="0.25">
      <c r="A1805" s="169">
        <v>305</v>
      </c>
      <c r="B1805" s="170" t="s">
        <v>18</v>
      </c>
      <c r="C1805" s="170" t="s">
        <v>103</v>
      </c>
      <c r="D1805" s="170" t="s">
        <v>104</v>
      </c>
      <c r="E1805" s="18" t="s">
        <v>403</v>
      </c>
      <c r="F1805" s="158"/>
      <c r="G1805" s="157">
        <v>5</v>
      </c>
      <c r="H1805" s="157"/>
      <c r="I1805" s="157"/>
      <c r="J1805" s="157"/>
      <c r="K1805" s="157"/>
      <c r="L1805" s="157">
        <v>5</v>
      </c>
      <c r="M1805" s="157">
        <v>5</v>
      </c>
      <c r="N1805" s="157">
        <v>5</v>
      </c>
      <c r="O1805" s="157">
        <v>5</v>
      </c>
      <c r="P1805" s="157">
        <v>5</v>
      </c>
      <c r="Q1805" s="157">
        <v>5</v>
      </c>
      <c r="R1805" s="157">
        <v>5</v>
      </c>
      <c r="S1805" s="157">
        <v>5</v>
      </c>
      <c r="T1805" s="157">
        <v>5</v>
      </c>
      <c r="U1805" s="157">
        <v>5</v>
      </c>
      <c r="V1805" s="157">
        <v>5</v>
      </c>
      <c r="W1805" s="157"/>
      <c r="X1805" s="157"/>
      <c r="Y1805" s="157">
        <v>5</v>
      </c>
      <c r="Z1805" s="157"/>
      <c r="AA1805" s="157"/>
      <c r="AB1805" s="159"/>
      <c r="AC1805" s="158">
        <f t="shared" si="429"/>
        <v>13</v>
      </c>
      <c r="AD1805" s="157">
        <f t="shared" si="425"/>
        <v>1</v>
      </c>
      <c r="AE1805" s="157">
        <f t="shared" si="426"/>
        <v>8</v>
      </c>
      <c r="AF1805" s="157">
        <f t="shared" si="427"/>
        <v>3</v>
      </c>
      <c r="AG1805" s="159">
        <f t="shared" si="428"/>
        <v>0</v>
      </c>
      <c r="DS1805" s="81"/>
    </row>
    <row r="1806" spans="1:123" x14ac:dyDescent="0.25">
      <c r="A1806" s="169">
        <v>305</v>
      </c>
      <c r="B1806" s="170" t="s">
        <v>18</v>
      </c>
      <c r="C1806" s="170" t="s">
        <v>103</v>
      </c>
      <c r="D1806" s="170" t="s">
        <v>104</v>
      </c>
      <c r="E1806" s="18" t="s">
        <v>403</v>
      </c>
      <c r="F1806" s="158"/>
      <c r="G1806" s="157"/>
      <c r="H1806" s="157"/>
      <c r="I1806" s="157"/>
      <c r="J1806" s="157"/>
      <c r="K1806" s="157"/>
      <c r="L1806" s="157">
        <v>5</v>
      </c>
      <c r="M1806" s="157">
        <v>5</v>
      </c>
      <c r="N1806" s="157">
        <v>5</v>
      </c>
      <c r="O1806" s="157">
        <v>5</v>
      </c>
      <c r="P1806" s="157">
        <v>5</v>
      </c>
      <c r="Q1806" s="157">
        <v>5</v>
      </c>
      <c r="R1806" s="157">
        <v>5</v>
      </c>
      <c r="S1806" s="157">
        <v>5</v>
      </c>
      <c r="T1806" s="157">
        <v>5</v>
      </c>
      <c r="U1806" s="157">
        <v>5</v>
      </c>
      <c r="V1806" s="157">
        <v>5</v>
      </c>
      <c r="W1806" s="157"/>
      <c r="X1806" s="157"/>
      <c r="Y1806" s="157">
        <v>5</v>
      </c>
      <c r="Z1806" s="157"/>
      <c r="AA1806" s="157"/>
      <c r="AB1806" s="159"/>
      <c r="AC1806" s="158">
        <f t="shared" si="429"/>
        <v>12</v>
      </c>
      <c r="AD1806" s="157">
        <f t="shared" si="425"/>
        <v>0</v>
      </c>
      <c r="AE1806" s="157">
        <f t="shared" si="426"/>
        <v>8</v>
      </c>
      <c r="AF1806" s="157">
        <f t="shared" si="427"/>
        <v>3</v>
      </c>
      <c r="AG1806" s="159">
        <f t="shared" si="428"/>
        <v>0</v>
      </c>
      <c r="DS1806" s="81"/>
    </row>
    <row r="1807" spans="1:123" x14ac:dyDescent="0.25">
      <c r="A1807" s="169">
        <v>305</v>
      </c>
      <c r="B1807" s="170" t="s">
        <v>18</v>
      </c>
      <c r="C1807" s="170" t="s">
        <v>103</v>
      </c>
      <c r="D1807" s="170" t="s">
        <v>104</v>
      </c>
      <c r="E1807" s="18" t="s">
        <v>403</v>
      </c>
      <c r="F1807" s="158"/>
      <c r="G1807" s="157"/>
      <c r="H1807" s="157"/>
      <c r="I1807" s="157"/>
      <c r="J1807" s="157"/>
      <c r="K1807" s="157"/>
      <c r="L1807" s="157">
        <v>5</v>
      </c>
      <c r="M1807" s="157">
        <v>5</v>
      </c>
      <c r="N1807" s="157">
        <v>5</v>
      </c>
      <c r="O1807" s="157">
        <v>5</v>
      </c>
      <c r="P1807" s="157">
        <v>5</v>
      </c>
      <c r="Q1807" s="157"/>
      <c r="R1807" s="157"/>
      <c r="S1807" s="157"/>
      <c r="T1807" s="157">
        <v>5</v>
      </c>
      <c r="U1807" s="157">
        <v>5</v>
      </c>
      <c r="V1807" s="157">
        <v>5</v>
      </c>
      <c r="W1807" s="157"/>
      <c r="X1807" s="157"/>
      <c r="Y1807" s="157">
        <v>5</v>
      </c>
      <c r="Z1807" s="157"/>
      <c r="AA1807" s="157"/>
      <c r="AB1807" s="159"/>
      <c r="AC1807" s="158">
        <f t="shared" si="429"/>
        <v>9</v>
      </c>
      <c r="AD1807" s="157">
        <f t="shared" si="425"/>
        <v>0</v>
      </c>
      <c r="AE1807" s="157">
        <f t="shared" si="426"/>
        <v>5</v>
      </c>
      <c r="AF1807" s="157">
        <f t="shared" si="427"/>
        <v>3</v>
      </c>
      <c r="AG1807" s="159">
        <f t="shared" si="428"/>
        <v>0</v>
      </c>
      <c r="DS1807" s="81"/>
    </row>
    <row r="1808" spans="1:123" x14ac:dyDescent="0.25">
      <c r="A1808" s="169">
        <v>305</v>
      </c>
      <c r="B1808" s="170" t="s">
        <v>18</v>
      </c>
      <c r="C1808" s="170" t="s">
        <v>103</v>
      </c>
      <c r="D1808" s="170" t="s">
        <v>104</v>
      </c>
      <c r="E1808" s="18" t="s">
        <v>403</v>
      </c>
      <c r="F1808" s="158"/>
      <c r="G1808" s="157"/>
      <c r="H1808" s="157"/>
      <c r="I1808" s="157"/>
      <c r="J1808" s="157"/>
      <c r="K1808" s="157"/>
      <c r="L1808" s="157"/>
      <c r="M1808" s="157"/>
      <c r="N1808" s="157"/>
      <c r="O1808" s="157"/>
      <c r="P1808" s="157"/>
      <c r="Q1808" s="157"/>
      <c r="R1808" s="157"/>
      <c r="S1808" s="157"/>
      <c r="T1808" s="157">
        <v>5</v>
      </c>
      <c r="U1808" s="157">
        <v>5</v>
      </c>
      <c r="V1808" s="157">
        <v>5</v>
      </c>
      <c r="W1808" s="157"/>
      <c r="X1808" s="157"/>
      <c r="Y1808" s="157">
        <v>5</v>
      </c>
      <c r="Z1808" s="157"/>
      <c r="AA1808" s="157"/>
      <c r="AB1808" s="159"/>
      <c r="AC1808" s="158">
        <f t="shared" si="429"/>
        <v>4</v>
      </c>
      <c r="AD1808" s="157">
        <f t="shared" si="425"/>
        <v>0</v>
      </c>
      <c r="AE1808" s="157">
        <f t="shared" si="426"/>
        <v>0</v>
      </c>
      <c r="AF1808" s="157">
        <f t="shared" si="427"/>
        <v>3</v>
      </c>
      <c r="AG1808" s="159">
        <f t="shared" si="428"/>
        <v>0</v>
      </c>
      <c r="DS1808" s="81"/>
    </row>
    <row r="1809" spans="1:123" x14ac:dyDescent="0.25">
      <c r="A1809" s="169">
        <v>305</v>
      </c>
      <c r="B1809" s="170" t="s">
        <v>18</v>
      </c>
      <c r="C1809" s="170" t="s">
        <v>103</v>
      </c>
      <c r="D1809" s="170" t="s">
        <v>104</v>
      </c>
      <c r="E1809" s="18" t="s">
        <v>403</v>
      </c>
      <c r="F1809" s="158"/>
      <c r="G1809" s="157"/>
      <c r="H1809" s="157"/>
      <c r="I1809" s="157"/>
      <c r="J1809" s="157"/>
      <c r="K1809" s="157"/>
      <c r="L1809" s="157"/>
      <c r="M1809" s="157"/>
      <c r="N1809" s="157"/>
      <c r="O1809" s="157"/>
      <c r="P1809" s="157"/>
      <c r="Q1809" s="157"/>
      <c r="R1809" s="157"/>
      <c r="S1809" s="157"/>
      <c r="T1809" s="157"/>
      <c r="U1809" s="157"/>
      <c r="V1809" s="157"/>
      <c r="W1809" s="157"/>
      <c r="X1809" s="157"/>
      <c r="Y1809" s="157"/>
      <c r="Z1809" s="157"/>
      <c r="AA1809" s="157"/>
      <c r="AB1809" s="159"/>
      <c r="AC1809" s="158">
        <f t="shared" si="429"/>
        <v>0</v>
      </c>
      <c r="AD1809" s="157">
        <f t="shared" si="425"/>
        <v>0</v>
      </c>
      <c r="AE1809" s="157">
        <f t="shared" si="426"/>
        <v>0</v>
      </c>
      <c r="AF1809" s="157">
        <f t="shared" si="427"/>
        <v>0</v>
      </c>
      <c r="AG1809" s="159">
        <f t="shared" si="428"/>
        <v>0</v>
      </c>
      <c r="DS1809" s="81"/>
    </row>
    <row r="1810" spans="1:123" x14ac:dyDescent="0.25">
      <c r="A1810" s="169">
        <v>305</v>
      </c>
      <c r="B1810" s="170" t="s">
        <v>18</v>
      </c>
      <c r="C1810" s="170" t="s">
        <v>103</v>
      </c>
      <c r="D1810" s="170" t="s">
        <v>104</v>
      </c>
      <c r="E1810" s="18" t="s">
        <v>466</v>
      </c>
      <c r="F1810" s="158">
        <v>2</v>
      </c>
      <c r="G1810" s="157">
        <v>1</v>
      </c>
      <c r="H1810" s="157">
        <v>2</v>
      </c>
      <c r="I1810" s="157">
        <v>1</v>
      </c>
      <c r="J1810" s="157">
        <v>1</v>
      </c>
      <c r="K1810" s="157">
        <v>1</v>
      </c>
      <c r="L1810" s="157">
        <v>1</v>
      </c>
      <c r="M1810" s="157">
        <v>1</v>
      </c>
      <c r="N1810" s="157">
        <v>1</v>
      </c>
      <c r="O1810" s="157">
        <v>1</v>
      </c>
      <c r="P1810" s="157">
        <v>1</v>
      </c>
      <c r="Q1810" s="157">
        <v>1</v>
      </c>
      <c r="R1810" s="157">
        <v>1</v>
      </c>
      <c r="S1810" s="157">
        <v>2</v>
      </c>
      <c r="T1810" s="157">
        <v>2</v>
      </c>
      <c r="U1810" s="157">
        <v>2</v>
      </c>
      <c r="V1810" s="157">
        <v>1</v>
      </c>
      <c r="W1810" s="157">
        <v>1</v>
      </c>
      <c r="X1810" s="157">
        <v>2</v>
      </c>
      <c r="Y1810" s="157">
        <v>2</v>
      </c>
      <c r="Z1810" s="157">
        <v>1</v>
      </c>
      <c r="AA1810" s="157">
        <v>1</v>
      </c>
      <c r="AB1810" s="159">
        <v>1</v>
      </c>
      <c r="AC1810" s="158">
        <f t="shared" si="429"/>
        <v>23</v>
      </c>
      <c r="AD1810" s="157">
        <f t="shared" si="425"/>
        <v>5</v>
      </c>
      <c r="AE1810" s="157">
        <f t="shared" si="426"/>
        <v>8</v>
      </c>
      <c r="AF1810" s="157">
        <f t="shared" si="427"/>
        <v>5</v>
      </c>
      <c r="AG1810" s="159">
        <f t="shared" si="428"/>
        <v>3</v>
      </c>
      <c r="DS1810" s="81"/>
    </row>
    <row r="1811" spans="1:123" x14ac:dyDescent="0.25">
      <c r="A1811" s="169">
        <v>305</v>
      </c>
      <c r="B1811" s="170" t="s">
        <v>18</v>
      </c>
      <c r="C1811" s="170" t="s">
        <v>103</v>
      </c>
      <c r="D1811" s="170" t="s">
        <v>104</v>
      </c>
      <c r="E1811" s="18" t="s">
        <v>466</v>
      </c>
      <c r="F1811" s="158">
        <v>2</v>
      </c>
      <c r="G1811" s="157">
        <v>1</v>
      </c>
      <c r="H1811" s="157">
        <v>2</v>
      </c>
      <c r="I1811" s="157">
        <v>1</v>
      </c>
      <c r="J1811" s="157">
        <v>1</v>
      </c>
      <c r="K1811" s="157">
        <v>1</v>
      </c>
      <c r="L1811" s="157">
        <v>2</v>
      </c>
      <c r="M1811" s="157">
        <v>1</v>
      </c>
      <c r="N1811" s="157">
        <v>1</v>
      </c>
      <c r="O1811" s="157">
        <v>1</v>
      </c>
      <c r="P1811" s="157">
        <v>2</v>
      </c>
      <c r="Q1811" s="157">
        <v>2</v>
      </c>
      <c r="R1811" s="157">
        <v>2</v>
      </c>
      <c r="S1811" s="157">
        <v>2</v>
      </c>
      <c r="T1811" s="157">
        <v>2</v>
      </c>
      <c r="U1811" s="157">
        <v>2</v>
      </c>
      <c r="V1811" s="157">
        <v>2</v>
      </c>
      <c r="W1811" s="157">
        <v>2</v>
      </c>
      <c r="X1811" s="157">
        <v>2</v>
      </c>
      <c r="Y1811" s="157">
        <v>2</v>
      </c>
      <c r="Z1811" s="157">
        <v>2</v>
      </c>
      <c r="AA1811" s="157">
        <v>1</v>
      </c>
      <c r="AB1811" s="159">
        <v>1</v>
      </c>
      <c r="AC1811" s="158">
        <f t="shared" si="429"/>
        <v>23</v>
      </c>
      <c r="AD1811" s="157">
        <f t="shared" si="425"/>
        <v>5</v>
      </c>
      <c r="AE1811" s="157">
        <f t="shared" si="426"/>
        <v>8</v>
      </c>
      <c r="AF1811" s="157">
        <f t="shared" si="427"/>
        <v>5</v>
      </c>
      <c r="AG1811" s="159">
        <f t="shared" si="428"/>
        <v>3</v>
      </c>
      <c r="DS1811" s="81"/>
    </row>
    <row r="1812" spans="1:123" x14ac:dyDescent="0.25">
      <c r="A1812" s="169">
        <v>305</v>
      </c>
      <c r="B1812" s="170" t="s">
        <v>18</v>
      </c>
      <c r="C1812" s="170" t="s">
        <v>103</v>
      </c>
      <c r="D1812" s="170" t="s">
        <v>104</v>
      </c>
      <c r="E1812" s="18" t="s">
        <v>466</v>
      </c>
      <c r="F1812" s="158">
        <v>2</v>
      </c>
      <c r="G1812" s="157">
        <v>2</v>
      </c>
      <c r="H1812" s="157">
        <v>2</v>
      </c>
      <c r="I1812" s="157">
        <v>1</v>
      </c>
      <c r="J1812" s="157">
        <v>1</v>
      </c>
      <c r="K1812" s="157">
        <v>1</v>
      </c>
      <c r="L1812" s="157">
        <v>2</v>
      </c>
      <c r="M1812" s="157">
        <v>2</v>
      </c>
      <c r="N1812" s="157">
        <v>1</v>
      </c>
      <c r="O1812" s="157">
        <v>1</v>
      </c>
      <c r="P1812" s="157">
        <v>2</v>
      </c>
      <c r="Q1812" s="157">
        <v>2</v>
      </c>
      <c r="R1812" s="157">
        <v>2</v>
      </c>
      <c r="S1812" s="157">
        <v>2</v>
      </c>
      <c r="T1812" s="157">
        <v>2</v>
      </c>
      <c r="U1812" s="157">
        <v>2</v>
      </c>
      <c r="V1812" s="157">
        <v>2</v>
      </c>
      <c r="W1812" s="157">
        <v>2</v>
      </c>
      <c r="X1812" s="157">
        <v>2</v>
      </c>
      <c r="Y1812" s="157">
        <v>2</v>
      </c>
      <c r="Z1812" s="157">
        <v>2</v>
      </c>
      <c r="AA1812" s="157">
        <v>1</v>
      </c>
      <c r="AB1812" s="159">
        <v>1</v>
      </c>
      <c r="AC1812" s="158">
        <f t="shared" si="429"/>
        <v>23</v>
      </c>
      <c r="AD1812" s="157">
        <f t="shared" si="425"/>
        <v>5</v>
      </c>
      <c r="AE1812" s="157">
        <f t="shared" si="426"/>
        <v>8</v>
      </c>
      <c r="AF1812" s="157">
        <f t="shared" si="427"/>
        <v>5</v>
      </c>
      <c r="AG1812" s="159">
        <f t="shared" si="428"/>
        <v>3</v>
      </c>
      <c r="DS1812" s="81"/>
    </row>
    <row r="1813" spans="1:123" x14ac:dyDescent="0.25">
      <c r="A1813" s="169">
        <v>305</v>
      </c>
      <c r="B1813" s="170" t="s">
        <v>18</v>
      </c>
      <c r="C1813" s="170" t="s">
        <v>103</v>
      </c>
      <c r="D1813" s="170" t="s">
        <v>104</v>
      </c>
      <c r="E1813" s="18" t="s">
        <v>466</v>
      </c>
      <c r="F1813" s="158">
        <v>3</v>
      </c>
      <c r="G1813" s="157">
        <v>2</v>
      </c>
      <c r="H1813" s="157">
        <v>3</v>
      </c>
      <c r="I1813" s="157">
        <v>2</v>
      </c>
      <c r="J1813" s="157">
        <v>1</v>
      </c>
      <c r="K1813" s="157">
        <v>1</v>
      </c>
      <c r="L1813" s="157">
        <v>2</v>
      </c>
      <c r="M1813" s="157">
        <v>2</v>
      </c>
      <c r="N1813" s="157">
        <v>1</v>
      </c>
      <c r="O1813" s="157">
        <v>2</v>
      </c>
      <c r="P1813" s="157">
        <v>2</v>
      </c>
      <c r="Q1813" s="157">
        <v>2</v>
      </c>
      <c r="R1813" s="157">
        <v>2</v>
      </c>
      <c r="S1813" s="157">
        <v>2</v>
      </c>
      <c r="T1813" s="157">
        <v>3</v>
      </c>
      <c r="U1813" s="157">
        <v>2</v>
      </c>
      <c r="V1813" s="157">
        <v>2</v>
      </c>
      <c r="W1813" s="157">
        <v>2</v>
      </c>
      <c r="X1813" s="157">
        <v>2</v>
      </c>
      <c r="Y1813" s="157">
        <v>2</v>
      </c>
      <c r="Z1813" s="157">
        <v>2</v>
      </c>
      <c r="AA1813" s="157">
        <v>1</v>
      </c>
      <c r="AB1813" s="159">
        <v>1</v>
      </c>
      <c r="AC1813" s="158">
        <f t="shared" si="429"/>
        <v>23</v>
      </c>
      <c r="AD1813" s="157">
        <f t="shared" si="425"/>
        <v>5</v>
      </c>
      <c r="AE1813" s="157">
        <f t="shared" si="426"/>
        <v>8</v>
      </c>
      <c r="AF1813" s="157">
        <f t="shared" si="427"/>
        <v>5</v>
      </c>
      <c r="AG1813" s="159">
        <f t="shared" si="428"/>
        <v>3</v>
      </c>
      <c r="DS1813" s="81"/>
    </row>
    <row r="1814" spans="1:123" x14ac:dyDescent="0.25">
      <c r="A1814" s="169">
        <v>305</v>
      </c>
      <c r="B1814" s="170" t="s">
        <v>18</v>
      </c>
      <c r="C1814" s="170" t="s">
        <v>103</v>
      </c>
      <c r="D1814" s="170" t="s">
        <v>104</v>
      </c>
      <c r="E1814" s="18" t="s">
        <v>466</v>
      </c>
      <c r="F1814" s="158">
        <v>3</v>
      </c>
      <c r="G1814" s="157">
        <v>2</v>
      </c>
      <c r="H1814" s="157">
        <v>3</v>
      </c>
      <c r="I1814" s="157">
        <v>2</v>
      </c>
      <c r="J1814" s="157">
        <v>1</v>
      </c>
      <c r="K1814" s="157">
        <v>1</v>
      </c>
      <c r="L1814" s="157">
        <v>3</v>
      </c>
      <c r="M1814" s="157">
        <v>2</v>
      </c>
      <c r="N1814" s="157">
        <v>1</v>
      </c>
      <c r="O1814" s="157">
        <v>2</v>
      </c>
      <c r="P1814" s="157">
        <v>2</v>
      </c>
      <c r="Q1814" s="157">
        <v>2</v>
      </c>
      <c r="R1814" s="157">
        <v>2</v>
      </c>
      <c r="S1814" s="157">
        <v>2</v>
      </c>
      <c r="T1814" s="157">
        <v>3</v>
      </c>
      <c r="U1814" s="157">
        <v>2</v>
      </c>
      <c r="V1814" s="157">
        <v>2</v>
      </c>
      <c r="W1814" s="157">
        <v>3</v>
      </c>
      <c r="X1814" s="157">
        <v>2</v>
      </c>
      <c r="Y1814" s="157">
        <v>2</v>
      </c>
      <c r="Z1814" s="157">
        <v>2</v>
      </c>
      <c r="AA1814" s="157">
        <v>2</v>
      </c>
      <c r="AB1814" s="159">
        <v>2</v>
      </c>
      <c r="AC1814" s="158">
        <f t="shared" si="429"/>
        <v>23</v>
      </c>
      <c r="AD1814" s="157">
        <f t="shared" si="425"/>
        <v>5</v>
      </c>
      <c r="AE1814" s="157">
        <f t="shared" si="426"/>
        <v>8</v>
      </c>
      <c r="AF1814" s="157">
        <f t="shared" si="427"/>
        <v>5</v>
      </c>
      <c r="AG1814" s="159">
        <f t="shared" si="428"/>
        <v>3</v>
      </c>
      <c r="DS1814" s="81"/>
    </row>
    <row r="1815" spans="1:123" x14ac:dyDescent="0.25">
      <c r="A1815" s="169">
        <v>305</v>
      </c>
      <c r="B1815" s="170" t="s">
        <v>18</v>
      </c>
      <c r="C1815" s="170" t="s">
        <v>103</v>
      </c>
      <c r="D1815" s="170" t="s">
        <v>104</v>
      </c>
      <c r="E1815" s="18" t="s">
        <v>466</v>
      </c>
      <c r="F1815" s="158">
        <v>3</v>
      </c>
      <c r="G1815" s="157">
        <v>2</v>
      </c>
      <c r="H1815" s="157">
        <v>3</v>
      </c>
      <c r="I1815" s="157">
        <v>2</v>
      </c>
      <c r="J1815" s="157">
        <v>1</v>
      </c>
      <c r="K1815" s="157">
        <v>1</v>
      </c>
      <c r="L1815" s="157">
        <v>3</v>
      </c>
      <c r="M1815" s="157">
        <v>2</v>
      </c>
      <c r="N1815" s="157">
        <v>2</v>
      </c>
      <c r="O1815" s="157">
        <v>2</v>
      </c>
      <c r="P1815" s="157">
        <v>2</v>
      </c>
      <c r="Q1815" s="157">
        <v>2</v>
      </c>
      <c r="R1815" s="157">
        <v>2</v>
      </c>
      <c r="S1815" s="157">
        <v>2</v>
      </c>
      <c r="T1815" s="157">
        <v>3</v>
      </c>
      <c r="U1815" s="157">
        <v>2</v>
      </c>
      <c r="V1815" s="157">
        <v>2</v>
      </c>
      <c r="W1815" s="157">
        <v>3</v>
      </c>
      <c r="X1815" s="157">
        <v>2</v>
      </c>
      <c r="Y1815" s="157">
        <v>2</v>
      </c>
      <c r="Z1815" s="157">
        <v>2</v>
      </c>
      <c r="AA1815" s="157">
        <v>2</v>
      </c>
      <c r="AB1815" s="159">
        <v>2</v>
      </c>
      <c r="AC1815" s="158">
        <f t="shared" si="429"/>
        <v>23</v>
      </c>
      <c r="AD1815" s="157">
        <f t="shared" si="425"/>
        <v>5</v>
      </c>
      <c r="AE1815" s="157">
        <f t="shared" si="426"/>
        <v>8</v>
      </c>
      <c r="AF1815" s="157">
        <f t="shared" si="427"/>
        <v>5</v>
      </c>
      <c r="AG1815" s="159">
        <f t="shared" si="428"/>
        <v>3</v>
      </c>
      <c r="DS1815" s="81"/>
    </row>
    <row r="1816" spans="1:123" x14ac:dyDescent="0.25">
      <c r="A1816" s="169">
        <v>305</v>
      </c>
      <c r="B1816" s="170" t="s">
        <v>18</v>
      </c>
      <c r="C1816" s="170" t="s">
        <v>103</v>
      </c>
      <c r="D1816" s="170" t="s">
        <v>104</v>
      </c>
      <c r="E1816" s="18" t="s">
        <v>466</v>
      </c>
      <c r="F1816" s="158">
        <v>3</v>
      </c>
      <c r="G1816" s="157">
        <v>2</v>
      </c>
      <c r="H1816" s="157">
        <v>3</v>
      </c>
      <c r="I1816" s="157">
        <v>2</v>
      </c>
      <c r="J1816" s="157">
        <v>1</v>
      </c>
      <c r="K1816" s="157">
        <v>1</v>
      </c>
      <c r="L1816" s="157">
        <v>3</v>
      </c>
      <c r="M1816" s="157">
        <v>2</v>
      </c>
      <c r="N1816" s="157">
        <v>2</v>
      </c>
      <c r="O1816" s="157">
        <v>2</v>
      </c>
      <c r="P1816" s="157">
        <v>3</v>
      </c>
      <c r="Q1816" s="157">
        <v>3</v>
      </c>
      <c r="R1816" s="157">
        <v>2</v>
      </c>
      <c r="S1816" s="157">
        <v>2</v>
      </c>
      <c r="T1816" s="157">
        <v>3</v>
      </c>
      <c r="U1816" s="157">
        <v>3</v>
      </c>
      <c r="V1816" s="157">
        <v>2</v>
      </c>
      <c r="W1816" s="157">
        <v>3</v>
      </c>
      <c r="X1816" s="157">
        <v>3</v>
      </c>
      <c r="Y1816" s="157">
        <v>2</v>
      </c>
      <c r="Z1816" s="157">
        <v>2</v>
      </c>
      <c r="AA1816" s="157">
        <v>2</v>
      </c>
      <c r="AB1816" s="159">
        <v>2</v>
      </c>
      <c r="AC1816" s="158">
        <f t="shared" si="429"/>
        <v>23</v>
      </c>
      <c r="AD1816" s="157">
        <f t="shared" si="425"/>
        <v>5</v>
      </c>
      <c r="AE1816" s="157">
        <f t="shared" si="426"/>
        <v>8</v>
      </c>
      <c r="AF1816" s="157">
        <f t="shared" si="427"/>
        <v>5</v>
      </c>
      <c r="AG1816" s="159">
        <f t="shared" si="428"/>
        <v>3</v>
      </c>
      <c r="DS1816" s="81"/>
    </row>
    <row r="1817" spans="1:123" x14ac:dyDescent="0.25">
      <c r="A1817" s="169">
        <v>305</v>
      </c>
      <c r="B1817" s="170" t="s">
        <v>18</v>
      </c>
      <c r="C1817" s="170" t="s">
        <v>103</v>
      </c>
      <c r="D1817" s="170" t="s">
        <v>104</v>
      </c>
      <c r="E1817" s="18" t="s">
        <v>466</v>
      </c>
      <c r="F1817" s="158">
        <v>3</v>
      </c>
      <c r="G1817" s="157">
        <v>2</v>
      </c>
      <c r="H1817" s="157">
        <v>3</v>
      </c>
      <c r="I1817" s="157">
        <v>2</v>
      </c>
      <c r="J1817" s="157">
        <v>1</v>
      </c>
      <c r="K1817" s="157">
        <v>2</v>
      </c>
      <c r="L1817" s="157">
        <v>3</v>
      </c>
      <c r="M1817" s="157">
        <v>2</v>
      </c>
      <c r="N1817" s="157">
        <v>2</v>
      </c>
      <c r="O1817" s="157">
        <v>2</v>
      </c>
      <c r="P1817" s="157">
        <v>3</v>
      </c>
      <c r="Q1817" s="157">
        <v>3</v>
      </c>
      <c r="R1817" s="157">
        <v>2</v>
      </c>
      <c r="S1817" s="157">
        <v>3</v>
      </c>
      <c r="T1817" s="157">
        <v>3</v>
      </c>
      <c r="U1817" s="157">
        <v>3</v>
      </c>
      <c r="V1817" s="157">
        <v>2</v>
      </c>
      <c r="W1817" s="157">
        <v>3</v>
      </c>
      <c r="X1817" s="157">
        <v>3</v>
      </c>
      <c r="Y1817" s="157">
        <v>3</v>
      </c>
      <c r="Z1817" s="157">
        <v>2</v>
      </c>
      <c r="AA1817" s="157">
        <v>2</v>
      </c>
      <c r="AB1817" s="159">
        <v>2</v>
      </c>
      <c r="AC1817" s="158">
        <f t="shared" si="429"/>
        <v>23</v>
      </c>
      <c r="AD1817" s="157">
        <f t="shared" si="425"/>
        <v>5</v>
      </c>
      <c r="AE1817" s="157">
        <f t="shared" si="426"/>
        <v>8</v>
      </c>
      <c r="AF1817" s="157">
        <f t="shared" si="427"/>
        <v>5</v>
      </c>
      <c r="AG1817" s="159">
        <f t="shared" si="428"/>
        <v>3</v>
      </c>
      <c r="DS1817" s="81"/>
    </row>
    <row r="1818" spans="1:123" x14ac:dyDescent="0.25">
      <c r="A1818" s="169">
        <v>305</v>
      </c>
      <c r="B1818" s="170" t="s">
        <v>18</v>
      </c>
      <c r="C1818" s="170" t="s">
        <v>103</v>
      </c>
      <c r="D1818" s="170" t="s">
        <v>104</v>
      </c>
      <c r="E1818" s="18" t="s">
        <v>466</v>
      </c>
      <c r="F1818" s="158">
        <v>3</v>
      </c>
      <c r="G1818" s="157">
        <v>2</v>
      </c>
      <c r="H1818" s="157">
        <v>3</v>
      </c>
      <c r="I1818" s="157">
        <v>3</v>
      </c>
      <c r="J1818" s="157">
        <v>1</v>
      </c>
      <c r="K1818" s="157">
        <v>2</v>
      </c>
      <c r="L1818" s="157">
        <v>3</v>
      </c>
      <c r="M1818" s="157">
        <v>2</v>
      </c>
      <c r="N1818" s="157">
        <v>2</v>
      </c>
      <c r="O1818" s="157">
        <v>2</v>
      </c>
      <c r="P1818" s="157">
        <v>3</v>
      </c>
      <c r="Q1818" s="157">
        <v>3</v>
      </c>
      <c r="R1818" s="157">
        <v>2</v>
      </c>
      <c r="S1818" s="157">
        <v>3</v>
      </c>
      <c r="T1818" s="157">
        <v>3</v>
      </c>
      <c r="U1818" s="157">
        <v>3</v>
      </c>
      <c r="V1818" s="157">
        <v>2</v>
      </c>
      <c r="W1818" s="157">
        <v>3</v>
      </c>
      <c r="X1818" s="157">
        <v>3</v>
      </c>
      <c r="Y1818" s="157">
        <v>3</v>
      </c>
      <c r="Z1818" s="157">
        <v>3</v>
      </c>
      <c r="AA1818" s="157">
        <v>2</v>
      </c>
      <c r="AB1818" s="159">
        <v>3</v>
      </c>
      <c r="AC1818" s="158">
        <f t="shared" si="429"/>
        <v>23</v>
      </c>
      <c r="AD1818" s="157">
        <f t="shared" si="425"/>
        <v>5</v>
      </c>
      <c r="AE1818" s="157">
        <f t="shared" si="426"/>
        <v>8</v>
      </c>
      <c r="AF1818" s="157">
        <f t="shared" si="427"/>
        <v>5</v>
      </c>
      <c r="AG1818" s="159">
        <f t="shared" si="428"/>
        <v>3</v>
      </c>
      <c r="DS1818" s="81"/>
    </row>
    <row r="1819" spans="1:123" x14ac:dyDescent="0.25">
      <c r="A1819" s="169">
        <v>305</v>
      </c>
      <c r="B1819" s="170" t="s">
        <v>18</v>
      </c>
      <c r="C1819" s="170" t="s">
        <v>103</v>
      </c>
      <c r="D1819" s="170" t="s">
        <v>104</v>
      </c>
      <c r="E1819" s="18" t="s">
        <v>466</v>
      </c>
      <c r="F1819" s="158">
        <v>3</v>
      </c>
      <c r="G1819" s="157">
        <v>2</v>
      </c>
      <c r="H1819" s="157">
        <v>3</v>
      </c>
      <c r="I1819" s="157">
        <v>3</v>
      </c>
      <c r="J1819" s="157">
        <v>1</v>
      </c>
      <c r="K1819" s="157">
        <v>2</v>
      </c>
      <c r="L1819" s="157">
        <v>4</v>
      </c>
      <c r="M1819" s="157">
        <v>2</v>
      </c>
      <c r="N1819" s="157">
        <v>2</v>
      </c>
      <c r="O1819" s="157">
        <v>2</v>
      </c>
      <c r="P1819" s="157">
        <v>3</v>
      </c>
      <c r="Q1819" s="157">
        <v>3</v>
      </c>
      <c r="R1819" s="157">
        <v>2</v>
      </c>
      <c r="S1819" s="157">
        <v>3</v>
      </c>
      <c r="T1819" s="157">
        <v>4</v>
      </c>
      <c r="U1819" s="157">
        <v>3</v>
      </c>
      <c r="V1819" s="157">
        <v>3</v>
      </c>
      <c r="W1819" s="157">
        <v>3</v>
      </c>
      <c r="X1819" s="157">
        <v>3</v>
      </c>
      <c r="Y1819" s="157">
        <v>3</v>
      </c>
      <c r="Z1819" s="157">
        <v>3</v>
      </c>
      <c r="AA1819" s="157">
        <v>3</v>
      </c>
      <c r="AB1819" s="159">
        <v>3</v>
      </c>
      <c r="AC1819" s="158">
        <f t="shared" si="429"/>
        <v>23</v>
      </c>
      <c r="AD1819" s="157">
        <f t="shared" si="425"/>
        <v>5</v>
      </c>
      <c r="AE1819" s="157">
        <f t="shared" si="426"/>
        <v>8</v>
      </c>
      <c r="AF1819" s="157">
        <f t="shared" si="427"/>
        <v>5</v>
      </c>
      <c r="AG1819" s="159">
        <f t="shared" si="428"/>
        <v>3</v>
      </c>
      <c r="DS1819" s="81"/>
    </row>
    <row r="1820" spans="1:123" x14ac:dyDescent="0.25">
      <c r="A1820" s="169">
        <v>305</v>
      </c>
      <c r="B1820" s="170" t="s">
        <v>18</v>
      </c>
      <c r="C1820" s="170" t="s">
        <v>103</v>
      </c>
      <c r="D1820" s="170" t="s">
        <v>104</v>
      </c>
      <c r="E1820" s="18" t="s">
        <v>466</v>
      </c>
      <c r="F1820" s="158">
        <v>3</v>
      </c>
      <c r="G1820" s="157">
        <v>2</v>
      </c>
      <c r="H1820" s="157">
        <v>3</v>
      </c>
      <c r="I1820" s="157">
        <v>3</v>
      </c>
      <c r="J1820" s="157">
        <v>1</v>
      </c>
      <c r="K1820" s="157">
        <v>2</v>
      </c>
      <c r="L1820" s="157">
        <v>4</v>
      </c>
      <c r="M1820" s="157">
        <v>2</v>
      </c>
      <c r="N1820" s="157">
        <v>2</v>
      </c>
      <c r="O1820" s="157">
        <v>3</v>
      </c>
      <c r="P1820" s="157">
        <v>3</v>
      </c>
      <c r="Q1820" s="157">
        <v>3</v>
      </c>
      <c r="R1820" s="157">
        <v>2</v>
      </c>
      <c r="S1820" s="157">
        <v>3</v>
      </c>
      <c r="T1820" s="157">
        <v>4</v>
      </c>
      <c r="U1820" s="157">
        <v>3</v>
      </c>
      <c r="V1820" s="157">
        <v>3</v>
      </c>
      <c r="W1820" s="157">
        <v>3</v>
      </c>
      <c r="X1820" s="157">
        <v>3</v>
      </c>
      <c r="Y1820" s="157">
        <v>3</v>
      </c>
      <c r="Z1820" s="157">
        <v>3</v>
      </c>
      <c r="AA1820" s="157">
        <v>3</v>
      </c>
      <c r="AB1820" s="159">
        <v>3</v>
      </c>
      <c r="AC1820" s="158">
        <f t="shared" si="429"/>
        <v>23</v>
      </c>
      <c r="AD1820" s="157">
        <f t="shared" si="425"/>
        <v>5</v>
      </c>
      <c r="AE1820" s="157">
        <f t="shared" si="426"/>
        <v>8</v>
      </c>
      <c r="AF1820" s="157">
        <f t="shared" si="427"/>
        <v>5</v>
      </c>
      <c r="AG1820" s="159">
        <f t="shared" si="428"/>
        <v>3</v>
      </c>
      <c r="DS1820" s="81"/>
    </row>
    <row r="1821" spans="1:123" x14ac:dyDescent="0.25">
      <c r="A1821" s="169">
        <v>305</v>
      </c>
      <c r="B1821" s="170" t="s">
        <v>18</v>
      </c>
      <c r="C1821" s="170" t="s">
        <v>103</v>
      </c>
      <c r="D1821" s="170" t="s">
        <v>104</v>
      </c>
      <c r="E1821" s="18" t="s">
        <v>466</v>
      </c>
      <c r="F1821" s="158">
        <v>3</v>
      </c>
      <c r="G1821" s="157">
        <v>3</v>
      </c>
      <c r="H1821" s="157">
        <v>4</v>
      </c>
      <c r="I1821" s="157">
        <v>3</v>
      </c>
      <c r="J1821" s="157">
        <v>2</v>
      </c>
      <c r="K1821" s="157">
        <v>2</v>
      </c>
      <c r="L1821" s="157">
        <v>4</v>
      </c>
      <c r="M1821" s="157">
        <v>2</v>
      </c>
      <c r="N1821" s="157">
        <v>3</v>
      </c>
      <c r="O1821" s="157">
        <v>3</v>
      </c>
      <c r="P1821" s="157">
        <v>3</v>
      </c>
      <c r="Q1821" s="157">
        <v>3</v>
      </c>
      <c r="R1821" s="157">
        <v>3</v>
      </c>
      <c r="S1821" s="157">
        <v>3</v>
      </c>
      <c r="T1821" s="157">
        <v>4</v>
      </c>
      <c r="U1821" s="157">
        <v>3</v>
      </c>
      <c r="V1821" s="157">
        <v>3</v>
      </c>
      <c r="W1821" s="157">
        <v>3</v>
      </c>
      <c r="X1821" s="157">
        <v>3</v>
      </c>
      <c r="Y1821" s="157">
        <v>3</v>
      </c>
      <c r="Z1821" s="157">
        <v>3</v>
      </c>
      <c r="AA1821" s="157">
        <v>3</v>
      </c>
      <c r="AB1821" s="159">
        <v>3</v>
      </c>
      <c r="AC1821" s="158">
        <f t="shared" si="429"/>
        <v>23</v>
      </c>
      <c r="AD1821" s="157">
        <f t="shared" si="425"/>
        <v>5</v>
      </c>
      <c r="AE1821" s="157">
        <f t="shared" si="426"/>
        <v>8</v>
      </c>
      <c r="AF1821" s="157">
        <f t="shared" si="427"/>
        <v>5</v>
      </c>
      <c r="AG1821" s="159">
        <f t="shared" si="428"/>
        <v>3</v>
      </c>
      <c r="DS1821" s="81"/>
    </row>
    <row r="1822" spans="1:123" x14ac:dyDescent="0.25">
      <c r="A1822" s="169">
        <v>305</v>
      </c>
      <c r="B1822" s="170" t="s">
        <v>18</v>
      </c>
      <c r="C1822" s="170" t="s">
        <v>103</v>
      </c>
      <c r="D1822" s="170" t="s">
        <v>104</v>
      </c>
      <c r="E1822" s="18" t="s">
        <v>466</v>
      </c>
      <c r="F1822" s="158">
        <v>3</v>
      </c>
      <c r="G1822" s="157">
        <v>3</v>
      </c>
      <c r="H1822" s="157">
        <v>4</v>
      </c>
      <c r="I1822" s="157">
        <v>3</v>
      </c>
      <c r="J1822" s="157">
        <v>2</v>
      </c>
      <c r="K1822" s="157">
        <v>2</v>
      </c>
      <c r="L1822" s="157">
        <v>4</v>
      </c>
      <c r="M1822" s="157">
        <v>3</v>
      </c>
      <c r="N1822" s="157">
        <v>3</v>
      </c>
      <c r="O1822" s="157">
        <v>3</v>
      </c>
      <c r="P1822" s="157">
        <v>3</v>
      </c>
      <c r="Q1822" s="157">
        <v>3</v>
      </c>
      <c r="R1822" s="157">
        <v>3</v>
      </c>
      <c r="S1822" s="157">
        <v>3</v>
      </c>
      <c r="T1822" s="157">
        <v>4</v>
      </c>
      <c r="U1822" s="157">
        <v>3</v>
      </c>
      <c r="V1822" s="157">
        <v>3</v>
      </c>
      <c r="W1822" s="157">
        <v>3</v>
      </c>
      <c r="X1822" s="157">
        <v>3</v>
      </c>
      <c r="Y1822" s="157">
        <v>3</v>
      </c>
      <c r="Z1822" s="157">
        <v>4</v>
      </c>
      <c r="AA1822" s="157">
        <v>3</v>
      </c>
      <c r="AB1822" s="159">
        <v>3</v>
      </c>
      <c r="AC1822" s="158">
        <f t="shared" si="429"/>
        <v>23</v>
      </c>
      <c r="AD1822" s="157">
        <f t="shared" si="425"/>
        <v>5</v>
      </c>
      <c r="AE1822" s="157">
        <f t="shared" si="426"/>
        <v>8</v>
      </c>
      <c r="AF1822" s="157">
        <f t="shared" si="427"/>
        <v>5</v>
      </c>
      <c r="AG1822" s="159">
        <f t="shared" si="428"/>
        <v>3</v>
      </c>
      <c r="DS1822" s="81"/>
    </row>
    <row r="1823" spans="1:123" x14ac:dyDescent="0.25">
      <c r="A1823" s="169">
        <v>305</v>
      </c>
      <c r="B1823" s="170" t="s">
        <v>18</v>
      </c>
      <c r="C1823" s="170" t="s">
        <v>103</v>
      </c>
      <c r="D1823" s="170" t="s">
        <v>104</v>
      </c>
      <c r="E1823" s="18" t="s">
        <v>466</v>
      </c>
      <c r="F1823" s="158">
        <v>3</v>
      </c>
      <c r="G1823" s="157">
        <v>3</v>
      </c>
      <c r="H1823" s="157">
        <v>4</v>
      </c>
      <c r="I1823" s="157">
        <v>3</v>
      </c>
      <c r="J1823" s="157">
        <v>2</v>
      </c>
      <c r="K1823" s="157">
        <v>2</v>
      </c>
      <c r="L1823" s="157">
        <v>4</v>
      </c>
      <c r="M1823" s="157">
        <v>3</v>
      </c>
      <c r="N1823" s="157">
        <v>3</v>
      </c>
      <c r="O1823" s="157">
        <v>3</v>
      </c>
      <c r="P1823" s="157">
        <v>3</v>
      </c>
      <c r="Q1823" s="157">
        <v>3</v>
      </c>
      <c r="R1823" s="157">
        <v>3</v>
      </c>
      <c r="S1823" s="157">
        <v>3</v>
      </c>
      <c r="T1823" s="157">
        <v>4</v>
      </c>
      <c r="U1823" s="157">
        <v>3</v>
      </c>
      <c r="V1823" s="157">
        <v>3</v>
      </c>
      <c r="W1823" s="157">
        <v>3</v>
      </c>
      <c r="X1823" s="157">
        <v>4</v>
      </c>
      <c r="Y1823" s="157">
        <v>3</v>
      </c>
      <c r="Z1823" s="157">
        <v>4</v>
      </c>
      <c r="AA1823" s="157">
        <v>3</v>
      </c>
      <c r="AB1823" s="159">
        <v>3</v>
      </c>
      <c r="AC1823" s="158">
        <f t="shared" si="429"/>
        <v>23</v>
      </c>
      <c r="AD1823" s="157">
        <f t="shared" si="425"/>
        <v>5</v>
      </c>
      <c r="AE1823" s="157">
        <f t="shared" si="426"/>
        <v>8</v>
      </c>
      <c r="AF1823" s="157">
        <f t="shared" si="427"/>
        <v>5</v>
      </c>
      <c r="AG1823" s="159">
        <f t="shared" si="428"/>
        <v>3</v>
      </c>
      <c r="DS1823" s="81"/>
    </row>
    <row r="1824" spans="1:123" x14ac:dyDescent="0.25">
      <c r="A1824" s="169">
        <v>305</v>
      </c>
      <c r="B1824" s="170" t="s">
        <v>18</v>
      </c>
      <c r="C1824" s="170" t="s">
        <v>103</v>
      </c>
      <c r="D1824" s="170" t="s">
        <v>104</v>
      </c>
      <c r="E1824" s="18" t="s">
        <v>466</v>
      </c>
      <c r="F1824" s="158">
        <v>4</v>
      </c>
      <c r="G1824" s="157">
        <v>3</v>
      </c>
      <c r="H1824" s="157">
        <v>5</v>
      </c>
      <c r="I1824" s="157">
        <v>3</v>
      </c>
      <c r="J1824" s="157">
        <v>2</v>
      </c>
      <c r="K1824" s="157">
        <v>3</v>
      </c>
      <c r="L1824" s="157">
        <v>4</v>
      </c>
      <c r="M1824" s="157">
        <v>3</v>
      </c>
      <c r="N1824" s="157">
        <v>3</v>
      </c>
      <c r="O1824" s="157">
        <v>3</v>
      </c>
      <c r="P1824" s="157">
        <v>3</v>
      </c>
      <c r="Q1824" s="157">
        <v>3</v>
      </c>
      <c r="R1824" s="157">
        <v>3</v>
      </c>
      <c r="S1824" s="157">
        <v>3</v>
      </c>
      <c r="T1824" s="157">
        <v>4</v>
      </c>
      <c r="U1824" s="157">
        <v>4</v>
      </c>
      <c r="V1824" s="157">
        <v>3</v>
      </c>
      <c r="W1824" s="157">
        <v>4</v>
      </c>
      <c r="X1824" s="157">
        <v>4</v>
      </c>
      <c r="Y1824" s="157">
        <v>3</v>
      </c>
      <c r="Z1824" s="157">
        <v>4</v>
      </c>
      <c r="AA1824" s="157">
        <v>3</v>
      </c>
      <c r="AB1824" s="159">
        <v>3</v>
      </c>
      <c r="AC1824" s="158">
        <f t="shared" si="429"/>
        <v>23</v>
      </c>
      <c r="AD1824" s="157">
        <f t="shared" si="425"/>
        <v>5</v>
      </c>
      <c r="AE1824" s="157">
        <f t="shared" si="426"/>
        <v>8</v>
      </c>
      <c r="AF1824" s="157">
        <f t="shared" si="427"/>
        <v>5</v>
      </c>
      <c r="AG1824" s="159">
        <f t="shared" si="428"/>
        <v>3</v>
      </c>
      <c r="DS1824" s="81"/>
    </row>
    <row r="1825" spans="1:123" x14ac:dyDescent="0.25">
      <c r="A1825" s="169">
        <v>305</v>
      </c>
      <c r="B1825" s="170" t="s">
        <v>18</v>
      </c>
      <c r="C1825" s="170" t="s">
        <v>103</v>
      </c>
      <c r="D1825" s="170" t="s">
        <v>104</v>
      </c>
      <c r="E1825" s="18" t="s">
        <v>466</v>
      </c>
      <c r="F1825" s="158">
        <v>4</v>
      </c>
      <c r="G1825" s="157">
        <v>3</v>
      </c>
      <c r="H1825" s="157">
        <v>5</v>
      </c>
      <c r="I1825" s="157">
        <v>3</v>
      </c>
      <c r="J1825" s="157">
        <v>2</v>
      </c>
      <c r="K1825" s="157">
        <v>3</v>
      </c>
      <c r="L1825" s="157">
        <v>4</v>
      </c>
      <c r="M1825" s="157">
        <v>3</v>
      </c>
      <c r="N1825" s="157">
        <v>3</v>
      </c>
      <c r="O1825" s="157">
        <v>4</v>
      </c>
      <c r="P1825" s="157">
        <v>4</v>
      </c>
      <c r="Q1825" s="157">
        <v>3</v>
      </c>
      <c r="R1825" s="157">
        <v>3</v>
      </c>
      <c r="S1825" s="157">
        <v>3</v>
      </c>
      <c r="T1825" s="157">
        <v>4</v>
      </c>
      <c r="U1825" s="157">
        <v>4</v>
      </c>
      <c r="V1825" s="157">
        <v>4</v>
      </c>
      <c r="W1825" s="157">
        <v>4</v>
      </c>
      <c r="X1825" s="157">
        <v>4</v>
      </c>
      <c r="Y1825" s="157">
        <v>3</v>
      </c>
      <c r="Z1825" s="157">
        <v>4</v>
      </c>
      <c r="AA1825" s="157">
        <v>3</v>
      </c>
      <c r="AB1825" s="159">
        <v>3</v>
      </c>
      <c r="AC1825" s="158">
        <f t="shared" si="429"/>
        <v>23</v>
      </c>
      <c r="AD1825" s="157">
        <f t="shared" si="425"/>
        <v>5</v>
      </c>
      <c r="AE1825" s="157">
        <f t="shared" si="426"/>
        <v>8</v>
      </c>
      <c r="AF1825" s="157">
        <f t="shared" si="427"/>
        <v>5</v>
      </c>
      <c r="AG1825" s="159">
        <f t="shared" si="428"/>
        <v>3</v>
      </c>
      <c r="DS1825" s="81"/>
    </row>
    <row r="1826" spans="1:123" x14ac:dyDescent="0.25">
      <c r="A1826" s="169">
        <v>305</v>
      </c>
      <c r="B1826" s="170" t="s">
        <v>18</v>
      </c>
      <c r="C1826" s="170" t="s">
        <v>103</v>
      </c>
      <c r="D1826" s="170" t="s">
        <v>104</v>
      </c>
      <c r="E1826" s="18" t="s">
        <v>466</v>
      </c>
      <c r="F1826" s="158">
        <v>4</v>
      </c>
      <c r="G1826" s="157">
        <v>3</v>
      </c>
      <c r="H1826" s="157">
        <v>5</v>
      </c>
      <c r="I1826" s="157">
        <v>3</v>
      </c>
      <c r="J1826" s="157">
        <v>2</v>
      </c>
      <c r="K1826" s="157">
        <v>3</v>
      </c>
      <c r="L1826" s="157">
        <v>4</v>
      </c>
      <c r="M1826" s="157">
        <v>3</v>
      </c>
      <c r="N1826" s="157">
        <v>3</v>
      </c>
      <c r="O1826" s="157">
        <v>4</v>
      </c>
      <c r="P1826" s="157">
        <v>4</v>
      </c>
      <c r="Q1826" s="157">
        <v>3</v>
      </c>
      <c r="R1826" s="157">
        <v>3</v>
      </c>
      <c r="S1826" s="157">
        <v>3</v>
      </c>
      <c r="T1826" s="157">
        <v>4</v>
      </c>
      <c r="U1826" s="157">
        <v>4</v>
      </c>
      <c r="V1826" s="157">
        <v>4</v>
      </c>
      <c r="W1826" s="157">
        <v>4</v>
      </c>
      <c r="X1826" s="157">
        <v>4</v>
      </c>
      <c r="Y1826" s="157">
        <v>4</v>
      </c>
      <c r="Z1826" s="157">
        <v>4</v>
      </c>
      <c r="AA1826" s="157">
        <v>3</v>
      </c>
      <c r="AB1826" s="159">
        <v>3</v>
      </c>
      <c r="AC1826" s="158">
        <f t="shared" si="429"/>
        <v>23</v>
      </c>
      <c r="AD1826" s="157">
        <f t="shared" si="425"/>
        <v>5</v>
      </c>
      <c r="AE1826" s="157">
        <f t="shared" si="426"/>
        <v>8</v>
      </c>
      <c r="AF1826" s="157">
        <f t="shared" si="427"/>
        <v>5</v>
      </c>
      <c r="AG1826" s="159">
        <f t="shared" si="428"/>
        <v>3</v>
      </c>
      <c r="DS1826" s="81"/>
    </row>
    <row r="1827" spans="1:123" x14ac:dyDescent="0.25">
      <c r="A1827" s="169">
        <v>305</v>
      </c>
      <c r="B1827" s="170" t="s">
        <v>18</v>
      </c>
      <c r="C1827" s="170" t="s">
        <v>103</v>
      </c>
      <c r="D1827" s="170" t="s">
        <v>104</v>
      </c>
      <c r="E1827" s="18" t="s">
        <v>466</v>
      </c>
      <c r="F1827" s="158">
        <v>4</v>
      </c>
      <c r="G1827" s="157">
        <v>3</v>
      </c>
      <c r="H1827" s="157">
        <v>5</v>
      </c>
      <c r="I1827" s="157">
        <v>4</v>
      </c>
      <c r="J1827" s="157">
        <v>2</v>
      </c>
      <c r="K1827" s="157">
        <v>3</v>
      </c>
      <c r="L1827" s="157">
        <v>4</v>
      </c>
      <c r="M1827" s="157">
        <v>3</v>
      </c>
      <c r="N1827" s="157">
        <v>3</v>
      </c>
      <c r="O1827" s="157">
        <v>4</v>
      </c>
      <c r="P1827" s="157">
        <v>4</v>
      </c>
      <c r="Q1827" s="157">
        <v>3</v>
      </c>
      <c r="R1827" s="157">
        <v>3</v>
      </c>
      <c r="S1827" s="157">
        <v>3</v>
      </c>
      <c r="T1827" s="157">
        <v>4</v>
      </c>
      <c r="U1827" s="157">
        <v>4</v>
      </c>
      <c r="V1827" s="157">
        <v>4</v>
      </c>
      <c r="W1827" s="157">
        <v>4</v>
      </c>
      <c r="X1827" s="157">
        <v>4</v>
      </c>
      <c r="Y1827" s="157">
        <v>4</v>
      </c>
      <c r="Z1827" s="157">
        <v>4</v>
      </c>
      <c r="AA1827" s="157">
        <v>4</v>
      </c>
      <c r="AB1827" s="159">
        <v>3</v>
      </c>
      <c r="AC1827" s="158">
        <f t="shared" si="429"/>
        <v>23</v>
      </c>
      <c r="AD1827" s="157">
        <f t="shared" si="425"/>
        <v>5</v>
      </c>
      <c r="AE1827" s="157">
        <f t="shared" si="426"/>
        <v>8</v>
      </c>
      <c r="AF1827" s="157">
        <f t="shared" si="427"/>
        <v>5</v>
      </c>
      <c r="AG1827" s="159">
        <f t="shared" si="428"/>
        <v>3</v>
      </c>
      <c r="DS1827" s="81"/>
    </row>
    <row r="1828" spans="1:123" x14ac:dyDescent="0.25">
      <c r="A1828" s="169">
        <v>305</v>
      </c>
      <c r="B1828" s="170" t="s">
        <v>18</v>
      </c>
      <c r="C1828" s="170" t="s">
        <v>103</v>
      </c>
      <c r="D1828" s="170" t="s">
        <v>104</v>
      </c>
      <c r="E1828" s="18" t="s">
        <v>466</v>
      </c>
      <c r="F1828" s="158">
        <v>4</v>
      </c>
      <c r="G1828" s="157">
        <v>3</v>
      </c>
      <c r="H1828" s="157">
        <v>5</v>
      </c>
      <c r="I1828" s="157">
        <v>4</v>
      </c>
      <c r="J1828" s="157">
        <v>3</v>
      </c>
      <c r="K1828" s="157">
        <v>3</v>
      </c>
      <c r="L1828" s="157">
        <v>4</v>
      </c>
      <c r="M1828" s="157">
        <v>3</v>
      </c>
      <c r="N1828" s="157">
        <v>3</v>
      </c>
      <c r="O1828" s="157">
        <v>4</v>
      </c>
      <c r="P1828" s="157">
        <v>4</v>
      </c>
      <c r="Q1828" s="157">
        <v>4</v>
      </c>
      <c r="R1828" s="157">
        <v>4</v>
      </c>
      <c r="S1828" s="157">
        <v>4</v>
      </c>
      <c r="T1828" s="157">
        <v>4</v>
      </c>
      <c r="U1828" s="157">
        <v>4</v>
      </c>
      <c r="V1828" s="157">
        <v>4</v>
      </c>
      <c r="W1828" s="157">
        <v>4</v>
      </c>
      <c r="X1828" s="157">
        <v>4</v>
      </c>
      <c r="Y1828" s="157">
        <v>4</v>
      </c>
      <c r="Z1828" s="157">
        <v>4</v>
      </c>
      <c r="AA1828" s="157">
        <v>4</v>
      </c>
      <c r="AB1828" s="159">
        <v>4</v>
      </c>
      <c r="AC1828" s="158">
        <f t="shared" si="429"/>
        <v>23</v>
      </c>
      <c r="AD1828" s="157">
        <f t="shared" si="425"/>
        <v>5</v>
      </c>
      <c r="AE1828" s="157">
        <f t="shared" si="426"/>
        <v>8</v>
      </c>
      <c r="AF1828" s="157">
        <f t="shared" si="427"/>
        <v>5</v>
      </c>
      <c r="AG1828" s="159">
        <f t="shared" si="428"/>
        <v>3</v>
      </c>
      <c r="DS1828" s="81"/>
    </row>
    <row r="1829" spans="1:123" x14ac:dyDescent="0.25">
      <c r="A1829" s="169">
        <v>305</v>
      </c>
      <c r="B1829" s="170" t="s">
        <v>18</v>
      </c>
      <c r="C1829" s="170" t="s">
        <v>103</v>
      </c>
      <c r="D1829" s="170" t="s">
        <v>104</v>
      </c>
      <c r="E1829" s="18" t="s">
        <v>466</v>
      </c>
      <c r="F1829" s="158">
        <v>4</v>
      </c>
      <c r="G1829" s="157">
        <v>3</v>
      </c>
      <c r="H1829" s="157"/>
      <c r="I1829" s="157">
        <v>4</v>
      </c>
      <c r="J1829" s="157">
        <v>3</v>
      </c>
      <c r="K1829" s="157">
        <v>3</v>
      </c>
      <c r="L1829" s="157">
        <v>4</v>
      </c>
      <c r="M1829" s="157">
        <v>3</v>
      </c>
      <c r="N1829" s="157">
        <v>3</v>
      </c>
      <c r="O1829" s="157">
        <v>4</v>
      </c>
      <c r="P1829" s="157">
        <v>4</v>
      </c>
      <c r="Q1829" s="157">
        <v>4</v>
      </c>
      <c r="R1829" s="157">
        <v>4</v>
      </c>
      <c r="S1829" s="157">
        <v>4</v>
      </c>
      <c r="T1829" s="157">
        <v>4</v>
      </c>
      <c r="U1829" s="157">
        <v>4</v>
      </c>
      <c r="V1829" s="157">
        <v>4</v>
      </c>
      <c r="W1829" s="157">
        <v>4</v>
      </c>
      <c r="X1829" s="157">
        <v>4</v>
      </c>
      <c r="Y1829" s="157">
        <v>4</v>
      </c>
      <c r="Z1829" s="157">
        <v>4</v>
      </c>
      <c r="AA1829" s="157">
        <v>4</v>
      </c>
      <c r="AB1829" s="159">
        <v>4</v>
      </c>
      <c r="AC1829" s="158">
        <f t="shared" si="429"/>
        <v>22</v>
      </c>
      <c r="AD1829" s="157">
        <f t="shared" si="425"/>
        <v>4</v>
      </c>
      <c r="AE1829" s="157">
        <f t="shared" si="426"/>
        <v>8</v>
      </c>
      <c r="AF1829" s="157">
        <f t="shared" si="427"/>
        <v>5</v>
      </c>
      <c r="AG1829" s="159">
        <f t="shared" si="428"/>
        <v>3</v>
      </c>
      <c r="DS1829" s="81"/>
    </row>
    <row r="1830" spans="1:123" x14ac:dyDescent="0.25">
      <c r="A1830" s="169">
        <v>305</v>
      </c>
      <c r="B1830" s="170" t="s">
        <v>18</v>
      </c>
      <c r="C1830" s="170" t="s">
        <v>103</v>
      </c>
      <c r="D1830" s="170" t="s">
        <v>104</v>
      </c>
      <c r="E1830" s="18" t="s">
        <v>466</v>
      </c>
      <c r="F1830" s="158">
        <v>5</v>
      </c>
      <c r="G1830" s="157">
        <v>3</v>
      </c>
      <c r="H1830" s="157"/>
      <c r="I1830" s="157">
        <v>4</v>
      </c>
      <c r="J1830" s="157">
        <v>3</v>
      </c>
      <c r="K1830" s="157">
        <v>3</v>
      </c>
      <c r="L1830" s="157">
        <v>4</v>
      </c>
      <c r="M1830" s="157">
        <v>4</v>
      </c>
      <c r="N1830" s="157">
        <v>4</v>
      </c>
      <c r="O1830" s="157">
        <v>4</v>
      </c>
      <c r="P1830" s="157">
        <v>4</v>
      </c>
      <c r="Q1830" s="157">
        <v>4</v>
      </c>
      <c r="R1830" s="157">
        <v>4</v>
      </c>
      <c r="S1830" s="157">
        <v>4</v>
      </c>
      <c r="T1830" s="157">
        <v>4</v>
      </c>
      <c r="U1830" s="157">
        <v>4</v>
      </c>
      <c r="V1830" s="157">
        <v>4</v>
      </c>
      <c r="W1830" s="157">
        <v>5</v>
      </c>
      <c r="X1830" s="157">
        <v>4</v>
      </c>
      <c r="Y1830" s="157">
        <v>4</v>
      </c>
      <c r="Z1830" s="157"/>
      <c r="AA1830" s="157">
        <v>4</v>
      </c>
      <c r="AB1830" s="159">
        <v>4</v>
      </c>
      <c r="AC1830" s="158">
        <f t="shared" si="429"/>
        <v>21</v>
      </c>
      <c r="AD1830" s="157">
        <f t="shared" si="425"/>
        <v>4</v>
      </c>
      <c r="AE1830" s="157">
        <f t="shared" si="426"/>
        <v>8</v>
      </c>
      <c r="AF1830" s="157">
        <f t="shared" si="427"/>
        <v>5</v>
      </c>
      <c r="AG1830" s="159">
        <f t="shared" si="428"/>
        <v>2</v>
      </c>
      <c r="DS1830" s="81"/>
    </row>
    <row r="1831" spans="1:123" x14ac:dyDescent="0.25">
      <c r="A1831" s="169">
        <v>305</v>
      </c>
      <c r="B1831" s="170" t="s">
        <v>18</v>
      </c>
      <c r="C1831" s="170" t="s">
        <v>103</v>
      </c>
      <c r="D1831" s="170" t="s">
        <v>104</v>
      </c>
      <c r="E1831" s="18" t="s">
        <v>466</v>
      </c>
      <c r="F1831" s="158">
        <v>5</v>
      </c>
      <c r="G1831" s="157">
        <v>4</v>
      </c>
      <c r="H1831" s="157"/>
      <c r="I1831" s="157">
        <v>4</v>
      </c>
      <c r="J1831" s="157">
        <v>3</v>
      </c>
      <c r="K1831" s="157">
        <v>4</v>
      </c>
      <c r="L1831" s="157">
        <v>5</v>
      </c>
      <c r="M1831" s="157">
        <v>4</v>
      </c>
      <c r="N1831" s="157">
        <v>4</v>
      </c>
      <c r="O1831" s="157">
        <v>4</v>
      </c>
      <c r="P1831" s="157">
        <v>4</v>
      </c>
      <c r="Q1831" s="157">
        <v>4</v>
      </c>
      <c r="R1831" s="157">
        <v>4</v>
      </c>
      <c r="S1831" s="157">
        <v>4</v>
      </c>
      <c r="T1831" s="157">
        <v>5</v>
      </c>
      <c r="U1831" s="157">
        <v>4</v>
      </c>
      <c r="V1831" s="157">
        <v>4</v>
      </c>
      <c r="W1831" s="157">
        <v>5</v>
      </c>
      <c r="X1831" s="157">
        <v>4</v>
      </c>
      <c r="Y1831" s="157">
        <v>4</v>
      </c>
      <c r="Z1831" s="157"/>
      <c r="AA1831" s="157"/>
      <c r="AB1831" s="159">
        <v>4</v>
      </c>
      <c r="AC1831" s="158">
        <f t="shared" si="429"/>
        <v>20</v>
      </c>
      <c r="AD1831" s="157">
        <f t="shared" si="425"/>
        <v>4</v>
      </c>
      <c r="AE1831" s="157">
        <f t="shared" si="426"/>
        <v>8</v>
      </c>
      <c r="AF1831" s="157">
        <f t="shared" si="427"/>
        <v>5</v>
      </c>
      <c r="AG1831" s="159">
        <f t="shared" si="428"/>
        <v>1</v>
      </c>
      <c r="DS1831" s="81"/>
    </row>
    <row r="1832" spans="1:123" x14ac:dyDescent="0.25">
      <c r="A1832" s="169">
        <v>305</v>
      </c>
      <c r="B1832" s="170" t="s">
        <v>18</v>
      </c>
      <c r="C1832" s="170" t="s">
        <v>103</v>
      </c>
      <c r="D1832" s="170" t="s">
        <v>104</v>
      </c>
      <c r="E1832" s="18" t="s">
        <v>466</v>
      </c>
      <c r="F1832" s="158">
        <v>5</v>
      </c>
      <c r="G1832" s="157">
        <v>4</v>
      </c>
      <c r="H1832" s="157"/>
      <c r="I1832" s="157">
        <v>5</v>
      </c>
      <c r="J1832" s="157">
        <v>3</v>
      </c>
      <c r="K1832" s="157">
        <v>4</v>
      </c>
      <c r="L1832" s="157">
        <v>5</v>
      </c>
      <c r="M1832" s="157">
        <v>4</v>
      </c>
      <c r="N1832" s="157">
        <v>4</v>
      </c>
      <c r="O1832" s="157">
        <v>4</v>
      </c>
      <c r="P1832" s="157">
        <v>5</v>
      </c>
      <c r="Q1832" s="157">
        <v>4</v>
      </c>
      <c r="R1832" s="157">
        <v>4</v>
      </c>
      <c r="S1832" s="157">
        <v>4</v>
      </c>
      <c r="T1832" s="157">
        <v>5</v>
      </c>
      <c r="U1832" s="157">
        <v>4</v>
      </c>
      <c r="V1832" s="157">
        <v>4</v>
      </c>
      <c r="W1832" s="157"/>
      <c r="X1832" s="157">
        <v>4</v>
      </c>
      <c r="Y1832" s="157">
        <v>4</v>
      </c>
      <c r="Z1832" s="157"/>
      <c r="AA1832" s="157"/>
      <c r="AB1832" s="159"/>
      <c r="AC1832" s="158">
        <f t="shared" si="429"/>
        <v>18</v>
      </c>
      <c r="AD1832" s="157">
        <f t="shared" si="425"/>
        <v>4</v>
      </c>
      <c r="AE1832" s="157">
        <f t="shared" si="426"/>
        <v>8</v>
      </c>
      <c r="AF1832" s="157">
        <f t="shared" si="427"/>
        <v>4</v>
      </c>
      <c r="AG1832" s="159">
        <f t="shared" si="428"/>
        <v>0</v>
      </c>
      <c r="DS1832" s="81"/>
    </row>
    <row r="1833" spans="1:123" x14ac:dyDescent="0.25">
      <c r="A1833" s="169">
        <v>305</v>
      </c>
      <c r="B1833" s="170" t="s">
        <v>18</v>
      </c>
      <c r="C1833" s="170" t="s">
        <v>103</v>
      </c>
      <c r="D1833" s="170" t="s">
        <v>104</v>
      </c>
      <c r="E1833" s="18" t="s">
        <v>466</v>
      </c>
      <c r="F1833" s="158"/>
      <c r="G1833" s="157"/>
      <c r="H1833" s="157"/>
      <c r="I1833" s="157">
        <v>5</v>
      </c>
      <c r="J1833" s="157">
        <v>3</v>
      </c>
      <c r="K1833" s="157"/>
      <c r="L1833" s="157"/>
      <c r="M1833" s="157">
        <v>4</v>
      </c>
      <c r="N1833" s="157">
        <v>5</v>
      </c>
      <c r="O1833" s="157">
        <v>5</v>
      </c>
      <c r="P1833" s="157">
        <v>5</v>
      </c>
      <c r="Q1833" s="157">
        <v>4</v>
      </c>
      <c r="R1833" s="157">
        <v>4</v>
      </c>
      <c r="S1833" s="157">
        <v>5</v>
      </c>
      <c r="T1833" s="157">
        <v>5</v>
      </c>
      <c r="U1833" s="157"/>
      <c r="V1833" s="157">
        <v>4</v>
      </c>
      <c r="W1833" s="157"/>
      <c r="X1833" s="157">
        <v>5</v>
      </c>
      <c r="Y1833" s="157"/>
      <c r="Z1833" s="157"/>
      <c r="AA1833" s="157"/>
      <c r="AB1833" s="159"/>
      <c r="AC1833" s="158">
        <f t="shared" si="429"/>
        <v>12</v>
      </c>
      <c r="AD1833" s="157">
        <f t="shared" si="425"/>
        <v>2</v>
      </c>
      <c r="AE1833" s="157">
        <f t="shared" si="426"/>
        <v>7</v>
      </c>
      <c r="AF1833" s="157">
        <f t="shared" si="427"/>
        <v>3</v>
      </c>
      <c r="AG1833" s="159">
        <f t="shared" si="428"/>
        <v>0</v>
      </c>
      <c r="DS1833" s="81"/>
    </row>
    <row r="1834" spans="1:123" x14ac:dyDescent="0.25">
      <c r="A1834" s="169">
        <v>305</v>
      </c>
      <c r="B1834" s="170" t="s">
        <v>18</v>
      </c>
      <c r="C1834" s="170" t="s">
        <v>205</v>
      </c>
      <c r="D1834" s="170" t="s">
        <v>206</v>
      </c>
      <c r="E1834" s="18" t="s">
        <v>403</v>
      </c>
      <c r="F1834" s="158">
        <v>5</v>
      </c>
      <c r="G1834" s="157">
        <v>4</v>
      </c>
      <c r="H1834" s="157">
        <v>5</v>
      </c>
      <c r="I1834" s="157">
        <v>5</v>
      </c>
      <c r="J1834" s="157">
        <v>3</v>
      </c>
      <c r="K1834" s="157">
        <v>3</v>
      </c>
      <c r="L1834" s="157">
        <v>5</v>
      </c>
      <c r="M1834" s="157">
        <v>3</v>
      </c>
      <c r="N1834" s="157">
        <v>4</v>
      </c>
      <c r="O1834" s="157">
        <v>4</v>
      </c>
      <c r="P1834" s="157">
        <v>5</v>
      </c>
      <c r="Q1834" s="157">
        <v>5</v>
      </c>
      <c r="R1834" s="157">
        <v>5</v>
      </c>
      <c r="S1834" s="157">
        <v>4</v>
      </c>
      <c r="T1834" s="157">
        <v>4</v>
      </c>
      <c r="U1834" s="157">
        <v>5</v>
      </c>
      <c r="V1834" s="157">
        <v>5</v>
      </c>
      <c r="W1834" s="157">
        <v>5</v>
      </c>
      <c r="X1834" s="157">
        <v>4</v>
      </c>
      <c r="Y1834" s="157">
        <v>4</v>
      </c>
      <c r="Z1834" s="157">
        <v>4</v>
      </c>
      <c r="AA1834" s="157">
        <v>5</v>
      </c>
      <c r="AB1834" s="159">
        <v>4</v>
      </c>
      <c r="AC1834" s="158">
        <f t="shared" si="429"/>
        <v>23</v>
      </c>
      <c r="AD1834" s="157">
        <f t="shared" si="425"/>
        <v>5</v>
      </c>
      <c r="AE1834" s="157">
        <f t="shared" si="426"/>
        <v>8</v>
      </c>
      <c r="AF1834" s="157">
        <f t="shared" si="427"/>
        <v>5</v>
      </c>
      <c r="AG1834" s="159">
        <f t="shared" si="428"/>
        <v>3</v>
      </c>
      <c r="DS1834" s="81"/>
    </row>
    <row r="1835" spans="1:123" x14ac:dyDescent="0.25">
      <c r="A1835" s="169">
        <v>305</v>
      </c>
      <c r="B1835" s="170" t="s">
        <v>18</v>
      </c>
      <c r="C1835" s="170" t="s">
        <v>205</v>
      </c>
      <c r="D1835" s="170" t="s">
        <v>396</v>
      </c>
      <c r="E1835" s="18" t="s">
        <v>403</v>
      </c>
      <c r="F1835" s="158">
        <v>4</v>
      </c>
      <c r="G1835" s="157">
        <v>5</v>
      </c>
      <c r="H1835" s="157">
        <v>3</v>
      </c>
      <c r="I1835" s="157">
        <v>4</v>
      </c>
      <c r="J1835" s="157">
        <v>4</v>
      </c>
      <c r="K1835" s="157">
        <v>4</v>
      </c>
      <c r="L1835" s="157">
        <v>4</v>
      </c>
      <c r="M1835" s="157">
        <v>2</v>
      </c>
      <c r="N1835" s="157">
        <v>2</v>
      </c>
      <c r="O1835" s="157">
        <v>4</v>
      </c>
      <c r="P1835" s="157">
        <v>4</v>
      </c>
      <c r="Q1835" s="157">
        <v>4</v>
      </c>
      <c r="R1835" s="157">
        <v>4</v>
      </c>
      <c r="S1835" s="157">
        <v>4</v>
      </c>
      <c r="T1835" s="157">
        <v>5</v>
      </c>
      <c r="U1835" s="157">
        <v>5</v>
      </c>
      <c r="V1835" s="157">
        <v>5</v>
      </c>
      <c r="W1835" s="157">
        <v>5</v>
      </c>
      <c r="X1835" s="157">
        <v>5</v>
      </c>
      <c r="Y1835" s="157">
        <v>4</v>
      </c>
      <c r="Z1835" s="157">
        <v>4</v>
      </c>
      <c r="AA1835" s="157">
        <v>4</v>
      </c>
      <c r="AB1835" s="159">
        <v>4</v>
      </c>
      <c r="AC1835" s="158">
        <f t="shared" si="429"/>
        <v>23</v>
      </c>
      <c r="AD1835" s="157">
        <f t="shared" si="425"/>
        <v>5</v>
      </c>
      <c r="AE1835" s="157">
        <f t="shared" si="426"/>
        <v>8</v>
      </c>
      <c r="AF1835" s="157">
        <f t="shared" si="427"/>
        <v>5</v>
      </c>
      <c r="AG1835" s="159">
        <f t="shared" si="428"/>
        <v>3</v>
      </c>
      <c r="DS1835" s="81"/>
    </row>
    <row r="1836" spans="1:123" x14ac:dyDescent="0.25">
      <c r="A1836" s="169">
        <v>305</v>
      </c>
      <c r="B1836" s="170" t="s">
        <v>18</v>
      </c>
      <c r="C1836" s="170" t="s">
        <v>205</v>
      </c>
      <c r="D1836" s="170" t="s">
        <v>396</v>
      </c>
      <c r="E1836" s="18" t="s">
        <v>466</v>
      </c>
      <c r="F1836" s="158">
        <v>4</v>
      </c>
      <c r="G1836" s="157">
        <v>3</v>
      </c>
      <c r="H1836" s="157">
        <v>2</v>
      </c>
      <c r="I1836" s="157">
        <v>3</v>
      </c>
      <c r="J1836" s="157">
        <v>3</v>
      </c>
      <c r="K1836" s="157">
        <v>5</v>
      </c>
      <c r="L1836" s="157">
        <v>3</v>
      </c>
      <c r="M1836" s="157">
        <v>3</v>
      </c>
      <c r="N1836" s="157">
        <v>3</v>
      </c>
      <c r="O1836" s="157">
        <v>1</v>
      </c>
      <c r="P1836" s="157">
        <v>1</v>
      </c>
      <c r="Q1836" s="157">
        <v>3</v>
      </c>
      <c r="R1836" s="157">
        <v>2</v>
      </c>
      <c r="S1836" s="157">
        <v>3</v>
      </c>
      <c r="T1836" s="157">
        <v>3</v>
      </c>
      <c r="U1836" s="157">
        <v>3</v>
      </c>
      <c r="V1836" s="157">
        <v>3</v>
      </c>
      <c r="W1836" s="157">
        <v>3</v>
      </c>
      <c r="X1836" s="157">
        <v>3</v>
      </c>
      <c r="Y1836" s="157">
        <v>3</v>
      </c>
      <c r="Z1836" s="157">
        <v>3</v>
      </c>
      <c r="AA1836" s="157">
        <v>4</v>
      </c>
      <c r="AB1836" s="159">
        <v>4</v>
      </c>
      <c r="AC1836" s="158">
        <f t="shared" si="429"/>
        <v>23</v>
      </c>
      <c r="AD1836" s="157">
        <f t="shared" si="425"/>
        <v>5</v>
      </c>
      <c r="AE1836" s="157">
        <f t="shared" si="426"/>
        <v>8</v>
      </c>
      <c r="AF1836" s="157">
        <f t="shared" si="427"/>
        <v>5</v>
      </c>
      <c r="AG1836" s="159">
        <f t="shared" si="428"/>
        <v>3</v>
      </c>
      <c r="DS1836" s="81"/>
    </row>
    <row r="1837" spans="1:123" x14ac:dyDescent="0.25">
      <c r="A1837" s="169">
        <v>305</v>
      </c>
      <c r="B1837" s="170" t="s">
        <v>18</v>
      </c>
      <c r="C1837" s="170" t="s">
        <v>205</v>
      </c>
      <c r="D1837" s="170" t="s">
        <v>396</v>
      </c>
      <c r="E1837" s="18" t="s">
        <v>466</v>
      </c>
      <c r="F1837" s="158">
        <v>4</v>
      </c>
      <c r="G1837" s="157">
        <v>5</v>
      </c>
      <c r="H1837" s="157">
        <v>5</v>
      </c>
      <c r="I1837" s="157">
        <v>4</v>
      </c>
      <c r="J1837" s="157">
        <v>4</v>
      </c>
      <c r="K1837" s="157">
        <v>5</v>
      </c>
      <c r="L1837" s="157">
        <v>5</v>
      </c>
      <c r="M1837" s="157">
        <v>3</v>
      </c>
      <c r="N1837" s="157">
        <v>4</v>
      </c>
      <c r="O1837" s="157">
        <v>4</v>
      </c>
      <c r="P1837" s="157">
        <v>3</v>
      </c>
      <c r="Q1837" s="157">
        <v>3</v>
      </c>
      <c r="R1837" s="157">
        <v>4</v>
      </c>
      <c r="S1837" s="157">
        <v>4</v>
      </c>
      <c r="T1837" s="157">
        <v>4</v>
      </c>
      <c r="U1837" s="157">
        <v>4</v>
      </c>
      <c r="V1837" s="157">
        <v>4</v>
      </c>
      <c r="W1837" s="157">
        <v>4</v>
      </c>
      <c r="X1837" s="157">
        <v>5</v>
      </c>
      <c r="Y1837" s="157">
        <v>5</v>
      </c>
      <c r="Z1837" s="157">
        <v>4</v>
      </c>
      <c r="AA1837" s="157">
        <v>5</v>
      </c>
      <c r="AB1837" s="159">
        <v>5</v>
      </c>
      <c r="AC1837" s="158">
        <f t="shared" si="429"/>
        <v>23</v>
      </c>
      <c r="AD1837" s="157">
        <f t="shared" si="425"/>
        <v>5</v>
      </c>
      <c r="AE1837" s="157">
        <f t="shared" si="426"/>
        <v>8</v>
      </c>
      <c r="AF1837" s="157">
        <f t="shared" si="427"/>
        <v>5</v>
      </c>
      <c r="AG1837" s="159">
        <f t="shared" si="428"/>
        <v>3</v>
      </c>
      <c r="DS1837" s="81"/>
    </row>
    <row r="1838" spans="1:123" x14ac:dyDescent="0.25">
      <c r="A1838" s="169">
        <v>305</v>
      </c>
      <c r="B1838" s="170" t="s">
        <v>18</v>
      </c>
      <c r="C1838" s="170" t="s">
        <v>226</v>
      </c>
      <c r="D1838" s="170" t="s">
        <v>227</v>
      </c>
      <c r="E1838" s="18" t="s">
        <v>403</v>
      </c>
      <c r="F1838" s="158">
        <v>2</v>
      </c>
      <c r="G1838" s="157">
        <v>1</v>
      </c>
      <c r="H1838" s="157">
        <v>2</v>
      </c>
      <c r="I1838" s="157">
        <v>1</v>
      </c>
      <c r="J1838" s="157">
        <v>1</v>
      </c>
      <c r="K1838" s="157">
        <v>1</v>
      </c>
      <c r="L1838" s="157">
        <v>2</v>
      </c>
      <c r="M1838" s="157">
        <v>1</v>
      </c>
      <c r="N1838" s="157">
        <v>1</v>
      </c>
      <c r="O1838" s="157">
        <v>2</v>
      </c>
      <c r="P1838" s="157">
        <v>1</v>
      </c>
      <c r="Q1838" s="157">
        <v>1</v>
      </c>
      <c r="R1838" s="157">
        <v>1</v>
      </c>
      <c r="S1838" s="157">
        <v>1</v>
      </c>
      <c r="T1838" s="157">
        <v>1</v>
      </c>
      <c r="U1838" s="157">
        <v>3</v>
      </c>
      <c r="V1838" s="157">
        <v>1</v>
      </c>
      <c r="W1838" s="157">
        <v>2</v>
      </c>
      <c r="X1838" s="157">
        <v>1</v>
      </c>
      <c r="Y1838" s="157">
        <v>1</v>
      </c>
      <c r="Z1838" s="157">
        <v>2</v>
      </c>
      <c r="AA1838" s="157">
        <v>1</v>
      </c>
      <c r="AB1838" s="159">
        <v>1</v>
      </c>
      <c r="AC1838" s="158">
        <f t="shared" si="429"/>
        <v>23</v>
      </c>
      <c r="AD1838" s="157">
        <f t="shared" si="425"/>
        <v>5</v>
      </c>
      <c r="AE1838" s="157">
        <f t="shared" si="426"/>
        <v>8</v>
      </c>
      <c r="AF1838" s="157">
        <f t="shared" si="427"/>
        <v>5</v>
      </c>
      <c r="AG1838" s="159">
        <f t="shared" si="428"/>
        <v>3</v>
      </c>
      <c r="DS1838" s="81"/>
    </row>
    <row r="1839" spans="1:123" x14ac:dyDescent="0.25">
      <c r="A1839" s="169">
        <v>305</v>
      </c>
      <c r="B1839" s="170" t="s">
        <v>18</v>
      </c>
      <c r="C1839" s="170" t="s">
        <v>226</v>
      </c>
      <c r="D1839" s="170" t="s">
        <v>227</v>
      </c>
      <c r="E1839" s="18" t="s">
        <v>403</v>
      </c>
      <c r="F1839" s="158">
        <v>3</v>
      </c>
      <c r="G1839" s="157">
        <v>2</v>
      </c>
      <c r="H1839" s="157">
        <v>2</v>
      </c>
      <c r="I1839" s="157">
        <v>1</v>
      </c>
      <c r="J1839" s="157">
        <v>2</v>
      </c>
      <c r="K1839" s="157">
        <v>1</v>
      </c>
      <c r="L1839" s="157">
        <v>3</v>
      </c>
      <c r="M1839" s="157">
        <v>1</v>
      </c>
      <c r="N1839" s="157">
        <v>1</v>
      </c>
      <c r="O1839" s="157">
        <v>2</v>
      </c>
      <c r="P1839" s="157">
        <v>1</v>
      </c>
      <c r="Q1839" s="157">
        <v>1</v>
      </c>
      <c r="R1839" s="157">
        <v>1</v>
      </c>
      <c r="S1839" s="157">
        <v>2</v>
      </c>
      <c r="T1839" s="157">
        <v>2</v>
      </c>
      <c r="U1839" s="157">
        <v>3</v>
      </c>
      <c r="V1839" s="157">
        <v>1</v>
      </c>
      <c r="W1839" s="157">
        <v>3</v>
      </c>
      <c r="X1839" s="157">
        <v>4</v>
      </c>
      <c r="Y1839" s="157">
        <v>2</v>
      </c>
      <c r="Z1839" s="157">
        <v>2</v>
      </c>
      <c r="AA1839" s="157">
        <v>2</v>
      </c>
      <c r="AB1839" s="159">
        <v>2</v>
      </c>
      <c r="AC1839" s="158">
        <f t="shared" si="429"/>
        <v>23</v>
      </c>
      <c r="AD1839" s="157">
        <f t="shared" si="425"/>
        <v>5</v>
      </c>
      <c r="AE1839" s="157">
        <f t="shared" si="426"/>
        <v>8</v>
      </c>
      <c r="AF1839" s="157">
        <f t="shared" si="427"/>
        <v>5</v>
      </c>
      <c r="AG1839" s="159">
        <f t="shared" si="428"/>
        <v>3</v>
      </c>
      <c r="DS1839" s="81"/>
    </row>
    <row r="1840" spans="1:123" x14ac:dyDescent="0.25">
      <c r="A1840" s="169">
        <v>305</v>
      </c>
      <c r="B1840" s="170" t="s">
        <v>18</v>
      </c>
      <c r="C1840" s="170" t="s">
        <v>226</v>
      </c>
      <c r="D1840" s="170" t="s">
        <v>227</v>
      </c>
      <c r="E1840" s="18" t="s">
        <v>403</v>
      </c>
      <c r="F1840" s="158">
        <v>3</v>
      </c>
      <c r="G1840" s="157">
        <v>2</v>
      </c>
      <c r="H1840" s="157">
        <v>2</v>
      </c>
      <c r="I1840" s="157">
        <v>2</v>
      </c>
      <c r="J1840" s="157">
        <v>2</v>
      </c>
      <c r="K1840" s="157">
        <v>2</v>
      </c>
      <c r="L1840" s="157">
        <v>3</v>
      </c>
      <c r="M1840" s="157">
        <v>2</v>
      </c>
      <c r="N1840" s="157">
        <v>2</v>
      </c>
      <c r="O1840" s="157">
        <v>3</v>
      </c>
      <c r="P1840" s="157">
        <v>1</v>
      </c>
      <c r="Q1840" s="157">
        <v>2</v>
      </c>
      <c r="R1840" s="157">
        <v>2</v>
      </c>
      <c r="S1840" s="157">
        <v>3</v>
      </c>
      <c r="T1840" s="157">
        <v>2</v>
      </c>
      <c r="U1840" s="157">
        <v>3</v>
      </c>
      <c r="V1840" s="157">
        <v>3</v>
      </c>
      <c r="W1840" s="157">
        <v>3</v>
      </c>
      <c r="X1840" s="157">
        <v>4</v>
      </c>
      <c r="Y1840" s="157">
        <v>3</v>
      </c>
      <c r="Z1840" s="157">
        <v>2</v>
      </c>
      <c r="AA1840" s="157">
        <v>2</v>
      </c>
      <c r="AB1840" s="159">
        <v>3</v>
      </c>
      <c r="AC1840" s="158">
        <f t="shared" si="429"/>
        <v>23</v>
      </c>
      <c r="AD1840" s="157">
        <f t="shared" si="425"/>
        <v>5</v>
      </c>
      <c r="AE1840" s="157">
        <f t="shared" si="426"/>
        <v>8</v>
      </c>
      <c r="AF1840" s="157">
        <f t="shared" si="427"/>
        <v>5</v>
      </c>
      <c r="AG1840" s="159">
        <f t="shared" si="428"/>
        <v>3</v>
      </c>
      <c r="DS1840" s="81"/>
    </row>
    <row r="1841" spans="1:123" x14ac:dyDescent="0.25">
      <c r="A1841" s="169">
        <v>305</v>
      </c>
      <c r="B1841" s="170" t="s">
        <v>18</v>
      </c>
      <c r="C1841" s="170" t="s">
        <v>226</v>
      </c>
      <c r="D1841" s="170" t="s">
        <v>227</v>
      </c>
      <c r="E1841" s="18" t="s">
        <v>403</v>
      </c>
      <c r="F1841" s="158">
        <v>3</v>
      </c>
      <c r="G1841" s="157">
        <v>3</v>
      </c>
      <c r="H1841" s="157">
        <v>2</v>
      </c>
      <c r="I1841" s="157">
        <v>3</v>
      </c>
      <c r="J1841" s="157">
        <v>2</v>
      </c>
      <c r="K1841" s="157">
        <v>2</v>
      </c>
      <c r="L1841" s="157">
        <v>3</v>
      </c>
      <c r="M1841" s="157">
        <v>2</v>
      </c>
      <c r="N1841" s="157">
        <v>3</v>
      </c>
      <c r="O1841" s="157">
        <v>3</v>
      </c>
      <c r="P1841" s="157">
        <v>2</v>
      </c>
      <c r="Q1841" s="157">
        <v>3</v>
      </c>
      <c r="R1841" s="157">
        <v>2</v>
      </c>
      <c r="S1841" s="157">
        <v>3</v>
      </c>
      <c r="T1841" s="157">
        <v>3</v>
      </c>
      <c r="U1841" s="157">
        <v>3</v>
      </c>
      <c r="V1841" s="157">
        <v>3</v>
      </c>
      <c r="W1841" s="157">
        <v>4</v>
      </c>
      <c r="X1841" s="157">
        <v>4</v>
      </c>
      <c r="Y1841" s="157">
        <v>3</v>
      </c>
      <c r="Z1841" s="157">
        <v>2</v>
      </c>
      <c r="AA1841" s="157">
        <v>3</v>
      </c>
      <c r="AB1841" s="159">
        <v>3</v>
      </c>
      <c r="AC1841" s="158">
        <f t="shared" si="429"/>
        <v>23</v>
      </c>
      <c r="AD1841" s="157">
        <f t="shared" si="425"/>
        <v>5</v>
      </c>
      <c r="AE1841" s="157">
        <f t="shared" si="426"/>
        <v>8</v>
      </c>
      <c r="AF1841" s="157">
        <f t="shared" si="427"/>
        <v>5</v>
      </c>
      <c r="AG1841" s="159">
        <f t="shared" si="428"/>
        <v>3</v>
      </c>
      <c r="DS1841" s="81"/>
    </row>
    <row r="1842" spans="1:123" x14ac:dyDescent="0.25">
      <c r="A1842" s="169">
        <v>305</v>
      </c>
      <c r="B1842" s="170" t="s">
        <v>18</v>
      </c>
      <c r="C1842" s="170" t="s">
        <v>226</v>
      </c>
      <c r="D1842" s="170" t="s">
        <v>227</v>
      </c>
      <c r="E1842" s="18" t="s">
        <v>403</v>
      </c>
      <c r="F1842" s="158">
        <v>4</v>
      </c>
      <c r="G1842" s="157">
        <v>3</v>
      </c>
      <c r="H1842" s="157">
        <v>3</v>
      </c>
      <c r="I1842" s="157">
        <v>3</v>
      </c>
      <c r="J1842" s="157">
        <v>2</v>
      </c>
      <c r="K1842" s="157">
        <v>2</v>
      </c>
      <c r="L1842" s="157">
        <v>3</v>
      </c>
      <c r="M1842" s="157">
        <v>2</v>
      </c>
      <c r="N1842" s="157">
        <v>3</v>
      </c>
      <c r="O1842" s="157">
        <v>3</v>
      </c>
      <c r="P1842" s="157">
        <v>2</v>
      </c>
      <c r="Q1842" s="157">
        <v>3</v>
      </c>
      <c r="R1842" s="157">
        <v>2</v>
      </c>
      <c r="S1842" s="157">
        <v>3</v>
      </c>
      <c r="T1842" s="157">
        <v>3</v>
      </c>
      <c r="U1842" s="157">
        <v>3</v>
      </c>
      <c r="V1842" s="157">
        <v>3</v>
      </c>
      <c r="W1842" s="157">
        <v>4</v>
      </c>
      <c r="X1842" s="157">
        <v>4</v>
      </c>
      <c r="Y1842" s="157">
        <v>3</v>
      </c>
      <c r="Z1842" s="157">
        <v>3</v>
      </c>
      <c r="AA1842" s="157">
        <v>3</v>
      </c>
      <c r="AB1842" s="159">
        <v>3</v>
      </c>
      <c r="AC1842" s="158">
        <f t="shared" si="429"/>
        <v>23</v>
      </c>
      <c r="AD1842" s="157">
        <f t="shared" si="425"/>
        <v>5</v>
      </c>
      <c r="AE1842" s="157">
        <f t="shared" si="426"/>
        <v>8</v>
      </c>
      <c r="AF1842" s="157">
        <f t="shared" si="427"/>
        <v>5</v>
      </c>
      <c r="AG1842" s="159">
        <f t="shared" si="428"/>
        <v>3</v>
      </c>
      <c r="DS1842" s="81"/>
    </row>
    <row r="1843" spans="1:123" x14ac:dyDescent="0.25">
      <c r="A1843" s="169">
        <v>305</v>
      </c>
      <c r="B1843" s="170" t="s">
        <v>18</v>
      </c>
      <c r="C1843" s="170" t="s">
        <v>226</v>
      </c>
      <c r="D1843" s="170" t="s">
        <v>227</v>
      </c>
      <c r="E1843" s="18" t="s">
        <v>403</v>
      </c>
      <c r="F1843" s="158">
        <v>4</v>
      </c>
      <c r="G1843" s="157">
        <v>3</v>
      </c>
      <c r="H1843" s="157">
        <v>3</v>
      </c>
      <c r="I1843" s="157">
        <v>3</v>
      </c>
      <c r="J1843" s="157">
        <v>4</v>
      </c>
      <c r="K1843" s="157">
        <v>3</v>
      </c>
      <c r="L1843" s="157">
        <v>4</v>
      </c>
      <c r="M1843" s="157">
        <v>2</v>
      </c>
      <c r="N1843" s="157">
        <v>4</v>
      </c>
      <c r="O1843" s="157">
        <v>3</v>
      </c>
      <c r="P1843" s="157">
        <v>3</v>
      </c>
      <c r="Q1843" s="157">
        <v>3</v>
      </c>
      <c r="R1843" s="157">
        <v>2</v>
      </c>
      <c r="S1843" s="157">
        <v>4</v>
      </c>
      <c r="T1843" s="157">
        <v>4</v>
      </c>
      <c r="U1843" s="157">
        <v>3</v>
      </c>
      <c r="V1843" s="157">
        <v>4</v>
      </c>
      <c r="W1843" s="157">
        <v>4</v>
      </c>
      <c r="X1843" s="157">
        <v>4</v>
      </c>
      <c r="Y1843" s="157">
        <v>3</v>
      </c>
      <c r="Z1843" s="157">
        <v>3</v>
      </c>
      <c r="AA1843" s="157">
        <v>3</v>
      </c>
      <c r="AB1843" s="159">
        <v>3</v>
      </c>
      <c r="AC1843" s="158">
        <f t="shared" si="429"/>
        <v>23</v>
      </c>
      <c r="AD1843" s="157">
        <f t="shared" si="425"/>
        <v>5</v>
      </c>
      <c r="AE1843" s="157">
        <f t="shared" si="426"/>
        <v>8</v>
      </c>
      <c r="AF1843" s="157">
        <f t="shared" si="427"/>
        <v>5</v>
      </c>
      <c r="AG1843" s="159">
        <f t="shared" si="428"/>
        <v>3</v>
      </c>
      <c r="DS1843" s="81"/>
    </row>
    <row r="1844" spans="1:123" x14ac:dyDescent="0.25">
      <c r="A1844" s="169">
        <v>305</v>
      </c>
      <c r="B1844" s="170" t="s">
        <v>18</v>
      </c>
      <c r="C1844" s="170" t="s">
        <v>226</v>
      </c>
      <c r="D1844" s="170" t="s">
        <v>227</v>
      </c>
      <c r="E1844" s="18" t="s">
        <v>403</v>
      </c>
      <c r="F1844" s="158">
        <v>4</v>
      </c>
      <c r="G1844" s="157">
        <v>4</v>
      </c>
      <c r="H1844" s="157"/>
      <c r="I1844" s="157">
        <v>3</v>
      </c>
      <c r="J1844" s="157">
        <v>4</v>
      </c>
      <c r="K1844" s="157">
        <v>3</v>
      </c>
      <c r="L1844" s="157">
        <v>4</v>
      </c>
      <c r="M1844" s="157">
        <v>3</v>
      </c>
      <c r="N1844" s="157">
        <v>4</v>
      </c>
      <c r="O1844" s="157">
        <v>3</v>
      </c>
      <c r="P1844" s="157">
        <v>4</v>
      </c>
      <c r="Q1844" s="157">
        <v>4</v>
      </c>
      <c r="R1844" s="157">
        <v>3</v>
      </c>
      <c r="S1844" s="157">
        <v>4</v>
      </c>
      <c r="T1844" s="157">
        <v>4</v>
      </c>
      <c r="U1844" s="157">
        <v>4</v>
      </c>
      <c r="V1844" s="157">
        <v>4</v>
      </c>
      <c r="W1844" s="157">
        <v>4</v>
      </c>
      <c r="X1844" s="157">
        <v>4</v>
      </c>
      <c r="Y1844" s="157">
        <v>4</v>
      </c>
      <c r="Z1844" s="157">
        <v>3</v>
      </c>
      <c r="AA1844" s="157">
        <v>3</v>
      </c>
      <c r="AB1844" s="159">
        <v>3</v>
      </c>
      <c r="AC1844" s="158">
        <f t="shared" si="429"/>
        <v>22</v>
      </c>
      <c r="AD1844" s="157">
        <f t="shared" si="425"/>
        <v>4</v>
      </c>
      <c r="AE1844" s="157">
        <f t="shared" si="426"/>
        <v>8</v>
      </c>
      <c r="AF1844" s="157">
        <f t="shared" si="427"/>
        <v>5</v>
      </c>
      <c r="AG1844" s="159">
        <f t="shared" si="428"/>
        <v>3</v>
      </c>
      <c r="DS1844" s="81"/>
    </row>
    <row r="1845" spans="1:123" x14ac:dyDescent="0.25">
      <c r="A1845" s="169">
        <v>305</v>
      </c>
      <c r="B1845" s="170" t="s">
        <v>18</v>
      </c>
      <c r="C1845" s="170" t="s">
        <v>226</v>
      </c>
      <c r="D1845" s="170" t="s">
        <v>227</v>
      </c>
      <c r="E1845" s="18" t="s">
        <v>403</v>
      </c>
      <c r="F1845" s="158">
        <v>5</v>
      </c>
      <c r="G1845" s="157">
        <v>4</v>
      </c>
      <c r="H1845" s="157"/>
      <c r="I1845" s="157">
        <v>3</v>
      </c>
      <c r="J1845" s="157">
        <v>4</v>
      </c>
      <c r="K1845" s="157">
        <v>3</v>
      </c>
      <c r="L1845" s="157">
        <v>4</v>
      </c>
      <c r="M1845" s="157">
        <v>3</v>
      </c>
      <c r="N1845" s="157">
        <v>4</v>
      </c>
      <c r="O1845" s="157">
        <v>4</v>
      </c>
      <c r="P1845" s="157">
        <v>4</v>
      </c>
      <c r="Q1845" s="157">
        <v>4</v>
      </c>
      <c r="R1845" s="157">
        <v>3</v>
      </c>
      <c r="S1845" s="157">
        <v>4</v>
      </c>
      <c r="T1845" s="157">
        <v>4</v>
      </c>
      <c r="U1845" s="157">
        <v>4</v>
      </c>
      <c r="V1845" s="157">
        <v>4</v>
      </c>
      <c r="W1845" s="157">
        <v>4</v>
      </c>
      <c r="X1845" s="157">
        <v>4</v>
      </c>
      <c r="Y1845" s="157">
        <v>4</v>
      </c>
      <c r="Z1845" s="157">
        <v>4</v>
      </c>
      <c r="AA1845" s="157">
        <v>3</v>
      </c>
      <c r="AB1845" s="159">
        <v>3</v>
      </c>
      <c r="AC1845" s="158">
        <f t="shared" si="429"/>
        <v>22</v>
      </c>
      <c r="AD1845" s="157">
        <f t="shared" si="425"/>
        <v>4</v>
      </c>
      <c r="AE1845" s="157">
        <f t="shared" si="426"/>
        <v>8</v>
      </c>
      <c r="AF1845" s="157">
        <f t="shared" si="427"/>
        <v>5</v>
      </c>
      <c r="AG1845" s="159">
        <f t="shared" si="428"/>
        <v>3</v>
      </c>
      <c r="DS1845" s="81"/>
    </row>
    <row r="1846" spans="1:123" x14ac:dyDescent="0.25">
      <c r="A1846" s="169">
        <v>305</v>
      </c>
      <c r="B1846" s="170" t="s">
        <v>18</v>
      </c>
      <c r="C1846" s="170" t="s">
        <v>226</v>
      </c>
      <c r="D1846" s="170" t="s">
        <v>227</v>
      </c>
      <c r="E1846" s="18" t="s">
        <v>403</v>
      </c>
      <c r="F1846" s="158">
        <v>5</v>
      </c>
      <c r="G1846" s="157">
        <v>4</v>
      </c>
      <c r="H1846" s="157"/>
      <c r="I1846" s="157">
        <v>4</v>
      </c>
      <c r="J1846" s="157">
        <v>4</v>
      </c>
      <c r="K1846" s="157">
        <v>3</v>
      </c>
      <c r="L1846" s="157">
        <v>5</v>
      </c>
      <c r="M1846" s="157">
        <v>3</v>
      </c>
      <c r="N1846" s="157">
        <v>4</v>
      </c>
      <c r="O1846" s="157">
        <v>4</v>
      </c>
      <c r="P1846" s="157">
        <v>4</v>
      </c>
      <c r="Q1846" s="157">
        <v>5</v>
      </c>
      <c r="R1846" s="157">
        <v>4</v>
      </c>
      <c r="S1846" s="157">
        <v>4</v>
      </c>
      <c r="T1846" s="157">
        <v>4</v>
      </c>
      <c r="U1846" s="157">
        <v>4</v>
      </c>
      <c r="V1846" s="157">
        <v>4</v>
      </c>
      <c r="W1846" s="157">
        <v>4</v>
      </c>
      <c r="X1846" s="157">
        <v>4</v>
      </c>
      <c r="Y1846" s="157">
        <v>4</v>
      </c>
      <c r="Z1846" s="157">
        <v>4</v>
      </c>
      <c r="AA1846" s="157">
        <v>4</v>
      </c>
      <c r="AB1846" s="159">
        <v>3</v>
      </c>
      <c r="AC1846" s="158">
        <f t="shared" si="429"/>
        <v>22</v>
      </c>
      <c r="AD1846" s="157">
        <f t="shared" si="425"/>
        <v>4</v>
      </c>
      <c r="AE1846" s="157">
        <f t="shared" si="426"/>
        <v>8</v>
      </c>
      <c r="AF1846" s="157">
        <f t="shared" si="427"/>
        <v>5</v>
      </c>
      <c r="AG1846" s="159">
        <f t="shared" si="428"/>
        <v>3</v>
      </c>
      <c r="DS1846" s="81"/>
    </row>
    <row r="1847" spans="1:123" x14ac:dyDescent="0.25">
      <c r="A1847" s="169">
        <v>305</v>
      </c>
      <c r="B1847" s="170" t="s">
        <v>18</v>
      </c>
      <c r="C1847" s="170" t="s">
        <v>226</v>
      </c>
      <c r="D1847" s="170" t="s">
        <v>227</v>
      </c>
      <c r="E1847" s="18" t="s">
        <v>403</v>
      </c>
      <c r="F1847" s="158"/>
      <c r="G1847" s="157">
        <v>4</v>
      </c>
      <c r="H1847" s="157"/>
      <c r="I1847" s="157">
        <v>4</v>
      </c>
      <c r="J1847" s="157">
        <v>4</v>
      </c>
      <c r="K1847" s="157">
        <v>3</v>
      </c>
      <c r="L1847" s="157">
        <v>5</v>
      </c>
      <c r="M1847" s="157">
        <v>4</v>
      </c>
      <c r="N1847" s="157">
        <v>5</v>
      </c>
      <c r="O1847" s="157">
        <v>5</v>
      </c>
      <c r="P1847" s="157">
        <v>4</v>
      </c>
      <c r="Q1847" s="157">
        <v>5</v>
      </c>
      <c r="R1847" s="157">
        <v>5</v>
      </c>
      <c r="S1847" s="157">
        <v>5</v>
      </c>
      <c r="T1847" s="157">
        <v>5</v>
      </c>
      <c r="U1847" s="157">
        <v>4</v>
      </c>
      <c r="V1847" s="157">
        <v>4</v>
      </c>
      <c r="W1847" s="157">
        <v>5</v>
      </c>
      <c r="X1847" s="157"/>
      <c r="Y1847" s="157">
        <v>5</v>
      </c>
      <c r="Z1847" s="157">
        <v>4</v>
      </c>
      <c r="AA1847" s="157">
        <v>4</v>
      </c>
      <c r="AB1847" s="159">
        <v>4</v>
      </c>
      <c r="AC1847" s="158">
        <f t="shared" si="429"/>
        <v>20</v>
      </c>
      <c r="AD1847" s="157">
        <f t="shared" si="425"/>
        <v>4</v>
      </c>
      <c r="AE1847" s="157">
        <f t="shared" si="426"/>
        <v>8</v>
      </c>
      <c r="AF1847" s="157">
        <f t="shared" si="427"/>
        <v>4</v>
      </c>
      <c r="AG1847" s="159">
        <f t="shared" si="428"/>
        <v>3</v>
      </c>
      <c r="DS1847" s="81"/>
    </row>
    <row r="1848" spans="1:123" x14ac:dyDescent="0.25">
      <c r="A1848" s="169">
        <v>305</v>
      </c>
      <c r="B1848" s="170" t="s">
        <v>18</v>
      </c>
      <c r="C1848" s="170" t="s">
        <v>226</v>
      </c>
      <c r="D1848" s="170" t="s">
        <v>227</v>
      </c>
      <c r="E1848" s="18" t="s">
        <v>466</v>
      </c>
      <c r="F1848" s="158">
        <v>3</v>
      </c>
      <c r="G1848" s="157">
        <v>1</v>
      </c>
      <c r="H1848" s="157">
        <v>1</v>
      </c>
      <c r="I1848" s="157">
        <v>1</v>
      </c>
      <c r="J1848" s="157">
        <v>1</v>
      </c>
      <c r="K1848" s="157">
        <v>1</v>
      </c>
      <c r="L1848" s="157">
        <v>1</v>
      </c>
      <c r="M1848" s="157">
        <v>1</v>
      </c>
      <c r="N1848" s="157">
        <v>1</v>
      </c>
      <c r="O1848" s="157">
        <v>1</v>
      </c>
      <c r="P1848" s="157">
        <v>1</v>
      </c>
      <c r="Q1848" s="157">
        <v>1</v>
      </c>
      <c r="R1848" s="157">
        <v>1</v>
      </c>
      <c r="S1848" s="157">
        <v>1</v>
      </c>
      <c r="T1848" s="157">
        <v>3</v>
      </c>
      <c r="U1848" s="157">
        <v>2</v>
      </c>
      <c r="V1848" s="157">
        <v>2</v>
      </c>
      <c r="W1848" s="157">
        <v>3</v>
      </c>
      <c r="X1848" s="157">
        <v>3</v>
      </c>
      <c r="Y1848" s="157">
        <v>1</v>
      </c>
      <c r="Z1848" s="157">
        <v>1</v>
      </c>
      <c r="AA1848" s="157">
        <v>1</v>
      </c>
      <c r="AB1848" s="159">
        <v>1</v>
      </c>
      <c r="AC1848" s="158">
        <f t="shared" si="429"/>
        <v>23</v>
      </c>
      <c r="AD1848" s="157">
        <f t="shared" si="425"/>
        <v>5</v>
      </c>
      <c r="AE1848" s="157">
        <f t="shared" si="426"/>
        <v>8</v>
      </c>
      <c r="AF1848" s="157">
        <f t="shared" si="427"/>
        <v>5</v>
      </c>
      <c r="AG1848" s="159">
        <f t="shared" si="428"/>
        <v>3</v>
      </c>
      <c r="DS1848" s="81"/>
    </row>
    <row r="1849" spans="1:123" x14ac:dyDescent="0.25">
      <c r="A1849" s="169">
        <v>305</v>
      </c>
      <c r="B1849" s="170" t="s">
        <v>18</v>
      </c>
      <c r="C1849" s="170" t="s">
        <v>226</v>
      </c>
      <c r="D1849" s="170" t="s">
        <v>227</v>
      </c>
      <c r="E1849" s="18" t="s">
        <v>466</v>
      </c>
      <c r="F1849" s="158">
        <v>3</v>
      </c>
      <c r="G1849" s="157">
        <v>3</v>
      </c>
      <c r="H1849" s="157">
        <v>1</v>
      </c>
      <c r="I1849" s="157">
        <v>1</v>
      </c>
      <c r="J1849" s="157">
        <v>1</v>
      </c>
      <c r="K1849" s="157">
        <v>1</v>
      </c>
      <c r="L1849" s="157">
        <v>3</v>
      </c>
      <c r="M1849" s="157">
        <v>1</v>
      </c>
      <c r="N1849" s="157">
        <v>2</v>
      </c>
      <c r="O1849" s="157">
        <v>3</v>
      </c>
      <c r="P1849" s="157">
        <v>1</v>
      </c>
      <c r="Q1849" s="157">
        <v>3</v>
      </c>
      <c r="R1849" s="157">
        <v>1</v>
      </c>
      <c r="S1849" s="157">
        <v>3</v>
      </c>
      <c r="T1849" s="157">
        <v>3</v>
      </c>
      <c r="U1849" s="157">
        <v>2</v>
      </c>
      <c r="V1849" s="157">
        <v>2</v>
      </c>
      <c r="W1849" s="157">
        <v>3</v>
      </c>
      <c r="X1849" s="157">
        <v>3</v>
      </c>
      <c r="Y1849" s="157">
        <v>3</v>
      </c>
      <c r="Z1849" s="157">
        <v>2</v>
      </c>
      <c r="AA1849" s="157">
        <v>1</v>
      </c>
      <c r="AB1849" s="159">
        <v>1</v>
      </c>
      <c r="AC1849" s="158">
        <f t="shared" si="429"/>
        <v>23</v>
      </c>
      <c r="AD1849" s="157">
        <f t="shared" si="425"/>
        <v>5</v>
      </c>
      <c r="AE1849" s="157">
        <f t="shared" si="426"/>
        <v>8</v>
      </c>
      <c r="AF1849" s="157">
        <f t="shared" si="427"/>
        <v>5</v>
      </c>
      <c r="AG1849" s="159">
        <f t="shared" si="428"/>
        <v>3</v>
      </c>
      <c r="DS1849" s="81"/>
    </row>
    <row r="1850" spans="1:123" x14ac:dyDescent="0.25">
      <c r="A1850" s="169">
        <v>305</v>
      </c>
      <c r="B1850" s="170" t="s">
        <v>18</v>
      </c>
      <c r="C1850" s="170" t="s">
        <v>226</v>
      </c>
      <c r="D1850" s="170" t="s">
        <v>227</v>
      </c>
      <c r="E1850" s="18" t="s">
        <v>466</v>
      </c>
      <c r="F1850" s="158">
        <v>3</v>
      </c>
      <c r="G1850" s="157">
        <v>3</v>
      </c>
      <c r="H1850" s="157">
        <v>2</v>
      </c>
      <c r="I1850" s="157">
        <v>2</v>
      </c>
      <c r="J1850" s="157">
        <v>1</v>
      </c>
      <c r="K1850" s="157">
        <v>2</v>
      </c>
      <c r="L1850" s="157">
        <v>3</v>
      </c>
      <c r="M1850" s="157">
        <v>2</v>
      </c>
      <c r="N1850" s="157">
        <v>3</v>
      </c>
      <c r="O1850" s="157">
        <v>4</v>
      </c>
      <c r="P1850" s="157">
        <v>3</v>
      </c>
      <c r="Q1850" s="157">
        <v>3</v>
      </c>
      <c r="R1850" s="157">
        <v>2</v>
      </c>
      <c r="S1850" s="157">
        <v>3</v>
      </c>
      <c r="T1850" s="157">
        <v>4</v>
      </c>
      <c r="U1850" s="157">
        <v>3</v>
      </c>
      <c r="V1850" s="157">
        <v>3</v>
      </c>
      <c r="W1850" s="157">
        <v>5</v>
      </c>
      <c r="X1850" s="157">
        <v>4</v>
      </c>
      <c r="Y1850" s="157">
        <v>3</v>
      </c>
      <c r="Z1850" s="157">
        <v>3</v>
      </c>
      <c r="AA1850" s="157">
        <v>3</v>
      </c>
      <c r="AB1850" s="159">
        <v>2</v>
      </c>
      <c r="AC1850" s="158">
        <f t="shared" si="429"/>
        <v>23</v>
      </c>
      <c r="AD1850" s="157">
        <f t="shared" si="425"/>
        <v>5</v>
      </c>
      <c r="AE1850" s="157">
        <f t="shared" si="426"/>
        <v>8</v>
      </c>
      <c r="AF1850" s="157">
        <f t="shared" si="427"/>
        <v>5</v>
      </c>
      <c r="AG1850" s="159">
        <f t="shared" si="428"/>
        <v>3</v>
      </c>
      <c r="DS1850" s="81"/>
    </row>
    <row r="1851" spans="1:123" x14ac:dyDescent="0.25">
      <c r="A1851" s="169">
        <v>305</v>
      </c>
      <c r="B1851" s="170" t="s">
        <v>18</v>
      </c>
      <c r="C1851" s="170" t="s">
        <v>226</v>
      </c>
      <c r="D1851" s="170" t="s">
        <v>227</v>
      </c>
      <c r="E1851" s="18" t="s">
        <v>466</v>
      </c>
      <c r="F1851" s="158">
        <v>4</v>
      </c>
      <c r="G1851" s="157">
        <v>3</v>
      </c>
      <c r="H1851" s="157">
        <v>3</v>
      </c>
      <c r="I1851" s="157">
        <v>3</v>
      </c>
      <c r="J1851" s="157">
        <v>3</v>
      </c>
      <c r="K1851" s="157">
        <v>2</v>
      </c>
      <c r="L1851" s="157">
        <v>3</v>
      </c>
      <c r="M1851" s="157">
        <v>2</v>
      </c>
      <c r="N1851" s="157">
        <v>3</v>
      </c>
      <c r="O1851" s="157">
        <v>4</v>
      </c>
      <c r="P1851" s="157">
        <v>4</v>
      </c>
      <c r="Q1851" s="157">
        <v>3</v>
      </c>
      <c r="R1851" s="157">
        <v>3</v>
      </c>
      <c r="S1851" s="157">
        <v>3</v>
      </c>
      <c r="T1851" s="157">
        <v>4</v>
      </c>
      <c r="U1851" s="157">
        <v>3</v>
      </c>
      <c r="V1851" s="157">
        <v>3</v>
      </c>
      <c r="W1851" s="157">
        <v>5</v>
      </c>
      <c r="X1851" s="157">
        <v>4</v>
      </c>
      <c r="Y1851" s="157">
        <v>3</v>
      </c>
      <c r="Z1851" s="157">
        <v>4</v>
      </c>
      <c r="AA1851" s="157">
        <v>3</v>
      </c>
      <c r="AB1851" s="159">
        <v>4</v>
      </c>
      <c r="AC1851" s="158">
        <f t="shared" si="429"/>
        <v>23</v>
      </c>
      <c r="AD1851" s="157">
        <f t="shared" si="425"/>
        <v>5</v>
      </c>
      <c r="AE1851" s="157">
        <f t="shared" si="426"/>
        <v>8</v>
      </c>
      <c r="AF1851" s="157">
        <f t="shared" si="427"/>
        <v>5</v>
      </c>
      <c r="AG1851" s="159">
        <f t="shared" si="428"/>
        <v>3</v>
      </c>
      <c r="DS1851" s="81"/>
    </row>
    <row r="1852" spans="1:123" x14ac:dyDescent="0.25">
      <c r="A1852" s="169">
        <v>305</v>
      </c>
      <c r="B1852" s="170" t="s">
        <v>18</v>
      </c>
      <c r="C1852" s="170" t="s">
        <v>226</v>
      </c>
      <c r="D1852" s="170" t="s">
        <v>227</v>
      </c>
      <c r="E1852" s="18" t="s">
        <v>466</v>
      </c>
      <c r="F1852" s="158">
        <v>4</v>
      </c>
      <c r="G1852" s="157">
        <v>3</v>
      </c>
      <c r="H1852" s="157">
        <v>3</v>
      </c>
      <c r="I1852" s="157">
        <v>3</v>
      </c>
      <c r="J1852" s="157">
        <v>3</v>
      </c>
      <c r="K1852" s="157">
        <v>3</v>
      </c>
      <c r="L1852" s="157">
        <v>4</v>
      </c>
      <c r="M1852" s="157">
        <v>3</v>
      </c>
      <c r="N1852" s="157">
        <v>4</v>
      </c>
      <c r="O1852" s="157">
        <v>4</v>
      </c>
      <c r="P1852" s="157">
        <v>4</v>
      </c>
      <c r="Q1852" s="157">
        <v>4</v>
      </c>
      <c r="R1852" s="157">
        <v>3</v>
      </c>
      <c r="S1852" s="157">
        <v>3</v>
      </c>
      <c r="T1852" s="157">
        <v>4</v>
      </c>
      <c r="U1852" s="157">
        <v>4</v>
      </c>
      <c r="V1852" s="157">
        <v>3</v>
      </c>
      <c r="W1852" s="157"/>
      <c r="X1852" s="157">
        <v>5</v>
      </c>
      <c r="Y1852" s="157">
        <v>3</v>
      </c>
      <c r="Z1852" s="157"/>
      <c r="AA1852" s="157">
        <v>5</v>
      </c>
      <c r="AB1852" s="159">
        <v>4</v>
      </c>
      <c r="AC1852" s="158">
        <f t="shared" si="429"/>
        <v>21</v>
      </c>
      <c r="AD1852" s="157">
        <f t="shared" si="425"/>
        <v>5</v>
      </c>
      <c r="AE1852" s="157">
        <f t="shared" si="426"/>
        <v>8</v>
      </c>
      <c r="AF1852" s="157">
        <f t="shared" si="427"/>
        <v>4</v>
      </c>
      <c r="AG1852" s="159">
        <f t="shared" si="428"/>
        <v>2</v>
      </c>
      <c r="DS1852" s="81"/>
    </row>
    <row r="1853" spans="1:123" x14ac:dyDescent="0.25">
      <c r="A1853" s="169">
        <v>305</v>
      </c>
      <c r="B1853" s="170" t="s">
        <v>18</v>
      </c>
      <c r="C1853" s="170" t="s">
        <v>226</v>
      </c>
      <c r="D1853" s="170" t="s">
        <v>227</v>
      </c>
      <c r="E1853" s="18" t="s">
        <v>466</v>
      </c>
      <c r="F1853" s="158">
        <v>5</v>
      </c>
      <c r="G1853" s="157">
        <v>3</v>
      </c>
      <c r="H1853" s="157">
        <v>4</v>
      </c>
      <c r="I1853" s="157">
        <v>4</v>
      </c>
      <c r="J1853" s="157">
        <v>4</v>
      </c>
      <c r="K1853" s="157">
        <v>4</v>
      </c>
      <c r="L1853" s="157">
        <v>4</v>
      </c>
      <c r="M1853" s="157">
        <v>4</v>
      </c>
      <c r="N1853" s="157">
        <v>5</v>
      </c>
      <c r="O1853" s="157">
        <v>5</v>
      </c>
      <c r="P1853" s="157">
        <v>4</v>
      </c>
      <c r="Q1853" s="157">
        <v>4</v>
      </c>
      <c r="R1853" s="157">
        <v>3</v>
      </c>
      <c r="S1853" s="157">
        <v>4</v>
      </c>
      <c r="T1853" s="157">
        <v>5</v>
      </c>
      <c r="U1853" s="157">
        <v>5</v>
      </c>
      <c r="V1853" s="157">
        <v>4</v>
      </c>
      <c r="W1853" s="157"/>
      <c r="X1853" s="157">
        <v>5</v>
      </c>
      <c r="Y1853" s="157">
        <v>4</v>
      </c>
      <c r="Z1853" s="157"/>
      <c r="AA1853" s="157"/>
      <c r="AB1853" s="159"/>
      <c r="AC1853" s="158">
        <f t="shared" si="429"/>
        <v>19</v>
      </c>
      <c r="AD1853" s="157">
        <f t="shared" si="425"/>
        <v>5</v>
      </c>
      <c r="AE1853" s="157">
        <f t="shared" si="426"/>
        <v>8</v>
      </c>
      <c r="AF1853" s="157">
        <f t="shared" si="427"/>
        <v>4</v>
      </c>
      <c r="AG1853" s="159">
        <f t="shared" si="428"/>
        <v>0</v>
      </c>
      <c r="DS1853" s="81"/>
    </row>
    <row r="1854" spans="1:123" x14ac:dyDescent="0.25">
      <c r="A1854" s="169">
        <v>306</v>
      </c>
      <c r="B1854" s="170" t="s">
        <v>386</v>
      </c>
      <c r="C1854" s="170" t="s">
        <v>79</v>
      </c>
      <c r="D1854" s="170" t="s">
        <v>80</v>
      </c>
      <c r="E1854" s="18" t="s">
        <v>403</v>
      </c>
      <c r="F1854" s="158">
        <v>2</v>
      </c>
      <c r="G1854" s="157">
        <v>1</v>
      </c>
      <c r="H1854" s="157">
        <v>1</v>
      </c>
      <c r="I1854" s="157">
        <v>1</v>
      </c>
      <c r="J1854" s="157">
        <v>1</v>
      </c>
      <c r="K1854" s="157">
        <v>1</v>
      </c>
      <c r="L1854" s="157">
        <v>2</v>
      </c>
      <c r="M1854" s="157">
        <v>1</v>
      </c>
      <c r="N1854" s="157">
        <v>2</v>
      </c>
      <c r="O1854" s="157">
        <v>2</v>
      </c>
      <c r="P1854" s="157">
        <v>1</v>
      </c>
      <c r="Q1854" s="157">
        <v>1</v>
      </c>
      <c r="R1854" s="157">
        <v>1</v>
      </c>
      <c r="S1854" s="157">
        <v>1</v>
      </c>
      <c r="T1854" s="157">
        <v>2</v>
      </c>
      <c r="U1854" s="157">
        <v>2</v>
      </c>
      <c r="V1854" s="157">
        <v>1</v>
      </c>
      <c r="W1854" s="157">
        <v>2</v>
      </c>
      <c r="X1854" s="157">
        <v>1</v>
      </c>
      <c r="Y1854" s="157">
        <v>1</v>
      </c>
      <c r="Z1854" s="157">
        <v>1</v>
      </c>
      <c r="AA1854" s="157">
        <v>1</v>
      </c>
      <c r="AB1854" s="159">
        <v>1</v>
      </c>
      <c r="AC1854" s="158">
        <f t="shared" si="429"/>
        <v>23</v>
      </c>
      <c r="AD1854" s="157">
        <f t="shared" si="425"/>
        <v>5</v>
      </c>
      <c r="AE1854" s="157">
        <f t="shared" si="426"/>
        <v>8</v>
      </c>
      <c r="AF1854" s="157">
        <f t="shared" si="427"/>
        <v>5</v>
      </c>
      <c r="AG1854" s="159">
        <f t="shared" si="428"/>
        <v>3</v>
      </c>
      <c r="DS1854" s="81"/>
    </row>
    <row r="1855" spans="1:123" x14ac:dyDescent="0.25">
      <c r="A1855" s="169">
        <v>306</v>
      </c>
      <c r="B1855" s="170" t="s">
        <v>386</v>
      </c>
      <c r="C1855" s="170" t="s">
        <v>79</v>
      </c>
      <c r="D1855" s="170" t="s">
        <v>80</v>
      </c>
      <c r="E1855" s="18" t="s">
        <v>403</v>
      </c>
      <c r="F1855" s="158">
        <v>2</v>
      </c>
      <c r="G1855" s="157">
        <v>2</v>
      </c>
      <c r="H1855" s="157">
        <v>1</v>
      </c>
      <c r="I1855" s="157">
        <v>1</v>
      </c>
      <c r="J1855" s="157">
        <v>1</v>
      </c>
      <c r="K1855" s="157">
        <v>1</v>
      </c>
      <c r="L1855" s="157">
        <v>3</v>
      </c>
      <c r="M1855" s="157">
        <v>1</v>
      </c>
      <c r="N1855" s="157">
        <v>2</v>
      </c>
      <c r="O1855" s="157">
        <v>2</v>
      </c>
      <c r="P1855" s="157">
        <v>1</v>
      </c>
      <c r="Q1855" s="157">
        <v>1</v>
      </c>
      <c r="R1855" s="157">
        <v>2</v>
      </c>
      <c r="S1855" s="157">
        <v>1</v>
      </c>
      <c r="T1855" s="157">
        <v>2</v>
      </c>
      <c r="U1855" s="157">
        <v>2</v>
      </c>
      <c r="V1855" s="157">
        <v>1</v>
      </c>
      <c r="W1855" s="157">
        <v>2</v>
      </c>
      <c r="X1855" s="157">
        <v>1</v>
      </c>
      <c r="Y1855" s="157">
        <v>1</v>
      </c>
      <c r="Z1855" s="157">
        <v>2</v>
      </c>
      <c r="AA1855" s="157">
        <v>1</v>
      </c>
      <c r="AB1855" s="159">
        <v>2</v>
      </c>
      <c r="AC1855" s="158">
        <f t="shared" si="429"/>
        <v>23</v>
      </c>
      <c r="AD1855" s="157">
        <f t="shared" si="425"/>
        <v>5</v>
      </c>
      <c r="AE1855" s="157">
        <f t="shared" si="426"/>
        <v>8</v>
      </c>
      <c r="AF1855" s="157">
        <f t="shared" si="427"/>
        <v>5</v>
      </c>
      <c r="AG1855" s="159">
        <f t="shared" si="428"/>
        <v>3</v>
      </c>
      <c r="DS1855" s="81"/>
    </row>
    <row r="1856" spans="1:123" x14ac:dyDescent="0.25">
      <c r="A1856" s="169">
        <v>306</v>
      </c>
      <c r="B1856" s="170" t="s">
        <v>386</v>
      </c>
      <c r="C1856" s="170" t="s">
        <v>79</v>
      </c>
      <c r="D1856" s="170" t="s">
        <v>80</v>
      </c>
      <c r="E1856" s="18" t="s">
        <v>403</v>
      </c>
      <c r="F1856" s="158">
        <v>3</v>
      </c>
      <c r="G1856" s="157">
        <v>2</v>
      </c>
      <c r="H1856" s="157">
        <v>2</v>
      </c>
      <c r="I1856" s="157">
        <v>3</v>
      </c>
      <c r="J1856" s="157">
        <v>1</v>
      </c>
      <c r="K1856" s="157">
        <v>1</v>
      </c>
      <c r="L1856" s="157">
        <v>3</v>
      </c>
      <c r="M1856" s="157">
        <v>2</v>
      </c>
      <c r="N1856" s="157">
        <v>2</v>
      </c>
      <c r="O1856" s="157">
        <v>2</v>
      </c>
      <c r="P1856" s="157">
        <v>2</v>
      </c>
      <c r="Q1856" s="157">
        <v>1</v>
      </c>
      <c r="R1856" s="157">
        <v>2</v>
      </c>
      <c r="S1856" s="157">
        <v>1</v>
      </c>
      <c r="T1856" s="157">
        <v>2</v>
      </c>
      <c r="U1856" s="157">
        <v>2</v>
      </c>
      <c r="V1856" s="157">
        <v>2</v>
      </c>
      <c r="W1856" s="157">
        <v>3</v>
      </c>
      <c r="X1856" s="157">
        <v>1</v>
      </c>
      <c r="Y1856" s="157">
        <v>2</v>
      </c>
      <c r="Z1856" s="157">
        <v>2</v>
      </c>
      <c r="AA1856" s="157">
        <v>1</v>
      </c>
      <c r="AB1856" s="159">
        <v>2</v>
      </c>
      <c r="AC1856" s="158">
        <f t="shared" si="429"/>
        <v>23</v>
      </c>
      <c r="AD1856" s="157">
        <f t="shared" si="425"/>
        <v>5</v>
      </c>
      <c r="AE1856" s="157">
        <f t="shared" si="426"/>
        <v>8</v>
      </c>
      <c r="AF1856" s="157">
        <f t="shared" si="427"/>
        <v>5</v>
      </c>
      <c r="AG1856" s="159">
        <f t="shared" si="428"/>
        <v>3</v>
      </c>
      <c r="DS1856" s="81"/>
    </row>
    <row r="1857" spans="1:123" x14ac:dyDescent="0.25">
      <c r="A1857" s="169">
        <v>306</v>
      </c>
      <c r="B1857" s="170" t="s">
        <v>386</v>
      </c>
      <c r="C1857" s="170" t="s">
        <v>79</v>
      </c>
      <c r="D1857" s="170" t="s">
        <v>80</v>
      </c>
      <c r="E1857" s="18" t="s">
        <v>403</v>
      </c>
      <c r="F1857" s="158">
        <v>3</v>
      </c>
      <c r="G1857" s="157">
        <v>3</v>
      </c>
      <c r="H1857" s="157">
        <v>2</v>
      </c>
      <c r="I1857" s="157">
        <v>3</v>
      </c>
      <c r="J1857" s="157">
        <v>2</v>
      </c>
      <c r="K1857" s="157">
        <v>1</v>
      </c>
      <c r="L1857" s="157">
        <v>3</v>
      </c>
      <c r="M1857" s="157">
        <v>2</v>
      </c>
      <c r="N1857" s="157">
        <v>3</v>
      </c>
      <c r="O1857" s="157">
        <v>2</v>
      </c>
      <c r="P1857" s="157">
        <v>2</v>
      </c>
      <c r="Q1857" s="157">
        <v>2</v>
      </c>
      <c r="R1857" s="157">
        <v>3</v>
      </c>
      <c r="S1857" s="157">
        <v>2</v>
      </c>
      <c r="T1857" s="157">
        <v>2</v>
      </c>
      <c r="U1857" s="157">
        <v>2</v>
      </c>
      <c r="V1857" s="157">
        <v>2</v>
      </c>
      <c r="W1857" s="157">
        <v>3</v>
      </c>
      <c r="X1857" s="157">
        <v>1</v>
      </c>
      <c r="Y1857" s="157">
        <v>2</v>
      </c>
      <c r="Z1857" s="157">
        <v>2</v>
      </c>
      <c r="AA1857" s="157">
        <v>2</v>
      </c>
      <c r="AB1857" s="159">
        <v>2</v>
      </c>
      <c r="AC1857" s="158">
        <f t="shared" si="429"/>
        <v>23</v>
      </c>
      <c r="AD1857" s="157">
        <f t="shared" si="425"/>
        <v>5</v>
      </c>
      <c r="AE1857" s="157">
        <f t="shared" si="426"/>
        <v>8</v>
      </c>
      <c r="AF1857" s="157">
        <f t="shared" si="427"/>
        <v>5</v>
      </c>
      <c r="AG1857" s="159">
        <f t="shared" si="428"/>
        <v>3</v>
      </c>
      <c r="DS1857" s="81"/>
    </row>
    <row r="1858" spans="1:123" x14ac:dyDescent="0.25">
      <c r="A1858" s="169">
        <v>306</v>
      </c>
      <c r="B1858" s="170" t="s">
        <v>386</v>
      </c>
      <c r="C1858" s="170" t="s">
        <v>79</v>
      </c>
      <c r="D1858" s="170" t="s">
        <v>80</v>
      </c>
      <c r="E1858" s="18" t="s">
        <v>403</v>
      </c>
      <c r="F1858" s="158">
        <v>3</v>
      </c>
      <c r="G1858" s="157">
        <v>3</v>
      </c>
      <c r="H1858" s="157">
        <v>2</v>
      </c>
      <c r="I1858" s="157">
        <v>3</v>
      </c>
      <c r="J1858" s="157">
        <v>2</v>
      </c>
      <c r="K1858" s="157">
        <v>2</v>
      </c>
      <c r="L1858" s="157">
        <v>3</v>
      </c>
      <c r="M1858" s="157">
        <v>3</v>
      </c>
      <c r="N1858" s="157">
        <v>3</v>
      </c>
      <c r="O1858" s="157">
        <v>3</v>
      </c>
      <c r="P1858" s="157">
        <v>2</v>
      </c>
      <c r="Q1858" s="157">
        <v>2</v>
      </c>
      <c r="R1858" s="157">
        <v>3</v>
      </c>
      <c r="S1858" s="157">
        <v>2</v>
      </c>
      <c r="T1858" s="157">
        <v>2</v>
      </c>
      <c r="U1858" s="157">
        <v>2</v>
      </c>
      <c r="V1858" s="157">
        <v>2</v>
      </c>
      <c r="W1858" s="157">
        <v>3</v>
      </c>
      <c r="X1858" s="157">
        <v>2</v>
      </c>
      <c r="Y1858" s="157">
        <v>3</v>
      </c>
      <c r="Z1858" s="157">
        <v>2</v>
      </c>
      <c r="AA1858" s="157">
        <v>2</v>
      </c>
      <c r="AB1858" s="159">
        <v>2</v>
      </c>
      <c r="AC1858" s="158">
        <f t="shared" si="429"/>
        <v>23</v>
      </c>
      <c r="AD1858" s="157">
        <f t="shared" si="425"/>
        <v>5</v>
      </c>
      <c r="AE1858" s="157">
        <f t="shared" si="426"/>
        <v>8</v>
      </c>
      <c r="AF1858" s="157">
        <f t="shared" si="427"/>
        <v>5</v>
      </c>
      <c r="AG1858" s="159">
        <f t="shared" si="428"/>
        <v>3</v>
      </c>
      <c r="DS1858" s="81"/>
    </row>
    <row r="1859" spans="1:123" x14ac:dyDescent="0.25">
      <c r="A1859" s="169">
        <v>306</v>
      </c>
      <c r="B1859" s="170" t="s">
        <v>386</v>
      </c>
      <c r="C1859" s="170" t="s">
        <v>79</v>
      </c>
      <c r="D1859" s="170" t="s">
        <v>80</v>
      </c>
      <c r="E1859" s="18" t="s">
        <v>403</v>
      </c>
      <c r="F1859" s="158">
        <v>3</v>
      </c>
      <c r="G1859" s="157">
        <v>3</v>
      </c>
      <c r="H1859" s="157">
        <v>2</v>
      </c>
      <c r="I1859" s="157">
        <v>3</v>
      </c>
      <c r="J1859" s="157">
        <v>2</v>
      </c>
      <c r="K1859" s="157">
        <v>2</v>
      </c>
      <c r="L1859" s="157">
        <v>4</v>
      </c>
      <c r="M1859" s="157">
        <v>3</v>
      </c>
      <c r="N1859" s="157">
        <v>3</v>
      </c>
      <c r="O1859" s="157">
        <v>3</v>
      </c>
      <c r="P1859" s="157">
        <v>2</v>
      </c>
      <c r="Q1859" s="157">
        <v>2</v>
      </c>
      <c r="R1859" s="157">
        <v>3</v>
      </c>
      <c r="S1859" s="157">
        <v>2</v>
      </c>
      <c r="T1859" s="157">
        <v>2</v>
      </c>
      <c r="U1859" s="157">
        <v>3</v>
      </c>
      <c r="V1859" s="157">
        <v>2</v>
      </c>
      <c r="W1859" s="157">
        <v>3</v>
      </c>
      <c r="X1859" s="157">
        <v>3</v>
      </c>
      <c r="Y1859" s="157">
        <v>3</v>
      </c>
      <c r="Z1859" s="157">
        <v>3</v>
      </c>
      <c r="AA1859" s="157">
        <v>2</v>
      </c>
      <c r="AB1859" s="159">
        <v>2</v>
      </c>
      <c r="AC1859" s="158">
        <f t="shared" si="429"/>
        <v>23</v>
      </c>
      <c r="AD1859" s="157">
        <f t="shared" si="425"/>
        <v>5</v>
      </c>
      <c r="AE1859" s="157">
        <f t="shared" si="426"/>
        <v>8</v>
      </c>
      <c r="AF1859" s="157">
        <f t="shared" si="427"/>
        <v>5</v>
      </c>
      <c r="AG1859" s="159">
        <f t="shared" si="428"/>
        <v>3</v>
      </c>
      <c r="DS1859" s="81"/>
    </row>
    <row r="1860" spans="1:123" x14ac:dyDescent="0.25">
      <c r="A1860" s="169">
        <v>306</v>
      </c>
      <c r="B1860" s="170" t="s">
        <v>386</v>
      </c>
      <c r="C1860" s="170" t="s">
        <v>79</v>
      </c>
      <c r="D1860" s="170" t="s">
        <v>80</v>
      </c>
      <c r="E1860" s="18" t="s">
        <v>403</v>
      </c>
      <c r="F1860" s="158">
        <v>3</v>
      </c>
      <c r="G1860" s="157">
        <v>3</v>
      </c>
      <c r="H1860" s="157">
        <v>2</v>
      </c>
      <c r="I1860" s="157">
        <v>3</v>
      </c>
      <c r="J1860" s="157">
        <v>3</v>
      </c>
      <c r="K1860" s="157">
        <v>2</v>
      </c>
      <c r="L1860" s="157">
        <v>4</v>
      </c>
      <c r="M1860" s="157">
        <v>3</v>
      </c>
      <c r="N1860" s="157">
        <v>3</v>
      </c>
      <c r="O1860" s="157">
        <v>3</v>
      </c>
      <c r="P1860" s="157">
        <v>3</v>
      </c>
      <c r="Q1860" s="157">
        <v>2</v>
      </c>
      <c r="R1860" s="157">
        <v>3</v>
      </c>
      <c r="S1860" s="157">
        <v>2</v>
      </c>
      <c r="T1860" s="157">
        <v>3</v>
      </c>
      <c r="U1860" s="157">
        <v>3</v>
      </c>
      <c r="V1860" s="157">
        <v>2</v>
      </c>
      <c r="W1860" s="157">
        <v>3</v>
      </c>
      <c r="X1860" s="157">
        <v>3</v>
      </c>
      <c r="Y1860" s="157">
        <v>3</v>
      </c>
      <c r="Z1860" s="157">
        <v>3</v>
      </c>
      <c r="AA1860" s="157">
        <v>3</v>
      </c>
      <c r="AB1860" s="159">
        <v>3</v>
      </c>
      <c r="AC1860" s="158">
        <f t="shared" si="429"/>
        <v>23</v>
      </c>
      <c r="AD1860" s="157">
        <f t="shared" si="425"/>
        <v>5</v>
      </c>
      <c r="AE1860" s="157">
        <f t="shared" si="426"/>
        <v>8</v>
      </c>
      <c r="AF1860" s="157">
        <f t="shared" si="427"/>
        <v>5</v>
      </c>
      <c r="AG1860" s="159">
        <f t="shared" si="428"/>
        <v>3</v>
      </c>
      <c r="DS1860" s="81"/>
    </row>
    <row r="1861" spans="1:123" x14ac:dyDescent="0.25">
      <c r="A1861" s="169">
        <v>306</v>
      </c>
      <c r="B1861" s="170" t="s">
        <v>386</v>
      </c>
      <c r="C1861" s="170" t="s">
        <v>79</v>
      </c>
      <c r="D1861" s="170" t="s">
        <v>80</v>
      </c>
      <c r="E1861" s="18" t="s">
        <v>403</v>
      </c>
      <c r="F1861" s="158">
        <v>3</v>
      </c>
      <c r="G1861" s="157">
        <v>3</v>
      </c>
      <c r="H1861" s="157">
        <v>3</v>
      </c>
      <c r="I1861" s="157">
        <v>3</v>
      </c>
      <c r="J1861" s="157">
        <v>3</v>
      </c>
      <c r="K1861" s="157">
        <v>3</v>
      </c>
      <c r="L1861" s="157">
        <v>4</v>
      </c>
      <c r="M1861" s="157">
        <v>3</v>
      </c>
      <c r="N1861" s="157">
        <v>3</v>
      </c>
      <c r="O1861" s="157">
        <v>3</v>
      </c>
      <c r="P1861" s="157">
        <v>3</v>
      </c>
      <c r="Q1861" s="157">
        <v>2</v>
      </c>
      <c r="R1861" s="157">
        <v>3</v>
      </c>
      <c r="S1861" s="157">
        <v>3</v>
      </c>
      <c r="T1861" s="157">
        <v>3</v>
      </c>
      <c r="U1861" s="157">
        <v>3</v>
      </c>
      <c r="V1861" s="157">
        <v>3</v>
      </c>
      <c r="W1861" s="157">
        <v>3</v>
      </c>
      <c r="X1861" s="157">
        <v>3</v>
      </c>
      <c r="Y1861" s="157">
        <v>3</v>
      </c>
      <c r="Z1861" s="157">
        <v>3</v>
      </c>
      <c r="AA1861" s="157">
        <v>3</v>
      </c>
      <c r="AB1861" s="159">
        <v>3</v>
      </c>
      <c r="AC1861" s="158">
        <f t="shared" si="429"/>
        <v>23</v>
      </c>
      <c r="AD1861" s="157">
        <f t="shared" si="425"/>
        <v>5</v>
      </c>
      <c r="AE1861" s="157">
        <f t="shared" si="426"/>
        <v>8</v>
      </c>
      <c r="AF1861" s="157">
        <f t="shared" si="427"/>
        <v>5</v>
      </c>
      <c r="AG1861" s="159">
        <f t="shared" si="428"/>
        <v>3</v>
      </c>
      <c r="DS1861" s="81"/>
    </row>
    <row r="1862" spans="1:123" x14ac:dyDescent="0.25">
      <c r="A1862" s="169">
        <v>306</v>
      </c>
      <c r="B1862" s="170" t="s">
        <v>386</v>
      </c>
      <c r="C1862" s="170" t="s">
        <v>79</v>
      </c>
      <c r="D1862" s="170" t="s">
        <v>80</v>
      </c>
      <c r="E1862" s="18" t="s">
        <v>403</v>
      </c>
      <c r="F1862" s="158">
        <v>3</v>
      </c>
      <c r="G1862" s="157">
        <v>3</v>
      </c>
      <c r="H1862" s="157">
        <v>3</v>
      </c>
      <c r="I1862" s="157">
        <v>3</v>
      </c>
      <c r="J1862" s="157">
        <v>3</v>
      </c>
      <c r="K1862" s="157">
        <v>3</v>
      </c>
      <c r="L1862" s="157">
        <v>4</v>
      </c>
      <c r="M1862" s="157">
        <v>3</v>
      </c>
      <c r="N1862" s="157">
        <v>3</v>
      </c>
      <c r="O1862" s="157">
        <v>3</v>
      </c>
      <c r="P1862" s="157">
        <v>3</v>
      </c>
      <c r="Q1862" s="157">
        <v>3</v>
      </c>
      <c r="R1862" s="157">
        <v>3</v>
      </c>
      <c r="S1862" s="157">
        <v>3</v>
      </c>
      <c r="T1862" s="157">
        <v>3</v>
      </c>
      <c r="U1862" s="157">
        <v>3</v>
      </c>
      <c r="V1862" s="157">
        <v>3</v>
      </c>
      <c r="W1862" s="157">
        <v>3</v>
      </c>
      <c r="X1862" s="157">
        <v>3</v>
      </c>
      <c r="Y1862" s="157">
        <v>3</v>
      </c>
      <c r="Z1862" s="157">
        <v>3</v>
      </c>
      <c r="AA1862" s="157">
        <v>3</v>
      </c>
      <c r="AB1862" s="159">
        <v>3</v>
      </c>
      <c r="AC1862" s="158">
        <f t="shared" si="429"/>
        <v>23</v>
      </c>
      <c r="AD1862" s="157">
        <f t="shared" si="425"/>
        <v>5</v>
      </c>
      <c r="AE1862" s="157">
        <f t="shared" si="426"/>
        <v>8</v>
      </c>
      <c r="AF1862" s="157">
        <f t="shared" si="427"/>
        <v>5</v>
      </c>
      <c r="AG1862" s="159">
        <f t="shared" si="428"/>
        <v>3</v>
      </c>
      <c r="DS1862" s="81"/>
    </row>
    <row r="1863" spans="1:123" x14ac:dyDescent="0.25">
      <c r="A1863" s="169">
        <v>306</v>
      </c>
      <c r="B1863" s="170" t="s">
        <v>386</v>
      </c>
      <c r="C1863" s="170" t="s">
        <v>79</v>
      </c>
      <c r="D1863" s="170" t="s">
        <v>80</v>
      </c>
      <c r="E1863" s="18" t="s">
        <v>403</v>
      </c>
      <c r="F1863" s="158">
        <v>4</v>
      </c>
      <c r="G1863" s="157">
        <v>3</v>
      </c>
      <c r="H1863" s="157">
        <v>3</v>
      </c>
      <c r="I1863" s="157">
        <v>3</v>
      </c>
      <c r="J1863" s="157">
        <v>3</v>
      </c>
      <c r="K1863" s="157">
        <v>3</v>
      </c>
      <c r="L1863" s="157">
        <v>4</v>
      </c>
      <c r="M1863" s="157">
        <v>3</v>
      </c>
      <c r="N1863" s="157">
        <v>4</v>
      </c>
      <c r="O1863" s="157">
        <v>3</v>
      </c>
      <c r="P1863" s="157">
        <v>3</v>
      </c>
      <c r="Q1863" s="157">
        <v>3</v>
      </c>
      <c r="R1863" s="157">
        <v>3</v>
      </c>
      <c r="S1863" s="157">
        <v>3</v>
      </c>
      <c r="T1863" s="157">
        <v>3</v>
      </c>
      <c r="U1863" s="157">
        <v>3</v>
      </c>
      <c r="V1863" s="157">
        <v>3</v>
      </c>
      <c r="W1863" s="157">
        <v>3</v>
      </c>
      <c r="X1863" s="157">
        <v>4</v>
      </c>
      <c r="Y1863" s="157">
        <v>3</v>
      </c>
      <c r="Z1863" s="157">
        <v>3</v>
      </c>
      <c r="AA1863" s="157">
        <v>3</v>
      </c>
      <c r="AB1863" s="159">
        <v>3</v>
      </c>
      <c r="AC1863" s="158">
        <f t="shared" si="429"/>
        <v>23</v>
      </c>
      <c r="AD1863" s="157">
        <f t="shared" ref="AD1863:AD1926" si="430">+COUNT(G1863:K1863)</f>
        <v>5</v>
      </c>
      <c r="AE1863" s="157">
        <f t="shared" ref="AE1863:AE1926" si="431">+COUNT(L1863:S1863)</f>
        <v>8</v>
      </c>
      <c r="AF1863" s="157">
        <f t="shared" ref="AF1863:AF1926" si="432">+COUNT(T1863:X1863)</f>
        <v>5</v>
      </c>
      <c r="AG1863" s="159">
        <f t="shared" ref="AG1863:AG1926" si="433">+COUNT(Z1863:AB1863)</f>
        <v>3</v>
      </c>
      <c r="DS1863" s="81"/>
    </row>
    <row r="1864" spans="1:123" x14ac:dyDescent="0.25">
      <c r="A1864" s="169">
        <v>306</v>
      </c>
      <c r="B1864" s="170" t="s">
        <v>386</v>
      </c>
      <c r="C1864" s="170" t="s">
        <v>79</v>
      </c>
      <c r="D1864" s="170" t="s">
        <v>80</v>
      </c>
      <c r="E1864" s="18" t="s">
        <v>403</v>
      </c>
      <c r="F1864" s="158">
        <v>4</v>
      </c>
      <c r="G1864" s="157">
        <v>3</v>
      </c>
      <c r="H1864" s="157">
        <v>3</v>
      </c>
      <c r="I1864" s="157">
        <v>3</v>
      </c>
      <c r="J1864" s="157">
        <v>3</v>
      </c>
      <c r="K1864" s="157">
        <v>3</v>
      </c>
      <c r="L1864" s="157">
        <v>4</v>
      </c>
      <c r="M1864" s="157">
        <v>4</v>
      </c>
      <c r="N1864" s="157">
        <v>4</v>
      </c>
      <c r="O1864" s="157">
        <v>4</v>
      </c>
      <c r="P1864" s="157">
        <v>3</v>
      </c>
      <c r="Q1864" s="157">
        <v>3</v>
      </c>
      <c r="R1864" s="157">
        <v>3</v>
      </c>
      <c r="S1864" s="157">
        <v>3</v>
      </c>
      <c r="T1864" s="157">
        <v>3</v>
      </c>
      <c r="U1864" s="157">
        <v>4</v>
      </c>
      <c r="V1864" s="157">
        <v>3</v>
      </c>
      <c r="W1864" s="157">
        <v>3</v>
      </c>
      <c r="X1864" s="157">
        <v>4</v>
      </c>
      <c r="Y1864" s="157">
        <v>4</v>
      </c>
      <c r="Z1864" s="157">
        <v>4</v>
      </c>
      <c r="AA1864" s="157">
        <v>3</v>
      </c>
      <c r="AB1864" s="159">
        <v>3</v>
      </c>
      <c r="AC1864" s="158">
        <f t="shared" ref="AC1864:AC1927" si="434">+COUNT(F1864:AB1864)</f>
        <v>23</v>
      </c>
      <c r="AD1864" s="157">
        <f t="shared" si="430"/>
        <v>5</v>
      </c>
      <c r="AE1864" s="157">
        <f t="shared" si="431"/>
        <v>8</v>
      </c>
      <c r="AF1864" s="157">
        <f t="shared" si="432"/>
        <v>5</v>
      </c>
      <c r="AG1864" s="159">
        <f t="shared" si="433"/>
        <v>3</v>
      </c>
      <c r="DS1864" s="81"/>
    </row>
    <row r="1865" spans="1:123" x14ac:dyDescent="0.25">
      <c r="A1865" s="169">
        <v>306</v>
      </c>
      <c r="B1865" s="170" t="s">
        <v>386</v>
      </c>
      <c r="C1865" s="170" t="s">
        <v>79</v>
      </c>
      <c r="D1865" s="170" t="s">
        <v>80</v>
      </c>
      <c r="E1865" s="18" t="s">
        <v>403</v>
      </c>
      <c r="F1865" s="158">
        <v>4</v>
      </c>
      <c r="G1865" s="157">
        <v>3</v>
      </c>
      <c r="H1865" s="157">
        <v>3</v>
      </c>
      <c r="I1865" s="157">
        <v>3</v>
      </c>
      <c r="J1865" s="157">
        <v>3</v>
      </c>
      <c r="K1865" s="157">
        <v>3</v>
      </c>
      <c r="L1865" s="157">
        <v>4</v>
      </c>
      <c r="M1865" s="157">
        <v>4</v>
      </c>
      <c r="N1865" s="157">
        <v>4</v>
      </c>
      <c r="O1865" s="157">
        <v>4</v>
      </c>
      <c r="P1865" s="157">
        <v>4</v>
      </c>
      <c r="Q1865" s="157">
        <v>3</v>
      </c>
      <c r="R1865" s="157">
        <v>3</v>
      </c>
      <c r="S1865" s="157">
        <v>3</v>
      </c>
      <c r="T1865" s="157">
        <v>3</v>
      </c>
      <c r="U1865" s="157">
        <v>4</v>
      </c>
      <c r="V1865" s="157">
        <v>4</v>
      </c>
      <c r="W1865" s="157">
        <v>4</v>
      </c>
      <c r="X1865" s="157">
        <v>4</v>
      </c>
      <c r="Y1865" s="157">
        <v>4</v>
      </c>
      <c r="Z1865" s="157">
        <v>4</v>
      </c>
      <c r="AA1865" s="157">
        <v>3</v>
      </c>
      <c r="AB1865" s="159">
        <v>4</v>
      </c>
      <c r="AC1865" s="158">
        <f t="shared" si="434"/>
        <v>23</v>
      </c>
      <c r="AD1865" s="157">
        <f t="shared" si="430"/>
        <v>5</v>
      </c>
      <c r="AE1865" s="157">
        <f t="shared" si="431"/>
        <v>8</v>
      </c>
      <c r="AF1865" s="157">
        <f t="shared" si="432"/>
        <v>5</v>
      </c>
      <c r="AG1865" s="159">
        <f t="shared" si="433"/>
        <v>3</v>
      </c>
      <c r="DS1865" s="81"/>
    </row>
    <row r="1866" spans="1:123" x14ac:dyDescent="0.25">
      <c r="A1866" s="169">
        <v>306</v>
      </c>
      <c r="B1866" s="170" t="s">
        <v>386</v>
      </c>
      <c r="C1866" s="170" t="s">
        <v>79</v>
      </c>
      <c r="D1866" s="170" t="s">
        <v>80</v>
      </c>
      <c r="E1866" s="18" t="s">
        <v>403</v>
      </c>
      <c r="F1866" s="158">
        <v>4</v>
      </c>
      <c r="G1866" s="157">
        <v>4</v>
      </c>
      <c r="H1866" s="157">
        <v>3</v>
      </c>
      <c r="I1866" s="157">
        <v>4</v>
      </c>
      <c r="J1866" s="157">
        <v>3</v>
      </c>
      <c r="K1866" s="157">
        <v>3</v>
      </c>
      <c r="L1866" s="157">
        <v>4</v>
      </c>
      <c r="M1866" s="157">
        <v>4</v>
      </c>
      <c r="N1866" s="157">
        <v>4</v>
      </c>
      <c r="O1866" s="157">
        <v>4</v>
      </c>
      <c r="P1866" s="157">
        <v>4</v>
      </c>
      <c r="Q1866" s="157">
        <v>4</v>
      </c>
      <c r="R1866" s="157">
        <v>4</v>
      </c>
      <c r="S1866" s="157">
        <v>3</v>
      </c>
      <c r="T1866" s="157">
        <v>3</v>
      </c>
      <c r="U1866" s="157">
        <v>4</v>
      </c>
      <c r="V1866" s="157">
        <v>4</v>
      </c>
      <c r="W1866" s="157">
        <v>4</v>
      </c>
      <c r="X1866" s="157">
        <v>4</v>
      </c>
      <c r="Y1866" s="157">
        <v>4</v>
      </c>
      <c r="Z1866" s="157">
        <v>4</v>
      </c>
      <c r="AA1866" s="157">
        <v>5</v>
      </c>
      <c r="AB1866" s="159">
        <v>4</v>
      </c>
      <c r="AC1866" s="158">
        <f t="shared" si="434"/>
        <v>23</v>
      </c>
      <c r="AD1866" s="157">
        <f t="shared" si="430"/>
        <v>5</v>
      </c>
      <c r="AE1866" s="157">
        <f t="shared" si="431"/>
        <v>8</v>
      </c>
      <c r="AF1866" s="157">
        <f t="shared" si="432"/>
        <v>5</v>
      </c>
      <c r="AG1866" s="159">
        <f t="shared" si="433"/>
        <v>3</v>
      </c>
      <c r="DS1866" s="81"/>
    </row>
    <row r="1867" spans="1:123" x14ac:dyDescent="0.25">
      <c r="A1867" s="169">
        <v>306</v>
      </c>
      <c r="B1867" s="170" t="s">
        <v>386</v>
      </c>
      <c r="C1867" s="170" t="s">
        <v>79</v>
      </c>
      <c r="D1867" s="170" t="s">
        <v>80</v>
      </c>
      <c r="E1867" s="18" t="s">
        <v>403</v>
      </c>
      <c r="F1867" s="158">
        <v>4</v>
      </c>
      <c r="G1867" s="157">
        <v>4</v>
      </c>
      <c r="H1867" s="157">
        <v>4</v>
      </c>
      <c r="I1867" s="157">
        <v>4</v>
      </c>
      <c r="J1867" s="157">
        <v>4</v>
      </c>
      <c r="K1867" s="157">
        <v>4</v>
      </c>
      <c r="L1867" s="157">
        <v>4</v>
      </c>
      <c r="M1867" s="157">
        <v>4</v>
      </c>
      <c r="N1867" s="157">
        <v>4</v>
      </c>
      <c r="O1867" s="157">
        <v>4</v>
      </c>
      <c r="P1867" s="157">
        <v>4</v>
      </c>
      <c r="Q1867" s="157">
        <v>4</v>
      </c>
      <c r="R1867" s="157">
        <v>4</v>
      </c>
      <c r="S1867" s="157">
        <v>3</v>
      </c>
      <c r="T1867" s="157">
        <v>4</v>
      </c>
      <c r="U1867" s="157">
        <v>4</v>
      </c>
      <c r="V1867" s="157">
        <v>4</v>
      </c>
      <c r="W1867" s="157">
        <v>4</v>
      </c>
      <c r="X1867" s="157">
        <v>5</v>
      </c>
      <c r="Y1867" s="157">
        <v>4</v>
      </c>
      <c r="Z1867" s="157">
        <v>4</v>
      </c>
      <c r="AA1867" s="157">
        <v>5</v>
      </c>
      <c r="AB1867" s="159">
        <v>4</v>
      </c>
      <c r="AC1867" s="158">
        <f t="shared" si="434"/>
        <v>23</v>
      </c>
      <c r="AD1867" s="157">
        <f t="shared" si="430"/>
        <v>5</v>
      </c>
      <c r="AE1867" s="157">
        <f t="shared" si="431"/>
        <v>8</v>
      </c>
      <c r="AF1867" s="157">
        <f t="shared" si="432"/>
        <v>5</v>
      </c>
      <c r="AG1867" s="159">
        <f t="shared" si="433"/>
        <v>3</v>
      </c>
      <c r="DS1867" s="81"/>
    </row>
    <row r="1868" spans="1:123" x14ac:dyDescent="0.25">
      <c r="A1868" s="169">
        <v>306</v>
      </c>
      <c r="B1868" s="170" t="s">
        <v>386</v>
      </c>
      <c r="C1868" s="170" t="s">
        <v>79</v>
      </c>
      <c r="D1868" s="170" t="s">
        <v>80</v>
      </c>
      <c r="E1868" s="18" t="s">
        <v>403</v>
      </c>
      <c r="F1868" s="158">
        <v>4</v>
      </c>
      <c r="G1868" s="157">
        <v>4</v>
      </c>
      <c r="H1868" s="157">
        <v>5</v>
      </c>
      <c r="I1868" s="157">
        <v>4</v>
      </c>
      <c r="J1868" s="157">
        <v>4</v>
      </c>
      <c r="K1868" s="157">
        <v>4</v>
      </c>
      <c r="L1868" s="157">
        <v>5</v>
      </c>
      <c r="M1868" s="157">
        <v>4</v>
      </c>
      <c r="N1868" s="157">
        <v>5</v>
      </c>
      <c r="O1868" s="157">
        <v>4</v>
      </c>
      <c r="P1868" s="157">
        <v>4</v>
      </c>
      <c r="Q1868" s="157">
        <v>4</v>
      </c>
      <c r="R1868" s="157">
        <v>4</v>
      </c>
      <c r="S1868" s="157">
        <v>3</v>
      </c>
      <c r="T1868" s="157">
        <v>4</v>
      </c>
      <c r="U1868" s="157">
        <v>4</v>
      </c>
      <c r="V1868" s="157">
        <v>4</v>
      </c>
      <c r="W1868" s="157">
        <v>5</v>
      </c>
      <c r="X1868" s="157">
        <v>5</v>
      </c>
      <c r="Y1868" s="157">
        <v>4</v>
      </c>
      <c r="Z1868" s="157">
        <v>4</v>
      </c>
      <c r="AA1868" s="157">
        <v>5</v>
      </c>
      <c r="AB1868" s="159">
        <v>5</v>
      </c>
      <c r="AC1868" s="158">
        <f t="shared" si="434"/>
        <v>23</v>
      </c>
      <c r="AD1868" s="157">
        <f t="shared" si="430"/>
        <v>5</v>
      </c>
      <c r="AE1868" s="157">
        <f t="shared" si="431"/>
        <v>8</v>
      </c>
      <c r="AF1868" s="157">
        <f t="shared" si="432"/>
        <v>5</v>
      </c>
      <c r="AG1868" s="159">
        <f t="shared" si="433"/>
        <v>3</v>
      </c>
      <c r="DS1868" s="81"/>
    </row>
    <row r="1869" spans="1:123" x14ac:dyDescent="0.25">
      <c r="A1869" s="169">
        <v>306</v>
      </c>
      <c r="B1869" s="170" t="s">
        <v>386</v>
      </c>
      <c r="C1869" s="170" t="s">
        <v>79</v>
      </c>
      <c r="D1869" s="170" t="s">
        <v>80</v>
      </c>
      <c r="E1869" s="18" t="s">
        <v>403</v>
      </c>
      <c r="F1869" s="158">
        <v>5</v>
      </c>
      <c r="G1869" s="157">
        <v>4</v>
      </c>
      <c r="H1869" s="157">
        <v>5</v>
      </c>
      <c r="I1869" s="157">
        <v>4</v>
      </c>
      <c r="J1869" s="157">
        <v>4</v>
      </c>
      <c r="K1869" s="157">
        <v>5</v>
      </c>
      <c r="L1869" s="157">
        <v>5</v>
      </c>
      <c r="M1869" s="157">
        <v>5</v>
      </c>
      <c r="N1869" s="157">
        <v>5</v>
      </c>
      <c r="O1869" s="157">
        <v>4</v>
      </c>
      <c r="P1869" s="157">
        <v>4</v>
      </c>
      <c r="Q1869" s="157">
        <v>4</v>
      </c>
      <c r="R1869" s="157">
        <v>4</v>
      </c>
      <c r="S1869" s="157">
        <v>4</v>
      </c>
      <c r="T1869" s="157">
        <v>4</v>
      </c>
      <c r="U1869" s="157">
        <v>4</v>
      </c>
      <c r="V1869" s="157">
        <v>4</v>
      </c>
      <c r="W1869" s="157">
        <v>5</v>
      </c>
      <c r="X1869" s="157">
        <v>5</v>
      </c>
      <c r="Y1869" s="157">
        <v>4</v>
      </c>
      <c r="Z1869" s="157">
        <v>5</v>
      </c>
      <c r="AA1869" s="157"/>
      <c r="AB1869" s="159"/>
      <c r="AC1869" s="158">
        <f t="shared" si="434"/>
        <v>21</v>
      </c>
      <c r="AD1869" s="157">
        <f t="shared" si="430"/>
        <v>5</v>
      </c>
      <c r="AE1869" s="157">
        <f t="shared" si="431"/>
        <v>8</v>
      </c>
      <c r="AF1869" s="157">
        <f t="shared" si="432"/>
        <v>5</v>
      </c>
      <c r="AG1869" s="159">
        <f t="shared" si="433"/>
        <v>1</v>
      </c>
      <c r="DS1869" s="81"/>
    </row>
    <row r="1870" spans="1:123" x14ac:dyDescent="0.25">
      <c r="A1870" s="169">
        <v>306</v>
      </c>
      <c r="B1870" s="170" t="s">
        <v>386</v>
      </c>
      <c r="C1870" s="170" t="s">
        <v>79</v>
      </c>
      <c r="D1870" s="170" t="s">
        <v>80</v>
      </c>
      <c r="E1870" s="18" t="s">
        <v>403</v>
      </c>
      <c r="F1870" s="158">
        <v>5</v>
      </c>
      <c r="G1870" s="157">
        <v>4</v>
      </c>
      <c r="H1870" s="157"/>
      <c r="I1870" s="157">
        <v>5</v>
      </c>
      <c r="J1870" s="157">
        <v>4</v>
      </c>
      <c r="K1870" s="157">
        <v>5</v>
      </c>
      <c r="L1870" s="157">
        <v>5</v>
      </c>
      <c r="M1870" s="157">
        <v>5</v>
      </c>
      <c r="N1870" s="157">
        <v>5</v>
      </c>
      <c r="O1870" s="157">
        <v>5</v>
      </c>
      <c r="P1870" s="157">
        <v>4</v>
      </c>
      <c r="Q1870" s="157">
        <v>4</v>
      </c>
      <c r="R1870" s="157">
        <v>4</v>
      </c>
      <c r="S1870" s="157">
        <v>4</v>
      </c>
      <c r="T1870" s="157">
        <v>4</v>
      </c>
      <c r="U1870" s="157">
        <v>4</v>
      </c>
      <c r="V1870" s="157">
        <v>5</v>
      </c>
      <c r="W1870" s="157">
        <v>5</v>
      </c>
      <c r="X1870" s="157">
        <v>5</v>
      </c>
      <c r="Y1870" s="157">
        <v>5</v>
      </c>
      <c r="Z1870" s="157"/>
      <c r="AA1870" s="157"/>
      <c r="AB1870" s="159"/>
      <c r="AC1870" s="158">
        <f t="shared" si="434"/>
        <v>19</v>
      </c>
      <c r="AD1870" s="157">
        <f t="shared" si="430"/>
        <v>4</v>
      </c>
      <c r="AE1870" s="157">
        <f t="shared" si="431"/>
        <v>8</v>
      </c>
      <c r="AF1870" s="157">
        <f t="shared" si="432"/>
        <v>5</v>
      </c>
      <c r="AG1870" s="159">
        <f t="shared" si="433"/>
        <v>0</v>
      </c>
      <c r="DS1870" s="81"/>
    </row>
    <row r="1871" spans="1:123" x14ac:dyDescent="0.25">
      <c r="A1871" s="169">
        <v>306</v>
      </c>
      <c r="B1871" s="170" t="s">
        <v>386</v>
      </c>
      <c r="C1871" s="170" t="s">
        <v>79</v>
      </c>
      <c r="D1871" s="170" t="s">
        <v>80</v>
      </c>
      <c r="E1871" s="18" t="s">
        <v>403</v>
      </c>
      <c r="F1871" s="158">
        <v>5</v>
      </c>
      <c r="G1871" s="157">
        <v>4</v>
      </c>
      <c r="H1871" s="157"/>
      <c r="I1871" s="157"/>
      <c r="J1871" s="157">
        <v>4</v>
      </c>
      <c r="K1871" s="157"/>
      <c r="L1871" s="157">
        <v>5</v>
      </c>
      <c r="M1871" s="157">
        <v>5</v>
      </c>
      <c r="N1871" s="157">
        <v>5</v>
      </c>
      <c r="O1871" s="157"/>
      <c r="P1871" s="157">
        <v>4</v>
      </c>
      <c r="Q1871" s="157">
        <v>5</v>
      </c>
      <c r="R1871" s="157">
        <v>4</v>
      </c>
      <c r="S1871" s="157">
        <v>4</v>
      </c>
      <c r="T1871" s="157">
        <v>4</v>
      </c>
      <c r="U1871" s="157">
        <v>4</v>
      </c>
      <c r="V1871" s="157">
        <v>5</v>
      </c>
      <c r="W1871" s="157"/>
      <c r="X1871" s="157"/>
      <c r="Y1871" s="157"/>
      <c r="Z1871" s="157"/>
      <c r="AA1871" s="157"/>
      <c r="AB1871" s="159"/>
      <c r="AC1871" s="158">
        <f t="shared" si="434"/>
        <v>13</v>
      </c>
      <c r="AD1871" s="157">
        <f t="shared" si="430"/>
        <v>2</v>
      </c>
      <c r="AE1871" s="157">
        <f t="shared" si="431"/>
        <v>7</v>
      </c>
      <c r="AF1871" s="157">
        <f t="shared" si="432"/>
        <v>3</v>
      </c>
      <c r="AG1871" s="159">
        <f t="shared" si="433"/>
        <v>0</v>
      </c>
      <c r="DS1871" s="81"/>
    </row>
    <row r="1872" spans="1:123" x14ac:dyDescent="0.25">
      <c r="A1872" s="169">
        <v>306</v>
      </c>
      <c r="B1872" s="170" t="s">
        <v>386</v>
      </c>
      <c r="C1872" s="170" t="s">
        <v>79</v>
      </c>
      <c r="D1872" s="170" t="s">
        <v>80</v>
      </c>
      <c r="E1872" s="18" t="s">
        <v>466</v>
      </c>
      <c r="F1872" s="158">
        <v>2</v>
      </c>
      <c r="G1872" s="157">
        <v>1</v>
      </c>
      <c r="H1872" s="157">
        <v>1</v>
      </c>
      <c r="I1872" s="157">
        <v>1</v>
      </c>
      <c r="J1872" s="157">
        <v>1</v>
      </c>
      <c r="K1872" s="157">
        <v>1</v>
      </c>
      <c r="L1872" s="157">
        <v>2</v>
      </c>
      <c r="M1872" s="157">
        <v>1</v>
      </c>
      <c r="N1872" s="157">
        <v>2</v>
      </c>
      <c r="O1872" s="157">
        <v>2</v>
      </c>
      <c r="P1872" s="157">
        <v>1</v>
      </c>
      <c r="Q1872" s="157">
        <v>2</v>
      </c>
      <c r="R1872" s="157">
        <v>1</v>
      </c>
      <c r="S1872" s="157">
        <v>1</v>
      </c>
      <c r="T1872" s="157">
        <v>1</v>
      </c>
      <c r="U1872" s="157">
        <v>1</v>
      </c>
      <c r="V1872" s="157">
        <v>1</v>
      </c>
      <c r="W1872" s="157">
        <v>1</v>
      </c>
      <c r="X1872" s="157">
        <v>1</v>
      </c>
      <c r="Y1872" s="157">
        <v>2</v>
      </c>
      <c r="Z1872" s="157">
        <v>2</v>
      </c>
      <c r="AA1872" s="157">
        <v>1</v>
      </c>
      <c r="AB1872" s="159">
        <v>1</v>
      </c>
      <c r="AC1872" s="158">
        <f t="shared" si="434"/>
        <v>23</v>
      </c>
      <c r="AD1872" s="157">
        <f t="shared" si="430"/>
        <v>5</v>
      </c>
      <c r="AE1872" s="157">
        <f t="shared" si="431"/>
        <v>8</v>
      </c>
      <c r="AF1872" s="157">
        <f t="shared" si="432"/>
        <v>5</v>
      </c>
      <c r="AG1872" s="159">
        <f t="shared" si="433"/>
        <v>3</v>
      </c>
      <c r="DS1872" s="81"/>
    </row>
    <row r="1873" spans="1:123" x14ac:dyDescent="0.25">
      <c r="A1873" s="169">
        <v>306</v>
      </c>
      <c r="B1873" s="170" t="s">
        <v>386</v>
      </c>
      <c r="C1873" s="170" t="s">
        <v>79</v>
      </c>
      <c r="D1873" s="170" t="s">
        <v>80</v>
      </c>
      <c r="E1873" s="18" t="s">
        <v>466</v>
      </c>
      <c r="F1873" s="158">
        <v>2</v>
      </c>
      <c r="G1873" s="157">
        <v>2</v>
      </c>
      <c r="H1873" s="157">
        <v>1</v>
      </c>
      <c r="I1873" s="157">
        <v>1</v>
      </c>
      <c r="J1873" s="157">
        <v>1</v>
      </c>
      <c r="K1873" s="157">
        <v>1</v>
      </c>
      <c r="L1873" s="157">
        <v>2</v>
      </c>
      <c r="M1873" s="157">
        <v>1</v>
      </c>
      <c r="N1873" s="157">
        <v>2</v>
      </c>
      <c r="O1873" s="157">
        <v>2</v>
      </c>
      <c r="P1873" s="157">
        <v>2</v>
      </c>
      <c r="Q1873" s="157">
        <v>2</v>
      </c>
      <c r="R1873" s="157">
        <v>2</v>
      </c>
      <c r="S1873" s="157">
        <v>2</v>
      </c>
      <c r="T1873" s="157">
        <v>1</v>
      </c>
      <c r="U1873" s="157">
        <v>1</v>
      </c>
      <c r="V1873" s="157">
        <v>1</v>
      </c>
      <c r="W1873" s="157">
        <v>1</v>
      </c>
      <c r="X1873" s="157">
        <v>1</v>
      </c>
      <c r="Y1873" s="157">
        <v>3</v>
      </c>
      <c r="Z1873" s="157">
        <v>2</v>
      </c>
      <c r="AA1873" s="157">
        <v>1</v>
      </c>
      <c r="AB1873" s="159">
        <v>1</v>
      </c>
      <c r="AC1873" s="158">
        <f t="shared" si="434"/>
        <v>23</v>
      </c>
      <c r="AD1873" s="157">
        <f t="shared" si="430"/>
        <v>5</v>
      </c>
      <c r="AE1873" s="157">
        <f t="shared" si="431"/>
        <v>8</v>
      </c>
      <c r="AF1873" s="157">
        <f t="shared" si="432"/>
        <v>5</v>
      </c>
      <c r="AG1873" s="159">
        <f t="shared" si="433"/>
        <v>3</v>
      </c>
      <c r="DS1873" s="81"/>
    </row>
    <row r="1874" spans="1:123" x14ac:dyDescent="0.25">
      <c r="A1874" s="169">
        <v>306</v>
      </c>
      <c r="B1874" s="170" t="s">
        <v>386</v>
      </c>
      <c r="C1874" s="170" t="s">
        <v>79</v>
      </c>
      <c r="D1874" s="170" t="s">
        <v>80</v>
      </c>
      <c r="E1874" s="18" t="s">
        <v>466</v>
      </c>
      <c r="F1874" s="158">
        <v>3</v>
      </c>
      <c r="G1874" s="157">
        <v>2</v>
      </c>
      <c r="H1874" s="157">
        <v>2</v>
      </c>
      <c r="I1874" s="157">
        <v>1</v>
      </c>
      <c r="J1874" s="157">
        <v>1</v>
      </c>
      <c r="K1874" s="157">
        <v>1</v>
      </c>
      <c r="L1874" s="157">
        <v>3</v>
      </c>
      <c r="M1874" s="157">
        <v>2</v>
      </c>
      <c r="N1874" s="157">
        <v>2</v>
      </c>
      <c r="O1874" s="157">
        <v>2</v>
      </c>
      <c r="P1874" s="157">
        <v>2</v>
      </c>
      <c r="Q1874" s="157">
        <v>2</v>
      </c>
      <c r="R1874" s="157">
        <v>2</v>
      </c>
      <c r="S1874" s="157">
        <v>2</v>
      </c>
      <c r="T1874" s="157">
        <v>2</v>
      </c>
      <c r="U1874" s="157">
        <v>2</v>
      </c>
      <c r="V1874" s="157">
        <v>1</v>
      </c>
      <c r="W1874" s="157">
        <v>2</v>
      </c>
      <c r="X1874" s="157">
        <v>3</v>
      </c>
      <c r="Y1874" s="157">
        <v>3</v>
      </c>
      <c r="Z1874" s="157">
        <v>3</v>
      </c>
      <c r="AA1874" s="157">
        <v>1</v>
      </c>
      <c r="AB1874" s="159">
        <v>1</v>
      </c>
      <c r="AC1874" s="158">
        <f t="shared" si="434"/>
        <v>23</v>
      </c>
      <c r="AD1874" s="157">
        <f t="shared" si="430"/>
        <v>5</v>
      </c>
      <c r="AE1874" s="157">
        <f t="shared" si="431"/>
        <v>8</v>
      </c>
      <c r="AF1874" s="157">
        <f t="shared" si="432"/>
        <v>5</v>
      </c>
      <c r="AG1874" s="159">
        <f t="shared" si="433"/>
        <v>3</v>
      </c>
      <c r="DS1874" s="81"/>
    </row>
    <row r="1875" spans="1:123" x14ac:dyDescent="0.25">
      <c r="A1875" s="169">
        <v>306</v>
      </c>
      <c r="B1875" s="170" t="s">
        <v>386</v>
      </c>
      <c r="C1875" s="170" t="s">
        <v>79</v>
      </c>
      <c r="D1875" s="170" t="s">
        <v>80</v>
      </c>
      <c r="E1875" s="18" t="s">
        <v>466</v>
      </c>
      <c r="F1875" s="158">
        <v>3</v>
      </c>
      <c r="G1875" s="157">
        <v>3</v>
      </c>
      <c r="H1875" s="157">
        <v>2</v>
      </c>
      <c r="I1875" s="157">
        <v>1</v>
      </c>
      <c r="J1875" s="157">
        <v>1</v>
      </c>
      <c r="K1875" s="157">
        <v>2</v>
      </c>
      <c r="L1875" s="157">
        <v>3</v>
      </c>
      <c r="M1875" s="157">
        <v>2</v>
      </c>
      <c r="N1875" s="157">
        <v>3</v>
      </c>
      <c r="O1875" s="157">
        <v>3</v>
      </c>
      <c r="P1875" s="157">
        <v>2</v>
      </c>
      <c r="Q1875" s="157">
        <v>2</v>
      </c>
      <c r="R1875" s="157">
        <v>2</v>
      </c>
      <c r="S1875" s="157">
        <v>2</v>
      </c>
      <c r="T1875" s="157">
        <v>2</v>
      </c>
      <c r="U1875" s="157">
        <v>2</v>
      </c>
      <c r="V1875" s="157">
        <v>2</v>
      </c>
      <c r="W1875" s="157">
        <v>3</v>
      </c>
      <c r="X1875" s="157">
        <v>3</v>
      </c>
      <c r="Y1875" s="157">
        <v>3</v>
      </c>
      <c r="Z1875" s="157">
        <v>3</v>
      </c>
      <c r="AA1875" s="157">
        <v>1</v>
      </c>
      <c r="AB1875" s="159">
        <v>2</v>
      </c>
      <c r="AC1875" s="158">
        <f t="shared" si="434"/>
        <v>23</v>
      </c>
      <c r="AD1875" s="157">
        <f t="shared" si="430"/>
        <v>5</v>
      </c>
      <c r="AE1875" s="157">
        <f t="shared" si="431"/>
        <v>8</v>
      </c>
      <c r="AF1875" s="157">
        <f t="shared" si="432"/>
        <v>5</v>
      </c>
      <c r="AG1875" s="159">
        <f t="shared" si="433"/>
        <v>3</v>
      </c>
      <c r="DS1875" s="81"/>
    </row>
    <row r="1876" spans="1:123" x14ac:dyDescent="0.25">
      <c r="A1876" s="169">
        <v>306</v>
      </c>
      <c r="B1876" s="170" t="s">
        <v>386</v>
      </c>
      <c r="C1876" s="170" t="s">
        <v>79</v>
      </c>
      <c r="D1876" s="170" t="s">
        <v>80</v>
      </c>
      <c r="E1876" s="18" t="s">
        <v>466</v>
      </c>
      <c r="F1876" s="158">
        <v>3</v>
      </c>
      <c r="G1876" s="157">
        <v>3</v>
      </c>
      <c r="H1876" s="157">
        <v>2</v>
      </c>
      <c r="I1876" s="157">
        <v>2</v>
      </c>
      <c r="J1876" s="157">
        <v>2</v>
      </c>
      <c r="K1876" s="157">
        <v>2</v>
      </c>
      <c r="L1876" s="157">
        <v>3</v>
      </c>
      <c r="M1876" s="157">
        <v>3</v>
      </c>
      <c r="N1876" s="157">
        <v>3</v>
      </c>
      <c r="O1876" s="157">
        <v>3</v>
      </c>
      <c r="P1876" s="157">
        <v>2</v>
      </c>
      <c r="Q1876" s="157">
        <v>3</v>
      </c>
      <c r="R1876" s="157">
        <v>2</v>
      </c>
      <c r="S1876" s="157">
        <v>2</v>
      </c>
      <c r="T1876" s="157">
        <v>3</v>
      </c>
      <c r="U1876" s="157">
        <v>2</v>
      </c>
      <c r="V1876" s="157">
        <v>2</v>
      </c>
      <c r="W1876" s="157">
        <v>3</v>
      </c>
      <c r="X1876" s="157">
        <v>3</v>
      </c>
      <c r="Y1876" s="157">
        <v>3</v>
      </c>
      <c r="Z1876" s="157">
        <v>3</v>
      </c>
      <c r="AA1876" s="157">
        <v>2</v>
      </c>
      <c r="AB1876" s="159">
        <v>2</v>
      </c>
      <c r="AC1876" s="158">
        <f t="shared" si="434"/>
        <v>23</v>
      </c>
      <c r="AD1876" s="157">
        <f t="shared" si="430"/>
        <v>5</v>
      </c>
      <c r="AE1876" s="157">
        <f t="shared" si="431"/>
        <v>8</v>
      </c>
      <c r="AF1876" s="157">
        <f t="shared" si="432"/>
        <v>5</v>
      </c>
      <c r="AG1876" s="159">
        <f t="shared" si="433"/>
        <v>3</v>
      </c>
      <c r="DS1876" s="81"/>
    </row>
    <row r="1877" spans="1:123" x14ac:dyDescent="0.25">
      <c r="A1877" s="169">
        <v>306</v>
      </c>
      <c r="B1877" s="170" t="s">
        <v>386</v>
      </c>
      <c r="C1877" s="170" t="s">
        <v>79</v>
      </c>
      <c r="D1877" s="170" t="s">
        <v>80</v>
      </c>
      <c r="E1877" s="18" t="s">
        <v>466</v>
      </c>
      <c r="F1877" s="158">
        <v>3</v>
      </c>
      <c r="G1877" s="157">
        <v>3</v>
      </c>
      <c r="H1877" s="157">
        <v>3</v>
      </c>
      <c r="I1877" s="157">
        <v>2</v>
      </c>
      <c r="J1877" s="157">
        <v>2</v>
      </c>
      <c r="K1877" s="157">
        <v>2</v>
      </c>
      <c r="L1877" s="157">
        <v>4</v>
      </c>
      <c r="M1877" s="157">
        <v>3</v>
      </c>
      <c r="N1877" s="157">
        <v>3</v>
      </c>
      <c r="O1877" s="157">
        <v>3</v>
      </c>
      <c r="P1877" s="157">
        <v>3</v>
      </c>
      <c r="Q1877" s="157">
        <v>3</v>
      </c>
      <c r="R1877" s="157">
        <v>3</v>
      </c>
      <c r="S1877" s="157">
        <v>2</v>
      </c>
      <c r="T1877" s="157">
        <v>3</v>
      </c>
      <c r="U1877" s="157">
        <v>2</v>
      </c>
      <c r="V1877" s="157">
        <v>2</v>
      </c>
      <c r="W1877" s="157">
        <v>3</v>
      </c>
      <c r="X1877" s="157">
        <v>3</v>
      </c>
      <c r="Y1877" s="157">
        <v>3</v>
      </c>
      <c r="Z1877" s="157">
        <v>3</v>
      </c>
      <c r="AA1877" s="157">
        <v>2</v>
      </c>
      <c r="AB1877" s="159">
        <v>3</v>
      </c>
      <c r="AC1877" s="158">
        <f t="shared" si="434"/>
        <v>23</v>
      </c>
      <c r="AD1877" s="157">
        <f t="shared" si="430"/>
        <v>5</v>
      </c>
      <c r="AE1877" s="157">
        <f t="shared" si="431"/>
        <v>8</v>
      </c>
      <c r="AF1877" s="157">
        <f t="shared" si="432"/>
        <v>5</v>
      </c>
      <c r="AG1877" s="159">
        <f t="shared" si="433"/>
        <v>3</v>
      </c>
      <c r="DS1877" s="81"/>
    </row>
    <row r="1878" spans="1:123" x14ac:dyDescent="0.25">
      <c r="A1878" s="169">
        <v>306</v>
      </c>
      <c r="B1878" s="170" t="s">
        <v>386</v>
      </c>
      <c r="C1878" s="170" t="s">
        <v>79</v>
      </c>
      <c r="D1878" s="170" t="s">
        <v>80</v>
      </c>
      <c r="E1878" s="18" t="s">
        <v>466</v>
      </c>
      <c r="F1878" s="158">
        <v>3</v>
      </c>
      <c r="G1878" s="157">
        <v>3</v>
      </c>
      <c r="H1878" s="157">
        <v>3</v>
      </c>
      <c r="I1878" s="157">
        <v>2</v>
      </c>
      <c r="J1878" s="157">
        <v>2</v>
      </c>
      <c r="K1878" s="157">
        <v>2</v>
      </c>
      <c r="L1878" s="157">
        <v>4</v>
      </c>
      <c r="M1878" s="157">
        <v>3</v>
      </c>
      <c r="N1878" s="157">
        <v>3</v>
      </c>
      <c r="O1878" s="157">
        <v>4</v>
      </c>
      <c r="P1878" s="157">
        <v>3</v>
      </c>
      <c r="Q1878" s="157">
        <v>3</v>
      </c>
      <c r="R1878" s="157">
        <v>3</v>
      </c>
      <c r="S1878" s="157">
        <v>2</v>
      </c>
      <c r="T1878" s="157">
        <v>3</v>
      </c>
      <c r="U1878" s="157">
        <v>3</v>
      </c>
      <c r="V1878" s="157">
        <v>3</v>
      </c>
      <c r="W1878" s="157">
        <v>3</v>
      </c>
      <c r="X1878" s="157">
        <v>4</v>
      </c>
      <c r="Y1878" s="157">
        <v>3</v>
      </c>
      <c r="Z1878" s="157">
        <v>3</v>
      </c>
      <c r="AA1878" s="157">
        <v>3</v>
      </c>
      <c r="AB1878" s="159">
        <v>3</v>
      </c>
      <c r="AC1878" s="158">
        <f t="shared" si="434"/>
        <v>23</v>
      </c>
      <c r="AD1878" s="157">
        <f t="shared" si="430"/>
        <v>5</v>
      </c>
      <c r="AE1878" s="157">
        <f t="shared" si="431"/>
        <v>8</v>
      </c>
      <c r="AF1878" s="157">
        <f t="shared" si="432"/>
        <v>5</v>
      </c>
      <c r="AG1878" s="159">
        <f t="shared" si="433"/>
        <v>3</v>
      </c>
      <c r="DS1878" s="81"/>
    </row>
    <row r="1879" spans="1:123" x14ac:dyDescent="0.25">
      <c r="A1879" s="169">
        <v>306</v>
      </c>
      <c r="B1879" s="170" t="s">
        <v>386</v>
      </c>
      <c r="C1879" s="170" t="s">
        <v>79</v>
      </c>
      <c r="D1879" s="170" t="s">
        <v>80</v>
      </c>
      <c r="E1879" s="18" t="s">
        <v>466</v>
      </c>
      <c r="F1879" s="158">
        <v>3</v>
      </c>
      <c r="G1879" s="157">
        <v>3</v>
      </c>
      <c r="H1879" s="157">
        <v>3</v>
      </c>
      <c r="I1879" s="157">
        <v>2</v>
      </c>
      <c r="J1879" s="157">
        <v>2</v>
      </c>
      <c r="K1879" s="157">
        <v>3</v>
      </c>
      <c r="L1879" s="157">
        <v>4</v>
      </c>
      <c r="M1879" s="157">
        <v>3</v>
      </c>
      <c r="N1879" s="157">
        <v>3</v>
      </c>
      <c r="O1879" s="157">
        <v>4</v>
      </c>
      <c r="P1879" s="157">
        <v>3</v>
      </c>
      <c r="Q1879" s="157">
        <v>3</v>
      </c>
      <c r="R1879" s="157">
        <v>3</v>
      </c>
      <c r="S1879" s="157">
        <v>3</v>
      </c>
      <c r="T1879" s="157">
        <v>3</v>
      </c>
      <c r="U1879" s="157">
        <v>3</v>
      </c>
      <c r="V1879" s="157">
        <v>3</v>
      </c>
      <c r="W1879" s="157">
        <v>3</v>
      </c>
      <c r="X1879" s="157">
        <v>4</v>
      </c>
      <c r="Y1879" s="157">
        <v>3</v>
      </c>
      <c r="Z1879" s="157">
        <v>3</v>
      </c>
      <c r="AA1879" s="157">
        <v>3</v>
      </c>
      <c r="AB1879" s="159">
        <v>3</v>
      </c>
      <c r="AC1879" s="158">
        <f t="shared" si="434"/>
        <v>23</v>
      </c>
      <c r="AD1879" s="157">
        <f t="shared" si="430"/>
        <v>5</v>
      </c>
      <c r="AE1879" s="157">
        <f t="shared" si="431"/>
        <v>8</v>
      </c>
      <c r="AF1879" s="157">
        <f t="shared" si="432"/>
        <v>5</v>
      </c>
      <c r="AG1879" s="159">
        <f t="shared" si="433"/>
        <v>3</v>
      </c>
      <c r="DS1879" s="81"/>
    </row>
    <row r="1880" spans="1:123" x14ac:dyDescent="0.25">
      <c r="A1880" s="169">
        <v>306</v>
      </c>
      <c r="B1880" s="170" t="s">
        <v>386</v>
      </c>
      <c r="C1880" s="170" t="s">
        <v>79</v>
      </c>
      <c r="D1880" s="170" t="s">
        <v>80</v>
      </c>
      <c r="E1880" s="18" t="s">
        <v>466</v>
      </c>
      <c r="F1880" s="158">
        <v>3</v>
      </c>
      <c r="G1880" s="157">
        <v>3</v>
      </c>
      <c r="H1880" s="157">
        <v>3</v>
      </c>
      <c r="I1880" s="157">
        <v>2</v>
      </c>
      <c r="J1880" s="157">
        <v>3</v>
      </c>
      <c r="K1880" s="157">
        <v>3</v>
      </c>
      <c r="L1880" s="157">
        <v>4</v>
      </c>
      <c r="M1880" s="157">
        <v>3</v>
      </c>
      <c r="N1880" s="157">
        <v>3</v>
      </c>
      <c r="O1880" s="157">
        <v>4</v>
      </c>
      <c r="P1880" s="157">
        <v>3</v>
      </c>
      <c r="Q1880" s="157">
        <v>3</v>
      </c>
      <c r="R1880" s="157">
        <v>3</v>
      </c>
      <c r="S1880" s="157">
        <v>3</v>
      </c>
      <c r="T1880" s="157">
        <v>3</v>
      </c>
      <c r="U1880" s="157">
        <v>4</v>
      </c>
      <c r="V1880" s="157">
        <v>3</v>
      </c>
      <c r="W1880" s="157">
        <v>4</v>
      </c>
      <c r="X1880" s="157">
        <v>4</v>
      </c>
      <c r="Y1880" s="157">
        <v>3</v>
      </c>
      <c r="Z1880" s="157">
        <v>4</v>
      </c>
      <c r="AA1880" s="157">
        <v>3</v>
      </c>
      <c r="AB1880" s="159">
        <v>3</v>
      </c>
      <c r="AC1880" s="158">
        <f t="shared" si="434"/>
        <v>23</v>
      </c>
      <c r="AD1880" s="157">
        <f t="shared" si="430"/>
        <v>5</v>
      </c>
      <c r="AE1880" s="157">
        <f t="shared" si="431"/>
        <v>8</v>
      </c>
      <c r="AF1880" s="157">
        <f t="shared" si="432"/>
        <v>5</v>
      </c>
      <c r="AG1880" s="159">
        <f t="shared" si="433"/>
        <v>3</v>
      </c>
      <c r="DS1880" s="81"/>
    </row>
    <row r="1881" spans="1:123" x14ac:dyDescent="0.25">
      <c r="A1881" s="169">
        <v>306</v>
      </c>
      <c r="B1881" s="170" t="s">
        <v>386</v>
      </c>
      <c r="C1881" s="170" t="s">
        <v>79</v>
      </c>
      <c r="D1881" s="170" t="s">
        <v>80</v>
      </c>
      <c r="E1881" s="18" t="s">
        <v>466</v>
      </c>
      <c r="F1881" s="158">
        <v>4</v>
      </c>
      <c r="G1881" s="157">
        <v>3</v>
      </c>
      <c r="H1881" s="157">
        <v>3</v>
      </c>
      <c r="I1881" s="157">
        <v>3</v>
      </c>
      <c r="J1881" s="157">
        <v>3</v>
      </c>
      <c r="K1881" s="157">
        <v>3</v>
      </c>
      <c r="L1881" s="157">
        <v>4</v>
      </c>
      <c r="M1881" s="157">
        <v>3</v>
      </c>
      <c r="N1881" s="157">
        <v>3</v>
      </c>
      <c r="O1881" s="157">
        <v>4</v>
      </c>
      <c r="P1881" s="157">
        <v>3</v>
      </c>
      <c r="Q1881" s="157">
        <v>3</v>
      </c>
      <c r="R1881" s="157">
        <v>3</v>
      </c>
      <c r="S1881" s="157">
        <v>3</v>
      </c>
      <c r="T1881" s="157">
        <v>4</v>
      </c>
      <c r="U1881" s="157">
        <v>4</v>
      </c>
      <c r="V1881" s="157">
        <v>3</v>
      </c>
      <c r="W1881" s="157">
        <v>4</v>
      </c>
      <c r="X1881" s="157">
        <v>4</v>
      </c>
      <c r="Y1881" s="157">
        <v>4</v>
      </c>
      <c r="Z1881" s="157">
        <v>4</v>
      </c>
      <c r="AA1881" s="157">
        <v>3</v>
      </c>
      <c r="AB1881" s="159">
        <v>3</v>
      </c>
      <c r="AC1881" s="158">
        <f t="shared" si="434"/>
        <v>23</v>
      </c>
      <c r="AD1881" s="157">
        <f t="shared" si="430"/>
        <v>5</v>
      </c>
      <c r="AE1881" s="157">
        <f t="shared" si="431"/>
        <v>8</v>
      </c>
      <c r="AF1881" s="157">
        <f t="shared" si="432"/>
        <v>5</v>
      </c>
      <c r="AG1881" s="159">
        <f t="shared" si="433"/>
        <v>3</v>
      </c>
      <c r="DS1881" s="81"/>
    </row>
    <row r="1882" spans="1:123" x14ac:dyDescent="0.25">
      <c r="A1882" s="169">
        <v>306</v>
      </c>
      <c r="B1882" s="170" t="s">
        <v>386</v>
      </c>
      <c r="C1882" s="170" t="s">
        <v>79</v>
      </c>
      <c r="D1882" s="170" t="s">
        <v>80</v>
      </c>
      <c r="E1882" s="18" t="s">
        <v>466</v>
      </c>
      <c r="F1882" s="158">
        <v>4</v>
      </c>
      <c r="G1882" s="157">
        <v>3</v>
      </c>
      <c r="H1882" s="157">
        <v>3</v>
      </c>
      <c r="I1882" s="157">
        <v>3</v>
      </c>
      <c r="J1882" s="157">
        <v>3</v>
      </c>
      <c r="K1882" s="157">
        <v>3</v>
      </c>
      <c r="L1882" s="157">
        <v>4</v>
      </c>
      <c r="M1882" s="157">
        <v>4</v>
      </c>
      <c r="N1882" s="157">
        <v>3</v>
      </c>
      <c r="O1882" s="157">
        <v>4</v>
      </c>
      <c r="P1882" s="157">
        <v>4</v>
      </c>
      <c r="Q1882" s="157">
        <v>4</v>
      </c>
      <c r="R1882" s="157">
        <v>3</v>
      </c>
      <c r="S1882" s="157">
        <v>3</v>
      </c>
      <c r="T1882" s="157">
        <v>4</v>
      </c>
      <c r="U1882" s="157">
        <v>4</v>
      </c>
      <c r="V1882" s="157">
        <v>3</v>
      </c>
      <c r="W1882" s="157">
        <v>4</v>
      </c>
      <c r="X1882" s="157">
        <v>4</v>
      </c>
      <c r="Y1882" s="157">
        <v>4</v>
      </c>
      <c r="Z1882" s="157">
        <v>4</v>
      </c>
      <c r="AA1882" s="157">
        <v>3</v>
      </c>
      <c r="AB1882" s="159">
        <v>3</v>
      </c>
      <c r="AC1882" s="158">
        <f t="shared" si="434"/>
        <v>23</v>
      </c>
      <c r="AD1882" s="157">
        <f t="shared" si="430"/>
        <v>5</v>
      </c>
      <c r="AE1882" s="157">
        <f t="shared" si="431"/>
        <v>8</v>
      </c>
      <c r="AF1882" s="157">
        <f t="shared" si="432"/>
        <v>5</v>
      </c>
      <c r="AG1882" s="159">
        <f t="shared" si="433"/>
        <v>3</v>
      </c>
      <c r="DS1882" s="81"/>
    </row>
    <row r="1883" spans="1:123" x14ac:dyDescent="0.25">
      <c r="A1883" s="169">
        <v>306</v>
      </c>
      <c r="B1883" s="170" t="s">
        <v>386</v>
      </c>
      <c r="C1883" s="170" t="s">
        <v>79</v>
      </c>
      <c r="D1883" s="170" t="s">
        <v>80</v>
      </c>
      <c r="E1883" s="18" t="s">
        <v>466</v>
      </c>
      <c r="F1883" s="158">
        <v>4</v>
      </c>
      <c r="G1883" s="157">
        <v>3</v>
      </c>
      <c r="H1883" s="157">
        <v>3</v>
      </c>
      <c r="I1883" s="157">
        <v>3</v>
      </c>
      <c r="J1883" s="157">
        <v>3</v>
      </c>
      <c r="K1883" s="157">
        <v>3</v>
      </c>
      <c r="L1883" s="157">
        <v>4</v>
      </c>
      <c r="M1883" s="157">
        <v>4</v>
      </c>
      <c r="N1883" s="157">
        <v>4</v>
      </c>
      <c r="O1883" s="157">
        <v>4</v>
      </c>
      <c r="P1883" s="157">
        <v>4</v>
      </c>
      <c r="Q1883" s="157">
        <v>4</v>
      </c>
      <c r="R1883" s="157">
        <v>3</v>
      </c>
      <c r="S1883" s="157">
        <v>3</v>
      </c>
      <c r="T1883" s="157">
        <v>4</v>
      </c>
      <c r="U1883" s="157">
        <v>4</v>
      </c>
      <c r="V1883" s="157">
        <v>3</v>
      </c>
      <c r="W1883" s="157">
        <v>4</v>
      </c>
      <c r="X1883" s="157">
        <v>4</v>
      </c>
      <c r="Y1883" s="157">
        <v>4</v>
      </c>
      <c r="Z1883" s="157">
        <v>4</v>
      </c>
      <c r="AA1883" s="157">
        <v>3</v>
      </c>
      <c r="AB1883" s="159">
        <v>3</v>
      </c>
      <c r="AC1883" s="158">
        <f t="shared" si="434"/>
        <v>23</v>
      </c>
      <c r="AD1883" s="157">
        <f t="shared" si="430"/>
        <v>5</v>
      </c>
      <c r="AE1883" s="157">
        <f t="shared" si="431"/>
        <v>8</v>
      </c>
      <c r="AF1883" s="157">
        <f t="shared" si="432"/>
        <v>5</v>
      </c>
      <c r="AG1883" s="159">
        <f t="shared" si="433"/>
        <v>3</v>
      </c>
      <c r="DS1883" s="81"/>
    </row>
    <row r="1884" spans="1:123" x14ac:dyDescent="0.25">
      <c r="A1884" s="169">
        <v>306</v>
      </c>
      <c r="B1884" s="170" t="s">
        <v>386</v>
      </c>
      <c r="C1884" s="170" t="s">
        <v>79</v>
      </c>
      <c r="D1884" s="170" t="s">
        <v>80</v>
      </c>
      <c r="E1884" s="18" t="s">
        <v>466</v>
      </c>
      <c r="F1884" s="158">
        <v>4</v>
      </c>
      <c r="G1884" s="157">
        <v>3</v>
      </c>
      <c r="H1884" s="157">
        <v>3</v>
      </c>
      <c r="I1884" s="157">
        <v>3</v>
      </c>
      <c r="J1884" s="157">
        <v>3</v>
      </c>
      <c r="K1884" s="157">
        <v>3</v>
      </c>
      <c r="L1884" s="157">
        <v>4</v>
      </c>
      <c r="M1884" s="157">
        <v>4</v>
      </c>
      <c r="N1884" s="157">
        <v>4</v>
      </c>
      <c r="O1884" s="157">
        <v>4</v>
      </c>
      <c r="P1884" s="157">
        <v>4</v>
      </c>
      <c r="Q1884" s="157">
        <v>4</v>
      </c>
      <c r="R1884" s="157">
        <v>4</v>
      </c>
      <c r="S1884" s="157">
        <v>4</v>
      </c>
      <c r="T1884" s="157">
        <v>4</v>
      </c>
      <c r="U1884" s="157">
        <v>4</v>
      </c>
      <c r="V1884" s="157">
        <v>3</v>
      </c>
      <c r="W1884" s="157">
        <v>4</v>
      </c>
      <c r="X1884" s="157">
        <v>4</v>
      </c>
      <c r="Y1884" s="157">
        <v>4</v>
      </c>
      <c r="Z1884" s="157">
        <v>4</v>
      </c>
      <c r="AA1884" s="157">
        <v>4</v>
      </c>
      <c r="AB1884" s="159">
        <v>4</v>
      </c>
      <c r="AC1884" s="158">
        <f t="shared" si="434"/>
        <v>23</v>
      </c>
      <c r="AD1884" s="157">
        <f t="shared" si="430"/>
        <v>5</v>
      </c>
      <c r="AE1884" s="157">
        <f t="shared" si="431"/>
        <v>8</v>
      </c>
      <c r="AF1884" s="157">
        <f t="shared" si="432"/>
        <v>5</v>
      </c>
      <c r="AG1884" s="159">
        <f t="shared" si="433"/>
        <v>3</v>
      </c>
      <c r="DS1884" s="81"/>
    </row>
    <row r="1885" spans="1:123" x14ac:dyDescent="0.25">
      <c r="A1885" s="169">
        <v>306</v>
      </c>
      <c r="B1885" s="170" t="s">
        <v>386</v>
      </c>
      <c r="C1885" s="170" t="s">
        <v>79</v>
      </c>
      <c r="D1885" s="170" t="s">
        <v>80</v>
      </c>
      <c r="E1885" s="18" t="s">
        <v>466</v>
      </c>
      <c r="F1885" s="158">
        <v>4</v>
      </c>
      <c r="G1885" s="157">
        <v>4</v>
      </c>
      <c r="H1885" s="157">
        <v>3</v>
      </c>
      <c r="I1885" s="157">
        <v>3</v>
      </c>
      <c r="J1885" s="157">
        <v>3</v>
      </c>
      <c r="K1885" s="157">
        <v>4</v>
      </c>
      <c r="L1885" s="157">
        <v>5</v>
      </c>
      <c r="M1885" s="157">
        <v>4</v>
      </c>
      <c r="N1885" s="157">
        <v>5</v>
      </c>
      <c r="O1885" s="157">
        <v>4</v>
      </c>
      <c r="P1885" s="157">
        <v>4</v>
      </c>
      <c r="Q1885" s="157">
        <v>4</v>
      </c>
      <c r="R1885" s="157">
        <v>4</v>
      </c>
      <c r="S1885" s="157">
        <v>4</v>
      </c>
      <c r="T1885" s="157">
        <v>4</v>
      </c>
      <c r="U1885" s="157">
        <v>4</v>
      </c>
      <c r="V1885" s="157">
        <v>3</v>
      </c>
      <c r="W1885" s="157">
        <v>4</v>
      </c>
      <c r="X1885" s="157">
        <v>4</v>
      </c>
      <c r="Y1885" s="157">
        <v>4</v>
      </c>
      <c r="Z1885" s="157">
        <v>4</v>
      </c>
      <c r="AA1885" s="157">
        <v>4</v>
      </c>
      <c r="AB1885" s="159">
        <v>4</v>
      </c>
      <c r="AC1885" s="158">
        <f t="shared" si="434"/>
        <v>23</v>
      </c>
      <c r="AD1885" s="157">
        <f t="shared" si="430"/>
        <v>5</v>
      </c>
      <c r="AE1885" s="157">
        <f t="shared" si="431"/>
        <v>8</v>
      </c>
      <c r="AF1885" s="157">
        <f t="shared" si="432"/>
        <v>5</v>
      </c>
      <c r="AG1885" s="159">
        <f t="shared" si="433"/>
        <v>3</v>
      </c>
      <c r="DS1885" s="81"/>
    </row>
    <row r="1886" spans="1:123" x14ac:dyDescent="0.25">
      <c r="A1886" s="169">
        <v>306</v>
      </c>
      <c r="B1886" s="170" t="s">
        <v>386</v>
      </c>
      <c r="C1886" s="170" t="s">
        <v>79</v>
      </c>
      <c r="D1886" s="170" t="s">
        <v>80</v>
      </c>
      <c r="E1886" s="18" t="s">
        <v>466</v>
      </c>
      <c r="F1886" s="158">
        <v>4</v>
      </c>
      <c r="G1886" s="157">
        <v>4</v>
      </c>
      <c r="H1886" s="157">
        <v>4</v>
      </c>
      <c r="I1886" s="157">
        <v>3</v>
      </c>
      <c r="J1886" s="157">
        <v>4</v>
      </c>
      <c r="K1886" s="157">
        <v>4</v>
      </c>
      <c r="L1886" s="157">
        <v>5</v>
      </c>
      <c r="M1886" s="157">
        <v>4</v>
      </c>
      <c r="N1886" s="157">
        <v>5</v>
      </c>
      <c r="O1886" s="157">
        <v>4</v>
      </c>
      <c r="P1886" s="157">
        <v>5</v>
      </c>
      <c r="Q1886" s="157">
        <v>4</v>
      </c>
      <c r="R1886" s="157">
        <v>4</v>
      </c>
      <c r="S1886" s="157">
        <v>4</v>
      </c>
      <c r="T1886" s="157">
        <v>4</v>
      </c>
      <c r="U1886" s="157">
        <v>4</v>
      </c>
      <c r="V1886" s="157">
        <v>4</v>
      </c>
      <c r="W1886" s="157">
        <v>4</v>
      </c>
      <c r="X1886" s="157">
        <v>5</v>
      </c>
      <c r="Y1886" s="157">
        <v>4</v>
      </c>
      <c r="Z1886" s="157">
        <v>4</v>
      </c>
      <c r="AA1886" s="157">
        <v>4</v>
      </c>
      <c r="AB1886" s="159">
        <v>4</v>
      </c>
      <c r="AC1886" s="158">
        <f t="shared" si="434"/>
        <v>23</v>
      </c>
      <c r="AD1886" s="157">
        <f t="shared" si="430"/>
        <v>5</v>
      </c>
      <c r="AE1886" s="157">
        <f t="shared" si="431"/>
        <v>8</v>
      </c>
      <c r="AF1886" s="157">
        <f t="shared" si="432"/>
        <v>5</v>
      </c>
      <c r="AG1886" s="159">
        <f t="shared" si="433"/>
        <v>3</v>
      </c>
      <c r="DS1886" s="81"/>
    </row>
    <row r="1887" spans="1:123" x14ac:dyDescent="0.25">
      <c r="A1887" s="169">
        <v>306</v>
      </c>
      <c r="B1887" s="170" t="s">
        <v>386</v>
      </c>
      <c r="C1887" s="170" t="s">
        <v>79</v>
      </c>
      <c r="D1887" s="170" t="s">
        <v>80</v>
      </c>
      <c r="E1887" s="18" t="s">
        <v>466</v>
      </c>
      <c r="F1887" s="158">
        <v>4</v>
      </c>
      <c r="G1887" s="157">
        <v>4</v>
      </c>
      <c r="H1887" s="157">
        <v>4</v>
      </c>
      <c r="I1887" s="157">
        <v>3</v>
      </c>
      <c r="J1887" s="157">
        <v>4</v>
      </c>
      <c r="K1887" s="157">
        <v>4</v>
      </c>
      <c r="L1887" s="157">
        <v>5</v>
      </c>
      <c r="M1887" s="157">
        <v>5</v>
      </c>
      <c r="N1887" s="157">
        <v>5</v>
      </c>
      <c r="O1887" s="157">
        <v>4</v>
      </c>
      <c r="P1887" s="157">
        <v>5</v>
      </c>
      <c r="Q1887" s="157">
        <v>4</v>
      </c>
      <c r="R1887" s="157">
        <v>4</v>
      </c>
      <c r="S1887" s="157">
        <v>4</v>
      </c>
      <c r="T1887" s="157">
        <v>5</v>
      </c>
      <c r="U1887" s="157">
        <v>4</v>
      </c>
      <c r="V1887" s="157">
        <v>4</v>
      </c>
      <c r="W1887" s="157">
        <v>5</v>
      </c>
      <c r="X1887" s="157">
        <v>5</v>
      </c>
      <c r="Y1887" s="157">
        <v>4</v>
      </c>
      <c r="Z1887" s="157">
        <v>4</v>
      </c>
      <c r="AA1887" s="157">
        <v>4</v>
      </c>
      <c r="AB1887" s="159">
        <v>4</v>
      </c>
      <c r="AC1887" s="158">
        <f t="shared" si="434"/>
        <v>23</v>
      </c>
      <c r="AD1887" s="157">
        <f t="shared" si="430"/>
        <v>5</v>
      </c>
      <c r="AE1887" s="157">
        <f t="shared" si="431"/>
        <v>8</v>
      </c>
      <c r="AF1887" s="157">
        <f t="shared" si="432"/>
        <v>5</v>
      </c>
      <c r="AG1887" s="159">
        <f t="shared" si="433"/>
        <v>3</v>
      </c>
      <c r="DS1887" s="81"/>
    </row>
    <row r="1888" spans="1:123" x14ac:dyDescent="0.25">
      <c r="A1888" s="169">
        <v>306</v>
      </c>
      <c r="B1888" s="170" t="s">
        <v>386</v>
      </c>
      <c r="C1888" s="170" t="s">
        <v>79</v>
      </c>
      <c r="D1888" s="170" t="s">
        <v>80</v>
      </c>
      <c r="E1888" s="18" t="s">
        <v>466</v>
      </c>
      <c r="F1888" s="158">
        <v>5</v>
      </c>
      <c r="G1888" s="157">
        <v>4</v>
      </c>
      <c r="H1888" s="157">
        <v>4</v>
      </c>
      <c r="I1888" s="157">
        <v>4</v>
      </c>
      <c r="J1888" s="157">
        <v>4</v>
      </c>
      <c r="K1888" s="157">
        <v>5</v>
      </c>
      <c r="L1888" s="157">
        <v>5</v>
      </c>
      <c r="M1888" s="157">
        <v>5</v>
      </c>
      <c r="N1888" s="157">
        <v>5</v>
      </c>
      <c r="O1888" s="157">
        <v>5</v>
      </c>
      <c r="P1888" s="157">
        <v>5</v>
      </c>
      <c r="Q1888" s="157">
        <v>5</v>
      </c>
      <c r="R1888" s="157">
        <v>4</v>
      </c>
      <c r="S1888" s="157">
        <v>4</v>
      </c>
      <c r="T1888" s="157">
        <v>5</v>
      </c>
      <c r="U1888" s="157">
        <v>4</v>
      </c>
      <c r="V1888" s="157">
        <v>4</v>
      </c>
      <c r="W1888" s="157">
        <v>5</v>
      </c>
      <c r="X1888" s="157">
        <v>5</v>
      </c>
      <c r="Y1888" s="157">
        <v>4</v>
      </c>
      <c r="Z1888" s="157">
        <v>4</v>
      </c>
      <c r="AA1888" s="157">
        <v>4</v>
      </c>
      <c r="AB1888" s="159">
        <v>4</v>
      </c>
      <c r="AC1888" s="158">
        <f t="shared" si="434"/>
        <v>23</v>
      </c>
      <c r="AD1888" s="157">
        <f t="shared" si="430"/>
        <v>5</v>
      </c>
      <c r="AE1888" s="157">
        <f t="shared" si="431"/>
        <v>8</v>
      </c>
      <c r="AF1888" s="157">
        <f t="shared" si="432"/>
        <v>5</v>
      </c>
      <c r="AG1888" s="159">
        <f t="shared" si="433"/>
        <v>3</v>
      </c>
      <c r="DS1888" s="81"/>
    </row>
    <row r="1889" spans="1:123" x14ac:dyDescent="0.25">
      <c r="A1889" s="169">
        <v>306</v>
      </c>
      <c r="B1889" s="170" t="s">
        <v>386</v>
      </c>
      <c r="C1889" s="170" t="s">
        <v>79</v>
      </c>
      <c r="D1889" s="170" t="s">
        <v>80</v>
      </c>
      <c r="E1889" s="18" t="s">
        <v>466</v>
      </c>
      <c r="F1889" s="158">
        <v>5</v>
      </c>
      <c r="G1889" s="157">
        <v>4</v>
      </c>
      <c r="H1889" s="157">
        <v>4</v>
      </c>
      <c r="I1889" s="157">
        <v>4</v>
      </c>
      <c r="J1889" s="157">
        <v>4</v>
      </c>
      <c r="K1889" s="157"/>
      <c r="L1889" s="157">
        <v>5</v>
      </c>
      <c r="M1889" s="157">
        <v>5</v>
      </c>
      <c r="N1889" s="157">
        <v>5</v>
      </c>
      <c r="O1889" s="157">
        <v>5</v>
      </c>
      <c r="P1889" s="157">
        <v>5</v>
      </c>
      <c r="Q1889" s="157">
        <v>5</v>
      </c>
      <c r="R1889" s="157">
        <v>4</v>
      </c>
      <c r="S1889" s="157">
        <v>4</v>
      </c>
      <c r="T1889" s="157">
        <v>5</v>
      </c>
      <c r="U1889" s="157">
        <v>4</v>
      </c>
      <c r="V1889" s="157">
        <v>4</v>
      </c>
      <c r="W1889" s="157">
        <v>5</v>
      </c>
      <c r="X1889" s="157">
        <v>5</v>
      </c>
      <c r="Y1889" s="157">
        <v>4</v>
      </c>
      <c r="Z1889" s="157">
        <v>5</v>
      </c>
      <c r="AA1889" s="157">
        <v>5</v>
      </c>
      <c r="AB1889" s="159">
        <v>5</v>
      </c>
      <c r="AC1889" s="158">
        <f t="shared" si="434"/>
        <v>22</v>
      </c>
      <c r="AD1889" s="157">
        <f t="shared" si="430"/>
        <v>4</v>
      </c>
      <c r="AE1889" s="157">
        <f t="shared" si="431"/>
        <v>8</v>
      </c>
      <c r="AF1889" s="157">
        <f t="shared" si="432"/>
        <v>5</v>
      </c>
      <c r="AG1889" s="159">
        <f t="shared" si="433"/>
        <v>3</v>
      </c>
      <c r="DS1889" s="81"/>
    </row>
    <row r="1890" spans="1:123" x14ac:dyDescent="0.25">
      <c r="A1890" s="169">
        <v>306</v>
      </c>
      <c r="B1890" s="170" t="s">
        <v>386</v>
      </c>
      <c r="C1890" s="170" t="s">
        <v>79</v>
      </c>
      <c r="D1890" s="170" t="s">
        <v>80</v>
      </c>
      <c r="E1890" s="18" t="s">
        <v>466</v>
      </c>
      <c r="F1890" s="158">
        <v>5</v>
      </c>
      <c r="G1890" s="157">
        <v>4</v>
      </c>
      <c r="H1890" s="157"/>
      <c r="I1890" s="157">
        <v>4</v>
      </c>
      <c r="J1890" s="157">
        <v>4</v>
      </c>
      <c r="K1890" s="157"/>
      <c r="L1890" s="157">
        <v>5</v>
      </c>
      <c r="M1890" s="157">
        <v>5</v>
      </c>
      <c r="N1890" s="157">
        <v>5</v>
      </c>
      <c r="O1890" s="157">
        <v>5</v>
      </c>
      <c r="P1890" s="157"/>
      <c r="Q1890" s="157"/>
      <c r="R1890" s="157">
        <v>5</v>
      </c>
      <c r="S1890" s="157">
        <v>5</v>
      </c>
      <c r="T1890" s="157">
        <v>5</v>
      </c>
      <c r="U1890" s="157">
        <v>5</v>
      </c>
      <c r="V1890" s="157">
        <v>5</v>
      </c>
      <c r="W1890" s="157">
        <v>5</v>
      </c>
      <c r="X1890" s="157">
        <v>5</v>
      </c>
      <c r="Y1890" s="157">
        <v>4</v>
      </c>
      <c r="Z1890" s="157"/>
      <c r="AA1890" s="157">
        <v>5</v>
      </c>
      <c r="AB1890" s="159"/>
      <c r="AC1890" s="158">
        <f t="shared" si="434"/>
        <v>17</v>
      </c>
      <c r="AD1890" s="157">
        <f t="shared" si="430"/>
        <v>3</v>
      </c>
      <c r="AE1890" s="157">
        <f t="shared" si="431"/>
        <v>6</v>
      </c>
      <c r="AF1890" s="157">
        <f t="shared" si="432"/>
        <v>5</v>
      </c>
      <c r="AG1890" s="159">
        <f t="shared" si="433"/>
        <v>1</v>
      </c>
      <c r="DS1890" s="81"/>
    </row>
    <row r="1891" spans="1:123" x14ac:dyDescent="0.25">
      <c r="A1891" s="169">
        <v>306</v>
      </c>
      <c r="B1891" s="170" t="s">
        <v>386</v>
      </c>
      <c r="C1891" s="170" t="s">
        <v>79</v>
      </c>
      <c r="D1891" s="170" t="s">
        <v>80</v>
      </c>
      <c r="E1891" s="18" t="s">
        <v>466</v>
      </c>
      <c r="F1891" s="158">
        <v>5</v>
      </c>
      <c r="G1891" s="157">
        <v>5</v>
      </c>
      <c r="H1891" s="157"/>
      <c r="I1891" s="157"/>
      <c r="J1891" s="157">
        <v>4</v>
      </c>
      <c r="K1891" s="157"/>
      <c r="L1891" s="157"/>
      <c r="M1891" s="157"/>
      <c r="N1891" s="157"/>
      <c r="O1891" s="157"/>
      <c r="P1891" s="157"/>
      <c r="Q1891" s="157"/>
      <c r="R1891" s="157"/>
      <c r="S1891" s="157"/>
      <c r="T1891" s="157">
        <v>5</v>
      </c>
      <c r="U1891" s="157">
        <v>5</v>
      </c>
      <c r="V1891" s="157">
        <v>5</v>
      </c>
      <c r="W1891" s="157">
        <v>5</v>
      </c>
      <c r="X1891" s="157">
        <v>5</v>
      </c>
      <c r="Y1891" s="157">
        <v>5</v>
      </c>
      <c r="Z1891" s="157"/>
      <c r="AA1891" s="157"/>
      <c r="AB1891" s="159"/>
      <c r="AC1891" s="158">
        <f t="shared" si="434"/>
        <v>9</v>
      </c>
      <c r="AD1891" s="157">
        <f t="shared" si="430"/>
        <v>2</v>
      </c>
      <c r="AE1891" s="157">
        <f t="shared" si="431"/>
        <v>0</v>
      </c>
      <c r="AF1891" s="157">
        <f t="shared" si="432"/>
        <v>5</v>
      </c>
      <c r="AG1891" s="159">
        <f t="shared" si="433"/>
        <v>0</v>
      </c>
      <c r="DS1891" s="81"/>
    </row>
    <row r="1892" spans="1:123" x14ac:dyDescent="0.25">
      <c r="A1892" s="169">
        <v>306</v>
      </c>
      <c r="B1892" s="170" t="s">
        <v>386</v>
      </c>
      <c r="C1892" s="170" t="s">
        <v>235</v>
      </c>
      <c r="D1892" s="170" t="s">
        <v>236</v>
      </c>
      <c r="E1892" s="18" t="s">
        <v>403</v>
      </c>
      <c r="F1892" s="158">
        <v>2</v>
      </c>
      <c r="G1892" s="157">
        <v>2</v>
      </c>
      <c r="H1892" s="157">
        <v>1</v>
      </c>
      <c r="I1892" s="157">
        <v>2</v>
      </c>
      <c r="J1892" s="157">
        <v>2</v>
      </c>
      <c r="K1892" s="157">
        <v>2</v>
      </c>
      <c r="L1892" s="157">
        <v>1</v>
      </c>
      <c r="M1892" s="157">
        <v>1</v>
      </c>
      <c r="N1892" s="157">
        <v>2</v>
      </c>
      <c r="O1892" s="157">
        <v>3</v>
      </c>
      <c r="P1892" s="157">
        <v>2</v>
      </c>
      <c r="Q1892" s="157">
        <v>1</v>
      </c>
      <c r="R1892" s="157">
        <v>2</v>
      </c>
      <c r="S1892" s="157">
        <v>1</v>
      </c>
      <c r="T1892" s="157">
        <v>3</v>
      </c>
      <c r="U1892" s="157">
        <v>3</v>
      </c>
      <c r="V1892" s="157">
        <v>3</v>
      </c>
      <c r="W1892" s="157">
        <v>3</v>
      </c>
      <c r="X1892" s="157">
        <v>1</v>
      </c>
      <c r="Y1892" s="157">
        <v>2</v>
      </c>
      <c r="Z1892" s="157">
        <v>1</v>
      </c>
      <c r="AA1892" s="157">
        <v>3</v>
      </c>
      <c r="AB1892" s="159">
        <v>1</v>
      </c>
      <c r="AC1892" s="158">
        <f t="shared" si="434"/>
        <v>23</v>
      </c>
      <c r="AD1892" s="157">
        <f t="shared" si="430"/>
        <v>5</v>
      </c>
      <c r="AE1892" s="157">
        <f t="shared" si="431"/>
        <v>8</v>
      </c>
      <c r="AF1892" s="157">
        <f t="shared" si="432"/>
        <v>5</v>
      </c>
      <c r="AG1892" s="159">
        <f t="shared" si="433"/>
        <v>3</v>
      </c>
      <c r="DS1892" s="81"/>
    </row>
    <row r="1893" spans="1:123" x14ac:dyDescent="0.25">
      <c r="A1893" s="169">
        <v>306</v>
      </c>
      <c r="B1893" s="170" t="s">
        <v>386</v>
      </c>
      <c r="C1893" s="170" t="s">
        <v>235</v>
      </c>
      <c r="D1893" s="170" t="s">
        <v>236</v>
      </c>
      <c r="E1893" s="18" t="s">
        <v>403</v>
      </c>
      <c r="F1893" s="158">
        <v>3</v>
      </c>
      <c r="G1893" s="157">
        <v>3</v>
      </c>
      <c r="H1893" s="157">
        <v>3</v>
      </c>
      <c r="I1893" s="157">
        <v>3</v>
      </c>
      <c r="J1893" s="157">
        <v>3</v>
      </c>
      <c r="K1893" s="157">
        <v>3</v>
      </c>
      <c r="L1893" s="157">
        <v>2</v>
      </c>
      <c r="M1893" s="157">
        <v>2</v>
      </c>
      <c r="N1893" s="157">
        <v>2</v>
      </c>
      <c r="O1893" s="157">
        <v>3</v>
      </c>
      <c r="P1893" s="157">
        <v>2</v>
      </c>
      <c r="Q1893" s="157">
        <v>2</v>
      </c>
      <c r="R1893" s="157">
        <v>3</v>
      </c>
      <c r="S1893" s="157">
        <v>2</v>
      </c>
      <c r="T1893" s="157">
        <v>3</v>
      </c>
      <c r="U1893" s="157">
        <v>3</v>
      </c>
      <c r="V1893" s="157">
        <v>3</v>
      </c>
      <c r="W1893" s="157">
        <v>3</v>
      </c>
      <c r="X1893" s="157">
        <v>3</v>
      </c>
      <c r="Y1893" s="157">
        <v>2</v>
      </c>
      <c r="Z1893" s="157">
        <v>3</v>
      </c>
      <c r="AA1893" s="157">
        <v>4</v>
      </c>
      <c r="AB1893" s="159">
        <v>3</v>
      </c>
      <c r="AC1893" s="158">
        <f t="shared" si="434"/>
        <v>23</v>
      </c>
      <c r="AD1893" s="157">
        <f t="shared" si="430"/>
        <v>5</v>
      </c>
      <c r="AE1893" s="157">
        <f t="shared" si="431"/>
        <v>8</v>
      </c>
      <c r="AF1893" s="157">
        <f t="shared" si="432"/>
        <v>5</v>
      </c>
      <c r="AG1893" s="159">
        <f t="shared" si="433"/>
        <v>3</v>
      </c>
      <c r="DS1893" s="81"/>
    </row>
    <row r="1894" spans="1:123" x14ac:dyDescent="0.25">
      <c r="A1894" s="169">
        <v>306</v>
      </c>
      <c r="B1894" s="170" t="s">
        <v>386</v>
      </c>
      <c r="C1894" s="170" t="s">
        <v>235</v>
      </c>
      <c r="D1894" s="170" t="s">
        <v>236</v>
      </c>
      <c r="E1894" s="18" t="s">
        <v>403</v>
      </c>
      <c r="F1894" s="158">
        <v>4</v>
      </c>
      <c r="G1894" s="157">
        <v>3</v>
      </c>
      <c r="H1894" s="157"/>
      <c r="I1894" s="157"/>
      <c r="J1894" s="157">
        <v>3</v>
      </c>
      <c r="K1894" s="157">
        <v>4</v>
      </c>
      <c r="L1894" s="157">
        <v>3</v>
      </c>
      <c r="M1894" s="157">
        <v>3</v>
      </c>
      <c r="N1894" s="157">
        <v>3</v>
      </c>
      <c r="O1894" s="157">
        <v>4</v>
      </c>
      <c r="P1894" s="157"/>
      <c r="Q1894" s="157">
        <v>3</v>
      </c>
      <c r="R1894" s="157"/>
      <c r="S1894" s="157">
        <v>3</v>
      </c>
      <c r="T1894" s="157">
        <v>4</v>
      </c>
      <c r="U1894" s="157"/>
      <c r="V1894" s="157"/>
      <c r="W1894" s="157"/>
      <c r="X1894" s="157">
        <v>4</v>
      </c>
      <c r="Y1894" s="157">
        <v>2</v>
      </c>
      <c r="Z1894" s="157">
        <v>3</v>
      </c>
      <c r="AA1894" s="157"/>
      <c r="AB1894" s="159">
        <v>5</v>
      </c>
      <c r="AC1894" s="158">
        <f t="shared" si="434"/>
        <v>15</v>
      </c>
      <c r="AD1894" s="157">
        <f t="shared" si="430"/>
        <v>3</v>
      </c>
      <c r="AE1894" s="157">
        <f t="shared" si="431"/>
        <v>6</v>
      </c>
      <c r="AF1894" s="157">
        <f t="shared" si="432"/>
        <v>2</v>
      </c>
      <c r="AG1894" s="159">
        <f t="shared" si="433"/>
        <v>2</v>
      </c>
      <c r="DS1894" s="81"/>
    </row>
    <row r="1895" spans="1:123" x14ac:dyDescent="0.25">
      <c r="A1895" s="169">
        <v>306</v>
      </c>
      <c r="B1895" s="170" t="s">
        <v>386</v>
      </c>
      <c r="C1895" s="170" t="s">
        <v>235</v>
      </c>
      <c r="D1895" s="170" t="s">
        <v>236</v>
      </c>
      <c r="E1895" s="18" t="s">
        <v>466</v>
      </c>
      <c r="F1895" s="158">
        <v>3</v>
      </c>
      <c r="G1895" s="157">
        <v>3</v>
      </c>
      <c r="H1895" s="157">
        <v>3</v>
      </c>
      <c r="I1895" s="157">
        <v>1</v>
      </c>
      <c r="J1895" s="157">
        <v>2</v>
      </c>
      <c r="K1895" s="157">
        <v>2</v>
      </c>
      <c r="L1895" s="157">
        <v>3</v>
      </c>
      <c r="M1895" s="157">
        <v>2</v>
      </c>
      <c r="N1895" s="157">
        <v>2</v>
      </c>
      <c r="O1895" s="157">
        <v>4</v>
      </c>
      <c r="P1895" s="157">
        <v>3</v>
      </c>
      <c r="Q1895" s="157">
        <v>3</v>
      </c>
      <c r="R1895" s="157">
        <v>2</v>
      </c>
      <c r="S1895" s="157">
        <v>2</v>
      </c>
      <c r="T1895" s="157">
        <v>3</v>
      </c>
      <c r="U1895" s="157">
        <v>3</v>
      </c>
      <c r="V1895" s="157">
        <v>2</v>
      </c>
      <c r="W1895" s="157">
        <v>2</v>
      </c>
      <c r="X1895" s="157">
        <v>2</v>
      </c>
      <c r="Y1895" s="157">
        <v>3</v>
      </c>
      <c r="Z1895" s="157">
        <v>3</v>
      </c>
      <c r="AA1895" s="157">
        <v>3</v>
      </c>
      <c r="AB1895" s="159">
        <v>3</v>
      </c>
      <c r="AC1895" s="158">
        <f t="shared" si="434"/>
        <v>23</v>
      </c>
      <c r="AD1895" s="157">
        <f t="shared" si="430"/>
        <v>5</v>
      </c>
      <c r="AE1895" s="157">
        <f t="shared" si="431"/>
        <v>8</v>
      </c>
      <c r="AF1895" s="157">
        <f t="shared" si="432"/>
        <v>5</v>
      </c>
      <c r="AG1895" s="159">
        <f t="shared" si="433"/>
        <v>3</v>
      </c>
      <c r="DS1895" s="81"/>
    </row>
    <row r="1896" spans="1:123" x14ac:dyDescent="0.25">
      <c r="A1896" s="169">
        <v>306</v>
      </c>
      <c r="B1896" s="170" t="s">
        <v>386</v>
      </c>
      <c r="C1896" s="170" t="s">
        <v>235</v>
      </c>
      <c r="D1896" s="170" t="s">
        <v>236</v>
      </c>
      <c r="E1896" s="18" t="s">
        <v>466</v>
      </c>
      <c r="F1896" s="158">
        <v>4</v>
      </c>
      <c r="G1896" s="157">
        <v>4</v>
      </c>
      <c r="H1896" s="157">
        <v>3</v>
      </c>
      <c r="I1896" s="157">
        <v>3</v>
      </c>
      <c r="J1896" s="157">
        <v>2</v>
      </c>
      <c r="K1896" s="157">
        <v>2</v>
      </c>
      <c r="L1896" s="157">
        <v>4</v>
      </c>
      <c r="M1896" s="157">
        <v>3</v>
      </c>
      <c r="N1896" s="157">
        <v>4</v>
      </c>
      <c r="O1896" s="157">
        <v>4</v>
      </c>
      <c r="P1896" s="157">
        <v>4</v>
      </c>
      <c r="Q1896" s="157">
        <v>3</v>
      </c>
      <c r="R1896" s="157">
        <v>3</v>
      </c>
      <c r="S1896" s="157">
        <v>3</v>
      </c>
      <c r="T1896" s="157">
        <v>4</v>
      </c>
      <c r="U1896" s="157">
        <v>5</v>
      </c>
      <c r="V1896" s="157">
        <v>3</v>
      </c>
      <c r="W1896" s="157">
        <v>2</v>
      </c>
      <c r="X1896" s="157">
        <v>4</v>
      </c>
      <c r="Y1896" s="157">
        <v>3</v>
      </c>
      <c r="Z1896" s="157">
        <v>4</v>
      </c>
      <c r="AA1896" s="157">
        <v>3</v>
      </c>
      <c r="AB1896" s="159">
        <v>3</v>
      </c>
      <c r="AC1896" s="158">
        <f t="shared" si="434"/>
        <v>23</v>
      </c>
      <c r="AD1896" s="157">
        <f t="shared" si="430"/>
        <v>5</v>
      </c>
      <c r="AE1896" s="157">
        <f t="shared" si="431"/>
        <v>8</v>
      </c>
      <c r="AF1896" s="157">
        <f t="shared" si="432"/>
        <v>5</v>
      </c>
      <c r="AG1896" s="159">
        <f t="shared" si="433"/>
        <v>3</v>
      </c>
      <c r="DS1896" s="81"/>
    </row>
    <row r="1897" spans="1:123" x14ac:dyDescent="0.25">
      <c r="A1897" s="169">
        <v>306</v>
      </c>
      <c r="B1897" s="170" t="s">
        <v>386</v>
      </c>
      <c r="C1897" s="170" t="s">
        <v>235</v>
      </c>
      <c r="D1897" s="170" t="s">
        <v>236</v>
      </c>
      <c r="E1897" s="18" t="s">
        <v>466</v>
      </c>
      <c r="F1897" s="158">
        <v>5</v>
      </c>
      <c r="G1897" s="157">
        <v>4</v>
      </c>
      <c r="H1897" s="157">
        <v>4</v>
      </c>
      <c r="I1897" s="157">
        <v>3</v>
      </c>
      <c r="J1897" s="157">
        <v>3</v>
      </c>
      <c r="K1897" s="157">
        <v>3</v>
      </c>
      <c r="L1897" s="157">
        <v>4</v>
      </c>
      <c r="M1897" s="157">
        <v>4</v>
      </c>
      <c r="N1897" s="157">
        <v>4</v>
      </c>
      <c r="O1897" s="157">
        <v>4</v>
      </c>
      <c r="P1897" s="157">
        <v>5</v>
      </c>
      <c r="Q1897" s="157">
        <v>4</v>
      </c>
      <c r="R1897" s="157">
        <v>3</v>
      </c>
      <c r="S1897" s="157">
        <v>3</v>
      </c>
      <c r="T1897" s="157">
        <v>4</v>
      </c>
      <c r="U1897" s="157">
        <v>5</v>
      </c>
      <c r="V1897" s="157">
        <v>3</v>
      </c>
      <c r="W1897" s="157">
        <v>4</v>
      </c>
      <c r="X1897" s="157">
        <v>4</v>
      </c>
      <c r="Y1897" s="157">
        <v>3</v>
      </c>
      <c r="Z1897" s="157">
        <v>4</v>
      </c>
      <c r="AA1897" s="157">
        <v>3</v>
      </c>
      <c r="AB1897" s="159">
        <v>4</v>
      </c>
      <c r="AC1897" s="158">
        <f t="shared" si="434"/>
        <v>23</v>
      </c>
      <c r="AD1897" s="157">
        <f t="shared" si="430"/>
        <v>5</v>
      </c>
      <c r="AE1897" s="157">
        <f t="shared" si="431"/>
        <v>8</v>
      </c>
      <c r="AF1897" s="157">
        <f t="shared" si="432"/>
        <v>5</v>
      </c>
      <c r="AG1897" s="159">
        <f t="shared" si="433"/>
        <v>3</v>
      </c>
      <c r="DS1897" s="81"/>
    </row>
    <row r="1898" spans="1:123" x14ac:dyDescent="0.25">
      <c r="A1898" s="169">
        <v>306</v>
      </c>
      <c r="B1898" s="170" t="s">
        <v>386</v>
      </c>
      <c r="C1898" s="170" t="s">
        <v>235</v>
      </c>
      <c r="D1898" s="170" t="s">
        <v>236</v>
      </c>
      <c r="E1898" s="18" t="s">
        <v>466</v>
      </c>
      <c r="F1898" s="158">
        <v>5</v>
      </c>
      <c r="G1898" s="157">
        <v>4</v>
      </c>
      <c r="H1898" s="157">
        <v>4</v>
      </c>
      <c r="I1898" s="157">
        <v>4</v>
      </c>
      <c r="J1898" s="157">
        <v>5</v>
      </c>
      <c r="K1898" s="157">
        <v>3</v>
      </c>
      <c r="L1898" s="157">
        <v>5</v>
      </c>
      <c r="M1898" s="157">
        <v>4</v>
      </c>
      <c r="N1898" s="157">
        <v>4</v>
      </c>
      <c r="O1898" s="157">
        <v>5</v>
      </c>
      <c r="P1898" s="157">
        <v>5</v>
      </c>
      <c r="Q1898" s="157">
        <v>5</v>
      </c>
      <c r="R1898" s="157">
        <v>4</v>
      </c>
      <c r="S1898" s="157">
        <v>4</v>
      </c>
      <c r="T1898" s="157">
        <v>5</v>
      </c>
      <c r="U1898" s="157">
        <v>5</v>
      </c>
      <c r="V1898" s="157">
        <v>5</v>
      </c>
      <c r="W1898" s="157">
        <v>4</v>
      </c>
      <c r="X1898" s="157">
        <v>4</v>
      </c>
      <c r="Y1898" s="157">
        <v>4</v>
      </c>
      <c r="Z1898" s="157">
        <v>5</v>
      </c>
      <c r="AA1898" s="157">
        <v>4</v>
      </c>
      <c r="AB1898" s="159">
        <v>4</v>
      </c>
      <c r="AC1898" s="158">
        <f t="shared" si="434"/>
        <v>23</v>
      </c>
      <c r="AD1898" s="157">
        <f t="shared" si="430"/>
        <v>5</v>
      </c>
      <c r="AE1898" s="157">
        <f t="shared" si="431"/>
        <v>8</v>
      </c>
      <c r="AF1898" s="157">
        <f t="shared" si="432"/>
        <v>5</v>
      </c>
      <c r="AG1898" s="159">
        <f t="shared" si="433"/>
        <v>3</v>
      </c>
      <c r="DS1898" s="81"/>
    </row>
    <row r="1899" spans="1:123" x14ac:dyDescent="0.25">
      <c r="A1899" s="169">
        <v>306</v>
      </c>
      <c r="B1899" s="170" t="s">
        <v>386</v>
      </c>
      <c r="C1899" s="170" t="s">
        <v>235</v>
      </c>
      <c r="D1899" s="170" t="s">
        <v>236</v>
      </c>
      <c r="E1899" s="18" t="s">
        <v>466</v>
      </c>
      <c r="F1899" s="158"/>
      <c r="G1899" s="157">
        <v>4</v>
      </c>
      <c r="H1899" s="157"/>
      <c r="I1899" s="157">
        <v>5</v>
      </c>
      <c r="J1899" s="157">
        <v>5</v>
      </c>
      <c r="K1899" s="157">
        <v>3</v>
      </c>
      <c r="L1899" s="157">
        <v>5</v>
      </c>
      <c r="M1899" s="157">
        <v>4</v>
      </c>
      <c r="N1899" s="157">
        <v>5</v>
      </c>
      <c r="O1899" s="157">
        <v>5</v>
      </c>
      <c r="P1899" s="157"/>
      <c r="Q1899" s="157"/>
      <c r="R1899" s="157">
        <v>5</v>
      </c>
      <c r="S1899" s="157">
        <v>5</v>
      </c>
      <c r="T1899" s="157">
        <v>5</v>
      </c>
      <c r="U1899" s="157"/>
      <c r="V1899" s="157">
        <v>5</v>
      </c>
      <c r="W1899" s="157">
        <v>5</v>
      </c>
      <c r="X1899" s="157">
        <v>5</v>
      </c>
      <c r="Y1899" s="157">
        <v>5</v>
      </c>
      <c r="Z1899" s="157"/>
      <c r="AA1899" s="157">
        <v>5</v>
      </c>
      <c r="AB1899" s="159">
        <v>5</v>
      </c>
      <c r="AC1899" s="158">
        <f t="shared" si="434"/>
        <v>17</v>
      </c>
      <c r="AD1899" s="157">
        <f t="shared" si="430"/>
        <v>4</v>
      </c>
      <c r="AE1899" s="157">
        <f t="shared" si="431"/>
        <v>6</v>
      </c>
      <c r="AF1899" s="157">
        <f t="shared" si="432"/>
        <v>4</v>
      </c>
      <c r="AG1899" s="159">
        <f t="shared" si="433"/>
        <v>2</v>
      </c>
      <c r="DS1899" s="81"/>
    </row>
    <row r="1900" spans="1:123" x14ac:dyDescent="0.25">
      <c r="A1900" s="169">
        <v>306</v>
      </c>
      <c r="B1900" s="170" t="s">
        <v>386</v>
      </c>
      <c r="C1900" s="170" t="s">
        <v>237</v>
      </c>
      <c r="D1900" s="170" t="s">
        <v>238</v>
      </c>
      <c r="E1900" s="18" t="s">
        <v>403</v>
      </c>
      <c r="F1900" s="158">
        <v>3</v>
      </c>
      <c r="G1900" s="157">
        <v>3</v>
      </c>
      <c r="H1900" s="157">
        <v>2</v>
      </c>
      <c r="I1900" s="157">
        <v>2</v>
      </c>
      <c r="J1900" s="157">
        <v>1</v>
      </c>
      <c r="K1900" s="157">
        <v>1</v>
      </c>
      <c r="L1900" s="157">
        <v>2</v>
      </c>
      <c r="M1900" s="157">
        <v>2</v>
      </c>
      <c r="N1900" s="157">
        <v>3</v>
      </c>
      <c r="O1900" s="157">
        <v>2</v>
      </c>
      <c r="P1900" s="157">
        <v>1</v>
      </c>
      <c r="Q1900" s="157">
        <v>1</v>
      </c>
      <c r="R1900" s="157">
        <v>1</v>
      </c>
      <c r="S1900" s="157">
        <v>1</v>
      </c>
      <c r="T1900" s="157">
        <v>2</v>
      </c>
      <c r="U1900" s="157">
        <v>3</v>
      </c>
      <c r="V1900" s="157">
        <v>2</v>
      </c>
      <c r="W1900" s="157">
        <v>3</v>
      </c>
      <c r="X1900" s="157">
        <v>2</v>
      </c>
      <c r="Y1900" s="157">
        <v>1</v>
      </c>
      <c r="Z1900" s="157">
        <v>1</v>
      </c>
      <c r="AA1900" s="157">
        <v>1</v>
      </c>
      <c r="AB1900" s="159">
        <v>1</v>
      </c>
      <c r="AC1900" s="158">
        <f t="shared" si="434"/>
        <v>23</v>
      </c>
      <c r="AD1900" s="157">
        <f t="shared" si="430"/>
        <v>5</v>
      </c>
      <c r="AE1900" s="157">
        <f t="shared" si="431"/>
        <v>8</v>
      </c>
      <c r="AF1900" s="157">
        <f t="shared" si="432"/>
        <v>5</v>
      </c>
      <c r="AG1900" s="159">
        <f t="shared" si="433"/>
        <v>3</v>
      </c>
      <c r="DS1900" s="81"/>
    </row>
    <row r="1901" spans="1:123" x14ac:dyDescent="0.25">
      <c r="A1901" s="169">
        <v>306</v>
      </c>
      <c r="B1901" s="170" t="s">
        <v>386</v>
      </c>
      <c r="C1901" s="170" t="s">
        <v>237</v>
      </c>
      <c r="D1901" s="170" t="s">
        <v>238</v>
      </c>
      <c r="E1901" s="18" t="s">
        <v>403</v>
      </c>
      <c r="F1901" s="158">
        <v>3</v>
      </c>
      <c r="G1901" s="157">
        <v>4</v>
      </c>
      <c r="H1901" s="157">
        <v>2</v>
      </c>
      <c r="I1901" s="157">
        <v>3</v>
      </c>
      <c r="J1901" s="157">
        <v>2</v>
      </c>
      <c r="K1901" s="157">
        <v>2</v>
      </c>
      <c r="L1901" s="157">
        <v>3</v>
      </c>
      <c r="M1901" s="157">
        <v>2</v>
      </c>
      <c r="N1901" s="157">
        <v>3</v>
      </c>
      <c r="O1901" s="157">
        <v>3</v>
      </c>
      <c r="P1901" s="157">
        <v>1</v>
      </c>
      <c r="Q1901" s="157">
        <v>3</v>
      </c>
      <c r="R1901" s="157">
        <v>2</v>
      </c>
      <c r="S1901" s="157">
        <v>2</v>
      </c>
      <c r="T1901" s="157">
        <v>4</v>
      </c>
      <c r="U1901" s="157">
        <v>5</v>
      </c>
      <c r="V1901" s="157">
        <v>3</v>
      </c>
      <c r="W1901" s="157">
        <v>3</v>
      </c>
      <c r="X1901" s="157">
        <v>3</v>
      </c>
      <c r="Y1901" s="157">
        <v>2</v>
      </c>
      <c r="Z1901" s="157">
        <v>2</v>
      </c>
      <c r="AA1901" s="157">
        <v>2</v>
      </c>
      <c r="AB1901" s="159">
        <v>2</v>
      </c>
      <c r="AC1901" s="158">
        <f t="shared" si="434"/>
        <v>23</v>
      </c>
      <c r="AD1901" s="157">
        <f t="shared" si="430"/>
        <v>5</v>
      </c>
      <c r="AE1901" s="157">
        <f t="shared" si="431"/>
        <v>8</v>
      </c>
      <c r="AF1901" s="157">
        <f t="shared" si="432"/>
        <v>5</v>
      </c>
      <c r="AG1901" s="159">
        <f t="shared" si="433"/>
        <v>3</v>
      </c>
      <c r="DS1901" s="81"/>
    </row>
    <row r="1902" spans="1:123" x14ac:dyDescent="0.25">
      <c r="A1902" s="169">
        <v>306</v>
      </c>
      <c r="B1902" s="170" t="s">
        <v>386</v>
      </c>
      <c r="C1902" s="170" t="s">
        <v>237</v>
      </c>
      <c r="D1902" s="170" t="s">
        <v>238</v>
      </c>
      <c r="E1902" s="18" t="s">
        <v>403</v>
      </c>
      <c r="F1902" s="158">
        <v>4</v>
      </c>
      <c r="G1902" s="157">
        <v>4</v>
      </c>
      <c r="H1902" s="157">
        <v>3</v>
      </c>
      <c r="I1902" s="157">
        <v>3</v>
      </c>
      <c r="J1902" s="157">
        <v>3</v>
      </c>
      <c r="K1902" s="157">
        <v>2</v>
      </c>
      <c r="L1902" s="157">
        <v>4</v>
      </c>
      <c r="M1902" s="157">
        <v>3</v>
      </c>
      <c r="N1902" s="157">
        <v>5</v>
      </c>
      <c r="O1902" s="157">
        <v>4</v>
      </c>
      <c r="P1902" s="157">
        <v>4</v>
      </c>
      <c r="Q1902" s="157">
        <v>4</v>
      </c>
      <c r="R1902" s="157">
        <v>2</v>
      </c>
      <c r="S1902" s="157">
        <v>4</v>
      </c>
      <c r="T1902" s="157">
        <v>5</v>
      </c>
      <c r="U1902" s="157">
        <v>5</v>
      </c>
      <c r="V1902" s="157">
        <v>3</v>
      </c>
      <c r="W1902" s="157">
        <v>4</v>
      </c>
      <c r="X1902" s="157">
        <v>4</v>
      </c>
      <c r="Y1902" s="157">
        <v>4</v>
      </c>
      <c r="Z1902" s="157">
        <v>4</v>
      </c>
      <c r="AA1902" s="157">
        <v>3</v>
      </c>
      <c r="AB1902" s="159">
        <v>3</v>
      </c>
      <c r="AC1902" s="158">
        <f t="shared" si="434"/>
        <v>23</v>
      </c>
      <c r="AD1902" s="157">
        <f t="shared" si="430"/>
        <v>5</v>
      </c>
      <c r="AE1902" s="157">
        <f t="shared" si="431"/>
        <v>8</v>
      </c>
      <c r="AF1902" s="157">
        <f t="shared" si="432"/>
        <v>5</v>
      </c>
      <c r="AG1902" s="159">
        <f t="shared" si="433"/>
        <v>3</v>
      </c>
      <c r="DS1902" s="81"/>
    </row>
    <row r="1903" spans="1:123" x14ac:dyDescent="0.25">
      <c r="A1903" s="169">
        <v>306</v>
      </c>
      <c r="B1903" s="170" t="s">
        <v>386</v>
      </c>
      <c r="C1903" s="170" t="s">
        <v>237</v>
      </c>
      <c r="D1903" s="170" t="s">
        <v>238</v>
      </c>
      <c r="E1903" s="18" t="s">
        <v>403</v>
      </c>
      <c r="F1903" s="158">
        <v>5</v>
      </c>
      <c r="G1903" s="157">
        <v>4</v>
      </c>
      <c r="H1903" s="157">
        <v>3</v>
      </c>
      <c r="I1903" s="157">
        <v>4</v>
      </c>
      <c r="J1903" s="157">
        <v>4</v>
      </c>
      <c r="K1903" s="157">
        <v>3</v>
      </c>
      <c r="L1903" s="157">
        <v>4</v>
      </c>
      <c r="M1903" s="157">
        <v>4</v>
      </c>
      <c r="N1903" s="157">
        <v>5</v>
      </c>
      <c r="O1903" s="157">
        <v>5</v>
      </c>
      <c r="P1903" s="157">
        <v>5</v>
      </c>
      <c r="Q1903" s="157">
        <v>5</v>
      </c>
      <c r="R1903" s="157">
        <v>5</v>
      </c>
      <c r="S1903" s="157">
        <v>4</v>
      </c>
      <c r="T1903" s="157"/>
      <c r="U1903" s="157"/>
      <c r="V1903" s="157"/>
      <c r="W1903" s="157"/>
      <c r="X1903" s="157">
        <v>5</v>
      </c>
      <c r="Y1903" s="157">
        <v>5</v>
      </c>
      <c r="Z1903" s="157">
        <v>4</v>
      </c>
      <c r="AA1903" s="157">
        <v>5</v>
      </c>
      <c r="AB1903" s="159">
        <v>3</v>
      </c>
      <c r="AC1903" s="158">
        <f t="shared" si="434"/>
        <v>19</v>
      </c>
      <c r="AD1903" s="157">
        <f t="shared" si="430"/>
        <v>5</v>
      </c>
      <c r="AE1903" s="157">
        <f t="shared" si="431"/>
        <v>8</v>
      </c>
      <c r="AF1903" s="157">
        <f t="shared" si="432"/>
        <v>1</v>
      </c>
      <c r="AG1903" s="159">
        <f t="shared" si="433"/>
        <v>3</v>
      </c>
      <c r="DS1903" s="81"/>
    </row>
    <row r="1904" spans="1:123" x14ac:dyDescent="0.25">
      <c r="A1904" s="169">
        <v>306</v>
      </c>
      <c r="B1904" s="170" t="s">
        <v>386</v>
      </c>
      <c r="C1904" s="170" t="s">
        <v>237</v>
      </c>
      <c r="D1904" s="170" t="s">
        <v>238</v>
      </c>
      <c r="E1904" s="18" t="s">
        <v>466</v>
      </c>
      <c r="F1904" s="158">
        <v>2</v>
      </c>
      <c r="G1904" s="157">
        <v>1</v>
      </c>
      <c r="H1904" s="157">
        <v>2</v>
      </c>
      <c r="I1904" s="157">
        <v>1</v>
      </c>
      <c r="J1904" s="157">
        <v>2</v>
      </c>
      <c r="K1904" s="157">
        <v>1</v>
      </c>
      <c r="L1904" s="157">
        <v>1</v>
      </c>
      <c r="M1904" s="157">
        <v>1</v>
      </c>
      <c r="N1904" s="157">
        <v>2</v>
      </c>
      <c r="O1904" s="157">
        <v>2</v>
      </c>
      <c r="P1904" s="157">
        <v>2</v>
      </c>
      <c r="Q1904" s="157">
        <v>1</v>
      </c>
      <c r="R1904" s="157">
        <v>1</v>
      </c>
      <c r="S1904" s="157">
        <v>1</v>
      </c>
      <c r="T1904" s="157">
        <v>3</v>
      </c>
      <c r="U1904" s="157">
        <v>3</v>
      </c>
      <c r="V1904" s="157">
        <v>3</v>
      </c>
      <c r="W1904" s="157">
        <v>2</v>
      </c>
      <c r="X1904" s="157">
        <v>3</v>
      </c>
      <c r="Y1904" s="157">
        <v>1</v>
      </c>
      <c r="Z1904" s="157">
        <v>2</v>
      </c>
      <c r="AA1904" s="157">
        <v>1</v>
      </c>
      <c r="AB1904" s="159">
        <v>1</v>
      </c>
      <c r="AC1904" s="158">
        <f t="shared" si="434"/>
        <v>23</v>
      </c>
      <c r="AD1904" s="157">
        <f t="shared" si="430"/>
        <v>5</v>
      </c>
      <c r="AE1904" s="157">
        <f t="shared" si="431"/>
        <v>8</v>
      </c>
      <c r="AF1904" s="157">
        <f t="shared" si="432"/>
        <v>5</v>
      </c>
      <c r="AG1904" s="159">
        <f t="shared" si="433"/>
        <v>3</v>
      </c>
      <c r="DS1904" s="81"/>
    </row>
    <row r="1905" spans="1:123" x14ac:dyDescent="0.25">
      <c r="A1905" s="169">
        <v>306</v>
      </c>
      <c r="B1905" s="170" t="s">
        <v>386</v>
      </c>
      <c r="C1905" s="170" t="s">
        <v>237</v>
      </c>
      <c r="D1905" s="170" t="s">
        <v>238</v>
      </c>
      <c r="E1905" s="18" t="s">
        <v>466</v>
      </c>
      <c r="F1905" s="158">
        <v>3</v>
      </c>
      <c r="G1905" s="157">
        <v>2</v>
      </c>
      <c r="H1905" s="157">
        <v>2</v>
      </c>
      <c r="I1905" s="157">
        <v>1</v>
      </c>
      <c r="J1905" s="157">
        <v>2</v>
      </c>
      <c r="K1905" s="157">
        <v>3</v>
      </c>
      <c r="L1905" s="157">
        <v>1</v>
      </c>
      <c r="M1905" s="157">
        <v>1</v>
      </c>
      <c r="N1905" s="157">
        <v>3</v>
      </c>
      <c r="O1905" s="157">
        <v>3</v>
      </c>
      <c r="P1905" s="157">
        <v>2</v>
      </c>
      <c r="Q1905" s="157">
        <v>1</v>
      </c>
      <c r="R1905" s="157">
        <v>2</v>
      </c>
      <c r="S1905" s="157">
        <v>2</v>
      </c>
      <c r="T1905" s="157">
        <v>4</v>
      </c>
      <c r="U1905" s="157">
        <v>3</v>
      </c>
      <c r="V1905" s="157">
        <v>3</v>
      </c>
      <c r="W1905" s="157">
        <v>3</v>
      </c>
      <c r="X1905" s="157">
        <v>3</v>
      </c>
      <c r="Y1905" s="157">
        <v>2</v>
      </c>
      <c r="Z1905" s="157">
        <v>2</v>
      </c>
      <c r="AA1905" s="157">
        <v>1</v>
      </c>
      <c r="AB1905" s="159">
        <v>1</v>
      </c>
      <c r="AC1905" s="158">
        <f t="shared" si="434"/>
        <v>23</v>
      </c>
      <c r="AD1905" s="157">
        <f t="shared" si="430"/>
        <v>5</v>
      </c>
      <c r="AE1905" s="157">
        <f t="shared" si="431"/>
        <v>8</v>
      </c>
      <c r="AF1905" s="157">
        <f t="shared" si="432"/>
        <v>5</v>
      </c>
      <c r="AG1905" s="159">
        <f t="shared" si="433"/>
        <v>3</v>
      </c>
      <c r="DS1905" s="81"/>
    </row>
    <row r="1906" spans="1:123" x14ac:dyDescent="0.25">
      <c r="A1906" s="169">
        <v>306</v>
      </c>
      <c r="B1906" s="170" t="s">
        <v>386</v>
      </c>
      <c r="C1906" s="170" t="s">
        <v>237</v>
      </c>
      <c r="D1906" s="170" t="s">
        <v>238</v>
      </c>
      <c r="E1906" s="18" t="s">
        <v>466</v>
      </c>
      <c r="F1906" s="158">
        <v>3</v>
      </c>
      <c r="G1906" s="157">
        <v>2</v>
      </c>
      <c r="H1906" s="157">
        <v>3</v>
      </c>
      <c r="I1906" s="157">
        <v>2</v>
      </c>
      <c r="J1906" s="157">
        <v>2</v>
      </c>
      <c r="K1906" s="157">
        <v>3</v>
      </c>
      <c r="L1906" s="157">
        <v>2</v>
      </c>
      <c r="M1906" s="157">
        <v>2</v>
      </c>
      <c r="N1906" s="157">
        <v>3</v>
      </c>
      <c r="O1906" s="157">
        <v>3</v>
      </c>
      <c r="P1906" s="157">
        <v>2</v>
      </c>
      <c r="Q1906" s="157">
        <v>2</v>
      </c>
      <c r="R1906" s="157">
        <v>2</v>
      </c>
      <c r="S1906" s="157">
        <v>2</v>
      </c>
      <c r="T1906" s="157">
        <v>4</v>
      </c>
      <c r="U1906" s="157">
        <v>4</v>
      </c>
      <c r="V1906" s="157">
        <v>4</v>
      </c>
      <c r="W1906" s="157">
        <v>3</v>
      </c>
      <c r="X1906" s="157">
        <v>3</v>
      </c>
      <c r="Y1906" s="157">
        <v>3</v>
      </c>
      <c r="Z1906" s="157">
        <v>2</v>
      </c>
      <c r="AA1906" s="157">
        <v>2</v>
      </c>
      <c r="AB1906" s="159">
        <v>1</v>
      </c>
      <c r="AC1906" s="158">
        <f t="shared" si="434"/>
        <v>23</v>
      </c>
      <c r="AD1906" s="157">
        <f t="shared" si="430"/>
        <v>5</v>
      </c>
      <c r="AE1906" s="157">
        <f t="shared" si="431"/>
        <v>8</v>
      </c>
      <c r="AF1906" s="157">
        <f t="shared" si="432"/>
        <v>5</v>
      </c>
      <c r="AG1906" s="159">
        <f t="shared" si="433"/>
        <v>3</v>
      </c>
      <c r="DS1906" s="81"/>
    </row>
    <row r="1907" spans="1:123" x14ac:dyDescent="0.25">
      <c r="A1907" s="169">
        <v>306</v>
      </c>
      <c r="B1907" s="170" t="s">
        <v>386</v>
      </c>
      <c r="C1907" s="170" t="s">
        <v>237</v>
      </c>
      <c r="D1907" s="170" t="s">
        <v>238</v>
      </c>
      <c r="E1907" s="18" t="s">
        <v>466</v>
      </c>
      <c r="F1907" s="158">
        <v>3</v>
      </c>
      <c r="G1907" s="157">
        <v>2</v>
      </c>
      <c r="H1907" s="157">
        <v>3</v>
      </c>
      <c r="I1907" s="157">
        <v>2</v>
      </c>
      <c r="J1907" s="157">
        <v>2</v>
      </c>
      <c r="K1907" s="157">
        <v>3</v>
      </c>
      <c r="L1907" s="157">
        <v>2</v>
      </c>
      <c r="M1907" s="157">
        <v>2</v>
      </c>
      <c r="N1907" s="157">
        <v>3</v>
      </c>
      <c r="O1907" s="157">
        <v>3</v>
      </c>
      <c r="P1907" s="157">
        <v>2</v>
      </c>
      <c r="Q1907" s="157">
        <v>3</v>
      </c>
      <c r="R1907" s="157">
        <v>2</v>
      </c>
      <c r="S1907" s="157">
        <v>3</v>
      </c>
      <c r="T1907" s="157">
        <v>5</v>
      </c>
      <c r="U1907" s="157">
        <v>4</v>
      </c>
      <c r="V1907" s="157">
        <v>4</v>
      </c>
      <c r="W1907" s="157">
        <v>4</v>
      </c>
      <c r="X1907" s="157">
        <v>4</v>
      </c>
      <c r="Y1907" s="157">
        <v>3</v>
      </c>
      <c r="Z1907" s="157">
        <v>2</v>
      </c>
      <c r="AA1907" s="157">
        <v>2</v>
      </c>
      <c r="AB1907" s="159">
        <v>2</v>
      </c>
      <c r="AC1907" s="158">
        <f t="shared" si="434"/>
        <v>23</v>
      </c>
      <c r="AD1907" s="157">
        <f t="shared" si="430"/>
        <v>5</v>
      </c>
      <c r="AE1907" s="157">
        <f t="shared" si="431"/>
        <v>8</v>
      </c>
      <c r="AF1907" s="157">
        <f t="shared" si="432"/>
        <v>5</v>
      </c>
      <c r="AG1907" s="159">
        <f t="shared" si="433"/>
        <v>3</v>
      </c>
      <c r="DS1907" s="81"/>
    </row>
    <row r="1908" spans="1:123" x14ac:dyDescent="0.25">
      <c r="A1908" s="169">
        <v>306</v>
      </c>
      <c r="B1908" s="170" t="s">
        <v>386</v>
      </c>
      <c r="C1908" s="170" t="s">
        <v>237</v>
      </c>
      <c r="D1908" s="170" t="s">
        <v>238</v>
      </c>
      <c r="E1908" s="18" t="s">
        <v>466</v>
      </c>
      <c r="F1908" s="158">
        <v>3</v>
      </c>
      <c r="G1908" s="157">
        <v>3</v>
      </c>
      <c r="H1908" s="157">
        <v>3</v>
      </c>
      <c r="I1908" s="157">
        <v>2</v>
      </c>
      <c r="J1908" s="157">
        <v>2</v>
      </c>
      <c r="K1908" s="157">
        <v>3</v>
      </c>
      <c r="L1908" s="157">
        <v>2</v>
      </c>
      <c r="M1908" s="157">
        <v>2</v>
      </c>
      <c r="N1908" s="157">
        <v>3</v>
      </c>
      <c r="O1908" s="157">
        <v>3</v>
      </c>
      <c r="P1908" s="157">
        <v>3</v>
      </c>
      <c r="Q1908" s="157">
        <v>3</v>
      </c>
      <c r="R1908" s="157">
        <v>2</v>
      </c>
      <c r="S1908" s="157">
        <v>3</v>
      </c>
      <c r="T1908" s="157">
        <v>5</v>
      </c>
      <c r="U1908" s="157">
        <v>5</v>
      </c>
      <c r="V1908" s="157"/>
      <c r="W1908" s="157">
        <v>4</v>
      </c>
      <c r="X1908" s="157">
        <v>4</v>
      </c>
      <c r="Y1908" s="157">
        <v>3</v>
      </c>
      <c r="Z1908" s="157">
        <v>3</v>
      </c>
      <c r="AA1908" s="157">
        <v>3</v>
      </c>
      <c r="AB1908" s="159">
        <v>3</v>
      </c>
      <c r="AC1908" s="158">
        <f t="shared" si="434"/>
        <v>22</v>
      </c>
      <c r="AD1908" s="157">
        <f t="shared" si="430"/>
        <v>5</v>
      </c>
      <c r="AE1908" s="157">
        <f t="shared" si="431"/>
        <v>8</v>
      </c>
      <c r="AF1908" s="157">
        <f t="shared" si="432"/>
        <v>4</v>
      </c>
      <c r="AG1908" s="159">
        <f t="shared" si="433"/>
        <v>3</v>
      </c>
      <c r="DS1908" s="81"/>
    </row>
    <row r="1909" spans="1:123" x14ac:dyDescent="0.25">
      <c r="A1909" s="169">
        <v>306</v>
      </c>
      <c r="B1909" s="170" t="s">
        <v>386</v>
      </c>
      <c r="C1909" s="170" t="s">
        <v>237</v>
      </c>
      <c r="D1909" s="170" t="s">
        <v>238</v>
      </c>
      <c r="E1909" s="18" t="s">
        <v>466</v>
      </c>
      <c r="F1909" s="158">
        <v>3</v>
      </c>
      <c r="G1909" s="157">
        <v>3</v>
      </c>
      <c r="H1909" s="157">
        <v>3</v>
      </c>
      <c r="I1909" s="157">
        <v>3</v>
      </c>
      <c r="J1909" s="157">
        <v>3</v>
      </c>
      <c r="K1909" s="157">
        <v>3</v>
      </c>
      <c r="L1909" s="157">
        <v>2</v>
      </c>
      <c r="M1909" s="157">
        <v>2</v>
      </c>
      <c r="N1909" s="157">
        <v>4</v>
      </c>
      <c r="O1909" s="157">
        <v>4</v>
      </c>
      <c r="P1909" s="157">
        <v>3</v>
      </c>
      <c r="Q1909" s="157">
        <v>3</v>
      </c>
      <c r="R1909" s="157">
        <v>2</v>
      </c>
      <c r="S1909" s="157">
        <v>3</v>
      </c>
      <c r="T1909" s="157"/>
      <c r="U1909" s="157"/>
      <c r="V1909" s="157"/>
      <c r="W1909" s="157"/>
      <c r="X1909" s="157">
        <v>4</v>
      </c>
      <c r="Y1909" s="157">
        <v>4</v>
      </c>
      <c r="Z1909" s="157">
        <v>3</v>
      </c>
      <c r="AA1909" s="157">
        <v>3</v>
      </c>
      <c r="AB1909" s="159">
        <v>3</v>
      </c>
      <c r="AC1909" s="158">
        <f t="shared" si="434"/>
        <v>19</v>
      </c>
      <c r="AD1909" s="157">
        <f t="shared" si="430"/>
        <v>5</v>
      </c>
      <c r="AE1909" s="157">
        <f t="shared" si="431"/>
        <v>8</v>
      </c>
      <c r="AF1909" s="157">
        <f t="shared" si="432"/>
        <v>1</v>
      </c>
      <c r="AG1909" s="159">
        <f t="shared" si="433"/>
        <v>3</v>
      </c>
      <c r="DS1909" s="81"/>
    </row>
    <row r="1910" spans="1:123" x14ac:dyDescent="0.25">
      <c r="A1910" s="169">
        <v>306</v>
      </c>
      <c r="B1910" s="170" t="s">
        <v>386</v>
      </c>
      <c r="C1910" s="170" t="s">
        <v>237</v>
      </c>
      <c r="D1910" s="170" t="s">
        <v>238</v>
      </c>
      <c r="E1910" s="18" t="s">
        <v>466</v>
      </c>
      <c r="F1910" s="158">
        <v>4</v>
      </c>
      <c r="G1910" s="157">
        <v>3</v>
      </c>
      <c r="H1910" s="157">
        <v>3</v>
      </c>
      <c r="I1910" s="157">
        <v>3</v>
      </c>
      <c r="J1910" s="157">
        <v>3</v>
      </c>
      <c r="K1910" s="157">
        <v>3</v>
      </c>
      <c r="L1910" s="157">
        <v>3</v>
      </c>
      <c r="M1910" s="157">
        <v>2</v>
      </c>
      <c r="N1910" s="157">
        <v>4</v>
      </c>
      <c r="O1910" s="157">
        <v>4</v>
      </c>
      <c r="P1910" s="157">
        <v>3</v>
      </c>
      <c r="Q1910" s="157">
        <v>3</v>
      </c>
      <c r="R1910" s="157">
        <v>3</v>
      </c>
      <c r="S1910" s="157">
        <v>3</v>
      </c>
      <c r="T1910" s="157"/>
      <c r="U1910" s="157"/>
      <c r="V1910" s="157"/>
      <c r="W1910" s="157"/>
      <c r="X1910" s="157">
        <v>4</v>
      </c>
      <c r="Y1910" s="157">
        <v>4</v>
      </c>
      <c r="Z1910" s="157">
        <v>3</v>
      </c>
      <c r="AA1910" s="157">
        <v>4</v>
      </c>
      <c r="AB1910" s="159">
        <v>3</v>
      </c>
      <c r="AC1910" s="158">
        <f t="shared" si="434"/>
        <v>19</v>
      </c>
      <c r="AD1910" s="157">
        <f t="shared" si="430"/>
        <v>5</v>
      </c>
      <c r="AE1910" s="157">
        <f t="shared" si="431"/>
        <v>8</v>
      </c>
      <c r="AF1910" s="157">
        <f t="shared" si="432"/>
        <v>1</v>
      </c>
      <c r="AG1910" s="159">
        <f t="shared" si="433"/>
        <v>3</v>
      </c>
      <c r="DS1910" s="81"/>
    </row>
    <row r="1911" spans="1:123" x14ac:dyDescent="0.25">
      <c r="A1911" s="169">
        <v>306</v>
      </c>
      <c r="B1911" s="170" t="s">
        <v>386</v>
      </c>
      <c r="C1911" s="170" t="s">
        <v>237</v>
      </c>
      <c r="D1911" s="170" t="s">
        <v>238</v>
      </c>
      <c r="E1911" s="18" t="s">
        <v>466</v>
      </c>
      <c r="F1911" s="158">
        <v>4</v>
      </c>
      <c r="G1911" s="157">
        <v>3</v>
      </c>
      <c r="H1911" s="157">
        <v>3</v>
      </c>
      <c r="I1911" s="157">
        <v>3</v>
      </c>
      <c r="J1911" s="157">
        <v>3</v>
      </c>
      <c r="K1911" s="157">
        <v>4</v>
      </c>
      <c r="L1911" s="157">
        <v>4</v>
      </c>
      <c r="M1911" s="157">
        <v>3</v>
      </c>
      <c r="N1911" s="157">
        <v>4</v>
      </c>
      <c r="O1911" s="157">
        <v>4</v>
      </c>
      <c r="P1911" s="157">
        <v>3</v>
      </c>
      <c r="Q1911" s="157">
        <v>3</v>
      </c>
      <c r="R1911" s="157">
        <v>3</v>
      </c>
      <c r="S1911" s="157">
        <v>3</v>
      </c>
      <c r="T1911" s="157"/>
      <c r="U1911" s="157"/>
      <c r="V1911" s="157"/>
      <c r="W1911" s="157"/>
      <c r="X1911" s="157">
        <v>4</v>
      </c>
      <c r="Y1911" s="157">
        <v>4</v>
      </c>
      <c r="Z1911" s="157">
        <v>3</v>
      </c>
      <c r="AA1911" s="157">
        <v>4</v>
      </c>
      <c r="AB1911" s="159">
        <v>3</v>
      </c>
      <c r="AC1911" s="158">
        <f t="shared" si="434"/>
        <v>19</v>
      </c>
      <c r="AD1911" s="157">
        <f t="shared" si="430"/>
        <v>5</v>
      </c>
      <c r="AE1911" s="157">
        <f t="shared" si="431"/>
        <v>8</v>
      </c>
      <c r="AF1911" s="157">
        <f t="shared" si="432"/>
        <v>1</v>
      </c>
      <c r="AG1911" s="159">
        <f t="shared" si="433"/>
        <v>3</v>
      </c>
      <c r="DS1911" s="81"/>
    </row>
    <row r="1912" spans="1:123" x14ac:dyDescent="0.25">
      <c r="A1912" s="169">
        <v>306</v>
      </c>
      <c r="B1912" s="170" t="s">
        <v>386</v>
      </c>
      <c r="C1912" s="170" t="s">
        <v>237</v>
      </c>
      <c r="D1912" s="170" t="s">
        <v>238</v>
      </c>
      <c r="E1912" s="18" t="s">
        <v>466</v>
      </c>
      <c r="F1912" s="158">
        <v>4</v>
      </c>
      <c r="G1912" s="157">
        <v>4</v>
      </c>
      <c r="H1912" s="157">
        <v>3</v>
      </c>
      <c r="I1912" s="157">
        <v>4</v>
      </c>
      <c r="J1912" s="157">
        <v>4</v>
      </c>
      <c r="K1912" s="157">
        <v>4</v>
      </c>
      <c r="L1912" s="157">
        <v>4</v>
      </c>
      <c r="M1912" s="157">
        <v>3</v>
      </c>
      <c r="N1912" s="157">
        <v>5</v>
      </c>
      <c r="O1912" s="157">
        <v>4</v>
      </c>
      <c r="P1912" s="157">
        <v>4</v>
      </c>
      <c r="Q1912" s="157">
        <v>4</v>
      </c>
      <c r="R1912" s="157">
        <v>3</v>
      </c>
      <c r="S1912" s="157">
        <v>3</v>
      </c>
      <c r="T1912" s="157"/>
      <c r="U1912" s="157"/>
      <c r="V1912" s="157"/>
      <c r="W1912" s="157"/>
      <c r="X1912" s="157">
        <v>4</v>
      </c>
      <c r="Y1912" s="157">
        <v>4</v>
      </c>
      <c r="Z1912" s="157">
        <v>3</v>
      </c>
      <c r="AA1912" s="157">
        <v>4</v>
      </c>
      <c r="AB1912" s="159">
        <v>3</v>
      </c>
      <c r="AC1912" s="158">
        <f t="shared" si="434"/>
        <v>19</v>
      </c>
      <c r="AD1912" s="157">
        <f t="shared" si="430"/>
        <v>5</v>
      </c>
      <c r="AE1912" s="157">
        <f t="shared" si="431"/>
        <v>8</v>
      </c>
      <c r="AF1912" s="157">
        <f t="shared" si="432"/>
        <v>1</v>
      </c>
      <c r="AG1912" s="159">
        <f t="shared" si="433"/>
        <v>3</v>
      </c>
      <c r="DS1912" s="81"/>
    </row>
    <row r="1913" spans="1:123" x14ac:dyDescent="0.25">
      <c r="A1913" s="169">
        <v>306</v>
      </c>
      <c r="B1913" s="170" t="s">
        <v>386</v>
      </c>
      <c r="C1913" s="170" t="s">
        <v>237</v>
      </c>
      <c r="D1913" s="170" t="s">
        <v>238</v>
      </c>
      <c r="E1913" s="18" t="s">
        <v>466</v>
      </c>
      <c r="F1913" s="158">
        <v>4</v>
      </c>
      <c r="G1913" s="157">
        <v>4</v>
      </c>
      <c r="H1913" s="157"/>
      <c r="I1913" s="157"/>
      <c r="J1913" s="157">
        <v>4</v>
      </c>
      <c r="K1913" s="157">
        <v>4</v>
      </c>
      <c r="L1913" s="157">
        <v>4</v>
      </c>
      <c r="M1913" s="157">
        <v>3</v>
      </c>
      <c r="N1913" s="157">
        <v>5</v>
      </c>
      <c r="O1913" s="157">
        <v>4</v>
      </c>
      <c r="P1913" s="157">
        <v>4</v>
      </c>
      <c r="Q1913" s="157">
        <v>4</v>
      </c>
      <c r="R1913" s="157">
        <v>4</v>
      </c>
      <c r="S1913" s="157">
        <v>3</v>
      </c>
      <c r="T1913" s="157"/>
      <c r="U1913" s="157"/>
      <c r="V1913" s="157"/>
      <c r="W1913" s="157"/>
      <c r="X1913" s="157">
        <v>5</v>
      </c>
      <c r="Y1913" s="157">
        <v>4</v>
      </c>
      <c r="Z1913" s="157">
        <v>3</v>
      </c>
      <c r="AA1913" s="157">
        <v>4</v>
      </c>
      <c r="AB1913" s="159">
        <v>4</v>
      </c>
      <c r="AC1913" s="158">
        <f t="shared" si="434"/>
        <v>17</v>
      </c>
      <c r="AD1913" s="157">
        <f t="shared" si="430"/>
        <v>3</v>
      </c>
      <c r="AE1913" s="157">
        <f t="shared" si="431"/>
        <v>8</v>
      </c>
      <c r="AF1913" s="157">
        <f t="shared" si="432"/>
        <v>1</v>
      </c>
      <c r="AG1913" s="159">
        <f t="shared" si="433"/>
        <v>3</v>
      </c>
      <c r="DS1913" s="81"/>
    </row>
    <row r="1914" spans="1:123" x14ac:dyDescent="0.25">
      <c r="A1914" s="169">
        <v>306</v>
      </c>
      <c r="B1914" s="170" t="s">
        <v>386</v>
      </c>
      <c r="C1914" s="170" t="s">
        <v>237</v>
      </c>
      <c r="D1914" s="170" t="s">
        <v>238</v>
      </c>
      <c r="E1914" s="18" t="s">
        <v>466</v>
      </c>
      <c r="F1914" s="158">
        <v>4</v>
      </c>
      <c r="G1914" s="157">
        <v>4</v>
      </c>
      <c r="H1914" s="157"/>
      <c r="I1914" s="157"/>
      <c r="J1914" s="157">
        <v>5</v>
      </c>
      <c r="K1914" s="157">
        <v>4</v>
      </c>
      <c r="L1914" s="157">
        <v>4</v>
      </c>
      <c r="M1914" s="157">
        <v>4</v>
      </c>
      <c r="N1914" s="157">
        <v>5</v>
      </c>
      <c r="O1914" s="157">
        <v>5</v>
      </c>
      <c r="P1914" s="157">
        <v>5</v>
      </c>
      <c r="Q1914" s="157">
        <v>4</v>
      </c>
      <c r="R1914" s="157">
        <v>4</v>
      </c>
      <c r="S1914" s="157">
        <v>4</v>
      </c>
      <c r="T1914" s="157"/>
      <c r="U1914" s="157"/>
      <c r="V1914" s="157"/>
      <c r="W1914" s="157"/>
      <c r="X1914" s="157">
        <v>5</v>
      </c>
      <c r="Y1914" s="157">
        <v>4</v>
      </c>
      <c r="Z1914" s="157">
        <v>4</v>
      </c>
      <c r="AA1914" s="157">
        <v>5</v>
      </c>
      <c r="AB1914" s="159">
        <v>5</v>
      </c>
      <c r="AC1914" s="158">
        <f t="shared" si="434"/>
        <v>17</v>
      </c>
      <c r="AD1914" s="157">
        <f t="shared" si="430"/>
        <v>3</v>
      </c>
      <c r="AE1914" s="157">
        <f t="shared" si="431"/>
        <v>8</v>
      </c>
      <c r="AF1914" s="157">
        <f t="shared" si="432"/>
        <v>1</v>
      </c>
      <c r="AG1914" s="159">
        <f t="shared" si="433"/>
        <v>3</v>
      </c>
      <c r="DS1914" s="81"/>
    </row>
    <row r="1915" spans="1:123" x14ac:dyDescent="0.25">
      <c r="A1915" s="169">
        <v>306</v>
      </c>
      <c r="B1915" s="170" t="s">
        <v>386</v>
      </c>
      <c r="C1915" s="170" t="s">
        <v>237</v>
      </c>
      <c r="D1915" s="170" t="s">
        <v>238</v>
      </c>
      <c r="E1915" s="18" t="s">
        <v>466</v>
      </c>
      <c r="F1915" s="158">
        <v>4</v>
      </c>
      <c r="G1915" s="157">
        <v>4</v>
      </c>
      <c r="H1915" s="157"/>
      <c r="I1915" s="157"/>
      <c r="J1915" s="157"/>
      <c r="K1915" s="157"/>
      <c r="L1915" s="157">
        <v>5</v>
      </c>
      <c r="M1915" s="157">
        <v>4</v>
      </c>
      <c r="N1915" s="157"/>
      <c r="O1915" s="157"/>
      <c r="P1915" s="157"/>
      <c r="Q1915" s="157">
        <v>4</v>
      </c>
      <c r="R1915" s="157">
        <v>4</v>
      </c>
      <c r="S1915" s="157">
        <v>4</v>
      </c>
      <c r="T1915" s="157"/>
      <c r="U1915" s="157"/>
      <c r="V1915" s="157"/>
      <c r="W1915" s="157"/>
      <c r="X1915" s="157"/>
      <c r="Y1915" s="157">
        <v>4</v>
      </c>
      <c r="Z1915" s="157">
        <v>5</v>
      </c>
      <c r="AA1915" s="157"/>
      <c r="AB1915" s="159">
        <v>5</v>
      </c>
      <c r="AC1915" s="158">
        <f t="shared" si="434"/>
        <v>10</v>
      </c>
      <c r="AD1915" s="157">
        <f t="shared" si="430"/>
        <v>1</v>
      </c>
      <c r="AE1915" s="157">
        <f t="shared" si="431"/>
        <v>5</v>
      </c>
      <c r="AF1915" s="157">
        <f t="shared" si="432"/>
        <v>0</v>
      </c>
      <c r="AG1915" s="159">
        <f t="shared" si="433"/>
        <v>2</v>
      </c>
      <c r="DS1915" s="81"/>
    </row>
    <row r="1916" spans="1:123" x14ac:dyDescent="0.25">
      <c r="A1916" s="169">
        <v>308</v>
      </c>
      <c r="B1916" s="170" t="s">
        <v>20</v>
      </c>
      <c r="C1916" s="170" t="s">
        <v>125</v>
      </c>
      <c r="D1916" s="170" t="s">
        <v>82</v>
      </c>
      <c r="E1916" s="18" t="s">
        <v>403</v>
      </c>
      <c r="F1916" s="158">
        <v>2</v>
      </c>
      <c r="G1916" s="157">
        <v>1</v>
      </c>
      <c r="H1916" s="157">
        <v>1</v>
      </c>
      <c r="I1916" s="157">
        <v>1</v>
      </c>
      <c r="J1916" s="157">
        <v>1</v>
      </c>
      <c r="K1916" s="157">
        <v>1</v>
      </c>
      <c r="L1916" s="157">
        <v>1</v>
      </c>
      <c r="M1916" s="157">
        <v>1</v>
      </c>
      <c r="N1916" s="157">
        <v>1</v>
      </c>
      <c r="O1916" s="157">
        <v>1</v>
      </c>
      <c r="P1916" s="157">
        <v>1</v>
      </c>
      <c r="Q1916" s="157">
        <v>1</v>
      </c>
      <c r="R1916" s="157">
        <v>1</v>
      </c>
      <c r="S1916" s="157">
        <v>1</v>
      </c>
      <c r="T1916" s="157">
        <v>2</v>
      </c>
      <c r="U1916" s="157">
        <v>1</v>
      </c>
      <c r="V1916" s="157">
        <v>1</v>
      </c>
      <c r="W1916" s="157">
        <v>1</v>
      </c>
      <c r="X1916" s="157">
        <v>1</v>
      </c>
      <c r="Y1916" s="157">
        <v>1</v>
      </c>
      <c r="Z1916" s="157">
        <v>1</v>
      </c>
      <c r="AA1916" s="157">
        <v>1</v>
      </c>
      <c r="AB1916" s="159">
        <v>1</v>
      </c>
      <c r="AC1916" s="158">
        <f t="shared" si="434"/>
        <v>23</v>
      </c>
      <c r="AD1916" s="157">
        <f t="shared" si="430"/>
        <v>5</v>
      </c>
      <c r="AE1916" s="157">
        <f t="shared" si="431"/>
        <v>8</v>
      </c>
      <c r="AF1916" s="157">
        <f t="shared" si="432"/>
        <v>5</v>
      </c>
      <c r="AG1916" s="159">
        <f t="shared" si="433"/>
        <v>3</v>
      </c>
      <c r="DS1916" s="81"/>
    </row>
    <row r="1917" spans="1:123" x14ac:dyDescent="0.25">
      <c r="A1917" s="169">
        <v>308</v>
      </c>
      <c r="B1917" s="170" t="s">
        <v>20</v>
      </c>
      <c r="C1917" s="170" t="s">
        <v>125</v>
      </c>
      <c r="D1917" s="170" t="s">
        <v>82</v>
      </c>
      <c r="E1917" s="18" t="s">
        <v>403</v>
      </c>
      <c r="F1917" s="158">
        <v>3</v>
      </c>
      <c r="G1917" s="157">
        <v>1</v>
      </c>
      <c r="H1917" s="157">
        <v>1</v>
      </c>
      <c r="I1917" s="157">
        <v>1</v>
      </c>
      <c r="J1917" s="157">
        <v>1</v>
      </c>
      <c r="K1917" s="157">
        <v>1</v>
      </c>
      <c r="L1917" s="157">
        <v>1</v>
      </c>
      <c r="M1917" s="157">
        <v>1</v>
      </c>
      <c r="N1917" s="157">
        <v>1</v>
      </c>
      <c r="O1917" s="157">
        <v>1</v>
      </c>
      <c r="P1917" s="157">
        <v>1</v>
      </c>
      <c r="Q1917" s="157">
        <v>1</v>
      </c>
      <c r="R1917" s="157">
        <v>1</v>
      </c>
      <c r="S1917" s="157">
        <v>1</v>
      </c>
      <c r="T1917" s="157">
        <v>2</v>
      </c>
      <c r="U1917" s="157">
        <v>2</v>
      </c>
      <c r="V1917" s="157">
        <v>3</v>
      </c>
      <c r="W1917" s="157">
        <v>2</v>
      </c>
      <c r="X1917" s="157">
        <v>1</v>
      </c>
      <c r="Y1917" s="157">
        <v>2</v>
      </c>
      <c r="Z1917" s="157">
        <v>1</v>
      </c>
      <c r="AA1917" s="157">
        <v>1</v>
      </c>
      <c r="AB1917" s="159">
        <v>1</v>
      </c>
      <c r="AC1917" s="158">
        <f t="shared" si="434"/>
        <v>23</v>
      </c>
      <c r="AD1917" s="157">
        <f t="shared" si="430"/>
        <v>5</v>
      </c>
      <c r="AE1917" s="157">
        <f t="shared" si="431"/>
        <v>8</v>
      </c>
      <c r="AF1917" s="157">
        <f t="shared" si="432"/>
        <v>5</v>
      </c>
      <c r="AG1917" s="159">
        <f t="shared" si="433"/>
        <v>3</v>
      </c>
      <c r="DS1917" s="81"/>
    </row>
    <row r="1918" spans="1:123" x14ac:dyDescent="0.25">
      <c r="A1918" s="169">
        <v>308</v>
      </c>
      <c r="B1918" s="170" t="s">
        <v>20</v>
      </c>
      <c r="C1918" s="170" t="s">
        <v>125</v>
      </c>
      <c r="D1918" s="170" t="s">
        <v>82</v>
      </c>
      <c r="E1918" s="18" t="s">
        <v>403</v>
      </c>
      <c r="F1918" s="158">
        <v>3</v>
      </c>
      <c r="G1918" s="157">
        <v>2</v>
      </c>
      <c r="H1918" s="157">
        <v>1</v>
      </c>
      <c r="I1918" s="157">
        <v>1</v>
      </c>
      <c r="J1918" s="157">
        <v>1</v>
      </c>
      <c r="K1918" s="157">
        <v>2</v>
      </c>
      <c r="L1918" s="157">
        <v>3</v>
      </c>
      <c r="M1918" s="157">
        <v>2</v>
      </c>
      <c r="N1918" s="157">
        <v>1</v>
      </c>
      <c r="O1918" s="157">
        <v>1</v>
      </c>
      <c r="P1918" s="157">
        <v>1</v>
      </c>
      <c r="Q1918" s="157">
        <v>3</v>
      </c>
      <c r="R1918" s="157">
        <v>3</v>
      </c>
      <c r="S1918" s="157">
        <v>2</v>
      </c>
      <c r="T1918" s="157">
        <v>3</v>
      </c>
      <c r="U1918" s="157">
        <v>2</v>
      </c>
      <c r="V1918" s="157">
        <v>3</v>
      </c>
      <c r="W1918" s="157">
        <v>3</v>
      </c>
      <c r="X1918" s="157">
        <v>3</v>
      </c>
      <c r="Y1918" s="157">
        <v>2</v>
      </c>
      <c r="Z1918" s="157">
        <v>2</v>
      </c>
      <c r="AA1918" s="157">
        <v>2</v>
      </c>
      <c r="AB1918" s="159">
        <v>2</v>
      </c>
      <c r="AC1918" s="158">
        <f t="shared" si="434"/>
        <v>23</v>
      </c>
      <c r="AD1918" s="157">
        <f t="shared" si="430"/>
        <v>5</v>
      </c>
      <c r="AE1918" s="157">
        <f t="shared" si="431"/>
        <v>8</v>
      </c>
      <c r="AF1918" s="157">
        <f t="shared" si="432"/>
        <v>5</v>
      </c>
      <c r="AG1918" s="159">
        <f t="shared" si="433"/>
        <v>3</v>
      </c>
      <c r="DS1918" s="81"/>
    </row>
    <row r="1919" spans="1:123" x14ac:dyDescent="0.25">
      <c r="A1919" s="169">
        <v>308</v>
      </c>
      <c r="B1919" s="170" t="s">
        <v>20</v>
      </c>
      <c r="C1919" s="170" t="s">
        <v>125</v>
      </c>
      <c r="D1919" s="170" t="s">
        <v>82</v>
      </c>
      <c r="E1919" s="18" t="s">
        <v>403</v>
      </c>
      <c r="F1919" s="158">
        <v>4</v>
      </c>
      <c r="G1919" s="157">
        <v>3</v>
      </c>
      <c r="H1919" s="157">
        <v>1</v>
      </c>
      <c r="I1919" s="157">
        <v>1</v>
      </c>
      <c r="J1919" s="157">
        <v>1</v>
      </c>
      <c r="K1919" s="157">
        <v>2</v>
      </c>
      <c r="L1919" s="157">
        <v>4</v>
      </c>
      <c r="M1919" s="157">
        <v>2</v>
      </c>
      <c r="N1919" s="157">
        <v>2</v>
      </c>
      <c r="O1919" s="157">
        <v>1</v>
      </c>
      <c r="P1919" s="157">
        <v>3</v>
      </c>
      <c r="Q1919" s="157">
        <v>3</v>
      </c>
      <c r="R1919" s="157">
        <v>3</v>
      </c>
      <c r="S1919" s="157">
        <v>2</v>
      </c>
      <c r="T1919" s="157">
        <v>3</v>
      </c>
      <c r="U1919" s="157">
        <v>3</v>
      </c>
      <c r="V1919" s="157">
        <v>3</v>
      </c>
      <c r="W1919" s="157">
        <v>3</v>
      </c>
      <c r="X1919" s="157">
        <v>3</v>
      </c>
      <c r="Y1919" s="157">
        <v>2</v>
      </c>
      <c r="Z1919" s="157">
        <v>2</v>
      </c>
      <c r="AA1919" s="157">
        <v>2</v>
      </c>
      <c r="AB1919" s="159">
        <v>3</v>
      </c>
      <c r="AC1919" s="158">
        <f t="shared" si="434"/>
        <v>23</v>
      </c>
      <c r="AD1919" s="157">
        <f t="shared" si="430"/>
        <v>5</v>
      </c>
      <c r="AE1919" s="157">
        <f t="shared" si="431"/>
        <v>8</v>
      </c>
      <c r="AF1919" s="157">
        <f t="shared" si="432"/>
        <v>5</v>
      </c>
      <c r="AG1919" s="159">
        <f t="shared" si="433"/>
        <v>3</v>
      </c>
      <c r="DS1919" s="81"/>
    </row>
    <row r="1920" spans="1:123" x14ac:dyDescent="0.25">
      <c r="A1920" s="169">
        <v>308</v>
      </c>
      <c r="B1920" s="170" t="s">
        <v>20</v>
      </c>
      <c r="C1920" s="170" t="s">
        <v>125</v>
      </c>
      <c r="D1920" s="170" t="s">
        <v>82</v>
      </c>
      <c r="E1920" s="18" t="s">
        <v>403</v>
      </c>
      <c r="F1920" s="158">
        <v>4</v>
      </c>
      <c r="G1920" s="157">
        <v>3</v>
      </c>
      <c r="H1920" s="157">
        <v>2</v>
      </c>
      <c r="I1920" s="157">
        <v>2</v>
      </c>
      <c r="J1920" s="157">
        <v>2</v>
      </c>
      <c r="K1920" s="157">
        <v>3</v>
      </c>
      <c r="L1920" s="157">
        <v>4</v>
      </c>
      <c r="M1920" s="157">
        <v>3</v>
      </c>
      <c r="N1920" s="157">
        <v>3</v>
      </c>
      <c r="O1920" s="157">
        <v>2</v>
      </c>
      <c r="P1920" s="157">
        <v>3</v>
      </c>
      <c r="Q1920" s="157">
        <v>4</v>
      </c>
      <c r="R1920" s="157">
        <v>4</v>
      </c>
      <c r="S1920" s="157">
        <v>3</v>
      </c>
      <c r="T1920" s="157">
        <v>4</v>
      </c>
      <c r="U1920" s="157">
        <v>3</v>
      </c>
      <c r="V1920" s="157">
        <v>4</v>
      </c>
      <c r="W1920" s="157">
        <v>3</v>
      </c>
      <c r="X1920" s="157">
        <v>4</v>
      </c>
      <c r="Y1920" s="157">
        <v>3</v>
      </c>
      <c r="Z1920" s="157">
        <v>3</v>
      </c>
      <c r="AA1920" s="157">
        <v>3</v>
      </c>
      <c r="AB1920" s="159">
        <v>3</v>
      </c>
      <c r="AC1920" s="158">
        <f t="shared" si="434"/>
        <v>23</v>
      </c>
      <c r="AD1920" s="157">
        <f t="shared" si="430"/>
        <v>5</v>
      </c>
      <c r="AE1920" s="157">
        <f t="shared" si="431"/>
        <v>8</v>
      </c>
      <c r="AF1920" s="157">
        <f t="shared" si="432"/>
        <v>5</v>
      </c>
      <c r="AG1920" s="159">
        <f t="shared" si="433"/>
        <v>3</v>
      </c>
      <c r="DS1920" s="81"/>
    </row>
    <row r="1921" spans="1:123" x14ac:dyDescent="0.25">
      <c r="A1921" s="169">
        <v>308</v>
      </c>
      <c r="B1921" s="170" t="s">
        <v>20</v>
      </c>
      <c r="C1921" s="170" t="s">
        <v>125</v>
      </c>
      <c r="D1921" s="170" t="s">
        <v>82</v>
      </c>
      <c r="E1921" s="18" t="s">
        <v>403</v>
      </c>
      <c r="F1921" s="158">
        <v>4</v>
      </c>
      <c r="G1921" s="157">
        <v>4</v>
      </c>
      <c r="H1921" s="157">
        <v>3</v>
      </c>
      <c r="I1921" s="157">
        <v>3</v>
      </c>
      <c r="J1921" s="157">
        <v>3</v>
      </c>
      <c r="K1921" s="157">
        <v>3</v>
      </c>
      <c r="L1921" s="157">
        <v>4</v>
      </c>
      <c r="M1921" s="157">
        <v>3</v>
      </c>
      <c r="N1921" s="157">
        <v>4</v>
      </c>
      <c r="O1921" s="157">
        <v>3</v>
      </c>
      <c r="P1921" s="157">
        <v>4</v>
      </c>
      <c r="Q1921" s="157">
        <v>4</v>
      </c>
      <c r="R1921" s="157">
        <v>4</v>
      </c>
      <c r="S1921" s="157">
        <v>4</v>
      </c>
      <c r="T1921" s="157">
        <v>4</v>
      </c>
      <c r="U1921" s="157">
        <v>4</v>
      </c>
      <c r="V1921" s="157">
        <v>4</v>
      </c>
      <c r="W1921" s="157">
        <v>4</v>
      </c>
      <c r="X1921" s="157">
        <v>4</v>
      </c>
      <c r="Y1921" s="157">
        <v>4</v>
      </c>
      <c r="Z1921" s="157">
        <v>4</v>
      </c>
      <c r="AA1921" s="157">
        <v>3</v>
      </c>
      <c r="AB1921" s="159">
        <v>4</v>
      </c>
      <c r="AC1921" s="158">
        <f t="shared" si="434"/>
        <v>23</v>
      </c>
      <c r="AD1921" s="157">
        <f t="shared" si="430"/>
        <v>5</v>
      </c>
      <c r="AE1921" s="157">
        <f t="shared" si="431"/>
        <v>8</v>
      </c>
      <c r="AF1921" s="157">
        <f t="shared" si="432"/>
        <v>5</v>
      </c>
      <c r="AG1921" s="159">
        <f t="shared" si="433"/>
        <v>3</v>
      </c>
      <c r="DS1921" s="81"/>
    </row>
    <row r="1922" spans="1:123" x14ac:dyDescent="0.25">
      <c r="A1922" s="169">
        <v>308</v>
      </c>
      <c r="B1922" s="170" t="s">
        <v>20</v>
      </c>
      <c r="C1922" s="170" t="s">
        <v>125</v>
      </c>
      <c r="D1922" s="170" t="s">
        <v>82</v>
      </c>
      <c r="E1922" s="18" t="s">
        <v>403</v>
      </c>
      <c r="F1922" s="158">
        <v>4</v>
      </c>
      <c r="G1922" s="157">
        <v>4</v>
      </c>
      <c r="H1922" s="157">
        <v>4</v>
      </c>
      <c r="I1922" s="157">
        <v>4</v>
      </c>
      <c r="J1922" s="157">
        <v>3</v>
      </c>
      <c r="K1922" s="157">
        <v>3</v>
      </c>
      <c r="L1922" s="157">
        <v>5</v>
      </c>
      <c r="M1922" s="157">
        <v>4</v>
      </c>
      <c r="N1922" s="157">
        <v>4</v>
      </c>
      <c r="O1922" s="157">
        <v>4</v>
      </c>
      <c r="P1922" s="157">
        <v>4</v>
      </c>
      <c r="Q1922" s="157">
        <v>4</v>
      </c>
      <c r="R1922" s="157">
        <v>4</v>
      </c>
      <c r="S1922" s="157">
        <v>4</v>
      </c>
      <c r="T1922" s="157">
        <v>4</v>
      </c>
      <c r="U1922" s="157">
        <v>5</v>
      </c>
      <c r="V1922" s="157">
        <v>4</v>
      </c>
      <c r="W1922" s="157">
        <v>4</v>
      </c>
      <c r="X1922" s="157">
        <v>4</v>
      </c>
      <c r="Y1922" s="157">
        <v>4</v>
      </c>
      <c r="Z1922" s="157">
        <v>5</v>
      </c>
      <c r="AA1922" s="157">
        <v>5</v>
      </c>
      <c r="AB1922" s="159">
        <v>5</v>
      </c>
      <c r="AC1922" s="158">
        <f t="shared" si="434"/>
        <v>23</v>
      </c>
      <c r="AD1922" s="157">
        <f t="shared" si="430"/>
        <v>5</v>
      </c>
      <c r="AE1922" s="157">
        <f t="shared" si="431"/>
        <v>8</v>
      </c>
      <c r="AF1922" s="157">
        <f t="shared" si="432"/>
        <v>5</v>
      </c>
      <c r="AG1922" s="159">
        <f t="shared" si="433"/>
        <v>3</v>
      </c>
      <c r="DS1922" s="81"/>
    </row>
    <row r="1923" spans="1:123" x14ac:dyDescent="0.25">
      <c r="A1923" s="169">
        <v>308</v>
      </c>
      <c r="B1923" s="170" t="s">
        <v>20</v>
      </c>
      <c r="C1923" s="170" t="s">
        <v>125</v>
      </c>
      <c r="D1923" s="170" t="s">
        <v>82</v>
      </c>
      <c r="E1923" s="18" t="s">
        <v>403</v>
      </c>
      <c r="F1923" s="158">
        <v>5</v>
      </c>
      <c r="G1923" s="157">
        <v>4</v>
      </c>
      <c r="H1923" s="157">
        <v>4</v>
      </c>
      <c r="I1923" s="157">
        <v>4</v>
      </c>
      <c r="J1923" s="157">
        <v>4</v>
      </c>
      <c r="K1923" s="157">
        <v>4</v>
      </c>
      <c r="L1923" s="157">
        <v>5</v>
      </c>
      <c r="M1923" s="157">
        <v>4</v>
      </c>
      <c r="N1923" s="157">
        <v>4</v>
      </c>
      <c r="O1923" s="157">
        <v>4</v>
      </c>
      <c r="P1923" s="157">
        <v>4</v>
      </c>
      <c r="Q1923" s="157">
        <v>4</v>
      </c>
      <c r="R1923" s="157">
        <v>4</v>
      </c>
      <c r="S1923" s="157">
        <v>5</v>
      </c>
      <c r="T1923" s="157">
        <v>4</v>
      </c>
      <c r="U1923" s="157"/>
      <c r="V1923" s="157">
        <v>5</v>
      </c>
      <c r="W1923" s="157">
        <v>5</v>
      </c>
      <c r="X1923" s="157">
        <v>4</v>
      </c>
      <c r="Y1923" s="157">
        <v>4</v>
      </c>
      <c r="Z1923" s="157"/>
      <c r="AA1923" s="157"/>
      <c r="AB1923" s="159"/>
      <c r="AC1923" s="158">
        <f t="shared" si="434"/>
        <v>19</v>
      </c>
      <c r="AD1923" s="157">
        <f t="shared" si="430"/>
        <v>5</v>
      </c>
      <c r="AE1923" s="157">
        <f t="shared" si="431"/>
        <v>8</v>
      </c>
      <c r="AF1923" s="157">
        <f t="shared" si="432"/>
        <v>4</v>
      </c>
      <c r="AG1923" s="159">
        <f t="shared" si="433"/>
        <v>0</v>
      </c>
      <c r="DS1923" s="81"/>
    </row>
    <row r="1924" spans="1:123" x14ac:dyDescent="0.25">
      <c r="A1924" s="169">
        <v>308</v>
      </c>
      <c r="B1924" s="170" t="s">
        <v>20</v>
      </c>
      <c r="C1924" s="170" t="s">
        <v>125</v>
      </c>
      <c r="D1924" s="170" t="s">
        <v>82</v>
      </c>
      <c r="E1924" s="18" t="s">
        <v>403</v>
      </c>
      <c r="F1924" s="158">
        <v>5</v>
      </c>
      <c r="G1924" s="157">
        <v>5</v>
      </c>
      <c r="H1924" s="157">
        <v>4</v>
      </c>
      <c r="I1924" s="157">
        <v>4</v>
      </c>
      <c r="J1924" s="157">
        <v>4</v>
      </c>
      <c r="K1924" s="157">
        <v>4</v>
      </c>
      <c r="L1924" s="157"/>
      <c r="M1924" s="157">
        <v>5</v>
      </c>
      <c r="N1924" s="157">
        <v>5</v>
      </c>
      <c r="O1924" s="157">
        <v>5</v>
      </c>
      <c r="P1924" s="157">
        <v>5</v>
      </c>
      <c r="Q1924" s="157">
        <v>4</v>
      </c>
      <c r="R1924" s="157">
        <v>4</v>
      </c>
      <c r="S1924" s="157">
        <v>5</v>
      </c>
      <c r="T1924" s="157">
        <v>4</v>
      </c>
      <c r="U1924" s="157"/>
      <c r="V1924" s="157">
        <v>5</v>
      </c>
      <c r="W1924" s="157">
        <v>5</v>
      </c>
      <c r="X1924" s="157">
        <v>5</v>
      </c>
      <c r="Y1924" s="157">
        <v>5</v>
      </c>
      <c r="Z1924" s="157"/>
      <c r="AA1924" s="157"/>
      <c r="AB1924" s="159"/>
      <c r="AC1924" s="158">
        <f t="shared" si="434"/>
        <v>18</v>
      </c>
      <c r="AD1924" s="157">
        <f t="shared" si="430"/>
        <v>5</v>
      </c>
      <c r="AE1924" s="157">
        <f t="shared" si="431"/>
        <v>7</v>
      </c>
      <c r="AF1924" s="157">
        <f t="shared" si="432"/>
        <v>4</v>
      </c>
      <c r="AG1924" s="159">
        <f t="shared" si="433"/>
        <v>0</v>
      </c>
      <c r="DS1924" s="81"/>
    </row>
    <row r="1925" spans="1:123" x14ac:dyDescent="0.25">
      <c r="A1925" s="169">
        <v>308</v>
      </c>
      <c r="B1925" s="170" t="s">
        <v>20</v>
      </c>
      <c r="C1925" s="170" t="s">
        <v>125</v>
      </c>
      <c r="D1925" s="170" t="s">
        <v>82</v>
      </c>
      <c r="E1925" s="18" t="s">
        <v>466</v>
      </c>
      <c r="F1925" s="158">
        <v>1</v>
      </c>
      <c r="G1925" s="157">
        <v>1</v>
      </c>
      <c r="H1925" s="157">
        <v>1</v>
      </c>
      <c r="I1925" s="157">
        <v>1</v>
      </c>
      <c r="J1925" s="157">
        <v>1</v>
      </c>
      <c r="K1925" s="157">
        <v>1</v>
      </c>
      <c r="L1925" s="157">
        <v>1</v>
      </c>
      <c r="M1925" s="157">
        <v>1</v>
      </c>
      <c r="N1925" s="157">
        <v>1</v>
      </c>
      <c r="O1925" s="157">
        <v>1</v>
      </c>
      <c r="P1925" s="157">
        <v>1</v>
      </c>
      <c r="Q1925" s="157">
        <v>1</v>
      </c>
      <c r="R1925" s="157">
        <v>1</v>
      </c>
      <c r="S1925" s="157">
        <v>1</v>
      </c>
      <c r="T1925" s="157">
        <v>2</v>
      </c>
      <c r="U1925" s="157">
        <v>1</v>
      </c>
      <c r="V1925" s="157">
        <v>1</v>
      </c>
      <c r="W1925" s="157">
        <v>1</v>
      </c>
      <c r="X1925" s="157">
        <v>2</v>
      </c>
      <c r="Y1925" s="157">
        <v>1</v>
      </c>
      <c r="Z1925" s="157">
        <v>1</v>
      </c>
      <c r="AA1925" s="157">
        <v>1</v>
      </c>
      <c r="AB1925" s="159">
        <v>1</v>
      </c>
      <c r="AC1925" s="158">
        <f t="shared" si="434"/>
        <v>23</v>
      </c>
      <c r="AD1925" s="157">
        <f t="shared" si="430"/>
        <v>5</v>
      </c>
      <c r="AE1925" s="157">
        <f t="shared" si="431"/>
        <v>8</v>
      </c>
      <c r="AF1925" s="157">
        <f t="shared" si="432"/>
        <v>5</v>
      </c>
      <c r="AG1925" s="159">
        <f t="shared" si="433"/>
        <v>3</v>
      </c>
      <c r="DS1925" s="81"/>
    </row>
    <row r="1926" spans="1:123" x14ac:dyDescent="0.25">
      <c r="A1926" s="169">
        <v>308</v>
      </c>
      <c r="B1926" s="170" t="s">
        <v>20</v>
      </c>
      <c r="C1926" s="170" t="s">
        <v>125</v>
      </c>
      <c r="D1926" s="170" t="s">
        <v>82</v>
      </c>
      <c r="E1926" s="18" t="s">
        <v>466</v>
      </c>
      <c r="F1926" s="158">
        <v>1</v>
      </c>
      <c r="G1926" s="157">
        <v>1</v>
      </c>
      <c r="H1926" s="157">
        <v>1</v>
      </c>
      <c r="I1926" s="157">
        <v>1</v>
      </c>
      <c r="J1926" s="157">
        <v>1</v>
      </c>
      <c r="K1926" s="157">
        <v>1</v>
      </c>
      <c r="L1926" s="157">
        <v>1</v>
      </c>
      <c r="M1926" s="157">
        <v>1</v>
      </c>
      <c r="N1926" s="157">
        <v>1</v>
      </c>
      <c r="O1926" s="157">
        <v>1</v>
      </c>
      <c r="P1926" s="157">
        <v>1</v>
      </c>
      <c r="Q1926" s="157">
        <v>1</v>
      </c>
      <c r="R1926" s="157">
        <v>1</v>
      </c>
      <c r="S1926" s="157">
        <v>1</v>
      </c>
      <c r="T1926" s="157">
        <v>3</v>
      </c>
      <c r="U1926" s="157">
        <v>2</v>
      </c>
      <c r="V1926" s="157">
        <v>2</v>
      </c>
      <c r="W1926" s="157">
        <v>1</v>
      </c>
      <c r="X1926" s="157">
        <v>3</v>
      </c>
      <c r="Y1926" s="157">
        <v>1</v>
      </c>
      <c r="Z1926" s="157">
        <v>1</v>
      </c>
      <c r="AA1926" s="157">
        <v>1</v>
      </c>
      <c r="AB1926" s="159">
        <v>1</v>
      </c>
      <c r="AC1926" s="158">
        <f t="shared" si="434"/>
        <v>23</v>
      </c>
      <c r="AD1926" s="157">
        <f t="shared" si="430"/>
        <v>5</v>
      </c>
      <c r="AE1926" s="157">
        <f t="shared" si="431"/>
        <v>8</v>
      </c>
      <c r="AF1926" s="157">
        <f t="shared" si="432"/>
        <v>5</v>
      </c>
      <c r="AG1926" s="159">
        <f t="shared" si="433"/>
        <v>3</v>
      </c>
      <c r="DS1926" s="81"/>
    </row>
    <row r="1927" spans="1:123" x14ac:dyDescent="0.25">
      <c r="A1927" s="169">
        <v>308</v>
      </c>
      <c r="B1927" s="170" t="s">
        <v>20</v>
      </c>
      <c r="C1927" s="170" t="s">
        <v>125</v>
      </c>
      <c r="D1927" s="170" t="s">
        <v>82</v>
      </c>
      <c r="E1927" s="18" t="s">
        <v>466</v>
      </c>
      <c r="F1927" s="158">
        <v>2</v>
      </c>
      <c r="G1927" s="157">
        <v>1</v>
      </c>
      <c r="H1927" s="157">
        <v>1</v>
      </c>
      <c r="I1927" s="157">
        <v>1</v>
      </c>
      <c r="J1927" s="157">
        <v>1</v>
      </c>
      <c r="K1927" s="157">
        <v>1</v>
      </c>
      <c r="L1927" s="157">
        <v>2</v>
      </c>
      <c r="M1927" s="157">
        <v>1</v>
      </c>
      <c r="N1927" s="157">
        <v>1</v>
      </c>
      <c r="O1927" s="157">
        <v>1</v>
      </c>
      <c r="P1927" s="157">
        <v>1</v>
      </c>
      <c r="Q1927" s="157">
        <v>1</v>
      </c>
      <c r="R1927" s="157">
        <v>1</v>
      </c>
      <c r="S1927" s="157">
        <v>1</v>
      </c>
      <c r="T1927" s="157">
        <v>3</v>
      </c>
      <c r="U1927" s="157">
        <v>3</v>
      </c>
      <c r="V1927" s="157">
        <v>2</v>
      </c>
      <c r="W1927" s="157">
        <v>1</v>
      </c>
      <c r="X1927" s="157">
        <v>3</v>
      </c>
      <c r="Y1927" s="157">
        <v>2</v>
      </c>
      <c r="Z1927" s="157">
        <v>1</v>
      </c>
      <c r="AA1927" s="157">
        <v>1</v>
      </c>
      <c r="AB1927" s="159">
        <v>1</v>
      </c>
      <c r="AC1927" s="158">
        <f t="shared" si="434"/>
        <v>23</v>
      </c>
      <c r="AD1927" s="157">
        <f t="shared" ref="AD1927:AD1990" si="435">+COUNT(G1927:K1927)</f>
        <v>5</v>
      </c>
      <c r="AE1927" s="157">
        <f t="shared" ref="AE1927:AE1990" si="436">+COUNT(L1927:S1927)</f>
        <v>8</v>
      </c>
      <c r="AF1927" s="157">
        <f t="shared" ref="AF1927:AF1990" si="437">+COUNT(T1927:X1927)</f>
        <v>5</v>
      </c>
      <c r="AG1927" s="159">
        <f t="shared" ref="AG1927:AG1990" si="438">+COUNT(Z1927:AB1927)</f>
        <v>3</v>
      </c>
      <c r="DS1927" s="81"/>
    </row>
    <row r="1928" spans="1:123" x14ac:dyDescent="0.25">
      <c r="A1928" s="169">
        <v>308</v>
      </c>
      <c r="B1928" s="170" t="s">
        <v>20</v>
      </c>
      <c r="C1928" s="170" t="s">
        <v>125</v>
      </c>
      <c r="D1928" s="170" t="s">
        <v>82</v>
      </c>
      <c r="E1928" s="18" t="s">
        <v>466</v>
      </c>
      <c r="F1928" s="158">
        <v>2</v>
      </c>
      <c r="G1928" s="157">
        <v>1</v>
      </c>
      <c r="H1928" s="157">
        <v>1</v>
      </c>
      <c r="I1928" s="157">
        <v>1</v>
      </c>
      <c r="J1928" s="157">
        <v>1</v>
      </c>
      <c r="K1928" s="157">
        <v>1</v>
      </c>
      <c r="L1928" s="157">
        <v>3</v>
      </c>
      <c r="M1928" s="157">
        <v>2</v>
      </c>
      <c r="N1928" s="157">
        <v>1</v>
      </c>
      <c r="O1928" s="157">
        <v>2</v>
      </c>
      <c r="P1928" s="157">
        <v>2</v>
      </c>
      <c r="Q1928" s="157">
        <v>2</v>
      </c>
      <c r="R1928" s="157">
        <v>1</v>
      </c>
      <c r="S1928" s="157">
        <v>2</v>
      </c>
      <c r="T1928" s="157">
        <v>3</v>
      </c>
      <c r="U1928" s="157">
        <v>3</v>
      </c>
      <c r="V1928" s="157">
        <v>3</v>
      </c>
      <c r="W1928" s="157">
        <v>2</v>
      </c>
      <c r="X1928" s="157">
        <v>3</v>
      </c>
      <c r="Y1928" s="157">
        <v>3</v>
      </c>
      <c r="Z1928" s="157">
        <v>1</v>
      </c>
      <c r="AA1928" s="157">
        <v>1</v>
      </c>
      <c r="AB1928" s="159">
        <v>1</v>
      </c>
      <c r="AC1928" s="158">
        <f t="shared" ref="AC1928:AC1991" si="439">+COUNT(F1928:AB1928)</f>
        <v>23</v>
      </c>
      <c r="AD1928" s="157">
        <f t="shared" si="435"/>
        <v>5</v>
      </c>
      <c r="AE1928" s="157">
        <f t="shared" si="436"/>
        <v>8</v>
      </c>
      <c r="AF1928" s="157">
        <f t="shared" si="437"/>
        <v>5</v>
      </c>
      <c r="AG1928" s="159">
        <f t="shared" si="438"/>
        <v>3</v>
      </c>
      <c r="DS1928" s="81"/>
    </row>
    <row r="1929" spans="1:123" x14ac:dyDescent="0.25">
      <c r="A1929" s="169">
        <v>308</v>
      </c>
      <c r="B1929" s="170" t="s">
        <v>20</v>
      </c>
      <c r="C1929" s="170" t="s">
        <v>125</v>
      </c>
      <c r="D1929" s="170" t="s">
        <v>82</v>
      </c>
      <c r="E1929" s="18" t="s">
        <v>466</v>
      </c>
      <c r="F1929" s="158">
        <v>2</v>
      </c>
      <c r="G1929" s="157">
        <v>2</v>
      </c>
      <c r="H1929" s="157">
        <v>2</v>
      </c>
      <c r="I1929" s="157">
        <v>1</v>
      </c>
      <c r="J1929" s="157">
        <v>1</v>
      </c>
      <c r="K1929" s="157">
        <v>1</v>
      </c>
      <c r="L1929" s="157">
        <v>3</v>
      </c>
      <c r="M1929" s="157">
        <v>2</v>
      </c>
      <c r="N1929" s="157">
        <v>2</v>
      </c>
      <c r="O1929" s="157">
        <v>2</v>
      </c>
      <c r="P1929" s="157">
        <v>2</v>
      </c>
      <c r="Q1929" s="157">
        <v>2</v>
      </c>
      <c r="R1929" s="157">
        <v>2</v>
      </c>
      <c r="S1929" s="157">
        <v>2</v>
      </c>
      <c r="T1929" s="157">
        <v>3</v>
      </c>
      <c r="U1929" s="157">
        <v>3</v>
      </c>
      <c r="V1929" s="157">
        <v>3</v>
      </c>
      <c r="W1929" s="157">
        <v>2</v>
      </c>
      <c r="X1929" s="157">
        <v>4</v>
      </c>
      <c r="Y1929" s="157">
        <v>3</v>
      </c>
      <c r="Z1929" s="157">
        <v>2</v>
      </c>
      <c r="AA1929" s="157">
        <v>2</v>
      </c>
      <c r="AB1929" s="159">
        <v>2</v>
      </c>
      <c r="AC1929" s="158">
        <f t="shared" si="439"/>
        <v>23</v>
      </c>
      <c r="AD1929" s="157">
        <f t="shared" si="435"/>
        <v>5</v>
      </c>
      <c r="AE1929" s="157">
        <f t="shared" si="436"/>
        <v>8</v>
      </c>
      <c r="AF1929" s="157">
        <f t="shared" si="437"/>
        <v>5</v>
      </c>
      <c r="AG1929" s="159">
        <f t="shared" si="438"/>
        <v>3</v>
      </c>
      <c r="DS1929" s="81"/>
    </row>
    <row r="1930" spans="1:123" x14ac:dyDescent="0.25">
      <c r="A1930" s="169">
        <v>308</v>
      </c>
      <c r="B1930" s="170" t="s">
        <v>20</v>
      </c>
      <c r="C1930" s="170" t="s">
        <v>125</v>
      </c>
      <c r="D1930" s="170" t="s">
        <v>82</v>
      </c>
      <c r="E1930" s="18" t="s">
        <v>466</v>
      </c>
      <c r="F1930" s="158">
        <v>3</v>
      </c>
      <c r="G1930" s="157">
        <v>2</v>
      </c>
      <c r="H1930" s="157">
        <v>2</v>
      </c>
      <c r="I1930" s="157">
        <v>1</v>
      </c>
      <c r="J1930" s="157">
        <v>1</v>
      </c>
      <c r="K1930" s="157">
        <v>1</v>
      </c>
      <c r="L1930" s="157">
        <v>3</v>
      </c>
      <c r="M1930" s="157">
        <v>2</v>
      </c>
      <c r="N1930" s="157">
        <v>2</v>
      </c>
      <c r="O1930" s="157">
        <v>3</v>
      </c>
      <c r="P1930" s="157">
        <v>2</v>
      </c>
      <c r="Q1930" s="157">
        <v>2</v>
      </c>
      <c r="R1930" s="157">
        <v>2</v>
      </c>
      <c r="S1930" s="157">
        <v>3</v>
      </c>
      <c r="T1930" s="157">
        <v>4</v>
      </c>
      <c r="U1930" s="157">
        <v>3</v>
      </c>
      <c r="V1930" s="157">
        <v>3</v>
      </c>
      <c r="W1930" s="157">
        <v>2</v>
      </c>
      <c r="X1930" s="157">
        <v>4</v>
      </c>
      <c r="Y1930" s="157">
        <v>3</v>
      </c>
      <c r="Z1930" s="157">
        <v>3</v>
      </c>
      <c r="AA1930" s="157">
        <v>2</v>
      </c>
      <c r="AB1930" s="159">
        <v>2</v>
      </c>
      <c r="AC1930" s="158">
        <f t="shared" si="439"/>
        <v>23</v>
      </c>
      <c r="AD1930" s="157">
        <f t="shared" si="435"/>
        <v>5</v>
      </c>
      <c r="AE1930" s="157">
        <f t="shared" si="436"/>
        <v>8</v>
      </c>
      <c r="AF1930" s="157">
        <f t="shared" si="437"/>
        <v>5</v>
      </c>
      <c r="AG1930" s="159">
        <f t="shared" si="438"/>
        <v>3</v>
      </c>
      <c r="DS1930" s="81"/>
    </row>
    <row r="1931" spans="1:123" x14ac:dyDescent="0.25">
      <c r="A1931" s="169">
        <v>308</v>
      </c>
      <c r="B1931" s="170" t="s">
        <v>20</v>
      </c>
      <c r="C1931" s="170" t="s">
        <v>125</v>
      </c>
      <c r="D1931" s="170" t="s">
        <v>82</v>
      </c>
      <c r="E1931" s="18" t="s">
        <v>466</v>
      </c>
      <c r="F1931" s="158">
        <v>3</v>
      </c>
      <c r="G1931" s="157">
        <v>2</v>
      </c>
      <c r="H1931" s="157">
        <v>2</v>
      </c>
      <c r="I1931" s="157">
        <v>2</v>
      </c>
      <c r="J1931" s="157">
        <v>1</v>
      </c>
      <c r="K1931" s="157">
        <v>2</v>
      </c>
      <c r="L1931" s="157">
        <v>3</v>
      </c>
      <c r="M1931" s="157">
        <v>2</v>
      </c>
      <c r="N1931" s="157">
        <v>2</v>
      </c>
      <c r="O1931" s="157">
        <v>3</v>
      </c>
      <c r="P1931" s="157">
        <v>3</v>
      </c>
      <c r="Q1931" s="157">
        <v>2</v>
      </c>
      <c r="R1931" s="157">
        <v>2</v>
      </c>
      <c r="S1931" s="157">
        <v>3</v>
      </c>
      <c r="T1931" s="157">
        <v>4</v>
      </c>
      <c r="U1931" s="157">
        <v>3</v>
      </c>
      <c r="V1931" s="157">
        <v>4</v>
      </c>
      <c r="W1931" s="157">
        <v>3</v>
      </c>
      <c r="X1931" s="157">
        <v>4</v>
      </c>
      <c r="Y1931" s="157">
        <v>3</v>
      </c>
      <c r="Z1931" s="157">
        <v>3</v>
      </c>
      <c r="AA1931" s="157">
        <v>3</v>
      </c>
      <c r="AB1931" s="159">
        <v>3</v>
      </c>
      <c r="AC1931" s="158">
        <f t="shared" si="439"/>
        <v>23</v>
      </c>
      <c r="AD1931" s="157">
        <f t="shared" si="435"/>
        <v>5</v>
      </c>
      <c r="AE1931" s="157">
        <f t="shared" si="436"/>
        <v>8</v>
      </c>
      <c r="AF1931" s="157">
        <f t="shared" si="437"/>
        <v>5</v>
      </c>
      <c r="AG1931" s="159">
        <f t="shared" si="438"/>
        <v>3</v>
      </c>
      <c r="DS1931" s="81"/>
    </row>
    <row r="1932" spans="1:123" x14ac:dyDescent="0.25">
      <c r="A1932" s="169">
        <v>308</v>
      </c>
      <c r="B1932" s="170" t="s">
        <v>20</v>
      </c>
      <c r="C1932" s="170" t="s">
        <v>125</v>
      </c>
      <c r="D1932" s="170" t="s">
        <v>82</v>
      </c>
      <c r="E1932" s="18" t="s">
        <v>466</v>
      </c>
      <c r="F1932" s="158">
        <v>4</v>
      </c>
      <c r="G1932" s="157">
        <v>3</v>
      </c>
      <c r="H1932" s="157">
        <v>3</v>
      </c>
      <c r="I1932" s="157">
        <v>2</v>
      </c>
      <c r="J1932" s="157">
        <v>2</v>
      </c>
      <c r="K1932" s="157">
        <v>2</v>
      </c>
      <c r="L1932" s="157">
        <v>3</v>
      </c>
      <c r="M1932" s="157">
        <v>2</v>
      </c>
      <c r="N1932" s="157">
        <v>2</v>
      </c>
      <c r="O1932" s="157">
        <v>3</v>
      </c>
      <c r="P1932" s="157">
        <v>3</v>
      </c>
      <c r="Q1932" s="157">
        <v>3</v>
      </c>
      <c r="R1932" s="157">
        <v>3</v>
      </c>
      <c r="S1932" s="157">
        <v>3</v>
      </c>
      <c r="T1932" s="157">
        <v>4</v>
      </c>
      <c r="U1932" s="157">
        <v>4</v>
      </c>
      <c r="V1932" s="157">
        <v>4</v>
      </c>
      <c r="W1932" s="157">
        <v>3</v>
      </c>
      <c r="X1932" s="157">
        <v>4</v>
      </c>
      <c r="Y1932" s="157">
        <v>3</v>
      </c>
      <c r="Z1932" s="157">
        <v>3</v>
      </c>
      <c r="AA1932" s="157">
        <v>3</v>
      </c>
      <c r="AB1932" s="159">
        <v>3</v>
      </c>
      <c r="AC1932" s="158">
        <f t="shared" si="439"/>
        <v>23</v>
      </c>
      <c r="AD1932" s="157">
        <f t="shared" si="435"/>
        <v>5</v>
      </c>
      <c r="AE1932" s="157">
        <f t="shared" si="436"/>
        <v>8</v>
      </c>
      <c r="AF1932" s="157">
        <f t="shared" si="437"/>
        <v>5</v>
      </c>
      <c r="AG1932" s="159">
        <f t="shared" si="438"/>
        <v>3</v>
      </c>
      <c r="DS1932" s="81"/>
    </row>
    <row r="1933" spans="1:123" x14ac:dyDescent="0.25">
      <c r="A1933" s="169">
        <v>308</v>
      </c>
      <c r="B1933" s="170" t="s">
        <v>20</v>
      </c>
      <c r="C1933" s="170" t="s">
        <v>125</v>
      </c>
      <c r="D1933" s="170" t="s">
        <v>82</v>
      </c>
      <c r="E1933" s="18" t="s">
        <v>466</v>
      </c>
      <c r="F1933" s="158">
        <v>4</v>
      </c>
      <c r="G1933" s="157">
        <v>3</v>
      </c>
      <c r="H1933" s="157">
        <v>3</v>
      </c>
      <c r="I1933" s="157">
        <v>2</v>
      </c>
      <c r="J1933" s="157">
        <v>2</v>
      </c>
      <c r="K1933" s="157">
        <v>2</v>
      </c>
      <c r="L1933" s="157">
        <v>3</v>
      </c>
      <c r="M1933" s="157">
        <v>3</v>
      </c>
      <c r="N1933" s="157">
        <v>3</v>
      </c>
      <c r="O1933" s="157">
        <v>3</v>
      </c>
      <c r="P1933" s="157">
        <v>3</v>
      </c>
      <c r="Q1933" s="157">
        <v>3</v>
      </c>
      <c r="R1933" s="157">
        <v>3</v>
      </c>
      <c r="S1933" s="157">
        <v>3</v>
      </c>
      <c r="T1933" s="157">
        <v>4</v>
      </c>
      <c r="U1933" s="157">
        <v>4</v>
      </c>
      <c r="V1933" s="157">
        <v>4</v>
      </c>
      <c r="W1933" s="157">
        <v>4</v>
      </c>
      <c r="X1933" s="157">
        <v>4</v>
      </c>
      <c r="Y1933" s="157">
        <v>3</v>
      </c>
      <c r="Z1933" s="157">
        <v>3</v>
      </c>
      <c r="AA1933" s="157">
        <v>3</v>
      </c>
      <c r="AB1933" s="159">
        <v>3</v>
      </c>
      <c r="AC1933" s="158">
        <f t="shared" si="439"/>
        <v>23</v>
      </c>
      <c r="AD1933" s="157">
        <f t="shared" si="435"/>
        <v>5</v>
      </c>
      <c r="AE1933" s="157">
        <f t="shared" si="436"/>
        <v>8</v>
      </c>
      <c r="AF1933" s="157">
        <f t="shared" si="437"/>
        <v>5</v>
      </c>
      <c r="AG1933" s="159">
        <f t="shared" si="438"/>
        <v>3</v>
      </c>
      <c r="DS1933" s="81"/>
    </row>
    <row r="1934" spans="1:123" x14ac:dyDescent="0.25">
      <c r="A1934" s="169">
        <v>308</v>
      </c>
      <c r="B1934" s="170" t="s">
        <v>20</v>
      </c>
      <c r="C1934" s="170" t="s">
        <v>125</v>
      </c>
      <c r="D1934" s="170" t="s">
        <v>82</v>
      </c>
      <c r="E1934" s="18" t="s">
        <v>466</v>
      </c>
      <c r="F1934" s="158">
        <v>4</v>
      </c>
      <c r="G1934" s="157">
        <v>3</v>
      </c>
      <c r="H1934" s="157">
        <v>3</v>
      </c>
      <c r="I1934" s="157">
        <v>3</v>
      </c>
      <c r="J1934" s="157">
        <v>2</v>
      </c>
      <c r="K1934" s="157">
        <v>2</v>
      </c>
      <c r="L1934" s="157">
        <v>4</v>
      </c>
      <c r="M1934" s="157">
        <v>3</v>
      </c>
      <c r="N1934" s="157">
        <v>3</v>
      </c>
      <c r="O1934" s="157">
        <v>3</v>
      </c>
      <c r="P1934" s="157">
        <v>3</v>
      </c>
      <c r="Q1934" s="157">
        <v>3</v>
      </c>
      <c r="R1934" s="157">
        <v>4</v>
      </c>
      <c r="S1934" s="157">
        <v>4</v>
      </c>
      <c r="T1934" s="157">
        <v>4</v>
      </c>
      <c r="U1934" s="157">
        <v>4</v>
      </c>
      <c r="V1934" s="157">
        <v>4</v>
      </c>
      <c r="W1934" s="157">
        <v>4</v>
      </c>
      <c r="X1934" s="157">
        <v>4</v>
      </c>
      <c r="Y1934" s="157">
        <v>4</v>
      </c>
      <c r="Z1934" s="157">
        <v>3</v>
      </c>
      <c r="AA1934" s="157">
        <v>3</v>
      </c>
      <c r="AB1934" s="159">
        <v>3</v>
      </c>
      <c r="AC1934" s="158">
        <f t="shared" si="439"/>
        <v>23</v>
      </c>
      <c r="AD1934" s="157">
        <f t="shared" si="435"/>
        <v>5</v>
      </c>
      <c r="AE1934" s="157">
        <f t="shared" si="436"/>
        <v>8</v>
      </c>
      <c r="AF1934" s="157">
        <f t="shared" si="437"/>
        <v>5</v>
      </c>
      <c r="AG1934" s="159">
        <f t="shared" si="438"/>
        <v>3</v>
      </c>
      <c r="DS1934" s="81"/>
    </row>
    <row r="1935" spans="1:123" x14ac:dyDescent="0.25">
      <c r="A1935" s="169">
        <v>308</v>
      </c>
      <c r="B1935" s="170" t="s">
        <v>20</v>
      </c>
      <c r="C1935" s="170" t="s">
        <v>125</v>
      </c>
      <c r="D1935" s="170" t="s">
        <v>82</v>
      </c>
      <c r="E1935" s="18" t="s">
        <v>466</v>
      </c>
      <c r="F1935" s="158">
        <v>4</v>
      </c>
      <c r="G1935" s="157">
        <v>3</v>
      </c>
      <c r="H1935" s="157">
        <v>3</v>
      </c>
      <c r="I1935" s="157">
        <v>3</v>
      </c>
      <c r="J1935" s="157">
        <v>3</v>
      </c>
      <c r="K1935" s="157">
        <v>2</v>
      </c>
      <c r="L1935" s="157">
        <v>4</v>
      </c>
      <c r="M1935" s="157">
        <v>3</v>
      </c>
      <c r="N1935" s="157">
        <v>3</v>
      </c>
      <c r="O1935" s="157">
        <v>3</v>
      </c>
      <c r="P1935" s="157">
        <v>4</v>
      </c>
      <c r="Q1935" s="157">
        <v>4</v>
      </c>
      <c r="R1935" s="157">
        <v>4</v>
      </c>
      <c r="S1935" s="157">
        <v>4</v>
      </c>
      <c r="T1935" s="157">
        <v>4</v>
      </c>
      <c r="U1935" s="157">
        <v>4</v>
      </c>
      <c r="V1935" s="157">
        <v>5</v>
      </c>
      <c r="W1935" s="157">
        <v>5</v>
      </c>
      <c r="X1935" s="157">
        <v>4</v>
      </c>
      <c r="Y1935" s="157">
        <v>4</v>
      </c>
      <c r="Z1935" s="157">
        <v>3</v>
      </c>
      <c r="AA1935" s="157">
        <v>3</v>
      </c>
      <c r="AB1935" s="159">
        <v>3</v>
      </c>
      <c r="AC1935" s="158">
        <f t="shared" si="439"/>
        <v>23</v>
      </c>
      <c r="AD1935" s="157">
        <f t="shared" si="435"/>
        <v>5</v>
      </c>
      <c r="AE1935" s="157">
        <f t="shared" si="436"/>
        <v>8</v>
      </c>
      <c r="AF1935" s="157">
        <f t="shared" si="437"/>
        <v>5</v>
      </c>
      <c r="AG1935" s="159">
        <f t="shared" si="438"/>
        <v>3</v>
      </c>
      <c r="DS1935" s="81"/>
    </row>
    <row r="1936" spans="1:123" x14ac:dyDescent="0.25">
      <c r="A1936" s="169">
        <v>308</v>
      </c>
      <c r="B1936" s="170" t="s">
        <v>20</v>
      </c>
      <c r="C1936" s="170" t="s">
        <v>125</v>
      </c>
      <c r="D1936" s="170" t="s">
        <v>82</v>
      </c>
      <c r="E1936" s="18" t="s">
        <v>466</v>
      </c>
      <c r="F1936" s="158">
        <v>4</v>
      </c>
      <c r="G1936" s="157">
        <v>4</v>
      </c>
      <c r="H1936" s="157">
        <v>4</v>
      </c>
      <c r="I1936" s="157">
        <v>3</v>
      </c>
      <c r="J1936" s="157">
        <v>3</v>
      </c>
      <c r="K1936" s="157">
        <v>3</v>
      </c>
      <c r="L1936" s="157">
        <v>4</v>
      </c>
      <c r="M1936" s="157">
        <v>3</v>
      </c>
      <c r="N1936" s="157">
        <v>4</v>
      </c>
      <c r="O1936" s="157">
        <v>4</v>
      </c>
      <c r="P1936" s="157">
        <v>5</v>
      </c>
      <c r="Q1936" s="157">
        <v>4</v>
      </c>
      <c r="R1936" s="157">
        <v>4</v>
      </c>
      <c r="S1936" s="157">
        <v>5</v>
      </c>
      <c r="T1936" s="157">
        <v>5</v>
      </c>
      <c r="U1936" s="157">
        <v>5</v>
      </c>
      <c r="V1936" s="157">
        <v>5</v>
      </c>
      <c r="W1936" s="157">
        <v>5</v>
      </c>
      <c r="X1936" s="157">
        <v>5</v>
      </c>
      <c r="Y1936" s="157">
        <v>4</v>
      </c>
      <c r="Z1936" s="157">
        <v>3</v>
      </c>
      <c r="AA1936" s="157">
        <v>5</v>
      </c>
      <c r="AB1936" s="159">
        <v>4</v>
      </c>
      <c r="AC1936" s="158">
        <f t="shared" si="439"/>
        <v>23</v>
      </c>
      <c r="AD1936" s="157">
        <f t="shared" si="435"/>
        <v>5</v>
      </c>
      <c r="AE1936" s="157">
        <f t="shared" si="436"/>
        <v>8</v>
      </c>
      <c r="AF1936" s="157">
        <f t="shared" si="437"/>
        <v>5</v>
      </c>
      <c r="AG1936" s="159">
        <f t="shared" si="438"/>
        <v>3</v>
      </c>
      <c r="DS1936" s="81"/>
    </row>
    <row r="1937" spans="1:123" x14ac:dyDescent="0.25">
      <c r="A1937" s="169">
        <v>308</v>
      </c>
      <c r="B1937" s="170" t="s">
        <v>20</v>
      </c>
      <c r="C1937" s="170" t="s">
        <v>125</v>
      </c>
      <c r="D1937" s="170" t="s">
        <v>82</v>
      </c>
      <c r="E1937" s="18" t="s">
        <v>466</v>
      </c>
      <c r="F1937" s="158">
        <v>5</v>
      </c>
      <c r="G1937" s="157">
        <v>4</v>
      </c>
      <c r="H1937" s="157"/>
      <c r="I1937" s="157">
        <v>3</v>
      </c>
      <c r="J1937" s="157">
        <v>3</v>
      </c>
      <c r="K1937" s="157">
        <v>3</v>
      </c>
      <c r="L1937" s="157">
        <v>5</v>
      </c>
      <c r="M1937" s="157">
        <v>4</v>
      </c>
      <c r="N1937" s="157">
        <v>5</v>
      </c>
      <c r="O1937" s="157">
        <v>5</v>
      </c>
      <c r="P1937" s="157">
        <v>5</v>
      </c>
      <c r="Q1937" s="157">
        <v>5</v>
      </c>
      <c r="R1937" s="157">
        <v>5</v>
      </c>
      <c r="S1937" s="157">
        <v>5</v>
      </c>
      <c r="T1937" s="157">
        <v>5</v>
      </c>
      <c r="U1937" s="157">
        <v>5</v>
      </c>
      <c r="V1937" s="157">
        <v>5</v>
      </c>
      <c r="W1937" s="157">
        <v>5</v>
      </c>
      <c r="X1937" s="157">
        <v>5</v>
      </c>
      <c r="Y1937" s="157">
        <v>5</v>
      </c>
      <c r="Z1937" s="157">
        <v>4</v>
      </c>
      <c r="AA1937" s="157">
        <v>5</v>
      </c>
      <c r="AB1937" s="159">
        <v>5</v>
      </c>
      <c r="AC1937" s="158">
        <f t="shared" si="439"/>
        <v>22</v>
      </c>
      <c r="AD1937" s="157">
        <f t="shared" si="435"/>
        <v>4</v>
      </c>
      <c r="AE1937" s="157">
        <f t="shared" si="436"/>
        <v>8</v>
      </c>
      <c r="AF1937" s="157">
        <f t="shared" si="437"/>
        <v>5</v>
      </c>
      <c r="AG1937" s="159">
        <f t="shared" si="438"/>
        <v>3</v>
      </c>
      <c r="DS1937" s="81"/>
    </row>
    <row r="1938" spans="1:123" x14ac:dyDescent="0.25">
      <c r="A1938" s="169">
        <v>308</v>
      </c>
      <c r="B1938" s="170" t="s">
        <v>20</v>
      </c>
      <c r="C1938" s="170" t="s">
        <v>125</v>
      </c>
      <c r="D1938" s="170" t="s">
        <v>82</v>
      </c>
      <c r="E1938" s="18" t="s">
        <v>403</v>
      </c>
      <c r="F1938" s="158">
        <v>3</v>
      </c>
      <c r="G1938" s="157">
        <v>2</v>
      </c>
      <c r="H1938" s="157">
        <v>2</v>
      </c>
      <c r="I1938" s="157">
        <v>1</v>
      </c>
      <c r="J1938" s="157">
        <v>1</v>
      </c>
      <c r="K1938" s="157">
        <v>1</v>
      </c>
      <c r="L1938" s="157">
        <v>2</v>
      </c>
      <c r="M1938" s="157">
        <v>1</v>
      </c>
      <c r="N1938" s="157">
        <v>2</v>
      </c>
      <c r="O1938" s="157">
        <v>2</v>
      </c>
      <c r="P1938" s="157">
        <v>2</v>
      </c>
      <c r="Q1938" s="157">
        <v>2</v>
      </c>
      <c r="R1938" s="157">
        <v>2</v>
      </c>
      <c r="S1938" s="157">
        <v>3</v>
      </c>
      <c r="T1938" s="157">
        <v>1</v>
      </c>
      <c r="U1938" s="157">
        <v>1</v>
      </c>
      <c r="V1938" s="157">
        <v>2</v>
      </c>
      <c r="W1938" s="157">
        <v>2</v>
      </c>
      <c r="X1938" s="157">
        <v>2</v>
      </c>
      <c r="Y1938" s="157">
        <v>3</v>
      </c>
      <c r="Z1938" s="157">
        <v>3</v>
      </c>
      <c r="AA1938" s="157">
        <v>2</v>
      </c>
      <c r="AB1938" s="159">
        <v>2</v>
      </c>
      <c r="AC1938" s="158">
        <f t="shared" si="439"/>
        <v>23</v>
      </c>
      <c r="AD1938" s="157">
        <f t="shared" si="435"/>
        <v>5</v>
      </c>
      <c r="AE1938" s="157">
        <f t="shared" si="436"/>
        <v>8</v>
      </c>
      <c r="AF1938" s="157">
        <f t="shared" si="437"/>
        <v>5</v>
      </c>
      <c r="AG1938" s="159">
        <f t="shared" si="438"/>
        <v>3</v>
      </c>
      <c r="DS1938" s="81"/>
    </row>
    <row r="1939" spans="1:123" x14ac:dyDescent="0.25">
      <c r="A1939" s="169">
        <v>308</v>
      </c>
      <c r="B1939" s="170" t="s">
        <v>20</v>
      </c>
      <c r="C1939" s="170" t="s">
        <v>125</v>
      </c>
      <c r="D1939" s="170" t="s">
        <v>82</v>
      </c>
      <c r="E1939" s="18" t="s">
        <v>403</v>
      </c>
      <c r="F1939" s="158">
        <v>3</v>
      </c>
      <c r="G1939" s="157">
        <v>3</v>
      </c>
      <c r="H1939" s="157">
        <v>3</v>
      </c>
      <c r="I1939" s="157">
        <v>1</v>
      </c>
      <c r="J1939" s="157">
        <v>1</v>
      </c>
      <c r="K1939" s="157">
        <v>1</v>
      </c>
      <c r="L1939" s="157">
        <v>2</v>
      </c>
      <c r="M1939" s="157">
        <v>2</v>
      </c>
      <c r="N1939" s="157">
        <v>3</v>
      </c>
      <c r="O1939" s="157">
        <v>4</v>
      </c>
      <c r="P1939" s="157">
        <v>2</v>
      </c>
      <c r="Q1939" s="157">
        <v>3</v>
      </c>
      <c r="R1939" s="157">
        <v>2</v>
      </c>
      <c r="S1939" s="157">
        <v>3</v>
      </c>
      <c r="T1939" s="157">
        <v>2</v>
      </c>
      <c r="U1939" s="157">
        <v>2</v>
      </c>
      <c r="V1939" s="157">
        <v>2</v>
      </c>
      <c r="W1939" s="157">
        <v>3</v>
      </c>
      <c r="X1939" s="157">
        <v>3</v>
      </c>
      <c r="Y1939" s="157">
        <v>4</v>
      </c>
      <c r="Z1939" s="157">
        <v>3</v>
      </c>
      <c r="AA1939" s="157">
        <v>2</v>
      </c>
      <c r="AB1939" s="159">
        <v>2</v>
      </c>
      <c r="AC1939" s="158">
        <f t="shared" si="439"/>
        <v>23</v>
      </c>
      <c r="AD1939" s="157">
        <f t="shared" si="435"/>
        <v>5</v>
      </c>
      <c r="AE1939" s="157">
        <f t="shared" si="436"/>
        <v>8</v>
      </c>
      <c r="AF1939" s="157">
        <f t="shared" si="437"/>
        <v>5</v>
      </c>
      <c r="AG1939" s="159">
        <f t="shared" si="438"/>
        <v>3</v>
      </c>
      <c r="DS1939" s="81"/>
    </row>
    <row r="1940" spans="1:123" x14ac:dyDescent="0.25">
      <c r="A1940" s="169">
        <v>308</v>
      </c>
      <c r="B1940" s="170" t="s">
        <v>20</v>
      </c>
      <c r="C1940" s="170" t="s">
        <v>125</v>
      </c>
      <c r="D1940" s="170" t="s">
        <v>82</v>
      </c>
      <c r="E1940" s="18" t="s">
        <v>403</v>
      </c>
      <c r="F1940" s="158">
        <v>3</v>
      </c>
      <c r="G1940" s="157">
        <v>3</v>
      </c>
      <c r="H1940" s="157">
        <v>3</v>
      </c>
      <c r="I1940" s="157">
        <v>1</v>
      </c>
      <c r="J1940" s="157">
        <v>1</v>
      </c>
      <c r="K1940" s="157">
        <v>1</v>
      </c>
      <c r="L1940" s="157">
        <v>4</v>
      </c>
      <c r="M1940" s="157">
        <v>2</v>
      </c>
      <c r="N1940" s="157">
        <v>3</v>
      </c>
      <c r="O1940" s="157">
        <v>4</v>
      </c>
      <c r="P1940" s="157">
        <v>3</v>
      </c>
      <c r="Q1940" s="157">
        <v>3</v>
      </c>
      <c r="R1940" s="157">
        <v>3</v>
      </c>
      <c r="S1940" s="157">
        <v>3</v>
      </c>
      <c r="T1940" s="157">
        <v>2</v>
      </c>
      <c r="U1940" s="157">
        <v>3</v>
      </c>
      <c r="V1940" s="157">
        <v>3</v>
      </c>
      <c r="W1940" s="157">
        <v>3</v>
      </c>
      <c r="X1940" s="157">
        <v>4</v>
      </c>
      <c r="Y1940" s="157">
        <v>4</v>
      </c>
      <c r="Z1940" s="157">
        <v>3</v>
      </c>
      <c r="AA1940" s="157">
        <v>2</v>
      </c>
      <c r="AB1940" s="159">
        <v>3</v>
      </c>
      <c r="AC1940" s="158">
        <f t="shared" si="439"/>
        <v>23</v>
      </c>
      <c r="AD1940" s="157">
        <f t="shared" si="435"/>
        <v>5</v>
      </c>
      <c r="AE1940" s="157">
        <f t="shared" si="436"/>
        <v>8</v>
      </c>
      <c r="AF1940" s="157">
        <f t="shared" si="437"/>
        <v>5</v>
      </c>
      <c r="AG1940" s="159">
        <f t="shared" si="438"/>
        <v>3</v>
      </c>
      <c r="DS1940" s="81"/>
    </row>
    <row r="1941" spans="1:123" x14ac:dyDescent="0.25">
      <c r="A1941" s="169">
        <v>308</v>
      </c>
      <c r="B1941" s="170" t="s">
        <v>20</v>
      </c>
      <c r="C1941" s="170" t="s">
        <v>125</v>
      </c>
      <c r="D1941" s="170" t="s">
        <v>82</v>
      </c>
      <c r="E1941" s="18" t="s">
        <v>403</v>
      </c>
      <c r="F1941" s="158">
        <v>4</v>
      </c>
      <c r="G1941" s="157">
        <v>3</v>
      </c>
      <c r="H1941" s="157">
        <v>3</v>
      </c>
      <c r="I1941" s="157">
        <v>1</v>
      </c>
      <c r="J1941" s="157">
        <v>2</v>
      </c>
      <c r="K1941" s="157">
        <v>2</v>
      </c>
      <c r="L1941" s="157">
        <v>4</v>
      </c>
      <c r="M1941" s="157">
        <v>4</v>
      </c>
      <c r="N1941" s="157">
        <v>3</v>
      </c>
      <c r="O1941" s="157">
        <v>4</v>
      </c>
      <c r="P1941" s="157">
        <v>3</v>
      </c>
      <c r="Q1941" s="157">
        <v>4</v>
      </c>
      <c r="R1941" s="157">
        <v>4</v>
      </c>
      <c r="S1941" s="157">
        <v>4</v>
      </c>
      <c r="T1941" s="157">
        <v>3</v>
      </c>
      <c r="U1941" s="157">
        <v>3</v>
      </c>
      <c r="V1941" s="157">
        <v>3</v>
      </c>
      <c r="W1941" s="157">
        <v>4</v>
      </c>
      <c r="X1941" s="157">
        <v>4</v>
      </c>
      <c r="Y1941" s="157">
        <v>4</v>
      </c>
      <c r="Z1941" s="157">
        <v>3</v>
      </c>
      <c r="AA1941" s="157">
        <v>2</v>
      </c>
      <c r="AB1941" s="159">
        <v>3</v>
      </c>
      <c r="AC1941" s="158">
        <f t="shared" si="439"/>
        <v>23</v>
      </c>
      <c r="AD1941" s="157">
        <f t="shared" si="435"/>
        <v>5</v>
      </c>
      <c r="AE1941" s="157">
        <f t="shared" si="436"/>
        <v>8</v>
      </c>
      <c r="AF1941" s="157">
        <f t="shared" si="437"/>
        <v>5</v>
      </c>
      <c r="AG1941" s="159">
        <f t="shared" si="438"/>
        <v>3</v>
      </c>
      <c r="DS1941" s="81"/>
    </row>
    <row r="1942" spans="1:123" x14ac:dyDescent="0.25">
      <c r="A1942" s="169">
        <v>308</v>
      </c>
      <c r="B1942" s="170" t="s">
        <v>20</v>
      </c>
      <c r="C1942" s="170" t="s">
        <v>125</v>
      </c>
      <c r="D1942" s="170" t="s">
        <v>82</v>
      </c>
      <c r="E1942" s="18" t="s">
        <v>403</v>
      </c>
      <c r="F1942" s="158">
        <v>4</v>
      </c>
      <c r="G1942" s="157">
        <v>3</v>
      </c>
      <c r="H1942" s="157">
        <v>3</v>
      </c>
      <c r="I1942" s="157">
        <v>2</v>
      </c>
      <c r="J1942" s="157">
        <v>3</v>
      </c>
      <c r="K1942" s="157">
        <v>2</v>
      </c>
      <c r="L1942" s="157">
        <v>5</v>
      </c>
      <c r="M1942" s="157">
        <v>4</v>
      </c>
      <c r="N1942" s="157">
        <v>4</v>
      </c>
      <c r="O1942" s="157">
        <v>5</v>
      </c>
      <c r="P1942" s="157">
        <v>4</v>
      </c>
      <c r="Q1942" s="157">
        <v>4</v>
      </c>
      <c r="R1942" s="157">
        <v>4</v>
      </c>
      <c r="S1942" s="157">
        <v>4</v>
      </c>
      <c r="T1942" s="157">
        <v>3</v>
      </c>
      <c r="U1942" s="157">
        <v>3</v>
      </c>
      <c r="V1942" s="157">
        <v>4</v>
      </c>
      <c r="W1942" s="157">
        <v>4</v>
      </c>
      <c r="X1942" s="157">
        <v>4</v>
      </c>
      <c r="Y1942" s="157">
        <v>4</v>
      </c>
      <c r="Z1942" s="157">
        <v>4</v>
      </c>
      <c r="AA1942" s="157">
        <v>3</v>
      </c>
      <c r="AB1942" s="159">
        <v>4</v>
      </c>
      <c r="AC1942" s="158">
        <f t="shared" si="439"/>
        <v>23</v>
      </c>
      <c r="AD1942" s="157">
        <f t="shared" si="435"/>
        <v>5</v>
      </c>
      <c r="AE1942" s="157">
        <f t="shared" si="436"/>
        <v>8</v>
      </c>
      <c r="AF1942" s="157">
        <f t="shared" si="437"/>
        <v>5</v>
      </c>
      <c r="AG1942" s="159">
        <f t="shared" si="438"/>
        <v>3</v>
      </c>
      <c r="DS1942" s="81"/>
    </row>
    <row r="1943" spans="1:123" x14ac:dyDescent="0.25">
      <c r="A1943" s="169">
        <v>308</v>
      </c>
      <c r="B1943" s="170" t="s">
        <v>20</v>
      </c>
      <c r="C1943" s="170" t="s">
        <v>125</v>
      </c>
      <c r="D1943" s="170" t="s">
        <v>82</v>
      </c>
      <c r="E1943" s="18" t="s">
        <v>403</v>
      </c>
      <c r="F1943" s="158">
        <v>4</v>
      </c>
      <c r="G1943" s="157">
        <v>3</v>
      </c>
      <c r="H1943" s="157">
        <v>3</v>
      </c>
      <c r="I1943" s="157">
        <v>3</v>
      </c>
      <c r="J1943" s="157">
        <v>4</v>
      </c>
      <c r="K1943" s="157">
        <v>3</v>
      </c>
      <c r="L1943" s="157">
        <v>5</v>
      </c>
      <c r="M1943" s="157">
        <v>4</v>
      </c>
      <c r="N1943" s="157">
        <v>5</v>
      </c>
      <c r="O1943" s="157">
        <v>5</v>
      </c>
      <c r="P1943" s="157">
        <v>4</v>
      </c>
      <c r="Q1943" s="157">
        <v>4</v>
      </c>
      <c r="R1943" s="157">
        <v>4</v>
      </c>
      <c r="S1943" s="157">
        <v>4</v>
      </c>
      <c r="T1943" s="157">
        <v>3</v>
      </c>
      <c r="U1943" s="157">
        <v>4</v>
      </c>
      <c r="V1943" s="157">
        <v>4</v>
      </c>
      <c r="W1943" s="157">
        <v>4</v>
      </c>
      <c r="X1943" s="157">
        <v>4</v>
      </c>
      <c r="Y1943" s="157">
        <v>4</v>
      </c>
      <c r="Z1943" s="157">
        <v>4</v>
      </c>
      <c r="AA1943" s="157">
        <v>3</v>
      </c>
      <c r="AB1943" s="159">
        <v>4</v>
      </c>
      <c r="AC1943" s="158">
        <f t="shared" si="439"/>
        <v>23</v>
      </c>
      <c r="AD1943" s="157">
        <f t="shared" si="435"/>
        <v>5</v>
      </c>
      <c r="AE1943" s="157">
        <f t="shared" si="436"/>
        <v>8</v>
      </c>
      <c r="AF1943" s="157">
        <f t="shared" si="437"/>
        <v>5</v>
      </c>
      <c r="AG1943" s="159">
        <f t="shared" si="438"/>
        <v>3</v>
      </c>
      <c r="DS1943" s="81"/>
    </row>
    <row r="1944" spans="1:123" x14ac:dyDescent="0.25">
      <c r="A1944" s="169">
        <v>308</v>
      </c>
      <c r="B1944" s="170" t="s">
        <v>20</v>
      </c>
      <c r="C1944" s="170" t="s">
        <v>125</v>
      </c>
      <c r="D1944" s="170" t="s">
        <v>82</v>
      </c>
      <c r="E1944" s="18" t="s">
        <v>403</v>
      </c>
      <c r="F1944" s="158">
        <v>4</v>
      </c>
      <c r="G1944" s="157">
        <v>4</v>
      </c>
      <c r="H1944" s="157"/>
      <c r="I1944" s="157">
        <v>4</v>
      </c>
      <c r="J1944" s="157">
        <v>4</v>
      </c>
      <c r="K1944" s="157">
        <v>4</v>
      </c>
      <c r="L1944" s="157">
        <v>5</v>
      </c>
      <c r="M1944" s="157">
        <v>5</v>
      </c>
      <c r="N1944" s="157">
        <v>5</v>
      </c>
      <c r="O1944" s="157">
        <v>5</v>
      </c>
      <c r="P1944" s="157">
        <v>4</v>
      </c>
      <c r="Q1944" s="157">
        <v>5</v>
      </c>
      <c r="R1944" s="157">
        <v>4</v>
      </c>
      <c r="S1944" s="157">
        <v>4</v>
      </c>
      <c r="T1944" s="157">
        <v>4</v>
      </c>
      <c r="U1944" s="157">
        <v>4</v>
      </c>
      <c r="V1944" s="157">
        <v>4</v>
      </c>
      <c r="W1944" s="157">
        <v>4</v>
      </c>
      <c r="X1944" s="157">
        <v>5</v>
      </c>
      <c r="Y1944" s="157">
        <v>4</v>
      </c>
      <c r="Z1944" s="157">
        <v>4</v>
      </c>
      <c r="AA1944" s="157">
        <v>4</v>
      </c>
      <c r="AB1944" s="159"/>
      <c r="AC1944" s="158">
        <f t="shared" si="439"/>
        <v>21</v>
      </c>
      <c r="AD1944" s="157">
        <f t="shared" si="435"/>
        <v>4</v>
      </c>
      <c r="AE1944" s="157">
        <f t="shared" si="436"/>
        <v>8</v>
      </c>
      <c r="AF1944" s="157">
        <f t="shared" si="437"/>
        <v>5</v>
      </c>
      <c r="AG1944" s="159">
        <f t="shared" si="438"/>
        <v>2</v>
      </c>
      <c r="DS1944" s="81"/>
    </row>
    <row r="1945" spans="1:123" x14ac:dyDescent="0.25">
      <c r="A1945" s="169">
        <v>308</v>
      </c>
      <c r="B1945" s="170" t="s">
        <v>20</v>
      </c>
      <c r="C1945" s="170" t="s">
        <v>125</v>
      </c>
      <c r="D1945" s="170" t="s">
        <v>82</v>
      </c>
      <c r="E1945" s="18" t="s">
        <v>403</v>
      </c>
      <c r="F1945" s="158">
        <v>5</v>
      </c>
      <c r="G1945" s="157">
        <v>5</v>
      </c>
      <c r="H1945" s="157"/>
      <c r="I1945" s="157"/>
      <c r="J1945" s="157"/>
      <c r="K1945" s="157"/>
      <c r="L1945" s="157">
        <v>5</v>
      </c>
      <c r="M1945" s="157">
        <v>5</v>
      </c>
      <c r="N1945" s="157">
        <v>5</v>
      </c>
      <c r="O1945" s="157">
        <v>5</v>
      </c>
      <c r="P1945" s="157">
        <v>4</v>
      </c>
      <c r="Q1945" s="157">
        <v>5</v>
      </c>
      <c r="R1945" s="157">
        <v>5</v>
      </c>
      <c r="S1945" s="157">
        <v>5</v>
      </c>
      <c r="T1945" s="157">
        <v>4</v>
      </c>
      <c r="U1945" s="157">
        <v>4</v>
      </c>
      <c r="V1945" s="157">
        <v>5</v>
      </c>
      <c r="W1945" s="157">
        <v>4</v>
      </c>
      <c r="X1945" s="157">
        <v>5</v>
      </c>
      <c r="Y1945" s="157">
        <v>5</v>
      </c>
      <c r="Z1945" s="157"/>
      <c r="AA1945" s="157"/>
      <c r="AB1945" s="159"/>
      <c r="AC1945" s="158">
        <f t="shared" si="439"/>
        <v>16</v>
      </c>
      <c r="AD1945" s="157">
        <f t="shared" si="435"/>
        <v>1</v>
      </c>
      <c r="AE1945" s="157">
        <f t="shared" si="436"/>
        <v>8</v>
      </c>
      <c r="AF1945" s="157">
        <f t="shared" si="437"/>
        <v>5</v>
      </c>
      <c r="AG1945" s="159">
        <f t="shared" si="438"/>
        <v>0</v>
      </c>
      <c r="DS1945" s="81"/>
    </row>
    <row r="1946" spans="1:123" x14ac:dyDescent="0.25">
      <c r="A1946" s="169">
        <v>308</v>
      </c>
      <c r="B1946" s="170" t="s">
        <v>20</v>
      </c>
      <c r="C1946" s="170" t="s">
        <v>125</v>
      </c>
      <c r="D1946" s="170" t="s">
        <v>82</v>
      </c>
      <c r="E1946" s="18" t="s">
        <v>466</v>
      </c>
      <c r="F1946" s="158">
        <v>1</v>
      </c>
      <c r="G1946" s="157">
        <v>1</v>
      </c>
      <c r="H1946" s="157">
        <v>1</v>
      </c>
      <c r="I1946" s="157">
        <v>1</v>
      </c>
      <c r="J1946" s="157">
        <v>1</v>
      </c>
      <c r="K1946" s="157">
        <v>1</v>
      </c>
      <c r="L1946" s="157">
        <v>1</v>
      </c>
      <c r="M1946" s="157">
        <v>1</v>
      </c>
      <c r="N1946" s="157">
        <v>1</v>
      </c>
      <c r="O1946" s="157">
        <v>1</v>
      </c>
      <c r="P1946" s="157">
        <v>1</v>
      </c>
      <c r="Q1946" s="157">
        <v>1</v>
      </c>
      <c r="R1946" s="157">
        <v>1</v>
      </c>
      <c r="S1946" s="157">
        <v>1</v>
      </c>
      <c r="T1946" s="157">
        <v>1</v>
      </c>
      <c r="U1946" s="157">
        <v>1</v>
      </c>
      <c r="V1946" s="157">
        <v>2</v>
      </c>
      <c r="W1946" s="157">
        <v>1</v>
      </c>
      <c r="X1946" s="157">
        <v>2</v>
      </c>
      <c r="Y1946" s="157">
        <v>2</v>
      </c>
      <c r="Z1946" s="157">
        <v>1</v>
      </c>
      <c r="AA1946" s="157">
        <v>1</v>
      </c>
      <c r="AB1946" s="159">
        <v>1</v>
      </c>
      <c r="AC1946" s="158">
        <f t="shared" si="439"/>
        <v>23</v>
      </c>
      <c r="AD1946" s="157">
        <f t="shared" si="435"/>
        <v>5</v>
      </c>
      <c r="AE1946" s="157">
        <f t="shared" si="436"/>
        <v>8</v>
      </c>
      <c r="AF1946" s="157">
        <f t="shared" si="437"/>
        <v>5</v>
      </c>
      <c r="AG1946" s="159">
        <f t="shared" si="438"/>
        <v>3</v>
      </c>
      <c r="DS1946" s="81"/>
    </row>
    <row r="1947" spans="1:123" x14ac:dyDescent="0.25">
      <c r="A1947" s="169">
        <v>308</v>
      </c>
      <c r="B1947" s="170" t="s">
        <v>20</v>
      </c>
      <c r="C1947" s="170" t="s">
        <v>125</v>
      </c>
      <c r="D1947" s="170" t="s">
        <v>82</v>
      </c>
      <c r="E1947" s="18" t="s">
        <v>466</v>
      </c>
      <c r="F1947" s="158">
        <v>2</v>
      </c>
      <c r="G1947" s="157">
        <v>2</v>
      </c>
      <c r="H1947" s="157">
        <v>1</v>
      </c>
      <c r="I1947" s="157">
        <v>1</v>
      </c>
      <c r="J1947" s="157">
        <v>1</v>
      </c>
      <c r="K1947" s="157">
        <v>1</v>
      </c>
      <c r="L1947" s="157">
        <v>1</v>
      </c>
      <c r="M1947" s="157">
        <v>2</v>
      </c>
      <c r="N1947" s="157">
        <v>1</v>
      </c>
      <c r="O1947" s="157">
        <v>1</v>
      </c>
      <c r="P1947" s="157">
        <v>1</v>
      </c>
      <c r="Q1947" s="157">
        <v>2</v>
      </c>
      <c r="R1947" s="157">
        <v>1</v>
      </c>
      <c r="S1947" s="157">
        <v>2</v>
      </c>
      <c r="T1947" s="157">
        <v>2</v>
      </c>
      <c r="U1947" s="157">
        <v>1</v>
      </c>
      <c r="V1947" s="157">
        <v>2</v>
      </c>
      <c r="W1947" s="157">
        <v>1</v>
      </c>
      <c r="X1947" s="157">
        <v>2</v>
      </c>
      <c r="Y1947" s="157">
        <v>3</v>
      </c>
      <c r="Z1947" s="157">
        <v>1</v>
      </c>
      <c r="AA1947" s="157">
        <v>1</v>
      </c>
      <c r="AB1947" s="159">
        <v>1</v>
      </c>
      <c r="AC1947" s="158">
        <f t="shared" si="439"/>
        <v>23</v>
      </c>
      <c r="AD1947" s="157">
        <f t="shared" si="435"/>
        <v>5</v>
      </c>
      <c r="AE1947" s="157">
        <f t="shared" si="436"/>
        <v>8</v>
      </c>
      <c r="AF1947" s="157">
        <f t="shared" si="437"/>
        <v>5</v>
      </c>
      <c r="AG1947" s="159">
        <f t="shared" si="438"/>
        <v>3</v>
      </c>
      <c r="DS1947" s="81"/>
    </row>
    <row r="1948" spans="1:123" x14ac:dyDescent="0.25">
      <c r="A1948" s="169">
        <v>308</v>
      </c>
      <c r="B1948" s="170" t="s">
        <v>20</v>
      </c>
      <c r="C1948" s="170" t="s">
        <v>125</v>
      </c>
      <c r="D1948" s="170" t="s">
        <v>82</v>
      </c>
      <c r="E1948" s="18" t="s">
        <v>466</v>
      </c>
      <c r="F1948" s="158">
        <v>2</v>
      </c>
      <c r="G1948" s="157">
        <v>2</v>
      </c>
      <c r="H1948" s="157">
        <v>1</v>
      </c>
      <c r="I1948" s="157">
        <v>1</v>
      </c>
      <c r="J1948" s="157">
        <v>1</v>
      </c>
      <c r="K1948" s="157">
        <v>1</v>
      </c>
      <c r="L1948" s="157">
        <v>2</v>
      </c>
      <c r="M1948" s="157">
        <v>2</v>
      </c>
      <c r="N1948" s="157">
        <v>2</v>
      </c>
      <c r="O1948" s="157">
        <v>2</v>
      </c>
      <c r="P1948" s="157">
        <v>2</v>
      </c>
      <c r="Q1948" s="157">
        <v>2</v>
      </c>
      <c r="R1948" s="157">
        <v>1</v>
      </c>
      <c r="S1948" s="157">
        <v>2</v>
      </c>
      <c r="T1948" s="157">
        <v>2</v>
      </c>
      <c r="U1948" s="157">
        <v>1</v>
      </c>
      <c r="V1948" s="157">
        <v>2</v>
      </c>
      <c r="W1948" s="157">
        <v>1</v>
      </c>
      <c r="X1948" s="157">
        <v>2</v>
      </c>
      <c r="Y1948" s="157">
        <v>3</v>
      </c>
      <c r="Z1948" s="157">
        <v>3</v>
      </c>
      <c r="AA1948" s="157">
        <v>1</v>
      </c>
      <c r="AB1948" s="159">
        <v>1</v>
      </c>
      <c r="AC1948" s="158">
        <f t="shared" si="439"/>
        <v>23</v>
      </c>
      <c r="AD1948" s="157">
        <f t="shared" si="435"/>
        <v>5</v>
      </c>
      <c r="AE1948" s="157">
        <f t="shared" si="436"/>
        <v>8</v>
      </c>
      <c r="AF1948" s="157">
        <f t="shared" si="437"/>
        <v>5</v>
      </c>
      <c r="AG1948" s="159">
        <f t="shared" si="438"/>
        <v>3</v>
      </c>
      <c r="DS1948" s="81"/>
    </row>
    <row r="1949" spans="1:123" x14ac:dyDescent="0.25">
      <c r="A1949" s="169">
        <v>308</v>
      </c>
      <c r="B1949" s="170" t="s">
        <v>20</v>
      </c>
      <c r="C1949" s="170" t="s">
        <v>125</v>
      </c>
      <c r="D1949" s="170" t="s">
        <v>82</v>
      </c>
      <c r="E1949" s="18" t="s">
        <v>466</v>
      </c>
      <c r="F1949" s="158">
        <v>2</v>
      </c>
      <c r="G1949" s="157">
        <v>2</v>
      </c>
      <c r="H1949" s="157">
        <v>1</v>
      </c>
      <c r="I1949" s="157">
        <v>1</v>
      </c>
      <c r="J1949" s="157">
        <v>1</v>
      </c>
      <c r="K1949" s="157">
        <v>1</v>
      </c>
      <c r="L1949" s="157">
        <v>2</v>
      </c>
      <c r="M1949" s="157">
        <v>2</v>
      </c>
      <c r="N1949" s="157">
        <v>2</v>
      </c>
      <c r="O1949" s="157">
        <v>3</v>
      </c>
      <c r="P1949" s="157">
        <v>2</v>
      </c>
      <c r="Q1949" s="157">
        <v>3</v>
      </c>
      <c r="R1949" s="157">
        <v>1</v>
      </c>
      <c r="S1949" s="157">
        <v>3</v>
      </c>
      <c r="T1949" s="157">
        <v>3</v>
      </c>
      <c r="U1949" s="157">
        <v>1</v>
      </c>
      <c r="V1949" s="157">
        <v>2</v>
      </c>
      <c r="W1949" s="157">
        <v>2</v>
      </c>
      <c r="X1949" s="157">
        <v>2</v>
      </c>
      <c r="Y1949" s="157">
        <v>3</v>
      </c>
      <c r="Z1949" s="157">
        <v>3</v>
      </c>
      <c r="AA1949" s="157">
        <v>2</v>
      </c>
      <c r="AB1949" s="159">
        <v>1</v>
      </c>
      <c r="AC1949" s="158">
        <f t="shared" si="439"/>
        <v>23</v>
      </c>
      <c r="AD1949" s="157">
        <f t="shared" si="435"/>
        <v>5</v>
      </c>
      <c r="AE1949" s="157">
        <f t="shared" si="436"/>
        <v>8</v>
      </c>
      <c r="AF1949" s="157">
        <f t="shared" si="437"/>
        <v>5</v>
      </c>
      <c r="AG1949" s="159">
        <f t="shared" si="438"/>
        <v>3</v>
      </c>
      <c r="DS1949" s="81"/>
    </row>
    <row r="1950" spans="1:123" x14ac:dyDescent="0.25">
      <c r="A1950" s="169">
        <v>308</v>
      </c>
      <c r="B1950" s="170" t="s">
        <v>20</v>
      </c>
      <c r="C1950" s="170" t="s">
        <v>125</v>
      </c>
      <c r="D1950" s="170" t="s">
        <v>82</v>
      </c>
      <c r="E1950" s="18" t="s">
        <v>466</v>
      </c>
      <c r="F1950" s="158">
        <v>3</v>
      </c>
      <c r="G1950" s="157">
        <v>2</v>
      </c>
      <c r="H1950" s="157">
        <v>2</v>
      </c>
      <c r="I1950" s="157">
        <v>1</v>
      </c>
      <c r="J1950" s="157">
        <v>1</v>
      </c>
      <c r="K1950" s="157">
        <v>1</v>
      </c>
      <c r="L1950" s="157">
        <v>3</v>
      </c>
      <c r="M1950" s="157">
        <v>3</v>
      </c>
      <c r="N1950" s="157">
        <v>3</v>
      </c>
      <c r="O1950" s="157">
        <v>3</v>
      </c>
      <c r="P1950" s="157">
        <v>2</v>
      </c>
      <c r="Q1950" s="157">
        <v>3</v>
      </c>
      <c r="R1950" s="157">
        <v>2</v>
      </c>
      <c r="S1950" s="157">
        <v>3</v>
      </c>
      <c r="T1950" s="157">
        <v>3</v>
      </c>
      <c r="U1950" s="157">
        <v>2</v>
      </c>
      <c r="V1950" s="157">
        <v>2</v>
      </c>
      <c r="W1950" s="157">
        <v>2</v>
      </c>
      <c r="X1950" s="157">
        <v>3</v>
      </c>
      <c r="Y1950" s="157">
        <v>3</v>
      </c>
      <c r="Z1950" s="157">
        <v>3</v>
      </c>
      <c r="AA1950" s="157">
        <v>2</v>
      </c>
      <c r="AB1950" s="159">
        <v>1</v>
      </c>
      <c r="AC1950" s="158">
        <f t="shared" si="439"/>
        <v>23</v>
      </c>
      <c r="AD1950" s="157">
        <f t="shared" si="435"/>
        <v>5</v>
      </c>
      <c r="AE1950" s="157">
        <f t="shared" si="436"/>
        <v>8</v>
      </c>
      <c r="AF1950" s="157">
        <f t="shared" si="437"/>
        <v>5</v>
      </c>
      <c r="AG1950" s="159">
        <f t="shared" si="438"/>
        <v>3</v>
      </c>
      <c r="DS1950" s="81"/>
    </row>
    <row r="1951" spans="1:123" x14ac:dyDescent="0.25">
      <c r="A1951" s="169">
        <v>308</v>
      </c>
      <c r="B1951" s="170" t="s">
        <v>20</v>
      </c>
      <c r="C1951" s="170" t="s">
        <v>125</v>
      </c>
      <c r="D1951" s="170" t="s">
        <v>82</v>
      </c>
      <c r="E1951" s="18" t="s">
        <v>466</v>
      </c>
      <c r="F1951" s="158">
        <v>3</v>
      </c>
      <c r="G1951" s="157">
        <v>2</v>
      </c>
      <c r="H1951" s="157">
        <v>2</v>
      </c>
      <c r="I1951" s="157">
        <v>2</v>
      </c>
      <c r="J1951" s="157">
        <v>1</v>
      </c>
      <c r="K1951" s="157">
        <v>1</v>
      </c>
      <c r="L1951" s="157">
        <v>3</v>
      </c>
      <c r="M1951" s="157">
        <v>3</v>
      </c>
      <c r="N1951" s="157">
        <v>3</v>
      </c>
      <c r="O1951" s="157">
        <v>3</v>
      </c>
      <c r="P1951" s="157">
        <v>3</v>
      </c>
      <c r="Q1951" s="157">
        <v>3</v>
      </c>
      <c r="R1951" s="157">
        <v>2</v>
      </c>
      <c r="S1951" s="157">
        <v>3</v>
      </c>
      <c r="T1951" s="157">
        <v>3</v>
      </c>
      <c r="U1951" s="157">
        <v>2</v>
      </c>
      <c r="V1951" s="157">
        <v>3</v>
      </c>
      <c r="W1951" s="157">
        <v>2</v>
      </c>
      <c r="X1951" s="157">
        <v>3</v>
      </c>
      <c r="Y1951" s="157">
        <v>3</v>
      </c>
      <c r="Z1951" s="157">
        <v>3</v>
      </c>
      <c r="AA1951" s="157">
        <v>2</v>
      </c>
      <c r="AB1951" s="159">
        <v>2</v>
      </c>
      <c r="AC1951" s="158">
        <f t="shared" si="439"/>
        <v>23</v>
      </c>
      <c r="AD1951" s="157">
        <f t="shared" si="435"/>
        <v>5</v>
      </c>
      <c r="AE1951" s="157">
        <f t="shared" si="436"/>
        <v>8</v>
      </c>
      <c r="AF1951" s="157">
        <f t="shared" si="437"/>
        <v>5</v>
      </c>
      <c r="AG1951" s="159">
        <f t="shared" si="438"/>
        <v>3</v>
      </c>
      <c r="DS1951" s="81"/>
    </row>
    <row r="1952" spans="1:123" x14ac:dyDescent="0.25">
      <c r="A1952" s="169">
        <v>308</v>
      </c>
      <c r="B1952" s="170" t="s">
        <v>20</v>
      </c>
      <c r="C1952" s="170" t="s">
        <v>125</v>
      </c>
      <c r="D1952" s="170" t="s">
        <v>82</v>
      </c>
      <c r="E1952" s="18" t="s">
        <v>466</v>
      </c>
      <c r="F1952" s="158">
        <v>3</v>
      </c>
      <c r="G1952" s="157">
        <v>3</v>
      </c>
      <c r="H1952" s="157">
        <v>2</v>
      </c>
      <c r="I1952" s="157">
        <v>2</v>
      </c>
      <c r="J1952" s="157">
        <v>1</v>
      </c>
      <c r="K1952" s="157">
        <v>1</v>
      </c>
      <c r="L1952" s="157">
        <v>3</v>
      </c>
      <c r="M1952" s="157">
        <v>3</v>
      </c>
      <c r="N1952" s="157">
        <v>3</v>
      </c>
      <c r="O1952" s="157">
        <v>3</v>
      </c>
      <c r="P1952" s="157">
        <v>3</v>
      </c>
      <c r="Q1952" s="157">
        <v>3</v>
      </c>
      <c r="R1952" s="157">
        <v>2</v>
      </c>
      <c r="S1952" s="157">
        <v>3</v>
      </c>
      <c r="T1952" s="157">
        <v>3</v>
      </c>
      <c r="U1952" s="157">
        <v>2</v>
      </c>
      <c r="V1952" s="157">
        <v>3</v>
      </c>
      <c r="W1952" s="157">
        <v>2</v>
      </c>
      <c r="X1952" s="157">
        <v>3</v>
      </c>
      <c r="Y1952" s="157">
        <v>3</v>
      </c>
      <c r="Z1952" s="157">
        <v>3</v>
      </c>
      <c r="AA1952" s="157">
        <v>2</v>
      </c>
      <c r="AB1952" s="159">
        <v>2</v>
      </c>
      <c r="AC1952" s="158">
        <f t="shared" si="439"/>
        <v>23</v>
      </c>
      <c r="AD1952" s="157">
        <f t="shared" si="435"/>
        <v>5</v>
      </c>
      <c r="AE1952" s="157">
        <f t="shared" si="436"/>
        <v>8</v>
      </c>
      <c r="AF1952" s="157">
        <f t="shared" si="437"/>
        <v>5</v>
      </c>
      <c r="AG1952" s="159">
        <f t="shared" si="438"/>
        <v>3</v>
      </c>
      <c r="DS1952" s="81"/>
    </row>
    <row r="1953" spans="1:123" x14ac:dyDescent="0.25">
      <c r="A1953" s="169">
        <v>308</v>
      </c>
      <c r="B1953" s="170" t="s">
        <v>20</v>
      </c>
      <c r="C1953" s="170" t="s">
        <v>125</v>
      </c>
      <c r="D1953" s="170" t="s">
        <v>82</v>
      </c>
      <c r="E1953" s="18" t="s">
        <v>466</v>
      </c>
      <c r="F1953" s="158">
        <v>3</v>
      </c>
      <c r="G1953" s="157">
        <v>3</v>
      </c>
      <c r="H1953" s="157">
        <v>3</v>
      </c>
      <c r="I1953" s="157">
        <v>2</v>
      </c>
      <c r="J1953" s="157">
        <v>1</v>
      </c>
      <c r="K1953" s="157">
        <v>1</v>
      </c>
      <c r="L1953" s="157">
        <v>3</v>
      </c>
      <c r="M1953" s="157">
        <v>3</v>
      </c>
      <c r="N1953" s="157">
        <v>3</v>
      </c>
      <c r="O1953" s="157">
        <v>3</v>
      </c>
      <c r="P1953" s="157">
        <v>3</v>
      </c>
      <c r="Q1953" s="157">
        <v>3</v>
      </c>
      <c r="R1953" s="157">
        <v>3</v>
      </c>
      <c r="S1953" s="157">
        <v>3</v>
      </c>
      <c r="T1953" s="157">
        <v>3</v>
      </c>
      <c r="U1953" s="157">
        <v>3</v>
      </c>
      <c r="V1953" s="157">
        <v>4</v>
      </c>
      <c r="W1953" s="157">
        <v>2</v>
      </c>
      <c r="X1953" s="157">
        <v>3</v>
      </c>
      <c r="Y1953" s="157">
        <v>4</v>
      </c>
      <c r="Z1953" s="157">
        <v>3</v>
      </c>
      <c r="AA1953" s="157">
        <v>2</v>
      </c>
      <c r="AB1953" s="159">
        <v>2</v>
      </c>
      <c r="AC1953" s="158">
        <f t="shared" si="439"/>
        <v>23</v>
      </c>
      <c r="AD1953" s="157">
        <f t="shared" si="435"/>
        <v>5</v>
      </c>
      <c r="AE1953" s="157">
        <f t="shared" si="436"/>
        <v>8</v>
      </c>
      <c r="AF1953" s="157">
        <f t="shared" si="437"/>
        <v>5</v>
      </c>
      <c r="AG1953" s="159">
        <f t="shared" si="438"/>
        <v>3</v>
      </c>
      <c r="DS1953" s="81"/>
    </row>
    <row r="1954" spans="1:123" x14ac:dyDescent="0.25">
      <c r="A1954" s="169">
        <v>308</v>
      </c>
      <c r="B1954" s="170" t="s">
        <v>20</v>
      </c>
      <c r="C1954" s="170" t="s">
        <v>125</v>
      </c>
      <c r="D1954" s="170" t="s">
        <v>82</v>
      </c>
      <c r="E1954" s="18" t="s">
        <v>466</v>
      </c>
      <c r="F1954" s="158">
        <v>4</v>
      </c>
      <c r="G1954" s="157">
        <v>3</v>
      </c>
      <c r="H1954" s="157">
        <v>3</v>
      </c>
      <c r="I1954" s="157">
        <v>2</v>
      </c>
      <c r="J1954" s="157">
        <v>2</v>
      </c>
      <c r="K1954" s="157">
        <v>2</v>
      </c>
      <c r="L1954" s="157">
        <v>4</v>
      </c>
      <c r="M1954" s="157">
        <v>3</v>
      </c>
      <c r="N1954" s="157">
        <v>3</v>
      </c>
      <c r="O1954" s="157">
        <v>3</v>
      </c>
      <c r="P1954" s="157">
        <v>3</v>
      </c>
      <c r="Q1954" s="157">
        <v>3</v>
      </c>
      <c r="R1954" s="157">
        <v>3</v>
      </c>
      <c r="S1954" s="157">
        <v>3</v>
      </c>
      <c r="T1954" s="157">
        <v>4</v>
      </c>
      <c r="U1954" s="157">
        <v>3</v>
      </c>
      <c r="V1954" s="157">
        <v>4</v>
      </c>
      <c r="W1954" s="157">
        <v>2</v>
      </c>
      <c r="X1954" s="157">
        <v>3</v>
      </c>
      <c r="Y1954" s="157">
        <v>4</v>
      </c>
      <c r="Z1954" s="157">
        <v>3</v>
      </c>
      <c r="AA1954" s="157">
        <v>3</v>
      </c>
      <c r="AB1954" s="159">
        <v>3</v>
      </c>
      <c r="AC1954" s="158">
        <f t="shared" si="439"/>
        <v>23</v>
      </c>
      <c r="AD1954" s="157">
        <f t="shared" si="435"/>
        <v>5</v>
      </c>
      <c r="AE1954" s="157">
        <f t="shared" si="436"/>
        <v>8</v>
      </c>
      <c r="AF1954" s="157">
        <f t="shared" si="437"/>
        <v>5</v>
      </c>
      <c r="AG1954" s="159">
        <f t="shared" si="438"/>
        <v>3</v>
      </c>
      <c r="DS1954" s="81"/>
    </row>
    <row r="1955" spans="1:123" x14ac:dyDescent="0.25">
      <c r="A1955" s="169">
        <v>308</v>
      </c>
      <c r="B1955" s="170" t="s">
        <v>20</v>
      </c>
      <c r="C1955" s="170" t="s">
        <v>125</v>
      </c>
      <c r="D1955" s="170" t="s">
        <v>82</v>
      </c>
      <c r="E1955" s="18" t="s">
        <v>466</v>
      </c>
      <c r="F1955" s="158">
        <v>4</v>
      </c>
      <c r="G1955" s="157">
        <v>3</v>
      </c>
      <c r="H1955" s="157">
        <v>3</v>
      </c>
      <c r="I1955" s="157">
        <v>2</v>
      </c>
      <c r="J1955" s="157">
        <v>2</v>
      </c>
      <c r="K1955" s="157">
        <v>2</v>
      </c>
      <c r="L1955" s="157">
        <v>4</v>
      </c>
      <c r="M1955" s="157">
        <v>3</v>
      </c>
      <c r="N1955" s="157">
        <v>3</v>
      </c>
      <c r="O1955" s="157">
        <v>4</v>
      </c>
      <c r="P1955" s="157">
        <v>3</v>
      </c>
      <c r="Q1955" s="157">
        <v>3</v>
      </c>
      <c r="R1955" s="157">
        <v>3</v>
      </c>
      <c r="S1955" s="157">
        <v>4</v>
      </c>
      <c r="T1955" s="157">
        <v>4</v>
      </c>
      <c r="U1955" s="157">
        <v>4</v>
      </c>
      <c r="V1955" s="157">
        <v>4</v>
      </c>
      <c r="W1955" s="157">
        <v>2</v>
      </c>
      <c r="X1955" s="157">
        <v>4</v>
      </c>
      <c r="Y1955" s="157">
        <v>4</v>
      </c>
      <c r="Z1955" s="157">
        <v>3</v>
      </c>
      <c r="AA1955" s="157">
        <v>3</v>
      </c>
      <c r="AB1955" s="159">
        <v>3</v>
      </c>
      <c r="AC1955" s="158">
        <f t="shared" si="439"/>
        <v>23</v>
      </c>
      <c r="AD1955" s="157">
        <f t="shared" si="435"/>
        <v>5</v>
      </c>
      <c r="AE1955" s="157">
        <f t="shared" si="436"/>
        <v>8</v>
      </c>
      <c r="AF1955" s="157">
        <f t="shared" si="437"/>
        <v>5</v>
      </c>
      <c r="AG1955" s="159">
        <f t="shared" si="438"/>
        <v>3</v>
      </c>
      <c r="DS1955" s="81"/>
    </row>
    <row r="1956" spans="1:123" x14ac:dyDescent="0.25">
      <c r="A1956" s="169">
        <v>308</v>
      </c>
      <c r="B1956" s="170" t="s">
        <v>20</v>
      </c>
      <c r="C1956" s="170" t="s">
        <v>125</v>
      </c>
      <c r="D1956" s="170" t="s">
        <v>82</v>
      </c>
      <c r="E1956" s="18" t="s">
        <v>466</v>
      </c>
      <c r="F1956" s="158">
        <v>4</v>
      </c>
      <c r="G1956" s="157">
        <v>3</v>
      </c>
      <c r="H1956" s="157">
        <v>3</v>
      </c>
      <c r="I1956" s="157">
        <v>2</v>
      </c>
      <c r="J1956" s="157">
        <v>2</v>
      </c>
      <c r="K1956" s="157">
        <v>3</v>
      </c>
      <c r="L1956" s="157">
        <v>4</v>
      </c>
      <c r="M1956" s="157">
        <v>4</v>
      </c>
      <c r="N1956" s="157">
        <v>4</v>
      </c>
      <c r="O1956" s="157">
        <v>4</v>
      </c>
      <c r="P1956" s="157">
        <v>3</v>
      </c>
      <c r="Q1956" s="157">
        <v>3</v>
      </c>
      <c r="R1956" s="157">
        <v>3</v>
      </c>
      <c r="S1956" s="157">
        <v>4</v>
      </c>
      <c r="T1956" s="157">
        <v>4</v>
      </c>
      <c r="U1956" s="157">
        <v>4</v>
      </c>
      <c r="V1956" s="157">
        <v>4</v>
      </c>
      <c r="W1956" s="157">
        <v>3</v>
      </c>
      <c r="X1956" s="157">
        <v>4</v>
      </c>
      <c r="Y1956" s="157">
        <v>4</v>
      </c>
      <c r="Z1956" s="157">
        <v>3</v>
      </c>
      <c r="AA1956" s="157">
        <v>3</v>
      </c>
      <c r="AB1956" s="159">
        <v>3</v>
      </c>
      <c r="AC1956" s="158">
        <f t="shared" si="439"/>
        <v>23</v>
      </c>
      <c r="AD1956" s="157">
        <f t="shared" si="435"/>
        <v>5</v>
      </c>
      <c r="AE1956" s="157">
        <f t="shared" si="436"/>
        <v>8</v>
      </c>
      <c r="AF1956" s="157">
        <f t="shared" si="437"/>
        <v>5</v>
      </c>
      <c r="AG1956" s="159">
        <f t="shared" si="438"/>
        <v>3</v>
      </c>
      <c r="DS1956" s="81"/>
    </row>
    <row r="1957" spans="1:123" x14ac:dyDescent="0.25">
      <c r="A1957" s="169">
        <v>308</v>
      </c>
      <c r="B1957" s="170" t="s">
        <v>20</v>
      </c>
      <c r="C1957" s="170" t="s">
        <v>125</v>
      </c>
      <c r="D1957" s="170" t="s">
        <v>82</v>
      </c>
      <c r="E1957" s="18" t="s">
        <v>466</v>
      </c>
      <c r="F1957" s="158">
        <v>4</v>
      </c>
      <c r="G1957" s="157">
        <v>3</v>
      </c>
      <c r="H1957" s="157">
        <v>3</v>
      </c>
      <c r="I1957" s="157">
        <v>3</v>
      </c>
      <c r="J1957" s="157">
        <v>2</v>
      </c>
      <c r="K1957" s="157">
        <v>3</v>
      </c>
      <c r="L1957" s="157">
        <v>4</v>
      </c>
      <c r="M1957" s="157">
        <v>4</v>
      </c>
      <c r="N1957" s="157">
        <v>4</v>
      </c>
      <c r="O1957" s="157">
        <v>4</v>
      </c>
      <c r="P1957" s="157">
        <v>4</v>
      </c>
      <c r="Q1957" s="157">
        <v>4</v>
      </c>
      <c r="R1957" s="157">
        <v>3</v>
      </c>
      <c r="S1957" s="157">
        <v>4</v>
      </c>
      <c r="T1957" s="157">
        <v>4</v>
      </c>
      <c r="U1957" s="157">
        <v>4</v>
      </c>
      <c r="V1957" s="157">
        <v>4</v>
      </c>
      <c r="W1957" s="157">
        <v>3</v>
      </c>
      <c r="X1957" s="157">
        <v>4</v>
      </c>
      <c r="Y1957" s="157">
        <v>4</v>
      </c>
      <c r="Z1957" s="157">
        <v>4</v>
      </c>
      <c r="AA1957" s="157">
        <v>4</v>
      </c>
      <c r="AB1957" s="159">
        <v>3</v>
      </c>
      <c r="AC1957" s="158">
        <f t="shared" si="439"/>
        <v>23</v>
      </c>
      <c r="AD1957" s="157">
        <f t="shared" si="435"/>
        <v>5</v>
      </c>
      <c r="AE1957" s="157">
        <f t="shared" si="436"/>
        <v>8</v>
      </c>
      <c r="AF1957" s="157">
        <f t="shared" si="437"/>
        <v>5</v>
      </c>
      <c r="AG1957" s="159">
        <f t="shared" si="438"/>
        <v>3</v>
      </c>
      <c r="DS1957" s="81"/>
    </row>
    <row r="1958" spans="1:123" x14ac:dyDescent="0.25">
      <c r="A1958" s="169">
        <v>308</v>
      </c>
      <c r="B1958" s="170" t="s">
        <v>20</v>
      </c>
      <c r="C1958" s="170" t="s">
        <v>125</v>
      </c>
      <c r="D1958" s="170" t="s">
        <v>82</v>
      </c>
      <c r="E1958" s="18" t="s">
        <v>466</v>
      </c>
      <c r="F1958" s="158">
        <v>4</v>
      </c>
      <c r="G1958" s="157">
        <v>3</v>
      </c>
      <c r="H1958" s="157">
        <v>3</v>
      </c>
      <c r="I1958" s="157">
        <v>3</v>
      </c>
      <c r="J1958" s="157">
        <v>2</v>
      </c>
      <c r="K1958" s="157">
        <v>3</v>
      </c>
      <c r="L1958" s="157">
        <v>4</v>
      </c>
      <c r="M1958" s="157">
        <v>4</v>
      </c>
      <c r="N1958" s="157">
        <v>4</v>
      </c>
      <c r="O1958" s="157">
        <v>4</v>
      </c>
      <c r="P1958" s="157">
        <v>4</v>
      </c>
      <c r="Q1958" s="157">
        <v>4</v>
      </c>
      <c r="R1958" s="157">
        <v>4</v>
      </c>
      <c r="S1958" s="157">
        <v>4</v>
      </c>
      <c r="T1958" s="157">
        <v>4</v>
      </c>
      <c r="U1958" s="157">
        <v>4</v>
      </c>
      <c r="V1958" s="157">
        <v>4</v>
      </c>
      <c r="W1958" s="157">
        <v>3</v>
      </c>
      <c r="X1958" s="157">
        <v>4</v>
      </c>
      <c r="Y1958" s="157">
        <v>4</v>
      </c>
      <c r="Z1958" s="157">
        <v>4</v>
      </c>
      <c r="AA1958" s="157">
        <v>4</v>
      </c>
      <c r="AB1958" s="159">
        <v>4</v>
      </c>
      <c r="AC1958" s="158">
        <f t="shared" si="439"/>
        <v>23</v>
      </c>
      <c r="AD1958" s="157">
        <f t="shared" si="435"/>
        <v>5</v>
      </c>
      <c r="AE1958" s="157">
        <f t="shared" si="436"/>
        <v>8</v>
      </c>
      <c r="AF1958" s="157">
        <f t="shared" si="437"/>
        <v>5</v>
      </c>
      <c r="AG1958" s="159">
        <f t="shared" si="438"/>
        <v>3</v>
      </c>
      <c r="DS1958" s="81"/>
    </row>
    <row r="1959" spans="1:123" x14ac:dyDescent="0.25">
      <c r="A1959" s="169">
        <v>308</v>
      </c>
      <c r="B1959" s="170" t="s">
        <v>20</v>
      </c>
      <c r="C1959" s="170" t="s">
        <v>125</v>
      </c>
      <c r="D1959" s="170" t="s">
        <v>82</v>
      </c>
      <c r="E1959" s="18" t="s">
        <v>466</v>
      </c>
      <c r="F1959" s="158">
        <v>5</v>
      </c>
      <c r="G1959" s="157">
        <v>4</v>
      </c>
      <c r="H1959" s="157">
        <v>4</v>
      </c>
      <c r="I1959" s="157">
        <v>4</v>
      </c>
      <c r="J1959" s="157">
        <v>3</v>
      </c>
      <c r="K1959" s="157">
        <v>3</v>
      </c>
      <c r="L1959" s="157">
        <v>4</v>
      </c>
      <c r="M1959" s="157">
        <v>4</v>
      </c>
      <c r="N1959" s="157">
        <v>4</v>
      </c>
      <c r="O1959" s="157">
        <v>5</v>
      </c>
      <c r="P1959" s="157">
        <v>5</v>
      </c>
      <c r="Q1959" s="157">
        <v>4</v>
      </c>
      <c r="R1959" s="157">
        <v>4</v>
      </c>
      <c r="S1959" s="157">
        <v>4</v>
      </c>
      <c r="T1959" s="157">
        <v>4</v>
      </c>
      <c r="U1959" s="157">
        <v>4</v>
      </c>
      <c r="V1959" s="157">
        <v>4</v>
      </c>
      <c r="W1959" s="157">
        <v>3</v>
      </c>
      <c r="X1959" s="157">
        <v>4</v>
      </c>
      <c r="Y1959" s="157">
        <v>4</v>
      </c>
      <c r="Z1959" s="157"/>
      <c r="AA1959" s="157"/>
      <c r="AB1959" s="159"/>
      <c r="AC1959" s="158">
        <f t="shared" si="439"/>
        <v>20</v>
      </c>
      <c r="AD1959" s="157">
        <f t="shared" si="435"/>
        <v>5</v>
      </c>
      <c r="AE1959" s="157">
        <f t="shared" si="436"/>
        <v>8</v>
      </c>
      <c r="AF1959" s="157">
        <f t="shared" si="437"/>
        <v>5</v>
      </c>
      <c r="AG1959" s="159">
        <f t="shared" si="438"/>
        <v>0</v>
      </c>
      <c r="DS1959" s="81"/>
    </row>
    <row r="1960" spans="1:123" x14ac:dyDescent="0.25">
      <c r="A1960" s="169">
        <v>308</v>
      </c>
      <c r="B1960" s="170" t="s">
        <v>20</v>
      </c>
      <c r="C1960" s="170" t="s">
        <v>125</v>
      </c>
      <c r="D1960" s="170" t="s">
        <v>82</v>
      </c>
      <c r="E1960" s="18" t="s">
        <v>466</v>
      </c>
      <c r="F1960" s="158">
        <v>5</v>
      </c>
      <c r="G1960" s="157">
        <v>4</v>
      </c>
      <c r="H1960" s="157">
        <v>4</v>
      </c>
      <c r="I1960" s="157">
        <v>4</v>
      </c>
      <c r="J1960" s="157">
        <v>3</v>
      </c>
      <c r="K1960" s="157">
        <v>4</v>
      </c>
      <c r="L1960" s="157">
        <v>4</v>
      </c>
      <c r="M1960" s="157">
        <v>4</v>
      </c>
      <c r="N1960" s="157">
        <v>5</v>
      </c>
      <c r="O1960" s="157"/>
      <c r="P1960" s="157">
        <v>5</v>
      </c>
      <c r="Q1960" s="157">
        <v>4</v>
      </c>
      <c r="R1960" s="157">
        <v>5</v>
      </c>
      <c r="S1960" s="157">
        <v>5</v>
      </c>
      <c r="T1960" s="157"/>
      <c r="U1960" s="157">
        <v>4</v>
      </c>
      <c r="V1960" s="157"/>
      <c r="W1960" s="157">
        <v>4</v>
      </c>
      <c r="X1960" s="157"/>
      <c r="Y1960" s="157"/>
      <c r="Z1960" s="157"/>
      <c r="AA1960" s="157"/>
      <c r="AB1960" s="159"/>
      <c r="AC1960" s="158">
        <f t="shared" si="439"/>
        <v>15</v>
      </c>
      <c r="AD1960" s="157">
        <f t="shared" si="435"/>
        <v>5</v>
      </c>
      <c r="AE1960" s="157">
        <f t="shared" si="436"/>
        <v>7</v>
      </c>
      <c r="AF1960" s="157">
        <f t="shared" si="437"/>
        <v>2</v>
      </c>
      <c r="AG1960" s="159">
        <f t="shared" si="438"/>
        <v>0</v>
      </c>
      <c r="DS1960" s="81"/>
    </row>
    <row r="1961" spans="1:123" x14ac:dyDescent="0.25">
      <c r="A1961" s="169">
        <v>308</v>
      </c>
      <c r="B1961" s="170" t="s">
        <v>20</v>
      </c>
      <c r="C1961" s="170" t="s">
        <v>138</v>
      </c>
      <c r="D1961" s="170" t="s">
        <v>139</v>
      </c>
      <c r="E1961" s="18" t="s">
        <v>403</v>
      </c>
      <c r="F1961" s="158">
        <v>2</v>
      </c>
      <c r="G1961" s="157">
        <v>1</v>
      </c>
      <c r="H1961" s="157">
        <v>1</v>
      </c>
      <c r="I1961" s="157">
        <v>1</v>
      </c>
      <c r="J1961" s="157">
        <v>1</v>
      </c>
      <c r="K1961" s="157">
        <v>1</v>
      </c>
      <c r="L1961" s="157">
        <v>3</v>
      </c>
      <c r="M1961" s="157">
        <v>1</v>
      </c>
      <c r="N1961" s="157">
        <v>2</v>
      </c>
      <c r="O1961" s="157">
        <v>2</v>
      </c>
      <c r="P1961" s="157">
        <v>2</v>
      </c>
      <c r="Q1961" s="157">
        <v>2</v>
      </c>
      <c r="R1961" s="157">
        <v>1</v>
      </c>
      <c r="S1961" s="157">
        <v>2</v>
      </c>
      <c r="T1961" s="157">
        <v>3</v>
      </c>
      <c r="U1961" s="157">
        <v>3</v>
      </c>
      <c r="V1961" s="157">
        <v>2</v>
      </c>
      <c r="W1961" s="157">
        <v>2</v>
      </c>
      <c r="X1961" s="157">
        <v>2</v>
      </c>
      <c r="Y1961" s="157">
        <v>2</v>
      </c>
      <c r="Z1961" s="157">
        <v>2</v>
      </c>
      <c r="AA1961" s="157">
        <v>2</v>
      </c>
      <c r="AB1961" s="159">
        <v>2</v>
      </c>
      <c r="AC1961" s="158">
        <f t="shared" si="439"/>
        <v>23</v>
      </c>
      <c r="AD1961" s="157">
        <f t="shared" si="435"/>
        <v>5</v>
      </c>
      <c r="AE1961" s="157">
        <f t="shared" si="436"/>
        <v>8</v>
      </c>
      <c r="AF1961" s="157">
        <f t="shared" si="437"/>
        <v>5</v>
      </c>
      <c r="AG1961" s="159">
        <f t="shared" si="438"/>
        <v>3</v>
      </c>
      <c r="DS1961" s="81"/>
    </row>
    <row r="1962" spans="1:123" x14ac:dyDescent="0.25">
      <c r="A1962" s="169">
        <v>308</v>
      </c>
      <c r="B1962" s="170" t="s">
        <v>20</v>
      </c>
      <c r="C1962" s="170" t="s">
        <v>138</v>
      </c>
      <c r="D1962" s="170" t="s">
        <v>139</v>
      </c>
      <c r="E1962" s="18" t="s">
        <v>403</v>
      </c>
      <c r="F1962" s="158">
        <v>3</v>
      </c>
      <c r="G1962" s="157">
        <v>3</v>
      </c>
      <c r="H1962" s="157">
        <v>2</v>
      </c>
      <c r="I1962" s="157">
        <v>1</v>
      </c>
      <c r="J1962" s="157">
        <v>2</v>
      </c>
      <c r="K1962" s="157">
        <v>1</v>
      </c>
      <c r="L1962" s="157">
        <v>3</v>
      </c>
      <c r="M1962" s="157">
        <v>2</v>
      </c>
      <c r="N1962" s="157">
        <v>2</v>
      </c>
      <c r="O1962" s="157">
        <v>3</v>
      </c>
      <c r="P1962" s="157">
        <v>3</v>
      </c>
      <c r="Q1962" s="157">
        <v>2</v>
      </c>
      <c r="R1962" s="157">
        <v>2</v>
      </c>
      <c r="S1962" s="157">
        <v>3</v>
      </c>
      <c r="T1962" s="157">
        <v>3</v>
      </c>
      <c r="U1962" s="157">
        <v>3</v>
      </c>
      <c r="V1962" s="157">
        <v>3</v>
      </c>
      <c r="W1962" s="157">
        <v>3</v>
      </c>
      <c r="X1962" s="157">
        <v>2</v>
      </c>
      <c r="Y1962" s="157">
        <v>3</v>
      </c>
      <c r="Z1962" s="157">
        <v>2</v>
      </c>
      <c r="AA1962" s="157">
        <v>3</v>
      </c>
      <c r="AB1962" s="159">
        <v>2</v>
      </c>
      <c r="AC1962" s="158">
        <f t="shared" si="439"/>
        <v>23</v>
      </c>
      <c r="AD1962" s="157">
        <f t="shared" si="435"/>
        <v>5</v>
      </c>
      <c r="AE1962" s="157">
        <f t="shared" si="436"/>
        <v>8</v>
      </c>
      <c r="AF1962" s="157">
        <f t="shared" si="437"/>
        <v>5</v>
      </c>
      <c r="AG1962" s="159">
        <f t="shared" si="438"/>
        <v>3</v>
      </c>
      <c r="DS1962" s="81"/>
    </row>
    <row r="1963" spans="1:123" x14ac:dyDescent="0.25">
      <c r="A1963" s="169">
        <v>308</v>
      </c>
      <c r="B1963" s="170" t="s">
        <v>20</v>
      </c>
      <c r="C1963" s="170" t="s">
        <v>138</v>
      </c>
      <c r="D1963" s="170" t="s">
        <v>139</v>
      </c>
      <c r="E1963" s="18" t="s">
        <v>403</v>
      </c>
      <c r="F1963" s="158">
        <v>3</v>
      </c>
      <c r="G1963" s="157">
        <v>3</v>
      </c>
      <c r="H1963" s="157">
        <v>3</v>
      </c>
      <c r="I1963" s="157">
        <v>2</v>
      </c>
      <c r="J1963" s="157">
        <v>3</v>
      </c>
      <c r="K1963" s="157">
        <v>1</v>
      </c>
      <c r="L1963" s="157">
        <v>3</v>
      </c>
      <c r="M1963" s="157">
        <v>3</v>
      </c>
      <c r="N1963" s="157">
        <v>2</v>
      </c>
      <c r="O1963" s="157">
        <v>4</v>
      </c>
      <c r="P1963" s="157">
        <v>3</v>
      </c>
      <c r="Q1963" s="157">
        <v>3</v>
      </c>
      <c r="R1963" s="157">
        <v>3</v>
      </c>
      <c r="S1963" s="157">
        <v>4</v>
      </c>
      <c r="T1963" s="157">
        <v>3</v>
      </c>
      <c r="U1963" s="157">
        <v>3</v>
      </c>
      <c r="V1963" s="157">
        <v>4</v>
      </c>
      <c r="W1963" s="157">
        <v>3</v>
      </c>
      <c r="X1963" s="157">
        <v>2</v>
      </c>
      <c r="Y1963" s="157">
        <v>3</v>
      </c>
      <c r="Z1963" s="157">
        <v>3</v>
      </c>
      <c r="AA1963" s="157">
        <v>3</v>
      </c>
      <c r="AB1963" s="159">
        <v>2</v>
      </c>
      <c r="AC1963" s="158">
        <f t="shared" si="439"/>
        <v>23</v>
      </c>
      <c r="AD1963" s="157">
        <f t="shared" si="435"/>
        <v>5</v>
      </c>
      <c r="AE1963" s="157">
        <f t="shared" si="436"/>
        <v>8</v>
      </c>
      <c r="AF1963" s="157">
        <f t="shared" si="437"/>
        <v>5</v>
      </c>
      <c r="AG1963" s="159">
        <f t="shared" si="438"/>
        <v>3</v>
      </c>
      <c r="DS1963" s="81"/>
    </row>
    <row r="1964" spans="1:123" x14ac:dyDescent="0.25">
      <c r="A1964" s="169">
        <v>308</v>
      </c>
      <c r="B1964" s="170" t="s">
        <v>20</v>
      </c>
      <c r="C1964" s="170" t="s">
        <v>138</v>
      </c>
      <c r="D1964" s="170" t="s">
        <v>139</v>
      </c>
      <c r="E1964" s="18" t="s">
        <v>403</v>
      </c>
      <c r="F1964" s="158">
        <v>3</v>
      </c>
      <c r="G1964" s="157">
        <v>3</v>
      </c>
      <c r="H1964" s="157">
        <v>3</v>
      </c>
      <c r="I1964" s="157">
        <v>3</v>
      </c>
      <c r="J1964" s="157">
        <v>3</v>
      </c>
      <c r="K1964" s="157">
        <v>2</v>
      </c>
      <c r="L1964" s="157">
        <v>3</v>
      </c>
      <c r="M1964" s="157">
        <v>3</v>
      </c>
      <c r="N1964" s="157">
        <v>3</v>
      </c>
      <c r="O1964" s="157">
        <v>4</v>
      </c>
      <c r="P1964" s="157">
        <v>4</v>
      </c>
      <c r="Q1964" s="157">
        <v>3</v>
      </c>
      <c r="R1964" s="157">
        <v>3</v>
      </c>
      <c r="S1964" s="157">
        <v>4</v>
      </c>
      <c r="T1964" s="157">
        <v>3</v>
      </c>
      <c r="U1964" s="157">
        <v>4</v>
      </c>
      <c r="V1964" s="157">
        <v>4</v>
      </c>
      <c r="W1964" s="157">
        <v>3</v>
      </c>
      <c r="X1964" s="157">
        <v>3</v>
      </c>
      <c r="Y1964" s="157">
        <v>4</v>
      </c>
      <c r="Z1964" s="157">
        <v>3</v>
      </c>
      <c r="AA1964" s="157">
        <v>3</v>
      </c>
      <c r="AB1964" s="159">
        <v>3</v>
      </c>
      <c r="AC1964" s="158">
        <f t="shared" si="439"/>
        <v>23</v>
      </c>
      <c r="AD1964" s="157">
        <f t="shared" si="435"/>
        <v>5</v>
      </c>
      <c r="AE1964" s="157">
        <f t="shared" si="436"/>
        <v>8</v>
      </c>
      <c r="AF1964" s="157">
        <f t="shared" si="437"/>
        <v>5</v>
      </c>
      <c r="AG1964" s="159">
        <f t="shared" si="438"/>
        <v>3</v>
      </c>
      <c r="DS1964" s="81"/>
    </row>
    <row r="1965" spans="1:123" x14ac:dyDescent="0.25">
      <c r="A1965" s="169">
        <v>308</v>
      </c>
      <c r="B1965" s="170" t="s">
        <v>20</v>
      </c>
      <c r="C1965" s="170" t="s">
        <v>138</v>
      </c>
      <c r="D1965" s="170" t="s">
        <v>139</v>
      </c>
      <c r="E1965" s="18" t="s">
        <v>403</v>
      </c>
      <c r="F1965" s="158">
        <v>3</v>
      </c>
      <c r="G1965" s="157">
        <v>4</v>
      </c>
      <c r="H1965" s="157">
        <v>3</v>
      </c>
      <c r="I1965" s="157">
        <v>3</v>
      </c>
      <c r="J1965" s="157">
        <v>3</v>
      </c>
      <c r="K1965" s="157">
        <v>3</v>
      </c>
      <c r="L1965" s="157">
        <v>4</v>
      </c>
      <c r="M1965" s="157">
        <v>3</v>
      </c>
      <c r="N1965" s="157">
        <v>4</v>
      </c>
      <c r="O1965" s="157">
        <v>4</v>
      </c>
      <c r="P1965" s="157">
        <v>4</v>
      </c>
      <c r="Q1965" s="157">
        <v>3</v>
      </c>
      <c r="R1965" s="157">
        <v>3</v>
      </c>
      <c r="S1965" s="157">
        <v>4</v>
      </c>
      <c r="T1965" s="157">
        <v>4</v>
      </c>
      <c r="U1965" s="157">
        <v>4</v>
      </c>
      <c r="V1965" s="157">
        <v>4</v>
      </c>
      <c r="W1965" s="157">
        <v>4</v>
      </c>
      <c r="X1965" s="157">
        <v>4</v>
      </c>
      <c r="Y1965" s="157">
        <v>4</v>
      </c>
      <c r="Z1965" s="157">
        <v>4</v>
      </c>
      <c r="AA1965" s="157">
        <v>3</v>
      </c>
      <c r="AB1965" s="159">
        <v>3</v>
      </c>
      <c r="AC1965" s="158">
        <f t="shared" si="439"/>
        <v>23</v>
      </c>
      <c r="AD1965" s="157">
        <f t="shared" si="435"/>
        <v>5</v>
      </c>
      <c r="AE1965" s="157">
        <f t="shared" si="436"/>
        <v>8</v>
      </c>
      <c r="AF1965" s="157">
        <f t="shared" si="437"/>
        <v>5</v>
      </c>
      <c r="AG1965" s="159">
        <f t="shared" si="438"/>
        <v>3</v>
      </c>
      <c r="DS1965" s="81"/>
    </row>
    <row r="1966" spans="1:123" x14ac:dyDescent="0.25">
      <c r="A1966" s="169">
        <v>308</v>
      </c>
      <c r="B1966" s="170" t="s">
        <v>20</v>
      </c>
      <c r="C1966" s="170" t="s">
        <v>138</v>
      </c>
      <c r="D1966" s="170" t="s">
        <v>139</v>
      </c>
      <c r="E1966" s="18" t="s">
        <v>403</v>
      </c>
      <c r="F1966" s="158">
        <v>3</v>
      </c>
      <c r="G1966" s="157">
        <v>4</v>
      </c>
      <c r="H1966" s="157">
        <v>3</v>
      </c>
      <c r="I1966" s="157">
        <v>4</v>
      </c>
      <c r="J1966" s="157">
        <v>3</v>
      </c>
      <c r="K1966" s="157">
        <v>3</v>
      </c>
      <c r="L1966" s="157">
        <v>4</v>
      </c>
      <c r="M1966" s="157">
        <v>4</v>
      </c>
      <c r="N1966" s="157">
        <v>4</v>
      </c>
      <c r="O1966" s="157">
        <v>4</v>
      </c>
      <c r="P1966" s="157">
        <v>4</v>
      </c>
      <c r="Q1966" s="157">
        <v>4</v>
      </c>
      <c r="R1966" s="157">
        <v>3</v>
      </c>
      <c r="S1966" s="157">
        <v>4</v>
      </c>
      <c r="T1966" s="157">
        <v>4</v>
      </c>
      <c r="U1966" s="157">
        <v>4</v>
      </c>
      <c r="V1966" s="157">
        <v>4</v>
      </c>
      <c r="W1966" s="157">
        <v>4</v>
      </c>
      <c r="X1966" s="157">
        <v>4</v>
      </c>
      <c r="Y1966" s="157">
        <v>4</v>
      </c>
      <c r="Z1966" s="157">
        <v>4</v>
      </c>
      <c r="AA1966" s="157">
        <v>3</v>
      </c>
      <c r="AB1966" s="159">
        <v>3</v>
      </c>
      <c r="AC1966" s="158">
        <f t="shared" si="439"/>
        <v>23</v>
      </c>
      <c r="AD1966" s="157">
        <f t="shared" si="435"/>
        <v>5</v>
      </c>
      <c r="AE1966" s="157">
        <f t="shared" si="436"/>
        <v>8</v>
      </c>
      <c r="AF1966" s="157">
        <f t="shared" si="437"/>
        <v>5</v>
      </c>
      <c r="AG1966" s="159">
        <f t="shared" si="438"/>
        <v>3</v>
      </c>
      <c r="DS1966" s="81"/>
    </row>
    <row r="1967" spans="1:123" x14ac:dyDescent="0.25">
      <c r="A1967" s="169">
        <v>308</v>
      </c>
      <c r="B1967" s="170" t="s">
        <v>20</v>
      </c>
      <c r="C1967" s="170" t="s">
        <v>138</v>
      </c>
      <c r="D1967" s="170" t="s">
        <v>139</v>
      </c>
      <c r="E1967" s="18" t="s">
        <v>403</v>
      </c>
      <c r="F1967" s="158">
        <v>4</v>
      </c>
      <c r="G1967" s="157">
        <v>4</v>
      </c>
      <c r="H1967" s="157">
        <v>3</v>
      </c>
      <c r="I1967" s="157">
        <v>4</v>
      </c>
      <c r="J1967" s="157">
        <v>3</v>
      </c>
      <c r="K1967" s="157">
        <v>4</v>
      </c>
      <c r="L1967" s="157">
        <v>4</v>
      </c>
      <c r="M1967" s="157">
        <v>4</v>
      </c>
      <c r="N1967" s="157">
        <v>4</v>
      </c>
      <c r="O1967" s="157">
        <v>5</v>
      </c>
      <c r="P1967" s="157">
        <v>4</v>
      </c>
      <c r="Q1967" s="157">
        <v>4</v>
      </c>
      <c r="R1967" s="157">
        <v>3</v>
      </c>
      <c r="S1967" s="157">
        <v>4</v>
      </c>
      <c r="T1967" s="157">
        <v>4</v>
      </c>
      <c r="U1967" s="157">
        <v>4</v>
      </c>
      <c r="V1967" s="157">
        <v>4</v>
      </c>
      <c r="W1967" s="157">
        <v>4</v>
      </c>
      <c r="X1967" s="157">
        <v>4</v>
      </c>
      <c r="Y1967" s="157">
        <v>4</v>
      </c>
      <c r="Z1967" s="157">
        <v>4</v>
      </c>
      <c r="AA1967" s="157">
        <v>3</v>
      </c>
      <c r="AB1967" s="159">
        <v>4</v>
      </c>
      <c r="AC1967" s="158">
        <f t="shared" si="439"/>
        <v>23</v>
      </c>
      <c r="AD1967" s="157">
        <f t="shared" si="435"/>
        <v>5</v>
      </c>
      <c r="AE1967" s="157">
        <f t="shared" si="436"/>
        <v>8</v>
      </c>
      <c r="AF1967" s="157">
        <f t="shared" si="437"/>
        <v>5</v>
      </c>
      <c r="AG1967" s="159">
        <f t="shared" si="438"/>
        <v>3</v>
      </c>
      <c r="DS1967" s="81"/>
    </row>
    <row r="1968" spans="1:123" x14ac:dyDescent="0.25">
      <c r="A1968" s="169">
        <v>308</v>
      </c>
      <c r="B1968" s="170" t="s">
        <v>20</v>
      </c>
      <c r="C1968" s="170" t="s">
        <v>138</v>
      </c>
      <c r="D1968" s="170" t="s">
        <v>139</v>
      </c>
      <c r="E1968" s="18" t="s">
        <v>403</v>
      </c>
      <c r="F1968" s="158">
        <v>4</v>
      </c>
      <c r="G1968" s="157">
        <v>4</v>
      </c>
      <c r="H1968" s="157">
        <v>3</v>
      </c>
      <c r="I1968" s="157">
        <v>4</v>
      </c>
      <c r="J1968" s="157">
        <v>4</v>
      </c>
      <c r="K1968" s="157">
        <v>4</v>
      </c>
      <c r="L1968" s="157">
        <v>4</v>
      </c>
      <c r="M1968" s="157">
        <v>4</v>
      </c>
      <c r="N1968" s="157">
        <v>4</v>
      </c>
      <c r="O1968" s="157">
        <v>5</v>
      </c>
      <c r="P1968" s="157">
        <v>4</v>
      </c>
      <c r="Q1968" s="157">
        <v>4</v>
      </c>
      <c r="R1968" s="157">
        <v>4</v>
      </c>
      <c r="S1968" s="157">
        <v>4</v>
      </c>
      <c r="T1968" s="157">
        <v>4</v>
      </c>
      <c r="U1968" s="157">
        <v>4</v>
      </c>
      <c r="V1968" s="157">
        <v>4</v>
      </c>
      <c r="W1968" s="157">
        <v>4</v>
      </c>
      <c r="X1968" s="157">
        <v>5</v>
      </c>
      <c r="Y1968" s="157">
        <v>4</v>
      </c>
      <c r="Z1968" s="157">
        <v>4</v>
      </c>
      <c r="AA1968" s="157">
        <v>3</v>
      </c>
      <c r="AB1968" s="159">
        <v>4</v>
      </c>
      <c r="AC1968" s="158">
        <f t="shared" si="439"/>
        <v>23</v>
      </c>
      <c r="AD1968" s="157">
        <f t="shared" si="435"/>
        <v>5</v>
      </c>
      <c r="AE1968" s="157">
        <f t="shared" si="436"/>
        <v>8</v>
      </c>
      <c r="AF1968" s="157">
        <f t="shared" si="437"/>
        <v>5</v>
      </c>
      <c r="AG1968" s="159">
        <f t="shared" si="438"/>
        <v>3</v>
      </c>
      <c r="DS1968" s="81"/>
    </row>
    <row r="1969" spans="1:123" x14ac:dyDescent="0.25">
      <c r="A1969" s="169">
        <v>308</v>
      </c>
      <c r="B1969" s="170" t="s">
        <v>20</v>
      </c>
      <c r="C1969" s="170" t="s">
        <v>138</v>
      </c>
      <c r="D1969" s="170" t="s">
        <v>139</v>
      </c>
      <c r="E1969" s="18" t="s">
        <v>403</v>
      </c>
      <c r="F1969" s="158">
        <v>4</v>
      </c>
      <c r="G1969" s="157">
        <v>4</v>
      </c>
      <c r="H1969" s="157">
        <v>3</v>
      </c>
      <c r="I1969" s="157">
        <v>4</v>
      </c>
      <c r="J1969" s="157">
        <v>4</v>
      </c>
      <c r="K1969" s="157">
        <v>4</v>
      </c>
      <c r="L1969" s="157">
        <v>5</v>
      </c>
      <c r="M1969" s="157">
        <v>4</v>
      </c>
      <c r="N1969" s="157">
        <v>5</v>
      </c>
      <c r="O1969" s="157">
        <v>5</v>
      </c>
      <c r="P1969" s="157">
        <v>4</v>
      </c>
      <c r="Q1969" s="157">
        <v>4</v>
      </c>
      <c r="R1969" s="157">
        <v>4</v>
      </c>
      <c r="S1969" s="157">
        <v>4</v>
      </c>
      <c r="T1969" s="157">
        <v>5</v>
      </c>
      <c r="U1969" s="157">
        <v>5</v>
      </c>
      <c r="V1969" s="157">
        <v>4</v>
      </c>
      <c r="W1969" s="157">
        <v>4</v>
      </c>
      <c r="X1969" s="157">
        <v>5</v>
      </c>
      <c r="Y1969" s="157">
        <v>4</v>
      </c>
      <c r="Z1969" s="157">
        <v>4</v>
      </c>
      <c r="AA1969" s="157">
        <v>3</v>
      </c>
      <c r="AB1969" s="159">
        <v>4</v>
      </c>
      <c r="AC1969" s="158">
        <f t="shared" si="439"/>
        <v>23</v>
      </c>
      <c r="AD1969" s="157">
        <f t="shared" si="435"/>
        <v>5</v>
      </c>
      <c r="AE1969" s="157">
        <f t="shared" si="436"/>
        <v>8</v>
      </c>
      <c r="AF1969" s="157">
        <f t="shared" si="437"/>
        <v>5</v>
      </c>
      <c r="AG1969" s="159">
        <f t="shared" si="438"/>
        <v>3</v>
      </c>
      <c r="DS1969" s="81"/>
    </row>
    <row r="1970" spans="1:123" x14ac:dyDescent="0.25">
      <c r="A1970" s="169">
        <v>308</v>
      </c>
      <c r="B1970" s="170" t="s">
        <v>20</v>
      </c>
      <c r="C1970" s="170" t="s">
        <v>138</v>
      </c>
      <c r="D1970" s="170" t="s">
        <v>139</v>
      </c>
      <c r="E1970" s="18" t="s">
        <v>403</v>
      </c>
      <c r="F1970" s="158">
        <v>4</v>
      </c>
      <c r="G1970" s="157">
        <v>5</v>
      </c>
      <c r="H1970" s="157">
        <v>4</v>
      </c>
      <c r="I1970" s="157"/>
      <c r="J1970" s="157">
        <v>4</v>
      </c>
      <c r="K1970" s="157">
        <v>4</v>
      </c>
      <c r="L1970" s="157">
        <v>5</v>
      </c>
      <c r="M1970" s="157">
        <v>4</v>
      </c>
      <c r="N1970" s="157">
        <v>5</v>
      </c>
      <c r="O1970" s="157">
        <v>5</v>
      </c>
      <c r="P1970" s="157">
        <v>5</v>
      </c>
      <c r="Q1970" s="157">
        <v>4</v>
      </c>
      <c r="R1970" s="157">
        <v>4</v>
      </c>
      <c r="S1970" s="157">
        <v>4</v>
      </c>
      <c r="T1970" s="157">
        <v>5</v>
      </c>
      <c r="U1970" s="157">
        <v>5</v>
      </c>
      <c r="V1970" s="157">
        <v>5</v>
      </c>
      <c r="W1970" s="157">
        <v>5</v>
      </c>
      <c r="X1970" s="157">
        <v>5</v>
      </c>
      <c r="Y1970" s="157">
        <v>4</v>
      </c>
      <c r="Z1970" s="157">
        <v>4</v>
      </c>
      <c r="AA1970" s="157">
        <v>4</v>
      </c>
      <c r="AB1970" s="159">
        <v>4</v>
      </c>
      <c r="AC1970" s="158">
        <f t="shared" si="439"/>
        <v>22</v>
      </c>
      <c r="AD1970" s="157">
        <f t="shared" si="435"/>
        <v>4</v>
      </c>
      <c r="AE1970" s="157">
        <f t="shared" si="436"/>
        <v>8</v>
      </c>
      <c r="AF1970" s="157">
        <f t="shared" si="437"/>
        <v>5</v>
      </c>
      <c r="AG1970" s="159">
        <f t="shared" si="438"/>
        <v>3</v>
      </c>
      <c r="DS1970" s="81"/>
    </row>
    <row r="1971" spans="1:123" x14ac:dyDescent="0.25">
      <c r="A1971" s="169">
        <v>308</v>
      </c>
      <c r="B1971" s="170" t="s">
        <v>20</v>
      </c>
      <c r="C1971" s="170" t="s">
        <v>138</v>
      </c>
      <c r="D1971" s="170" t="s">
        <v>139</v>
      </c>
      <c r="E1971" s="18" t="s">
        <v>403</v>
      </c>
      <c r="F1971" s="158">
        <v>4</v>
      </c>
      <c r="G1971" s="157"/>
      <c r="H1971" s="157"/>
      <c r="I1971" s="157"/>
      <c r="J1971" s="157"/>
      <c r="K1971" s="157"/>
      <c r="L1971" s="157"/>
      <c r="M1971" s="157"/>
      <c r="N1971" s="157"/>
      <c r="O1971" s="157"/>
      <c r="P1971" s="157"/>
      <c r="Q1971" s="157"/>
      <c r="R1971" s="157"/>
      <c r="S1971" s="157"/>
      <c r="T1971" s="157"/>
      <c r="U1971" s="157"/>
      <c r="V1971" s="157"/>
      <c r="W1971" s="157"/>
      <c r="X1971" s="157"/>
      <c r="Y1971" s="157"/>
      <c r="Z1971" s="157"/>
      <c r="AA1971" s="157"/>
      <c r="AB1971" s="159"/>
      <c r="AC1971" s="158">
        <f t="shared" si="439"/>
        <v>1</v>
      </c>
      <c r="AD1971" s="157">
        <f t="shared" si="435"/>
        <v>0</v>
      </c>
      <c r="AE1971" s="157">
        <f t="shared" si="436"/>
        <v>0</v>
      </c>
      <c r="AF1971" s="157">
        <f t="shared" si="437"/>
        <v>0</v>
      </c>
      <c r="AG1971" s="159">
        <f t="shared" si="438"/>
        <v>0</v>
      </c>
      <c r="DS1971" s="81"/>
    </row>
    <row r="1972" spans="1:123" x14ac:dyDescent="0.25">
      <c r="A1972" s="169">
        <v>308</v>
      </c>
      <c r="B1972" s="170" t="s">
        <v>20</v>
      </c>
      <c r="C1972" s="170" t="s">
        <v>138</v>
      </c>
      <c r="D1972" s="170" t="s">
        <v>139</v>
      </c>
      <c r="E1972" s="18" t="s">
        <v>466</v>
      </c>
      <c r="F1972" s="158">
        <v>1</v>
      </c>
      <c r="G1972" s="157">
        <v>1</v>
      </c>
      <c r="H1972" s="157">
        <v>1</v>
      </c>
      <c r="I1972" s="157">
        <v>1</v>
      </c>
      <c r="J1972" s="157">
        <v>1</v>
      </c>
      <c r="K1972" s="157">
        <v>1</v>
      </c>
      <c r="L1972" s="157">
        <v>1</v>
      </c>
      <c r="M1972" s="157">
        <v>1</v>
      </c>
      <c r="N1972" s="157">
        <v>1</v>
      </c>
      <c r="O1972" s="157">
        <v>1</v>
      </c>
      <c r="P1972" s="157">
        <v>1</v>
      </c>
      <c r="Q1972" s="157">
        <v>1</v>
      </c>
      <c r="R1972" s="157">
        <v>1</v>
      </c>
      <c r="S1972" s="157">
        <v>2</v>
      </c>
      <c r="T1972" s="157">
        <v>1</v>
      </c>
      <c r="U1972" s="157">
        <v>1</v>
      </c>
      <c r="V1972" s="157">
        <v>1</v>
      </c>
      <c r="W1972" s="157">
        <v>1</v>
      </c>
      <c r="X1972" s="157">
        <v>1</v>
      </c>
      <c r="Y1972" s="157">
        <v>1</v>
      </c>
      <c r="Z1972" s="157">
        <v>1</v>
      </c>
      <c r="AA1972" s="157">
        <v>1</v>
      </c>
      <c r="AB1972" s="159">
        <v>1</v>
      </c>
      <c r="AC1972" s="158">
        <f t="shared" si="439"/>
        <v>23</v>
      </c>
      <c r="AD1972" s="157">
        <f t="shared" si="435"/>
        <v>5</v>
      </c>
      <c r="AE1972" s="157">
        <f t="shared" si="436"/>
        <v>8</v>
      </c>
      <c r="AF1972" s="157">
        <f t="shared" si="437"/>
        <v>5</v>
      </c>
      <c r="AG1972" s="159">
        <f t="shared" si="438"/>
        <v>3</v>
      </c>
      <c r="DS1972" s="81"/>
    </row>
    <row r="1973" spans="1:123" x14ac:dyDescent="0.25">
      <c r="A1973" s="169">
        <v>308</v>
      </c>
      <c r="B1973" s="170" t="s">
        <v>20</v>
      </c>
      <c r="C1973" s="170" t="s">
        <v>138</v>
      </c>
      <c r="D1973" s="170" t="s">
        <v>139</v>
      </c>
      <c r="E1973" s="18" t="s">
        <v>466</v>
      </c>
      <c r="F1973" s="158">
        <v>2</v>
      </c>
      <c r="G1973" s="157">
        <v>1</v>
      </c>
      <c r="H1973" s="157">
        <v>1</v>
      </c>
      <c r="I1973" s="157">
        <v>1</v>
      </c>
      <c r="J1973" s="157">
        <v>1</v>
      </c>
      <c r="K1973" s="157">
        <v>1</v>
      </c>
      <c r="L1973" s="157">
        <v>2</v>
      </c>
      <c r="M1973" s="157">
        <v>1</v>
      </c>
      <c r="N1973" s="157">
        <v>1</v>
      </c>
      <c r="O1973" s="157">
        <v>2</v>
      </c>
      <c r="P1973" s="157">
        <v>1</v>
      </c>
      <c r="Q1973" s="157">
        <v>2</v>
      </c>
      <c r="R1973" s="157">
        <v>2</v>
      </c>
      <c r="S1973" s="157">
        <v>2</v>
      </c>
      <c r="T1973" s="157">
        <v>1</v>
      </c>
      <c r="U1973" s="157">
        <v>2</v>
      </c>
      <c r="V1973" s="157">
        <v>1</v>
      </c>
      <c r="W1973" s="157">
        <v>1</v>
      </c>
      <c r="X1973" s="157">
        <v>1</v>
      </c>
      <c r="Y1973" s="157">
        <v>2</v>
      </c>
      <c r="Z1973" s="157">
        <v>1</v>
      </c>
      <c r="AA1973" s="157">
        <v>1</v>
      </c>
      <c r="AB1973" s="159">
        <v>1</v>
      </c>
      <c r="AC1973" s="158">
        <f t="shared" si="439"/>
        <v>23</v>
      </c>
      <c r="AD1973" s="157">
        <f t="shared" si="435"/>
        <v>5</v>
      </c>
      <c r="AE1973" s="157">
        <f t="shared" si="436"/>
        <v>8</v>
      </c>
      <c r="AF1973" s="157">
        <f t="shared" si="437"/>
        <v>5</v>
      </c>
      <c r="AG1973" s="159">
        <f t="shared" si="438"/>
        <v>3</v>
      </c>
      <c r="DS1973" s="81"/>
    </row>
    <row r="1974" spans="1:123" x14ac:dyDescent="0.25">
      <c r="A1974" s="169">
        <v>308</v>
      </c>
      <c r="B1974" s="170" t="s">
        <v>20</v>
      </c>
      <c r="C1974" s="170" t="s">
        <v>138</v>
      </c>
      <c r="D1974" s="170" t="s">
        <v>139</v>
      </c>
      <c r="E1974" s="18" t="s">
        <v>466</v>
      </c>
      <c r="F1974" s="158">
        <v>2</v>
      </c>
      <c r="G1974" s="157">
        <v>2</v>
      </c>
      <c r="H1974" s="157">
        <v>2</v>
      </c>
      <c r="I1974" s="157">
        <v>1</v>
      </c>
      <c r="J1974" s="157">
        <v>1</v>
      </c>
      <c r="K1974" s="157">
        <v>1</v>
      </c>
      <c r="L1974" s="157">
        <v>2</v>
      </c>
      <c r="M1974" s="157">
        <v>1</v>
      </c>
      <c r="N1974" s="157">
        <v>1</v>
      </c>
      <c r="O1974" s="157">
        <v>2</v>
      </c>
      <c r="P1974" s="157">
        <v>2</v>
      </c>
      <c r="Q1974" s="157">
        <v>2</v>
      </c>
      <c r="R1974" s="157">
        <v>2</v>
      </c>
      <c r="S1974" s="157">
        <v>2</v>
      </c>
      <c r="T1974" s="157">
        <v>2</v>
      </c>
      <c r="U1974" s="157">
        <v>2</v>
      </c>
      <c r="V1974" s="157">
        <v>1</v>
      </c>
      <c r="W1974" s="157">
        <v>1</v>
      </c>
      <c r="X1974" s="157">
        <v>1</v>
      </c>
      <c r="Y1974" s="157">
        <v>3</v>
      </c>
      <c r="Z1974" s="157">
        <v>1</v>
      </c>
      <c r="AA1974" s="157">
        <v>1</v>
      </c>
      <c r="AB1974" s="159">
        <v>1</v>
      </c>
      <c r="AC1974" s="158">
        <f t="shared" si="439"/>
        <v>23</v>
      </c>
      <c r="AD1974" s="157">
        <f t="shared" si="435"/>
        <v>5</v>
      </c>
      <c r="AE1974" s="157">
        <f t="shared" si="436"/>
        <v>8</v>
      </c>
      <c r="AF1974" s="157">
        <f t="shared" si="437"/>
        <v>5</v>
      </c>
      <c r="AG1974" s="159">
        <f t="shared" si="438"/>
        <v>3</v>
      </c>
      <c r="DS1974" s="81"/>
    </row>
    <row r="1975" spans="1:123" x14ac:dyDescent="0.25">
      <c r="A1975" s="169">
        <v>308</v>
      </c>
      <c r="B1975" s="170" t="s">
        <v>20</v>
      </c>
      <c r="C1975" s="170" t="s">
        <v>138</v>
      </c>
      <c r="D1975" s="170" t="s">
        <v>139</v>
      </c>
      <c r="E1975" s="18" t="s">
        <v>466</v>
      </c>
      <c r="F1975" s="158">
        <v>2</v>
      </c>
      <c r="G1975" s="157">
        <v>2</v>
      </c>
      <c r="H1975" s="157">
        <v>2</v>
      </c>
      <c r="I1975" s="157">
        <v>1</v>
      </c>
      <c r="J1975" s="157">
        <v>1</v>
      </c>
      <c r="K1975" s="157">
        <v>1</v>
      </c>
      <c r="L1975" s="157">
        <v>2</v>
      </c>
      <c r="M1975" s="157">
        <v>2</v>
      </c>
      <c r="N1975" s="157">
        <v>1</v>
      </c>
      <c r="O1975" s="157">
        <v>2</v>
      </c>
      <c r="P1975" s="157">
        <v>3</v>
      </c>
      <c r="Q1975" s="157">
        <v>2</v>
      </c>
      <c r="R1975" s="157">
        <v>2</v>
      </c>
      <c r="S1975" s="157">
        <v>3</v>
      </c>
      <c r="T1975" s="157">
        <v>2</v>
      </c>
      <c r="U1975" s="157">
        <v>2</v>
      </c>
      <c r="V1975" s="157">
        <v>1</v>
      </c>
      <c r="W1975" s="157">
        <v>1</v>
      </c>
      <c r="X1975" s="157">
        <v>2</v>
      </c>
      <c r="Y1975" s="157">
        <v>3</v>
      </c>
      <c r="Z1975" s="157">
        <v>1</v>
      </c>
      <c r="AA1975" s="157">
        <v>1</v>
      </c>
      <c r="AB1975" s="159">
        <v>1</v>
      </c>
      <c r="AC1975" s="158">
        <f t="shared" si="439"/>
        <v>23</v>
      </c>
      <c r="AD1975" s="157">
        <f t="shared" si="435"/>
        <v>5</v>
      </c>
      <c r="AE1975" s="157">
        <f t="shared" si="436"/>
        <v>8</v>
      </c>
      <c r="AF1975" s="157">
        <f t="shared" si="437"/>
        <v>5</v>
      </c>
      <c r="AG1975" s="159">
        <f t="shared" si="438"/>
        <v>3</v>
      </c>
      <c r="DS1975" s="81"/>
    </row>
    <row r="1976" spans="1:123" x14ac:dyDescent="0.25">
      <c r="A1976" s="169">
        <v>308</v>
      </c>
      <c r="B1976" s="170" t="s">
        <v>20</v>
      </c>
      <c r="C1976" s="170" t="s">
        <v>138</v>
      </c>
      <c r="D1976" s="170" t="s">
        <v>139</v>
      </c>
      <c r="E1976" s="18" t="s">
        <v>466</v>
      </c>
      <c r="F1976" s="158">
        <v>2</v>
      </c>
      <c r="G1976" s="157">
        <v>2</v>
      </c>
      <c r="H1976" s="157">
        <v>2</v>
      </c>
      <c r="I1976" s="157">
        <v>1</v>
      </c>
      <c r="J1976" s="157">
        <v>1</v>
      </c>
      <c r="K1976" s="157">
        <v>1</v>
      </c>
      <c r="L1976" s="157">
        <v>2</v>
      </c>
      <c r="M1976" s="157">
        <v>2</v>
      </c>
      <c r="N1976" s="157">
        <v>2</v>
      </c>
      <c r="O1976" s="157">
        <v>2</v>
      </c>
      <c r="P1976" s="157">
        <v>3</v>
      </c>
      <c r="Q1976" s="157">
        <v>2</v>
      </c>
      <c r="R1976" s="157">
        <v>2</v>
      </c>
      <c r="S1976" s="157">
        <v>3</v>
      </c>
      <c r="T1976" s="157">
        <v>3</v>
      </c>
      <c r="U1976" s="157">
        <v>2</v>
      </c>
      <c r="V1976" s="157">
        <v>2</v>
      </c>
      <c r="W1976" s="157">
        <v>1</v>
      </c>
      <c r="X1976" s="157">
        <v>2</v>
      </c>
      <c r="Y1976" s="157">
        <v>3</v>
      </c>
      <c r="Z1976" s="157">
        <v>1</v>
      </c>
      <c r="AA1976" s="157">
        <v>1</v>
      </c>
      <c r="AB1976" s="159">
        <v>1</v>
      </c>
      <c r="AC1976" s="158">
        <f t="shared" si="439"/>
        <v>23</v>
      </c>
      <c r="AD1976" s="157">
        <f t="shared" si="435"/>
        <v>5</v>
      </c>
      <c r="AE1976" s="157">
        <f t="shared" si="436"/>
        <v>8</v>
      </c>
      <c r="AF1976" s="157">
        <f t="shared" si="437"/>
        <v>5</v>
      </c>
      <c r="AG1976" s="159">
        <f t="shared" si="438"/>
        <v>3</v>
      </c>
      <c r="DS1976" s="81"/>
    </row>
    <row r="1977" spans="1:123" x14ac:dyDescent="0.25">
      <c r="A1977" s="169">
        <v>308</v>
      </c>
      <c r="B1977" s="170" t="s">
        <v>20</v>
      </c>
      <c r="C1977" s="170" t="s">
        <v>138</v>
      </c>
      <c r="D1977" s="170" t="s">
        <v>139</v>
      </c>
      <c r="E1977" s="18" t="s">
        <v>466</v>
      </c>
      <c r="F1977" s="158">
        <v>3</v>
      </c>
      <c r="G1977" s="157">
        <v>2</v>
      </c>
      <c r="H1977" s="157">
        <v>2</v>
      </c>
      <c r="I1977" s="157">
        <v>1</v>
      </c>
      <c r="J1977" s="157">
        <v>1</v>
      </c>
      <c r="K1977" s="157">
        <v>1</v>
      </c>
      <c r="L1977" s="157">
        <v>3</v>
      </c>
      <c r="M1977" s="157">
        <v>2</v>
      </c>
      <c r="N1977" s="157">
        <v>2</v>
      </c>
      <c r="O1977" s="157">
        <v>2</v>
      </c>
      <c r="P1977" s="157">
        <v>3</v>
      </c>
      <c r="Q1977" s="157">
        <v>3</v>
      </c>
      <c r="R1977" s="157">
        <v>2</v>
      </c>
      <c r="S1977" s="157">
        <v>3</v>
      </c>
      <c r="T1977" s="157">
        <v>3</v>
      </c>
      <c r="U1977" s="157">
        <v>3</v>
      </c>
      <c r="V1977" s="157">
        <v>2</v>
      </c>
      <c r="W1977" s="157">
        <v>1</v>
      </c>
      <c r="X1977" s="157">
        <v>2</v>
      </c>
      <c r="Y1977" s="157">
        <v>3</v>
      </c>
      <c r="Z1977" s="157">
        <v>2</v>
      </c>
      <c r="AA1977" s="157">
        <v>2</v>
      </c>
      <c r="AB1977" s="159">
        <v>2</v>
      </c>
      <c r="AC1977" s="158">
        <f t="shared" si="439"/>
        <v>23</v>
      </c>
      <c r="AD1977" s="157">
        <f t="shared" si="435"/>
        <v>5</v>
      </c>
      <c r="AE1977" s="157">
        <f t="shared" si="436"/>
        <v>8</v>
      </c>
      <c r="AF1977" s="157">
        <f t="shared" si="437"/>
        <v>5</v>
      </c>
      <c r="AG1977" s="159">
        <f t="shared" si="438"/>
        <v>3</v>
      </c>
      <c r="DS1977" s="81"/>
    </row>
    <row r="1978" spans="1:123" x14ac:dyDescent="0.25">
      <c r="A1978" s="169">
        <v>308</v>
      </c>
      <c r="B1978" s="170" t="s">
        <v>20</v>
      </c>
      <c r="C1978" s="170" t="s">
        <v>138</v>
      </c>
      <c r="D1978" s="170" t="s">
        <v>139</v>
      </c>
      <c r="E1978" s="18" t="s">
        <v>466</v>
      </c>
      <c r="F1978" s="158">
        <v>3</v>
      </c>
      <c r="G1978" s="157">
        <v>2</v>
      </c>
      <c r="H1978" s="157">
        <v>2</v>
      </c>
      <c r="I1978" s="157">
        <v>1</v>
      </c>
      <c r="J1978" s="157">
        <v>1</v>
      </c>
      <c r="K1978" s="157">
        <v>1</v>
      </c>
      <c r="L1978" s="157">
        <v>3</v>
      </c>
      <c r="M1978" s="157">
        <v>2</v>
      </c>
      <c r="N1978" s="157">
        <v>2</v>
      </c>
      <c r="O1978" s="157">
        <v>2</v>
      </c>
      <c r="P1978" s="157">
        <v>3</v>
      </c>
      <c r="Q1978" s="157">
        <v>3</v>
      </c>
      <c r="R1978" s="157">
        <v>2</v>
      </c>
      <c r="S1978" s="157">
        <v>3</v>
      </c>
      <c r="T1978" s="157">
        <v>3</v>
      </c>
      <c r="U1978" s="157">
        <v>3</v>
      </c>
      <c r="V1978" s="157">
        <v>2</v>
      </c>
      <c r="W1978" s="157">
        <v>2</v>
      </c>
      <c r="X1978" s="157">
        <v>3</v>
      </c>
      <c r="Y1978" s="157">
        <v>3</v>
      </c>
      <c r="Z1978" s="157">
        <v>2</v>
      </c>
      <c r="AA1978" s="157">
        <v>2</v>
      </c>
      <c r="AB1978" s="159">
        <v>2</v>
      </c>
      <c r="AC1978" s="158">
        <f t="shared" si="439"/>
        <v>23</v>
      </c>
      <c r="AD1978" s="157">
        <f t="shared" si="435"/>
        <v>5</v>
      </c>
      <c r="AE1978" s="157">
        <f t="shared" si="436"/>
        <v>8</v>
      </c>
      <c r="AF1978" s="157">
        <f t="shared" si="437"/>
        <v>5</v>
      </c>
      <c r="AG1978" s="159">
        <f t="shared" si="438"/>
        <v>3</v>
      </c>
      <c r="DS1978" s="81"/>
    </row>
    <row r="1979" spans="1:123" x14ac:dyDescent="0.25">
      <c r="A1979" s="169">
        <v>308</v>
      </c>
      <c r="B1979" s="170" t="s">
        <v>20</v>
      </c>
      <c r="C1979" s="170" t="s">
        <v>138</v>
      </c>
      <c r="D1979" s="170" t="s">
        <v>139</v>
      </c>
      <c r="E1979" s="18" t="s">
        <v>466</v>
      </c>
      <c r="F1979" s="158">
        <v>3</v>
      </c>
      <c r="G1979" s="157">
        <v>3</v>
      </c>
      <c r="H1979" s="157">
        <v>2</v>
      </c>
      <c r="I1979" s="157">
        <v>1</v>
      </c>
      <c r="J1979" s="157">
        <v>2</v>
      </c>
      <c r="K1979" s="157">
        <v>2</v>
      </c>
      <c r="L1979" s="157">
        <v>3</v>
      </c>
      <c r="M1979" s="157">
        <v>2</v>
      </c>
      <c r="N1979" s="157">
        <v>2</v>
      </c>
      <c r="O1979" s="157">
        <v>3</v>
      </c>
      <c r="P1979" s="157">
        <v>3</v>
      </c>
      <c r="Q1979" s="157">
        <v>3</v>
      </c>
      <c r="R1979" s="157">
        <v>3</v>
      </c>
      <c r="S1979" s="157">
        <v>3</v>
      </c>
      <c r="T1979" s="157">
        <v>3</v>
      </c>
      <c r="U1979" s="157">
        <v>3</v>
      </c>
      <c r="V1979" s="157">
        <v>3</v>
      </c>
      <c r="W1979" s="157">
        <v>3</v>
      </c>
      <c r="X1979" s="157">
        <v>3</v>
      </c>
      <c r="Y1979" s="157">
        <v>3</v>
      </c>
      <c r="Z1979" s="157">
        <v>3</v>
      </c>
      <c r="AA1979" s="157">
        <v>2</v>
      </c>
      <c r="AB1979" s="159">
        <v>2</v>
      </c>
      <c r="AC1979" s="158">
        <f t="shared" si="439"/>
        <v>23</v>
      </c>
      <c r="AD1979" s="157">
        <f t="shared" si="435"/>
        <v>5</v>
      </c>
      <c r="AE1979" s="157">
        <f t="shared" si="436"/>
        <v>8</v>
      </c>
      <c r="AF1979" s="157">
        <f t="shared" si="437"/>
        <v>5</v>
      </c>
      <c r="AG1979" s="159">
        <f t="shared" si="438"/>
        <v>3</v>
      </c>
      <c r="DS1979" s="81"/>
    </row>
    <row r="1980" spans="1:123" x14ac:dyDescent="0.25">
      <c r="A1980" s="169">
        <v>308</v>
      </c>
      <c r="B1980" s="170" t="s">
        <v>20</v>
      </c>
      <c r="C1980" s="170" t="s">
        <v>138</v>
      </c>
      <c r="D1980" s="170" t="s">
        <v>139</v>
      </c>
      <c r="E1980" s="18" t="s">
        <v>466</v>
      </c>
      <c r="F1980" s="158">
        <v>3</v>
      </c>
      <c r="G1980" s="157">
        <v>3</v>
      </c>
      <c r="H1980" s="157">
        <v>3</v>
      </c>
      <c r="I1980" s="157">
        <v>2</v>
      </c>
      <c r="J1980" s="157">
        <v>2</v>
      </c>
      <c r="K1980" s="157">
        <v>2</v>
      </c>
      <c r="L1980" s="157">
        <v>3</v>
      </c>
      <c r="M1980" s="157">
        <v>3</v>
      </c>
      <c r="N1980" s="157">
        <v>2</v>
      </c>
      <c r="O1980" s="157">
        <v>3</v>
      </c>
      <c r="P1980" s="157">
        <v>3</v>
      </c>
      <c r="Q1980" s="157">
        <v>3</v>
      </c>
      <c r="R1980" s="157">
        <v>3</v>
      </c>
      <c r="S1980" s="157">
        <v>3</v>
      </c>
      <c r="T1980" s="157">
        <v>3</v>
      </c>
      <c r="U1980" s="157">
        <v>3</v>
      </c>
      <c r="V1980" s="157">
        <v>3</v>
      </c>
      <c r="W1980" s="157">
        <v>3</v>
      </c>
      <c r="X1980" s="157">
        <v>3</v>
      </c>
      <c r="Y1980" s="157">
        <v>3</v>
      </c>
      <c r="Z1980" s="157">
        <v>3</v>
      </c>
      <c r="AA1980" s="157">
        <v>2</v>
      </c>
      <c r="AB1980" s="159">
        <v>2</v>
      </c>
      <c r="AC1980" s="158">
        <f t="shared" si="439"/>
        <v>23</v>
      </c>
      <c r="AD1980" s="157">
        <f t="shared" si="435"/>
        <v>5</v>
      </c>
      <c r="AE1980" s="157">
        <f t="shared" si="436"/>
        <v>8</v>
      </c>
      <c r="AF1980" s="157">
        <f t="shared" si="437"/>
        <v>5</v>
      </c>
      <c r="AG1980" s="159">
        <f t="shared" si="438"/>
        <v>3</v>
      </c>
      <c r="DS1980" s="81"/>
    </row>
    <row r="1981" spans="1:123" x14ac:dyDescent="0.25">
      <c r="A1981" s="169">
        <v>308</v>
      </c>
      <c r="B1981" s="170" t="s">
        <v>20</v>
      </c>
      <c r="C1981" s="170" t="s">
        <v>138</v>
      </c>
      <c r="D1981" s="170" t="s">
        <v>139</v>
      </c>
      <c r="E1981" s="18" t="s">
        <v>466</v>
      </c>
      <c r="F1981" s="158">
        <v>3</v>
      </c>
      <c r="G1981" s="157">
        <v>3</v>
      </c>
      <c r="H1981" s="157">
        <v>3</v>
      </c>
      <c r="I1981" s="157">
        <v>2</v>
      </c>
      <c r="J1981" s="157">
        <v>2</v>
      </c>
      <c r="K1981" s="157">
        <v>2</v>
      </c>
      <c r="L1981" s="157">
        <v>3</v>
      </c>
      <c r="M1981" s="157">
        <v>3</v>
      </c>
      <c r="N1981" s="157">
        <v>2</v>
      </c>
      <c r="O1981" s="157">
        <v>3</v>
      </c>
      <c r="P1981" s="157">
        <v>3</v>
      </c>
      <c r="Q1981" s="157">
        <v>3</v>
      </c>
      <c r="R1981" s="157">
        <v>3</v>
      </c>
      <c r="S1981" s="157">
        <v>3</v>
      </c>
      <c r="T1981" s="157">
        <v>3</v>
      </c>
      <c r="U1981" s="157">
        <v>3</v>
      </c>
      <c r="V1981" s="157">
        <v>3</v>
      </c>
      <c r="W1981" s="157">
        <v>3</v>
      </c>
      <c r="X1981" s="157">
        <v>3</v>
      </c>
      <c r="Y1981" s="157">
        <v>3</v>
      </c>
      <c r="Z1981" s="157">
        <v>3</v>
      </c>
      <c r="AA1981" s="157">
        <v>2</v>
      </c>
      <c r="AB1981" s="159">
        <v>3</v>
      </c>
      <c r="AC1981" s="158">
        <f t="shared" si="439"/>
        <v>23</v>
      </c>
      <c r="AD1981" s="157">
        <f t="shared" si="435"/>
        <v>5</v>
      </c>
      <c r="AE1981" s="157">
        <f t="shared" si="436"/>
        <v>8</v>
      </c>
      <c r="AF1981" s="157">
        <f t="shared" si="437"/>
        <v>5</v>
      </c>
      <c r="AG1981" s="159">
        <f t="shared" si="438"/>
        <v>3</v>
      </c>
      <c r="DS1981" s="81"/>
    </row>
    <row r="1982" spans="1:123" x14ac:dyDescent="0.25">
      <c r="A1982" s="169">
        <v>308</v>
      </c>
      <c r="B1982" s="170" t="s">
        <v>20</v>
      </c>
      <c r="C1982" s="170" t="s">
        <v>138</v>
      </c>
      <c r="D1982" s="170" t="s">
        <v>139</v>
      </c>
      <c r="E1982" s="18" t="s">
        <v>466</v>
      </c>
      <c r="F1982" s="158">
        <v>4</v>
      </c>
      <c r="G1982" s="157">
        <v>3</v>
      </c>
      <c r="H1982" s="157">
        <v>3</v>
      </c>
      <c r="I1982" s="157">
        <v>2</v>
      </c>
      <c r="J1982" s="157">
        <v>2</v>
      </c>
      <c r="K1982" s="157">
        <v>2</v>
      </c>
      <c r="L1982" s="157">
        <v>3</v>
      </c>
      <c r="M1982" s="157">
        <v>3</v>
      </c>
      <c r="N1982" s="157">
        <v>2</v>
      </c>
      <c r="O1982" s="157">
        <v>4</v>
      </c>
      <c r="P1982" s="157">
        <v>3</v>
      </c>
      <c r="Q1982" s="157">
        <v>3</v>
      </c>
      <c r="R1982" s="157">
        <v>3</v>
      </c>
      <c r="S1982" s="157">
        <v>4</v>
      </c>
      <c r="T1982" s="157">
        <v>3</v>
      </c>
      <c r="U1982" s="157">
        <v>4</v>
      </c>
      <c r="V1982" s="157">
        <v>3</v>
      </c>
      <c r="W1982" s="157">
        <v>3</v>
      </c>
      <c r="X1982" s="157">
        <v>4</v>
      </c>
      <c r="Y1982" s="157">
        <v>3</v>
      </c>
      <c r="Z1982" s="157">
        <v>3</v>
      </c>
      <c r="AA1982" s="157">
        <v>2</v>
      </c>
      <c r="AB1982" s="159">
        <v>3</v>
      </c>
      <c r="AC1982" s="158">
        <f t="shared" si="439"/>
        <v>23</v>
      </c>
      <c r="AD1982" s="157">
        <f t="shared" si="435"/>
        <v>5</v>
      </c>
      <c r="AE1982" s="157">
        <f t="shared" si="436"/>
        <v>8</v>
      </c>
      <c r="AF1982" s="157">
        <f t="shared" si="437"/>
        <v>5</v>
      </c>
      <c r="AG1982" s="159">
        <f t="shared" si="438"/>
        <v>3</v>
      </c>
      <c r="DS1982" s="81"/>
    </row>
    <row r="1983" spans="1:123" x14ac:dyDescent="0.25">
      <c r="A1983" s="169">
        <v>308</v>
      </c>
      <c r="B1983" s="170" t="s">
        <v>20</v>
      </c>
      <c r="C1983" s="170" t="s">
        <v>138</v>
      </c>
      <c r="D1983" s="170" t="s">
        <v>139</v>
      </c>
      <c r="E1983" s="18" t="s">
        <v>466</v>
      </c>
      <c r="F1983" s="158">
        <v>4</v>
      </c>
      <c r="G1983" s="157">
        <v>3</v>
      </c>
      <c r="H1983" s="157">
        <v>3</v>
      </c>
      <c r="I1983" s="157">
        <v>2</v>
      </c>
      <c r="J1983" s="157">
        <v>2</v>
      </c>
      <c r="K1983" s="157">
        <v>2</v>
      </c>
      <c r="L1983" s="157">
        <v>3</v>
      </c>
      <c r="M1983" s="157">
        <v>3</v>
      </c>
      <c r="N1983" s="157">
        <v>3</v>
      </c>
      <c r="O1983" s="157">
        <v>4</v>
      </c>
      <c r="P1983" s="157">
        <v>3</v>
      </c>
      <c r="Q1983" s="157">
        <v>3</v>
      </c>
      <c r="R1983" s="157">
        <v>3</v>
      </c>
      <c r="S1983" s="157">
        <v>4</v>
      </c>
      <c r="T1983" s="157">
        <v>3</v>
      </c>
      <c r="U1983" s="157">
        <v>4</v>
      </c>
      <c r="V1983" s="157">
        <v>3</v>
      </c>
      <c r="W1983" s="157">
        <v>4</v>
      </c>
      <c r="X1983" s="157">
        <v>4</v>
      </c>
      <c r="Y1983" s="157">
        <v>4</v>
      </c>
      <c r="Z1983" s="157">
        <v>3</v>
      </c>
      <c r="AA1983" s="157">
        <v>2</v>
      </c>
      <c r="AB1983" s="159">
        <v>3</v>
      </c>
      <c r="AC1983" s="158">
        <f t="shared" si="439"/>
        <v>23</v>
      </c>
      <c r="AD1983" s="157">
        <f t="shared" si="435"/>
        <v>5</v>
      </c>
      <c r="AE1983" s="157">
        <f t="shared" si="436"/>
        <v>8</v>
      </c>
      <c r="AF1983" s="157">
        <f t="shared" si="437"/>
        <v>5</v>
      </c>
      <c r="AG1983" s="159">
        <f t="shared" si="438"/>
        <v>3</v>
      </c>
      <c r="DS1983" s="81"/>
    </row>
    <row r="1984" spans="1:123" x14ac:dyDescent="0.25">
      <c r="A1984" s="169">
        <v>308</v>
      </c>
      <c r="B1984" s="170" t="s">
        <v>20</v>
      </c>
      <c r="C1984" s="170" t="s">
        <v>138</v>
      </c>
      <c r="D1984" s="170" t="s">
        <v>139</v>
      </c>
      <c r="E1984" s="18" t="s">
        <v>466</v>
      </c>
      <c r="F1984" s="158">
        <v>4</v>
      </c>
      <c r="G1984" s="157">
        <v>3</v>
      </c>
      <c r="H1984" s="157">
        <v>3</v>
      </c>
      <c r="I1984" s="157">
        <v>2</v>
      </c>
      <c r="J1984" s="157">
        <v>2</v>
      </c>
      <c r="K1984" s="157">
        <v>2</v>
      </c>
      <c r="L1984" s="157">
        <v>4</v>
      </c>
      <c r="M1984" s="157">
        <v>3</v>
      </c>
      <c r="N1984" s="157">
        <v>3</v>
      </c>
      <c r="O1984" s="157">
        <v>4</v>
      </c>
      <c r="P1984" s="157">
        <v>4</v>
      </c>
      <c r="Q1984" s="157">
        <v>4</v>
      </c>
      <c r="R1984" s="157">
        <v>3</v>
      </c>
      <c r="S1984" s="157">
        <v>4</v>
      </c>
      <c r="T1984" s="157">
        <v>4</v>
      </c>
      <c r="U1984" s="157">
        <v>4</v>
      </c>
      <c r="V1984" s="157">
        <v>4</v>
      </c>
      <c r="W1984" s="157">
        <v>4</v>
      </c>
      <c r="X1984" s="157">
        <v>4</v>
      </c>
      <c r="Y1984" s="157">
        <v>4</v>
      </c>
      <c r="Z1984" s="157">
        <v>3</v>
      </c>
      <c r="AA1984" s="157">
        <v>3</v>
      </c>
      <c r="AB1984" s="159">
        <v>3</v>
      </c>
      <c r="AC1984" s="158">
        <f t="shared" si="439"/>
        <v>23</v>
      </c>
      <c r="AD1984" s="157">
        <f t="shared" si="435"/>
        <v>5</v>
      </c>
      <c r="AE1984" s="157">
        <f t="shared" si="436"/>
        <v>8</v>
      </c>
      <c r="AF1984" s="157">
        <f t="shared" si="437"/>
        <v>5</v>
      </c>
      <c r="AG1984" s="159">
        <f t="shared" si="438"/>
        <v>3</v>
      </c>
      <c r="DS1984" s="81"/>
    </row>
    <row r="1985" spans="1:123" x14ac:dyDescent="0.25">
      <c r="A1985" s="169">
        <v>308</v>
      </c>
      <c r="B1985" s="170" t="s">
        <v>20</v>
      </c>
      <c r="C1985" s="170" t="s">
        <v>138</v>
      </c>
      <c r="D1985" s="170" t="s">
        <v>139</v>
      </c>
      <c r="E1985" s="18" t="s">
        <v>466</v>
      </c>
      <c r="F1985" s="158">
        <v>4</v>
      </c>
      <c r="G1985" s="157">
        <v>3</v>
      </c>
      <c r="H1985" s="157">
        <v>4</v>
      </c>
      <c r="I1985" s="157">
        <v>3</v>
      </c>
      <c r="J1985" s="157">
        <v>3</v>
      </c>
      <c r="K1985" s="157">
        <v>2</v>
      </c>
      <c r="L1985" s="157">
        <v>4</v>
      </c>
      <c r="M1985" s="157">
        <v>3</v>
      </c>
      <c r="N1985" s="157">
        <v>4</v>
      </c>
      <c r="O1985" s="157">
        <v>4</v>
      </c>
      <c r="P1985" s="157">
        <v>4</v>
      </c>
      <c r="Q1985" s="157">
        <v>4</v>
      </c>
      <c r="R1985" s="157">
        <v>4</v>
      </c>
      <c r="S1985" s="157">
        <v>4</v>
      </c>
      <c r="T1985" s="157">
        <v>4</v>
      </c>
      <c r="U1985" s="157">
        <v>4</v>
      </c>
      <c r="V1985" s="157">
        <v>4</v>
      </c>
      <c r="W1985" s="157">
        <v>4</v>
      </c>
      <c r="X1985" s="157">
        <v>4</v>
      </c>
      <c r="Y1985" s="157">
        <v>4</v>
      </c>
      <c r="Z1985" s="157">
        <v>4</v>
      </c>
      <c r="AA1985" s="157">
        <v>3</v>
      </c>
      <c r="AB1985" s="159">
        <v>3</v>
      </c>
      <c r="AC1985" s="158">
        <f t="shared" si="439"/>
        <v>23</v>
      </c>
      <c r="AD1985" s="157">
        <f t="shared" si="435"/>
        <v>5</v>
      </c>
      <c r="AE1985" s="157">
        <f t="shared" si="436"/>
        <v>8</v>
      </c>
      <c r="AF1985" s="157">
        <f t="shared" si="437"/>
        <v>5</v>
      </c>
      <c r="AG1985" s="159">
        <f t="shared" si="438"/>
        <v>3</v>
      </c>
      <c r="DS1985" s="81"/>
    </row>
    <row r="1986" spans="1:123" x14ac:dyDescent="0.25">
      <c r="A1986" s="169">
        <v>308</v>
      </c>
      <c r="B1986" s="170" t="s">
        <v>20</v>
      </c>
      <c r="C1986" s="170" t="s">
        <v>138</v>
      </c>
      <c r="D1986" s="170" t="s">
        <v>139</v>
      </c>
      <c r="E1986" s="18" t="s">
        <v>466</v>
      </c>
      <c r="F1986" s="158">
        <v>4</v>
      </c>
      <c r="G1986" s="157">
        <v>3</v>
      </c>
      <c r="H1986" s="157">
        <v>4</v>
      </c>
      <c r="I1986" s="157">
        <v>3</v>
      </c>
      <c r="J1986" s="157">
        <v>3</v>
      </c>
      <c r="K1986" s="157">
        <v>2</v>
      </c>
      <c r="L1986" s="157">
        <v>4</v>
      </c>
      <c r="M1986" s="157">
        <v>3</v>
      </c>
      <c r="N1986" s="157">
        <v>4</v>
      </c>
      <c r="O1986" s="157">
        <v>4</v>
      </c>
      <c r="P1986" s="157">
        <v>4</v>
      </c>
      <c r="Q1986" s="157">
        <v>4</v>
      </c>
      <c r="R1986" s="157">
        <v>4</v>
      </c>
      <c r="S1986" s="157">
        <v>4</v>
      </c>
      <c r="T1986" s="157">
        <v>4</v>
      </c>
      <c r="U1986" s="157">
        <v>4</v>
      </c>
      <c r="V1986" s="157">
        <v>4</v>
      </c>
      <c r="W1986" s="157">
        <v>4</v>
      </c>
      <c r="X1986" s="157">
        <v>4</v>
      </c>
      <c r="Y1986" s="157">
        <v>4</v>
      </c>
      <c r="Z1986" s="157">
        <v>4</v>
      </c>
      <c r="AA1986" s="157">
        <v>3</v>
      </c>
      <c r="AB1986" s="159">
        <v>3</v>
      </c>
      <c r="AC1986" s="158">
        <f t="shared" si="439"/>
        <v>23</v>
      </c>
      <c r="AD1986" s="157">
        <f t="shared" si="435"/>
        <v>5</v>
      </c>
      <c r="AE1986" s="157">
        <f t="shared" si="436"/>
        <v>8</v>
      </c>
      <c r="AF1986" s="157">
        <f t="shared" si="437"/>
        <v>5</v>
      </c>
      <c r="AG1986" s="159">
        <f t="shared" si="438"/>
        <v>3</v>
      </c>
      <c r="DS1986" s="81"/>
    </row>
    <row r="1987" spans="1:123" x14ac:dyDescent="0.25">
      <c r="A1987" s="169">
        <v>308</v>
      </c>
      <c r="B1987" s="170" t="s">
        <v>20</v>
      </c>
      <c r="C1987" s="170" t="s">
        <v>138</v>
      </c>
      <c r="D1987" s="170" t="s">
        <v>139</v>
      </c>
      <c r="E1987" s="18" t="s">
        <v>466</v>
      </c>
      <c r="F1987" s="158">
        <v>4</v>
      </c>
      <c r="G1987" s="157">
        <v>4</v>
      </c>
      <c r="H1987" s="157">
        <v>4</v>
      </c>
      <c r="I1987" s="157">
        <v>3</v>
      </c>
      <c r="J1987" s="157">
        <v>4</v>
      </c>
      <c r="K1987" s="157">
        <v>3</v>
      </c>
      <c r="L1987" s="157">
        <v>4</v>
      </c>
      <c r="M1987" s="157">
        <v>4</v>
      </c>
      <c r="N1987" s="157">
        <v>4</v>
      </c>
      <c r="O1987" s="157">
        <v>4</v>
      </c>
      <c r="P1987" s="157">
        <v>4</v>
      </c>
      <c r="Q1987" s="157">
        <v>4</v>
      </c>
      <c r="R1987" s="157">
        <v>4</v>
      </c>
      <c r="S1987" s="157">
        <v>4</v>
      </c>
      <c r="T1987" s="157">
        <v>4</v>
      </c>
      <c r="U1987" s="157">
        <v>4</v>
      </c>
      <c r="V1987" s="157">
        <v>4</v>
      </c>
      <c r="W1987" s="157">
        <v>4</v>
      </c>
      <c r="X1987" s="157">
        <v>4</v>
      </c>
      <c r="Y1987" s="157">
        <v>4</v>
      </c>
      <c r="Z1987" s="157">
        <v>4</v>
      </c>
      <c r="AA1987" s="157">
        <v>3</v>
      </c>
      <c r="AB1987" s="159">
        <v>3</v>
      </c>
      <c r="AC1987" s="158">
        <f t="shared" si="439"/>
        <v>23</v>
      </c>
      <c r="AD1987" s="157">
        <f t="shared" si="435"/>
        <v>5</v>
      </c>
      <c r="AE1987" s="157">
        <f t="shared" si="436"/>
        <v>8</v>
      </c>
      <c r="AF1987" s="157">
        <f t="shared" si="437"/>
        <v>5</v>
      </c>
      <c r="AG1987" s="159">
        <f t="shared" si="438"/>
        <v>3</v>
      </c>
      <c r="DS1987" s="81"/>
    </row>
    <row r="1988" spans="1:123" x14ac:dyDescent="0.25">
      <c r="A1988" s="169">
        <v>308</v>
      </c>
      <c r="B1988" s="170" t="s">
        <v>20</v>
      </c>
      <c r="C1988" s="170" t="s">
        <v>138</v>
      </c>
      <c r="D1988" s="170" t="s">
        <v>139</v>
      </c>
      <c r="E1988" s="18" t="s">
        <v>466</v>
      </c>
      <c r="F1988" s="158">
        <v>4</v>
      </c>
      <c r="G1988" s="157">
        <v>4</v>
      </c>
      <c r="H1988" s="157">
        <v>4</v>
      </c>
      <c r="I1988" s="157">
        <v>3</v>
      </c>
      <c r="J1988" s="157">
        <v>4</v>
      </c>
      <c r="K1988" s="157">
        <v>3</v>
      </c>
      <c r="L1988" s="157">
        <v>5</v>
      </c>
      <c r="M1988" s="157">
        <v>4</v>
      </c>
      <c r="N1988" s="157">
        <v>4</v>
      </c>
      <c r="O1988" s="157">
        <v>5</v>
      </c>
      <c r="P1988" s="157">
        <v>4</v>
      </c>
      <c r="Q1988" s="157">
        <v>4</v>
      </c>
      <c r="R1988" s="157">
        <v>4</v>
      </c>
      <c r="S1988" s="157">
        <v>5</v>
      </c>
      <c r="T1988" s="157">
        <v>4</v>
      </c>
      <c r="U1988" s="157">
        <v>5</v>
      </c>
      <c r="V1988" s="157">
        <v>4</v>
      </c>
      <c r="W1988" s="157">
        <v>4</v>
      </c>
      <c r="X1988" s="157">
        <v>4</v>
      </c>
      <c r="Y1988" s="157">
        <v>4</v>
      </c>
      <c r="Z1988" s="157">
        <v>4</v>
      </c>
      <c r="AA1988" s="157">
        <v>4</v>
      </c>
      <c r="AB1988" s="159">
        <v>4</v>
      </c>
      <c r="AC1988" s="158">
        <f t="shared" si="439"/>
        <v>23</v>
      </c>
      <c r="AD1988" s="157">
        <f t="shared" si="435"/>
        <v>5</v>
      </c>
      <c r="AE1988" s="157">
        <f t="shared" si="436"/>
        <v>8</v>
      </c>
      <c r="AF1988" s="157">
        <f t="shared" si="437"/>
        <v>5</v>
      </c>
      <c r="AG1988" s="159">
        <f t="shared" si="438"/>
        <v>3</v>
      </c>
      <c r="DS1988" s="81"/>
    </row>
    <row r="1989" spans="1:123" x14ac:dyDescent="0.25">
      <c r="A1989" s="169">
        <v>308</v>
      </c>
      <c r="B1989" s="170" t="s">
        <v>20</v>
      </c>
      <c r="C1989" s="170" t="s">
        <v>138</v>
      </c>
      <c r="D1989" s="170" t="s">
        <v>139</v>
      </c>
      <c r="E1989" s="18" t="s">
        <v>466</v>
      </c>
      <c r="F1989" s="158">
        <v>4</v>
      </c>
      <c r="G1989" s="157">
        <v>4</v>
      </c>
      <c r="H1989" s="157">
        <v>4</v>
      </c>
      <c r="I1989" s="157">
        <v>3</v>
      </c>
      <c r="J1989" s="157">
        <v>4</v>
      </c>
      <c r="K1989" s="157">
        <v>3</v>
      </c>
      <c r="L1989" s="157">
        <v>5</v>
      </c>
      <c r="M1989" s="157">
        <v>4</v>
      </c>
      <c r="N1989" s="157">
        <v>5</v>
      </c>
      <c r="O1989" s="157">
        <v>5</v>
      </c>
      <c r="P1989" s="157">
        <v>4</v>
      </c>
      <c r="Q1989" s="157">
        <v>4</v>
      </c>
      <c r="R1989" s="157">
        <v>4</v>
      </c>
      <c r="S1989" s="157">
        <v>5</v>
      </c>
      <c r="T1989" s="157">
        <v>4</v>
      </c>
      <c r="U1989" s="157">
        <v>5</v>
      </c>
      <c r="V1989" s="157">
        <v>5</v>
      </c>
      <c r="W1989" s="157">
        <v>5</v>
      </c>
      <c r="X1989" s="157">
        <v>5</v>
      </c>
      <c r="Y1989" s="157">
        <v>4</v>
      </c>
      <c r="Z1989" s="157">
        <v>4</v>
      </c>
      <c r="AA1989" s="157">
        <v>4</v>
      </c>
      <c r="AB1989" s="159">
        <v>4</v>
      </c>
      <c r="AC1989" s="158">
        <f t="shared" si="439"/>
        <v>23</v>
      </c>
      <c r="AD1989" s="157">
        <f t="shared" si="435"/>
        <v>5</v>
      </c>
      <c r="AE1989" s="157">
        <f t="shared" si="436"/>
        <v>8</v>
      </c>
      <c r="AF1989" s="157">
        <f t="shared" si="437"/>
        <v>5</v>
      </c>
      <c r="AG1989" s="159">
        <f t="shared" si="438"/>
        <v>3</v>
      </c>
      <c r="DS1989" s="81"/>
    </row>
    <row r="1990" spans="1:123" x14ac:dyDescent="0.25">
      <c r="A1990" s="169">
        <v>308</v>
      </c>
      <c r="B1990" s="170" t="s">
        <v>20</v>
      </c>
      <c r="C1990" s="170" t="s">
        <v>138</v>
      </c>
      <c r="D1990" s="170" t="s">
        <v>139</v>
      </c>
      <c r="E1990" s="18" t="s">
        <v>466</v>
      </c>
      <c r="F1990" s="158">
        <v>4</v>
      </c>
      <c r="G1990" s="157">
        <v>4</v>
      </c>
      <c r="H1990" s="157">
        <v>4</v>
      </c>
      <c r="I1990" s="157">
        <v>4</v>
      </c>
      <c r="J1990" s="157">
        <v>4</v>
      </c>
      <c r="K1990" s="157">
        <v>4</v>
      </c>
      <c r="L1990" s="157"/>
      <c r="M1990" s="157">
        <v>4</v>
      </c>
      <c r="N1990" s="157">
        <v>5</v>
      </c>
      <c r="O1990" s="157">
        <v>5</v>
      </c>
      <c r="P1990" s="157">
        <v>4</v>
      </c>
      <c r="Q1990" s="157">
        <v>4</v>
      </c>
      <c r="R1990" s="157"/>
      <c r="S1990" s="157"/>
      <c r="T1990" s="157">
        <v>5</v>
      </c>
      <c r="U1990" s="157"/>
      <c r="V1990" s="157">
        <v>5</v>
      </c>
      <c r="W1990" s="157">
        <v>5</v>
      </c>
      <c r="X1990" s="157">
        <v>5</v>
      </c>
      <c r="Y1990" s="157">
        <v>4</v>
      </c>
      <c r="Z1990" s="157">
        <v>4</v>
      </c>
      <c r="AA1990" s="157">
        <v>4</v>
      </c>
      <c r="AB1990" s="159">
        <v>4</v>
      </c>
      <c r="AC1990" s="158">
        <f t="shared" si="439"/>
        <v>19</v>
      </c>
      <c r="AD1990" s="157">
        <f t="shared" si="435"/>
        <v>5</v>
      </c>
      <c r="AE1990" s="157">
        <f t="shared" si="436"/>
        <v>5</v>
      </c>
      <c r="AF1990" s="157">
        <f t="shared" si="437"/>
        <v>4</v>
      </c>
      <c r="AG1990" s="159">
        <f t="shared" si="438"/>
        <v>3</v>
      </c>
      <c r="DS1990" s="81"/>
    </row>
    <row r="1991" spans="1:123" x14ac:dyDescent="0.25">
      <c r="A1991" s="169">
        <v>308</v>
      </c>
      <c r="B1991" s="170" t="s">
        <v>20</v>
      </c>
      <c r="C1991" s="170" t="s">
        <v>138</v>
      </c>
      <c r="D1991" s="170" t="s">
        <v>139</v>
      </c>
      <c r="E1991" s="18" t="s">
        <v>466</v>
      </c>
      <c r="F1991" s="158">
        <v>5</v>
      </c>
      <c r="G1991" s="157">
        <v>4</v>
      </c>
      <c r="H1991" s="157">
        <v>5</v>
      </c>
      <c r="I1991" s="157"/>
      <c r="J1991" s="157">
        <v>5</v>
      </c>
      <c r="K1991" s="157">
        <v>4</v>
      </c>
      <c r="L1991" s="157"/>
      <c r="M1991" s="157"/>
      <c r="N1991" s="157"/>
      <c r="O1991" s="157"/>
      <c r="P1991" s="157"/>
      <c r="Q1991" s="157"/>
      <c r="R1991" s="157"/>
      <c r="S1991" s="157"/>
      <c r="T1991" s="157">
        <v>5</v>
      </c>
      <c r="U1991" s="157"/>
      <c r="V1991" s="157"/>
      <c r="W1991" s="157">
        <v>5</v>
      </c>
      <c r="X1991" s="157">
        <v>5</v>
      </c>
      <c r="Y1991" s="157">
        <v>5</v>
      </c>
      <c r="Z1991" s="157">
        <v>4</v>
      </c>
      <c r="AA1991" s="157">
        <v>4</v>
      </c>
      <c r="AB1991" s="159">
        <v>4</v>
      </c>
      <c r="AC1991" s="158">
        <f t="shared" si="439"/>
        <v>12</v>
      </c>
      <c r="AD1991" s="157">
        <f t="shared" ref="AD1991:AD2054" si="440">+COUNT(G1991:K1991)</f>
        <v>4</v>
      </c>
      <c r="AE1991" s="157">
        <f t="shared" ref="AE1991:AE2054" si="441">+COUNT(L1991:S1991)</f>
        <v>0</v>
      </c>
      <c r="AF1991" s="157">
        <f t="shared" ref="AF1991:AF2054" si="442">+COUNT(T1991:X1991)</f>
        <v>3</v>
      </c>
      <c r="AG1991" s="159">
        <f t="shared" ref="AG1991:AG2054" si="443">+COUNT(Z1991:AB1991)</f>
        <v>3</v>
      </c>
      <c r="DS1991" s="81"/>
    </row>
    <row r="1992" spans="1:123" x14ac:dyDescent="0.25">
      <c r="A1992" s="169">
        <v>308</v>
      </c>
      <c r="B1992" s="170" t="s">
        <v>20</v>
      </c>
      <c r="C1992" s="170" t="s">
        <v>161</v>
      </c>
      <c r="D1992" s="170" t="s">
        <v>162</v>
      </c>
      <c r="E1992" s="18" t="s">
        <v>403</v>
      </c>
      <c r="F1992" s="158">
        <v>2</v>
      </c>
      <c r="G1992" s="157">
        <v>3</v>
      </c>
      <c r="H1992" s="157">
        <v>1</v>
      </c>
      <c r="I1992" s="157">
        <v>1</v>
      </c>
      <c r="J1992" s="157">
        <v>1</v>
      </c>
      <c r="K1992" s="157">
        <v>3</v>
      </c>
      <c r="L1992" s="157">
        <v>3</v>
      </c>
      <c r="M1992" s="157">
        <v>3</v>
      </c>
      <c r="N1992" s="157">
        <v>3</v>
      </c>
      <c r="O1992" s="157">
        <v>2</v>
      </c>
      <c r="P1992" s="157">
        <v>2</v>
      </c>
      <c r="Q1992" s="157">
        <v>2</v>
      </c>
      <c r="R1992" s="157">
        <v>3</v>
      </c>
      <c r="S1992" s="157">
        <v>3</v>
      </c>
      <c r="T1992" s="157">
        <v>1</v>
      </c>
      <c r="U1992" s="157">
        <v>1</v>
      </c>
      <c r="V1992" s="157">
        <v>3</v>
      </c>
      <c r="W1992" s="157">
        <v>3</v>
      </c>
      <c r="X1992" s="157">
        <v>3</v>
      </c>
      <c r="Y1992" s="157">
        <v>3</v>
      </c>
      <c r="Z1992" s="157">
        <v>3</v>
      </c>
      <c r="AA1992" s="157">
        <v>3</v>
      </c>
      <c r="AB1992" s="159">
        <v>3</v>
      </c>
      <c r="AC1992" s="158">
        <f t="shared" ref="AC1992:AC2055" si="444">+COUNT(F1992:AB1992)</f>
        <v>23</v>
      </c>
      <c r="AD1992" s="157">
        <f t="shared" si="440"/>
        <v>5</v>
      </c>
      <c r="AE1992" s="157">
        <f t="shared" si="441"/>
        <v>8</v>
      </c>
      <c r="AF1992" s="157">
        <f t="shared" si="442"/>
        <v>5</v>
      </c>
      <c r="AG1992" s="159">
        <f t="shared" si="443"/>
        <v>3</v>
      </c>
      <c r="DS1992" s="81"/>
    </row>
    <row r="1993" spans="1:123" x14ac:dyDescent="0.25">
      <c r="A1993" s="169">
        <v>308</v>
      </c>
      <c r="B1993" s="170" t="s">
        <v>20</v>
      </c>
      <c r="C1993" s="170" t="s">
        <v>161</v>
      </c>
      <c r="D1993" s="170" t="s">
        <v>162</v>
      </c>
      <c r="E1993" s="18" t="s">
        <v>403</v>
      </c>
      <c r="F1993" s="158">
        <v>3</v>
      </c>
      <c r="G1993" s="157">
        <v>3</v>
      </c>
      <c r="H1993" s="157">
        <v>3</v>
      </c>
      <c r="I1993" s="157">
        <v>3</v>
      </c>
      <c r="J1993" s="157">
        <v>3</v>
      </c>
      <c r="K1993" s="157">
        <v>5</v>
      </c>
      <c r="L1993" s="157">
        <v>4</v>
      </c>
      <c r="M1993" s="157">
        <v>3</v>
      </c>
      <c r="N1993" s="157">
        <v>3</v>
      </c>
      <c r="O1993" s="157">
        <v>3</v>
      </c>
      <c r="P1993" s="157">
        <v>3</v>
      </c>
      <c r="Q1993" s="157">
        <v>3</v>
      </c>
      <c r="R1993" s="157"/>
      <c r="S1993" s="157">
        <v>3</v>
      </c>
      <c r="T1993" s="157">
        <v>3</v>
      </c>
      <c r="U1993" s="157">
        <v>3</v>
      </c>
      <c r="V1993" s="157">
        <v>3</v>
      </c>
      <c r="W1993" s="157">
        <v>4</v>
      </c>
      <c r="X1993" s="157">
        <v>4</v>
      </c>
      <c r="Y1993" s="157">
        <v>3</v>
      </c>
      <c r="Z1993" s="157">
        <v>3</v>
      </c>
      <c r="AA1993" s="157">
        <v>3</v>
      </c>
      <c r="AB1993" s="159">
        <v>3</v>
      </c>
      <c r="AC1993" s="158">
        <f t="shared" si="444"/>
        <v>22</v>
      </c>
      <c r="AD1993" s="157">
        <f t="shared" si="440"/>
        <v>5</v>
      </c>
      <c r="AE1993" s="157">
        <f t="shared" si="441"/>
        <v>7</v>
      </c>
      <c r="AF1993" s="157">
        <f t="shared" si="442"/>
        <v>5</v>
      </c>
      <c r="AG1993" s="159">
        <f t="shared" si="443"/>
        <v>3</v>
      </c>
      <c r="DS1993" s="81"/>
    </row>
    <row r="1994" spans="1:123" x14ac:dyDescent="0.25">
      <c r="A1994" s="169">
        <v>308</v>
      </c>
      <c r="B1994" s="170" t="s">
        <v>20</v>
      </c>
      <c r="C1994" s="170" t="s">
        <v>161</v>
      </c>
      <c r="D1994" s="170" t="s">
        <v>162</v>
      </c>
      <c r="E1994" s="18" t="s">
        <v>466</v>
      </c>
      <c r="F1994" s="158">
        <v>1</v>
      </c>
      <c r="G1994" s="157">
        <v>1</v>
      </c>
      <c r="H1994" s="157">
        <v>1</v>
      </c>
      <c r="I1994" s="157">
        <v>1</v>
      </c>
      <c r="J1994" s="157">
        <v>1</v>
      </c>
      <c r="K1994" s="157">
        <v>1</v>
      </c>
      <c r="L1994" s="157">
        <v>1</v>
      </c>
      <c r="M1994" s="157">
        <v>1</v>
      </c>
      <c r="N1994" s="157">
        <v>1</v>
      </c>
      <c r="O1994" s="157">
        <v>1</v>
      </c>
      <c r="P1994" s="157">
        <v>1</v>
      </c>
      <c r="Q1994" s="157">
        <v>1</v>
      </c>
      <c r="R1994" s="157">
        <v>1</v>
      </c>
      <c r="S1994" s="157">
        <v>1</v>
      </c>
      <c r="T1994" s="157">
        <v>1</v>
      </c>
      <c r="U1994" s="157">
        <v>1</v>
      </c>
      <c r="V1994" s="157">
        <v>1</v>
      </c>
      <c r="W1994" s="157">
        <v>1</v>
      </c>
      <c r="X1994" s="157">
        <v>1</v>
      </c>
      <c r="Y1994" s="157">
        <v>1</v>
      </c>
      <c r="Z1994" s="157">
        <v>1</v>
      </c>
      <c r="AA1994" s="157">
        <v>1</v>
      </c>
      <c r="AB1994" s="159">
        <v>1</v>
      </c>
      <c r="AC1994" s="158">
        <f t="shared" si="444"/>
        <v>23</v>
      </c>
      <c r="AD1994" s="157">
        <f t="shared" si="440"/>
        <v>5</v>
      </c>
      <c r="AE1994" s="157">
        <f t="shared" si="441"/>
        <v>8</v>
      </c>
      <c r="AF1994" s="157">
        <f t="shared" si="442"/>
        <v>5</v>
      </c>
      <c r="AG1994" s="159">
        <f t="shared" si="443"/>
        <v>3</v>
      </c>
      <c r="DS1994" s="81"/>
    </row>
    <row r="1995" spans="1:123" x14ac:dyDescent="0.25">
      <c r="A1995" s="169">
        <v>308</v>
      </c>
      <c r="B1995" s="170" t="s">
        <v>20</v>
      </c>
      <c r="C1995" s="170" t="s">
        <v>161</v>
      </c>
      <c r="D1995" s="170" t="s">
        <v>162</v>
      </c>
      <c r="E1995" s="18" t="s">
        <v>466</v>
      </c>
      <c r="F1995" s="158">
        <v>2</v>
      </c>
      <c r="G1995" s="157">
        <v>1</v>
      </c>
      <c r="H1995" s="157">
        <v>1</v>
      </c>
      <c r="I1995" s="157">
        <v>1</v>
      </c>
      <c r="J1995" s="157">
        <v>1</v>
      </c>
      <c r="K1995" s="157">
        <v>1</v>
      </c>
      <c r="L1995" s="157">
        <v>1</v>
      </c>
      <c r="M1995" s="157">
        <v>1</v>
      </c>
      <c r="N1995" s="157">
        <v>1</v>
      </c>
      <c r="O1995" s="157">
        <v>1</v>
      </c>
      <c r="P1995" s="157">
        <v>1</v>
      </c>
      <c r="Q1995" s="157">
        <v>1</v>
      </c>
      <c r="R1995" s="157">
        <v>1</v>
      </c>
      <c r="S1995" s="157">
        <v>1</v>
      </c>
      <c r="T1995" s="157">
        <v>1</v>
      </c>
      <c r="U1995" s="157">
        <v>1</v>
      </c>
      <c r="V1995" s="157">
        <v>1</v>
      </c>
      <c r="W1995" s="157">
        <v>2</v>
      </c>
      <c r="X1995" s="157">
        <v>3</v>
      </c>
      <c r="Y1995" s="157">
        <v>1</v>
      </c>
      <c r="Z1995" s="157">
        <v>1</v>
      </c>
      <c r="AA1995" s="157">
        <v>1</v>
      </c>
      <c r="AB1995" s="159">
        <v>1</v>
      </c>
      <c r="AC1995" s="158">
        <f t="shared" si="444"/>
        <v>23</v>
      </c>
      <c r="AD1995" s="157">
        <f t="shared" si="440"/>
        <v>5</v>
      </c>
      <c r="AE1995" s="157">
        <f t="shared" si="441"/>
        <v>8</v>
      </c>
      <c r="AF1995" s="157">
        <f t="shared" si="442"/>
        <v>5</v>
      </c>
      <c r="AG1995" s="159">
        <f t="shared" si="443"/>
        <v>3</v>
      </c>
      <c r="DS1995" s="81"/>
    </row>
    <row r="1996" spans="1:123" x14ac:dyDescent="0.25">
      <c r="A1996" s="169">
        <v>308</v>
      </c>
      <c r="B1996" s="170" t="s">
        <v>20</v>
      </c>
      <c r="C1996" s="170" t="s">
        <v>161</v>
      </c>
      <c r="D1996" s="170" t="s">
        <v>162</v>
      </c>
      <c r="E1996" s="18" t="s">
        <v>466</v>
      </c>
      <c r="F1996" s="158">
        <v>2</v>
      </c>
      <c r="G1996" s="157">
        <v>1</v>
      </c>
      <c r="H1996" s="157">
        <v>1</v>
      </c>
      <c r="I1996" s="157">
        <v>1</v>
      </c>
      <c r="J1996" s="157">
        <v>1</v>
      </c>
      <c r="K1996" s="157">
        <v>1</v>
      </c>
      <c r="L1996" s="157">
        <v>1</v>
      </c>
      <c r="M1996" s="157">
        <v>1</v>
      </c>
      <c r="N1996" s="157">
        <v>1</v>
      </c>
      <c r="O1996" s="157">
        <v>2</v>
      </c>
      <c r="P1996" s="157">
        <v>1</v>
      </c>
      <c r="Q1996" s="157">
        <v>1</v>
      </c>
      <c r="R1996" s="157">
        <v>1</v>
      </c>
      <c r="S1996" s="157">
        <v>1</v>
      </c>
      <c r="T1996" s="157">
        <v>1</v>
      </c>
      <c r="U1996" s="157">
        <v>1</v>
      </c>
      <c r="V1996" s="157">
        <v>1</v>
      </c>
      <c r="W1996" s="157">
        <v>3</v>
      </c>
      <c r="X1996" s="157">
        <v>4</v>
      </c>
      <c r="Y1996" s="157">
        <v>1</v>
      </c>
      <c r="Z1996" s="157">
        <v>1</v>
      </c>
      <c r="AA1996" s="157">
        <v>1</v>
      </c>
      <c r="AB1996" s="159">
        <v>1</v>
      </c>
      <c r="AC1996" s="158">
        <f t="shared" si="444"/>
        <v>23</v>
      </c>
      <c r="AD1996" s="157">
        <f t="shared" si="440"/>
        <v>5</v>
      </c>
      <c r="AE1996" s="157">
        <f t="shared" si="441"/>
        <v>8</v>
      </c>
      <c r="AF1996" s="157">
        <f t="shared" si="442"/>
        <v>5</v>
      </c>
      <c r="AG1996" s="159">
        <f t="shared" si="443"/>
        <v>3</v>
      </c>
      <c r="DS1996" s="81"/>
    </row>
    <row r="1997" spans="1:123" x14ac:dyDescent="0.25">
      <c r="A1997" s="169">
        <v>308</v>
      </c>
      <c r="B1997" s="170" t="s">
        <v>20</v>
      </c>
      <c r="C1997" s="170" t="s">
        <v>161</v>
      </c>
      <c r="D1997" s="170" t="s">
        <v>162</v>
      </c>
      <c r="E1997" s="18" t="s">
        <v>466</v>
      </c>
      <c r="F1997" s="158">
        <v>2</v>
      </c>
      <c r="G1997" s="157">
        <v>2</v>
      </c>
      <c r="H1997" s="157">
        <v>1</v>
      </c>
      <c r="I1997" s="157">
        <v>1</v>
      </c>
      <c r="J1997" s="157">
        <v>1</v>
      </c>
      <c r="K1997" s="157">
        <v>1</v>
      </c>
      <c r="L1997" s="157">
        <v>1</v>
      </c>
      <c r="M1997" s="157">
        <v>2</v>
      </c>
      <c r="N1997" s="157">
        <v>2</v>
      </c>
      <c r="O1997" s="157">
        <v>3</v>
      </c>
      <c r="P1997" s="157">
        <v>1</v>
      </c>
      <c r="Q1997" s="157">
        <v>1</v>
      </c>
      <c r="R1997" s="157">
        <v>1</v>
      </c>
      <c r="S1997" s="157">
        <v>2</v>
      </c>
      <c r="T1997" s="157">
        <v>1</v>
      </c>
      <c r="U1997" s="157">
        <v>1</v>
      </c>
      <c r="V1997" s="157">
        <v>1</v>
      </c>
      <c r="W1997" s="157">
        <v>3</v>
      </c>
      <c r="X1997" s="157">
        <v>4</v>
      </c>
      <c r="Y1997" s="157">
        <v>1</v>
      </c>
      <c r="Z1997" s="157">
        <v>1</v>
      </c>
      <c r="AA1997" s="157">
        <v>1</v>
      </c>
      <c r="AB1997" s="159">
        <v>1</v>
      </c>
      <c r="AC1997" s="158">
        <f t="shared" si="444"/>
        <v>23</v>
      </c>
      <c r="AD1997" s="157">
        <f t="shared" si="440"/>
        <v>5</v>
      </c>
      <c r="AE1997" s="157">
        <f t="shared" si="441"/>
        <v>8</v>
      </c>
      <c r="AF1997" s="157">
        <f t="shared" si="442"/>
        <v>5</v>
      </c>
      <c r="AG1997" s="159">
        <f t="shared" si="443"/>
        <v>3</v>
      </c>
      <c r="DS1997" s="81"/>
    </row>
    <row r="1998" spans="1:123" x14ac:dyDescent="0.25">
      <c r="A1998" s="169">
        <v>308</v>
      </c>
      <c r="B1998" s="170" t="s">
        <v>20</v>
      </c>
      <c r="C1998" s="170" t="s">
        <v>161</v>
      </c>
      <c r="D1998" s="170" t="s">
        <v>162</v>
      </c>
      <c r="E1998" s="18" t="s">
        <v>466</v>
      </c>
      <c r="F1998" s="158">
        <v>2</v>
      </c>
      <c r="G1998" s="157">
        <v>2</v>
      </c>
      <c r="H1998" s="157">
        <v>1</v>
      </c>
      <c r="I1998" s="157">
        <v>1</v>
      </c>
      <c r="J1998" s="157">
        <v>1</v>
      </c>
      <c r="K1998" s="157">
        <v>1</v>
      </c>
      <c r="L1998" s="157">
        <v>2</v>
      </c>
      <c r="M1998" s="157">
        <v>2</v>
      </c>
      <c r="N1998" s="157">
        <v>3</v>
      </c>
      <c r="O1998" s="157">
        <v>3</v>
      </c>
      <c r="P1998" s="157">
        <v>1</v>
      </c>
      <c r="Q1998" s="157">
        <v>1</v>
      </c>
      <c r="R1998" s="157">
        <v>1</v>
      </c>
      <c r="S1998" s="157">
        <v>3</v>
      </c>
      <c r="T1998" s="157">
        <v>1</v>
      </c>
      <c r="U1998" s="157">
        <v>2</v>
      </c>
      <c r="V1998" s="157">
        <v>2</v>
      </c>
      <c r="W1998" s="157">
        <v>4</v>
      </c>
      <c r="X1998" s="157">
        <v>4</v>
      </c>
      <c r="Y1998" s="157">
        <v>2</v>
      </c>
      <c r="Z1998" s="157">
        <v>2</v>
      </c>
      <c r="AA1998" s="157">
        <v>1</v>
      </c>
      <c r="AB1998" s="159">
        <v>1</v>
      </c>
      <c r="AC1998" s="158">
        <f t="shared" si="444"/>
        <v>23</v>
      </c>
      <c r="AD1998" s="157">
        <f t="shared" si="440"/>
        <v>5</v>
      </c>
      <c r="AE1998" s="157">
        <f t="shared" si="441"/>
        <v>8</v>
      </c>
      <c r="AF1998" s="157">
        <f t="shared" si="442"/>
        <v>5</v>
      </c>
      <c r="AG1998" s="159">
        <f t="shared" si="443"/>
        <v>3</v>
      </c>
      <c r="DS1998" s="81"/>
    </row>
    <row r="1999" spans="1:123" x14ac:dyDescent="0.25">
      <c r="A1999" s="169">
        <v>308</v>
      </c>
      <c r="B1999" s="170" t="s">
        <v>20</v>
      </c>
      <c r="C1999" s="170" t="s">
        <v>161</v>
      </c>
      <c r="D1999" s="170" t="s">
        <v>162</v>
      </c>
      <c r="E1999" s="18" t="s">
        <v>466</v>
      </c>
      <c r="F1999" s="158">
        <v>3</v>
      </c>
      <c r="G1999" s="157">
        <v>2</v>
      </c>
      <c r="H1999" s="157">
        <v>1</v>
      </c>
      <c r="I1999" s="157">
        <v>1</v>
      </c>
      <c r="J1999" s="157">
        <v>1</v>
      </c>
      <c r="K1999" s="157">
        <v>2</v>
      </c>
      <c r="L1999" s="157">
        <v>2</v>
      </c>
      <c r="M1999" s="157">
        <v>2</v>
      </c>
      <c r="N1999" s="157">
        <v>3</v>
      </c>
      <c r="O1999" s="157">
        <v>3</v>
      </c>
      <c r="P1999" s="157">
        <v>1</v>
      </c>
      <c r="Q1999" s="157">
        <v>2</v>
      </c>
      <c r="R1999" s="157">
        <v>1</v>
      </c>
      <c r="S1999" s="157">
        <v>3</v>
      </c>
      <c r="T1999" s="157">
        <v>1</v>
      </c>
      <c r="U1999" s="157">
        <v>3</v>
      </c>
      <c r="V1999" s="157">
        <v>3</v>
      </c>
      <c r="W1999" s="157">
        <v>4</v>
      </c>
      <c r="X1999" s="157">
        <v>4</v>
      </c>
      <c r="Y1999" s="157">
        <v>3</v>
      </c>
      <c r="Z1999" s="157">
        <v>3</v>
      </c>
      <c r="AA1999" s="157">
        <v>3</v>
      </c>
      <c r="AB1999" s="159">
        <v>3</v>
      </c>
      <c r="AC1999" s="158">
        <f t="shared" si="444"/>
        <v>23</v>
      </c>
      <c r="AD1999" s="157">
        <f t="shared" si="440"/>
        <v>5</v>
      </c>
      <c r="AE1999" s="157">
        <f t="shared" si="441"/>
        <v>8</v>
      </c>
      <c r="AF1999" s="157">
        <f t="shared" si="442"/>
        <v>5</v>
      </c>
      <c r="AG1999" s="159">
        <f t="shared" si="443"/>
        <v>3</v>
      </c>
      <c r="DS1999" s="81"/>
    </row>
    <row r="2000" spans="1:123" x14ac:dyDescent="0.25">
      <c r="A2000" s="169">
        <v>308</v>
      </c>
      <c r="B2000" s="170" t="s">
        <v>20</v>
      </c>
      <c r="C2000" s="170" t="s">
        <v>161</v>
      </c>
      <c r="D2000" s="170" t="s">
        <v>162</v>
      </c>
      <c r="E2000" s="18" t="s">
        <v>466</v>
      </c>
      <c r="F2000" s="158">
        <v>4</v>
      </c>
      <c r="G2000" s="157">
        <v>2</v>
      </c>
      <c r="H2000" s="157">
        <v>2</v>
      </c>
      <c r="I2000" s="157">
        <v>2</v>
      </c>
      <c r="J2000" s="157">
        <v>2</v>
      </c>
      <c r="K2000" s="157">
        <v>2</v>
      </c>
      <c r="L2000" s="157">
        <v>3</v>
      </c>
      <c r="M2000" s="157">
        <v>3</v>
      </c>
      <c r="N2000" s="157">
        <v>4</v>
      </c>
      <c r="O2000" s="157">
        <v>4</v>
      </c>
      <c r="P2000" s="157">
        <v>3</v>
      </c>
      <c r="Q2000" s="157">
        <v>3</v>
      </c>
      <c r="R2000" s="157">
        <v>2</v>
      </c>
      <c r="S2000" s="157">
        <v>3</v>
      </c>
      <c r="T2000" s="157">
        <v>2</v>
      </c>
      <c r="U2000" s="157">
        <v>3</v>
      </c>
      <c r="V2000" s="157">
        <v>3</v>
      </c>
      <c r="W2000" s="157">
        <v>4</v>
      </c>
      <c r="X2000" s="157">
        <v>4</v>
      </c>
      <c r="Y2000" s="157">
        <v>3</v>
      </c>
      <c r="Z2000" s="157">
        <v>3</v>
      </c>
      <c r="AA2000" s="157">
        <v>3</v>
      </c>
      <c r="AB2000" s="159">
        <v>3</v>
      </c>
      <c r="AC2000" s="158">
        <f t="shared" si="444"/>
        <v>23</v>
      </c>
      <c r="AD2000" s="157">
        <f t="shared" si="440"/>
        <v>5</v>
      </c>
      <c r="AE2000" s="157">
        <f t="shared" si="441"/>
        <v>8</v>
      </c>
      <c r="AF2000" s="157">
        <f t="shared" si="442"/>
        <v>5</v>
      </c>
      <c r="AG2000" s="159">
        <f t="shared" si="443"/>
        <v>3</v>
      </c>
      <c r="DS2000" s="81"/>
    </row>
    <row r="2001" spans="1:123" x14ac:dyDescent="0.25">
      <c r="A2001" s="169">
        <v>308</v>
      </c>
      <c r="B2001" s="170" t="s">
        <v>20</v>
      </c>
      <c r="C2001" s="170" t="s">
        <v>161</v>
      </c>
      <c r="D2001" s="170" t="s">
        <v>162</v>
      </c>
      <c r="E2001" s="18" t="s">
        <v>466</v>
      </c>
      <c r="F2001" s="158">
        <v>4</v>
      </c>
      <c r="G2001" s="157">
        <v>3</v>
      </c>
      <c r="H2001" s="157">
        <v>2</v>
      </c>
      <c r="I2001" s="157">
        <v>2</v>
      </c>
      <c r="J2001" s="157">
        <v>2</v>
      </c>
      <c r="K2001" s="157">
        <v>3</v>
      </c>
      <c r="L2001" s="157">
        <v>3</v>
      </c>
      <c r="M2001" s="157">
        <v>3</v>
      </c>
      <c r="N2001" s="157">
        <v>5</v>
      </c>
      <c r="O2001" s="157">
        <v>5</v>
      </c>
      <c r="P2001" s="157">
        <v>3</v>
      </c>
      <c r="Q2001" s="157">
        <v>3</v>
      </c>
      <c r="R2001" s="157">
        <v>2</v>
      </c>
      <c r="S2001" s="157">
        <v>3</v>
      </c>
      <c r="T2001" s="157">
        <v>3</v>
      </c>
      <c r="U2001" s="157">
        <v>4</v>
      </c>
      <c r="V2001" s="157">
        <v>3</v>
      </c>
      <c r="W2001" s="157">
        <v>4</v>
      </c>
      <c r="X2001" s="157">
        <v>4</v>
      </c>
      <c r="Y2001" s="157">
        <v>4</v>
      </c>
      <c r="Z2001" s="157">
        <v>3</v>
      </c>
      <c r="AA2001" s="157">
        <v>3</v>
      </c>
      <c r="AB2001" s="159">
        <v>3</v>
      </c>
      <c r="AC2001" s="158">
        <f t="shared" si="444"/>
        <v>23</v>
      </c>
      <c r="AD2001" s="157">
        <f t="shared" si="440"/>
        <v>5</v>
      </c>
      <c r="AE2001" s="157">
        <f t="shared" si="441"/>
        <v>8</v>
      </c>
      <c r="AF2001" s="157">
        <f t="shared" si="442"/>
        <v>5</v>
      </c>
      <c r="AG2001" s="159">
        <f t="shared" si="443"/>
        <v>3</v>
      </c>
      <c r="DS2001" s="81"/>
    </row>
    <row r="2002" spans="1:123" x14ac:dyDescent="0.25">
      <c r="A2002" s="169">
        <v>308</v>
      </c>
      <c r="B2002" s="170" t="s">
        <v>20</v>
      </c>
      <c r="C2002" s="170" t="s">
        <v>161</v>
      </c>
      <c r="D2002" s="170" t="s">
        <v>162</v>
      </c>
      <c r="E2002" s="18" t="s">
        <v>466</v>
      </c>
      <c r="F2002" s="158">
        <v>4</v>
      </c>
      <c r="G2002" s="157">
        <v>3</v>
      </c>
      <c r="H2002" s="157">
        <v>3</v>
      </c>
      <c r="I2002" s="157">
        <v>2</v>
      </c>
      <c r="J2002" s="157">
        <v>2</v>
      </c>
      <c r="K2002" s="157">
        <v>3</v>
      </c>
      <c r="L2002" s="157">
        <v>3</v>
      </c>
      <c r="M2002" s="157">
        <v>4</v>
      </c>
      <c r="N2002" s="157">
        <v>5</v>
      </c>
      <c r="O2002" s="157">
        <v>5</v>
      </c>
      <c r="P2002" s="157">
        <v>3</v>
      </c>
      <c r="Q2002" s="157">
        <v>3</v>
      </c>
      <c r="R2002" s="157">
        <v>3</v>
      </c>
      <c r="S2002" s="157">
        <v>4</v>
      </c>
      <c r="T2002" s="157">
        <v>4</v>
      </c>
      <c r="U2002" s="157">
        <v>5</v>
      </c>
      <c r="V2002" s="157">
        <v>3</v>
      </c>
      <c r="W2002" s="157">
        <v>5</v>
      </c>
      <c r="X2002" s="157">
        <v>4</v>
      </c>
      <c r="Y2002" s="157">
        <v>4</v>
      </c>
      <c r="Z2002" s="157">
        <v>3</v>
      </c>
      <c r="AA2002" s="157">
        <v>3</v>
      </c>
      <c r="AB2002" s="159">
        <v>4</v>
      </c>
      <c r="AC2002" s="158">
        <f t="shared" si="444"/>
        <v>23</v>
      </c>
      <c r="AD2002" s="157">
        <f t="shared" si="440"/>
        <v>5</v>
      </c>
      <c r="AE2002" s="157">
        <f t="shared" si="441"/>
        <v>8</v>
      </c>
      <c r="AF2002" s="157">
        <f t="shared" si="442"/>
        <v>5</v>
      </c>
      <c r="AG2002" s="159">
        <f t="shared" si="443"/>
        <v>3</v>
      </c>
      <c r="DS2002" s="81"/>
    </row>
    <row r="2003" spans="1:123" x14ac:dyDescent="0.25">
      <c r="A2003" s="169">
        <v>308</v>
      </c>
      <c r="B2003" s="170" t="s">
        <v>20</v>
      </c>
      <c r="C2003" s="170" t="s">
        <v>161</v>
      </c>
      <c r="D2003" s="170" t="s">
        <v>162</v>
      </c>
      <c r="E2003" s="18" t="s">
        <v>466</v>
      </c>
      <c r="F2003" s="158">
        <v>5</v>
      </c>
      <c r="G2003" s="157">
        <v>3</v>
      </c>
      <c r="H2003" s="157">
        <v>3</v>
      </c>
      <c r="I2003" s="157">
        <v>3</v>
      </c>
      <c r="J2003" s="157">
        <v>3</v>
      </c>
      <c r="K2003" s="157">
        <v>4</v>
      </c>
      <c r="L2003" s="157">
        <v>4</v>
      </c>
      <c r="M2003" s="157">
        <v>4</v>
      </c>
      <c r="N2003" s="157">
        <v>5</v>
      </c>
      <c r="O2003" s="157">
        <v>5</v>
      </c>
      <c r="P2003" s="157">
        <v>4</v>
      </c>
      <c r="Q2003" s="157">
        <v>4</v>
      </c>
      <c r="R2003" s="157">
        <v>4</v>
      </c>
      <c r="S2003" s="157">
        <v>4</v>
      </c>
      <c r="T2003" s="157">
        <v>4</v>
      </c>
      <c r="U2003" s="157"/>
      <c r="V2003" s="157">
        <v>4</v>
      </c>
      <c r="W2003" s="157">
        <v>5</v>
      </c>
      <c r="X2003" s="157">
        <v>4</v>
      </c>
      <c r="Y2003" s="157">
        <v>4</v>
      </c>
      <c r="Z2003" s="157">
        <v>3</v>
      </c>
      <c r="AA2003" s="157">
        <v>4</v>
      </c>
      <c r="AB2003" s="159">
        <v>4</v>
      </c>
      <c r="AC2003" s="158">
        <f t="shared" si="444"/>
        <v>22</v>
      </c>
      <c r="AD2003" s="157">
        <f t="shared" si="440"/>
        <v>5</v>
      </c>
      <c r="AE2003" s="157">
        <f t="shared" si="441"/>
        <v>8</v>
      </c>
      <c r="AF2003" s="157">
        <f t="shared" si="442"/>
        <v>4</v>
      </c>
      <c r="AG2003" s="159">
        <f t="shared" si="443"/>
        <v>3</v>
      </c>
      <c r="DS2003" s="81"/>
    </row>
    <row r="2004" spans="1:123" x14ac:dyDescent="0.25">
      <c r="A2004" s="169">
        <v>308</v>
      </c>
      <c r="B2004" s="170" t="s">
        <v>20</v>
      </c>
      <c r="C2004" s="170" t="s">
        <v>161</v>
      </c>
      <c r="D2004" s="170" t="s">
        <v>162</v>
      </c>
      <c r="E2004" s="18" t="s">
        <v>466</v>
      </c>
      <c r="F2004" s="158">
        <v>5</v>
      </c>
      <c r="G2004" s="157">
        <v>4</v>
      </c>
      <c r="H2004" s="157">
        <v>5</v>
      </c>
      <c r="I2004" s="157">
        <v>4</v>
      </c>
      <c r="J2004" s="157">
        <v>5</v>
      </c>
      <c r="K2004" s="157">
        <v>4</v>
      </c>
      <c r="L2004" s="157">
        <v>5</v>
      </c>
      <c r="M2004" s="157">
        <v>4</v>
      </c>
      <c r="N2004" s="157">
        <v>5</v>
      </c>
      <c r="O2004" s="157">
        <v>5</v>
      </c>
      <c r="P2004" s="157">
        <v>5</v>
      </c>
      <c r="Q2004" s="157">
        <v>5</v>
      </c>
      <c r="R2004" s="157">
        <v>4</v>
      </c>
      <c r="S2004" s="157">
        <v>5</v>
      </c>
      <c r="T2004" s="157">
        <v>4</v>
      </c>
      <c r="U2004" s="157"/>
      <c r="V2004" s="157">
        <v>5</v>
      </c>
      <c r="W2004" s="157">
        <v>5</v>
      </c>
      <c r="X2004" s="157">
        <v>5</v>
      </c>
      <c r="Y2004" s="157">
        <v>5</v>
      </c>
      <c r="Z2004" s="157">
        <v>4</v>
      </c>
      <c r="AA2004" s="157">
        <v>4</v>
      </c>
      <c r="AB2004" s="159">
        <v>5</v>
      </c>
      <c r="AC2004" s="158">
        <f t="shared" si="444"/>
        <v>22</v>
      </c>
      <c r="AD2004" s="157">
        <f t="shared" si="440"/>
        <v>5</v>
      </c>
      <c r="AE2004" s="157">
        <f t="shared" si="441"/>
        <v>8</v>
      </c>
      <c r="AF2004" s="157">
        <f t="shared" si="442"/>
        <v>4</v>
      </c>
      <c r="AG2004" s="159">
        <f t="shared" si="443"/>
        <v>3</v>
      </c>
      <c r="DS2004" s="81"/>
    </row>
    <row r="2005" spans="1:123" x14ac:dyDescent="0.25">
      <c r="A2005" s="169">
        <v>308</v>
      </c>
      <c r="B2005" s="170" t="s">
        <v>20</v>
      </c>
      <c r="C2005" s="170" t="s">
        <v>161</v>
      </c>
      <c r="D2005" s="170" t="s">
        <v>162</v>
      </c>
      <c r="E2005" s="18" t="s">
        <v>466</v>
      </c>
      <c r="F2005" s="158">
        <v>5</v>
      </c>
      <c r="G2005" s="157">
        <v>5</v>
      </c>
      <c r="H2005" s="157">
        <v>5</v>
      </c>
      <c r="I2005" s="157">
        <v>5</v>
      </c>
      <c r="J2005" s="157">
        <v>5</v>
      </c>
      <c r="K2005" s="157">
        <v>5</v>
      </c>
      <c r="L2005" s="157">
        <v>5</v>
      </c>
      <c r="M2005" s="157">
        <v>5</v>
      </c>
      <c r="N2005" s="157">
        <v>5</v>
      </c>
      <c r="O2005" s="157"/>
      <c r="P2005" s="157">
        <v>5</v>
      </c>
      <c r="Q2005" s="157">
        <v>5</v>
      </c>
      <c r="R2005" s="157">
        <v>5</v>
      </c>
      <c r="S2005" s="157">
        <v>5</v>
      </c>
      <c r="T2005" s="157">
        <v>5</v>
      </c>
      <c r="U2005" s="157"/>
      <c r="V2005" s="157">
        <v>5</v>
      </c>
      <c r="W2005" s="157">
        <v>5</v>
      </c>
      <c r="X2005" s="157">
        <v>5</v>
      </c>
      <c r="Y2005" s="157">
        <v>5</v>
      </c>
      <c r="Z2005" s="157">
        <v>5</v>
      </c>
      <c r="AA2005" s="157">
        <v>5</v>
      </c>
      <c r="AB2005" s="159">
        <v>5</v>
      </c>
      <c r="AC2005" s="158">
        <f t="shared" si="444"/>
        <v>21</v>
      </c>
      <c r="AD2005" s="157">
        <f t="shared" si="440"/>
        <v>5</v>
      </c>
      <c r="AE2005" s="157">
        <f t="shared" si="441"/>
        <v>7</v>
      </c>
      <c r="AF2005" s="157">
        <f t="shared" si="442"/>
        <v>4</v>
      </c>
      <c r="AG2005" s="159">
        <f t="shared" si="443"/>
        <v>3</v>
      </c>
      <c r="DS2005" s="81"/>
    </row>
    <row r="2006" spans="1:123" x14ac:dyDescent="0.25">
      <c r="A2006" s="169">
        <v>308</v>
      </c>
      <c r="B2006" s="170" t="s">
        <v>20</v>
      </c>
      <c r="C2006" s="170" t="s">
        <v>112</v>
      </c>
      <c r="D2006" s="170" t="s">
        <v>113</v>
      </c>
      <c r="E2006" s="18" t="s">
        <v>403</v>
      </c>
      <c r="F2006" s="158">
        <v>1</v>
      </c>
      <c r="G2006" s="157">
        <v>1</v>
      </c>
      <c r="H2006" s="157">
        <v>1</v>
      </c>
      <c r="I2006" s="157">
        <v>1</v>
      </c>
      <c r="J2006" s="157">
        <v>1</v>
      </c>
      <c r="K2006" s="157">
        <v>1</v>
      </c>
      <c r="L2006" s="157">
        <v>3</v>
      </c>
      <c r="M2006" s="157">
        <v>2</v>
      </c>
      <c r="N2006" s="157">
        <v>4</v>
      </c>
      <c r="O2006" s="157">
        <v>5</v>
      </c>
      <c r="P2006" s="157">
        <v>1</v>
      </c>
      <c r="Q2006" s="157">
        <v>3</v>
      </c>
      <c r="R2006" s="157">
        <v>2</v>
      </c>
      <c r="S2006" s="157">
        <v>3</v>
      </c>
      <c r="T2006" s="157">
        <v>5</v>
      </c>
      <c r="U2006" s="157">
        <v>1</v>
      </c>
      <c r="V2006" s="157">
        <v>5</v>
      </c>
      <c r="W2006" s="157">
        <v>5</v>
      </c>
      <c r="X2006" s="157">
        <v>3</v>
      </c>
      <c r="Y2006" s="157">
        <v>2</v>
      </c>
      <c r="Z2006" s="157">
        <v>1</v>
      </c>
      <c r="AA2006" s="157">
        <v>1</v>
      </c>
      <c r="AB2006" s="159">
        <v>1</v>
      </c>
      <c r="AC2006" s="158">
        <f t="shared" si="444"/>
        <v>23</v>
      </c>
      <c r="AD2006" s="157">
        <f t="shared" si="440"/>
        <v>5</v>
      </c>
      <c r="AE2006" s="157">
        <f t="shared" si="441"/>
        <v>8</v>
      </c>
      <c r="AF2006" s="157">
        <f t="shared" si="442"/>
        <v>5</v>
      </c>
      <c r="AG2006" s="159">
        <f t="shared" si="443"/>
        <v>3</v>
      </c>
      <c r="DS2006" s="81"/>
    </row>
    <row r="2007" spans="1:123" x14ac:dyDescent="0.25">
      <c r="A2007" s="169">
        <v>308</v>
      </c>
      <c r="B2007" s="170" t="s">
        <v>20</v>
      </c>
      <c r="C2007" s="170" t="s">
        <v>112</v>
      </c>
      <c r="D2007" s="170" t="s">
        <v>113</v>
      </c>
      <c r="E2007" s="18" t="s">
        <v>466</v>
      </c>
      <c r="F2007" s="158">
        <v>3</v>
      </c>
      <c r="G2007" s="157">
        <v>1</v>
      </c>
      <c r="H2007" s="157">
        <v>1</v>
      </c>
      <c r="I2007" s="157">
        <v>1</v>
      </c>
      <c r="J2007" s="157">
        <v>1</v>
      </c>
      <c r="K2007" s="157">
        <v>1</v>
      </c>
      <c r="L2007" s="157">
        <v>1</v>
      </c>
      <c r="M2007" s="157">
        <v>2</v>
      </c>
      <c r="N2007" s="157">
        <v>3</v>
      </c>
      <c r="O2007" s="157">
        <v>3</v>
      </c>
      <c r="P2007" s="157">
        <v>1</v>
      </c>
      <c r="Q2007" s="157">
        <v>2</v>
      </c>
      <c r="R2007" s="157">
        <v>1</v>
      </c>
      <c r="S2007" s="157">
        <v>3</v>
      </c>
      <c r="T2007" s="157">
        <v>1</v>
      </c>
      <c r="U2007" s="157">
        <v>3</v>
      </c>
      <c r="V2007" s="157">
        <v>3</v>
      </c>
      <c r="W2007" s="157">
        <v>3</v>
      </c>
      <c r="X2007" s="157">
        <v>3</v>
      </c>
      <c r="Y2007" s="157">
        <v>2</v>
      </c>
      <c r="Z2007" s="157">
        <v>2</v>
      </c>
      <c r="AA2007" s="157">
        <v>1</v>
      </c>
      <c r="AB2007" s="159">
        <v>1</v>
      </c>
      <c r="AC2007" s="158">
        <f t="shared" si="444"/>
        <v>23</v>
      </c>
      <c r="AD2007" s="157">
        <f t="shared" si="440"/>
        <v>5</v>
      </c>
      <c r="AE2007" s="157">
        <f t="shared" si="441"/>
        <v>8</v>
      </c>
      <c r="AF2007" s="157">
        <f t="shared" si="442"/>
        <v>5</v>
      </c>
      <c r="AG2007" s="159">
        <f t="shared" si="443"/>
        <v>3</v>
      </c>
      <c r="DS2007" s="81"/>
    </row>
    <row r="2008" spans="1:123" x14ac:dyDescent="0.25">
      <c r="A2008" s="169">
        <v>308</v>
      </c>
      <c r="B2008" s="170" t="s">
        <v>20</v>
      </c>
      <c r="C2008" s="170" t="s">
        <v>112</v>
      </c>
      <c r="D2008" s="170" t="s">
        <v>113</v>
      </c>
      <c r="E2008" s="18" t="s">
        <v>466</v>
      </c>
      <c r="F2008" s="158">
        <v>3</v>
      </c>
      <c r="G2008" s="157">
        <v>2</v>
      </c>
      <c r="H2008" s="157">
        <v>1</v>
      </c>
      <c r="I2008" s="157">
        <v>2</v>
      </c>
      <c r="J2008" s="157">
        <v>1</v>
      </c>
      <c r="K2008" s="157">
        <v>3</v>
      </c>
      <c r="L2008" s="157">
        <v>2</v>
      </c>
      <c r="M2008" s="157">
        <v>3</v>
      </c>
      <c r="N2008" s="157">
        <v>4</v>
      </c>
      <c r="O2008" s="157">
        <v>3</v>
      </c>
      <c r="P2008" s="157">
        <v>1</v>
      </c>
      <c r="Q2008" s="157">
        <v>2</v>
      </c>
      <c r="R2008" s="157">
        <v>4</v>
      </c>
      <c r="S2008" s="157">
        <v>4</v>
      </c>
      <c r="T2008" s="157">
        <v>3</v>
      </c>
      <c r="U2008" s="157">
        <v>3</v>
      </c>
      <c r="V2008" s="157">
        <v>4</v>
      </c>
      <c r="W2008" s="157">
        <v>4</v>
      </c>
      <c r="X2008" s="157">
        <v>4</v>
      </c>
      <c r="Y2008" s="157">
        <v>2</v>
      </c>
      <c r="Z2008" s="157">
        <v>2</v>
      </c>
      <c r="AA2008" s="157">
        <v>1</v>
      </c>
      <c r="AB2008" s="159">
        <v>2</v>
      </c>
      <c r="AC2008" s="158">
        <f t="shared" si="444"/>
        <v>23</v>
      </c>
      <c r="AD2008" s="157">
        <f t="shared" si="440"/>
        <v>5</v>
      </c>
      <c r="AE2008" s="157">
        <f t="shared" si="441"/>
        <v>8</v>
      </c>
      <c r="AF2008" s="157">
        <f t="shared" si="442"/>
        <v>5</v>
      </c>
      <c r="AG2008" s="159">
        <f t="shared" si="443"/>
        <v>3</v>
      </c>
      <c r="DS2008" s="81"/>
    </row>
    <row r="2009" spans="1:123" x14ac:dyDescent="0.25">
      <c r="A2009" s="169">
        <v>308</v>
      </c>
      <c r="B2009" s="170" t="s">
        <v>20</v>
      </c>
      <c r="C2009" s="170" t="s">
        <v>112</v>
      </c>
      <c r="D2009" s="170" t="s">
        <v>113</v>
      </c>
      <c r="E2009" s="18" t="s">
        <v>466</v>
      </c>
      <c r="F2009" s="158">
        <v>4</v>
      </c>
      <c r="G2009" s="157">
        <v>3</v>
      </c>
      <c r="H2009" s="157">
        <v>3</v>
      </c>
      <c r="I2009" s="157">
        <v>2</v>
      </c>
      <c r="J2009" s="157">
        <v>2</v>
      </c>
      <c r="K2009" s="157"/>
      <c r="L2009" s="157">
        <v>2</v>
      </c>
      <c r="M2009" s="157">
        <v>4</v>
      </c>
      <c r="N2009" s="157">
        <v>4</v>
      </c>
      <c r="O2009" s="157">
        <v>3</v>
      </c>
      <c r="P2009" s="157">
        <v>2</v>
      </c>
      <c r="Q2009" s="157">
        <v>2</v>
      </c>
      <c r="R2009" s="157"/>
      <c r="S2009" s="157">
        <v>4</v>
      </c>
      <c r="T2009" s="157">
        <v>3</v>
      </c>
      <c r="U2009" s="157"/>
      <c r="V2009" s="157"/>
      <c r="W2009" s="157"/>
      <c r="X2009" s="157"/>
      <c r="Y2009" s="157">
        <v>3</v>
      </c>
      <c r="Z2009" s="157">
        <v>2</v>
      </c>
      <c r="AA2009" s="157">
        <v>2</v>
      </c>
      <c r="AB2009" s="159">
        <v>3</v>
      </c>
      <c r="AC2009" s="158">
        <f t="shared" si="444"/>
        <v>17</v>
      </c>
      <c r="AD2009" s="157">
        <f t="shared" si="440"/>
        <v>4</v>
      </c>
      <c r="AE2009" s="157">
        <f t="shared" si="441"/>
        <v>7</v>
      </c>
      <c r="AF2009" s="157">
        <f t="shared" si="442"/>
        <v>1</v>
      </c>
      <c r="AG2009" s="159">
        <f t="shared" si="443"/>
        <v>3</v>
      </c>
      <c r="DS2009" s="81"/>
    </row>
    <row r="2010" spans="1:123" x14ac:dyDescent="0.25">
      <c r="A2010" s="169">
        <v>308</v>
      </c>
      <c r="B2010" s="170" t="s">
        <v>20</v>
      </c>
      <c r="C2010" s="170" t="s">
        <v>163</v>
      </c>
      <c r="D2010" s="170" t="s">
        <v>164</v>
      </c>
      <c r="E2010" s="18" t="s">
        <v>403</v>
      </c>
      <c r="F2010" s="158">
        <v>2</v>
      </c>
      <c r="G2010" s="157">
        <v>3</v>
      </c>
      <c r="H2010" s="157">
        <v>2</v>
      </c>
      <c r="I2010" s="157">
        <v>2</v>
      </c>
      <c r="J2010" s="157">
        <v>2</v>
      </c>
      <c r="K2010" s="157">
        <v>1</v>
      </c>
      <c r="L2010" s="157">
        <v>2</v>
      </c>
      <c r="M2010" s="157">
        <v>1</v>
      </c>
      <c r="N2010" s="157">
        <v>2</v>
      </c>
      <c r="O2010" s="157">
        <v>1</v>
      </c>
      <c r="P2010" s="157">
        <v>2</v>
      </c>
      <c r="Q2010" s="157">
        <v>3</v>
      </c>
      <c r="R2010" s="157">
        <v>2</v>
      </c>
      <c r="S2010" s="157">
        <v>3</v>
      </c>
      <c r="T2010" s="157">
        <v>1</v>
      </c>
      <c r="U2010" s="157">
        <v>1</v>
      </c>
      <c r="V2010" s="157">
        <v>1</v>
      </c>
      <c r="W2010" s="157">
        <v>1</v>
      </c>
      <c r="X2010" s="157">
        <v>3</v>
      </c>
      <c r="Y2010" s="157">
        <v>3</v>
      </c>
      <c r="Z2010" s="157">
        <v>2</v>
      </c>
      <c r="AA2010" s="157">
        <v>2</v>
      </c>
      <c r="AB2010" s="159">
        <v>1</v>
      </c>
      <c r="AC2010" s="158">
        <f t="shared" si="444"/>
        <v>23</v>
      </c>
      <c r="AD2010" s="157">
        <f t="shared" si="440"/>
        <v>5</v>
      </c>
      <c r="AE2010" s="157">
        <f t="shared" si="441"/>
        <v>8</v>
      </c>
      <c r="AF2010" s="157">
        <f t="shared" si="442"/>
        <v>5</v>
      </c>
      <c r="AG2010" s="159">
        <f t="shared" si="443"/>
        <v>3</v>
      </c>
      <c r="DS2010" s="81"/>
    </row>
    <row r="2011" spans="1:123" x14ac:dyDescent="0.25">
      <c r="A2011" s="169">
        <v>308</v>
      </c>
      <c r="B2011" s="170" t="s">
        <v>20</v>
      </c>
      <c r="C2011" s="170" t="s">
        <v>163</v>
      </c>
      <c r="D2011" s="170" t="s">
        <v>164</v>
      </c>
      <c r="E2011" s="18" t="s">
        <v>403</v>
      </c>
      <c r="F2011" s="158">
        <v>3</v>
      </c>
      <c r="G2011" s="157">
        <v>3</v>
      </c>
      <c r="H2011" s="157">
        <v>3</v>
      </c>
      <c r="I2011" s="157">
        <v>2</v>
      </c>
      <c r="J2011" s="157">
        <v>2</v>
      </c>
      <c r="K2011" s="157">
        <v>3</v>
      </c>
      <c r="L2011" s="157">
        <v>3</v>
      </c>
      <c r="M2011" s="157">
        <v>2</v>
      </c>
      <c r="N2011" s="157">
        <v>3</v>
      </c>
      <c r="O2011" s="157">
        <v>3</v>
      </c>
      <c r="P2011" s="157">
        <v>3</v>
      </c>
      <c r="Q2011" s="157">
        <v>3</v>
      </c>
      <c r="R2011" s="157">
        <v>3</v>
      </c>
      <c r="S2011" s="157">
        <v>3</v>
      </c>
      <c r="T2011" s="157">
        <v>2</v>
      </c>
      <c r="U2011" s="157">
        <v>3</v>
      </c>
      <c r="V2011" s="157">
        <v>2</v>
      </c>
      <c r="W2011" s="157">
        <v>2</v>
      </c>
      <c r="X2011" s="157">
        <v>4</v>
      </c>
      <c r="Y2011" s="157">
        <v>3</v>
      </c>
      <c r="Z2011" s="157">
        <v>3</v>
      </c>
      <c r="AA2011" s="157">
        <v>3</v>
      </c>
      <c r="AB2011" s="159">
        <v>3</v>
      </c>
      <c r="AC2011" s="158">
        <f t="shared" si="444"/>
        <v>23</v>
      </c>
      <c r="AD2011" s="157">
        <f t="shared" si="440"/>
        <v>5</v>
      </c>
      <c r="AE2011" s="157">
        <f t="shared" si="441"/>
        <v>8</v>
      </c>
      <c r="AF2011" s="157">
        <f t="shared" si="442"/>
        <v>5</v>
      </c>
      <c r="AG2011" s="159">
        <f t="shared" si="443"/>
        <v>3</v>
      </c>
      <c r="DS2011" s="81"/>
    </row>
    <row r="2012" spans="1:123" x14ac:dyDescent="0.25">
      <c r="A2012" s="169">
        <v>308</v>
      </c>
      <c r="B2012" s="170" t="s">
        <v>20</v>
      </c>
      <c r="C2012" s="170" t="s">
        <v>163</v>
      </c>
      <c r="D2012" s="170" t="s">
        <v>164</v>
      </c>
      <c r="E2012" s="18" t="s">
        <v>403</v>
      </c>
      <c r="F2012" s="158">
        <v>4</v>
      </c>
      <c r="G2012" s="157">
        <v>3</v>
      </c>
      <c r="H2012" s="157">
        <v>3</v>
      </c>
      <c r="I2012" s="157">
        <v>3</v>
      </c>
      <c r="J2012" s="157">
        <v>3</v>
      </c>
      <c r="K2012" s="157">
        <v>4</v>
      </c>
      <c r="L2012" s="157">
        <v>4</v>
      </c>
      <c r="M2012" s="157">
        <v>2</v>
      </c>
      <c r="N2012" s="157">
        <v>3</v>
      </c>
      <c r="O2012" s="157">
        <v>4</v>
      </c>
      <c r="P2012" s="157">
        <v>3</v>
      </c>
      <c r="Q2012" s="157">
        <v>4</v>
      </c>
      <c r="R2012" s="157">
        <v>3</v>
      </c>
      <c r="S2012" s="157">
        <v>4</v>
      </c>
      <c r="T2012" s="157">
        <v>4</v>
      </c>
      <c r="U2012" s="157">
        <v>3</v>
      </c>
      <c r="V2012" s="157">
        <v>3</v>
      </c>
      <c r="W2012" s="157">
        <v>4</v>
      </c>
      <c r="X2012" s="157">
        <v>4</v>
      </c>
      <c r="Y2012" s="157">
        <v>4</v>
      </c>
      <c r="Z2012" s="157">
        <v>4</v>
      </c>
      <c r="AA2012" s="157">
        <v>3</v>
      </c>
      <c r="AB2012" s="159">
        <v>3</v>
      </c>
      <c r="AC2012" s="158">
        <f t="shared" si="444"/>
        <v>23</v>
      </c>
      <c r="AD2012" s="157">
        <f t="shared" si="440"/>
        <v>5</v>
      </c>
      <c r="AE2012" s="157">
        <f t="shared" si="441"/>
        <v>8</v>
      </c>
      <c r="AF2012" s="157">
        <f t="shared" si="442"/>
        <v>5</v>
      </c>
      <c r="AG2012" s="159">
        <f t="shared" si="443"/>
        <v>3</v>
      </c>
      <c r="DS2012" s="81"/>
    </row>
    <row r="2013" spans="1:123" x14ac:dyDescent="0.25">
      <c r="A2013" s="169">
        <v>308</v>
      </c>
      <c r="B2013" s="170" t="s">
        <v>20</v>
      </c>
      <c r="C2013" s="170" t="s">
        <v>163</v>
      </c>
      <c r="D2013" s="170" t="s">
        <v>164</v>
      </c>
      <c r="E2013" s="18" t="s">
        <v>403</v>
      </c>
      <c r="F2013" s="158">
        <v>5</v>
      </c>
      <c r="G2013" s="157">
        <v>4</v>
      </c>
      <c r="H2013" s="157">
        <v>4</v>
      </c>
      <c r="I2013" s="157">
        <v>3</v>
      </c>
      <c r="J2013" s="157">
        <v>4</v>
      </c>
      <c r="K2013" s="157">
        <v>5</v>
      </c>
      <c r="L2013" s="157">
        <v>4</v>
      </c>
      <c r="M2013" s="157">
        <v>4</v>
      </c>
      <c r="N2013" s="157">
        <v>5</v>
      </c>
      <c r="O2013" s="157">
        <v>5</v>
      </c>
      <c r="P2013" s="157">
        <v>4</v>
      </c>
      <c r="Q2013" s="157">
        <v>4</v>
      </c>
      <c r="R2013" s="157">
        <v>3</v>
      </c>
      <c r="S2013" s="157">
        <v>5</v>
      </c>
      <c r="T2013" s="157">
        <v>4</v>
      </c>
      <c r="U2013" s="157">
        <v>4</v>
      </c>
      <c r="V2013" s="157">
        <v>4</v>
      </c>
      <c r="W2013" s="157">
        <v>4</v>
      </c>
      <c r="X2013" s="157">
        <v>5</v>
      </c>
      <c r="Y2013" s="157">
        <v>4</v>
      </c>
      <c r="Z2013" s="157">
        <v>4</v>
      </c>
      <c r="AA2013" s="157">
        <v>4</v>
      </c>
      <c r="AB2013" s="159">
        <v>4</v>
      </c>
      <c r="AC2013" s="158">
        <f t="shared" si="444"/>
        <v>23</v>
      </c>
      <c r="AD2013" s="157">
        <f t="shared" si="440"/>
        <v>5</v>
      </c>
      <c r="AE2013" s="157">
        <f t="shared" si="441"/>
        <v>8</v>
      </c>
      <c r="AF2013" s="157">
        <f t="shared" si="442"/>
        <v>5</v>
      </c>
      <c r="AG2013" s="159">
        <f t="shared" si="443"/>
        <v>3</v>
      </c>
      <c r="DS2013" s="81"/>
    </row>
    <row r="2014" spans="1:123" x14ac:dyDescent="0.25">
      <c r="A2014" s="169">
        <v>308</v>
      </c>
      <c r="B2014" s="170" t="s">
        <v>20</v>
      </c>
      <c r="C2014" s="170" t="s">
        <v>163</v>
      </c>
      <c r="D2014" s="170" t="s">
        <v>164</v>
      </c>
      <c r="E2014" s="18" t="s">
        <v>466</v>
      </c>
      <c r="F2014" s="158">
        <v>3</v>
      </c>
      <c r="G2014" s="157">
        <v>1</v>
      </c>
      <c r="H2014" s="157">
        <v>1</v>
      </c>
      <c r="I2014" s="157">
        <v>1</v>
      </c>
      <c r="J2014" s="157">
        <v>1</v>
      </c>
      <c r="K2014" s="157">
        <v>2</v>
      </c>
      <c r="L2014" s="157">
        <v>1</v>
      </c>
      <c r="M2014" s="157">
        <v>1</v>
      </c>
      <c r="N2014" s="157">
        <v>1</v>
      </c>
      <c r="O2014" s="157">
        <v>1</v>
      </c>
      <c r="P2014" s="157">
        <v>1</v>
      </c>
      <c r="Q2014" s="157">
        <v>2</v>
      </c>
      <c r="R2014" s="157">
        <v>1</v>
      </c>
      <c r="S2014" s="157">
        <v>3</v>
      </c>
      <c r="T2014" s="157">
        <v>2</v>
      </c>
      <c r="U2014" s="157">
        <v>2</v>
      </c>
      <c r="V2014" s="157">
        <v>3</v>
      </c>
      <c r="W2014" s="157">
        <v>1</v>
      </c>
      <c r="X2014" s="157">
        <v>3</v>
      </c>
      <c r="Y2014" s="157">
        <v>3</v>
      </c>
      <c r="Z2014" s="157">
        <v>2</v>
      </c>
      <c r="AA2014" s="157">
        <v>3</v>
      </c>
      <c r="AB2014" s="159">
        <v>3</v>
      </c>
      <c r="AC2014" s="158">
        <f t="shared" si="444"/>
        <v>23</v>
      </c>
      <c r="AD2014" s="157">
        <f t="shared" si="440"/>
        <v>5</v>
      </c>
      <c r="AE2014" s="157">
        <f t="shared" si="441"/>
        <v>8</v>
      </c>
      <c r="AF2014" s="157">
        <f t="shared" si="442"/>
        <v>5</v>
      </c>
      <c r="AG2014" s="159">
        <f t="shared" si="443"/>
        <v>3</v>
      </c>
      <c r="DS2014" s="81"/>
    </row>
    <row r="2015" spans="1:123" x14ac:dyDescent="0.25">
      <c r="A2015" s="169">
        <v>308</v>
      </c>
      <c r="B2015" s="170" t="s">
        <v>20</v>
      </c>
      <c r="C2015" s="170" t="s">
        <v>163</v>
      </c>
      <c r="D2015" s="170" t="s">
        <v>164</v>
      </c>
      <c r="E2015" s="18" t="s">
        <v>466</v>
      </c>
      <c r="F2015" s="158">
        <v>3</v>
      </c>
      <c r="G2015" s="157">
        <v>2</v>
      </c>
      <c r="H2015" s="157">
        <v>2</v>
      </c>
      <c r="I2015" s="157">
        <v>2</v>
      </c>
      <c r="J2015" s="157">
        <v>1</v>
      </c>
      <c r="K2015" s="157">
        <v>2</v>
      </c>
      <c r="L2015" s="157">
        <v>2</v>
      </c>
      <c r="M2015" s="157">
        <v>1</v>
      </c>
      <c r="N2015" s="157">
        <v>4</v>
      </c>
      <c r="O2015" s="157">
        <v>4</v>
      </c>
      <c r="P2015" s="157">
        <v>1</v>
      </c>
      <c r="Q2015" s="157">
        <v>3</v>
      </c>
      <c r="R2015" s="157">
        <v>3</v>
      </c>
      <c r="S2015" s="157">
        <v>3</v>
      </c>
      <c r="T2015" s="157">
        <v>3</v>
      </c>
      <c r="U2015" s="157">
        <v>3</v>
      </c>
      <c r="V2015" s="157">
        <v>3</v>
      </c>
      <c r="W2015" s="157">
        <v>1</v>
      </c>
      <c r="X2015" s="157">
        <v>4</v>
      </c>
      <c r="Y2015" s="157">
        <v>3</v>
      </c>
      <c r="Z2015" s="157">
        <v>3</v>
      </c>
      <c r="AA2015" s="157">
        <v>3</v>
      </c>
      <c r="AB2015" s="159">
        <v>3</v>
      </c>
      <c r="AC2015" s="158">
        <f t="shared" si="444"/>
        <v>23</v>
      </c>
      <c r="AD2015" s="157">
        <f t="shared" si="440"/>
        <v>5</v>
      </c>
      <c r="AE2015" s="157">
        <f t="shared" si="441"/>
        <v>8</v>
      </c>
      <c r="AF2015" s="157">
        <f t="shared" si="442"/>
        <v>5</v>
      </c>
      <c r="AG2015" s="159">
        <f t="shared" si="443"/>
        <v>3</v>
      </c>
      <c r="DS2015" s="81"/>
    </row>
    <row r="2016" spans="1:123" x14ac:dyDescent="0.25">
      <c r="A2016" s="169">
        <v>308</v>
      </c>
      <c r="B2016" s="170" t="s">
        <v>20</v>
      </c>
      <c r="C2016" s="170" t="s">
        <v>163</v>
      </c>
      <c r="D2016" s="170" t="s">
        <v>164</v>
      </c>
      <c r="E2016" s="18" t="s">
        <v>466</v>
      </c>
      <c r="F2016" s="158">
        <v>4</v>
      </c>
      <c r="G2016" s="157">
        <v>3</v>
      </c>
      <c r="H2016" s="157">
        <v>3</v>
      </c>
      <c r="I2016" s="157">
        <v>2</v>
      </c>
      <c r="J2016" s="157">
        <v>2</v>
      </c>
      <c r="K2016" s="157">
        <v>3</v>
      </c>
      <c r="L2016" s="157">
        <v>3</v>
      </c>
      <c r="M2016" s="157">
        <v>2</v>
      </c>
      <c r="N2016" s="157">
        <v>4</v>
      </c>
      <c r="O2016" s="157">
        <v>4</v>
      </c>
      <c r="P2016" s="157">
        <v>2</v>
      </c>
      <c r="Q2016" s="157">
        <v>3</v>
      </c>
      <c r="R2016" s="157">
        <v>3</v>
      </c>
      <c r="S2016" s="157">
        <v>4</v>
      </c>
      <c r="T2016" s="157">
        <v>3</v>
      </c>
      <c r="U2016" s="157">
        <v>3</v>
      </c>
      <c r="V2016" s="157">
        <v>4</v>
      </c>
      <c r="W2016" s="157">
        <v>3</v>
      </c>
      <c r="X2016" s="157">
        <v>4</v>
      </c>
      <c r="Y2016" s="157">
        <v>3</v>
      </c>
      <c r="Z2016" s="157">
        <v>3</v>
      </c>
      <c r="AA2016" s="157">
        <v>3</v>
      </c>
      <c r="AB2016" s="159">
        <v>3</v>
      </c>
      <c r="AC2016" s="158">
        <f t="shared" si="444"/>
        <v>23</v>
      </c>
      <c r="AD2016" s="157">
        <f t="shared" si="440"/>
        <v>5</v>
      </c>
      <c r="AE2016" s="157">
        <f t="shared" si="441"/>
        <v>8</v>
      </c>
      <c r="AF2016" s="157">
        <f t="shared" si="442"/>
        <v>5</v>
      </c>
      <c r="AG2016" s="159">
        <f t="shared" si="443"/>
        <v>3</v>
      </c>
      <c r="DS2016" s="81"/>
    </row>
    <row r="2017" spans="1:123" x14ac:dyDescent="0.25">
      <c r="A2017" s="169">
        <v>308</v>
      </c>
      <c r="B2017" s="170" t="s">
        <v>20</v>
      </c>
      <c r="C2017" s="170" t="s">
        <v>163</v>
      </c>
      <c r="D2017" s="170" t="s">
        <v>164</v>
      </c>
      <c r="E2017" s="18" t="s">
        <v>466</v>
      </c>
      <c r="F2017" s="158">
        <v>5</v>
      </c>
      <c r="G2017" s="157">
        <v>3</v>
      </c>
      <c r="H2017" s="157">
        <v>4</v>
      </c>
      <c r="I2017" s="157">
        <v>2</v>
      </c>
      <c r="J2017" s="157">
        <v>2</v>
      </c>
      <c r="K2017" s="157">
        <v>4</v>
      </c>
      <c r="L2017" s="157">
        <v>3</v>
      </c>
      <c r="M2017" s="157">
        <v>2</v>
      </c>
      <c r="N2017" s="157">
        <v>4</v>
      </c>
      <c r="O2017" s="157">
        <v>5</v>
      </c>
      <c r="P2017" s="157">
        <v>3</v>
      </c>
      <c r="Q2017" s="157">
        <v>4</v>
      </c>
      <c r="R2017" s="157">
        <v>4</v>
      </c>
      <c r="S2017" s="157">
        <v>4</v>
      </c>
      <c r="T2017" s="157">
        <v>4</v>
      </c>
      <c r="U2017" s="157">
        <v>4</v>
      </c>
      <c r="V2017" s="157">
        <v>4</v>
      </c>
      <c r="W2017" s="157">
        <v>4</v>
      </c>
      <c r="X2017" s="157">
        <v>4</v>
      </c>
      <c r="Y2017" s="157">
        <v>4</v>
      </c>
      <c r="Z2017" s="157">
        <v>3</v>
      </c>
      <c r="AA2017" s="157">
        <v>4</v>
      </c>
      <c r="AB2017" s="159">
        <v>3</v>
      </c>
      <c r="AC2017" s="158">
        <f t="shared" si="444"/>
        <v>23</v>
      </c>
      <c r="AD2017" s="157">
        <f t="shared" si="440"/>
        <v>5</v>
      </c>
      <c r="AE2017" s="157">
        <f t="shared" si="441"/>
        <v>8</v>
      </c>
      <c r="AF2017" s="157">
        <f t="shared" si="442"/>
        <v>5</v>
      </c>
      <c r="AG2017" s="159">
        <f t="shared" si="443"/>
        <v>3</v>
      </c>
      <c r="DS2017" s="81"/>
    </row>
    <row r="2018" spans="1:123" x14ac:dyDescent="0.25">
      <c r="A2018" s="169">
        <v>308</v>
      </c>
      <c r="B2018" s="170" t="s">
        <v>20</v>
      </c>
      <c r="C2018" s="170" t="s">
        <v>163</v>
      </c>
      <c r="D2018" s="170" t="s">
        <v>164</v>
      </c>
      <c r="E2018" s="18" t="s">
        <v>466</v>
      </c>
      <c r="F2018" s="158">
        <v>5</v>
      </c>
      <c r="G2018" s="157">
        <v>4</v>
      </c>
      <c r="H2018" s="157">
        <v>4</v>
      </c>
      <c r="I2018" s="157">
        <v>3</v>
      </c>
      <c r="J2018" s="157">
        <v>3</v>
      </c>
      <c r="K2018" s="157"/>
      <c r="L2018" s="157">
        <v>4</v>
      </c>
      <c r="M2018" s="157">
        <v>3</v>
      </c>
      <c r="N2018" s="157">
        <v>4</v>
      </c>
      <c r="O2018" s="157">
        <v>5</v>
      </c>
      <c r="P2018" s="157">
        <v>4</v>
      </c>
      <c r="Q2018" s="157">
        <v>4</v>
      </c>
      <c r="R2018" s="157"/>
      <c r="S2018" s="157">
        <v>5</v>
      </c>
      <c r="T2018" s="157">
        <v>4</v>
      </c>
      <c r="U2018" s="157">
        <v>4</v>
      </c>
      <c r="V2018" s="157">
        <v>5</v>
      </c>
      <c r="W2018" s="157">
        <v>5</v>
      </c>
      <c r="X2018" s="157">
        <v>5</v>
      </c>
      <c r="Y2018" s="157">
        <v>5</v>
      </c>
      <c r="Z2018" s="157"/>
      <c r="AA2018" s="157">
        <v>4</v>
      </c>
      <c r="AB2018" s="159">
        <v>4</v>
      </c>
      <c r="AC2018" s="158">
        <f t="shared" si="444"/>
        <v>20</v>
      </c>
      <c r="AD2018" s="157">
        <f t="shared" si="440"/>
        <v>4</v>
      </c>
      <c r="AE2018" s="157">
        <f t="shared" si="441"/>
        <v>7</v>
      </c>
      <c r="AF2018" s="157">
        <f t="shared" si="442"/>
        <v>5</v>
      </c>
      <c r="AG2018" s="159">
        <f t="shared" si="443"/>
        <v>2</v>
      </c>
      <c r="DS2018" s="81"/>
    </row>
    <row r="2019" spans="1:123" x14ac:dyDescent="0.25">
      <c r="A2019" s="169">
        <v>308</v>
      </c>
      <c r="B2019" s="170" t="s">
        <v>20</v>
      </c>
      <c r="C2019" s="170" t="s">
        <v>117</v>
      </c>
      <c r="D2019" s="170" t="s">
        <v>118</v>
      </c>
      <c r="E2019" s="18" t="s">
        <v>403</v>
      </c>
      <c r="F2019" s="158">
        <v>1</v>
      </c>
      <c r="G2019" s="157">
        <v>1</v>
      </c>
      <c r="H2019" s="157">
        <v>1</v>
      </c>
      <c r="I2019" s="157">
        <v>1</v>
      </c>
      <c r="J2019" s="157">
        <v>1</v>
      </c>
      <c r="K2019" s="157">
        <v>1</v>
      </c>
      <c r="L2019" s="157">
        <v>1</v>
      </c>
      <c r="M2019" s="157">
        <v>1</v>
      </c>
      <c r="N2019" s="157">
        <v>1</v>
      </c>
      <c r="O2019" s="157">
        <v>1</v>
      </c>
      <c r="P2019" s="157">
        <v>1</v>
      </c>
      <c r="Q2019" s="157">
        <v>1</v>
      </c>
      <c r="R2019" s="157">
        <v>1</v>
      </c>
      <c r="S2019" s="157">
        <v>1</v>
      </c>
      <c r="T2019" s="157">
        <v>1</v>
      </c>
      <c r="U2019" s="157">
        <v>1</v>
      </c>
      <c r="V2019" s="157">
        <v>1</v>
      </c>
      <c r="W2019" s="157">
        <v>1</v>
      </c>
      <c r="X2019" s="157">
        <v>1</v>
      </c>
      <c r="Y2019" s="157">
        <v>1</v>
      </c>
      <c r="Z2019" s="157">
        <v>1</v>
      </c>
      <c r="AA2019" s="157">
        <v>1</v>
      </c>
      <c r="AB2019" s="159">
        <v>1</v>
      </c>
      <c r="AC2019" s="158">
        <f t="shared" si="444"/>
        <v>23</v>
      </c>
      <c r="AD2019" s="157">
        <f t="shared" si="440"/>
        <v>5</v>
      </c>
      <c r="AE2019" s="157">
        <f t="shared" si="441"/>
        <v>8</v>
      </c>
      <c r="AF2019" s="157">
        <f t="shared" si="442"/>
        <v>5</v>
      </c>
      <c r="AG2019" s="159">
        <f t="shared" si="443"/>
        <v>3</v>
      </c>
      <c r="DS2019" s="81"/>
    </row>
    <row r="2020" spans="1:123" x14ac:dyDescent="0.25">
      <c r="A2020" s="169">
        <v>308</v>
      </c>
      <c r="B2020" s="170" t="s">
        <v>20</v>
      </c>
      <c r="C2020" s="170" t="s">
        <v>117</v>
      </c>
      <c r="D2020" s="170" t="s">
        <v>118</v>
      </c>
      <c r="E2020" s="18" t="s">
        <v>403</v>
      </c>
      <c r="F2020" s="158">
        <v>2</v>
      </c>
      <c r="G2020" s="157">
        <v>1</v>
      </c>
      <c r="H2020" s="157">
        <v>1</v>
      </c>
      <c r="I2020" s="157">
        <v>1</v>
      </c>
      <c r="J2020" s="157">
        <v>1</v>
      </c>
      <c r="K2020" s="157">
        <v>1</v>
      </c>
      <c r="L2020" s="157">
        <v>2</v>
      </c>
      <c r="M2020" s="157">
        <v>1</v>
      </c>
      <c r="N2020" s="157">
        <v>1</v>
      </c>
      <c r="O2020" s="157">
        <v>3</v>
      </c>
      <c r="P2020" s="157">
        <v>1</v>
      </c>
      <c r="Q2020" s="157">
        <v>1</v>
      </c>
      <c r="R2020" s="157">
        <v>1</v>
      </c>
      <c r="S2020" s="157">
        <v>2</v>
      </c>
      <c r="T2020" s="157">
        <v>1</v>
      </c>
      <c r="U2020" s="157">
        <v>1</v>
      </c>
      <c r="V2020" s="157">
        <v>3</v>
      </c>
      <c r="W2020" s="157">
        <v>3</v>
      </c>
      <c r="X2020" s="157">
        <v>2</v>
      </c>
      <c r="Y2020" s="157">
        <v>1</v>
      </c>
      <c r="Z2020" s="157">
        <v>1</v>
      </c>
      <c r="AA2020" s="157">
        <v>1</v>
      </c>
      <c r="AB2020" s="159">
        <v>1</v>
      </c>
      <c r="AC2020" s="158">
        <f t="shared" si="444"/>
        <v>23</v>
      </c>
      <c r="AD2020" s="157">
        <f t="shared" si="440"/>
        <v>5</v>
      </c>
      <c r="AE2020" s="157">
        <f t="shared" si="441"/>
        <v>8</v>
      </c>
      <c r="AF2020" s="157">
        <f t="shared" si="442"/>
        <v>5</v>
      </c>
      <c r="AG2020" s="159">
        <f t="shared" si="443"/>
        <v>3</v>
      </c>
      <c r="DS2020" s="81"/>
    </row>
    <row r="2021" spans="1:123" x14ac:dyDescent="0.25">
      <c r="A2021" s="169">
        <v>308</v>
      </c>
      <c r="B2021" s="170" t="s">
        <v>20</v>
      </c>
      <c r="C2021" s="170" t="s">
        <v>117</v>
      </c>
      <c r="D2021" s="170" t="s">
        <v>118</v>
      </c>
      <c r="E2021" s="18" t="s">
        <v>403</v>
      </c>
      <c r="F2021" s="158">
        <v>3</v>
      </c>
      <c r="G2021" s="157">
        <v>3</v>
      </c>
      <c r="H2021" s="157">
        <v>3</v>
      </c>
      <c r="I2021" s="157">
        <v>3</v>
      </c>
      <c r="J2021" s="157">
        <v>3</v>
      </c>
      <c r="K2021" s="157">
        <v>3</v>
      </c>
      <c r="L2021" s="157">
        <v>3</v>
      </c>
      <c r="M2021" s="157">
        <v>2</v>
      </c>
      <c r="N2021" s="157">
        <v>2</v>
      </c>
      <c r="O2021" s="157">
        <v>3</v>
      </c>
      <c r="P2021" s="157">
        <v>2</v>
      </c>
      <c r="Q2021" s="157">
        <v>3</v>
      </c>
      <c r="R2021" s="157">
        <v>2</v>
      </c>
      <c r="S2021" s="157">
        <v>3</v>
      </c>
      <c r="T2021" s="157">
        <v>3</v>
      </c>
      <c r="U2021" s="157">
        <v>3</v>
      </c>
      <c r="V2021" s="157">
        <v>3</v>
      </c>
      <c r="W2021" s="157">
        <v>3</v>
      </c>
      <c r="X2021" s="157">
        <v>3</v>
      </c>
      <c r="Y2021" s="157">
        <v>3</v>
      </c>
      <c r="Z2021" s="157">
        <v>3</v>
      </c>
      <c r="AA2021" s="157">
        <v>4</v>
      </c>
      <c r="AB2021" s="159">
        <v>3</v>
      </c>
      <c r="AC2021" s="158">
        <f t="shared" si="444"/>
        <v>23</v>
      </c>
      <c r="AD2021" s="157">
        <f t="shared" si="440"/>
        <v>5</v>
      </c>
      <c r="AE2021" s="157">
        <f t="shared" si="441"/>
        <v>8</v>
      </c>
      <c r="AF2021" s="157">
        <f t="shared" si="442"/>
        <v>5</v>
      </c>
      <c r="AG2021" s="159">
        <f t="shared" si="443"/>
        <v>3</v>
      </c>
      <c r="DS2021" s="81"/>
    </row>
    <row r="2022" spans="1:123" x14ac:dyDescent="0.25">
      <c r="A2022" s="169">
        <v>308</v>
      </c>
      <c r="B2022" s="170" t="s">
        <v>20</v>
      </c>
      <c r="C2022" s="170" t="s">
        <v>117</v>
      </c>
      <c r="D2022" s="170" t="s">
        <v>118</v>
      </c>
      <c r="E2022" s="18" t="s">
        <v>403</v>
      </c>
      <c r="F2022" s="158">
        <v>3</v>
      </c>
      <c r="G2022" s="157">
        <v>4</v>
      </c>
      <c r="H2022" s="157">
        <v>4</v>
      </c>
      <c r="I2022" s="157">
        <v>4</v>
      </c>
      <c r="J2022" s="157">
        <v>3</v>
      </c>
      <c r="K2022" s="157">
        <v>3</v>
      </c>
      <c r="L2022" s="157">
        <v>5</v>
      </c>
      <c r="M2022" s="157">
        <v>3</v>
      </c>
      <c r="N2022" s="157">
        <v>5</v>
      </c>
      <c r="O2022" s="157">
        <v>5</v>
      </c>
      <c r="P2022" s="157">
        <v>3</v>
      </c>
      <c r="Q2022" s="157">
        <v>3</v>
      </c>
      <c r="R2022" s="157">
        <v>2</v>
      </c>
      <c r="S2022" s="157">
        <v>5</v>
      </c>
      <c r="T2022" s="157">
        <v>5</v>
      </c>
      <c r="U2022" s="157">
        <v>5</v>
      </c>
      <c r="V2022" s="157">
        <v>3</v>
      </c>
      <c r="W2022" s="157">
        <v>5</v>
      </c>
      <c r="X2022" s="157">
        <v>5</v>
      </c>
      <c r="Y2022" s="157">
        <v>5</v>
      </c>
      <c r="Z2022" s="157">
        <v>5</v>
      </c>
      <c r="AA2022" s="157">
        <v>4</v>
      </c>
      <c r="AB2022" s="159">
        <v>4</v>
      </c>
      <c r="AC2022" s="158">
        <f t="shared" si="444"/>
        <v>23</v>
      </c>
      <c r="AD2022" s="157">
        <f t="shared" si="440"/>
        <v>5</v>
      </c>
      <c r="AE2022" s="157">
        <f t="shared" si="441"/>
        <v>8</v>
      </c>
      <c r="AF2022" s="157">
        <f t="shared" si="442"/>
        <v>5</v>
      </c>
      <c r="AG2022" s="159">
        <f t="shared" si="443"/>
        <v>3</v>
      </c>
      <c r="DS2022" s="81"/>
    </row>
    <row r="2023" spans="1:123" x14ac:dyDescent="0.25">
      <c r="A2023" s="169">
        <v>308</v>
      </c>
      <c r="B2023" s="170" t="s">
        <v>20</v>
      </c>
      <c r="C2023" s="170" t="s">
        <v>117</v>
      </c>
      <c r="D2023" s="170" t="s">
        <v>118</v>
      </c>
      <c r="E2023" s="18" t="s">
        <v>466</v>
      </c>
      <c r="F2023" s="158">
        <v>1</v>
      </c>
      <c r="G2023" s="157">
        <v>1</v>
      </c>
      <c r="H2023" s="157">
        <v>2</v>
      </c>
      <c r="I2023" s="157">
        <v>1</v>
      </c>
      <c r="J2023" s="157">
        <v>1</v>
      </c>
      <c r="K2023" s="157">
        <v>1</v>
      </c>
      <c r="L2023" s="157">
        <v>2</v>
      </c>
      <c r="M2023" s="157">
        <v>2</v>
      </c>
      <c r="N2023" s="157">
        <v>2</v>
      </c>
      <c r="O2023" s="157">
        <v>2</v>
      </c>
      <c r="P2023" s="157">
        <v>1</v>
      </c>
      <c r="Q2023" s="157">
        <v>3</v>
      </c>
      <c r="R2023" s="157">
        <v>3</v>
      </c>
      <c r="S2023" s="157">
        <v>2</v>
      </c>
      <c r="T2023" s="157">
        <v>1</v>
      </c>
      <c r="U2023" s="157">
        <v>1</v>
      </c>
      <c r="V2023" s="157">
        <v>3</v>
      </c>
      <c r="W2023" s="157">
        <v>3</v>
      </c>
      <c r="X2023" s="157">
        <v>3</v>
      </c>
      <c r="Y2023" s="157">
        <v>3</v>
      </c>
      <c r="Z2023" s="157">
        <v>3</v>
      </c>
      <c r="AA2023" s="157">
        <v>2</v>
      </c>
      <c r="AB2023" s="159">
        <v>2</v>
      </c>
      <c r="AC2023" s="158">
        <f t="shared" si="444"/>
        <v>23</v>
      </c>
      <c r="AD2023" s="157">
        <f t="shared" si="440"/>
        <v>5</v>
      </c>
      <c r="AE2023" s="157">
        <f t="shared" si="441"/>
        <v>8</v>
      </c>
      <c r="AF2023" s="157">
        <f t="shared" si="442"/>
        <v>5</v>
      </c>
      <c r="AG2023" s="159">
        <f t="shared" si="443"/>
        <v>3</v>
      </c>
      <c r="DS2023" s="81"/>
    </row>
    <row r="2024" spans="1:123" x14ac:dyDescent="0.25">
      <c r="A2024" s="169">
        <v>308</v>
      </c>
      <c r="B2024" s="170" t="s">
        <v>20</v>
      </c>
      <c r="C2024" s="170" t="s">
        <v>117</v>
      </c>
      <c r="D2024" s="170" t="s">
        <v>118</v>
      </c>
      <c r="E2024" s="18" t="s">
        <v>466</v>
      </c>
      <c r="F2024" s="158">
        <v>3</v>
      </c>
      <c r="G2024" s="157">
        <v>2</v>
      </c>
      <c r="H2024" s="157">
        <v>2</v>
      </c>
      <c r="I2024" s="157">
        <v>2</v>
      </c>
      <c r="J2024" s="157">
        <v>2</v>
      </c>
      <c r="K2024" s="157">
        <v>3</v>
      </c>
      <c r="L2024" s="157">
        <v>3</v>
      </c>
      <c r="M2024" s="157">
        <v>3</v>
      </c>
      <c r="N2024" s="157">
        <v>3</v>
      </c>
      <c r="O2024" s="157">
        <v>3</v>
      </c>
      <c r="P2024" s="157">
        <v>2</v>
      </c>
      <c r="Q2024" s="157">
        <v>3</v>
      </c>
      <c r="R2024" s="157">
        <v>3</v>
      </c>
      <c r="S2024" s="157">
        <v>3</v>
      </c>
      <c r="T2024" s="157">
        <v>1</v>
      </c>
      <c r="U2024" s="157">
        <v>1</v>
      </c>
      <c r="V2024" s="157">
        <v>3</v>
      </c>
      <c r="W2024" s="157">
        <v>3</v>
      </c>
      <c r="X2024" s="157">
        <v>4</v>
      </c>
      <c r="Y2024" s="157">
        <v>3</v>
      </c>
      <c r="Z2024" s="157">
        <v>3</v>
      </c>
      <c r="AA2024" s="157">
        <v>3</v>
      </c>
      <c r="AB2024" s="159">
        <v>2</v>
      </c>
      <c r="AC2024" s="158">
        <f t="shared" si="444"/>
        <v>23</v>
      </c>
      <c r="AD2024" s="157">
        <f t="shared" si="440"/>
        <v>5</v>
      </c>
      <c r="AE2024" s="157">
        <f t="shared" si="441"/>
        <v>8</v>
      </c>
      <c r="AF2024" s="157">
        <f t="shared" si="442"/>
        <v>5</v>
      </c>
      <c r="AG2024" s="159">
        <f t="shared" si="443"/>
        <v>3</v>
      </c>
      <c r="DS2024" s="81"/>
    </row>
    <row r="2025" spans="1:123" x14ac:dyDescent="0.25">
      <c r="A2025" s="169">
        <v>308</v>
      </c>
      <c r="B2025" s="170" t="s">
        <v>20</v>
      </c>
      <c r="C2025" s="170" t="s">
        <v>117</v>
      </c>
      <c r="D2025" s="170" t="s">
        <v>118</v>
      </c>
      <c r="E2025" s="18" t="s">
        <v>466</v>
      </c>
      <c r="F2025" s="158">
        <v>3</v>
      </c>
      <c r="G2025" s="157">
        <v>3</v>
      </c>
      <c r="H2025" s="157">
        <v>3</v>
      </c>
      <c r="I2025" s="157">
        <v>3</v>
      </c>
      <c r="J2025" s="157">
        <v>2</v>
      </c>
      <c r="K2025" s="157">
        <v>4</v>
      </c>
      <c r="L2025" s="157">
        <v>4</v>
      </c>
      <c r="M2025" s="157">
        <v>3</v>
      </c>
      <c r="N2025" s="157">
        <v>3</v>
      </c>
      <c r="O2025" s="157">
        <v>4</v>
      </c>
      <c r="P2025" s="157">
        <v>3</v>
      </c>
      <c r="Q2025" s="157">
        <v>3</v>
      </c>
      <c r="R2025" s="157">
        <v>3</v>
      </c>
      <c r="S2025" s="157">
        <v>3</v>
      </c>
      <c r="T2025" s="157">
        <v>4</v>
      </c>
      <c r="U2025" s="157">
        <v>3</v>
      </c>
      <c r="V2025" s="157">
        <v>5</v>
      </c>
      <c r="W2025" s="157">
        <v>3</v>
      </c>
      <c r="X2025" s="157">
        <v>5</v>
      </c>
      <c r="Y2025" s="157">
        <v>3</v>
      </c>
      <c r="Z2025" s="157">
        <v>4</v>
      </c>
      <c r="AA2025" s="157">
        <v>4</v>
      </c>
      <c r="AB2025" s="159">
        <v>3</v>
      </c>
      <c r="AC2025" s="158">
        <f t="shared" si="444"/>
        <v>23</v>
      </c>
      <c r="AD2025" s="157">
        <f t="shared" si="440"/>
        <v>5</v>
      </c>
      <c r="AE2025" s="157">
        <f t="shared" si="441"/>
        <v>8</v>
      </c>
      <c r="AF2025" s="157">
        <f t="shared" si="442"/>
        <v>5</v>
      </c>
      <c r="AG2025" s="159">
        <f t="shared" si="443"/>
        <v>3</v>
      </c>
      <c r="DS2025" s="81"/>
    </row>
    <row r="2026" spans="1:123" x14ac:dyDescent="0.25">
      <c r="A2026" s="169">
        <v>308</v>
      </c>
      <c r="B2026" s="170" t="s">
        <v>20</v>
      </c>
      <c r="C2026" s="170" t="s">
        <v>117</v>
      </c>
      <c r="D2026" s="170" t="s">
        <v>118</v>
      </c>
      <c r="E2026" s="18" t="s">
        <v>466</v>
      </c>
      <c r="F2026" s="158">
        <v>4</v>
      </c>
      <c r="G2026" s="157">
        <v>4</v>
      </c>
      <c r="H2026" s="157">
        <v>3</v>
      </c>
      <c r="I2026" s="157">
        <v>3</v>
      </c>
      <c r="J2026" s="157">
        <v>3</v>
      </c>
      <c r="K2026" s="157">
        <v>4</v>
      </c>
      <c r="L2026" s="157">
        <v>4</v>
      </c>
      <c r="M2026" s="157">
        <v>3</v>
      </c>
      <c r="N2026" s="157">
        <v>4</v>
      </c>
      <c r="O2026" s="157">
        <v>4</v>
      </c>
      <c r="P2026" s="157">
        <v>3</v>
      </c>
      <c r="Q2026" s="157">
        <v>4</v>
      </c>
      <c r="R2026" s="157">
        <v>4</v>
      </c>
      <c r="S2026" s="157">
        <v>5</v>
      </c>
      <c r="T2026" s="157">
        <v>4</v>
      </c>
      <c r="U2026" s="157">
        <v>4</v>
      </c>
      <c r="V2026" s="157">
        <v>5</v>
      </c>
      <c r="W2026" s="157">
        <v>5</v>
      </c>
      <c r="X2026" s="157">
        <v>5</v>
      </c>
      <c r="Y2026" s="157">
        <v>4</v>
      </c>
      <c r="Z2026" s="157">
        <v>5</v>
      </c>
      <c r="AA2026" s="157">
        <v>4</v>
      </c>
      <c r="AB2026" s="159">
        <v>5</v>
      </c>
      <c r="AC2026" s="158">
        <f t="shared" si="444"/>
        <v>23</v>
      </c>
      <c r="AD2026" s="157">
        <f t="shared" si="440"/>
        <v>5</v>
      </c>
      <c r="AE2026" s="157">
        <f t="shared" si="441"/>
        <v>8</v>
      </c>
      <c r="AF2026" s="157">
        <f t="shared" si="442"/>
        <v>5</v>
      </c>
      <c r="AG2026" s="159">
        <f t="shared" si="443"/>
        <v>3</v>
      </c>
      <c r="DS2026" s="81"/>
    </row>
    <row r="2027" spans="1:123" x14ac:dyDescent="0.25">
      <c r="A2027" s="169">
        <v>308</v>
      </c>
      <c r="B2027" s="170" t="s">
        <v>20</v>
      </c>
      <c r="C2027" s="170" t="s">
        <v>117</v>
      </c>
      <c r="D2027" s="170" t="s">
        <v>118</v>
      </c>
      <c r="E2027" s="18" t="s">
        <v>466</v>
      </c>
      <c r="F2027" s="158">
        <v>5</v>
      </c>
      <c r="G2027" s="157">
        <v>5</v>
      </c>
      <c r="H2027" s="157">
        <v>4</v>
      </c>
      <c r="I2027" s="157">
        <v>4</v>
      </c>
      <c r="J2027" s="157">
        <v>3</v>
      </c>
      <c r="K2027" s="157">
        <v>4</v>
      </c>
      <c r="L2027" s="157">
        <v>4</v>
      </c>
      <c r="M2027" s="157">
        <v>3</v>
      </c>
      <c r="N2027" s="157">
        <v>4</v>
      </c>
      <c r="O2027" s="157">
        <v>5</v>
      </c>
      <c r="P2027" s="157">
        <v>3</v>
      </c>
      <c r="Q2027" s="157">
        <v>5</v>
      </c>
      <c r="R2027" s="157">
        <v>4</v>
      </c>
      <c r="S2027" s="157">
        <v>5</v>
      </c>
      <c r="T2027" s="157">
        <v>4</v>
      </c>
      <c r="U2027" s="157">
        <v>5</v>
      </c>
      <c r="V2027" s="157">
        <v>5</v>
      </c>
      <c r="W2027" s="157">
        <v>5</v>
      </c>
      <c r="X2027" s="157">
        <v>5</v>
      </c>
      <c r="Y2027" s="157">
        <v>4</v>
      </c>
      <c r="Z2027" s="157">
        <v>5</v>
      </c>
      <c r="AA2027" s="157">
        <v>5</v>
      </c>
      <c r="AB2027" s="159">
        <v>5</v>
      </c>
      <c r="AC2027" s="158">
        <f t="shared" si="444"/>
        <v>23</v>
      </c>
      <c r="AD2027" s="157">
        <f t="shared" si="440"/>
        <v>5</v>
      </c>
      <c r="AE2027" s="157">
        <f t="shared" si="441"/>
        <v>8</v>
      </c>
      <c r="AF2027" s="157">
        <f t="shared" si="442"/>
        <v>5</v>
      </c>
      <c r="AG2027" s="159">
        <f t="shared" si="443"/>
        <v>3</v>
      </c>
      <c r="DS2027" s="81"/>
    </row>
    <row r="2028" spans="1:123" x14ac:dyDescent="0.25">
      <c r="A2028" s="169">
        <v>308</v>
      </c>
      <c r="B2028" s="170" t="s">
        <v>20</v>
      </c>
      <c r="C2028" s="170" t="s">
        <v>117</v>
      </c>
      <c r="D2028" s="170" t="s">
        <v>118</v>
      </c>
      <c r="E2028" s="18" t="s">
        <v>466</v>
      </c>
      <c r="F2028" s="158">
        <v>5</v>
      </c>
      <c r="G2028" s="157">
        <v>5</v>
      </c>
      <c r="H2028" s="157">
        <v>4</v>
      </c>
      <c r="I2028" s="157">
        <v>4</v>
      </c>
      <c r="J2028" s="157">
        <v>4</v>
      </c>
      <c r="K2028" s="157">
        <v>4</v>
      </c>
      <c r="L2028" s="157">
        <v>4</v>
      </c>
      <c r="M2028" s="157">
        <v>4</v>
      </c>
      <c r="N2028" s="157">
        <v>4</v>
      </c>
      <c r="O2028" s="157">
        <v>5</v>
      </c>
      <c r="P2028" s="157">
        <v>5</v>
      </c>
      <c r="Q2028" s="157">
        <v>5</v>
      </c>
      <c r="R2028" s="157">
        <v>4</v>
      </c>
      <c r="S2028" s="157">
        <v>5</v>
      </c>
      <c r="T2028" s="157">
        <v>5</v>
      </c>
      <c r="U2028" s="157">
        <v>5</v>
      </c>
      <c r="V2028" s="157">
        <v>5</v>
      </c>
      <c r="W2028" s="157">
        <v>5</v>
      </c>
      <c r="X2028" s="157">
        <v>5</v>
      </c>
      <c r="Y2028" s="157">
        <v>5</v>
      </c>
      <c r="Z2028" s="157">
        <v>5</v>
      </c>
      <c r="AA2028" s="157">
        <v>5</v>
      </c>
      <c r="AB2028" s="159">
        <v>5</v>
      </c>
      <c r="AC2028" s="158">
        <f t="shared" si="444"/>
        <v>23</v>
      </c>
      <c r="AD2028" s="157">
        <f t="shared" si="440"/>
        <v>5</v>
      </c>
      <c r="AE2028" s="157">
        <f t="shared" si="441"/>
        <v>8</v>
      </c>
      <c r="AF2028" s="157">
        <f t="shared" si="442"/>
        <v>5</v>
      </c>
      <c r="AG2028" s="159">
        <f t="shared" si="443"/>
        <v>3</v>
      </c>
      <c r="DS2028" s="81"/>
    </row>
    <row r="2029" spans="1:123" x14ac:dyDescent="0.25">
      <c r="A2029" s="169">
        <v>308</v>
      </c>
      <c r="B2029" s="170" t="s">
        <v>20</v>
      </c>
      <c r="C2029" s="170" t="s">
        <v>117</v>
      </c>
      <c r="D2029" s="170" t="s">
        <v>118</v>
      </c>
      <c r="E2029" s="18" t="s">
        <v>466</v>
      </c>
      <c r="F2029" s="158">
        <v>5</v>
      </c>
      <c r="G2029" s="157">
        <v>5</v>
      </c>
      <c r="H2029" s="157">
        <v>5</v>
      </c>
      <c r="I2029" s="157">
        <v>5</v>
      </c>
      <c r="J2029" s="157">
        <v>5</v>
      </c>
      <c r="K2029" s="157">
        <v>5</v>
      </c>
      <c r="L2029" s="157">
        <v>5</v>
      </c>
      <c r="M2029" s="157">
        <v>5</v>
      </c>
      <c r="N2029" s="157">
        <v>5</v>
      </c>
      <c r="O2029" s="157">
        <v>5</v>
      </c>
      <c r="P2029" s="157">
        <v>5</v>
      </c>
      <c r="Q2029" s="157">
        <v>5</v>
      </c>
      <c r="R2029" s="157">
        <v>5</v>
      </c>
      <c r="S2029" s="157">
        <v>5</v>
      </c>
      <c r="T2029" s="157">
        <v>5</v>
      </c>
      <c r="U2029" s="157">
        <v>5</v>
      </c>
      <c r="V2029" s="157"/>
      <c r="W2029" s="157">
        <v>5</v>
      </c>
      <c r="X2029" s="157">
        <v>5</v>
      </c>
      <c r="Y2029" s="157">
        <v>5</v>
      </c>
      <c r="Z2029" s="157"/>
      <c r="AA2029" s="157"/>
      <c r="AB2029" s="159"/>
      <c r="AC2029" s="158">
        <f t="shared" si="444"/>
        <v>19</v>
      </c>
      <c r="AD2029" s="157">
        <f t="shared" si="440"/>
        <v>5</v>
      </c>
      <c r="AE2029" s="157">
        <f t="shared" si="441"/>
        <v>8</v>
      </c>
      <c r="AF2029" s="157">
        <f t="shared" si="442"/>
        <v>4</v>
      </c>
      <c r="AG2029" s="159">
        <f t="shared" si="443"/>
        <v>0</v>
      </c>
      <c r="DS2029" s="81"/>
    </row>
    <row r="2030" spans="1:123" x14ac:dyDescent="0.25">
      <c r="A2030" s="169">
        <v>308</v>
      </c>
      <c r="B2030" s="170" t="s">
        <v>20</v>
      </c>
      <c r="C2030" s="170" t="s">
        <v>117</v>
      </c>
      <c r="D2030" s="170" t="s">
        <v>390</v>
      </c>
      <c r="E2030" s="18" t="s">
        <v>466</v>
      </c>
      <c r="F2030" s="158">
        <v>3</v>
      </c>
      <c r="G2030" s="157">
        <v>1</v>
      </c>
      <c r="H2030" s="157">
        <v>1</v>
      </c>
      <c r="I2030" s="157">
        <v>1</v>
      </c>
      <c r="J2030" s="157">
        <v>1</v>
      </c>
      <c r="K2030" s="157">
        <v>1</v>
      </c>
      <c r="L2030" s="157">
        <v>3</v>
      </c>
      <c r="M2030" s="157">
        <v>1</v>
      </c>
      <c r="N2030" s="157">
        <v>1</v>
      </c>
      <c r="O2030" s="157">
        <v>1</v>
      </c>
      <c r="P2030" s="157">
        <v>1</v>
      </c>
      <c r="Q2030" s="157">
        <v>1</v>
      </c>
      <c r="R2030" s="157">
        <v>1</v>
      </c>
      <c r="S2030" s="157">
        <v>1</v>
      </c>
      <c r="T2030" s="157">
        <v>2</v>
      </c>
      <c r="U2030" s="157">
        <v>2</v>
      </c>
      <c r="V2030" s="157">
        <v>2</v>
      </c>
      <c r="W2030" s="157">
        <v>2</v>
      </c>
      <c r="X2030" s="157">
        <v>4</v>
      </c>
      <c r="Y2030" s="157">
        <v>1</v>
      </c>
      <c r="Z2030" s="157">
        <v>1</v>
      </c>
      <c r="AA2030" s="157">
        <v>1</v>
      </c>
      <c r="AB2030" s="159">
        <v>1</v>
      </c>
      <c r="AC2030" s="158">
        <f t="shared" si="444"/>
        <v>23</v>
      </c>
      <c r="AD2030" s="157">
        <f t="shared" si="440"/>
        <v>5</v>
      </c>
      <c r="AE2030" s="157">
        <f t="shared" si="441"/>
        <v>8</v>
      </c>
      <c r="AF2030" s="157">
        <f t="shared" si="442"/>
        <v>5</v>
      </c>
      <c r="AG2030" s="159">
        <f t="shared" si="443"/>
        <v>3</v>
      </c>
      <c r="DS2030" s="81"/>
    </row>
    <row r="2031" spans="1:123" x14ac:dyDescent="0.25">
      <c r="A2031" s="169">
        <v>309</v>
      </c>
      <c r="B2031" s="170" t="s">
        <v>380</v>
      </c>
      <c r="C2031" s="170" t="s">
        <v>188</v>
      </c>
      <c r="D2031" s="170" t="s">
        <v>189</v>
      </c>
      <c r="E2031" s="18" t="s">
        <v>403</v>
      </c>
      <c r="F2031" s="158">
        <v>1</v>
      </c>
      <c r="G2031" s="157">
        <v>1</v>
      </c>
      <c r="H2031" s="157">
        <v>1</v>
      </c>
      <c r="I2031" s="157">
        <v>1</v>
      </c>
      <c r="J2031" s="157">
        <v>1</v>
      </c>
      <c r="K2031" s="157">
        <v>1</v>
      </c>
      <c r="L2031" s="157">
        <v>1</v>
      </c>
      <c r="M2031" s="157">
        <v>1</v>
      </c>
      <c r="N2031" s="157">
        <v>1</v>
      </c>
      <c r="O2031" s="157">
        <v>1</v>
      </c>
      <c r="P2031" s="157">
        <v>1</v>
      </c>
      <c r="Q2031" s="157">
        <v>1</v>
      </c>
      <c r="R2031" s="157">
        <v>1</v>
      </c>
      <c r="S2031" s="157">
        <v>1</v>
      </c>
      <c r="T2031" s="157">
        <v>1</v>
      </c>
      <c r="U2031" s="157">
        <v>1</v>
      </c>
      <c r="V2031" s="157">
        <v>1</v>
      </c>
      <c r="W2031" s="157">
        <v>1</v>
      </c>
      <c r="X2031" s="157">
        <v>2</v>
      </c>
      <c r="Y2031" s="157">
        <v>1</v>
      </c>
      <c r="Z2031" s="157">
        <v>1</v>
      </c>
      <c r="AA2031" s="157">
        <v>1</v>
      </c>
      <c r="AB2031" s="159">
        <v>1</v>
      </c>
      <c r="AC2031" s="158">
        <f t="shared" si="444"/>
        <v>23</v>
      </c>
      <c r="AD2031" s="157">
        <f t="shared" si="440"/>
        <v>5</v>
      </c>
      <c r="AE2031" s="157">
        <f t="shared" si="441"/>
        <v>8</v>
      </c>
      <c r="AF2031" s="157">
        <f t="shared" si="442"/>
        <v>5</v>
      </c>
      <c r="AG2031" s="159">
        <f t="shared" si="443"/>
        <v>3</v>
      </c>
      <c r="DS2031" s="81"/>
    </row>
    <row r="2032" spans="1:123" x14ac:dyDescent="0.25">
      <c r="A2032" s="169">
        <v>309</v>
      </c>
      <c r="B2032" s="170" t="s">
        <v>380</v>
      </c>
      <c r="C2032" s="170" t="s">
        <v>188</v>
      </c>
      <c r="D2032" s="170" t="s">
        <v>189</v>
      </c>
      <c r="E2032" s="18" t="s">
        <v>403</v>
      </c>
      <c r="F2032" s="158">
        <v>1</v>
      </c>
      <c r="G2032" s="157">
        <v>1</v>
      </c>
      <c r="H2032" s="157">
        <v>1</v>
      </c>
      <c r="I2032" s="157">
        <v>1</v>
      </c>
      <c r="J2032" s="157">
        <v>1</v>
      </c>
      <c r="K2032" s="157">
        <v>1</v>
      </c>
      <c r="L2032" s="157">
        <v>2</v>
      </c>
      <c r="M2032" s="157">
        <v>1</v>
      </c>
      <c r="N2032" s="157">
        <v>1</v>
      </c>
      <c r="O2032" s="157">
        <v>1</v>
      </c>
      <c r="P2032" s="157">
        <v>1</v>
      </c>
      <c r="Q2032" s="157">
        <v>2</v>
      </c>
      <c r="R2032" s="157">
        <v>1</v>
      </c>
      <c r="S2032" s="157">
        <v>1</v>
      </c>
      <c r="T2032" s="157">
        <v>1</v>
      </c>
      <c r="U2032" s="157">
        <v>1</v>
      </c>
      <c r="V2032" s="157">
        <v>1</v>
      </c>
      <c r="W2032" s="157">
        <v>2</v>
      </c>
      <c r="X2032" s="157">
        <v>2</v>
      </c>
      <c r="Y2032" s="157">
        <v>1</v>
      </c>
      <c r="Z2032" s="157">
        <v>2</v>
      </c>
      <c r="AA2032" s="157">
        <v>1</v>
      </c>
      <c r="AB2032" s="159">
        <v>1</v>
      </c>
      <c r="AC2032" s="158">
        <f t="shared" si="444"/>
        <v>23</v>
      </c>
      <c r="AD2032" s="157">
        <f t="shared" si="440"/>
        <v>5</v>
      </c>
      <c r="AE2032" s="157">
        <f t="shared" si="441"/>
        <v>8</v>
      </c>
      <c r="AF2032" s="157">
        <f t="shared" si="442"/>
        <v>5</v>
      </c>
      <c r="AG2032" s="159">
        <f t="shared" si="443"/>
        <v>3</v>
      </c>
      <c r="DS2032" s="81"/>
    </row>
    <row r="2033" spans="1:123" x14ac:dyDescent="0.25">
      <c r="A2033" s="169">
        <v>309</v>
      </c>
      <c r="B2033" s="170" t="s">
        <v>380</v>
      </c>
      <c r="C2033" s="170" t="s">
        <v>188</v>
      </c>
      <c r="D2033" s="170" t="s">
        <v>189</v>
      </c>
      <c r="E2033" s="18" t="s">
        <v>403</v>
      </c>
      <c r="F2033" s="158">
        <v>2</v>
      </c>
      <c r="G2033" s="157">
        <v>2</v>
      </c>
      <c r="H2033" s="157">
        <v>1</v>
      </c>
      <c r="I2033" s="157">
        <v>1</v>
      </c>
      <c r="J2033" s="157">
        <v>1</v>
      </c>
      <c r="K2033" s="157">
        <v>1</v>
      </c>
      <c r="L2033" s="157">
        <v>2</v>
      </c>
      <c r="M2033" s="157">
        <v>2</v>
      </c>
      <c r="N2033" s="157">
        <v>1</v>
      </c>
      <c r="O2033" s="157">
        <v>1</v>
      </c>
      <c r="P2033" s="157">
        <v>1</v>
      </c>
      <c r="Q2033" s="157">
        <v>2</v>
      </c>
      <c r="R2033" s="157">
        <v>1</v>
      </c>
      <c r="S2033" s="157">
        <v>1</v>
      </c>
      <c r="T2033" s="157">
        <v>1</v>
      </c>
      <c r="U2033" s="157">
        <v>1</v>
      </c>
      <c r="V2033" s="157">
        <v>1</v>
      </c>
      <c r="W2033" s="157">
        <v>2</v>
      </c>
      <c r="X2033" s="157">
        <v>2</v>
      </c>
      <c r="Y2033" s="157">
        <v>1</v>
      </c>
      <c r="Z2033" s="157">
        <v>2</v>
      </c>
      <c r="AA2033" s="157">
        <v>1</v>
      </c>
      <c r="AB2033" s="159">
        <v>1</v>
      </c>
      <c r="AC2033" s="158">
        <f t="shared" si="444"/>
        <v>23</v>
      </c>
      <c r="AD2033" s="157">
        <f t="shared" si="440"/>
        <v>5</v>
      </c>
      <c r="AE2033" s="157">
        <f t="shared" si="441"/>
        <v>8</v>
      </c>
      <c r="AF2033" s="157">
        <f t="shared" si="442"/>
        <v>5</v>
      </c>
      <c r="AG2033" s="159">
        <f t="shared" si="443"/>
        <v>3</v>
      </c>
      <c r="DS2033" s="81"/>
    </row>
    <row r="2034" spans="1:123" x14ac:dyDescent="0.25">
      <c r="A2034" s="169">
        <v>309</v>
      </c>
      <c r="B2034" s="170" t="s">
        <v>380</v>
      </c>
      <c r="C2034" s="170" t="s">
        <v>188</v>
      </c>
      <c r="D2034" s="170" t="s">
        <v>189</v>
      </c>
      <c r="E2034" s="18" t="s">
        <v>403</v>
      </c>
      <c r="F2034" s="158">
        <v>2</v>
      </c>
      <c r="G2034" s="157">
        <v>2</v>
      </c>
      <c r="H2034" s="157">
        <v>1</v>
      </c>
      <c r="I2034" s="157">
        <v>1</v>
      </c>
      <c r="J2034" s="157">
        <v>1</v>
      </c>
      <c r="K2034" s="157">
        <v>1</v>
      </c>
      <c r="L2034" s="157">
        <v>2</v>
      </c>
      <c r="M2034" s="157">
        <v>2</v>
      </c>
      <c r="N2034" s="157">
        <v>1</v>
      </c>
      <c r="O2034" s="157">
        <v>1</v>
      </c>
      <c r="P2034" s="157">
        <v>1</v>
      </c>
      <c r="Q2034" s="157">
        <v>2</v>
      </c>
      <c r="R2034" s="157">
        <v>1</v>
      </c>
      <c r="S2034" s="157">
        <v>2</v>
      </c>
      <c r="T2034" s="157">
        <v>1</v>
      </c>
      <c r="U2034" s="157">
        <v>1</v>
      </c>
      <c r="V2034" s="157">
        <v>2</v>
      </c>
      <c r="W2034" s="157">
        <v>2</v>
      </c>
      <c r="X2034" s="157">
        <v>3</v>
      </c>
      <c r="Y2034" s="157">
        <v>2</v>
      </c>
      <c r="Z2034" s="157">
        <v>2</v>
      </c>
      <c r="AA2034" s="157">
        <v>2</v>
      </c>
      <c r="AB2034" s="159">
        <v>2</v>
      </c>
      <c r="AC2034" s="158">
        <f t="shared" si="444"/>
        <v>23</v>
      </c>
      <c r="AD2034" s="157">
        <f t="shared" si="440"/>
        <v>5</v>
      </c>
      <c r="AE2034" s="157">
        <f t="shared" si="441"/>
        <v>8</v>
      </c>
      <c r="AF2034" s="157">
        <f t="shared" si="442"/>
        <v>5</v>
      </c>
      <c r="AG2034" s="159">
        <f t="shared" si="443"/>
        <v>3</v>
      </c>
      <c r="DS2034" s="81"/>
    </row>
    <row r="2035" spans="1:123" x14ac:dyDescent="0.25">
      <c r="A2035" s="169">
        <v>309</v>
      </c>
      <c r="B2035" s="170" t="s">
        <v>380</v>
      </c>
      <c r="C2035" s="170" t="s">
        <v>188</v>
      </c>
      <c r="D2035" s="170" t="s">
        <v>189</v>
      </c>
      <c r="E2035" s="18" t="s">
        <v>403</v>
      </c>
      <c r="F2035" s="158">
        <v>2</v>
      </c>
      <c r="G2035" s="157">
        <v>2</v>
      </c>
      <c r="H2035" s="157">
        <v>1</v>
      </c>
      <c r="I2035" s="157">
        <v>1</v>
      </c>
      <c r="J2035" s="157">
        <v>1</v>
      </c>
      <c r="K2035" s="157">
        <v>1</v>
      </c>
      <c r="L2035" s="157">
        <v>3</v>
      </c>
      <c r="M2035" s="157">
        <v>2</v>
      </c>
      <c r="N2035" s="157">
        <v>1</v>
      </c>
      <c r="O2035" s="157">
        <v>2</v>
      </c>
      <c r="P2035" s="157">
        <v>1</v>
      </c>
      <c r="Q2035" s="157">
        <v>2</v>
      </c>
      <c r="R2035" s="157">
        <v>2</v>
      </c>
      <c r="S2035" s="157">
        <v>2</v>
      </c>
      <c r="T2035" s="157">
        <v>1</v>
      </c>
      <c r="U2035" s="157">
        <v>1</v>
      </c>
      <c r="V2035" s="157">
        <v>2</v>
      </c>
      <c r="W2035" s="157">
        <v>2</v>
      </c>
      <c r="X2035" s="157">
        <v>3</v>
      </c>
      <c r="Y2035" s="157">
        <v>2</v>
      </c>
      <c r="Z2035" s="157">
        <v>2</v>
      </c>
      <c r="AA2035" s="157">
        <v>2</v>
      </c>
      <c r="AB2035" s="159">
        <v>2</v>
      </c>
      <c r="AC2035" s="158">
        <f t="shared" si="444"/>
        <v>23</v>
      </c>
      <c r="AD2035" s="157">
        <f t="shared" si="440"/>
        <v>5</v>
      </c>
      <c r="AE2035" s="157">
        <f t="shared" si="441"/>
        <v>8</v>
      </c>
      <c r="AF2035" s="157">
        <f t="shared" si="442"/>
        <v>5</v>
      </c>
      <c r="AG2035" s="159">
        <f t="shared" si="443"/>
        <v>3</v>
      </c>
      <c r="DS2035" s="81"/>
    </row>
    <row r="2036" spans="1:123" x14ac:dyDescent="0.25">
      <c r="A2036" s="169">
        <v>309</v>
      </c>
      <c r="B2036" s="170" t="s">
        <v>380</v>
      </c>
      <c r="C2036" s="170" t="s">
        <v>188</v>
      </c>
      <c r="D2036" s="170" t="s">
        <v>189</v>
      </c>
      <c r="E2036" s="18" t="s">
        <v>403</v>
      </c>
      <c r="F2036" s="158">
        <v>2</v>
      </c>
      <c r="G2036" s="157">
        <v>2</v>
      </c>
      <c r="H2036" s="157">
        <v>2</v>
      </c>
      <c r="I2036" s="157">
        <v>1</v>
      </c>
      <c r="J2036" s="157">
        <v>1</v>
      </c>
      <c r="K2036" s="157">
        <v>1</v>
      </c>
      <c r="L2036" s="157">
        <v>3</v>
      </c>
      <c r="M2036" s="157">
        <v>2</v>
      </c>
      <c r="N2036" s="157">
        <v>1</v>
      </c>
      <c r="O2036" s="157">
        <v>2</v>
      </c>
      <c r="P2036" s="157">
        <v>1</v>
      </c>
      <c r="Q2036" s="157">
        <v>2</v>
      </c>
      <c r="R2036" s="157">
        <v>2</v>
      </c>
      <c r="S2036" s="157">
        <v>2</v>
      </c>
      <c r="T2036" s="157">
        <v>1</v>
      </c>
      <c r="U2036" s="157">
        <v>2</v>
      </c>
      <c r="V2036" s="157">
        <v>2</v>
      </c>
      <c r="W2036" s="157">
        <v>3</v>
      </c>
      <c r="X2036" s="157">
        <v>3</v>
      </c>
      <c r="Y2036" s="157">
        <v>2</v>
      </c>
      <c r="Z2036" s="157">
        <v>2</v>
      </c>
      <c r="AA2036" s="157">
        <v>2</v>
      </c>
      <c r="AB2036" s="159">
        <v>2</v>
      </c>
      <c r="AC2036" s="158">
        <f t="shared" si="444"/>
        <v>23</v>
      </c>
      <c r="AD2036" s="157">
        <f t="shared" si="440"/>
        <v>5</v>
      </c>
      <c r="AE2036" s="157">
        <f t="shared" si="441"/>
        <v>8</v>
      </c>
      <c r="AF2036" s="157">
        <f t="shared" si="442"/>
        <v>5</v>
      </c>
      <c r="AG2036" s="159">
        <f t="shared" si="443"/>
        <v>3</v>
      </c>
      <c r="DS2036" s="81"/>
    </row>
    <row r="2037" spans="1:123" x14ac:dyDescent="0.25">
      <c r="A2037" s="169">
        <v>309</v>
      </c>
      <c r="B2037" s="170" t="s">
        <v>380</v>
      </c>
      <c r="C2037" s="170" t="s">
        <v>188</v>
      </c>
      <c r="D2037" s="170" t="s">
        <v>189</v>
      </c>
      <c r="E2037" s="18" t="s">
        <v>403</v>
      </c>
      <c r="F2037" s="158">
        <v>2</v>
      </c>
      <c r="G2037" s="157">
        <v>2</v>
      </c>
      <c r="H2037" s="157">
        <v>2</v>
      </c>
      <c r="I2037" s="157">
        <v>1</v>
      </c>
      <c r="J2037" s="157">
        <v>1</v>
      </c>
      <c r="K2037" s="157">
        <v>2</v>
      </c>
      <c r="L2037" s="157">
        <v>3</v>
      </c>
      <c r="M2037" s="157">
        <v>2</v>
      </c>
      <c r="N2037" s="157">
        <v>1</v>
      </c>
      <c r="O2037" s="157">
        <v>3</v>
      </c>
      <c r="P2037" s="157">
        <v>2</v>
      </c>
      <c r="Q2037" s="157">
        <v>2</v>
      </c>
      <c r="R2037" s="157">
        <v>2</v>
      </c>
      <c r="S2037" s="157">
        <v>2</v>
      </c>
      <c r="T2037" s="157">
        <v>1</v>
      </c>
      <c r="U2037" s="157">
        <v>2</v>
      </c>
      <c r="V2037" s="157">
        <v>3</v>
      </c>
      <c r="W2037" s="157">
        <v>3</v>
      </c>
      <c r="X2037" s="157">
        <v>3</v>
      </c>
      <c r="Y2037" s="157">
        <v>2</v>
      </c>
      <c r="Z2037" s="157">
        <v>2</v>
      </c>
      <c r="AA2037" s="157">
        <v>2</v>
      </c>
      <c r="AB2037" s="159">
        <v>2</v>
      </c>
      <c r="AC2037" s="158">
        <f t="shared" si="444"/>
        <v>23</v>
      </c>
      <c r="AD2037" s="157">
        <f t="shared" si="440"/>
        <v>5</v>
      </c>
      <c r="AE2037" s="157">
        <f t="shared" si="441"/>
        <v>8</v>
      </c>
      <c r="AF2037" s="157">
        <f t="shared" si="442"/>
        <v>5</v>
      </c>
      <c r="AG2037" s="159">
        <f t="shared" si="443"/>
        <v>3</v>
      </c>
      <c r="DS2037" s="81"/>
    </row>
    <row r="2038" spans="1:123" x14ac:dyDescent="0.25">
      <c r="A2038" s="169">
        <v>309</v>
      </c>
      <c r="B2038" s="170" t="s">
        <v>380</v>
      </c>
      <c r="C2038" s="170" t="s">
        <v>188</v>
      </c>
      <c r="D2038" s="170" t="s">
        <v>189</v>
      </c>
      <c r="E2038" s="18" t="s">
        <v>403</v>
      </c>
      <c r="F2038" s="158">
        <v>2</v>
      </c>
      <c r="G2038" s="157">
        <v>2</v>
      </c>
      <c r="H2038" s="157">
        <v>2</v>
      </c>
      <c r="I2038" s="157">
        <v>2</v>
      </c>
      <c r="J2038" s="157">
        <v>1</v>
      </c>
      <c r="K2038" s="157">
        <v>2</v>
      </c>
      <c r="L2038" s="157">
        <v>3</v>
      </c>
      <c r="M2038" s="157">
        <v>3</v>
      </c>
      <c r="N2038" s="157">
        <v>2</v>
      </c>
      <c r="O2038" s="157">
        <v>3</v>
      </c>
      <c r="P2038" s="157">
        <v>2</v>
      </c>
      <c r="Q2038" s="157">
        <v>2</v>
      </c>
      <c r="R2038" s="157">
        <v>3</v>
      </c>
      <c r="S2038" s="157">
        <v>2</v>
      </c>
      <c r="T2038" s="157">
        <v>1</v>
      </c>
      <c r="U2038" s="157">
        <v>2</v>
      </c>
      <c r="V2038" s="157">
        <v>3</v>
      </c>
      <c r="W2038" s="157">
        <v>3</v>
      </c>
      <c r="X2038" s="157">
        <v>4</v>
      </c>
      <c r="Y2038" s="157">
        <v>2</v>
      </c>
      <c r="Z2038" s="157">
        <v>3</v>
      </c>
      <c r="AA2038" s="157">
        <v>2</v>
      </c>
      <c r="AB2038" s="159">
        <v>2</v>
      </c>
      <c r="AC2038" s="158">
        <f t="shared" si="444"/>
        <v>23</v>
      </c>
      <c r="AD2038" s="157">
        <f t="shared" si="440"/>
        <v>5</v>
      </c>
      <c r="AE2038" s="157">
        <f t="shared" si="441"/>
        <v>8</v>
      </c>
      <c r="AF2038" s="157">
        <f t="shared" si="442"/>
        <v>5</v>
      </c>
      <c r="AG2038" s="159">
        <f t="shared" si="443"/>
        <v>3</v>
      </c>
      <c r="DS2038" s="81"/>
    </row>
    <row r="2039" spans="1:123" x14ac:dyDescent="0.25">
      <c r="A2039" s="169">
        <v>309</v>
      </c>
      <c r="B2039" s="170" t="s">
        <v>380</v>
      </c>
      <c r="C2039" s="170" t="s">
        <v>188</v>
      </c>
      <c r="D2039" s="170" t="s">
        <v>189</v>
      </c>
      <c r="E2039" s="18" t="s">
        <v>403</v>
      </c>
      <c r="F2039" s="158">
        <v>2</v>
      </c>
      <c r="G2039" s="157">
        <v>3</v>
      </c>
      <c r="H2039" s="157">
        <v>2</v>
      </c>
      <c r="I2039" s="157">
        <v>2</v>
      </c>
      <c r="J2039" s="157">
        <v>1</v>
      </c>
      <c r="K2039" s="157">
        <v>2</v>
      </c>
      <c r="L2039" s="157">
        <v>3</v>
      </c>
      <c r="M2039" s="157">
        <v>3</v>
      </c>
      <c r="N2039" s="157">
        <v>2</v>
      </c>
      <c r="O2039" s="157">
        <v>3</v>
      </c>
      <c r="P2039" s="157">
        <v>2</v>
      </c>
      <c r="Q2039" s="157">
        <v>3</v>
      </c>
      <c r="R2039" s="157">
        <v>3</v>
      </c>
      <c r="S2039" s="157">
        <v>2</v>
      </c>
      <c r="T2039" s="157">
        <v>2</v>
      </c>
      <c r="U2039" s="157">
        <v>2</v>
      </c>
      <c r="V2039" s="157">
        <v>3</v>
      </c>
      <c r="W2039" s="157">
        <v>3</v>
      </c>
      <c r="X2039" s="157">
        <v>4</v>
      </c>
      <c r="Y2039" s="157">
        <v>3</v>
      </c>
      <c r="Z2039" s="157">
        <v>3</v>
      </c>
      <c r="AA2039" s="157">
        <v>2</v>
      </c>
      <c r="AB2039" s="159">
        <v>2</v>
      </c>
      <c r="AC2039" s="158">
        <f t="shared" si="444"/>
        <v>23</v>
      </c>
      <c r="AD2039" s="157">
        <f t="shared" si="440"/>
        <v>5</v>
      </c>
      <c r="AE2039" s="157">
        <f t="shared" si="441"/>
        <v>8</v>
      </c>
      <c r="AF2039" s="157">
        <f t="shared" si="442"/>
        <v>5</v>
      </c>
      <c r="AG2039" s="159">
        <f t="shared" si="443"/>
        <v>3</v>
      </c>
      <c r="DS2039" s="81"/>
    </row>
    <row r="2040" spans="1:123" x14ac:dyDescent="0.25">
      <c r="A2040" s="169">
        <v>309</v>
      </c>
      <c r="B2040" s="170" t="s">
        <v>380</v>
      </c>
      <c r="C2040" s="170" t="s">
        <v>188</v>
      </c>
      <c r="D2040" s="170" t="s">
        <v>189</v>
      </c>
      <c r="E2040" s="18" t="s">
        <v>403</v>
      </c>
      <c r="F2040" s="158">
        <v>3</v>
      </c>
      <c r="G2040" s="157">
        <v>3</v>
      </c>
      <c r="H2040" s="157">
        <v>2</v>
      </c>
      <c r="I2040" s="157">
        <v>2</v>
      </c>
      <c r="J2040" s="157">
        <v>1</v>
      </c>
      <c r="K2040" s="157">
        <v>2</v>
      </c>
      <c r="L2040" s="157">
        <v>3</v>
      </c>
      <c r="M2040" s="157">
        <v>3</v>
      </c>
      <c r="N2040" s="157">
        <v>2</v>
      </c>
      <c r="O2040" s="157">
        <v>3</v>
      </c>
      <c r="P2040" s="157">
        <v>2</v>
      </c>
      <c r="Q2040" s="157">
        <v>3</v>
      </c>
      <c r="R2040" s="157">
        <v>3</v>
      </c>
      <c r="S2040" s="157">
        <v>2</v>
      </c>
      <c r="T2040" s="157">
        <v>3</v>
      </c>
      <c r="U2040" s="157">
        <v>2</v>
      </c>
      <c r="V2040" s="157">
        <v>3</v>
      </c>
      <c r="W2040" s="157">
        <v>3</v>
      </c>
      <c r="X2040" s="157">
        <v>4</v>
      </c>
      <c r="Y2040" s="157">
        <v>3</v>
      </c>
      <c r="Z2040" s="157">
        <v>3</v>
      </c>
      <c r="AA2040" s="157">
        <v>3</v>
      </c>
      <c r="AB2040" s="159">
        <v>2</v>
      </c>
      <c r="AC2040" s="158">
        <f t="shared" si="444"/>
        <v>23</v>
      </c>
      <c r="AD2040" s="157">
        <f t="shared" si="440"/>
        <v>5</v>
      </c>
      <c r="AE2040" s="157">
        <f t="shared" si="441"/>
        <v>8</v>
      </c>
      <c r="AF2040" s="157">
        <f t="shared" si="442"/>
        <v>5</v>
      </c>
      <c r="AG2040" s="159">
        <f t="shared" si="443"/>
        <v>3</v>
      </c>
      <c r="DS2040" s="81"/>
    </row>
    <row r="2041" spans="1:123" x14ac:dyDescent="0.25">
      <c r="A2041" s="169">
        <v>309</v>
      </c>
      <c r="B2041" s="170" t="s">
        <v>380</v>
      </c>
      <c r="C2041" s="170" t="s">
        <v>188</v>
      </c>
      <c r="D2041" s="170" t="s">
        <v>189</v>
      </c>
      <c r="E2041" s="18" t="s">
        <v>403</v>
      </c>
      <c r="F2041" s="158">
        <v>3</v>
      </c>
      <c r="G2041" s="157">
        <v>3</v>
      </c>
      <c r="H2041" s="157">
        <v>2</v>
      </c>
      <c r="I2041" s="157">
        <v>2</v>
      </c>
      <c r="J2041" s="157">
        <v>2</v>
      </c>
      <c r="K2041" s="157">
        <v>2</v>
      </c>
      <c r="L2041" s="157">
        <v>3</v>
      </c>
      <c r="M2041" s="157">
        <v>3</v>
      </c>
      <c r="N2041" s="157">
        <v>2</v>
      </c>
      <c r="O2041" s="157">
        <v>3</v>
      </c>
      <c r="P2041" s="157">
        <v>2</v>
      </c>
      <c r="Q2041" s="157">
        <v>3</v>
      </c>
      <c r="R2041" s="157">
        <v>3</v>
      </c>
      <c r="S2041" s="157">
        <v>2</v>
      </c>
      <c r="T2041" s="157">
        <v>3</v>
      </c>
      <c r="U2041" s="157">
        <v>2</v>
      </c>
      <c r="V2041" s="157">
        <v>3</v>
      </c>
      <c r="W2041" s="157">
        <v>3</v>
      </c>
      <c r="X2041" s="157">
        <v>4</v>
      </c>
      <c r="Y2041" s="157">
        <v>3</v>
      </c>
      <c r="Z2041" s="157">
        <v>3</v>
      </c>
      <c r="AA2041" s="157">
        <v>3</v>
      </c>
      <c r="AB2041" s="159">
        <v>2</v>
      </c>
      <c r="AC2041" s="158">
        <f t="shared" si="444"/>
        <v>23</v>
      </c>
      <c r="AD2041" s="157">
        <f t="shared" si="440"/>
        <v>5</v>
      </c>
      <c r="AE2041" s="157">
        <f t="shared" si="441"/>
        <v>8</v>
      </c>
      <c r="AF2041" s="157">
        <f t="shared" si="442"/>
        <v>5</v>
      </c>
      <c r="AG2041" s="159">
        <f t="shared" si="443"/>
        <v>3</v>
      </c>
      <c r="DS2041" s="81"/>
    </row>
    <row r="2042" spans="1:123" x14ac:dyDescent="0.25">
      <c r="A2042" s="169">
        <v>309</v>
      </c>
      <c r="B2042" s="170" t="s">
        <v>380</v>
      </c>
      <c r="C2042" s="170" t="s">
        <v>188</v>
      </c>
      <c r="D2042" s="170" t="s">
        <v>189</v>
      </c>
      <c r="E2042" s="18" t="s">
        <v>403</v>
      </c>
      <c r="F2042" s="158">
        <v>3</v>
      </c>
      <c r="G2042" s="157">
        <v>3</v>
      </c>
      <c r="H2042" s="157">
        <v>2</v>
      </c>
      <c r="I2042" s="157">
        <v>2</v>
      </c>
      <c r="J2042" s="157">
        <v>2</v>
      </c>
      <c r="K2042" s="157">
        <v>2</v>
      </c>
      <c r="L2042" s="157">
        <v>3</v>
      </c>
      <c r="M2042" s="157">
        <v>3</v>
      </c>
      <c r="N2042" s="157">
        <v>3</v>
      </c>
      <c r="O2042" s="157">
        <v>3</v>
      </c>
      <c r="P2042" s="157">
        <v>2</v>
      </c>
      <c r="Q2042" s="157">
        <v>3</v>
      </c>
      <c r="R2042" s="157">
        <v>3</v>
      </c>
      <c r="S2042" s="157">
        <v>3</v>
      </c>
      <c r="T2042" s="157">
        <v>3</v>
      </c>
      <c r="U2042" s="157">
        <v>2</v>
      </c>
      <c r="V2042" s="157">
        <v>3</v>
      </c>
      <c r="W2042" s="157">
        <v>4</v>
      </c>
      <c r="X2042" s="157">
        <v>4</v>
      </c>
      <c r="Y2042" s="157">
        <v>3</v>
      </c>
      <c r="Z2042" s="157">
        <v>3</v>
      </c>
      <c r="AA2042" s="157">
        <v>3</v>
      </c>
      <c r="AB2042" s="159">
        <v>3</v>
      </c>
      <c r="AC2042" s="158">
        <f t="shared" si="444"/>
        <v>23</v>
      </c>
      <c r="AD2042" s="157">
        <f t="shared" si="440"/>
        <v>5</v>
      </c>
      <c r="AE2042" s="157">
        <f t="shared" si="441"/>
        <v>8</v>
      </c>
      <c r="AF2042" s="157">
        <f t="shared" si="442"/>
        <v>5</v>
      </c>
      <c r="AG2042" s="159">
        <f t="shared" si="443"/>
        <v>3</v>
      </c>
      <c r="DS2042" s="81"/>
    </row>
    <row r="2043" spans="1:123" x14ac:dyDescent="0.25">
      <c r="A2043" s="169">
        <v>309</v>
      </c>
      <c r="B2043" s="170" t="s">
        <v>380</v>
      </c>
      <c r="C2043" s="170" t="s">
        <v>188</v>
      </c>
      <c r="D2043" s="170" t="s">
        <v>189</v>
      </c>
      <c r="E2043" s="18" t="s">
        <v>403</v>
      </c>
      <c r="F2043" s="158">
        <v>3</v>
      </c>
      <c r="G2043" s="157">
        <v>3</v>
      </c>
      <c r="H2043" s="157">
        <v>3</v>
      </c>
      <c r="I2043" s="157">
        <v>2</v>
      </c>
      <c r="J2043" s="157">
        <v>2</v>
      </c>
      <c r="K2043" s="157">
        <v>3</v>
      </c>
      <c r="L2043" s="157">
        <v>3</v>
      </c>
      <c r="M2043" s="157">
        <v>3</v>
      </c>
      <c r="N2043" s="157">
        <v>3</v>
      </c>
      <c r="O2043" s="157">
        <v>3</v>
      </c>
      <c r="P2043" s="157">
        <v>3</v>
      </c>
      <c r="Q2043" s="157">
        <v>3</v>
      </c>
      <c r="R2043" s="157">
        <v>3</v>
      </c>
      <c r="S2043" s="157">
        <v>3</v>
      </c>
      <c r="T2043" s="157">
        <v>3</v>
      </c>
      <c r="U2043" s="157">
        <v>3</v>
      </c>
      <c r="V2043" s="157">
        <v>3</v>
      </c>
      <c r="W2043" s="157">
        <v>4</v>
      </c>
      <c r="X2043" s="157">
        <v>4</v>
      </c>
      <c r="Y2043" s="157">
        <v>3</v>
      </c>
      <c r="Z2043" s="157">
        <v>3</v>
      </c>
      <c r="AA2043" s="157">
        <v>3</v>
      </c>
      <c r="AB2043" s="159">
        <v>3</v>
      </c>
      <c r="AC2043" s="158">
        <f t="shared" si="444"/>
        <v>23</v>
      </c>
      <c r="AD2043" s="157">
        <f t="shared" si="440"/>
        <v>5</v>
      </c>
      <c r="AE2043" s="157">
        <f t="shared" si="441"/>
        <v>8</v>
      </c>
      <c r="AF2043" s="157">
        <f t="shared" si="442"/>
        <v>5</v>
      </c>
      <c r="AG2043" s="159">
        <f t="shared" si="443"/>
        <v>3</v>
      </c>
      <c r="DS2043" s="81"/>
    </row>
    <row r="2044" spans="1:123" x14ac:dyDescent="0.25">
      <c r="A2044" s="169">
        <v>309</v>
      </c>
      <c r="B2044" s="170" t="s">
        <v>380</v>
      </c>
      <c r="C2044" s="170" t="s">
        <v>188</v>
      </c>
      <c r="D2044" s="170" t="s">
        <v>189</v>
      </c>
      <c r="E2044" s="18" t="s">
        <v>403</v>
      </c>
      <c r="F2044" s="158">
        <v>3</v>
      </c>
      <c r="G2044" s="157">
        <v>3</v>
      </c>
      <c r="H2044" s="157">
        <v>3</v>
      </c>
      <c r="I2044" s="157">
        <v>2</v>
      </c>
      <c r="J2044" s="157">
        <v>2</v>
      </c>
      <c r="K2044" s="157">
        <v>3</v>
      </c>
      <c r="L2044" s="157">
        <v>4</v>
      </c>
      <c r="M2044" s="157">
        <v>3</v>
      </c>
      <c r="N2044" s="157">
        <v>3</v>
      </c>
      <c r="O2044" s="157">
        <v>3</v>
      </c>
      <c r="P2044" s="157">
        <v>3</v>
      </c>
      <c r="Q2044" s="157">
        <v>3</v>
      </c>
      <c r="R2044" s="157">
        <v>3</v>
      </c>
      <c r="S2044" s="157">
        <v>3</v>
      </c>
      <c r="T2044" s="157">
        <v>3</v>
      </c>
      <c r="U2044" s="157">
        <v>3</v>
      </c>
      <c r="V2044" s="157">
        <v>4</v>
      </c>
      <c r="W2044" s="157">
        <v>4</v>
      </c>
      <c r="X2044" s="157">
        <v>4</v>
      </c>
      <c r="Y2044" s="157">
        <v>3</v>
      </c>
      <c r="Z2044" s="157">
        <v>3</v>
      </c>
      <c r="AA2044" s="157">
        <v>3</v>
      </c>
      <c r="AB2044" s="159">
        <v>3</v>
      </c>
      <c r="AC2044" s="158">
        <f t="shared" si="444"/>
        <v>23</v>
      </c>
      <c r="AD2044" s="157">
        <f t="shared" si="440"/>
        <v>5</v>
      </c>
      <c r="AE2044" s="157">
        <f t="shared" si="441"/>
        <v>8</v>
      </c>
      <c r="AF2044" s="157">
        <f t="shared" si="442"/>
        <v>5</v>
      </c>
      <c r="AG2044" s="159">
        <f t="shared" si="443"/>
        <v>3</v>
      </c>
      <c r="DS2044" s="81"/>
    </row>
    <row r="2045" spans="1:123" x14ac:dyDescent="0.25">
      <c r="A2045" s="169">
        <v>309</v>
      </c>
      <c r="B2045" s="170" t="s">
        <v>380</v>
      </c>
      <c r="C2045" s="170" t="s">
        <v>188</v>
      </c>
      <c r="D2045" s="170" t="s">
        <v>189</v>
      </c>
      <c r="E2045" s="18" t="s">
        <v>403</v>
      </c>
      <c r="F2045" s="158">
        <v>3</v>
      </c>
      <c r="G2045" s="157">
        <v>3</v>
      </c>
      <c r="H2045" s="157">
        <v>3</v>
      </c>
      <c r="I2045" s="157">
        <v>2</v>
      </c>
      <c r="J2045" s="157">
        <v>2</v>
      </c>
      <c r="K2045" s="157">
        <v>3</v>
      </c>
      <c r="L2045" s="157">
        <v>4</v>
      </c>
      <c r="M2045" s="157">
        <v>3</v>
      </c>
      <c r="N2045" s="157">
        <v>3</v>
      </c>
      <c r="O2045" s="157">
        <v>3</v>
      </c>
      <c r="P2045" s="157">
        <v>3</v>
      </c>
      <c r="Q2045" s="157">
        <v>3</v>
      </c>
      <c r="R2045" s="157">
        <v>3</v>
      </c>
      <c r="S2045" s="157">
        <v>3</v>
      </c>
      <c r="T2045" s="157">
        <v>3</v>
      </c>
      <c r="U2045" s="157">
        <v>3</v>
      </c>
      <c r="V2045" s="157">
        <v>4</v>
      </c>
      <c r="W2045" s="157">
        <v>4</v>
      </c>
      <c r="X2045" s="157">
        <v>4</v>
      </c>
      <c r="Y2045" s="157">
        <v>3</v>
      </c>
      <c r="Z2045" s="157">
        <v>3</v>
      </c>
      <c r="AA2045" s="157">
        <v>3</v>
      </c>
      <c r="AB2045" s="159">
        <v>3</v>
      </c>
      <c r="AC2045" s="158">
        <f t="shared" si="444"/>
        <v>23</v>
      </c>
      <c r="AD2045" s="157">
        <f t="shared" si="440"/>
        <v>5</v>
      </c>
      <c r="AE2045" s="157">
        <f t="shared" si="441"/>
        <v>8</v>
      </c>
      <c r="AF2045" s="157">
        <f t="shared" si="442"/>
        <v>5</v>
      </c>
      <c r="AG2045" s="159">
        <f t="shared" si="443"/>
        <v>3</v>
      </c>
      <c r="DS2045" s="81"/>
    </row>
    <row r="2046" spans="1:123" x14ac:dyDescent="0.25">
      <c r="A2046" s="169">
        <v>309</v>
      </c>
      <c r="B2046" s="170" t="s">
        <v>380</v>
      </c>
      <c r="C2046" s="170" t="s">
        <v>188</v>
      </c>
      <c r="D2046" s="170" t="s">
        <v>189</v>
      </c>
      <c r="E2046" s="18" t="s">
        <v>403</v>
      </c>
      <c r="F2046" s="158">
        <v>3</v>
      </c>
      <c r="G2046" s="157">
        <v>3</v>
      </c>
      <c r="H2046" s="157">
        <v>3</v>
      </c>
      <c r="I2046" s="157">
        <v>2</v>
      </c>
      <c r="J2046" s="157">
        <v>2</v>
      </c>
      <c r="K2046" s="157">
        <v>3</v>
      </c>
      <c r="L2046" s="157">
        <v>4</v>
      </c>
      <c r="M2046" s="157">
        <v>3</v>
      </c>
      <c r="N2046" s="157">
        <v>3</v>
      </c>
      <c r="O2046" s="157">
        <v>3</v>
      </c>
      <c r="P2046" s="157">
        <v>3</v>
      </c>
      <c r="Q2046" s="157">
        <v>3</v>
      </c>
      <c r="R2046" s="157">
        <v>3</v>
      </c>
      <c r="S2046" s="157">
        <v>3</v>
      </c>
      <c r="T2046" s="157">
        <v>3</v>
      </c>
      <c r="U2046" s="157">
        <v>3</v>
      </c>
      <c r="V2046" s="157">
        <v>4</v>
      </c>
      <c r="W2046" s="157">
        <v>4</v>
      </c>
      <c r="X2046" s="157">
        <v>4</v>
      </c>
      <c r="Y2046" s="157">
        <v>3</v>
      </c>
      <c r="Z2046" s="157">
        <v>3</v>
      </c>
      <c r="AA2046" s="157">
        <v>3</v>
      </c>
      <c r="AB2046" s="159">
        <v>3</v>
      </c>
      <c r="AC2046" s="158">
        <f t="shared" si="444"/>
        <v>23</v>
      </c>
      <c r="AD2046" s="157">
        <f t="shared" si="440"/>
        <v>5</v>
      </c>
      <c r="AE2046" s="157">
        <f t="shared" si="441"/>
        <v>8</v>
      </c>
      <c r="AF2046" s="157">
        <f t="shared" si="442"/>
        <v>5</v>
      </c>
      <c r="AG2046" s="159">
        <f t="shared" si="443"/>
        <v>3</v>
      </c>
      <c r="DS2046" s="81"/>
    </row>
    <row r="2047" spans="1:123" x14ac:dyDescent="0.25">
      <c r="A2047" s="169">
        <v>309</v>
      </c>
      <c r="B2047" s="170" t="s">
        <v>380</v>
      </c>
      <c r="C2047" s="170" t="s">
        <v>188</v>
      </c>
      <c r="D2047" s="170" t="s">
        <v>189</v>
      </c>
      <c r="E2047" s="18" t="s">
        <v>403</v>
      </c>
      <c r="F2047" s="158">
        <v>3</v>
      </c>
      <c r="G2047" s="157">
        <v>3</v>
      </c>
      <c r="H2047" s="157">
        <v>3</v>
      </c>
      <c r="I2047" s="157">
        <v>2</v>
      </c>
      <c r="J2047" s="157">
        <v>2</v>
      </c>
      <c r="K2047" s="157">
        <v>3</v>
      </c>
      <c r="L2047" s="157">
        <v>4</v>
      </c>
      <c r="M2047" s="157">
        <v>3</v>
      </c>
      <c r="N2047" s="157">
        <v>3</v>
      </c>
      <c r="O2047" s="157">
        <v>3</v>
      </c>
      <c r="P2047" s="157">
        <v>3</v>
      </c>
      <c r="Q2047" s="157">
        <v>3</v>
      </c>
      <c r="R2047" s="157">
        <v>3</v>
      </c>
      <c r="S2047" s="157">
        <v>3</v>
      </c>
      <c r="T2047" s="157">
        <v>3</v>
      </c>
      <c r="U2047" s="157">
        <v>3</v>
      </c>
      <c r="V2047" s="157">
        <v>4</v>
      </c>
      <c r="W2047" s="157">
        <v>4</v>
      </c>
      <c r="X2047" s="157">
        <v>4</v>
      </c>
      <c r="Y2047" s="157">
        <v>3</v>
      </c>
      <c r="Z2047" s="157">
        <v>3</v>
      </c>
      <c r="AA2047" s="157">
        <v>3</v>
      </c>
      <c r="AB2047" s="159">
        <v>3</v>
      </c>
      <c r="AC2047" s="158">
        <f t="shared" si="444"/>
        <v>23</v>
      </c>
      <c r="AD2047" s="157">
        <f t="shared" si="440"/>
        <v>5</v>
      </c>
      <c r="AE2047" s="157">
        <f t="shared" si="441"/>
        <v>8</v>
      </c>
      <c r="AF2047" s="157">
        <f t="shared" si="442"/>
        <v>5</v>
      </c>
      <c r="AG2047" s="159">
        <f t="shared" si="443"/>
        <v>3</v>
      </c>
      <c r="DS2047" s="81"/>
    </row>
    <row r="2048" spans="1:123" x14ac:dyDescent="0.25">
      <c r="A2048" s="169">
        <v>309</v>
      </c>
      <c r="B2048" s="170" t="s">
        <v>380</v>
      </c>
      <c r="C2048" s="170" t="s">
        <v>188</v>
      </c>
      <c r="D2048" s="170" t="s">
        <v>189</v>
      </c>
      <c r="E2048" s="18" t="s">
        <v>403</v>
      </c>
      <c r="F2048" s="158">
        <v>3</v>
      </c>
      <c r="G2048" s="157">
        <v>3</v>
      </c>
      <c r="H2048" s="157">
        <v>3</v>
      </c>
      <c r="I2048" s="157">
        <v>3</v>
      </c>
      <c r="J2048" s="157">
        <v>2</v>
      </c>
      <c r="K2048" s="157">
        <v>3</v>
      </c>
      <c r="L2048" s="157">
        <v>4</v>
      </c>
      <c r="M2048" s="157">
        <v>3</v>
      </c>
      <c r="N2048" s="157">
        <v>3</v>
      </c>
      <c r="O2048" s="157">
        <v>3</v>
      </c>
      <c r="P2048" s="157">
        <v>3</v>
      </c>
      <c r="Q2048" s="157">
        <v>3</v>
      </c>
      <c r="R2048" s="157">
        <v>3</v>
      </c>
      <c r="S2048" s="157">
        <v>3</v>
      </c>
      <c r="T2048" s="157">
        <v>4</v>
      </c>
      <c r="U2048" s="157">
        <v>3</v>
      </c>
      <c r="V2048" s="157">
        <v>4</v>
      </c>
      <c r="W2048" s="157">
        <v>4</v>
      </c>
      <c r="X2048" s="157">
        <v>4</v>
      </c>
      <c r="Y2048" s="157">
        <v>3</v>
      </c>
      <c r="Z2048" s="157">
        <v>4</v>
      </c>
      <c r="AA2048" s="157">
        <v>3</v>
      </c>
      <c r="AB2048" s="159">
        <v>3</v>
      </c>
      <c r="AC2048" s="158">
        <f t="shared" si="444"/>
        <v>23</v>
      </c>
      <c r="AD2048" s="157">
        <f t="shared" si="440"/>
        <v>5</v>
      </c>
      <c r="AE2048" s="157">
        <f t="shared" si="441"/>
        <v>8</v>
      </c>
      <c r="AF2048" s="157">
        <f t="shared" si="442"/>
        <v>5</v>
      </c>
      <c r="AG2048" s="159">
        <f t="shared" si="443"/>
        <v>3</v>
      </c>
      <c r="DS2048" s="81"/>
    </row>
    <row r="2049" spans="1:123" x14ac:dyDescent="0.25">
      <c r="A2049" s="169">
        <v>309</v>
      </c>
      <c r="B2049" s="170" t="s">
        <v>380</v>
      </c>
      <c r="C2049" s="170" t="s">
        <v>188</v>
      </c>
      <c r="D2049" s="170" t="s">
        <v>189</v>
      </c>
      <c r="E2049" s="18" t="s">
        <v>403</v>
      </c>
      <c r="F2049" s="158">
        <v>3</v>
      </c>
      <c r="G2049" s="157">
        <v>3</v>
      </c>
      <c r="H2049" s="157">
        <v>3</v>
      </c>
      <c r="I2049" s="157">
        <v>3</v>
      </c>
      <c r="J2049" s="157">
        <v>2</v>
      </c>
      <c r="K2049" s="157">
        <v>3</v>
      </c>
      <c r="L2049" s="157">
        <v>4</v>
      </c>
      <c r="M2049" s="157">
        <v>3</v>
      </c>
      <c r="N2049" s="157">
        <v>3</v>
      </c>
      <c r="O2049" s="157">
        <v>4</v>
      </c>
      <c r="P2049" s="157">
        <v>4</v>
      </c>
      <c r="Q2049" s="157">
        <v>3</v>
      </c>
      <c r="R2049" s="157">
        <v>3</v>
      </c>
      <c r="S2049" s="157">
        <v>3</v>
      </c>
      <c r="T2049" s="157">
        <v>4</v>
      </c>
      <c r="U2049" s="157">
        <v>3</v>
      </c>
      <c r="V2049" s="157">
        <v>4</v>
      </c>
      <c r="W2049" s="157">
        <v>4</v>
      </c>
      <c r="X2049" s="157">
        <v>4</v>
      </c>
      <c r="Y2049" s="157">
        <v>3</v>
      </c>
      <c r="Z2049" s="157">
        <v>4</v>
      </c>
      <c r="AA2049" s="157">
        <v>3</v>
      </c>
      <c r="AB2049" s="159">
        <v>3</v>
      </c>
      <c r="AC2049" s="158">
        <f t="shared" si="444"/>
        <v>23</v>
      </c>
      <c r="AD2049" s="157">
        <f t="shared" si="440"/>
        <v>5</v>
      </c>
      <c r="AE2049" s="157">
        <f t="shared" si="441"/>
        <v>8</v>
      </c>
      <c r="AF2049" s="157">
        <f t="shared" si="442"/>
        <v>5</v>
      </c>
      <c r="AG2049" s="159">
        <f t="shared" si="443"/>
        <v>3</v>
      </c>
      <c r="DS2049" s="81"/>
    </row>
    <row r="2050" spans="1:123" x14ac:dyDescent="0.25">
      <c r="A2050" s="169">
        <v>309</v>
      </c>
      <c r="B2050" s="170" t="s">
        <v>380</v>
      </c>
      <c r="C2050" s="170" t="s">
        <v>188</v>
      </c>
      <c r="D2050" s="170" t="s">
        <v>189</v>
      </c>
      <c r="E2050" s="18" t="s">
        <v>403</v>
      </c>
      <c r="F2050" s="158">
        <v>4</v>
      </c>
      <c r="G2050" s="157">
        <v>3</v>
      </c>
      <c r="H2050" s="157">
        <v>3</v>
      </c>
      <c r="I2050" s="157">
        <v>3</v>
      </c>
      <c r="J2050" s="157">
        <v>2</v>
      </c>
      <c r="K2050" s="157">
        <v>4</v>
      </c>
      <c r="L2050" s="157">
        <v>4</v>
      </c>
      <c r="M2050" s="157">
        <v>3</v>
      </c>
      <c r="N2050" s="157">
        <v>4</v>
      </c>
      <c r="O2050" s="157">
        <v>4</v>
      </c>
      <c r="P2050" s="157">
        <v>4</v>
      </c>
      <c r="Q2050" s="157">
        <v>3</v>
      </c>
      <c r="R2050" s="157">
        <v>3</v>
      </c>
      <c r="S2050" s="157">
        <v>3</v>
      </c>
      <c r="T2050" s="157">
        <v>4</v>
      </c>
      <c r="U2050" s="157">
        <v>3</v>
      </c>
      <c r="V2050" s="157">
        <v>4</v>
      </c>
      <c r="W2050" s="157">
        <v>4</v>
      </c>
      <c r="X2050" s="157">
        <v>4</v>
      </c>
      <c r="Y2050" s="157">
        <v>3</v>
      </c>
      <c r="Z2050" s="157">
        <v>4</v>
      </c>
      <c r="AA2050" s="157">
        <v>3</v>
      </c>
      <c r="AB2050" s="159">
        <v>3</v>
      </c>
      <c r="AC2050" s="158">
        <f t="shared" si="444"/>
        <v>23</v>
      </c>
      <c r="AD2050" s="157">
        <f t="shared" si="440"/>
        <v>5</v>
      </c>
      <c r="AE2050" s="157">
        <f t="shared" si="441"/>
        <v>8</v>
      </c>
      <c r="AF2050" s="157">
        <f t="shared" si="442"/>
        <v>5</v>
      </c>
      <c r="AG2050" s="159">
        <f t="shared" si="443"/>
        <v>3</v>
      </c>
      <c r="DS2050" s="81"/>
    </row>
    <row r="2051" spans="1:123" x14ac:dyDescent="0.25">
      <c r="A2051" s="169">
        <v>309</v>
      </c>
      <c r="B2051" s="170" t="s">
        <v>380</v>
      </c>
      <c r="C2051" s="170" t="s">
        <v>188</v>
      </c>
      <c r="D2051" s="170" t="s">
        <v>189</v>
      </c>
      <c r="E2051" s="18" t="s">
        <v>403</v>
      </c>
      <c r="F2051" s="158">
        <v>4</v>
      </c>
      <c r="G2051" s="157">
        <v>3</v>
      </c>
      <c r="H2051" s="157">
        <v>4</v>
      </c>
      <c r="I2051" s="157">
        <v>3</v>
      </c>
      <c r="J2051" s="157">
        <v>2</v>
      </c>
      <c r="K2051" s="157">
        <v>4</v>
      </c>
      <c r="L2051" s="157">
        <v>4</v>
      </c>
      <c r="M2051" s="157">
        <v>3</v>
      </c>
      <c r="N2051" s="157">
        <v>4</v>
      </c>
      <c r="O2051" s="157">
        <v>4</v>
      </c>
      <c r="P2051" s="157">
        <v>4</v>
      </c>
      <c r="Q2051" s="157">
        <v>4</v>
      </c>
      <c r="R2051" s="157">
        <v>3</v>
      </c>
      <c r="S2051" s="157">
        <v>3</v>
      </c>
      <c r="T2051" s="157">
        <v>4</v>
      </c>
      <c r="U2051" s="157">
        <v>3</v>
      </c>
      <c r="V2051" s="157">
        <v>4</v>
      </c>
      <c r="W2051" s="157">
        <v>4</v>
      </c>
      <c r="X2051" s="157">
        <v>4</v>
      </c>
      <c r="Y2051" s="157">
        <v>4</v>
      </c>
      <c r="Z2051" s="157">
        <v>4</v>
      </c>
      <c r="AA2051" s="157">
        <v>3</v>
      </c>
      <c r="AB2051" s="159">
        <v>3</v>
      </c>
      <c r="AC2051" s="158">
        <f t="shared" si="444"/>
        <v>23</v>
      </c>
      <c r="AD2051" s="157">
        <f t="shared" si="440"/>
        <v>5</v>
      </c>
      <c r="AE2051" s="157">
        <f t="shared" si="441"/>
        <v>8</v>
      </c>
      <c r="AF2051" s="157">
        <f t="shared" si="442"/>
        <v>5</v>
      </c>
      <c r="AG2051" s="159">
        <f t="shared" si="443"/>
        <v>3</v>
      </c>
      <c r="DS2051" s="81"/>
    </row>
    <row r="2052" spans="1:123" x14ac:dyDescent="0.25">
      <c r="A2052" s="169">
        <v>309</v>
      </c>
      <c r="B2052" s="170" t="s">
        <v>380</v>
      </c>
      <c r="C2052" s="170" t="s">
        <v>188</v>
      </c>
      <c r="D2052" s="170" t="s">
        <v>189</v>
      </c>
      <c r="E2052" s="18" t="s">
        <v>403</v>
      </c>
      <c r="F2052" s="158">
        <v>4</v>
      </c>
      <c r="G2052" s="157">
        <v>3</v>
      </c>
      <c r="H2052" s="157">
        <v>4</v>
      </c>
      <c r="I2052" s="157">
        <v>3</v>
      </c>
      <c r="J2052" s="157">
        <v>2</v>
      </c>
      <c r="K2052" s="157">
        <v>4</v>
      </c>
      <c r="L2052" s="157">
        <v>4</v>
      </c>
      <c r="M2052" s="157">
        <v>3</v>
      </c>
      <c r="N2052" s="157">
        <v>4</v>
      </c>
      <c r="O2052" s="157">
        <v>4</v>
      </c>
      <c r="P2052" s="157">
        <v>4</v>
      </c>
      <c r="Q2052" s="157">
        <v>4</v>
      </c>
      <c r="R2052" s="157">
        <v>4</v>
      </c>
      <c r="S2052" s="157">
        <v>3</v>
      </c>
      <c r="T2052" s="157">
        <v>4</v>
      </c>
      <c r="U2052" s="157">
        <v>3</v>
      </c>
      <c r="V2052" s="157">
        <v>4</v>
      </c>
      <c r="W2052" s="157">
        <v>4</v>
      </c>
      <c r="X2052" s="157">
        <v>4</v>
      </c>
      <c r="Y2052" s="157">
        <v>4</v>
      </c>
      <c r="Z2052" s="157">
        <v>4</v>
      </c>
      <c r="AA2052" s="157">
        <v>3</v>
      </c>
      <c r="AB2052" s="159">
        <v>3</v>
      </c>
      <c r="AC2052" s="158">
        <f t="shared" si="444"/>
        <v>23</v>
      </c>
      <c r="AD2052" s="157">
        <f t="shared" si="440"/>
        <v>5</v>
      </c>
      <c r="AE2052" s="157">
        <f t="shared" si="441"/>
        <v>8</v>
      </c>
      <c r="AF2052" s="157">
        <f t="shared" si="442"/>
        <v>5</v>
      </c>
      <c r="AG2052" s="159">
        <f t="shared" si="443"/>
        <v>3</v>
      </c>
      <c r="DS2052" s="81"/>
    </row>
    <row r="2053" spans="1:123" x14ac:dyDescent="0.25">
      <c r="A2053" s="169">
        <v>309</v>
      </c>
      <c r="B2053" s="170" t="s">
        <v>380</v>
      </c>
      <c r="C2053" s="170" t="s">
        <v>188</v>
      </c>
      <c r="D2053" s="170" t="s">
        <v>189</v>
      </c>
      <c r="E2053" s="18" t="s">
        <v>403</v>
      </c>
      <c r="F2053" s="158">
        <v>4</v>
      </c>
      <c r="G2053" s="157">
        <v>3</v>
      </c>
      <c r="H2053" s="157">
        <v>4</v>
      </c>
      <c r="I2053" s="157">
        <v>3</v>
      </c>
      <c r="J2053" s="157">
        <v>3</v>
      </c>
      <c r="K2053" s="157">
        <v>4</v>
      </c>
      <c r="L2053" s="157">
        <v>4</v>
      </c>
      <c r="M2053" s="157">
        <v>4</v>
      </c>
      <c r="N2053" s="157">
        <v>4</v>
      </c>
      <c r="O2053" s="157">
        <v>4</v>
      </c>
      <c r="P2053" s="157">
        <v>4</v>
      </c>
      <c r="Q2053" s="157">
        <v>4</v>
      </c>
      <c r="R2053" s="157">
        <v>4</v>
      </c>
      <c r="S2053" s="157">
        <v>3</v>
      </c>
      <c r="T2053" s="157">
        <v>4</v>
      </c>
      <c r="U2053" s="157">
        <v>4</v>
      </c>
      <c r="V2053" s="157">
        <v>4</v>
      </c>
      <c r="W2053" s="157">
        <v>4</v>
      </c>
      <c r="X2053" s="157">
        <v>4</v>
      </c>
      <c r="Y2053" s="157">
        <v>4</v>
      </c>
      <c r="Z2053" s="157">
        <v>4</v>
      </c>
      <c r="AA2053" s="157">
        <v>4</v>
      </c>
      <c r="AB2053" s="159">
        <v>3</v>
      </c>
      <c r="AC2053" s="158">
        <f t="shared" si="444"/>
        <v>23</v>
      </c>
      <c r="AD2053" s="157">
        <f t="shared" si="440"/>
        <v>5</v>
      </c>
      <c r="AE2053" s="157">
        <f t="shared" si="441"/>
        <v>8</v>
      </c>
      <c r="AF2053" s="157">
        <f t="shared" si="442"/>
        <v>5</v>
      </c>
      <c r="AG2053" s="159">
        <f t="shared" si="443"/>
        <v>3</v>
      </c>
      <c r="DS2053" s="81"/>
    </row>
    <row r="2054" spans="1:123" x14ac:dyDescent="0.25">
      <c r="A2054" s="169">
        <v>309</v>
      </c>
      <c r="B2054" s="170" t="s">
        <v>380</v>
      </c>
      <c r="C2054" s="170" t="s">
        <v>188</v>
      </c>
      <c r="D2054" s="170" t="s">
        <v>189</v>
      </c>
      <c r="E2054" s="18" t="s">
        <v>403</v>
      </c>
      <c r="F2054" s="158">
        <v>4</v>
      </c>
      <c r="G2054" s="157">
        <v>4</v>
      </c>
      <c r="H2054" s="157">
        <v>4</v>
      </c>
      <c r="I2054" s="157">
        <v>3</v>
      </c>
      <c r="J2054" s="157">
        <v>3</v>
      </c>
      <c r="K2054" s="157">
        <v>4</v>
      </c>
      <c r="L2054" s="157">
        <v>4</v>
      </c>
      <c r="M2054" s="157">
        <v>4</v>
      </c>
      <c r="N2054" s="157">
        <v>4</v>
      </c>
      <c r="O2054" s="157">
        <v>4</v>
      </c>
      <c r="P2054" s="157">
        <v>4</v>
      </c>
      <c r="Q2054" s="157">
        <v>4</v>
      </c>
      <c r="R2054" s="157">
        <v>4</v>
      </c>
      <c r="S2054" s="157">
        <v>3</v>
      </c>
      <c r="T2054" s="157">
        <v>4</v>
      </c>
      <c r="U2054" s="157">
        <v>4</v>
      </c>
      <c r="V2054" s="157">
        <v>4</v>
      </c>
      <c r="W2054" s="157">
        <v>4</v>
      </c>
      <c r="X2054" s="157">
        <v>5</v>
      </c>
      <c r="Y2054" s="157">
        <v>4</v>
      </c>
      <c r="Z2054" s="157">
        <v>4</v>
      </c>
      <c r="AA2054" s="157">
        <v>4</v>
      </c>
      <c r="AB2054" s="159">
        <v>4</v>
      </c>
      <c r="AC2054" s="158">
        <f t="shared" si="444"/>
        <v>23</v>
      </c>
      <c r="AD2054" s="157">
        <f t="shared" si="440"/>
        <v>5</v>
      </c>
      <c r="AE2054" s="157">
        <f t="shared" si="441"/>
        <v>8</v>
      </c>
      <c r="AF2054" s="157">
        <f t="shared" si="442"/>
        <v>5</v>
      </c>
      <c r="AG2054" s="159">
        <f t="shared" si="443"/>
        <v>3</v>
      </c>
      <c r="DS2054" s="81"/>
    </row>
    <row r="2055" spans="1:123" x14ac:dyDescent="0.25">
      <c r="A2055" s="169">
        <v>309</v>
      </c>
      <c r="B2055" s="170" t="s">
        <v>380</v>
      </c>
      <c r="C2055" s="170" t="s">
        <v>188</v>
      </c>
      <c r="D2055" s="170" t="s">
        <v>189</v>
      </c>
      <c r="E2055" s="18" t="s">
        <v>403</v>
      </c>
      <c r="F2055" s="158">
        <v>4</v>
      </c>
      <c r="G2055" s="157">
        <v>4</v>
      </c>
      <c r="H2055" s="157">
        <v>4</v>
      </c>
      <c r="I2055" s="157">
        <v>3</v>
      </c>
      <c r="J2055" s="157">
        <v>3</v>
      </c>
      <c r="K2055" s="157">
        <v>4</v>
      </c>
      <c r="L2055" s="157">
        <v>4</v>
      </c>
      <c r="M2055" s="157">
        <v>4</v>
      </c>
      <c r="N2055" s="157">
        <v>4</v>
      </c>
      <c r="O2055" s="157">
        <v>4</v>
      </c>
      <c r="P2055" s="157">
        <v>4</v>
      </c>
      <c r="Q2055" s="157">
        <v>4</v>
      </c>
      <c r="R2055" s="157">
        <v>4</v>
      </c>
      <c r="S2055" s="157">
        <v>4</v>
      </c>
      <c r="T2055" s="157">
        <v>4</v>
      </c>
      <c r="U2055" s="157">
        <v>4</v>
      </c>
      <c r="V2055" s="157">
        <v>4</v>
      </c>
      <c r="W2055" s="157">
        <v>4</v>
      </c>
      <c r="X2055" s="157">
        <v>5</v>
      </c>
      <c r="Y2055" s="157">
        <v>4</v>
      </c>
      <c r="Z2055" s="157">
        <v>4</v>
      </c>
      <c r="AA2055" s="157">
        <v>4</v>
      </c>
      <c r="AB2055" s="159">
        <v>4</v>
      </c>
      <c r="AC2055" s="158">
        <f t="shared" si="444"/>
        <v>23</v>
      </c>
      <c r="AD2055" s="157">
        <f t="shared" ref="AD2055:AD2118" si="445">+COUNT(G2055:K2055)</f>
        <v>5</v>
      </c>
      <c r="AE2055" s="157">
        <f t="shared" ref="AE2055:AE2118" si="446">+COUNT(L2055:S2055)</f>
        <v>8</v>
      </c>
      <c r="AF2055" s="157">
        <f t="shared" ref="AF2055:AF2118" si="447">+COUNT(T2055:X2055)</f>
        <v>5</v>
      </c>
      <c r="AG2055" s="159">
        <f t="shared" ref="AG2055:AG2118" si="448">+COUNT(Z2055:AB2055)</f>
        <v>3</v>
      </c>
      <c r="DS2055" s="81"/>
    </row>
    <row r="2056" spans="1:123" x14ac:dyDescent="0.25">
      <c r="A2056" s="169">
        <v>309</v>
      </c>
      <c r="B2056" s="170" t="s">
        <v>380</v>
      </c>
      <c r="C2056" s="170" t="s">
        <v>188</v>
      </c>
      <c r="D2056" s="170" t="s">
        <v>189</v>
      </c>
      <c r="E2056" s="18" t="s">
        <v>403</v>
      </c>
      <c r="F2056" s="158">
        <v>4</v>
      </c>
      <c r="G2056" s="157">
        <v>4</v>
      </c>
      <c r="H2056" s="157">
        <v>4</v>
      </c>
      <c r="I2056" s="157">
        <v>3</v>
      </c>
      <c r="J2056" s="157">
        <v>3</v>
      </c>
      <c r="K2056" s="157">
        <v>4</v>
      </c>
      <c r="L2056" s="157">
        <v>5</v>
      </c>
      <c r="M2056" s="157">
        <v>4</v>
      </c>
      <c r="N2056" s="157">
        <v>4</v>
      </c>
      <c r="O2056" s="157">
        <v>4</v>
      </c>
      <c r="P2056" s="157">
        <v>4</v>
      </c>
      <c r="Q2056" s="157">
        <v>4</v>
      </c>
      <c r="R2056" s="157">
        <v>4</v>
      </c>
      <c r="S2056" s="157">
        <v>4</v>
      </c>
      <c r="T2056" s="157">
        <v>4</v>
      </c>
      <c r="U2056" s="157">
        <v>4</v>
      </c>
      <c r="V2056" s="157">
        <v>4</v>
      </c>
      <c r="W2056" s="157">
        <v>5</v>
      </c>
      <c r="X2056" s="157">
        <v>5</v>
      </c>
      <c r="Y2056" s="157">
        <v>4</v>
      </c>
      <c r="Z2056" s="157">
        <v>4</v>
      </c>
      <c r="AA2056" s="157">
        <v>4</v>
      </c>
      <c r="AB2056" s="159">
        <v>4</v>
      </c>
      <c r="AC2056" s="158">
        <f t="shared" ref="AC2056:AC2119" si="449">+COUNT(F2056:AB2056)</f>
        <v>23</v>
      </c>
      <c r="AD2056" s="157">
        <f t="shared" si="445"/>
        <v>5</v>
      </c>
      <c r="AE2056" s="157">
        <f t="shared" si="446"/>
        <v>8</v>
      </c>
      <c r="AF2056" s="157">
        <f t="shared" si="447"/>
        <v>5</v>
      </c>
      <c r="AG2056" s="159">
        <f t="shared" si="448"/>
        <v>3</v>
      </c>
      <c r="DS2056" s="81"/>
    </row>
    <row r="2057" spans="1:123" x14ac:dyDescent="0.25">
      <c r="A2057" s="169">
        <v>309</v>
      </c>
      <c r="B2057" s="170" t="s">
        <v>380</v>
      </c>
      <c r="C2057" s="170" t="s">
        <v>188</v>
      </c>
      <c r="D2057" s="170" t="s">
        <v>189</v>
      </c>
      <c r="E2057" s="18" t="s">
        <v>403</v>
      </c>
      <c r="F2057" s="158">
        <v>4</v>
      </c>
      <c r="G2057" s="157">
        <v>4</v>
      </c>
      <c r="H2057" s="157">
        <v>4</v>
      </c>
      <c r="I2057" s="157">
        <v>4</v>
      </c>
      <c r="J2057" s="157">
        <v>3</v>
      </c>
      <c r="K2057" s="157">
        <v>5</v>
      </c>
      <c r="L2057" s="157">
        <v>5</v>
      </c>
      <c r="M2057" s="157">
        <v>4</v>
      </c>
      <c r="N2057" s="157">
        <v>4</v>
      </c>
      <c r="O2057" s="157">
        <v>4</v>
      </c>
      <c r="P2057" s="157">
        <v>4</v>
      </c>
      <c r="Q2057" s="157">
        <v>4</v>
      </c>
      <c r="R2057" s="157">
        <v>4</v>
      </c>
      <c r="S2057" s="157">
        <v>4</v>
      </c>
      <c r="T2057" s="157">
        <v>5</v>
      </c>
      <c r="U2057" s="157">
        <v>4</v>
      </c>
      <c r="V2057" s="157">
        <v>4</v>
      </c>
      <c r="W2057" s="157">
        <v>5</v>
      </c>
      <c r="X2057" s="157">
        <v>5</v>
      </c>
      <c r="Y2057" s="157">
        <v>4</v>
      </c>
      <c r="Z2057" s="157">
        <v>4</v>
      </c>
      <c r="AA2057" s="157">
        <v>4</v>
      </c>
      <c r="AB2057" s="159">
        <v>4</v>
      </c>
      <c r="AC2057" s="158">
        <f t="shared" si="449"/>
        <v>23</v>
      </c>
      <c r="AD2057" s="157">
        <f t="shared" si="445"/>
        <v>5</v>
      </c>
      <c r="AE2057" s="157">
        <f t="shared" si="446"/>
        <v>8</v>
      </c>
      <c r="AF2057" s="157">
        <f t="shared" si="447"/>
        <v>5</v>
      </c>
      <c r="AG2057" s="159">
        <f t="shared" si="448"/>
        <v>3</v>
      </c>
      <c r="DS2057" s="81"/>
    </row>
    <row r="2058" spans="1:123" x14ac:dyDescent="0.25">
      <c r="A2058" s="169">
        <v>309</v>
      </c>
      <c r="B2058" s="170" t="s">
        <v>380</v>
      </c>
      <c r="C2058" s="170" t="s">
        <v>188</v>
      </c>
      <c r="D2058" s="170" t="s">
        <v>189</v>
      </c>
      <c r="E2058" s="18" t="s">
        <v>403</v>
      </c>
      <c r="F2058" s="158">
        <v>4</v>
      </c>
      <c r="G2058" s="157">
        <v>4</v>
      </c>
      <c r="H2058" s="157">
        <v>5</v>
      </c>
      <c r="I2058" s="157">
        <v>4</v>
      </c>
      <c r="J2058" s="157">
        <v>3</v>
      </c>
      <c r="K2058" s="157">
        <v>5</v>
      </c>
      <c r="L2058" s="157">
        <v>5</v>
      </c>
      <c r="M2058" s="157">
        <v>4</v>
      </c>
      <c r="N2058" s="157">
        <v>5</v>
      </c>
      <c r="O2058" s="157">
        <v>4</v>
      </c>
      <c r="P2058" s="157">
        <v>4</v>
      </c>
      <c r="Q2058" s="157">
        <v>4</v>
      </c>
      <c r="R2058" s="157">
        <v>4</v>
      </c>
      <c r="S2058" s="157">
        <v>4</v>
      </c>
      <c r="T2058" s="157">
        <v>5</v>
      </c>
      <c r="U2058" s="157">
        <v>4</v>
      </c>
      <c r="V2058" s="157">
        <v>5</v>
      </c>
      <c r="W2058" s="157">
        <v>5</v>
      </c>
      <c r="X2058" s="157">
        <v>5</v>
      </c>
      <c r="Y2058" s="157">
        <v>4</v>
      </c>
      <c r="Z2058" s="157">
        <v>4</v>
      </c>
      <c r="AA2058" s="157">
        <v>5</v>
      </c>
      <c r="AB2058" s="159">
        <v>5</v>
      </c>
      <c r="AC2058" s="158">
        <f t="shared" si="449"/>
        <v>23</v>
      </c>
      <c r="AD2058" s="157">
        <f t="shared" si="445"/>
        <v>5</v>
      </c>
      <c r="AE2058" s="157">
        <f t="shared" si="446"/>
        <v>8</v>
      </c>
      <c r="AF2058" s="157">
        <f t="shared" si="447"/>
        <v>5</v>
      </c>
      <c r="AG2058" s="159">
        <f t="shared" si="448"/>
        <v>3</v>
      </c>
      <c r="DS2058" s="81"/>
    </row>
    <row r="2059" spans="1:123" x14ac:dyDescent="0.25">
      <c r="A2059" s="169">
        <v>309</v>
      </c>
      <c r="B2059" s="170" t="s">
        <v>380</v>
      </c>
      <c r="C2059" s="170" t="s">
        <v>188</v>
      </c>
      <c r="D2059" s="170" t="s">
        <v>189</v>
      </c>
      <c r="E2059" s="18" t="s">
        <v>403</v>
      </c>
      <c r="F2059" s="158">
        <v>4</v>
      </c>
      <c r="G2059" s="157">
        <v>4</v>
      </c>
      <c r="H2059" s="157">
        <v>5</v>
      </c>
      <c r="I2059" s="157">
        <v>4</v>
      </c>
      <c r="J2059" s="157">
        <v>3</v>
      </c>
      <c r="K2059" s="157">
        <v>5</v>
      </c>
      <c r="L2059" s="157">
        <v>5</v>
      </c>
      <c r="M2059" s="157">
        <v>4</v>
      </c>
      <c r="N2059" s="157">
        <v>5</v>
      </c>
      <c r="O2059" s="157">
        <v>5</v>
      </c>
      <c r="P2059" s="157">
        <v>5</v>
      </c>
      <c r="Q2059" s="157">
        <v>4</v>
      </c>
      <c r="R2059" s="157">
        <v>4</v>
      </c>
      <c r="S2059" s="157">
        <v>4</v>
      </c>
      <c r="T2059" s="157">
        <v>5</v>
      </c>
      <c r="U2059" s="157">
        <v>4</v>
      </c>
      <c r="V2059" s="157">
        <v>5</v>
      </c>
      <c r="W2059" s="157">
        <v>5</v>
      </c>
      <c r="X2059" s="157">
        <v>5</v>
      </c>
      <c r="Y2059" s="157">
        <v>4</v>
      </c>
      <c r="Z2059" s="157">
        <v>4</v>
      </c>
      <c r="AA2059" s="157"/>
      <c r="AB2059" s="159"/>
      <c r="AC2059" s="158">
        <f t="shared" si="449"/>
        <v>21</v>
      </c>
      <c r="AD2059" s="157">
        <f t="shared" si="445"/>
        <v>5</v>
      </c>
      <c r="AE2059" s="157">
        <f t="shared" si="446"/>
        <v>8</v>
      </c>
      <c r="AF2059" s="157">
        <f t="shared" si="447"/>
        <v>5</v>
      </c>
      <c r="AG2059" s="159">
        <f t="shared" si="448"/>
        <v>1</v>
      </c>
      <c r="DS2059" s="81"/>
    </row>
    <row r="2060" spans="1:123" x14ac:dyDescent="0.25">
      <c r="A2060" s="169">
        <v>309</v>
      </c>
      <c r="B2060" s="170" t="s">
        <v>380</v>
      </c>
      <c r="C2060" s="170" t="s">
        <v>188</v>
      </c>
      <c r="D2060" s="170" t="s">
        <v>189</v>
      </c>
      <c r="E2060" s="18" t="s">
        <v>403</v>
      </c>
      <c r="F2060" s="158">
        <v>5</v>
      </c>
      <c r="G2060" s="157">
        <v>5</v>
      </c>
      <c r="H2060" s="157">
        <v>5</v>
      </c>
      <c r="I2060" s="157">
        <v>4</v>
      </c>
      <c r="J2060" s="157">
        <v>4</v>
      </c>
      <c r="K2060" s="157"/>
      <c r="L2060" s="157">
        <v>5</v>
      </c>
      <c r="M2060" s="157">
        <v>5</v>
      </c>
      <c r="N2060" s="157">
        <v>5</v>
      </c>
      <c r="O2060" s="157">
        <v>5</v>
      </c>
      <c r="P2060" s="157">
        <v>5</v>
      </c>
      <c r="Q2060" s="157">
        <v>5</v>
      </c>
      <c r="R2060" s="157">
        <v>5</v>
      </c>
      <c r="S2060" s="157">
        <v>4</v>
      </c>
      <c r="T2060" s="157">
        <v>5</v>
      </c>
      <c r="U2060" s="157">
        <v>5</v>
      </c>
      <c r="V2060" s="157">
        <v>5</v>
      </c>
      <c r="W2060" s="157"/>
      <c r="X2060" s="157">
        <v>5</v>
      </c>
      <c r="Y2060" s="157">
        <v>4</v>
      </c>
      <c r="Z2060" s="157">
        <v>5</v>
      </c>
      <c r="AA2060" s="157"/>
      <c r="AB2060" s="159"/>
      <c r="AC2060" s="158">
        <f t="shared" si="449"/>
        <v>19</v>
      </c>
      <c r="AD2060" s="157">
        <f t="shared" si="445"/>
        <v>4</v>
      </c>
      <c r="AE2060" s="157">
        <f t="shared" si="446"/>
        <v>8</v>
      </c>
      <c r="AF2060" s="157">
        <f t="shared" si="447"/>
        <v>4</v>
      </c>
      <c r="AG2060" s="159">
        <f t="shared" si="448"/>
        <v>1</v>
      </c>
      <c r="DS2060" s="81"/>
    </row>
    <row r="2061" spans="1:123" x14ac:dyDescent="0.25">
      <c r="A2061" s="169">
        <v>309</v>
      </c>
      <c r="B2061" s="170" t="s">
        <v>380</v>
      </c>
      <c r="C2061" s="170" t="s">
        <v>188</v>
      </c>
      <c r="D2061" s="170" t="s">
        <v>189</v>
      </c>
      <c r="E2061" s="18" t="s">
        <v>403</v>
      </c>
      <c r="F2061" s="158">
        <v>5</v>
      </c>
      <c r="G2061" s="157">
        <v>5</v>
      </c>
      <c r="H2061" s="157">
        <v>5</v>
      </c>
      <c r="I2061" s="157"/>
      <c r="J2061" s="157"/>
      <c r="K2061" s="157"/>
      <c r="L2061" s="157">
        <v>5</v>
      </c>
      <c r="M2061" s="157">
        <v>5</v>
      </c>
      <c r="N2061" s="157">
        <v>5</v>
      </c>
      <c r="O2061" s="157">
        <v>5</v>
      </c>
      <c r="P2061" s="157">
        <v>5</v>
      </c>
      <c r="Q2061" s="157">
        <v>5</v>
      </c>
      <c r="R2061" s="157">
        <v>5</v>
      </c>
      <c r="S2061" s="157">
        <v>5</v>
      </c>
      <c r="T2061" s="157">
        <v>5</v>
      </c>
      <c r="U2061" s="157">
        <v>5</v>
      </c>
      <c r="V2061" s="157">
        <v>5</v>
      </c>
      <c r="W2061" s="157"/>
      <c r="X2061" s="157">
        <v>5</v>
      </c>
      <c r="Y2061" s="157">
        <v>5</v>
      </c>
      <c r="Z2061" s="157"/>
      <c r="AA2061" s="157"/>
      <c r="AB2061" s="159"/>
      <c r="AC2061" s="158">
        <f t="shared" si="449"/>
        <v>16</v>
      </c>
      <c r="AD2061" s="157">
        <f t="shared" si="445"/>
        <v>2</v>
      </c>
      <c r="AE2061" s="157">
        <f t="shared" si="446"/>
        <v>8</v>
      </c>
      <c r="AF2061" s="157">
        <f t="shared" si="447"/>
        <v>4</v>
      </c>
      <c r="AG2061" s="159">
        <f t="shared" si="448"/>
        <v>0</v>
      </c>
      <c r="DS2061" s="81"/>
    </row>
    <row r="2062" spans="1:123" x14ac:dyDescent="0.25">
      <c r="A2062" s="169">
        <v>309</v>
      </c>
      <c r="B2062" s="170" t="s">
        <v>380</v>
      </c>
      <c r="C2062" s="170" t="s">
        <v>188</v>
      </c>
      <c r="D2062" s="170" t="s">
        <v>189</v>
      </c>
      <c r="E2062" s="18" t="s">
        <v>403</v>
      </c>
      <c r="F2062" s="158">
        <v>5</v>
      </c>
      <c r="G2062" s="157">
        <v>5</v>
      </c>
      <c r="H2062" s="157"/>
      <c r="I2062" s="157"/>
      <c r="J2062" s="157"/>
      <c r="K2062" s="157"/>
      <c r="L2062" s="157">
        <v>5</v>
      </c>
      <c r="M2062" s="157">
        <v>5</v>
      </c>
      <c r="N2062" s="157">
        <v>5</v>
      </c>
      <c r="O2062" s="157">
        <v>5</v>
      </c>
      <c r="P2062" s="157">
        <v>5</v>
      </c>
      <c r="Q2062" s="157">
        <v>5</v>
      </c>
      <c r="R2062" s="157">
        <v>5</v>
      </c>
      <c r="S2062" s="157">
        <v>5</v>
      </c>
      <c r="T2062" s="157">
        <v>5</v>
      </c>
      <c r="U2062" s="157">
        <v>5</v>
      </c>
      <c r="V2062" s="157"/>
      <c r="W2062" s="157"/>
      <c r="X2062" s="157"/>
      <c r="Y2062" s="157"/>
      <c r="Z2062" s="157"/>
      <c r="AA2062" s="157"/>
      <c r="AB2062" s="159"/>
      <c r="AC2062" s="158">
        <f t="shared" si="449"/>
        <v>12</v>
      </c>
      <c r="AD2062" s="157">
        <f t="shared" si="445"/>
        <v>1</v>
      </c>
      <c r="AE2062" s="157">
        <f t="shared" si="446"/>
        <v>8</v>
      </c>
      <c r="AF2062" s="157">
        <f t="shared" si="447"/>
        <v>2</v>
      </c>
      <c r="AG2062" s="159">
        <f t="shared" si="448"/>
        <v>0</v>
      </c>
      <c r="DS2062" s="81"/>
    </row>
    <row r="2063" spans="1:123" x14ac:dyDescent="0.25">
      <c r="A2063" s="169">
        <v>309</v>
      </c>
      <c r="B2063" s="170" t="s">
        <v>380</v>
      </c>
      <c r="C2063" s="170" t="s">
        <v>188</v>
      </c>
      <c r="D2063" s="170" t="s">
        <v>189</v>
      </c>
      <c r="E2063" s="18" t="s">
        <v>466</v>
      </c>
      <c r="F2063" s="158">
        <v>1</v>
      </c>
      <c r="G2063" s="157">
        <v>1</v>
      </c>
      <c r="H2063" s="157">
        <v>3</v>
      </c>
      <c r="I2063" s="157">
        <v>1</v>
      </c>
      <c r="J2063" s="157">
        <v>1</v>
      </c>
      <c r="K2063" s="157">
        <v>1</v>
      </c>
      <c r="L2063" s="157">
        <v>2</v>
      </c>
      <c r="M2063" s="157">
        <v>2</v>
      </c>
      <c r="N2063" s="157">
        <v>1</v>
      </c>
      <c r="O2063" s="157">
        <v>2</v>
      </c>
      <c r="P2063" s="157">
        <v>1</v>
      </c>
      <c r="Q2063" s="157">
        <v>2</v>
      </c>
      <c r="R2063" s="157">
        <v>2</v>
      </c>
      <c r="S2063" s="157">
        <v>2</v>
      </c>
      <c r="T2063" s="157">
        <v>2</v>
      </c>
      <c r="U2063" s="157">
        <v>1</v>
      </c>
      <c r="V2063" s="157">
        <v>1</v>
      </c>
      <c r="W2063" s="157">
        <v>3</v>
      </c>
      <c r="X2063" s="157">
        <v>1</v>
      </c>
      <c r="Y2063" s="157">
        <v>2</v>
      </c>
      <c r="Z2063" s="157">
        <v>2</v>
      </c>
      <c r="AA2063" s="157">
        <v>1</v>
      </c>
      <c r="AB2063" s="159">
        <v>2</v>
      </c>
      <c r="AC2063" s="158">
        <f t="shared" si="449"/>
        <v>23</v>
      </c>
      <c r="AD2063" s="157">
        <f t="shared" si="445"/>
        <v>5</v>
      </c>
      <c r="AE2063" s="157">
        <f t="shared" si="446"/>
        <v>8</v>
      </c>
      <c r="AF2063" s="157">
        <f t="shared" si="447"/>
        <v>5</v>
      </c>
      <c r="AG2063" s="159">
        <f t="shared" si="448"/>
        <v>3</v>
      </c>
      <c r="DS2063" s="81"/>
    </row>
    <row r="2064" spans="1:123" x14ac:dyDescent="0.25">
      <c r="A2064" s="169">
        <v>309</v>
      </c>
      <c r="B2064" s="170" t="s">
        <v>380</v>
      </c>
      <c r="C2064" s="170" t="s">
        <v>188</v>
      </c>
      <c r="D2064" s="170" t="s">
        <v>189</v>
      </c>
      <c r="E2064" s="18" t="s">
        <v>466</v>
      </c>
      <c r="F2064" s="158">
        <v>1</v>
      </c>
      <c r="G2064" s="157">
        <v>2</v>
      </c>
      <c r="H2064" s="157">
        <v>3</v>
      </c>
      <c r="I2064" s="157">
        <v>2</v>
      </c>
      <c r="J2064" s="157">
        <v>1</v>
      </c>
      <c r="K2064" s="157">
        <v>2</v>
      </c>
      <c r="L2064" s="157">
        <v>3</v>
      </c>
      <c r="M2064" s="157">
        <v>3</v>
      </c>
      <c r="N2064" s="157">
        <v>1</v>
      </c>
      <c r="O2064" s="157">
        <v>3</v>
      </c>
      <c r="P2064" s="157">
        <v>2</v>
      </c>
      <c r="Q2064" s="157">
        <v>2</v>
      </c>
      <c r="R2064" s="157">
        <v>2</v>
      </c>
      <c r="S2064" s="157">
        <v>2</v>
      </c>
      <c r="T2064" s="157">
        <v>3</v>
      </c>
      <c r="U2064" s="157">
        <v>2</v>
      </c>
      <c r="V2064" s="157">
        <v>2</v>
      </c>
      <c r="W2064" s="157">
        <v>3</v>
      </c>
      <c r="X2064" s="157">
        <v>4</v>
      </c>
      <c r="Y2064" s="157">
        <v>3</v>
      </c>
      <c r="Z2064" s="157">
        <v>3</v>
      </c>
      <c r="AA2064" s="157">
        <v>2</v>
      </c>
      <c r="AB2064" s="159">
        <v>2</v>
      </c>
      <c r="AC2064" s="158">
        <f t="shared" si="449"/>
        <v>23</v>
      </c>
      <c r="AD2064" s="157">
        <f t="shared" si="445"/>
        <v>5</v>
      </c>
      <c r="AE2064" s="157">
        <f t="shared" si="446"/>
        <v>8</v>
      </c>
      <c r="AF2064" s="157">
        <f t="shared" si="447"/>
        <v>5</v>
      </c>
      <c r="AG2064" s="159">
        <f t="shared" si="448"/>
        <v>3</v>
      </c>
      <c r="DS2064" s="81"/>
    </row>
    <row r="2065" spans="1:123" x14ac:dyDescent="0.25">
      <c r="A2065" s="169">
        <v>309</v>
      </c>
      <c r="B2065" s="170" t="s">
        <v>380</v>
      </c>
      <c r="C2065" s="170" t="s">
        <v>188</v>
      </c>
      <c r="D2065" s="170" t="s">
        <v>189</v>
      </c>
      <c r="E2065" s="18" t="s">
        <v>466</v>
      </c>
      <c r="F2065" s="158">
        <v>2</v>
      </c>
      <c r="G2065" s="157">
        <v>2</v>
      </c>
      <c r="H2065" s="157">
        <v>3</v>
      </c>
      <c r="I2065" s="157">
        <v>2</v>
      </c>
      <c r="J2065" s="157">
        <v>1</v>
      </c>
      <c r="K2065" s="157">
        <v>2</v>
      </c>
      <c r="L2065" s="157">
        <v>3</v>
      </c>
      <c r="M2065" s="157">
        <v>3</v>
      </c>
      <c r="N2065" s="157">
        <v>2</v>
      </c>
      <c r="O2065" s="157">
        <v>3</v>
      </c>
      <c r="P2065" s="157">
        <v>3</v>
      </c>
      <c r="Q2065" s="157">
        <v>3</v>
      </c>
      <c r="R2065" s="157">
        <v>2</v>
      </c>
      <c r="S2065" s="157">
        <v>3</v>
      </c>
      <c r="T2065" s="157">
        <v>3</v>
      </c>
      <c r="U2065" s="157">
        <v>2</v>
      </c>
      <c r="V2065" s="157">
        <v>3</v>
      </c>
      <c r="W2065" s="157">
        <v>4</v>
      </c>
      <c r="X2065" s="157">
        <v>4</v>
      </c>
      <c r="Y2065" s="157">
        <v>3</v>
      </c>
      <c r="Z2065" s="157">
        <v>3</v>
      </c>
      <c r="AA2065" s="157">
        <v>3</v>
      </c>
      <c r="AB2065" s="159">
        <v>2</v>
      </c>
      <c r="AC2065" s="158">
        <f t="shared" si="449"/>
        <v>23</v>
      </c>
      <c r="AD2065" s="157">
        <f t="shared" si="445"/>
        <v>5</v>
      </c>
      <c r="AE2065" s="157">
        <f t="shared" si="446"/>
        <v>8</v>
      </c>
      <c r="AF2065" s="157">
        <f t="shared" si="447"/>
        <v>5</v>
      </c>
      <c r="AG2065" s="159">
        <f t="shared" si="448"/>
        <v>3</v>
      </c>
      <c r="DS2065" s="81"/>
    </row>
    <row r="2066" spans="1:123" x14ac:dyDescent="0.25">
      <c r="A2066" s="169">
        <v>309</v>
      </c>
      <c r="B2066" s="170" t="s">
        <v>380</v>
      </c>
      <c r="C2066" s="170" t="s">
        <v>188</v>
      </c>
      <c r="D2066" s="170" t="s">
        <v>189</v>
      </c>
      <c r="E2066" s="18" t="s">
        <v>466</v>
      </c>
      <c r="F2066" s="158">
        <v>2</v>
      </c>
      <c r="G2066" s="157">
        <v>2</v>
      </c>
      <c r="H2066" s="157">
        <v>3</v>
      </c>
      <c r="I2066" s="157">
        <v>2</v>
      </c>
      <c r="J2066" s="157">
        <v>1</v>
      </c>
      <c r="K2066" s="157">
        <v>3</v>
      </c>
      <c r="L2066" s="157">
        <v>3</v>
      </c>
      <c r="M2066" s="157">
        <v>3</v>
      </c>
      <c r="N2066" s="157">
        <v>2</v>
      </c>
      <c r="O2066" s="157">
        <v>3</v>
      </c>
      <c r="P2066" s="157">
        <v>3</v>
      </c>
      <c r="Q2066" s="157">
        <v>3</v>
      </c>
      <c r="R2066" s="157">
        <v>3</v>
      </c>
      <c r="S2066" s="157">
        <v>3</v>
      </c>
      <c r="T2066" s="157">
        <v>3</v>
      </c>
      <c r="U2066" s="157">
        <v>3</v>
      </c>
      <c r="V2066" s="157">
        <v>4</v>
      </c>
      <c r="W2066" s="157">
        <v>4</v>
      </c>
      <c r="X2066" s="157">
        <v>4</v>
      </c>
      <c r="Y2066" s="157">
        <v>3</v>
      </c>
      <c r="Z2066" s="157">
        <v>3</v>
      </c>
      <c r="AA2066" s="157">
        <v>3</v>
      </c>
      <c r="AB2066" s="159">
        <v>3</v>
      </c>
      <c r="AC2066" s="158">
        <f t="shared" si="449"/>
        <v>23</v>
      </c>
      <c r="AD2066" s="157">
        <f t="shared" si="445"/>
        <v>5</v>
      </c>
      <c r="AE2066" s="157">
        <f t="shared" si="446"/>
        <v>8</v>
      </c>
      <c r="AF2066" s="157">
        <f t="shared" si="447"/>
        <v>5</v>
      </c>
      <c r="AG2066" s="159">
        <f t="shared" si="448"/>
        <v>3</v>
      </c>
      <c r="DS2066" s="81"/>
    </row>
    <row r="2067" spans="1:123" x14ac:dyDescent="0.25">
      <c r="A2067" s="169">
        <v>309</v>
      </c>
      <c r="B2067" s="170" t="s">
        <v>380</v>
      </c>
      <c r="C2067" s="170" t="s">
        <v>188</v>
      </c>
      <c r="D2067" s="170" t="s">
        <v>189</v>
      </c>
      <c r="E2067" s="18" t="s">
        <v>466</v>
      </c>
      <c r="F2067" s="158">
        <v>3</v>
      </c>
      <c r="G2067" s="157">
        <v>2</v>
      </c>
      <c r="H2067" s="157">
        <v>3</v>
      </c>
      <c r="I2067" s="157">
        <v>2</v>
      </c>
      <c r="J2067" s="157">
        <v>2</v>
      </c>
      <c r="K2067" s="157">
        <v>3</v>
      </c>
      <c r="L2067" s="157">
        <v>4</v>
      </c>
      <c r="M2067" s="157">
        <v>3</v>
      </c>
      <c r="N2067" s="157">
        <v>2</v>
      </c>
      <c r="O2067" s="157">
        <v>3</v>
      </c>
      <c r="P2067" s="157">
        <v>3</v>
      </c>
      <c r="Q2067" s="157">
        <v>3</v>
      </c>
      <c r="R2067" s="157">
        <v>3</v>
      </c>
      <c r="S2067" s="157">
        <v>3</v>
      </c>
      <c r="T2067" s="157">
        <v>3</v>
      </c>
      <c r="U2067" s="157">
        <v>3</v>
      </c>
      <c r="V2067" s="157">
        <v>4</v>
      </c>
      <c r="W2067" s="157">
        <v>4</v>
      </c>
      <c r="X2067" s="157">
        <v>4</v>
      </c>
      <c r="Y2067" s="157">
        <v>3</v>
      </c>
      <c r="Z2067" s="157">
        <v>3</v>
      </c>
      <c r="AA2067" s="157">
        <v>3</v>
      </c>
      <c r="AB2067" s="159">
        <v>3</v>
      </c>
      <c r="AC2067" s="158">
        <f t="shared" si="449"/>
        <v>23</v>
      </c>
      <c r="AD2067" s="157">
        <f t="shared" si="445"/>
        <v>5</v>
      </c>
      <c r="AE2067" s="157">
        <f t="shared" si="446"/>
        <v>8</v>
      </c>
      <c r="AF2067" s="157">
        <f t="shared" si="447"/>
        <v>5</v>
      </c>
      <c r="AG2067" s="159">
        <f t="shared" si="448"/>
        <v>3</v>
      </c>
      <c r="DS2067" s="81"/>
    </row>
    <row r="2068" spans="1:123" x14ac:dyDescent="0.25">
      <c r="A2068" s="169">
        <v>309</v>
      </c>
      <c r="B2068" s="170" t="s">
        <v>380</v>
      </c>
      <c r="C2068" s="170" t="s">
        <v>188</v>
      </c>
      <c r="D2068" s="170" t="s">
        <v>189</v>
      </c>
      <c r="E2068" s="18" t="s">
        <v>466</v>
      </c>
      <c r="F2068" s="158">
        <v>3</v>
      </c>
      <c r="G2068" s="157">
        <v>3</v>
      </c>
      <c r="H2068" s="157">
        <v>4</v>
      </c>
      <c r="I2068" s="157">
        <v>3</v>
      </c>
      <c r="J2068" s="157">
        <v>2</v>
      </c>
      <c r="K2068" s="157">
        <v>3</v>
      </c>
      <c r="L2068" s="157">
        <v>4</v>
      </c>
      <c r="M2068" s="157">
        <v>3</v>
      </c>
      <c r="N2068" s="157">
        <v>3</v>
      </c>
      <c r="O2068" s="157">
        <v>4</v>
      </c>
      <c r="P2068" s="157">
        <v>3</v>
      </c>
      <c r="Q2068" s="157">
        <v>3</v>
      </c>
      <c r="R2068" s="157">
        <v>3</v>
      </c>
      <c r="S2068" s="157">
        <v>3</v>
      </c>
      <c r="T2068" s="157">
        <v>3</v>
      </c>
      <c r="U2068" s="157">
        <v>3</v>
      </c>
      <c r="V2068" s="157">
        <v>4</v>
      </c>
      <c r="W2068" s="157">
        <v>4</v>
      </c>
      <c r="X2068" s="157">
        <v>4</v>
      </c>
      <c r="Y2068" s="157">
        <v>3</v>
      </c>
      <c r="Z2068" s="157">
        <v>3</v>
      </c>
      <c r="AA2068" s="157">
        <v>3</v>
      </c>
      <c r="AB2068" s="159">
        <v>3</v>
      </c>
      <c r="AC2068" s="158">
        <f t="shared" si="449"/>
        <v>23</v>
      </c>
      <c r="AD2068" s="157">
        <f t="shared" si="445"/>
        <v>5</v>
      </c>
      <c r="AE2068" s="157">
        <f t="shared" si="446"/>
        <v>8</v>
      </c>
      <c r="AF2068" s="157">
        <f t="shared" si="447"/>
        <v>5</v>
      </c>
      <c r="AG2068" s="159">
        <f t="shared" si="448"/>
        <v>3</v>
      </c>
      <c r="DS2068" s="81"/>
    </row>
    <row r="2069" spans="1:123" x14ac:dyDescent="0.25">
      <c r="A2069" s="169">
        <v>309</v>
      </c>
      <c r="B2069" s="170" t="s">
        <v>380</v>
      </c>
      <c r="C2069" s="170" t="s">
        <v>188</v>
      </c>
      <c r="D2069" s="170" t="s">
        <v>189</v>
      </c>
      <c r="E2069" s="18" t="s">
        <v>466</v>
      </c>
      <c r="F2069" s="158">
        <v>3</v>
      </c>
      <c r="G2069" s="157">
        <v>3</v>
      </c>
      <c r="H2069" s="157">
        <v>4</v>
      </c>
      <c r="I2069" s="157">
        <v>3</v>
      </c>
      <c r="J2069" s="157">
        <v>2</v>
      </c>
      <c r="K2069" s="157">
        <v>3</v>
      </c>
      <c r="L2069" s="157">
        <v>4</v>
      </c>
      <c r="M2069" s="157">
        <v>3</v>
      </c>
      <c r="N2069" s="157">
        <v>3</v>
      </c>
      <c r="O2069" s="157">
        <v>4</v>
      </c>
      <c r="P2069" s="157">
        <v>3</v>
      </c>
      <c r="Q2069" s="157">
        <v>3</v>
      </c>
      <c r="R2069" s="157">
        <v>3</v>
      </c>
      <c r="S2069" s="157">
        <v>3</v>
      </c>
      <c r="T2069" s="157">
        <v>4</v>
      </c>
      <c r="U2069" s="157">
        <v>3</v>
      </c>
      <c r="V2069" s="157">
        <v>4</v>
      </c>
      <c r="W2069" s="157">
        <v>4</v>
      </c>
      <c r="X2069" s="157">
        <v>4</v>
      </c>
      <c r="Y2069" s="157">
        <v>4</v>
      </c>
      <c r="Z2069" s="157">
        <v>3</v>
      </c>
      <c r="AA2069" s="157">
        <v>4</v>
      </c>
      <c r="AB2069" s="159">
        <v>3</v>
      </c>
      <c r="AC2069" s="158">
        <f t="shared" si="449"/>
        <v>23</v>
      </c>
      <c r="AD2069" s="157">
        <f t="shared" si="445"/>
        <v>5</v>
      </c>
      <c r="AE2069" s="157">
        <f t="shared" si="446"/>
        <v>8</v>
      </c>
      <c r="AF2069" s="157">
        <f t="shared" si="447"/>
        <v>5</v>
      </c>
      <c r="AG2069" s="159">
        <f t="shared" si="448"/>
        <v>3</v>
      </c>
      <c r="DS2069" s="81"/>
    </row>
    <row r="2070" spans="1:123" x14ac:dyDescent="0.25">
      <c r="A2070" s="169">
        <v>309</v>
      </c>
      <c r="B2070" s="170" t="s">
        <v>380</v>
      </c>
      <c r="C2070" s="170" t="s">
        <v>188</v>
      </c>
      <c r="D2070" s="170" t="s">
        <v>189</v>
      </c>
      <c r="E2070" s="18" t="s">
        <v>466</v>
      </c>
      <c r="F2070" s="158">
        <v>3</v>
      </c>
      <c r="G2070" s="157">
        <v>3</v>
      </c>
      <c r="H2070" s="157">
        <v>4</v>
      </c>
      <c r="I2070" s="157">
        <v>3</v>
      </c>
      <c r="J2070" s="157">
        <v>2</v>
      </c>
      <c r="K2070" s="157">
        <v>3</v>
      </c>
      <c r="L2070" s="157">
        <v>4</v>
      </c>
      <c r="M2070" s="157">
        <v>4</v>
      </c>
      <c r="N2070" s="157">
        <v>3</v>
      </c>
      <c r="O2070" s="157">
        <v>4</v>
      </c>
      <c r="P2070" s="157">
        <v>3</v>
      </c>
      <c r="Q2070" s="157">
        <v>3</v>
      </c>
      <c r="R2070" s="157">
        <v>3</v>
      </c>
      <c r="S2070" s="157">
        <v>3</v>
      </c>
      <c r="T2070" s="157">
        <v>4</v>
      </c>
      <c r="U2070" s="157">
        <v>3</v>
      </c>
      <c r="V2070" s="157">
        <v>4</v>
      </c>
      <c r="W2070" s="157">
        <v>4</v>
      </c>
      <c r="X2070" s="157">
        <v>4</v>
      </c>
      <c r="Y2070" s="157">
        <v>4</v>
      </c>
      <c r="Z2070" s="157">
        <v>4</v>
      </c>
      <c r="AA2070" s="157">
        <v>4</v>
      </c>
      <c r="AB2070" s="159">
        <v>4</v>
      </c>
      <c r="AC2070" s="158">
        <f t="shared" si="449"/>
        <v>23</v>
      </c>
      <c r="AD2070" s="157">
        <f t="shared" si="445"/>
        <v>5</v>
      </c>
      <c r="AE2070" s="157">
        <f t="shared" si="446"/>
        <v>8</v>
      </c>
      <c r="AF2070" s="157">
        <f t="shared" si="447"/>
        <v>5</v>
      </c>
      <c r="AG2070" s="159">
        <f t="shared" si="448"/>
        <v>3</v>
      </c>
      <c r="DS2070" s="81"/>
    </row>
    <row r="2071" spans="1:123" x14ac:dyDescent="0.25">
      <c r="A2071" s="169">
        <v>309</v>
      </c>
      <c r="B2071" s="170" t="s">
        <v>380</v>
      </c>
      <c r="C2071" s="170" t="s">
        <v>188</v>
      </c>
      <c r="D2071" s="170" t="s">
        <v>189</v>
      </c>
      <c r="E2071" s="18" t="s">
        <v>466</v>
      </c>
      <c r="F2071" s="158">
        <v>4</v>
      </c>
      <c r="G2071" s="157">
        <v>3</v>
      </c>
      <c r="H2071" s="157">
        <v>4</v>
      </c>
      <c r="I2071" s="157">
        <v>3</v>
      </c>
      <c r="J2071" s="157">
        <v>3</v>
      </c>
      <c r="K2071" s="157">
        <v>4</v>
      </c>
      <c r="L2071" s="157">
        <v>4</v>
      </c>
      <c r="M2071" s="157">
        <v>4</v>
      </c>
      <c r="N2071" s="157">
        <v>3</v>
      </c>
      <c r="O2071" s="157">
        <v>4</v>
      </c>
      <c r="P2071" s="157">
        <v>3</v>
      </c>
      <c r="Q2071" s="157">
        <v>4</v>
      </c>
      <c r="R2071" s="157">
        <v>4</v>
      </c>
      <c r="S2071" s="157">
        <v>3</v>
      </c>
      <c r="T2071" s="157">
        <v>4</v>
      </c>
      <c r="U2071" s="157">
        <v>4</v>
      </c>
      <c r="V2071" s="157">
        <v>4</v>
      </c>
      <c r="W2071" s="157">
        <v>4</v>
      </c>
      <c r="X2071" s="157">
        <v>5</v>
      </c>
      <c r="Y2071" s="157">
        <v>4</v>
      </c>
      <c r="Z2071" s="157">
        <v>4</v>
      </c>
      <c r="AA2071" s="157">
        <v>4</v>
      </c>
      <c r="AB2071" s="159">
        <v>4</v>
      </c>
      <c r="AC2071" s="158">
        <f t="shared" si="449"/>
        <v>23</v>
      </c>
      <c r="AD2071" s="157">
        <f t="shared" si="445"/>
        <v>5</v>
      </c>
      <c r="AE2071" s="157">
        <f t="shared" si="446"/>
        <v>8</v>
      </c>
      <c r="AF2071" s="157">
        <f t="shared" si="447"/>
        <v>5</v>
      </c>
      <c r="AG2071" s="159">
        <f t="shared" si="448"/>
        <v>3</v>
      </c>
      <c r="DS2071" s="81"/>
    </row>
    <row r="2072" spans="1:123" x14ac:dyDescent="0.25">
      <c r="A2072" s="169">
        <v>309</v>
      </c>
      <c r="B2072" s="170" t="s">
        <v>380</v>
      </c>
      <c r="C2072" s="170" t="s">
        <v>188</v>
      </c>
      <c r="D2072" s="170" t="s">
        <v>189</v>
      </c>
      <c r="E2072" s="18" t="s">
        <v>466</v>
      </c>
      <c r="F2072" s="158">
        <v>4</v>
      </c>
      <c r="G2072" s="157">
        <v>3</v>
      </c>
      <c r="H2072" s="157">
        <v>4</v>
      </c>
      <c r="I2072" s="157">
        <v>4</v>
      </c>
      <c r="J2072" s="157">
        <v>3</v>
      </c>
      <c r="K2072" s="157">
        <v>4</v>
      </c>
      <c r="L2072" s="157">
        <v>5</v>
      </c>
      <c r="M2072" s="157">
        <v>4</v>
      </c>
      <c r="N2072" s="157">
        <v>3</v>
      </c>
      <c r="O2072" s="157">
        <v>4</v>
      </c>
      <c r="P2072" s="157">
        <v>4</v>
      </c>
      <c r="Q2072" s="157">
        <v>4</v>
      </c>
      <c r="R2072" s="157">
        <v>4</v>
      </c>
      <c r="S2072" s="157">
        <v>4</v>
      </c>
      <c r="T2072" s="157">
        <v>4</v>
      </c>
      <c r="U2072" s="157">
        <v>4</v>
      </c>
      <c r="V2072" s="157">
        <v>4</v>
      </c>
      <c r="W2072" s="157">
        <v>4</v>
      </c>
      <c r="X2072" s="157">
        <v>5</v>
      </c>
      <c r="Y2072" s="157">
        <v>4</v>
      </c>
      <c r="Z2072" s="157">
        <v>4</v>
      </c>
      <c r="AA2072" s="157">
        <v>4</v>
      </c>
      <c r="AB2072" s="159">
        <v>4</v>
      </c>
      <c r="AC2072" s="158">
        <f t="shared" si="449"/>
        <v>23</v>
      </c>
      <c r="AD2072" s="157">
        <f t="shared" si="445"/>
        <v>5</v>
      </c>
      <c r="AE2072" s="157">
        <f t="shared" si="446"/>
        <v>8</v>
      </c>
      <c r="AF2072" s="157">
        <f t="shared" si="447"/>
        <v>5</v>
      </c>
      <c r="AG2072" s="159">
        <f t="shared" si="448"/>
        <v>3</v>
      </c>
      <c r="DS2072" s="81"/>
    </row>
    <row r="2073" spans="1:123" x14ac:dyDescent="0.25">
      <c r="A2073" s="169">
        <v>309</v>
      </c>
      <c r="B2073" s="170" t="s">
        <v>380</v>
      </c>
      <c r="C2073" s="170" t="s">
        <v>188</v>
      </c>
      <c r="D2073" s="170" t="s">
        <v>189</v>
      </c>
      <c r="E2073" s="18" t="s">
        <v>466</v>
      </c>
      <c r="F2073" s="158">
        <v>4</v>
      </c>
      <c r="G2073" s="157">
        <v>4</v>
      </c>
      <c r="H2073" s="157">
        <v>4</v>
      </c>
      <c r="I2073" s="157">
        <v>4</v>
      </c>
      <c r="J2073" s="157">
        <v>3</v>
      </c>
      <c r="K2073" s="157">
        <v>4</v>
      </c>
      <c r="L2073" s="157">
        <v>5</v>
      </c>
      <c r="M2073" s="157">
        <v>4</v>
      </c>
      <c r="N2073" s="157">
        <v>4</v>
      </c>
      <c r="O2073" s="157">
        <v>5</v>
      </c>
      <c r="P2073" s="157">
        <v>4</v>
      </c>
      <c r="Q2073" s="157">
        <v>4</v>
      </c>
      <c r="R2073" s="157">
        <v>4</v>
      </c>
      <c r="S2073" s="157">
        <v>4</v>
      </c>
      <c r="T2073" s="157">
        <v>4</v>
      </c>
      <c r="U2073" s="157">
        <v>4</v>
      </c>
      <c r="V2073" s="157">
        <v>5</v>
      </c>
      <c r="W2073" s="157">
        <v>5</v>
      </c>
      <c r="X2073" s="157">
        <v>5</v>
      </c>
      <c r="Y2073" s="157">
        <v>4</v>
      </c>
      <c r="Z2073" s="157">
        <v>5</v>
      </c>
      <c r="AA2073" s="157">
        <v>4</v>
      </c>
      <c r="AB2073" s="159">
        <v>4</v>
      </c>
      <c r="AC2073" s="158">
        <f t="shared" si="449"/>
        <v>23</v>
      </c>
      <c r="AD2073" s="157">
        <f t="shared" si="445"/>
        <v>5</v>
      </c>
      <c r="AE2073" s="157">
        <f t="shared" si="446"/>
        <v>8</v>
      </c>
      <c r="AF2073" s="157">
        <f t="shared" si="447"/>
        <v>5</v>
      </c>
      <c r="AG2073" s="159">
        <f t="shared" si="448"/>
        <v>3</v>
      </c>
      <c r="DS2073" s="81"/>
    </row>
    <row r="2074" spans="1:123" x14ac:dyDescent="0.25">
      <c r="A2074" s="169">
        <v>309</v>
      </c>
      <c r="B2074" s="170" t="s">
        <v>380</v>
      </c>
      <c r="C2074" s="170" t="s">
        <v>188</v>
      </c>
      <c r="D2074" s="170" t="s">
        <v>189</v>
      </c>
      <c r="E2074" s="18" t="s">
        <v>466</v>
      </c>
      <c r="F2074" s="158">
        <v>5</v>
      </c>
      <c r="G2074" s="157">
        <v>4</v>
      </c>
      <c r="H2074" s="157">
        <v>5</v>
      </c>
      <c r="I2074" s="157">
        <v>5</v>
      </c>
      <c r="J2074" s="157"/>
      <c r="K2074" s="157">
        <v>5</v>
      </c>
      <c r="L2074" s="157">
        <v>5</v>
      </c>
      <c r="M2074" s="157">
        <v>4</v>
      </c>
      <c r="N2074" s="157">
        <v>4</v>
      </c>
      <c r="O2074" s="157">
        <v>5</v>
      </c>
      <c r="P2074" s="157">
        <v>4</v>
      </c>
      <c r="Q2074" s="157">
        <v>4</v>
      </c>
      <c r="R2074" s="157">
        <v>4</v>
      </c>
      <c r="S2074" s="157">
        <v>4</v>
      </c>
      <c r="T2074" s="157">
        <v>4</v>
      </c>
      <c r="U2074" s="157">
        <v>4</v>
      </c>
      <c r="V2074" s="157">
        <v>5</v>
      </c>
      <c r="W2074" s="157">
        <v>5</v>
      </c>
      <c r="X2074" s="157">
        <v>5</v>
      </c>
      <c r="Y2074" s="157">
        <v>4</v>
      </c>
      <c r="Z2074" s="157"/>
      <c r="AA2074" s="157">
        <v>5</v>
      </c>
      <c r="AB2074" s="159">
        <v>4</v>
      </c>
      <c r="AC2074" s="158">
        <f t="shared" si="449"/>
        <v>21</v>
      </c>
      <c r="AD2074" s="157">
        <f t="shared" si="445"/>
        <v>4</v>
      </c>
      <c r="AE2074" s="157">
        <f t="shared" si="446"/>
        <v>8</v>
      </c>
      <c r="AF2074" s="157">
        <f t="shared" si="447"/>
        <v>5</v>
      </c>
      <c r="AG2074" s="159">
        <f t="shared" si="448"/>
        <v>2</v>
      </c>
      <c r="DS2074" s="81"/>
    </row>
    <row r="2075" spans="1:123" x14ac:dyDescent="0.25">
      <c r="A2075" s="169">
        <v>309</v>
      </c>
      <c r="B2075" s="170" t="s">
        <v>380</v>
      </c>
      <c r="C2075" s="170" t="s">
        <v>188</v>
      </c>
      <c r="D2075" s="170" t="s">
        <v>189</v>
      </c>
      <c r="E2075" s="18" t="s">
        <v>466</v>
      </c>
      <c r="F2075" s="158">
        <v>5</v>
      </c>
      <c r="G2075" s="157">
        <v>5</v>
      </c>
      <c r="H2075" s="157">
        <v>5</v>
      </c>
      <c r="I2075" s="157"/>
      <c r="J2075" s="157"/>
      <c r="K2075" s="157"/>
      <c r="L2075" s="157">
        <v>5</v>
      </c>
      <c r="M2075" s="157">
        <v>5</v>
      </c>
      <c r="N2075" s="157">
        <v>4</v>
      </c>
      <c r="O2075" s="157">
        <v>5</v>
      </c>
      <c r="P2075" s="157">
        <v>4</v>
      </c>
      <c r="Q2075" s="157">
        <v>4</v>
      </c>
      <c r="R2075" s="157">
        <v>5</v>
      </c>
      <c r="S2075" s="157">
        <v>4</v>
      </c>
      <c r="T2075" s="157">
        <v>5</v>
      </c>
      <c r="U2075" s="157">
        <v>5</v>
      </c>
      <c r="V2075" s="157">
        <v>5</v>
      </c>
      <c r="W2075" s="157">
        <v>5</v>
      </c>
      <c r="X2075" s="157"/>
      <c r="Y2075" s="157">
        <v>4</v>
      </c>
      <c r="Z2075" s="157"/>
      <c r="AA2075" s="157"/>
      <c r="AB2075" s="159"/>
      <c r="AC2075" s="158">
        <f t="shared" si="449"/>
        <v>16</v>
      </c>
      <c r="AD2075" s="157">
        <f t="shared" si="445"/>
        <v>2</v>
      </c>
      <c r="AE2075" s="157">
        <f t="shared" si="446"/>
        <v>8</v>
      </c>
      <c r="AF2075" s="157">
        <f t="shared" si="447"/>
        <v>4</v>
      </c>
      <c r="AG2075" s="159">
        <f t="shared" si="448"/>
        <v>0</v>
      </c>
      <c r="DS2075" s="81"/>
    </row>
    <row r="2076" spans="1:123" x14ac:dyDescent="0.25">
      <c r="A2076" s="169">
        <v>309</v>
      </c>
      <c r="B2076" s="170" t="s">
        <v>380</v>
      </c>
      <c r="C2076" s="170" t="s">
        <v>130</v>
      </c>
      <c r="D2076" s="170" t="s">
        <v>131</v>
      </c>
      <c r="E2076" s="18" t="s">
        <v>403</v>
      </c>
      <c r="F2076" s="158">
        <v>1</v>
      </c>
      <c r="G2076" s="157">
        <v>2</v>
      </c>
      <c r="H2076" s="157">
        <v>1</v>
      </c>
      <c r="I2076" s="157">
        <v>1</v>
      </c>
      <c r="J2076" s="157">
        <v>1</v>
      </c>
      <c r="K2076" s="157">
        <v>2</v>
      </c>
      <c r="L2076" s="157">
        <v>1</v>
      </c>
      <c r="M2076" s="157">
        <v>1</v>
      </c>
      <c r="N2076" s="157">
        <v>1</v>
      </c>
      <c r="O2076" s="157">
        <v>1</v>
      </c>
      <c r="P2076" s="157">
        <v>1</v>
      </c>
      <c r="Q2076" s="157">
        <v>1</v>
      </c>
      <c r="R2076" s="157">
        <v>1</v>
      </c>
      <c r="S2076" s="157">
        <v>1</v>
      </c>
      <c r="T2076" s="157">
        <v>1</v>
      </c>
      <c r="U2076" s="157">
        <v>1</v>
      </c>
      <c r="V2076" s="157">
        <v>2</v>
      </c>
      <c r="W2076" s="157">
        <v>2</v>
      </c>
      <c r="X2076" s="157">
        <v>2</v>
      </c>
      <c r="Y2076" s="157">
        <v>1</v>
      </c>
      <c r="Z2076" s="157">
        <v>1</v>
      </c>
      <c r="AA2076" s="157">
        <v>1</v>
      </c>
      <c r="AB2076" s="159">
        <v>1</v>
      </c>
      <c r="AC2076" s="158">
        <f t="shared" si="449"/>
        <v>23</v>
      </c>
      <c r="AD2076" s="157">
        <f t="shared" si="445"/>
        <v>5</v>
      </c>
      <c r="AE2076" s="157">
        <f t="shared" si="446"/>
        <v>8</v>
      </c>
      <c r="AF2076" s="157">
        <f t="shared" si="447"/>
        <v>5</v>
      </c>
      <c r="AG2076" s="159">
        <f t="shared" si="448"/>
        <v>3</v>
      </c>
      <c r="DS2076" s="81"/>
    </row>
    <row r="2077" spans="1:123" x14ac:dyDescent="0.25">
      <c r="A2077" s="169">
        <v>309</v>
      </c>
      <c r="B2077" s="170" t="s">
        <v>380</v>
      </c>
      <c r="C2077" s="170" t="s">
        <v>130</v>
      </c>
      <c r="D2077" s="170" t="s">
        <v>131</v>
      </c>
      <c r="E2077" s="18" t="s">
        <v>403</v>
      </c>
      <c r="F2077" s="158">
        <v>2</v>
      </c>
      <c r="G2077" s="157">
        <v>2</v>
      </c>
      <c r="H2077" s="157">
        <v>1</v>
      </c>
      <c r="I2077" s="157">
        <v>1</v>
      </c>
      <c r="J2077" s="157">
        <v>1</v>
      </c>
      <c r="K2077" s="157">
        <v>2</v>
      </c>
      <c r="L2077" s="157">
        <v>2</v>
      </c>
      <c r="M2077" s="157">
        <v>1</v>
      </c>
      <c r="N2077" s="157">
        <v>1</v>
      </c>
      <c r="O2077" s="157">
        <v>1</v>
      </c>
      <c r="P2077" s="157">
        <v>1</v>
      </c>
      <c r="Q2077" s="157">
        <v>1</v>
      </c>
      <c r="R2077" s="157">
        <v>2</v>
      </c>
      <c r="S2077" s="157">
        <v>1</v>
      </c>
      <c r="T2077" s="157">
        <v>2</v>
      </c>
      <c r="U2077" s="157">
        <v>2</v>
      </c>
      <c r="V2077" s="157">
        <v>2</v>
      </c>
      <c r="W2077" s="157">
        <v>2</v>
      </c>
      <c r="X2077" s="157">
        <v>3</v>
      </c>
      <c r="Y2077" s="157">
        <v>1</v>
      </c>
      <c r="Z2077" s="157">
        <v>1</v>
      </c>
      <c r="AA2077" s="157">
        <v>2</v>
      </c>
      <c r="AB2077" s="159">
        <v>2</v>
      </c>
      <c r="AC2077" s="158">
        <f t="shared" si="449"/>
        <v>23</v>
      </c>
      <c r="AD2077" s="157">
        <f t="shared" si="445"/>
        <v>5</v>
      </c>
      <c r="AE2077" s="157">
        <f t="shared" si="446"/>
        <v>8</v>
      </c>
      <c r="AF2077" s="157">
        <f t="shared" si="447"/>
        <v>5</v>
      </c>
      <c r="AG2077" s="159">
        <f t="shared" si="448"/>
        <v>3</v>
      </c>
      <c r="DS2077" s="81"/>
    </row>
    <row r="2078" spans="1:123" x14ac:dyDescent="0.25">
      <c r="A2078" s="169">
        <v>309</v>
      </c>
      <c r="B2078" s="170" t="s">
        <v>380</v>
      </c>
      <c r="C2078" s="170" t="s">
        <v>130</v>
      </c>
      <c r="D2078" s="170" t="s">
        <v>131</v>
      </c>
      <c r="E2078" s="18" t="s">
        <v>403</v>
      </c>
      <c r="F2078" s="158">
        <v>2</v>
      </c>
      <c r="G2078" s="157">
        <v>2</v>
      </c>
      <c r="H2078" s="157">
        <v>2</v>
      </c>
      <c r="I2078" s="157">
        <v>2</v>
      </c>
      <c r="J2078" s="157">
        <v>1</v>
      </c>
      <c r="K2078" s="157">
        <v>2</v>
      </c>
      <c r="L2078" s="157">
        <v>2</v>
      </c>
      <c r="M2078" s="157">
        <v>1</v>
      </c>
      <c r="N2078" s="157">
        <v>2</v>
      </c>
      <c r="O2078" s="157">
        <v>1</v>
      </c>
      <c r="P2078" s="157">
        <v>1</v>
      </c>
      <c r="Q2078" s="157">
        <v>2</v>
      </c>
      <c r="R2078" s="157">
        <v>2</v>
      </c>
      <c r="S2078" s="157">
        <v>2</v>
      </c>
      <c r="T2078" s="157">
        <v>2</v>
      </c>
      <c r="U2078" s="157">
        <v>2</v>
      </c>
      <c r="V2078" s="157">
        <v>2</v>
      </c>
      <c r="W2078" s="157">
        <v>3</v>
      </c>
      <c r="X2078" s="157">
        <v>3</v>
      </c>
      <c r="Y2078" s="157">
        <v>2</v>
      </c>
      <c r="Z2078" s="157">
        <v>2</v>
      </c>
      <c r="AA2078" s="157">
        <v>2</v>
      </c>
      <c r="AB2078" s="159">
        <v>2</v>
      </c>
      <c r="AC2078" s="158">
        <f t="shared" si="449"/>
        <v>23</v>
      </c>
      <c r="AD2078" s="157">
        <f t="shared" si="445"/>
        <v>5</v>
      </c>
      <c r="AE2078" s="157">
        <f t="shared" si="446"/>
        <v>8</v>
      </c>
      <c r="AF2078" s="157">
        <f t="shared" si="447"/>
        <v>5</v>
      </c>
      <c r="AG2078" s="159">
        <f t="shared" si="448"/>
        <v>3</v>
      </c>
      <c r="DS2078" s="81"/>
    </row>
    <row r="2079" spans="1:123" x14ac:dyDescent="0.25">
      <c r="A2079" s="169">
        <v>309</v>
      </c>
      <c r="B2079" s="170" t="s">
        <v>380</v>
      </c>
      <c r="C2079" s="170" t="s">
        <v>130</v>
      </c>
      <c r="D2079" s="170" t="s">
        <v>131</v>
      </c>
      <c r="E2079" s="18" t="s">
        <v>403</v>
      </c>
      <c r="F2079" s="158">
        <v>2</v>
      </c>
      <c r="G2079" s="157">
        <v>2</v>
      </c>
      <c r="H2079" s="157">
        <v>2</v>
      </c>
      <c r="I2079" s="157">
        <v>2</v>
      </c>
      <c r="J2079" s="157">
        <v>1</v>
      </c>
      <c r="K2079" s="157">
        <v>2</v>
      </c>
      <c r="L2079" s="157">
        <v>2</v>
      </c>
      <c r="M2079" s="157">
        <v>2</v>
      </c>
      <c r="N2079" s="157">
        <v>2</v>
      </c>
      <c r="O2079" s="157">
        <v>2</v>
      </c>
      <c r="P2079" s="157">
        <v>1</v>
      </c>
      <c r="Q2079" s="157">
        <v>2</v>
      </c>
      <c r="R2079" s="157">
        <v>2</v>
      </c>
      <c r="S2079" s="157">
        <v>2</v>
      </c>
      <c r="T2079" s="157">
        <v>2</v>
      </c>
      <c r="U2079" s="157">
        <v>2</v>
      </c>
      <c r="V2079" s="157">
        <v>2</v>
      </c>
      <c r="W2079" s="157">
        <v>3</v>
      </c>
      <c r="X2079" s="157">
        <v>3</v>
      </c>
      <c r="Y2079" s="157">
        <v>2</v>
      </c>
      <c r="Z2079" s="157">
        <v>2</v>
      </c>
      <c r="AA2079" s="157">
        <v>2</v>
      </c>
      <c r="AB2079" s="159">
        <v>2</v>
      </c>
      <c r="AC2079" s="158">
        <f t="shared" si="449"/>
        <v>23</v>
      </c>
      <c r="AD2079" s="157">
        <f t="shared" si="445"/>
        <v>5</v>
      </c>
      <c r="AE2079" s="157">
        <f t="shared" si="446"/>
        <v>8</v>
      </c>
      <c r="AF2079" s="157">
        <f t="shared" si="447"/>
        <v>5</v>
      </c>
      <c r="AG2079" s="159">
        <f t="shared" si="448"/>
        <v>3</v>
      </c>
      <c r="DS2079" s="81"/>
    </row>
    <row r="2080" spans="1:123" x14ac:dyDescent="0.25">
      <c r="A2080" s="169">
        <v>309</v>
      </c>
      <c r="B2080" s="170" t="s">
        <v>380</v>
      </c>
      <c r="C2080" s="170" t="s">
        <v>130</v>
      </c>
      <c r="D2080" s="170" t="s">
        <v>131</v>
      </c>
      <c r="E2080" s="18" t="s">
        <v>403</v>
      </c>
      <c r="F2080" s="158">
        <v>3</v>
      </c>
      <c r="G2080" s="157">
        <v>2</v>
      </c>
      <c r="H2080" s="157">
        <v>3</v>
      </c>
      <c r="I2080" s="157">
        <v>2</v>
      </c>
      <c r="J2080" s="157">
        <v>2</v>
      </c>
      <c r="K2080" s="157">
        <v>3</v>
      </c>
      <c r="L2080" s="157">
        <v>3</v>
      </c>
      <c r="M2080" s="157">
        <v>2</v>
      </c>
      <c r="N2080" s="157">
        <v>3</v>
      </c>
      <c r="O2080" s="157">
        <v>2</v>
      </c>
      <c r="P2080" s="157">
        <v>2</v>
      </c>
      <c r="Q2080" s="157">
        <v>3</v>
      </c>
      <c r="R2080" s="157">
        <v>2</v>
      </c>
      <c r="S2080" s="157">
        <v>2</v>
      </c>
      <c r="T2080" s="157">
        <v>2</v>
      </c>
      <c r="U2080" s="157">
        <v>2</v>
      </c>
      <c r="V2080" s="157">
        <v>3</v>
      </c>
      <c r="W2080" s="157">
        <v>4</v>
      </c>
      <c r="X2080" s="157">
        <v>4</v>
      </c>
      <c r="Y2080" s="157">
        <v>3</v>
      </c>
      <c r="Z2080" s="157">
        <v>3</v>
      </c>
      <c r="AA2080" s="157">
        <v>3</v>
      </c>
      <c r="AB2080" s="159">
        <v>3</v>
      </c>
      <c r="AC2080" s="158">
        <f t="shared" si="449"/>
        <v>23</v>
      </c>
      <c r="AD2080" s="157">
        <f t="shared" si="445"/>
        <v>5</v>
      </c>
      <c r="AE2080" s="157">
        <f t="shared" si="446"/>
        <v>8</v>
      </c>
      <c r="AF2080" s="157">
        <f t="shared" si="447"/>
        <v>5</v>
      </c>
      <c r="AG2080" s="159">
        <f t="shared" si="448"/>
        <v>3</v>
      </c>
      <c r="DS2080" s="81"/>
    </row>
    <row r="2081" spans="1:123" x14ac:dyDescent="0.25">
      <c r="A2081" s="169">
        <v>309</v>
      </c>
      <c r="B2081" s="170" t="s">
        <v>380</v>
      </c>
      <c r="C2081" s="170" t="s">
        <v>130</v>
      </c>
      <c r="D2081" s="170" t="s">
        <v>131</v>
      </c>
      <c r="E2081" s="18" t="s">
        <v>403</v>
      </c>
      <c r="F2081" s="158">
        <v>3</v>
      </c>
      <c r="G2081" s="157">
        <v>3</v>
      </c>
      <c r="H2081" s="157">
        <v>3</v>
      </c>
      <c r="I2081" s="157">
        <v>3</v>
      </c>
      <c r="J2081" s="157">
        <v>2</v>
      </c>
      <c r="K2081" s="157">
        <v>3</v>
      </c>
      <c r="L2081" s="157">
        <v>3</v>
      </c>
      <c r="M2081" s="157">
        <v>2</v>
      </c>
      <c r="N2081" s="157">
        <v>3</v>
      </c>
      <c r="O2081" s="157">
        <v>2</v>
      </c>
      <c r="P2081" s="157">
        <v>2</v>
      </c>
      <c r="Q2081" s="157">
        <v>3</v>
      </c>
      <c r="R2081" s="157">
        <v>2</v>
      </c>
      <c r="S2081" s="157">
        <v>2</v>
      </c>
      <c r="T2081" s="157">
        <v>2</v>
      </c>
      <c r="U2081" s="157">
        <v>2</v>
      </c>
      <c r="V2081" s="157">
        <v>3</v>
      </c>
      <c r="W2081" s="157">
        <v>4</v>
      </c>
      <c r="X2081" s="157">
        <v>4</v>
      </c>
      <c r="Y2081" s="157">
        <v>3</v>
      </c>
      <c r="Z2081" s="157">
        <v>3</v>
      </c>
      <c r="AA2081" s="157">
        <v>3</v>
      </c>
      <c r="AB2081" s="159">
        <v>3</v>
      </c>
      <c r="AC2081" s="158">
        <f t="shared" si="449"/>
        <v>23</v>
      </c>
      <c r="AD2081" s="157">
        <f t="shared" si="445"/>
        <v>5</v>
      </c>
      <c r="AE2081" s="157">
        <f t="shared" si="446"/>
        <v>8</v>
      </c>
      <c r="AF2081" s="157">
        <f t="shared" si="447"/>
        <v>5</v>
      </c>
      <c r="AG2081" s="159">
        <f t="shared" si="448"/>
        <v>3</v>
      </c>
      <c r="DS2081" s="81"/>
    </row>
    <row r="2082" spans="1:123" x14ac:dyDescent="0.25">
      <c r="A2082" s="169">
        <v>309</v>
      </c>
      <c r="B2082" s="170" t="s">
        <v>380</v>
      </c>
      <c r="C2082" s="170" t="s">
        <v>130</v>
      </c>
      <c r="D2082" s="170" t="s">
        <v>131</v>
      </c>
      <c r="E2082" s="18" t="s">
        <v>403</v>
      </c>
      <c r="F2082" s="158">
        <v>3</v>
      </c>
      <c r="G2082" s="157">
        <v>3</v>
      </c>
      <c r="H2082" s="157">
        <v>3</v>
      </c>
      <c r="I2082" s="157">
        <v>3</v>
      </c>
      <c r="J2082" s="157">
        <v>2</v>
      </c>
      <c r="K2082" s="157">
        <v>3</v>
      </c>
      <c r="L2082" s="157">
        <v>4</v>
      </c>
      <c r="M2082" s="157">
        <v>3</v>
      </c>
      <c r="N2082" s="157">
        <v>3</v>
      </c>
      <c r="O2082" s="157">
        <v>3</v>
      </c>
      <c r="P2082" s="157">
        <v>3</v>
      </c>
      <c r="Q2082" s="157">
        <v>3</v>
      </c>
      <c r="R2082" s="157">
        <v>2</v>
      </c>
      <c r="S2082" s="157">
        <v>2</v>
      </c>
      <c r="T2082" s="157">
        <v>2</v>
      </c>
      <c r="U2082" s="157">
        <v>2</v>
      </c>
      <c r="V2082" s="157">
        <v>3</v>
      </c>
      <c r="W2082" s="157">
        <v>4</v>
      </c>
      <c r="X2082" s="157">
        <v>4</v>
      </c>
      <c r="Y2082" s="157">
        <v>3</v>
      </c>
      <c r="Z2082" s="157">
        <v>3</v>
      </c>
      <c r="AA2082" s="157">
        <v>3</v>
      </c>
      <c r="AB2082" s="159">
        <v>3</v>
      </c>
      <c r="AC2082" s="158">
        <f t="shared" si="449"/>
        <v>23</v>
      </c>
      <c r="AD2082" s="157">
        <f t="shared" si="445"/>
        <v>5</v>
      </c>
      <c r="AE2082" s="157">
        <f t="shared" si="446"/>
        <v>8</v>
      </c>
      <c r="AF2082" s="157">
        <f t="shared" si="447"/>
        <v>5</v>
      </c>
      <c r="AG2082" s="159">
        <f t="shared" si="448"/>
        <v>3</v>
      </c>
      <c r="DS2082" s="81"/>
    </row>
    <row r="2083" spans="1:123" x14ac:dyDescent="0.25">
      <c r="A2083" s="169">
        <v>309</v>
      </c>
      <c r="B2083" s="170" t="s">
        <v>380</v>
      </c>
      <c r="C2083" s="170" t="s">
        <v>130</v>
      </c>
      <c r="D2083" s="170" t="s">
        <v>131</v>
      </c>
      <c r="E2083" s="18" t="s">
        <v>403</v>
      </c>
      <c r="F2083" s="158">
        <v>3</v>
      </c>
      <c r="G2083" s="157">
        <v>3</v>
      </c>
      <c r="H2083" s="157">
        <v>3</v>
      </c>
      <c r="I2083" s="157">
        <v>3</v>
      </c>
      <c r="J2083" s="157">
        <v>2</v>
      </c>
      <c r="K2083" s="157">
        <v>3</v>
      </c>
      <c r="L2083" s="157">
        <v>4</v>
      </c>
      <c r="M2083" s="157">
        <v>3</v>
      </c>
      <c r="N2083" s="157">
        <v>3</v>
      </c>
      <c r="O2083" s="157">
        <v>3</v>
      </c>
      <c r="P2083" s="157">
        <v>3</v>
      </c>
      <c r="Q2083" s="157">
        <v>3</v>
      </c>
      <c r="R2083" s="157">
        <v>3</v>
      </c>
      <c r="S2083" s="157">
        <v>3</v>
      </c>
      <c r="T2083" s="157">
        <v>3</v>
      </c>
      <c r="U2083" s="157">
        <v>3</v>
      </c>
      <c r="V2083" s="157">
        <v>3</v>
      </c>
      <c r="W2083" s="157">
        <v>4</v>
      </c>
      <c r="X2083" s="157">
        <v>4</v>
      </c>
      <c r="Y2083" s="157">
        <v>3</v>
      </c>
      <c r="Z2083" s="157">
        <v>3</v>
      </c>
      <c r="AA2083" s="157">
        <v>3</v>
      </c>
      <c r="AB2083" s="159">
        <v>3</v>
      </c>
      <c r="AC2083" s="158">
        <f t="shared" si="449"/>
        <v>23</v>
      </c>
      <c r="AD2083" s="157">
        <f t="shared" si="445"/>
        <v>5</v>
      </c>
      <c r="AE2083" s="157">
        <f t="shared" si="446"/>
        <v>8</v>
      </c>
      <c r="AF2083" s="157">
        <f t="shared" si="447"/>
        <v>5</v>
      </c>
      <c r="AG2083" s="159">
        <f t="shared" si="448"/>
        <v>3</v>
      </c>
      <c r="DS2083" s="81"/>
    </row>
    <row r="2084" spans="1:123" x14ac:dyDescent="0.25">
      <c r="A2084" s="169">
        <v>309</v>
      </c>
      <c r="B2084" s="170" t="s">
        <v>380</v>
      </c>
      <c r="C2084" s="170" t="s">
        <v>130</v>
      </c>
      <c r="D2084" s="170" t="s">
        <v>131</v>
      </c>
      <c r="E2084" s="18" t="s">
        <v>403</v>
      </c>
      <c r="F2084" s="158">
        <v>3</v>
      </c>
      <c r="G2084" s="157">
        <v>3</v>
      </c>
      <c r="H2084" s="157">
        <v>3</v>
      </c>
      <c r="I2084" s="157">
        <v>3</v>
      </c>
      <c r="J2084" s="157">
        <v>2</v>
      </c>
      <c r="K2084" s="157">
        <v>3</v>
      </c>
      <c r="L2084" s="157">
        <v>4</v>
      </c>
      <c r="M2084" s="157">
        <v>3</v>
      </c>
      <c r="N2084" s="157">
        <v>3</v>
      </c>
      <c r="O2084" s="157">
        <v>3</v>
      </c>
      <c r="P2084" s="157">
        <v>3</v>
      </c>
      <c r="Q2084" s="157">
        <v>3</v>
      </c>
      <c r="R2084" s="157">
        <v>3</v>
      </c>
      <c r="S2084" s="157">
        <v>3</v>
      </c>
      <c r="T2084" s="157">
        <v>3</v>
      </c>
      <c r="U2084" s="157">
        <v>3</v>
      </c>
      <c r="V2084" s="157">
        <v>3</v>
      </c>
      <c r="W2084" s="157">
        <v>4</v>
      </c>
      <c r="X2084" s="157">
        <v>4</v>
      </c>
      <c r="Y2084" s="157">
        <v>3</v>
      </c>
      <c r="Z2084" s="157">
        <v>3</v>
      </c>
      <c r="AA2084" s="157">
        <v>3</v>
      </c>
      <c r="AB2084" s="159">
        <v>3</v>
      </c>
      <c r="AC2084" s="158">
        <f t="shared" si="449"/>
        <v>23</v>
      </c>
      <c r="AD2084" s="157">
        <f t="shared" si="445"/>
        <v>5</v>
      </c>
      <c r="AE2084" s="157">
        <f t="shared" si="446"/>
        <v>8</v>
      </c>
      <c r="AF2084" s="157">
        <f t="shared" si="447"/>
        <v>5</v>
      </c>
      <c r="AG2084" s="159">
        <f t="shared" si="448"/>
        <v>3</v>
      </c>
      <c r="DS2084" s="81"/>
    </row>
    <row r="2085" spans="1:123" x14ac:dyDescent="0.25">
      <c r="A2085" s="169">
        <v>309</v>
      </c>
      <c r="B2085" s="170" t="s">
        <v>380</v>
      </c>
      <c r="C2085" s="170" t="s">
        <v>130</v>
      </c>
      <c r="D2085" s="170" t="s">
        <v>131</v>
      </c>
      <c r="E2085" s="18" t="s">
        <v>403</v>
      </c>
      <c r="F2085" s="158">
        <v>4</v>
      </c>
      <c r="G2085" s="157">
        <v>3</v>
      </c>
      <c r="H2085" s="157">
        <v>3</v>
      </c>
      <c r="I2085" s="157">
        <v>3</v>
      </c>
      <c r="J2085" s="157">
        <v>2</v>
      </c>
      <c r="K2085" s="157">
        <v>3</v>
      </c>
      <c r="L2085" s="157">
        <v>4</v>
      </c>
      <c r="M2085" s="157">
        <v>3</v>
      </c>
      <c r="N2085" s="157">
        <v>3</v>
      </c>
      <c r="O2085" s="157">
        <v>3</v>
      </c>
      <c r="P2085" s="157">
        <v>3</v>
      </c>
      <c r="Q2085" s="157">
        <v>3</v>
      </c>
      <c r="R2085" s="157">
        <v>3</v>
      </c>
      <c r="S2085" s="157">
        <v>3</v>
      </c>
      <c r="T2085" s="157">
        <v>3</v>
      </c>
      <c r="U2085" s="157">
        <v>3</v>
      </c>
      <c r="V2085" s="157">
        <v>3</v>
      </c>
      <c r="W2085" s="157">
        <v>4</v>
      </c>
      <c r="X2085" s="157">
        <v>4</v>
      </c>
      <c r="Y2085" s="157">
        <v>4</v>
      </c>
      <c r="Z2085" s="157">
        <v>3</v>
      </c>
      <c r="AA2085" s="157">
        <v>4</v>
      </c>
      <c r="AB2085" s="159">
        <v>3</v>
      </c>
      <c r="AC2085" s="158">
        <f t="shared" si="449"/>
        <v>23</v>
      </c>
      <c r="AD2085" s="157">
        <f t="shared" si="445"/>
        <v>5</v>
      </c>
      <c r="AE2085" s="157">
        <f t="shared" si="446"/>
        <v>8</v>
      </c>
      <c r="AF2085" s="157">
        <f t="shared" si="447"/>
        <v>5</v>
      </c>
      <c r="AG2085" s="159">
        <f t="shared" si="448"/>
        <v>3</v>
      </c>
      <c r="DS2085" s="81"/>
    </row>
    <row r="2086" spans="1:123" x14ac:dyDescent="0.25">
      <c r="A2086" s="169">
        <v>309</v>
      </c>
      <c r="B2086" s="170" t="s">
        <v>380</v>
      </c>
      <c r="C2086" s="170" t="s">
        <v>130</v>
      </c>
      <c r="D2086" s="170" t="s">
        <v>131</v>
      </c>
      <c r="E2086" s="18" t="s">
        <v>403</v>
      </c>
      <c r="F2086" s="158">
        <v>4</v>
      </c>
      <c r="G2086" s="157">
        <v>3</v>
      </c>
      <c r="H2086" s="157">
        <v>3</v>
      </c>
      <c r="I2086" s="157">
        <v>3</v>
      </c>
      <c r="J2086" s="157">
        <v>3</v>
      </c>
      <c r="K2086" s="157">
        <v>4</v>
      </c>
      <c r="L2086" s="157">
        <v>4</v>
      </c>
      <c r="M2086" s="157">
        <v>3</v>
      </c>
      <c r="N2086" s="157">
        <v>4</v>
      </c>
      <c r="O2086" s="157">
        <v>4</v>
      </c>
      <c r="P2086" s="157">
        <v>3</v>
      </c>
      <c r="Q2086" s="157">
        <v>3</v>
      </c>
      <c r="R2086" s="157">
        <v>3</v>
      </c>
      <c r="S2086" s="157">
        <v>3</v>
      </c>
      <c r="T2086" s="157">
        <v>3</v>
      </c>
      <c r="U2086" s="157">
        <v>3</v>
      </c>
      <c r="V2086" s="157">
        <v>4</v>
      </c>
      <c r="W2086" s="157">
        <v>4</v>
      </c>
      <c r="X2086" s="157">
        <v>4</v>
      </c>
      <c r="Y2086" s="157">
        <v>4</v>
      </c>
      <c r="Z2086" s="157">
        <v>3</v>
      </c>
      <c r="AA2086" s="157">
        <v>4</v>
      </c>
      <c r="AB2086" s="159">
        <v>3</v>
      </c>
      <c r="AC2086" s="158">
        <f t="shared" si="449"/>
        <v>23</v>
      </c>
      <c r="AD2086" s="157">
        <f t="shared" si="445"/>
        <v>5</v>
      </c>
      <c r="AE2086" s="157">
        <f t="shared" si="446"/>
        <v>8</v>
      </c>
      <c r="AF2086" s="157">
        <f t="shared" si="447"/>
        <v>5</v>
      </c>
      <c r="AG2086" s="159">
        <f t="shared" si="448"/>
        <v>3</v>
      </c>
      <c r="DS2086" s="81"/>
    </row>
    <row r="2087" spans="1:123" x14ac:dyDescent="0.25">
      <c r="A2087" s="169">
        <v>309</v>
      </c>
      <c r="B2087" s="170" t="s">
        <v>380</v>
      </c>
      <c r="C2087" s="170" t="s">
        <v>130</v>
      </c>
      <c r="D2087" s="170" t="s">
        <v>131</v>
      </c>
      <c r="E2087" s="18" t="s">
        <v>403</v>
      </c>
      <c r="F2087" s="158">
        <v>4</v>
      </c>
      <c r="G2087" s="157">
        <v>3</v>
      </c>
      <c r="H2087" s="157">
        <v>3</v>
      </c>
      <c r="I2087" s="157">
        <v>4</v>
      </c>
      <c r="J2087" s="157">
        <v>3</v>
      </c>
      <c r="K2087" s="157">
        <v>4</v>
      </c>
      <c r="L2087" s="157">
        <v>5</v>
      </c>
      <c r="M2087" s="157">
        <v>4</v>
      </c>
      <c r="N2087" s="157">
        <v>4</v>
      </c>
      <c r="O2087" s="157">
        <v>4</v>
      </c>
      <c r="P2087" s="157">
        <v>3</v>
      </c>
      <c r="Q2087" s="157">
        <v>3</v>
      </c>
      <c r="R2087" s="157">
        <v>3</v>
      </c>
      <c r="S2087" s="157">
        <v>3</v>
      </c>
      <c r="T2087" s="157">
        <v>4</v>
      </c>
      <c r="U2087" s="157">
        <v>4</v>
      </c>
      <c r="V2087" s="157">
        <v>4</v>
      </c>
      <c r="W2087" s="157">
        <v>4</v>
      </c>
      <c r="X2087" s="157">
        <v>4</v>
      </c>
      <c r="Y2087" s="157">
        <v>4</v>
      </c>
      <c r="Z2087" s="157">
        <v>3</v>
      </c>
      <c r="AA2087" s="157">
        <v>4</v>
      </c>
      <c r="AB2087" s="159">
        <v>3</v>
      </c>
      <c r="AC2087" s="158">
        <f t="shared" si="449"/>
        <v>23</v>
      </c>
      <c r="AD2087" s="157">
        <f t="shared" si="445"/>
        <v>5</v>
      </c>
      <c r="AE2087" s="157">
        <f t="shared" si="446"/>
        <v>8</v>
      </c>
      <c r="AF2087" s="157">
        <f t="shared" si="447"/>
        <v>5</v>
      </c>
      <c r="AG2087" s="159">
        <f t="shared" si="448"/>
        <v>3</v>
      </c>
      <c r="DS2087" s="81"/>
    </row>
    <row r="2088" spans="1:123" x14ac:dyDescent="0.25">
      <c r="A2088" s="169">
        <v>309</v>
      </c>
      <c r="B2088" s="170" t="s">
        <v>380</v>
      </c>
      <c r="C2088" s="170" t="s">
        <v>130</v>
      </c>
      <c r="D2088" s="170" t="s">
        <v>131</v>
      </c>
      <c r="E2088" s="18" t="s">
        <v>403</v>
      </c>
      <c r="F2088" s="158">
        <v>4</v>
      </c>
      <c r="G2088" s="157">
        <v>3</v>
      </c>
      <c r="H2088" s="157">
        <v>4</v>
      </c>
      <c r="I2088" s="157">
        <v>4</v>
      </c>
      <c r="J2088" s="157">
        <v>3</v>
      </c>
      <c r="K2088" s="157">
        <v>4</v>
      </c>
      <c r="L2088" s="157">
        <v>5</v>
      </c>
      <c r="M2088" s="157">
        <v>4</v>
      </c>
      <c r="N2088" s="157">
        <v>5</v>
      </c>
      <c r="O2088" s="157">
        <v>5</v>
      </c>
      <c r="P2088" s="157">
        <v>4</v>
      </c>
      <c r="Q2088" s="157">
        <v>3</v>
      </c>
      <c r="R2088" s="157">
        <v>3</v>
      </c>
      <c r="S2088" s="157">
        <v>4</v>
      </c>
      <c r="T2088" s="157">
        <v>4</v>
      </c>
      <c r="U2088" s="157">
        <v>4</v>
      </c>
      <c r="V2088" s="157">
        <v>4</v>
      </c>
      <c r="W2088" s="157">
        <v>5</v>
      </c>
      <c r="X2088" s="157">
        <v>4</v>
      </c>
      <c r="Y2088" s="157">
        <v>4</v>
      </c>
      <c r="Z2088" s="157">
        <v>3</v>
      </c>
      <c r="AA2088" s="157">
        <v>4</v>
      </c>
      <c r="AB2088" s="159">
        <v>4</v>
      </c>
      <c r="AC2088" s="158">
        <f t="shared" si="449"/>
        <v>23</v>
      </c>
      <c r="AD2088" s="157">
        <f t="shared" si="445"/>
        <v>5</v>
      </c>
      <c r="AE2088" s="157">
        <f t="shared" si="446"/>
        <v>8</v>
      </c>
      <c r="AF2088" s="157">
        <f t="shared" si="447"/>
        <v>5</v>
      </c>
      <c r="AG2088" s="159">
        <f t="shared" si="448"/>
        <v>3</v>
      </c>
      <c r="DS2088" s="81"/>
    </row>
    <row r="2089" spans="1:123" x14ac:dyDescent="0.25">
      <c r="A2089" s="169">
        <v>309</v>
      </c>
      <c r="B2089" s="170" t="s">
        <v>380</v>
      </c>
      <c r="C2089" s="170" t="s">
        <v>130</v>
      </c>
      <c r="D2089" s="170" t="s">
        <v>131</v>
      </c>
      <c r="E2089" s="18" t="s">
        <v>403</v>
      </c>
      <c r="F2089" s="158">
        <v>4</v>
      </c>
      <c r="G2089" s="157">
        <v>3</v>
      </c>
      <c r="H2089" s="157">
        <v>4</v>
      </c>
      <c r="I2089" s="157">
        <v>4</v>
      </c>
      <c r="J2089" s="157">
        <v>3</v>
      </c>
      <c r="K2089" s="157">
        <v>4</v>
      </c>
      <c r="L2089" s="157">
        <v>5</v>
      </c>
      <c r="M2089" s="157">
        <v>5</v>
      </c>
      <c r="N2089" s="157">
        <v>5</v>
      </c>
      <c r="O2089" s="157">
        <v>5</v>
      </c>
      <c r="P2089" s="157">
        <v>4</v>
      </c>
      <c r="Q2089" s="157">
        <v>4</v>
      </c>
      <c r="R2089" s="157">
        <v>3</v>
      </c>
      <c r="S2089" s="157">
        <v>4</v>
      </c>
      <c r="T2089" s="157">
        <v>5</v>
      </c>
      <c r="U2089" s="157">
        <v>5</v>
      </c>
      <c r="V2089" s="157">
        <v>4</v>
      </c>
      <c r="W2089" s="157">
        <v>5</v>
      </c>
      <c r="X2089" s="157">
        <v>5</v>
      </c>
      <c r="Y2089" s="157">
        <v>4</v>
      </c>
      <c r="Z2089" s="157">
        <v>4</v>
      </c>
      <c r="AA2089" s="157">
        <v>5</v>
      </c>
      <c r="AB2089" s="159">
        <v>4</v>
      </c>
      <c r="AC2089" s="158">
        <f t="shared" si="449"/>
        <v>23</v>
      </c>
      <c r="AD2089" s="157">
        <f t="shared" si="445"/>
        <v>5</v>
      </c>
      <c r="AE2089" s="157">
        <f t="shared" si="446"/>
        <v>8</v>
      </c>
      <c r="AF2089" s="157">
        <f t="shared" si="447"/>
        <v>5</v>
      </c>
      <c r="AG2089" s="159">
        <f t="shared" si="448"/>
        <v>3</v>
      </c>
      <c r="DS2089" s="81"/>
    </row>
    <row r="2090" spans="1:123" x14ac:dyDescent="0.25">
      <c r="A2090" s="169">
        <v>309</v>
      </c>
      <c r="B2090" s="170" t="s">
        <v>380</v>
      </c>
      <c r="C2090" s="170" t="s">
        <v>130</v>
      </c>
      <c r="D2090" s="170" t="s">
        <v>131</v>
      </c>
      <c r="E2090" s="18" t="s">
        <v>403</v>
      </c>
      <c r="F2090" s="158">
        <v>5</v>
      </c>
      <c r="G2090" s="157">
        <v>5</v>
      </c>
      <c r="H2090" s="157"/>
      <c r="I2090" s="157">
        <v>5</v>
      </c>
      <c r="J2090" s="157"/>
      <c r="K2090" s="157">
        <v>5</v>
      </c>
      <c r="L2090" s="157">
        <v>5</v>
      </c>
      <c r="M2090" s="157">
        <v>5</v>
      </c>
      <c r="N2090" s="157">
        <v>5</v>
      </c>
      <c r="O2090" s="157">
        <v>5</v>
      </c>
      <c r="P2090" s="157">
        <v>5</v>
      </c>
      <c r="Q2090" s="157">
        <v>4</v>
      </c>
      <c r="R2090" s="157">
        <v>4</v>
      </c>
      <c r="S2090" s="157">
        <v>4</v>
      </c>
      <c r="T2090" s="157"/>
      <c r="U2090" s="157"/>
      <c r="V2090" s="157"/>
      <c r="W2090" s="157"/>
      <c r="X2090" s="157"/>
      <c r="Y2090" s="157"/>
      <c r="Z2090" s="157">
        <v>4</v>
      </c>
      <c r="AA2090" s="157"/>
      <c r="AB2090" s="159">
        <v>4</v>
      </c>
      <c r="AC2090" s="158">
        <f t="shared" si="449"/>
        <v>14</v>
      </c>
      <c r="AD2090" s="157">
        <f t="shared" si="445"/>
        <v>3</v>
      </c>
      <c r="AE2090" s="157">
        <f t="shared" si="446"/>
        <v>8</v>
      </c>
      <c r="AF2090" s="157">
        <f t="shared" si="447"/>
        <v>0</v>
      </c>
      <c r="AG2090" s="159">
        <f t="shared" si="448"/>
        <v>2</v>
      </c>
      <c r="DS2090" s="81"/>
    </row>
    <row r="2091" spans="1:123" x14ac:dyDescent="0.25">
      <c r="A2091" s="169">
        <v>309</v>
      </c>
      <c r="B2091" s="170" t="s">
        <v>380</v>
      </c>
      <c r="C2091" s="170" t="s">
        <v>130</v>
      </c>
      <c r="D2091" s="170" t="s">
        <v>131</v>
      </c>
      <c r="E2091" s="18" t="s">
        <v>466</v>
      </c>
      <c r="F2091" s="158">
        <v>1</v>
      </c>
      <c r="G2091" s="157">
        <v>1</v>
      </c>
      <c r="H2091" s="157">
        <v>2</v>
      </c>
      <c r="I2091" s="157">
        <v>1</v>
      </c>
      <c r="J2091" s="157">
        <v>1</v>
      </c>
      <c r="K2091" s="157">
        <v>1</v>
      </c>
      <c r="L2091" s="157">
        <v>1</v>
      </c>
      <c r="M2091" s="157">
        <v>1</v>
      </c>
      <c r="N2091" s="157">
        <v>1</v>
      </c>
      <c r="O2091" s="157">
        <v>1</v>
      </c>
      <c r="P2091" s="157">
        <v>1</v>
      </c>
      <c r="Q2091" s="157">
        <v>1</v>
      </c>
      <c r="R2091" s="157">
        <v>1</v>
      </c>
      <c r="S2091" s="157">
        <v>2</v>
      </c>
      <c r="T2091" s="157">
        <v>1</v>
      </c>
      <c r="U2091" s="157">
        <v>1</v>
      </c>
      <c r="V2091" s="157">
        <v>1</v>
      </c>
      <c r="W2091" s="157">
        <v>3</v>
      </c>
      <c r="X2091" s="157">
        <v>3</v>
      </c>
      <c r="Y2091" s="157">
        <v>2</v>
      </c>
      <c r="Z2091" s="157">
        <v>1</v>
      </c>
      <c r="AA2091" s="157">
        <v>1</v>
      </c>
      <c r="AB2091" s="159">
        <v>1</v>
      </c>
      <c r="AC2091" s="158">
        <f t="shared" si="449"/>
        <v>23</v>
      </c>
      <c r="AD2091" s="157">
        <f t="shared" si="445"/>
        <v>5</v>
      </c>
      <c r="AE2091" s="157">
        <f t="shared" si="446"/>
        <v>8</v>
      </c>
      <c r="AF2091" s="157">
        <f t="shared" si="447"/>
        <v>5</v>
      </c>
      <c r="AG2091" s="159">
        <f t="shared" si="448"/>
        <v>3</v>
      </c>
      <c r="DS2091" s="81"/>
    </row>
    <row r="2092" spans="1:123" x14ac:dyDescent="0.25">
      <c r="A2092" s="169">
        <v>309</v>
      </c>
      <c r="B2092" s="170" t="s">
        <v>380</v>
      </c>
      <c r="C2092" s="170" t="s">
        <v>130</v>
      </c>
      <c r="D2092" s="170" t="s">
        <v>131</v>
      </c>
      <c r="E2092" s="18" t="s">
        <v>466</v>
      </c>
      <c r="F2092" s="158">
        <v>3</v>
      </c>
      <c r="G2092" s="157">
        <v>3</v>
      </c>
      <c r="H2092" s="157">
        <v>3</v>
      </c>
      <c r="I2092" s="157">
        <v>2</v>
      </c>
      <c r="J2092" s="157">
        <v>2</v>
      </c>
      <c r="K2092" s="157">
        <v>2</v>
      </c>
      <c r="L2092" s="157">
        <v>1</v>
      </c>
      <c r="M2092" s="157">
        <v>1</v>
      </c>
      <c r="N2092" s="157">
        <v>1</v>
      </c>
      <c r="O2092" s="157">
        <v>1</v>
      </c>
      <c r="P2092" s="157">
        <v>1</v>
      </c>
      <c r="Q2092" s="157">
        <v>2</v>
      </c>
      <c r="R2092" s="157">
        <v>1</v>
      </c>
      <c r="S2092" s="157">
        <v>2</v>
      </c>
      <c r="T2092" s="157">
        <v>1</v>
      </c>
      <c r="U2092" s="157">
        <v>3</v>
      </c>
      <c r="V2092" s="157">
        <v>2</v>
      </c>
      <c r="W2092" s="157">
        <v>3</v>
      </c>
      <c r="X2092" s="157">
        <v>3</v>
      </c>
      <c r="Y2092" s="157">
        <v>2</v>
      </c>
      <c r="Z2092" s="157">
        <v>2</v>
      </c>
      <c r="AA2092" s="157">
        <v>2</v>
      </c>
      <c r="AB2092" s="159">
        <v>2</v>
      </c>
      <c r="AC2092" s="158">
        <f t="shared" si="449"/>
        <v>23</v>
      </c>
      <c r="AD2092" s="157">
        <f t="shared" si="445"/>
        <v>5</v>
      </c>
      <c r="AE2092" s="157">
        <f t="shared" si="446"/>
        <v>8</v>
      </c>
      <c r="AF2092" s="157">
        <f t="shared" si="447"/>
        <v>5</v>
      </c>
      <c r="AG2092" s="159">
        <f t="shared" si="448"/>
        <v>3</v>
      </c>
      <c r="DS2092" s="81"/>
    </row>
    <row r="2093" spans="1:123" x14ac:dyDescent="0.25">
      <c r="A2093" s="169">
        <v>309</v>
      </c>
      <c r="B2093" s="170" t="s">
        <v>380</v>
      </c>
      <c r="C2093" s="170" t="s">
        <v>130</v>
      </c>
      <c r="D2093" s="170" t="s">
        <v>131</v>
      </c>
      <c r="E2093" s="18" t="s">
        <v>466</v>
      </c>
      <c r="F2093" s="158">
        <v>3</v>
      </c>
      <c r="G2093" s="157">
        <v>3</v>
      </c>
      <c r="H2093" s="157">
        <v>3</v>
      </c>
      <c r="I2093" s="157">
        <v>3</v>
      </c>
      <c r="J2093" s="157">
        <v>2</v>
      </c>
      <c r="K2093" s="157">
        <v>2</v>
      </c>
      <c r="L2093" s="157">
        <v>3</v>
      </c>
      <c r="M2093" s="157">
        <v>2</v>
      </c>
      <c r="N2093" s="157">
        <v>1</v>
      </c>
      <c r="O2093" s="157">
        <v>2</v>
      </c>
      <c r="P2093" s="157">
        <v>2</v>
      </c>
      <c r="Q2093" s="157">
        <v>3</v>
      </c>
      <c r="R2093" s="157">
        <v>2</v>
      </c>
      <c r="S2093" s="157">
        <v>3</v>
      </c>
      <c r="T2093" s="157">
        <v>2</v>
      </c>
      <c r="U2093" s="157">
        <v>3</v>
      </c>
      <c r="V2093" s="157">
        <v>3</v>
      </c>
      <c r="W2093" s="157">
        <v>3</v>
      </c>
      <c r="X2093" s="157">
        <v>3</v>
      </c>
      <c r="Y2093" s="157">
        <v>3</v>
      </c>
      <c r="Z2093" s="157">
        <v>3</v>
      </c>
      <c r="AA2093" s="157">
        <v>3</v>
      </c>
      <c r="AB2093" s="159">
        <v>2</v>
      </c>
      <c r="AC2093" s="158">
        <f t="shared" si="449"/>
        <v>23</v>
      </c>
      <c r="AD2093" s="157">
        <f t="shared" si="445"/>
        <v>5</v>
      </c>
      <c r="AE2093" s="157">
        <f t="shared" si="446"/>
        <v>8</v>
      </c>
      <c r="AF2093" s="157">
        <f t="shared" si="447"/>
        <v>5</v>
      </c>
      <c r="AG2093" s="159">
        <f t="shared" si="448"/>
        <v>3</v>
      </c>
      <c r="DS2093" s="81"/>
    </row>
    <row r="2094" spans="1:123" x14ac:dyDescent="0.25">
      <c r="A2094" s="169">
        <v>309</v>
      </c>
      <c r="B2094" s="170" t="s">
        <v>380</v>
      </c>
      <c r="C2094" s="170" t="s">
        <v>130</v>
      </c>
      <c r="D2094" s="170" t="s">
        <v>131</v>
      </c>
      <c r="E2094" s="18" t="s">
        <v>466</v>
      </c>
      <c r="F2094" s="158">
        <v>4</v>
      </c>
      <c r="G2094" s="157">
        <v>3</v>
      </c>
      <c r="H2094" s="157">
        <v>4</v>
      </c>
      <c r="I2094" s="157">
        <v>4</v>
      </c>
      <c r="J2094" s="157">
        <v>2</v>
      </c>
      <c r="K2094" s="157">
        <v>3</v>
      </c>
      <c r="L2094" s="157">
        <v>3</v>
      </c>
      <c r="M2094" s="157">
        <v>2</v>
      </c>
      <c r="N2094" s="157">
        <v>2</v>
      </c>
      <c r="O2094" s="157">
        <v>2</v>
      </c>
      <c r="P2094" s="157">
        <v>3</v>
      </c>
      <c r="Q2094" s="157">
        <v>3</v>
      </c>
      <c r="R2094" s="157">
        <v>3</v>
      </c>
      <c r="S2094" s="157">
        <v>3</v>
      </c>
      <c r="T2094" s="157">
        <v>3</v>
      </c>
      <c r="U2094" s="157">
        <v>3</v>
      </c>
      <c r="V2094" s="157">
        <v>3</v>
      </c>
      <c r="W2094" s="157">
        <v>3</v>
      </c>
      <c r="X2094" s="157">
        <v>3</v>
      </c>
      <c r="Y2094" s="157">
        <v>3</v>
      </c>
      <c r="Z2094" s="157">
        <v>3</v>
      </c>
      <c r="AA2094" s="157">
        <v>3</v>
      </c>
      <c r="AB2094" s="159">
        <v>3</v>
      </c>
      <c r="AC2094" s="158">
        <f t="shared" si="449"/>
        <v>23</v>
      </c>
      <c r="AD2094" s="157">
        <f t="shared" si="445"/>
        <v>5</v>
      </c>
      <c r="AE2094" s="157">
        <f t="shared" si="446"/>
        <v>8</v>
      </c>
      <c r="AF2094" s="157">
        <f t="shared" si="447"/>
        <v>5</v>
      </c>
      <c r="AG2094" s="159">
        <f t="shared" si="448"/>
        <v>3</v>
      </c>
      <c r="DS2094" s="81"/>
    </row>
    <row r="2095" spans="1:123" x14ac:dyDescent="0.25">
      <c r="A2095" s="169">
        <v>309</v>
      </c>
      <c r="B2095" s="170" t="s">
        <v>380</v>
      </c>
      <c r="C2095" s="170" t="s">
        <v>130</v>
      </c>
      <c r="D2095" s="170" t="s">
        <v>131</v>
      </c>
      <c r="E2095" s="18" t="s">
        <v>466</v>
      </c>
      <c r="F2095" s="158">
        <v>4</v>
      </c>
      <c r="G2095" s="157">
        <v>3</v>
      </c>
      <c r="H2095" s="157">
        <v>4</v>
      </c>
      <c r="I2095" s="157">
        <v>4</v>
      </c>
      <c r="J2095" s="157">
        <v>3</v>
      </c>
      <c r="K2095" s="157">
        <v>3</v>
      </c>
      <c r="L2095" s="157">
        <v>4</v>
      </c>
      <c r="M2095" s="157">
        <v>3</v>
      </c>
      <c r="N2095" s="157">
        <v>2</v>
      </c>
      <c r="O2095" s="157">
        <v>3</v>
      </c>
      <c r="P2095" s="157">
        <v>3</v>
      </c>
      <c r="Q2095" s="157">
        <v>4</v>
      </c>
      <c r="R2095" s="157">
        <v>3</v>
      </c>
      <c r="S2095" s="157">
        <v>4</v>
      </c>
      <c r="T2095" s="157">
        <v>3</v>
      </c>
      <c r="U2095" s="157">
        <v>3</v>
      </c>
      <c r="V2095" s="157">
        <v>3</v>
      </c>
      <c r="W2095" s="157">
        <v>4</v>
      </c>
      <c r="X2095" s="157">
        <v>4</v>
      </c>
      <c r="Y2095" s="157">
        <v>4</v>
      </c>
      <c r="Z2095" s="157">
        <v>4</v>
      </c>
      <c r="AA2095" s="157">
        <v>4</v>
      </c>
      <c r="AB2095" s="159">
        <v>4</v>
      </c>
      <c r="AC2095" s="158">
        <f t="shared" si="449"/>
        <v>23</v>
      </c>
      <c r="AD2095" s="157">
        <f t="shared" si="445"/>
        <v>5</v>
      </c>
      <c r="AE2095" s="157">
        <f t="shared" si="446"/>
        <v>8</v>
      </c>
      <c r="AF2095" s="157">
        <f t="shared" si="447"/>
        <v>5</v>
      </c>
      <c r="AG2095" s="159">
        <f t="shared" si="448"/>
        <v>3</v>
      </c>
      <c r="DS2095" s="81"/>
    </row>
    <row r="2096" spans="1:123" x14ac:dyDescent="0.25">
      <c r="A2096" s="169">
        <v>309</v>
      </c>
      <c r="B2096" s="170" t="s">
        <v>380</v>
      </c>
      <c r="C2096" s="170" t="s">
        <v>130</v>
      </c>
      <c r="D2096" s="170" t="s">
        <v>131</v>
      </c>
      <c r="E2096" s="18" t="s">
        <v>466</v>
      </c>
      <c r="F2096" s="158">
        <v>4</v>
      </c>
      <c r="G2096" s="157">
        <v>3</v>
      </c>
      <c r="H2096" s="157">
        <v>4</v>
      </c>
      <c r="I2096" s="157">
        <v>4</v>
      </c>
      <c r="J2096" s="157">
        <v>3</v>
      </c>
      <c r="K2096" s="157">
        <v>3</v>
      </c>
      <c r="L2096" s="157">
        <v>4</v>
      </c>
      <c r="M2096" s="157">
        <v>4</v>
      </c>
      <c r="N2096" s="157">
        <v>3</v>
      </c>
      <c r="O2096" s="157">
        <v>4</v>
      </c>
      <c r="P2096" s="157">
        <v>4</v>
      </c>
      <c r="Q2096" s="157">
        <v>4</v>
      </c>
      <c r="R2096" s="157">
        <v>3</v>
      </c>
      <c r="S2096" s="157">
        <v>4</v>
      </c>
      <c r="T2096" s="157">
        <v>4</v>
      </c>
      <c r="U2096" s="157">
        <v>3</v>
      </c>
      <c r="V2096" s="157">
        <v>4</v>
      </c>
      <c r="W2096" s="157">
        <v>4</v>
      </c>
      <c r="X2096" s="157">
        <v>4</v>
      </c>
      <c r="Y2096" s="157">
        <v>4</v>
      </c>
      <c r="Z2096" s="157">
        <v>4</v>
      </c>
      <c r="AA2096" s="157">
        <v>4</v>
      </c>
      <c r="AB2096" s="159">
        <v>4</v>
      </c>
      <c r="AC2096" s="158">
        <f t="shared" si="449"/>
        <v>23</v>
      </c>
      <c r="AD2096" s="157">
        <f t="shared" si="445"/>
        <v>5</v>
      </c>
      <c r="AE2096" s="157">
        <f t="shared" si="446"/>
        <v>8</v>
      </c>
      <c r="AF2096" s="157">
        <f t="shared" si="447"/>
        <v>5</v>
      </c>
      <c r="AG2096" s="159">
        <f t="shared" si="448"/>
        <v>3</v>
      </c>
      <c r="DS2096" s="81"/>
    </row>
    <row r="2097" spans="1:123" x14ac:dyDescent="0.25">
      <c r="A2097" s="169">
        <v>309</v>
      </c>
      <c r="B2097" s="170" t="s">
        <v>380</v>
      </c>
      <c r="C2097" s="170" t="s">
        <v>130</v>
      </c>
      <c r="D2097" s="170" t="s">
        <v>131</v>
      </c>
      <c r="E2097" s="18" t="s">
        <v>466</v>
      </c>
      <c r="F2097" s="158">
        <v>4</v>
      </c>
      <c r="G2097" s="157">
        <v>4</v>
      </c>
      <c r="H2097" s="157">
        <v>4</v>
      </c>
      <c r="I2097" s="157">
        <v>4</v>
      </c>
      <c r="J2097" s="157">
        <v>4</v>
      </c>
      <c r="K2097" s="157">
        <v>3</v>
      </c>
      <c r="L2097" s="157">
        <v>4</v>
      </c>
      <c r="M2097" s="157">
        <v>4</v>
      </c>
      <c r="N2097" s="157">
        <v>4</v>
      </c>
      <c r="O2097" s="157">
        <v>4</v>
      </c>
      <c r="P2097" s="157">
        <v>4</v>
      </c>
      <c r="Q2097" s="157">
        <v>4</v>
      </c>
      <c r="R2097" s="157">
        <v>4</v>
      </c>
      <c r="S2097" s="157">
        <v>4</v>
      </c>
      <c r="T2097" s="157">
        <v>4</v>
      </c>
      <c r="U2097" s="157">
        <v>3</v>
      </c>
      <c r="V2097" s="157">
        <v>4</v>
      </c>
      <c r="W2097" s="157">
        <v>4</v>
      </c>
      <c r="X2097" s="157">
        <v>4</v>
      </c>
      <c r="Y2097" s="157">
        <v>4</v>
      </c>
      <c r="Z2097" s="157">
        <v>4</v>
      </c>
      <c r="AA2097" s="157">
        <v>4</v>
      </c>
      <c r="AB2097" s="159">
        <v>4</v>
      </c>
      <c r="AC2097" s="158">
        <f t="shared" si="449"/>
        <v>23</v>
      </c>
      <c r="AD2097" s="157">
        <f t="shared" si="445"/>
        <v>5</v>
      </c>
      <c r="AE2097" s="157">
        <f t="shared" si="446"/>
        <v>8</v>
      </c>
      <c r="AF2097" s="157">
        <f t="shared" si="447"/>
        <v>5</v>
      </c>
      <c r="AG2097" s="159">
        <f t="shared" si="448"/>
        <v>3</v>
      </c>
      <c r="DS2097" s="81"/>
    </row>
    <row r="2098" spans="1:123" x14ac:dyDescent="0.25">
      <c r="A2098" s="169">
        <v>309</v>
      </c>
      <c r="B2098" s="170" t="s">
        <v>380</v>
      </c>
      <c r="C2098" s="170" t="s">
        <v>130</v>
      </c>
      <c r="D2098" s="170" t="s">
        <v>131</v>
      </c>
      <c r="E2098" s="18" t="s">
        <v>466</v>
      </c>
      <c r="F2098" s="158">
        <v>5</v>
      </c>
      <c r="G2098" s="157">
        <v>4</v>
      </c>
      <c r="H2098" s="157">
        <v>5</v>
      </c>
      <c r="I2098" s="157">
        <v>4</v>
      </c>
      <c r="J2098" s="157">
        <v>5</v>
      </c>
      <c r="K2098" s="157">
        <v>4</v>
      </c>
      <c r="L2098" s="157">
        <v>5</v>
      </c>
      <c r="M2098" s="157">
        <v>4</v>
      </c>
      <c r="N2098" s="157">
        <v>4</v>
      </c>
      <c r="O2098" s="157">
        <v>5</v>
      </c>
      <c r="P2098" s="157">
        <v>4</v>
      </c>
      <c r="Q2098" s="157">
        <v>5</v>
      </c>
      <c r="R2098" s="157">
        <v>4</v>
      </c>
      <c r="S2098" s="157">
        <v>5</v>
      </c>
      <c r="T2098" s="157">
        <v>4</v>
      </c>
      <c r="U2098" s="157">
        <v>3</v>
      </c>
      <c r="V2098" s="157">
        <v>4</v>
      </c>
      <c r="W2098" s="157">
        <v>5</v>
      </c>
      <c r="X2098" s="157">
        <v>5</v>
      </c>
      <c r="Y2098" s="157"/>
      <c r="Z2098" s="157">
        <v>4</v>
      </c>
      <c r="AA2098" s="157">
        <v>4</v>
      </c>
      <c r="AB2098" s="159">
        <v>4</v>
      </c>
      <c r="AC2098" s="158">
        <f t="shared" si="449"/>
        <v>22</v>
      </c>
      <c r="AD2098" s="157">
        <f t="shared" si="445"/>
        <v>5</v>
      </c>
      <c r="AE2098" s="157">
        <f t="shared" si="446"/>
        <v>8</v>
      </c>
      <c r="AF2098" s="157">
        <f t="shared" si="447"/>
        <v>5</v>
      </c>
      <c r="AG2098" s="159">
        <f t="shared" si="448"/>
        <v>3</v>
      </c>
      <c r="DS2098" s="81"/>
    </row>
    <row r="2099" spans="1:123" x14ac:dyDescent="0.25">
      <c r="A2099" s="169">
        <v>309</v>
      </c>
      <c r="B2099" s="170" t="s">
        <v>380</v>
      </c>
      <c r="C2099" s="170" t="s">
        <v>132</v>
      </c>
      <c r="D2099" s="170" t="s">
        <v>133</v>
      </c>
      <c r="E2099" s="18" t="s">
        <v>403</v>
      </c>
      <c r="F2099" s="158">
        <v>1</v>
      </c>
      <c r="G2099" s="157">
        <v>1</v>
      </c>
      <c r="H2099" s="157">
        <v>1</v>
      </c>
      <c r="I2099" s="157">
        <v>1</v>
      </c>
      <c r="J2099" s="157">
        <v>1</v>
      </c>
      <c r="K2099" s="157">
        <v>1</v>
      </c>
      <c r="L2099" s="157">
        <v>1</v>
      </c>
      <c r="M2099" s="157">
        <v>1</v>
      </c>
      <c r="N2099" s="157">
        <v>2</v>
      </c>
      <c r="O2099" s="157">
        <v>2</v>
      </c>
      <c r="P2099" s="157">
        <v>1</v>
      </c>
      <c r="Q2099" s="157">
        <v>1</v>
      </c>
      <c r="R2099" s="157">
        <v>1</v>
      </c>
      <c r="S2099" s="157">
        <v>2</v>
      </c>
      <c r="T2099" s="157">
        <v>1</v>
      </c>
      <c r="U2099" s="157">
        <v>1</v>
      </c>
      <c r="V2099" s="157">
        <v>1</v>
      </c>
      <c r="W2099" s="157">
        <v>1</v>
      </c>
      <c r="X2099" s="157">
        <v>1</v>
      </c>
      <c r="Y2099" s="157">
        <v>2</v>
      </c>
      <c r="Z2099" s="157">
        <v>1</v>
      </c>
      <c r="AA2099" s="157">
        <v>2</v>
      </c>
      <c r="AB2099" s="159">
        <v>1</v>
      </c>
      <c r="AC2099" s="158">
        <f t="shared" si="449"/>
        <v>23</v>
      </c>
      <c r="AD2099" s="157">
        <f t="shared" si="445"/>
        <v>5</v>
      </c>
      <c r="AE2099" s="157">
        <f t="shared" si="446"/>
        <v>8</v>
      </c>
      <c r="AF2099" s="157">
        <f t="shared" si="447"/>
        <v>5</v>
      </c>
      <c r="AG2099" s="159">
        <f t="shared" si="448"/>
        <v>3</v>
      </c>
      <c r="DS2099" s="81"/>
    </row>
    <row r="2100" spans="1:123" x14ac:dyDescent="0.25">
      <c r="A2100" s="169">
        <v>309</v>
      </c>
      <c r="B2100" s="170" t="s">
        <v>380</v>
      </c>
      <c r="C2100" s="170" t="s">
        <v>132</v>
      </c>
      <c r="D2100" s="170" t="s">
        <v>133</v>
      </c>
      <c r="E2100" s="18" t="s">
        <v>403</v>
      </c>
      <c r="F2100" s="158">
        <v>3</v>
      </c>
      <c r="G2100" s="157">
        <v>2</v>
      </c>
      <c r="H2100" s="157">
        <v>1</v>
      </c>
      <c r="I2100" s="157">
        <v>1</v>
      </c>
      <c r="J2100" s="157">
        <v>1</v>
      </c>
      <c r="K2100" s="157">
        <v>1</v>
      </c>
      <c r="L2100" s="157">
        <v>3</v>
      </c>
      <c r="M2100" s="157">
        <v>1</v>
      </c>
      <c r="N2100" s="157">
        <v>2</v>
      </c>
      <c r="O2100" s="157">
        <v>2</v>
      </c>
      <c r="P2100" s="157">
        <v>1</v>
      </c>
      <c r="Q2100" s="157">
        <v>2</v>
      </c>
      <c r="R2100" s="157">
        <v>1</v>
      </c>
      <c r="S2100" s="157">
        <v>2</v>
      </c>
      <c r="T2100" s="157">
        <v>2</v>
      </c>
      <c r="U2100" s="157">
        <v>1</v>
      </c>
      <c r="V2100" s="157">
        <v>1</v>
      </c>
      <c r="W2100" s="157">
        <v>3</v>
      </c>
      <c r="X2100" s="157">
        <v>2</v>
      </c>
      <c r="Y2100" s="157">
        <v>3</v>
      </c>
      <c r="Z2100" s="157">
        <v>2</v>
      </c>
      <c r="AA2100" s="157">
        <v>2</v>
      </c>
      <c r="AB2100" s="159">
        <v>2</v>
      </c>
      <c r="AC2100" s="158">
        <f t="shared" si="449"/>
        <v>23</v>
      </c>
      <c r="AD2100" s="157">
        <f t="shared" si="445"/>
        <v>5</v>
      </c>
      <c r="AE2100" s="157">
        <f t="shared" si="446"/>
        <v>8</v>
      </c>
      <c r="AF2100" s="157">
        <f t="shared" si="447"/>
        <v>5</v>
      </c>
      <c r="AG2100" s="159">
        <f t="shared" si="448"/>
        <v>3</v>
      </c>
      <c r="DS2100" s="81"/>
    </row>
    <row r="2101" spans="1:123" x14ac:dyDescent="0.25">
      <c r="A2101" s="169">
        <v>309</v>
      </c>
      <c r="B2101" s="170" t="s">
        <v>380</v>
      </c>
      <c r="C2101" s="170" t="s">
        <v>132</v>
      </c>
      <c r="D2101" s="170" t="s">
        <v>133</v>
      </c>
      <c r="E2101" s="18" t="s">
        <v>403</v>
      </c>
      <c r="F2101" s="158">
        <v>3</v>
      </c>
      <c r="G2101" s="157">
        <v>3</v>
      </c>
      <c r="H2101" s="157">
        <v>3</v>
      </c>
      <c r="I2101" s="157">
        <v>2</v>
      </c>
      <c r="J2101" s="157">
        <v>1</v>
      </c>
      <c r="K2101" s="157">
        <v>2</v>
      </c>
      <c r="L2101" s="157">
        <v>3</v>
      </c>
      <c r="M2101" s="157">
        <v>1</v>
      </c>
      <c r="N2101" s="157">
        <v>4</v>
      </c>
      <c r="O2101" s="157">
        <v>2</v>
      </c>
      <c r="P2101" s="157">
        <v>2</v>
      </c>
      <c r="Q2101" s="157">
        <v>2</v>
      </c>
      <c r="R2101" s="157">
        <v>1</v>
      </c>
      <c r="S2101" s="157">
        <v>3</v>
      </c>
      <c r="T2101" s="157">
        <v>3</v>
      </c>
      <c r="U2101" s="157">
        <v>1</v>
      </c>
      <c r="V2101" s="157">
        <v>2</v>
      </c>
      <c r="W2101" s="157">
        <v>3</v>
      </c>
      <c r="X2101" s="157">
        <v>3</v>
      </c>
      <c r="Y2101" s="157">
        <v>3</v>
      </c>
      <c r="Z2101" s="157">
        <v>3</v>
      </c>
      <c r="AA2101" s="157">
        <v>3</v>
      </c>
      <c r="AB2101" s="159">
        <v>3</v>
      </c>
      <c r="AC2101" s="158">
        <f t="shared" si="449"/>
        <v>23</v>
      </c>
      <c r="AD2101" s="157">
        <f t="shared" si="445"/>
        <v>5</v>
      </c>
      <c r="AE2101" s="157">
        <f t="shared" si="446"/>
        <v>8</v>
      </c>
      <c r="AF2101" s="157">
        <f t="shared" si="447"/>
        <v>5</v>
      </c>
      <c r="AG2101" s="159">
        <f t="shared" si="448"/>
        <v>3</v>
      </c>
      <c r="DS2101" s="81"/>
    </row>
    <row r="2102" spans="1:123" x14ac:dyDescent="0.25">
      <c r="A2102" s="169">
        <v>309</v>
      </c>
      <c r="B2102" s="170" t="s">
        <v>380</v>
      </c>
      <c r="C2102" s="170" t="s">
        <v>132</v>
      </c>
      <c r="D2102" s="170" t="s">
        <v>133</v>
      </c>
      <c r="E2102" s="18" t="s">
        <v>403</v>
      </c>
      <c r="F2102" s="158">
        <v>4</v>
      </c>
      <c r="G2102" s="157">
        <v>3</v>
      </c>
      <c r="H2102" s="157">
        <v>3</v>
      </c>
      <c r="I2102" s="157">
        <v>2</v>
      </c>
      <c r="J2102" s="157">
        <v>1</v>
      </c>
      <c r="K2102" s="157">
        <v>2</v>
      </c>
      <c r="L2102" s="157">
        <v>3</v>
      </c>
      <c r="M2102" s="157">
        <v>3</v>
      </c>
      <c r="N2102" s="157">
        <v>4</v>
      </c>
      <c r="O2102" s="157">
        <v>2</v>
      </c>
      <c r="P2102" s="157">
        <v>2</v>
      </c>
      <c r="Q2102" s="157">
        <v>3</v>
      </c>
      <c r="R2102" s="157">
        <v>2</v>
      </c>
      <c r="S2102" s="157">
        <v>3</v>
      </c>
      <c r="T2102" s="157">
        <v>3</v>
      </c>
      <c r="U2102" s="157">
        <v>2</v>
      </c>
      <c r="V2102" s="157">
        <v>3</v>
      </c>
      <c r="W2102" s="157">
        <v>4</v>
      </c>
      <c r="X2102" s="157">
        <v>3</v>
      </c>
      <c r="Y2102" s="157">
        <v>3</v>
      </c>
      <c r="Z2102" s="157">
        <v>3</v>
      </c>
      <c r="AA2102" s="157">
        <v>3</v>
      </c>
      <c r="AB2102" s="159">
        <v>3</v>
      </c>
      <c r="AC2102" s="158">
        <f t="shared" si="449"/>
        <v>23</v>
      </c>
      <c r="AD2102" s="157">
        <f t="shared" si="445"/>
        <v>5</v>
      </c>
      <c r="AE2102" s="157">
        <f t="shared" si="446"/>
        <v>8</v>
      </c>
      <c r="AF2102" s="157">
        <f t="shared" si="447"/>
        <v>5</v>
      </c>
      <c r="AG2102" s="159">
        <f t="shared" si="448"/>
        <v>3</v>
      </c>
      <c r="DS2102" s="81"/>
    </row>
    <row r="2103" spans="1:123" x14ac:dyDescent="0.25">
      <c r="A2103" s="169">
        <v>309</v>
      </c>
      <c r="B2103" s="170" t="s">
        <v>380</v>
      </c>
      <c r="C2103" s="170" t="s">
        <v>132</v>
      </c>
      <c r="D2103" s="170" t="s">
        <v>133</v>
      </c>
      <c r="E2103" s="18" t="s">
        <v>403</v>
      </c>
      <c r="F2103" s="158">
        <v>4</v>
      </c>
      <c r="G2103" s="157">
        <v>3</v>
      </c>
      <c r="H2103" s="157">
        <v>4</v>
      </c>
      <c r="I2103" s="157">
        <v>3</v>
      </c>
      <c r="J2103" s="157">
        <v>1</v>
      </c>
      <c r="K2103" s="157">
        <v>2</v>
      </c>
      <c r="L2103" s="157">
        <v>4</v>
      </c>
      <c r="M2103" s="157">
        <v>3</v>
      </c>
      <c r="N2103" s="157">
        <v>4</v>
      </c>
      <c r="O2103" s="157">
        <v>2</v>
      </c>
      <c r="P2103" s="157">
        <v>3</v>
      </c>
      <c r="Q2103" s="157">
        <v>3</v>
      </c>
      <c r="R2103" s="157">
        <v>3</v>
      </c>
      <c r="S2103" s="157">
        <v>3</v>
      </c>
      <c r="T2103" s="157">
        <v>3</v>
      </c>
      <c r="U2103" s="157">
        <v>3</v>
      </c>
      <c r="V2103" s="157">
        <v>3</v>
      </c>
      <c r="W2103" s="157">
        <v>4</v>
      </c>
      <c r="X2103" s="157">
        <v>3</v>
      </c>
      <c r="Y2103" s="157">
        <v>3</v>
      </c>
      <c r="Z2103" s="157">
        <v>4</v>
      </c>
      <c r="AA2103" s="157">
        <v>3</v>
      </c>
      <c r="AB2103" s="159">
        <v>3</v>
      </c>
      <c r="AC2103" s="158">
        <f t="shared" si="449"/>
        <v>23</v>
      </c>
      <c r="AD2103" s="157">
        <f t="shared" si="445"/>
        <v>5</v>
      </c>
      <c r="AE2103" s="157">
        <f t="shared" si="446"/>
        <v>8</v>
      </c>
      <c r="AF2103" s="157">
        <f t="shared" si="447"/>
        <v>5</v>
      </c>
      <c r="AG2103" s="159">
        <f t="shared" si="448"/>
        <v>3</v>
      </c>
      <c r="DS2103" s="81"/>
    </row>
    <row r="2104" spans="1:123" x14ac:dyDescent="0.25">
      <c r="A2104" s="169">
        <v>309</v>
      </c>
      <c r="B2104" s="170" t="s">
        <v>380</v>
      </c>
      <c r="C2104" s="170" t="s">
        <v>132</v>
      </c>
      <c r="D2104" s="170" t="s">
        <v>133</v>
      </c>
      <c r="E2104" s="18" t="s">
        <v>403</v>
      </c>
      <c r="F2104" s="158">
        <v>4</v>
      </c>
      <c r="G2104" s="157">
        <v>3</v>
      </c>
      <c r="H2104" s="157">
        <v>4</v>
      </c>
      <c r="I2104" s="157">
        <v>3</v>
      </c>
      <c r="J2104" s="157">
        <v>2</v>
      </c>
      <c r="K2104" s="157">
        <v>3</v>
      </c>
      <c r="L2104" s="157">
        <v>4</v>
      </c>
      <c r="M2104" s="157">
        <v>3</v>
      </c>
      <c r="N2104" s="157">
        <v>4</v>
      </c>
      <c r="O2104" s="157">
        <v>3</v>
      </c>
      <c r="P2104" s="157">
        <v>3</v>
      </c>
      <c r="Q2104" s="157">
        <v>3</v>
      </c>
      <c r="R2104" s="157">
        <v>3</v>
      </c>
      <c r="S2104" s="157">
        <v>3</v>
      </c>
      <c r="T2104" s="157">
        <v>3</v>
      </c>
      <c r="U2104" s="157">
        <v>3</v>
      </c>
      <c r="V2104" s="157">
        <v>3</v>
      </c>
      <c r="W2104" s="157">
        <v>4</v>
      </c>
      <c r="X2104" s="157">
        <v>3</v>
      </c>
      <c r="Y2104" s="157">
        <v>3</v>
      </c>
      <c r="Z2104" s="157">
        <v>4</v>
      </c>
      <c r="AA2104" s="157">
        <v>3</v>
      </c>
      <c r="AB2104" s="159">
        <v>3</v>
      </c>
      <c r="AC2104" s="158">
        <f t="shared" si="449"/>
        <v>23</v>
      </c>
      <c r="AD2104" s="157">
        <f t="shared" si="445"/>
        <v>5</v>
      </c>
      <c r="AE2104" s="157">
        <f t="shared" si="446"/>
        <v>8</v>
      </c>
      <c r="AF2104" s="157">
        <f t="shared" si="447"/>
        <v>5</v>
      </c>
      <c r="AG2104" s="159">
        <f t="shared" si="448"/>
        <v>3</v>
      </c>
      <c r="DS2104" s="81"/>
    </row>
    <row r="2105" spans="1:123" x14ac:dyDescent="0.25">
      <c r="A2105" s="169">
        <v>309</v>
      </c>
      <c r="B2105" s="170" t="s">
        <v>380</v>
      </c>
      <c r="C2105" s="170" t="s">
        <v>132</v>
      </c>
      <c r="D2105" s="170" t="s">
        <v>133</v>
      </c>
      <c r="E2105" s="18" t="s">
        <v>403</v>
      </c>
      <c r="F2105" s="158">
        <v>4</v>
      </c>
      <c r="G2105" s="157">
        <v>4</v>
      </c>
      <c r="H2105" s="157">
        <v>4</v>
      </c>
      <c r="I2105" s="157">
        <v>3</v>
      </c>
      <c r="J2105" s="157">
        <v>3</v>
      </c>
      <c r="K2105" s="157">
        <v>3</v>
      </c>
      <c r="L2105" s="157">
        <v>4</v>
      </c>
      <c r="M2105" s="157">
        <v>3</v>
      </c>
      <c r="N2105" s="157">
        <v>4</v>
      </c>
      <c r="O2105" s="157">
        <v>3</v>
      </c>
      <c r="P2105" s="157">
        <v>3</v>
      </c>
      <c r="Q2105" s="157">
        <v>4</v>
      </c>
      <c r="R2105" s="157">
        <v>3</v>
      </c>
      <c r="S2105" s="157">
        <v>4</v>
      </c>
      <c r="T2105" s="157">
        <v>4</v>
      </c>
      <c r="U2105" s="157">
        <v>4</v>
      </c>
      <c r="V2105" s="157">
        <v>4</v>
      </c>
      <c r="W2105" s="157">
        <v>4</v>
      </c>
      <c r="X2105" s="157">
        <v>4</v>
      </c>
      <c r="Y2105" s="157">
        <v>4</v>
      </c>
      <c r="Z2105" s="157">
        <v>4</v>
      </c>
      <c r="AA2105" s="157">
        <v>4</v>
      </c>
      <c r="AB2105" s="159">
        <v>4</v>
      </c>
      <c r="AC2105" s="158">
        <f t="shared" si="449"/>
        <v>23</v>
      </c>
      <c r="AD2105" s="157">
        <f t="shared" si="445"/>
        <v>5</v>
      </c>
      <c r="AE2105" s="157">
        <f t="shared" si="446"/>
        <v>8</v>
      </c>
      <c r="AF2105" s="157">
        <f t="shared" si="447"/>
        <v>5</v>
      </c>
      <c r="AG2105" s="159">
        <f t="shared" si="448"/>
        <v>3</v>
      </c>
      <c r="DS2105" s="81"/>
    </row>
    <row r="2106" spans="1:123" x14ac:dyDescent="0.25">
      <c r="A2106" s="169">
        <v>309</v>
      </c>
      <c r="B2106" s="170" t="s">
        <v>380</v>
      </c>
      <c r="C2106" s="170" t="s">
        <v>132</v>
      </c>
      <c r="D2106" s="170" t="s">
        <v>133</v>
      </c>
      <c r="E2106" s="18" t="s">
        <v>403</v>
      </c>
      <c r="F2106" s="158">
        <v>5</v>
      </c>
      <c r="G2106" s="157">
        <v>4</v>
      </c>
      <c r="H2106" s="157">
        <v>4</v>
      </c>
      <c r="I2106" s="157">
        <v>4</v>
      </c>
      <c r="J2106" s="157">
        <v>4</v>
      </c>
      <c r="K2106" s="157">
        <v>3</v>
      </c>
      <c r="L2106" s="157">
        <v>4</v>
      </c>
      <c r="M2106" s="157">
        <v>3</v>
      </c>
      <c r="N2106" s="157">
        <v>4</v>
      </c>
      <c r="O2106" s="157">
        <v>4</v>
      </c>
      <c r="P2106" s="157">
        <v>4</v>
      </c>
      <c r="Q2106" s="157">
        <v>4</v>
      </c>
      <c r="R2106" s="157">
        <v>3</v>
      </c>
      <c r="S2106" s="157">
        <v>4</v>
      </c>
      <c r="T2106" s="157">
        <v>4</v>
      </c>
      <c r="U2106" s="157">
        <v>4</v>
      </c>
      <c r="V2106" s="157">
        <v>4</v>
      </c>
      <c r="W2106" s="157">
        <v>4</v>
      </c>
      <c r="X2106" s="157">
        <v>4</v>
      </c>
      <c r="Y2106" s="157">
        <v>4</v>
      </c>
      <c r="Z2106" s="157">
        <v>4</v>
      </c>
      <c r="AA2106" s="157">
        <v>4</v>
      </c>
      <c r="AB2106" s="159">
        <v>4</v>
      </c>
      <c r="AC2106" s="158">
        <f t="shared" si="449"/>
        <v>23</v>
      </c>
      <c r="AD2106" s="157">
        <f t="shared" si="445"/>
        <v>5</v>
      </c>
      <c r="AE2106" s="157">
        <f t="shared" si="446"/>
        <v>8</v>
      </c>
      <c r="AF2106" s="157">
        <f t="shared" si="447"/>
        <v>5</v>
      </c>
      <c r="AG2106" s="159">
        <f t="shared" si="448"/>
        <v>3</v>
      </c>
      <c r="DS2106" s="81"/>
    </row>
    <row r="2107" spans="1:123" x14ac:dyDescent="0.25">
      <c r="A2107" s="169">
        <v>309</v>
      </c>
      <c r="B2107" s="170" t="s">
        <v>380</v>
      </c>
      <c r="C2107" s="170" t="s">
        <v>132</v>
      </c>
      <c r="D2107" s="170" t="s">
        <v>133</v>
      </c>
      <c r="E2107" s="18" t="s">
        <v>403</v>
      </c>
      <c r="F2107" s="158">
        <v>5</v>
      </c>
      <c r="G2107" s="157">
        <v>4</v>
      </c>
      <c r="H2107" s="157">
        <v>4</v>
      </c>
      <c r="I2107" s="157">
        <v>4</v>
      </c>
      <c r="J2107" s="157">
        <v>4</v>
      </c>
      <c r="K2107" s="157">
        <v>3</v>
      </c>
      <c r="L2107" s="157">
        <v>4</v>
      </c>
      <c r="M2107" s="157">
        <v>4</v>
      </c>
      <c r="N2107" s="157">
        <v>5</v>
      </c>
      <c r="O2107" s="157">
        <v>4</v>
      </c>
      <c r="P2107" s="157">
        <v>4</v>
      </c>
      <c r="Q2107" s="157">
        <v>4</v>
      </c>
      <c r="R2107" s="157">
        <v>4</v>
      </c>
      <c r="S2107" s="157">
        <v>4</v>
      </c>
      <c r="T2107" s="157">
        <v>4</v>
      </c>
      <c r="U2107" s="157">
        <v>4</v>
      </c>
      <c r="V2107" s="157">
        <v>4</v>
      </c>
      <c r="W2107" s="157">
        <v>4</v>
      </c>
      <c r="X2107" s="157">
        <v>4</v>
      </c>
      <c r="Y2107" s="157">
        <v>4</v>
      </c>
      <c r="Z2107" s="157">
        <v>4</v>
      </c>
      <c r="AA2107" s="157">
        <v>4</v>
      </c>
      <c r="AB2107" s="159">
        <v>4</v>
      </c>
      <c r="AC2107" s="158">
        <f t="shared" si="449"/>
        <v>23</v>
      </c>
      <c r="AD2107" s="157">
        <f t="shared" si="445"/>
        <v>5</v>
      </c>
      <c r="AE2107" s="157">
        <f t="shared" si="446"/>
        <v>8</v>
      </c>
      <c r="AF2107" s="157">
        <f t="shared" si="447"/>
        <v>5</v>
      </c>
      <c r="AG2107" s="159">
        <f t="shared" si="448"/>
        <v>3</v>
      </c>
      <c r="DS2107" s="81"/>
    </row>
    <row r="2108" spans="1:123" x14ac:dyDescent="0.25">
      <c r="A2108" s="169">
        <v>309</v>
      </c>
      <c r="B2108" s="170" t="s">
        <v>380</v>
      </c>
      <c r="C2108" s="170" t="s">
        <v>132</v>
      </c>
      <c r="D2108" s="170" t="s">
        <v>133</v>
      </c>
      <c r="E2108" s="18" t="s">
        <v>403</v>
      </c>
      <c r="F2108" s="158">
        <v>5</v>
      </c>
      <c r="G2108" s="157">
        <v>4</v>
      </c>
      <c r="H2108" s="157">
        <v>5</v>
      </c>
      <c r="I2108" s="157">
        <v>4</v>
      </c>
      <c r="J2108" s="157">
        <v>4</v>
      </c>
      <c r="K2108" s="157">
        <v>5</v>
      </c>
      <c r="L2108" s="157">
        <v>4</v>
      </c>
      <c r="M2108" s="157">
        <v>4</v>
      </c>
      <c r="N2108" s="157">
        <v>5</v>
      </c>
      <c r="O2108" s="157">
        <v>4</v>
      </c>
      <c r="P2108" s="157">
        <v>4</v>
      </c>
      <c r="Q2108" s="157">
        <v>4</v>
      </c>
      <c r="R2108" s="157">
        <v>4</v>
      </c>
      <c r="S2108" s="157">
        <v>4</v>
      </c>
      <c r="T2108" s="157">
        <v>4</v>
      </c>
      <c r="U2108" s="157">
        <v>4</v>
      </c>
      <c r="V2108" s="157">
        <v>5</v>
      </c>
      <c r="W2108" s="157">
        <v>5</v>
      </c>
      <c r="X2108" s="157">
        <v>4</v>
      </c>
      <c r="Y2108" s="157">
        <v>5</v>
      </c>
      <c r="Z2108" s="157">
        <v>5</v>
      </c>
      <c r="AA2108" s="157">
        <v>5</v>
      </c>
      <c r="AB2108" s="159">
        <v>5</v>
      </c>
      <c r="AC2108" s="158">
        <f t="shared" si="449"/>
        <v>23</v>
      </c>
      <c r="AD2108" s="157">
        <f t="shared" si="445"/>
        <v>5</v>
      </c>
      <c r="AE2108" s="157">
        <f t="shared" si="446"/>
        <v>8</v>
      </c>
      <c r="AF2108" s="157">
        <f t="shared" si="447"/>
        <v>5</v>
      </c>
      <c r="AG2108" s="159">
        <f t="shared" si="448"/>
        <v>3</v>
      </c>
      <c r="DS2108" s="81"/>
    </row>
    <row r="2109" spans="1:123" x14ac:dyDescent="0.25">
      <c r="A2109" s="169">
        <v>309</v>
      </c>
      <c r="B2109" s="170" t="s">
        <v>380</v>
      </c>
      <c r="C2109" s="170" t="s">
        <v>132</v>
      </c>
      <c r="D2109" s="170" t="s">
        <v>133</v>
      </c>
      <c r="E2109" s="18" t="s">
        <v>403</v>
      </c>
      <c r="F2109" s="158"/>
      <c r="G2109" s="157">
        <v>5</v>
      </c>
      <c r="H2109" s="157"/>
      <c r="I2109" s="157">
        <v>4</v>
      </c>
      <c r="J2109" s="157">
        <v>5</v>
      </c>
      <c r="K2109" s="157"/>
      <c r="L2109" s="157">
        <v>5</v>
      </c>
      <c r="M2109" s="157">
        <v>4</v>
      </c>
      <c r="N2109" s="157">
        <v>5</v>
      </c>
      <c r="O2109" s="157">
        <v>5</v>
      </c>
      <c r="P2109" s="157">
        <v>5</v>
      </c>
      <c r="Q2109" s="157">
        <v>5</v>
      </c>
      <c r="R2109" s="157">
        <v>4</v>
      </c>
      <c r="S2109" s="157">
        <v>4</v>
      </c>
      <c r="T2109" s="157">
        <v>5</v>
      </c>
      <c r="U2109" s="157">
        <v>5</v>
      </c>
      <c r="V2109" s="157"/>
      <c r="W2109" s="157"/>
      <c r="X2109" s="157">
        <v>5</v>
      </c>
      <c r="Y2109" s="157">
        <v>5</v>
      </c>
      <c r="Z2109" s="157"/>
      <c r="AA2109" s="157"/>
      <c r="AB2109" s="159"/>
      <c r="AC2109" s="158">
        <f t="shared" si="449"/>
        <v>15</v>
      </c>
      <c r="AD2109" s="157">
        <f t="shared" si="445"/>
        <v>3</v>
      </c>
      <c r="AE2109" s="157">
        <f t="shared" si="446"/>
        <v>8</v>
      </c>
      <c r="AF2109" s="157">
        <f t="shared" si="447"/>
        <v>3</v>
      </c>
      <c r="AG2109" s="159">
        <f t="shared" si="448"/>
        <v>0</v>
      </c>
      <c r="DS2109" s="81"/>
    </row>
    <row r="2110" spans="1:123" x14ac:dyDescent="0.25">
      <c r="A2110" s="169">
        <v>309</v>
      </c>
      <c r="B2110" s="170" t="s">
        <v>380</v>
      </c>
      <c r="C2110" s="170" t="s">
        <v>132</v>
      </c>
      <c r="D2110" s="170" t="s">
        <v>395</v>
      </c>
      <c r="E2110" s="18" t="s">
        <v>403</v>
      </c>
      <c r="F2110" s="158">
        <v>4</v>
      </c>
      <c r="G2110" s="157">
        <v>3</v>
      </c>
      <c r="H2110" s="157">
        <v>1</v>
      </c>
      <c r="I2110" s="157">
        <v>2</v>
      </c>
      <c r="J2110" s="157">
        <v>1</v>
      </c>
      <c r="K2110" s="157">
        <v>1</v>
      </c>
      <c r="L2110" s="157">
        <v>4</v>
      </c>
      <c r="M2110" s="157">
        <v>2</v>
      </c>
      <c r="N2110" s="157">
        <v>3</v>
      </c>
      <c r="O2110" s="157">
        <v>3</v>
      </c>
      <c r="P2110" s="157">
        <v>1</v>
      </c>
      <c r="Q2110" s="157">
        <v>2</v>
      </c>
      <c r="R2110" s="157">
        <v>1</v>
      </c>
      <c r="S2110" s="157">
        <v>2</v>
      </c>
      <c r="T2110" s="157">
        <v>1</v>
      </c>
      <c r="U2110" s="157">
        <v>1</v>
      </c>
      <c r="V2110" s="157">
        <v>1</v>
      </c>
      <c r="W2110" s="157">
        <v>1</v>
      </c>
      <c r="X2110" s="157">
        <v>3</v>
      </c>
      <c r="Y2110" s="157">
        <v>3</v>
      </c>
      <c r="Z2110" s="157">
        <v>2</v>
      </c>
      <c r="AA2110" s="157">
        <v>2</v>
      </c>
      <c r="AB2110" s="159">
        <v>2</v>
      </c>
      <c r="AC2110" s="158">
        <f t="shared" si="449"/>
        <v>23</v>
      </c>
      <c r="AD2110" s="157">
        <f t="shared" si="445"/>
        <v>5</v>
      </c>
      <c r="AE2110" s="157">
        <f t="shared" si="446"/>
        <v>8</v>
      </c>
      <c r="AF2110" s="157">
        <f t="shared" si="447"/>
        <v>5</v>
      </c>
      <c r="AG2110" s="159">
        <f t="shared" si="448"/>
        <v>3</v>
      </c>
      <c r="DS2110" s="81"/>
    </row>
    <row r="2111" spans="1:123" x14ac:dyDescent="0.25">
      <c r="A2111" s="169">
        <v>309</v>
      </c>
      <c r="B2111" s="170" t="s">
        <v>380</v>
      </c>
      <c r="C2111" s="170" t="s">
        <v>132</v>
      </c>
      <c r="D2111" s="170" t="s">
        <v>395</v>
      </c>
      <c r="E2111" s="18" t="s">
        <v>403</v>
      </c>
      <c r="F2111" s="158">
        <v>4</v>
      </c>
      <c r="G2111" s="157">
        <v>4</v>
      </c>
      <c r="H2111" s="157">
        <v>3</v>
      </c>
      <c r="I2111" s="157">
        <v>5</v>
      </c>
      <c r="J2111" s="157">
        <v>2</v>
      </c>
      <c r="K2111" s="157">
        <v>3</v>
      </c>
      <c r="L2111" s="157">
        <v>4</v>
      </c>
      <c r="M2111" s="157">
        <v>3</v>
      </c>
      <c r="N2111" s="157">
        <v>4</v>
      </c>
      <c r="O2111" s="157">
        <v>5</v>
      </c>
      <c r="P2111" s="157">
        <v>3</v>
      </c>
      <c r="Q2111" s="157">
        <v>3</v>
      </c>
      <c r="R2111" s="157">
        <v>3</v>
      </c>
      <c r="S2111" s="157">
        <v>3</v>
      </c>
      <c r="T2111" s="157">
        <v>3</v>
      </c>
      <c r="U2111" s="157">
        <v>3</v>
      </c>
      <c r="V2111" s="157">
        <v>2</v>
      </c>
      <c r="W2111" s="157">
        <v>4</v>
      </c>
      <c r="X2111" s="157">
        <v>4</v>
      </c>
      <c r="Y2111" s="157">
        <v>3</v>
      </c>
      <c r="Z2111" s="157">
        <v>3</v>
      </c>
      <c r="AA2111" s="157">
        <v>4</v>
      </c>
      <c r="AB2111" s="159">
        <v>3</v>
      </c>
      <c r="AC2111" s="158">
        <f t="shared" si="449"/>
        <v>23</v>
      </c>
      <c r="AD2111" s="157">
        <f t="shared" si="445"/>
        <v>5</v>
      </c>
      <c r="AE2111" s="157">
        <f t="shared" si="446"/>
        <v>8</v>
      </c>
      <c r="AF2111" s="157">
        <f t="shared" si="447"/>
        <v>5</v>
      </c>
      <c r="AG2111" s="159">
        <f t="shared" si="448"/>
        <v>3</v>
      </c>
      <c r="DS2111" s="81"/>
    </row>
    <row r="2112" spans="1:123" x14ac:dyDescent="0.25">
      <c r="A2112" s="169">
        <v>309</v>
      </c>
      <c r="B2112" s="170" t="s">
        <v>380</v>
      </c>
      <c r="C2112" s="170" t="s">
        <v>132</v>
      </c>
      <c r="D2112" s="170" t="s">
        <v>395</v>
      </c>
      <c r="E2112" s="18" t="s">
        <v>403</v>
      </c>
      <c r="F2112" s="158">
        <v>5</v>
      </c>
      <c r="G2112" s="157">
        <v>4</v>
      </c>
      <c r="H2112" s="157">
        <v>4</v>
      </c>
      <c r="I2112" s="157"/>
      <c r="J2112" s="157">
        <v>4</v>
      </c>
      <c r="K2112" s="157">
        <v>4</v>
      </c>
      <c r="L2112" s="157">
        <v>5</v>
      </c>
      <c r="M2112" s="157">
        <v>5</v>
      </c>
      <c r="N2112" s="157">
        <v>5</v>
      </c>
      <c r="O2112" s="157">
        <v>5</v>
      </c>
      <c r="P2112" s="157">
        <v>4</v>
      </c>
      <c r="Q2112" s="157">
        <v>4</v>
      </c>
      <c r="R2112" s="157">
        <v>4</v>
      </c>
      <c r="S2112" s="157">
        <v>4</v>
      </c>
      <c r="T2112" s="157">
        <v>3</v>
      </c>
      <c r="U2112" s="157">
        <v>3</v>
      </c>
      <c r="V2112" s="157">
        <v>5</v>
      </c>
      <c r="W2112" s="157">
        <v>5</v>
      </c>
      <c r="X2112" s="157">
        <v>5</v>
      </c>
      <c r="Y2112" s="157">
        <v>3</v>
      </c>
      <c r="Z2112" s="157">
        <v>3</v>
      </c>
      <c r="AA2112" s="157">
        <v>4</v>
      </c>
      <c r="AB2112" s="159"/>
      <c r="AC2112" s="158">
        <f t="shared" si="449"/>
        <v>21</v>
      </c>
      <c r="AD2112" s="157">
        <f t="shared" si="445"/>
        <v>4</v>
      </c>
      <c r="AE2112" s="157">
        <f t="shared" si="446"/>
        <v>8</v>
      </c>
      <c r="AF2112" s="157">
        <f t="shared" si="447"/>
        <v>5</v>
      </c>
      <c r="AG2112" s="159">
        <f t="shared" si="448"/>
        <v>2</v>
      </c>
      <c r="DS2112" s="81"/>
    </row>
    <row r="2113" spans="1:123" x14ac:dyDescent="0.25">
      <c r="A2113" s="169">
        <v>309</v>
      </c>
      <c r="B2113" s="170" t="s">
        <v>380</v>
      </c>
      <c r="C2113" s="170" t="s">
        <v>132</v>
      </c>
      <c r="D2113" s="170" t="s">
        <v>133</v>
      </c>
      <c r="E2113" s="18" t="s">
        <v>466</v>
      </c>
      <c r="F2113" s="158">
        <v>4</v>
      </c>
      <c r="G2113" s="157">
        <v>2</v>
      </c>
      <c r="H2113" s="157">
        <v>1</v>
      </c>
      <c r="I2113" s="157">
        <v>1</v>
      </c>
      <c r="J2113" s="157">
        <v>1</v>
      </c>
      <c r="K2113" s="157">
        <v>2</v>
      </c>
      <c r="L2113" s="157">
        <v>3</v>
      </c>
      <c r="M2113" s="157">
        <v>1</v>
      </c>
      <c r="N2113" s="157">
        <v>1</v>
      </c>
      <c r="O2113" s="157">
        <v>1</v>
      </c>
      <c r="P2113" s="157">
        <v>1</v>
      </c>
      <c r="Q2113" s="157">
        <v>1</v>
      </c>
      <c r="R2113" s="157">
        <v>1</v>
      </c>
      <c r="S2113" s="157">
        <v>2</v>
      </c>
      <c r="T2113" s="157">
        <v>2</v>
      </c>
      <c r="U2113" s="157">
        <v>1</v>
      </c>
      <c r="V2113" s="157">
        <v>3</v>
      </c>
      <c r="W2113" s="157">
        <v>2</v>
      </c>
      <c r="X2113" s="157">
        <v>3</v>
      </c>
      <c r="Y2113" s="157">
        <v>2</v>
      </c>
      <c r="Z2113" s="157">
        <v>3</v>
      </c>
      <c r="AA2113" s="157">
        <v>1</v>
      </c>
      <c r="AB2113" s="159">
        <v>1</v>
      </c>
      <c r="AC2113" s="158">
        <f t="shared" si="449"/>
        <v>23</v>
      </c>
      <c r="AD2113" s="157">
        <f t="shared" si="445"/>
        <v>5</v>
      </c>
      <c r="AE2113" s="157">
        <f t="shared" si="446"/>
        <v>8</v>
      </c>
      <c r="AF2113" s="157">
        <f t="shared" si="447"/>
        <v>5</v>
      </c>
      <c r="AG2113" s="159">
        <f t="shared" si="448"/>
        <v>3</v>
      </c>
      <c r="DS2113" s="81"/>
    </row>
    <row r="2114" spans="1:123" x14ac:dyDescent="0.25">
      <c r="A2114" s="169">
        <v>309</v>
      </c>
      <c r="B2114" s="170" t="s">
        <v>380</v>
      </c>
      <c r="C2114" s="170" t="s">
        <v>132</v>
      </c>
      <c r="D2114" s="170" t="s">
        <v>133</v>
      </c>
      <c r="E2114" s="18" t="s">
        <v>466</v>
      </c>
      <c r="F2114" s="158">
        <v>4</v>
      </c>
      <c r="G2114" s="157">
        <v>3</v>
      </c>
      <c r="H2114" s="157">
        <v>2</v>
      </c>
      <c r="I2114" s="157">
        <v>2</v>
      </c>
      <c r="J2114" s="157">
        <v>1</v>
      </c>
      <c r="K2114" s="157">
        <v>2</v>
      </c>
      <c r="L2114" s="157">
        <v>3</v>
      </c>
      <c r="M2114" s="157">
        <v>2</v>
      </c>
      <c r="N2114" s="157">
        <v>2</v>
      </c>
      <c r="O2114" s="157">
        <v>2</v>
      </c>
      <c r="P2114" s="157">
        <v>1</v>
      </c>
      <c r="Q2114" s="157">
        <v>3</v>
      </c>
      <c r="R2114" s="157">
        <v>1</v>
      </c>
      <c r="S2114" s="157">
        <v>2</v>
      </c>
      <c r="T2114" s="157">
        <v>3</v>
      </c>
      <c r="U2114" s="157">
        <v>2</v>
      </c>
      <c r="V2114" s="157">
        <v>3</v>
      </c>
      <c r="W2114" s="157">
        <v>3</v>
      </c>
      <c r="X2114" s="157">
        <v>3</v>
      </c>
      <c r="Y2114" s="157">
        <v>2</v>
      </c>
      <c r="Z2114" s="157">
        <v>3</v>
      </c>
      <c r="AA2114" s="157">
        <v>3</v>
      </c>
      <c r="AB2114" s="159">
        <v>2</v>
      </c>
      <c r="AC2114" s="158">
        <f t="shared" si="449"/>
        <v>23</v>
      </c>
      <c r="AD2114" s="157">
        <f t="shared" si="445"/>
        <v>5</v>
      </c>
      <c r="AE2114" s="157">
        <f t="shared" si="446"/>
        <v>8</v>
      </c>
      <c r="AF2114" s="157">
        <f t="shared" si="447"/>
        <v>5</v>
      </c>
      <c r="AG2114" s="159">
        <f t="shared" si="448"/>
        <v>3</v>
      </c>
      <c r="DS2114" s="81"/>
    </row>
    <row r="2115" spans="1:123" x14ac:dyDescent="0.25">
      <c r="A2115" s="169">
        <v>309</v>
      </c>
      <c r="B2115" s="170" t="s">
        <v>380</v>
      </c>
      <c r="C2115" s="170" t="s">
        <v>132</v>
      </c>
      <c r="D2115" s="170" t="s">
        <v>133</v>
      </c>
      <c r="E2115" s="18" t="s">
        <v>466</v>
      </c>
      <c r="F2115" s="158">
        <v>4</v>
      </c>
      <c r="G2115" s="157">
        <v>3</v>
      </c>
      <c r="H2115" s="157">
        <v>3</v>
      </c>
      <c r="I2115" s="157">
        <v>3</v>
      </c>
      <c r="J2115" s="157">
        <v>2</v>
      </c>
      <c r="K2115" s="157">
        <v>3</v>
      </c>
      <c r="L2115" s="157">
        <v>3</v>
      </c>
      <c r="M2115" s="157">
        <v>2</v>
      </c>
      <c r="N2115" s="157">
        <v>4</v>
      </c>
      <c r="O2115" s="157">
        <v>2</v>
      </c>
      <c r="P2115" s="157">
        <v>2</v>
      </c>
      <c r="Q2115" s="157">
        <v>3</v>
      </c>
      <c r="R2115" s="157">
        <v>1</v>
      </c>
      <c r="S2115" s="157">
        <v>3</v>
      </c>
      <c r="T2115" s="157">
        <v>3</v>
      </c>
      <c r="U2115" s="157">
        <v>2</v>
      </c>
      <c r="V2115" s="157">
        <v>3</v>
      </c>
      <c r="W2115" s="157">
        <v>3</v>
      </c>
      <c r="X2115" s="157">
        <v>4</v>
      </c>
      <c r="Y2115" s="157">
        <v>3</v>
      </c>
      <c r="Z2115" s="157">
        <v>3</v>
      </c>
      <c r="AA2115" s="157">
        <v>4</v>
      </c>
      <c r="AB2115" s="159">
        <v>4</v>
      </c>
      <c r="AC2115" s="158">
        <f t="shared" si="449"/>
        <v>23</v>
      </c>
      <c r="AD2115" s="157">
        <f t="shared" si="445"/>
        <v>5</v>
      </c>
      <c r="AE2115" s="157">
        <f t="shared" si="446"/>
        <v>8</v>
      </c>
      <c r="AF2115" s="157">
        <f t="shared" si="447"/>
        <v>5</v>
      </c>
      <c r="AG2115" s="159">
        <f t="shared" si="448"/>
        <v>3</v>
      </c>
      <c r="DS2115" s="81"/>
    </row>
    <row r="2116" spans="1:123" x14ac:dyDescent="0.25">
      <c r="A2116" s="169">
        <v>309</v>
      </c>
      <c r="B2116" s="170" t="s">
        <v>380</v>
      </c>
      <c r="C2116" s="170" t="s">
        <v>132</v>
      </c>
      <c r="D2116" s="170" t="s">
        <v>133</v>
      </c>
      <c r="E2116" s="18" t="s">
        <v>466</v>
      </c>
      <c r="F2116" s="158">
        <v>4</v>
      </c>
      <c r="G2116" s="157">
        <v>3</v>
      </c>
      <c r="H2116" s="157">
        <v>5</v>
      </c>
      <c r="I2116" s="157">
        <v>3</v>
      </c>
      <c r="J2116" s="157">
        <v>2</v>
      </c>
      <c r="K2116" s="157">
        <v>4</v>
      </c>
      <c r="L2116" s="157">
        <v>4</v>
      </c>
      <c r="M2116" s="157">
        <v>4</v>
      </c>
      <c r="N2116" s="157">
        <v>4</v>
      </c>
      <c r="O2116" s="157">
        <v>4</v>
      </c>
      <c r="P2116" s="157">
        <v>3</v>
      </c>
      <c r="Q2116" s="157">
        <v>4</v>
      </c>
      <c r="R2116" s="157">
        <v>3</v>
      </c>
      <c r="S2116" s="157">
        <v>3</v>
      </c>
      <c r="T2116" s="157">
        <v>4</v>
      </c>
      <c r="U2116" s="157">
        <v>3</v>
      </c>
      <c r="V2116" s="157">
        <v>3</v>
      </c>
      <c r="W2116" s="157">
        <v>4</v>
      </c>
      <c r="X2116" s="157">
        <v>4</v>
      </c>
      <c r="Y2116" s="157">
        <v>4</v>
      </c>
      <c r="Z2116" s="157">
        <v>4</v>
      </c>
      <c r="AA2116" s="157">
        <v>4</v>
      </c>
      <c r="AB2116" s="159">
        <v>4</v>
      </c>
      <c r="AC2116" s="158">
        <f t="shared" si="449"/>
        <v>23</v>
      </c>
      <c r="AD2116" s="157">
        <f t="shared" si="445"/>
        <v>5</v>
      </c>
      <c r="AE2116" s="157">
        <f t="shared" si="446"/>
        <v>8</v>
      </c>
      <c r="AF2116" s="157">
        <f t="shared" si="447"/>
        <v>5</v>
      </c>
      <c r="AG2116" s="159">
        <f t="shared" si="448"/>
        <v>3</v>
      </c>
      <c r="DS2116" s="81"/>
    </row>
    <row r="2117" spans="1:123" x14ac:dyDescent="0.25">
      <c r="A2117" s="169">
        <v>309</v>
      </c>
      <c r="B2117" s="170" t="s">
        <v>380</v>
      </c>
      <c r="C2117" s="170" t="s">
        <v>132</v>
      </c>
      <c r="D2117" s="170" t="s">
        <v>133</v>
      </c>
      <c r="E2117" s="18" t="s">
        <v>466</v>
      </c>
      <c r="F2117" s="158">
        <v>5</v>
      </c>
      <c r="G2117" s="157">
        <v>4</v>
      </c>
      <c r="H2117" s="157">
        <v>5</v>
      </c>
      <c r="I2117" s="157">
        <v>4</v>
      </c>
      <c r="J2117" s="157">
        <v>4</v>
      </c>
      <c r="K2117" s="157">
        <v>5</v>
      </c>
      <c r="L2117" s="157">
        <v>4</v>
      </c>
      <c r="M2117" s="157">
        <v>4</v>
      </c>
      <c r="N2117" s="157">
        <v>4</v>
      </c>
      <c r="O2117" s="157">
        <v>4</v>
      </c>
      <c r="P2117" s="157">
        <v>4</v>
      </c>
      <c r="Q2117" s="157">
        <v>4</v>
      </c>
      <c r="R2117" s="157">
        <v>4</v>
      </c>
      <c r="S2117" s="157">
        <v>3</v>
      </c>
      <c r="T2117" s="157">
        <v>4</v>
      </c>
      <c r="U2117" s="157">
        <v>3</v>
      </c>
      <c r="V2117" s="157">
        <v>4</v>
      </c>
      <c r="W2117" s="157">
        <v>4</v>
      </c>
      <c r="X2117" s="157">
        <v>4</v>
      </c>
      <c r="Y2117" s="157">
        <v>4</v>
      </c>
      <c r="Z2117" s="157"/>
      <c r="AA2117" s="157"/>
      <c r="AB2117" s="159"/>
      <c r="AC2117" s="158">
        <f t="shared" si="449"/>
        <v>20</v>
      </c>
      <c r="AD2117" s="157">
        <f t="shared" si="445"/>
        <v>5</v>
      </c>
      <c r="AE2117" s="157">
        <f t="shared" si="446"/>
        <v>8</v>
      </c>
      <c r="AF2117" s="157">
        <f t="shared" si="447"/>
        <v>5</v>
      </c>
      <c r="AG2117" s="159">
        <f t="shared" si="448"/>
        <v>0</v>
      </c>
      <c r="DS2117" s="81"/>
    </row>
    <row r="2118" spans="1:123" x14ac:dyDescent="0.25">
      <c r="A2118" s="169">
        <v>309</v>
      </c>
      <c r="B2118" s="170" t="s">
        <v>380</v>
      </c>
      <c r="C2118" s="170" t="s">
        <v>132</v>
      </c>
      <c r="D2118" s="170" t="s">
        <v>133</v>
      </c>
      <c r="E2118" s="18" t="s">
        <v>466</v>
      </c>
      <c r="F2118" s="158">
        <v>5</v>
      </c>
      <c r="G2118" s="157">
        <v>5</v>
      </c>
      <c r="H2118" s="157"/>
      <c r="I2118" s="157">
        <v>5</v>
      </c>
      <c r="J2118" s="157">
        <v>5</v>
      </c>
      <c r="K2118" s="157"/>
      <c r="L2118" s="157">
        <v>5</v>
      </c>
      <c r="M2118" s="157">
        <v>5</v>
      </c>
      <c r="N2118" s="157">
        <v>5</v>
      </c>
      <c r="O2118" s="157">
        <v>4</v>
      </c>
      <c r="P2118" s="157">
        <v>5</v>
      </c>
      <c r="Q2118" s="157">
        <v>5</v>
      </c>
      <c r="R2118" s="157">
        <v>4</v>
      </c>
      <c r="S2118" s="157">
        <v>4</v>
      </c>
      <c r="T2118" s="157">
        <v>4</v>
      </c>
      <c r="U2118" s="157">
        <v>4</v>
      </c>
      <c r="V2118" s="157">
        <v>5</v>
      </c>
      <c r="W2118" s="157">
        <v>5</v>
      </c>
      <c r="X2118" s="157">
        <v>5</v>
      </c>
      <c r="Y2118" s="157">
        <v>4</v>
      </c>
      <c r="Z2118" s="157"/>
      <c r="AA2118" s="157"/>
      <c r="AB2118" s="159"/>
      <c r="AC2118" s="158">
        <f t="shared" si="449"/>
        <v>18</v>
      </c>
      <c r="AD2118" s="157">
        <f t="shared" si="445"/>
        <v>3</v>
      </c>
      <c r="AE2118" s="157">
        <f t="shared" si="446"/>
        <v>8</v>
      </c>
      <c r="AF2118" s="157">
        <f t="shared" si="447"/>
        <v>5</v>
      </c>
      <c r="AG2118" s="159">
        <f t="shared" si="448"/>
        <v>0</v>
      </c>
      <c r="DS2118" s="81"/>
    </row>
    <row r="2119" spans="1:123" x14ac:dyDescent="0.25">
      <c r="A2119" s="169">
        <v>309</v>
      </c>
      <c r="B2119" s="170" t="s">
        <v>380</v>
      </c>
      <c r="C2119" s="170" t="s">
        <v>325</v>
      </c>
      <c r="D2119" s="170" t="s">
        <v>326</v>
      </c>
      <c r="E2119" s="18" t="s">
        <v>403</v>
      </c>
      <c r="F2119" s="158">
        <v>2</v>
      </c>
      <c r="G2119" s="157">
        <v>1</v>
      </c>
      <c r="H2119" s="157">
        <v>1</v>
      </c>
      <c r="I2119" s="157">
        <v>1</v>
      </c>
      <c r="J2119" s="157">
        <v>1</v>
      </c>
      <c r="K2119" s="157">
        <v>1</v>
      </c>
      <c r="L2119" s="157">
        <v>3</v>
      </c>
      <c r="M2119" s="157">
        <v>3</v>
      </c>
      <c r="N2119" s="157">
        <v>3</v>
      </c>
      <c r="O2119" s="157">
        <v>3</v>
      </c>
      <c r="P2119" s="157">
        <v>2</v>
      </c>
      <c r="Q2119" s="157">
        <v>2</v>
      </c>
      <c r="R2119" s="157">
        <v>2</v>
      </c>
      <c r="S2119" s="157">
        <v>1</v>
      </c>
      <c r="T2119" s="157">
        <v>1</v>
      </c>
      <c r="U2119" s="157">
        <v>1</v>
      </c>
      <c r="V2119" s="157">
        <v>1</v>
      </c>
      <c r="W2119" s="157">
        <v>3</v>
      </c>
      <c r="X2119" s="157">
        <v>1</v>
      </c>
      <c r="Y2119" s="157">
        <v>2</v>
      </c>
      <c r="Z2119" s="157">
        <v>2</v>
      </c>
      <c r="AA2119" s="157">
        <v>1</v>
      </c>
      <c r="AB2119" s="159">
        <v>2</v>
      </c>
      <c r="AC2119" s="158">
        <f t="shared" si="449"/>
        <v>23</v>
      </c>
      <c r="AD2119" s="157">
        <f t="shared" ref="AD2119:AD2182" si="450">+COUNT(G2119:K2119)</f>
        <v>5</v>
      </c>
      <c r="AE2119" s="157">
        <f t="shared" ref="AE2119:AE2182" si="451">+COUNT(L2119:S2119)</f>
        <v>8</v>
      </c>
      <c r="AF2119" s="157">
        <f t="shared" ref="AF2119:AF2182" si="452">+COUNT(T2119:X2119)</f>
        <v>5</v>
      </c>
      <c r="AG2119" s="159">
        <f t="shared" ref="AG2119:AG2182" si="453">+COUNT(Z2119:AB2119)</f>
        <v>3</v>
      </c>
      <c r="DS2119" s="81"/>
    </row>
    <row r="2120" spans="1:123" x14ac:dyDescent="0.25">
      <c r="A2120" s="169">
        <v>309</v>
      </c>
      <c r="B2120" s="170" t="s">
        <v>380</v>
      </c>
      <c r="C2120" s="170" t="s">
        <v>325</v>
      </c>
      <c r="D2120" s="170" t="s">
        <v>326</v>
      </c>
      <c r="E2120" s="18" t="s">
        <v>403</v>
      </c>
      <c r="F2120" s="158">
        <v>5</v>
      </c>
      <c r="G2120" s="157">
        <v>2</v>
      </c>
      <c r="H2120" s="157">
        <v>1</v>
      </c>
      <c r="I2120" s="157">
        <v>2</v>
      </c>
      <c r="J2120" s="157">
        <v>2</v>
      </c>
      <c r="K2120" s="157">
        <v>1</v>
      </c>
      <c r="L2120" s="157">
        <v>5</v>
      </c>
      <c r="M2120" s="157">
        <v>3</v>
      </c>
      <c r="N2120" s="157">
        <v>4</v>
      </c>
      <c r="O2120" s="157">
        <v>3</v>
      </c>
      <c r="P2120" s="157">
        <v>2</v>
      </c>
      <c r="Q2120" s="157">
        <v>3</v>
      </c>
      <c r="R2120" s="157">
        <v>3</v>
      </c>
      <c r="S2120" s="157">
        <v>3</v>
      </c>
      <c r="T2120" s="157">
        <v>1</v>
      </c>
      <c r="U2120" s="157">
        <v>1</v>
      </c>
      <c r="V2120" s="157">
        <v>1</v>
      </c>
      <c r="W2120" s="157">
        <v>4</v>
      </c>
      <c r="X2120" s="157">
        <v>2</v>
      </c>
      <c r="Y2120" s="157">
        <v>3</v>
      </c>
      <c r="Z2120" s="157">
        <v>3</v>
      </c>
      <c r="AA2120" s="157">
        <v>3</v>
      </c>
      <c r="AB2120" s="159">
        <v>3</v>
      </c>
      <c r="AC2120" s="158">
        <f t="shared" ref="AC2120:AC2183" si="454">+COUNT(F2120:AB2120)</f>
        <v>23</v>
      </c>
      <c r="AD2120" s="157">
        <f t="shared" si="450"/>
        <v>5</v>
      </c>
      <c r="AE2120" s="157">
        <f t="shared" si="451"/>
        <v>8</v>
      </c>
      <c r="AF2120" s="157">
        <f t="shared" si="452"/>
        <v>5</v>
      </c>
      <c r="AG2120" s="159">
        <f t="shared" si="453"/>
        <v>3</v>
      </c>
      <c r="DS2120" s="81"/>
    </row>
    <row r="2121" spans="1:123" x14ac:dyDescent="0.25">
      <c r="A2121" s="169">
        <v>309</v>
      </c>
      <c r="B2121" s="170" t="s">
        <v>380</v>
      </c>
      <c r="C2121" s="170" t="s">
        <v>325</v>
      </c>
      <c r="D2121" s="170" t="s">
        <v>326</v>
      </c>
      <c r="E2121" s="18" t="s">
        <v>403</v>
      </c>
      <c r="F2121" s="158">
        <v>5</v>
      </c>
      <c r="G2121" s="157">
        <v>5</v>
      </c>
      <c r="H2121" s="157">
        <v>5</v>
      </c>
      <c r="I2121" s="157">
        <v>3</v>
      </c>
      <c r="J2121" s="157">
        <v>3</v>
      </c>
      <c r="K2121" s="157">
        <v>4</v>
      </c>
      <c r="L2121" s="157">
        <v>5</v>
      </c>
      <c r="M2121" s="157">
        <v>5</v>
      </c>
      <c r="N2121" s="157">
        <v>5</v>
      </c>
      <c r="O2121" s="157">
        <v>5</v>
      </c>
      <c r="P2121" s="157">
        <v>4</v>
      </c>
      <c r="Q2121" s="157">
        <v>5</v>
      </c>
      <c r="R2121" s="157">
        <v>4</v>
      </c>
      <c r="S2121" s="157">
        <v>4</v>
      </c>
      <c r="T2121" s="157">
        <v>4</v>
      </c>
      <c r="U2121" s="157">
        <v>4</v>
      </c>
      <c r="V2121" s="157">
        <v>4</v>
      </c>
      <c r="W2121" s="157">
        <v>5</v>
      </c>
      <c r="X2121" s="157">
        <v>4</v>
      </c>
      <c r="Y2121" s="157">
        <v>5</v>
      </c>
      <c r="Z2121" s="157">
        <v>4</v>
      </c>
      <c r="AA2121" s="157">
        <v>3</v>
      </c>
      <c r="AB2121" s="159">
        <v>3</v>
      </c>
      <c r="AC2121" s="158">
        <f t="shared" si="454"/>
        <v>23</v>
      </c>
      <c r="AD2121" s="157">
        <f t="shared" si="450"/>
        <v>5</v>
      </c>
      <c r="AE2121" s="157">
        <f t="shared" si="451"/>
        <v>8</v>
      </c>
      <c r="AF2121" s="157">
        <f t="shared" si="452"/>
        <v>5</v>
      </c>
      <c r="AG2121" s="159">
        <f t="shared" si="453"/>
        <v>3</v>
      </c>
      <c r="DS2121" s="81"/>
    </row>
    <row r="2122" spans="1:123" x14ac:dyDescent="0.25">
      <c r="A2122" s="169">
        <v>309</v>
      </c>
      <c r="B2122" s="170" t="s">
        <v>380</v>
      </c>
      <c r="C2122" s="170" t="s">
        <v>325</v>
      </c>
      <c r="D2122" s="170" t="s">
        <v>326</v>
      </c>
      <c r="E2122" s="18" t="s">
        <v>403</v>
      </c>
      <c r="F2122" s="158">
        <v>5</v>
      </c>
      <c r="G2122" s="157">
        <v>5</v>
      </c>
      <c r="H2122" s="157">
        <v>5</v>
      </c>
      <c r="I2122" s="157">
        <v>4</v>
      </c>
      <c r="J2122" s="157">
        <v>3</v>
      </c>
      <c r="K2122" s="157">
        <v>5</v>
      </c>
      <c r="L2122" s="157"/>
      <c r="M2122" s="157">
        <v>5</v>
      </c>
      <c r="N2122" s="157">
        <v>5</v>
      </c>
      <c r="O2122" s="157">
        <v>5</v>
      </c>
      <c r="P2122" s="157">
        <v>4</v>
      </c>
      <c r="Q2122" s="157">
        <v>5</v>
      </c>
      <c r="R2122" s="157">
        <v>5</v>
      </c>
      <c r="S2122" s="157">
        <v>5</v>
      </c>
      <c r="T2122" s="157">
        <v>5</v>
      </c>
      <c r="U2122" s="157">
        <v>5</v>
      </c>
      <c r="V2122" s="157"/>
      <c r="W2122" s="157"/>
      <c r="X2122" s="157">
        <v>5</v>
      </c>
      <c r="Y2122" s="157">
        <v>5</v>
      </c>
      <c r="Z2122" s="157">
        <v>5</v>
      </c>
      <c r="AA2122" s="157">
        <v>5</v>
      </c>
      <c r="AB2122" s="159">
        <v>5</v>
      </c>
      <c r="AC2122" s="158">
        <f t="shared" si="454"/>
        <v>20</v>
      </c>
      <c r="AD2122" s="157">
        <f t="shared" si="450"/>
        <v>5</v>
      </c>
      <c r="AE2122" s="157">
        <f t="shared" si="451"/>
        <v>7</v>
      </c>
      <c r="AF2122" s="157">
        <f t="shared" si="452"/>
        <v>3</v>
      </c>
      <c r="AG2122" s="159">
        <f t="shared" si="453"/>
        <v>3</v>
      </c>
      <c r="DS2122" s="81"/>
    </row>
    <row r="2123" spans="1:123" x14ac:dyDescent="0.25">
      <c r="A2123" s="169">
        <v>310</v>
      </c>
      <c r="B2123" s="170" t="s">
        <v>22</v>
      </c>
      <c r="C2123" s="170" t="s">
        <v>134</v>
      </c>
      <c r="D2123" s="170" t="s">
        <v>135</v>
      </c>
      <c r="E2123" s="18" t="s">
        <v>403</v>
      </c>
      <c r="F2123" s="158">
        <v>2</v>
      </c>
      <c r="G2123" s="157">
        <v>2</v>
      </c>
      <c r="H2123" s="157">
        <v>1</v>
      </c>
      <c r="I2123" s="157">
        <v>1</v>
      </c>
      <c r="J2123" s="157">
        <v>1</v>
      </c>
      <c r="K2123" s="157">
        <v>1</v>
      </c>
      <c r="L2123" s="157">
        <v>2</v>
      </c>
      <c r="M2123" s="157">
        <v>1</v>
      </c>
      <c r="N2123" s="157">
        <v>1</v>
      </c>
      <c r="O2123" s="157">
        <v>2</v>
      </c>
      <c r="P2123" s="157">
        <v>1</v>
      </c>
      <c r="Q2123" s="157">
        <v>1</v>
      </c>
      <c r="R2123" s="157">
        <v>1</v>
      </c>
      <c r="S2123" s="157">
        <v>1</v>
      </c>
      <c r="T2123" s="157">
        <v>1</v>
      </c>
      <c r="U2123" s="157">
        <v>1</v>
      </c>
      <c r="V2123" s="157">
        <v>1</v>
      </c>
      <c r="W2123" s="157">
        <v>1</v>
      </c>
      <c r="X2123" s="157">
        <v>1</v>
      </c>
      <c r="Y2123" s="157">
        <v>1</v>
      </c>
      <c r="Z2123" s="157">
        <v>1</v>
      </c>
      <c r="AA2123" s="157">
        <v>1</v>
      </c>
      <c r="AB2123" s="159">
        <v>1</v>
      </c>
      <c r="AC2123" s="158">
        <f t="shared" si="454"/>
        <v>23</v>
      </c>
      <c r="AD2123" s="157">
        <f t="shared" si="450"/>
        <v>5</v>
      </c>
      <c r="AE2123" s="157">
        <f t="shared" si="451"/>
        <v>8</v>
      </c>
      <c r="AF2123" s="157">
        <f t="shared" si="452"/>
        <v>5</v>
      </c>
      <c r="AG2123" s="159">
        <f t="shared" si="453"/>
        <v>3</v>
      </c>
      <c r="DS2123" s="81"/>
    </row>
    <row r="2124" spans="1:123" x14ac:dyDescent="0.25">
      <c r="A2124" s="169">
        <v>310</v>
      </c>
      <c r="B2124" s="170" t="s">
        <v>22</v>
      </c>
      <c r="C2124" s="170" t="s">
        <v>134</v>
      </c>
      <c r="D2124" s="170" t="s">
        <v>135</v>
      </c>
      <c r="E2124" s="18" t="s">
        <v>403</v>
      </c>
      <c r="F2124" s="158">
        <v>2</v>
      </c>
      <c r="G2124" s="157">
        <v>2</v>
      </c>
      <c r="H2124" s="157">
        <v>1</v>
      </c>
      <c r="I2124" s="157">
        <v>2</v>
      </c>
      <c r="J2124" s="157">
        <v>1</v>
      </c>
      <c r="K2124" s="157">
        <v>1</v>
      </c>
      <c r="L2124" s="157">
        <v>2</v>
      </c>
      <c r="M2124" s="157">
        <v>1</v>
      </c>
      <c r="N2124" s="157">
        <v>1</v>
      </c>
      <c r="O2124" s="157">
        <v>2</v>
      </c>
      <c r="P2124" s="157">
        <v>1</v>
      </c>
      <c r="Q2124" s="157">
        <v>2</v>
      </c>
      <c r="R2124" s="157">
        <v>1</v>
      </c>
      <c r="S2124" s="157">
        <v>2</v>
      </c>
      <c r="T2124" s="157">
        <v>1</v>
      </c>
      <c r="U2124" s="157">
        <v>1</v>
      </c>
      <c r="V2124" s="157">
        <v>2</v>
      </c>
      <c r="W2124" s="157">
        <v>2</v>
      </c>
      <c r="X2124" s="157">
        <v>3</v>
      </c>
      <c r="Y2124" s="157">
        <v>2</v>
      </c>
      <c r="Z2124" s="157">
        <v>2</v>
      </c>
      <c r="AA2124" s="157">
        <v>1</v>
      </c>
      <c r="AB2124" s="159">
        <v>2</v>
      </c>
      <c r="AC2124" s="158">
        <f t="shared" si="454"/>
        <v>23</v>
      </c>
      <c r="AD2124" s="157">
        <f t="shared" si="450"/>
        <v>5</v>
      </c>
      <c r="AE2124" s="157">
        <f t="shared" si="451"/>
        <v>8</v>
      </c>
      <c r="AF2124" s="157">
        <f t="shared" si="452"/>
        <v>5</v>
      </c>
      <c r="AG2124" s="159">
        <f t="shared" si="453"/>
        <v>3</v>
      </c>
      <c r="DS2124" s="81"/>
    </row>
    <row r="2125" spans="1:123" x14ac:dyDescent="0.25">
      <c r="A2125" s="169">
        <v>310</v>
      </c>
      <c r="B2125" s="170" t="s">
        <v>22</v>
      </c>
      <c r="C2125" s="170" t="s">
        <v>134</v>
      </c>
      <c r="D2125" s="170" t="s">
        <v>135</v>
      </c>
      <c r="E2125" s="18" t="s">
        <v>403</v>
      </c>
      <c r="F2125" s="158">
        <v>3</v>
      </c>
      <c r="G2125" s="157">
        <v>2</v>
      </c>
      <c r="H2125" s="157">
        <v>2</v>
      </c>
      <c r="I2125" s="157">
        <v>2</v>
      </c>
      <c r="J2125" s="157">
        <v>1</v>
      </c>
      <c r="K2125" s="157">
        <v>1</v>
      </c>
      <c r="L2125" s="157">
        <v>3</v>
      </c>
      <c r="M2125" s="157">
        <v>1</v>
      </c>
      <c r="N2125" s="157">
        <v>1</v>
      </c>
      <c r="O2125" s="157">
        <v>3</v>
      </c>
      <c r="P2125" s="157">
        <v>1</v>
      </c>
      <c r="Q2125" s="157">
        <v>2</v>
      </c>
      <c r="R2125" s="157">
        <v>2</v>
      </c>
      <c r="S2125" s="157">
        <v>3</v>
      </c>
      <c r="T2125" s="157">
        <v>2</v>
      </c>
      <c r="U2125" s="157">
        <v>2</v>
      </c>
      <c r="V2125" s="157">
        <v>3</v>
      </c>
      <c r="W2125" s="157">
        <v>3</v>
      </c>
      <c r="X2125" s="157">
        <v>3</v>
      </c>
      <c r="Y2125" s="157">
        <v>3</v>
      </c>
      <c r="Z2125" s="157">
        <v>2</v>
      </c>
      <c r="AA2125" s="157">
        <v>2</v>
      </c>
      <c r="AB2125" s="159">
        <v>3</v>
      </c>
      <c r="AC2125" s="158">
        <f t="shared" si="454"/>
        <v>23</v>
      </c>
      <c r="AD2125" s="157">
        <f t="shared" si="450"/>
        <v>5</v>
      </c>
      <c r="AE2125" s="157">
        <f t="shared" si="451"/>
        <v>8</v>
      </c>
      <c r="AF2125" s="157">
        <f t="shared" si="452"/>
        <v>5</v>
      </c>
      <c r="AG2125" s="159">
        <f t="shared" si="453"/>
        <v>3</v>
      </c>
      <c r="DS2125" s="81"/>
    </row>
    <row r="2126" spans="1:123" x14ac:dyDescent="0.25">
      <c r="A2126" s="169">
        <v>310</v>
      </c>
      <c r="B2126" s="170" t="s">
        <v>22</v>
      </c>
      <c r="C2126" s="170" t="s">
        <v>134</v>
      </c>
      <c r="D2126" s="170" t="s">
        <v>135</v>
      </c>
      <c r="E2126" s="18" t="s">
        <v>403</v>
      </c>
      <c r="F2126" s="158">
        <v>3</v>
      </c>
      <c r="G2126" s="157">
        <v>3</v>
      </c>
      <c r="H2126" s="157">
        <v>3</v>
      </c>
      <c r="I2126" s="157">
        <v>2</v>
      </c>
      <c r="J2126" s="157">
        <v>2</v>
      </c>
      <c r="K2126" s="157">
        <v>2</v>
      </c>
      <c r="L2126" s="157">
        <v>3</v>
      </c>
      <c r="M2126" s="157">
        <v>2</v>
      </c>
      <c r="N2126" s="157">
        <v>2</v>
      </c>
      <c r="O2126" s="157">
        <v>3</v>
      </c>
      <c r="P2126" s="157">
        <v>2</v>
      </c>
      <c r="Q2126" s="157">
        <v>3</v>
      </c>
      <c r="R2126" s="157">
        <v>2</v>
      </c>
      <c r="S2126" s="157">
        <v>3</v>
      </c>
      <c r="T2126" s="157">
        <v>2</v>
      </c>
      <c r="U2126" s="157">
        <v>4</v>
      </c>
      <c r="V2126" s="157">
        <v>3</v>
      </c>
      <c r="W2126" s="157">
        <v>3</v>
      </c>
      <c r="X2126" s="157">
        <v>3</v>
      </c>
      <c r="Y2126" s="157">
        <v>4</v>
      </c>
      <c r="Z2126" s="157">
        <v>2</v>
      </c>
      <c r="AA2126" s="157">
        <v>3</v>
      </c>
      <c r="AB2126" s="159">
        <v>3</v>
      </c>
      <c r="AC2126" s="158">
        <f t="shared" si="454"/>
        <v>23</v>
      </c>
      <c r="AD2126" s="157">
        <f t="shared" si="450"/>
        <v>5</v>
      </c>
      <c r="AE2126" s="157">
        <f t="shared" si="451"/>
        <v>8</v>
      </c>
      <c r="AF2126" s="157">
        <f t="shared" si="452"/>
        <v>5</v>
      </c>
      <c r="AG2126" s="159">
        <f t="shared" si="453"/>
        <v>3</v>
      </c>
      <c r="DS2126" s="81"/>
    </row>
    <row r="2127" spans="1:123" x14ac:dyDescent="0.25">
      <c r="A2127" s="169">
        <v>310</v>
      </c>
      <c r="B2127" s="170" t="s">
        <v>22</v>
      </c>
      <c r="C2127" s="170" t="s">
        <v>134</v>
      </c>
      <c r="D2127" s="170" t="s">
        <v>135</v>
      </c>
      <c r="E2127" s="18" t="s">
        <v>403</v>
      </c>
      <c r="F2127" s="158">
        <v>4</v>
      </c>
      <c r="G2127" s="157">
        <v>3</v>
      </c>
      <c r="H2127" s="157">
        <v>3</v>
      </c>
      <c r="I2127" s="157">
        <v>2</v>
      </c>
      <c r="J2127" s="157">
        <v>2</v>
      </c>
      <c r="K2127" s="157">
        <v>3</v>
      </c>
      <c r="L2127" s="157">
        <v>4</v>
      </c>
      <c r="M2127" s="157">
        <v>3</v>
      </c>
      <c r="N2127" s="157">
        <v>3</v>
      </c>
      <c r="O2127" s="157">
        <v>4</v>
      </c>
      <c r="P2127" s="157">
        <v>2</v>
      </c>
      <c r="Q2127" s="157">
        <v>3</v>
      </c>
      <c r="R2127" s="157">
        <v>3</v>
      </c>
      <c r="S2127" s="157">
        <v>3</v>
      </c>
      <c r="T2127" s="157">
        <v>4</v>
      </c>
      <c r="U2127" s="157">
        <v>4</v>
      </c>
      <c r="V2127" s="157">
        <v>3</v>
      </c>
      <c r="W2127" s="157">
        <v>4</v>
      </c>
      <c r="X2127" s="157">
        <v>4</v>
      </c>
      <c r="Y2127" s="157">
        <v>4</v>
      </c>
      <c r="Z2127" s="157">
        <v>3</v>
      </c>
      <c r="AA2127" s="157">
        <v>3</v>
      </c>
      <c r="AB2127" s="159">
        <v>3</v>
      </c>
      <c r="AC2127" s="158">
        <f t="shared" si="454"/>
        <v>23</v>
      </c>
      <c r="AD2127" s="157">
        <f t="shared" si="450"/>
        <v>5</v>
      </c>
      <c r="AE2127" s="157">
        <f t="shared" si="451"/>
        <v>8</v>
      </c>
      <c r="AF2127" s="157">
        <f t="shared" si="452"/>
        <v>5</v>
      </c>
      <c r="AG2127" s="159">
        <f t="shared" si="453"/>
        <v>3</v>
      </c>
      <c r="DS2127" s="81"/>
    </row>
    <row r="2128" spans="1:123" x14ac:dyDescent="0.25">
      <c r="A2128" s="169">
        <v>310</v>
      </c>
      <c r="B2128" s="170" t="s">
        <v>22</v>
      </c>
      <c r="C2128" s="170" t="s">
        <v>134</v>
      </c>
      <c r="D2128" s="170" t="s">
        <v>135</v>
      </c>
      <c r="E2128" s="18" t="s">
        <v>403</v>
      </c>
      <c r="F2128" s="158">
        <v>4</v>
      </c>
      <c r="G2128" s="157">
        <v>3</v>
      </c>
      <c r="H2128" s="157"/>
      <c r="I2128" s="157">
        <v>3</v>
      </c>
      <c r="J2128" s="157">
        <v>3</v>
      </c>
      <c r="K2128" s="157">
        <v>4</v>
      </c>
      <c r="L2128" s="157">
        <v>4</v>
      </c>
      <c r="M2128" s="157">
        <v>3</v>
      </c>
      <c r="N2128" s="157">
        <v>3</v>
      </c>
      <c r="O2128" s="157">
        <v>4</v>
      </c>
      <c r="P2128" s="157">
        <v>2</v>
      </c>
      <c r="Q2128" s="157">
        <v>3</v>
      </c>
      <c r="R2128" s="157">
        <v>3</v>
      </c>
      <c r="S2128" s="157">
        <v>4</v>
      </c>
      <c r="T2128" s="157">
        <v>4</v>
      </c>
      <c r="U2128" s="157">
        <v>4</v>
      </c>
      <c r="V2128" s="157">
        <v>4</v>
      </c>
      <c r="W2128" s="157">
        <v>4</v>
      </c>
      <c r="X2128" s="157">
        <v>4</v>
      </c>
      <c r="Y2128" s="157">
        <v>4</v>
      </c>
      <c r="Z2128" s="157">
        <v>3</v>
      </c>
      <c r="AA2128" s="157">
        <v>4</v>
      </c>
      <c r="AB2128" s="159">
        <v>3</v>
      </c>
      <c r="AC2128" s="158">
        <f t="shared" si="454"/>
        <v>22</v>
      </c>
      <c r="AD2128" s="157">
        <f t="shared" si="450"/>
        <v>4</v>
      </c>
      <c r="AE2128" s="157">
        <f t="shared" si="451"/>
        <v>8</v>
      </c>
      <c r="AF2128" s="157">
        <f t="shared" si="452"/>
        <v>5</v>
      </c>
      <c r="AG2128" s="159">
        <f t="shared" si="453"/>
        <v>3</v>
      </c>
      <c r="DS2128" s="81"/>
    </row>
    <row r="2129" spans="1:123" x14ac:dyDescent="0.25">
      <c r="A2129" s="169">
        <v>310</v>
      </c>
      <c r="B2129" s="170" t="s">
        <v>22</v>
      </c>
      <c r="C2129" s="170" t="s">
        <v>134</v>
      </c>
      <c r="D2129" s="170" t="s">
        <v>135</v>
      </c>
      <c r="E2129" s="18" t="s">
        <v>403</v>
      </c>
      <c r="F2129" s="158">
        <v>5</v>
      </c>
      <c r="G2129" s="157">
        <v>4</v>
      </c>
      <c r="H2129" s="157"/>
      <c r="I2129" s="157">
        <v>3</v>
      </c>
      <c r="J2129" s="157">
        <v>3</v>
      </c>
      <c r="K2129" s="157">
        <v>4</v>
      </c>
      <c r="L2129" s="157">
        <v>5</v>
      </c>
      <c r="M2129" s="157">
        <v>3</v>
      </c>
      <c r="N2129" s="157">
        <v>3</v>
      </c>
      <c r="O2129" s="157"/>
      <c r="P2129" s="157">
        <v>2</v>
      </c>
      <c r="Q2129" s="157">
        <v>3</v>
      </c>
      <c r="R2129" s="157">
        <v>3</v>
      </c>
      <c r="S2129" s="157">
        <v>4</v>
      </c>
      <c r="T2129" s="157">
        <v>4</v>
      </c>
      <c r="U2129" s="157"/>
      <c r="V2129" s="157">
        <v>4</v>
      </c>
      <c r="W2129" s="157">
        <v>5</v>
      </c>
      <c r="X2129" s="157">
        <v>4</v>
      </c>
      <c r="Y2129" s="157"/>
      <c r="Z2129" s="157">
        <v>4</v>
      </c>
      <c r="AA2129" s="157">
        <v>4</v>
      </c>
      <c r="AB2129" s="159">
        <v>4</v>
      </c>
      <c r="AC2129" s="158">
        <f t="shared" si="454"/>
        <v>19</v>
      </c>
      <c r="AD2129" s="157">
        <f t="shared" si="450"/>
        <v>4</v>
      </c>
      <c r="AE2129" s="157">
        <f t="shared" si="451"/>
        <v>7</v>
      </c>
      <c r="AF2129" s="157">
        <f t="shared" si="452"/>
        <v>4</v>
      </c>
      <c r="AG2129" s="159">
        <f t="shared" si="453"/>
        <v>3</v>
      </c>
      <c r="DS2129" s="81"/>
    </row>
    <row r="2130" spans="1:123" x14ac:dyDescent="0.25">
      <c r="A2130" s="169">
        <v>310</v>
      </c>
      <c r="B2130" s="170" t="s">
        <v>22</v>
      </c>
      <c r="C2130" s="170" t="s">
        <v>134</v>
      </c>
      <c r="D2130" s="170" t="s">
        <v>135</v>
      </c>
      <c r="E2130" s="18" t="s">
        <v>466</v>
      </c>
      <c r="F2130" s="158">
        <v>1</v>
      </c>
      <c r="G2130" s="157">
        <v>1</v>
      </c>
      <c r="H2130" s="157">
        <v>1</v>
      </c>
      <c r="I2130" s="157">
        <v>1</v>
      </c>
      <c r="J2130" s="157">
        <v>1</v>
      </c>
      <c r="K2130" s="157">
        <v>1</v>
      </c>
      <c r="L2130" s="157">
        <v>2</v>
      </c>
      <c r="M2130" s="157">
        <v>1</v>
      </c>
      <c r="N2130" s="157">
        <v>1</v>
      </c>
      <c r="O2130" s="157">
        <v>1</v>
      </c>
      <c r="P2130" s="157">
        <v>1</v>
      </c>
      <c r="Q2130" s="157">
        <v>2</v>
      </c>
      <c r="R2130" s="157">
        <v>1</v>
      </c>
      <c r="S2130" s="157">
        <v>1</v>
      </c>
      <c r="T2130" s="157">
        <v>1</v>
      </c>
      <c r="U2130" s="157">
        <v>2</v>
      </c>
      <c r="V2130" s="157">
        <v>1</v>
      </c>
      <c r="W2130" s="157">
        <v>3</v>
      </c>
      <c r="X2130" s="157">
        <v>2</v>
      </c>
      <c r="Y2130" s="157">
        <v>1</v>
      </c>
      <c r="Z2130" s="157">
        <v>1</v>
      </c>
      <c r="AA2130" s="157">
        <v>1</v>
      </c>
      <c r="AB2130" s="159">
        <v>1</v>
      </c>
      <c r="AC2130" s="158">
        <f t="shared" si="454"/>
        <v>23</v>
      </c>
      <c r="AD2130" s="157">
        <f t="shared" si="450"/>
        <v>5</v>
      </c>
      <c r="AE2130" s="157">
        <f t="shared" si="451"/>
        <v>8</v>
      </c>
      <c r="AF2130" s="157">
        <f t="shared" si="452"/>
        <v>5</v>
      </c>
      <c r="AG2130" s="159">
        <f t="shared" si="453"/>
        <v>3</v>
      </c>
      <c r="DS2130" s="81"/>
    </row>
    <row r="2131" spans="1:123" x14ac:dyDescent="0.25">
      <c r="A2131" s="169">
        <v>310</v>
      </c>
      <c r="B2131" s="170" t="s">
        <v>22</v>
      </c>
      <c r="C2131" s="170" t="s">
        <v>134</v>
      </c>
      <c r="D2131" s="170" t="s">
        <v>135</v>
      </c>
      <c r="E2131" s="18" t="s">
        <v>466</v>
      </c>
      <c r="F2131" s="158">
        <v>2</v>
      </c>
      <c r="G2131" s="157">
        <v>1</v>
      </c>
      <c r="H2131" s="157">
        <v>1</v>
      </c>
      <c r="I2131" s="157">
        <v>1</v>
      </c>
      <c r="J2131" s="157">
        <v>1</v>
      </c>
      <c r="K2131" s="157">
        <v>1</v>
      </c>
      <c r="L2131" s="157">
        <v>2</v>
      </c>
      <c r="M2131" s="157">
        <v>1</v>
      </c>
      <c r="N2131" s="157">
        <v>1</v>
      </c>
      <c r="O2131" s="157">
        <v>1</v>
      </c>
      <c r="P2131" s="157">
        <v>1</v>
      </c>
      <c r="Q2131" s="157">
        <v>2</v>
      </c>
      <c r="R2131" s="157">
        <v>1</v>
      </c>
      <c r="S2131" s="157">
        <v>2</v>
      </c>
      <c r="T2131" s="157">
        <v>1</v>
      </c>
      <c r="U2131" s="157">
        <v>2</v>
      </c>
      <c r="V2131" s="157">
        <v>2</v>
      </c>
      <c r="W2131" s="157">
        <v>3</v>
      </c>
      <c r="X2131" s="157">
        <v>2</v>
      </c>
      <c r="Y2131" s="157">
        <v>2</v>
      </c>
      <c r="Z2131" s="157">
        <v>1</v>
      </c>
      <c r="AA2131" s="157">
        <v>1</v>
      </c>
      <c r="AB2131" s="159">
        <v>1</v>
      </c>
      <c r="AC2131" s="158">
        <f t="shared" si="454"/>
        <v>23</v>
      </c>
      <c r="AD2131" s="157">
        <f t="shared" si="450"/>
        <v>5</v>
      </c>
      <c r="AE2131" s="157">
        <f t="shared" si="451"/>
        <v>8</v>
      </c>
      <c r="AF2131" s="157">
        <f t="shared" si="452"/>
        <v>5</v>
      </c>
      <c r="AG2131" s="159">
        <f t="shared" si="453"/>
        <v>3</v>
      </c>
      <c r="DS2131" s="81"/>
    </row>
    <row r="2132" spans="1:123" x14ac:dyDescent="0.25">
      <c r="A2132" s="169">
        <v>310</v>
      </c>
      <c r="B2132" s="170" t="s">
        <v>22</v>
      </c>
      <c r="C2132" s="170" t="s">
        <v>134</v>
      </c>
      <c r="D2132" s="170" t="s">
        <v>135</v>
      </c>
      <c r="E2132" s="18" t="s">
        <v>466</v>
      </c>
      <c r="F2132" s="158">
        <v>2</v>
      </c>
      <c r="G2132" s="157">
        <v>1</v>
      </c>
      <c r="H2132" s="157">
        <v>2</v>
      </c>
      <c r="I2132" s="157">
        <v>1</v>
      </c>
      <c r="J2132" s="157">
        <v>1</v>
      </c>
      <c r="K2132" s="157">
        <v>1</v>
      </c>
      <c r="L2132" s="157">
        <v>2</v>
      </c>
      <c r="M2132" s="157">
        <v>1</v>
      </c>
      <c r="N2132" s="157">
        <v>1</v>
      </c>
      <c r="O2132" s="157">
        <v>2</v>
      </c>
      <c r="P2132" s="157">
        <v>1</v>
      </c>
      <c r="Q2132" s="157">
        <v>2</v>
      </c>
      <c r="R2132" s="157">
        <v>2</v>
      </c>
      <c r="S2132" s="157">
        <v>3</v>
      </c>
      <c r="T2132" s="157">
        <v>1</v>
      </c>
      <c r="U2132" s="157">
        <v>2</v>
      </c>
      <c r="V2132" s="157">
        <v>2</v>
      </c>
      <c r="W2132" s="157">
        <v>3</v>
      </c>
      <c r="X2132" s="157">
        <v>2</v>
      </c>
      <c r="Y2132" s="157">
        <v>2</v>
      </c>
      <c r="Z2132" s="157">
        <v>2</v>
      </c>
      <c r="AA2132" s="157">
        <v>1</v>
      </c>
      <c r="AB2132" s="159">
        <v>1</v>
      </c>
      <c r="AC2132" s="158">
        <f t="shared" si="454"/>
        <v>23</v>
      </c>
      <c r="AD2132" s="157">
        <f t="shared" si="450"/>
        <v>5</v>
      </c>
      <c r="AE2132" s="157">
        <f t="shared" si="451"/>
        <v>8</v>
      </c>
      <c r="AF2132" s="157">
        <f t="shared" si="452"/>
        <v>5</v>
      </c>
      <c r="AG2132" s="159">
        <f t="shared" si="453"/>
        <v>3</v>
      </c>
      <c r="DS2132" s="81"/>
    </row>
    <row r="2133" spans="1:123" x14ac:dyDescent="0.25">
      <c r="A2133" s="169">
        <v>310</v>
      </c>
      <c r="B2133" s="170" t="s">
        <v>22</v>
      </c>
      <c r="C2133" s="170" t="s">
        <v>134</v>
      </c>
      <c r="D2133" s="170" t="s">
        <v>135</v>
      </c>
      <c r="E2133" s="18" t="s">
        <v>466</v>
      </c>
      <c r="F2133" s="158">
        <v>2</v>
      </c>
      <c r="G2133" s="157">
        <v>1</v>
      </c>
      <c r="H2133" s="157">
        <v>2</v>
      </c>
      <c r="I2133" s="157">
        <v>1</v>
      </c>
      <c r="J2133" s="157">
        <v>1</v>
      </c>
      <c r="K2133" s="157">
        <v>2</v>
      </c>
      <c r="L2133" s="157">
        <v>2</v>
      </c>
      <c r="M2133" s="157">
        <v>1</v>
      </c>
      <c r="N2133" s="157">
        <v>1</v>
      </c>
      <c r="O2133" s="157">
        <v>2</v>
      </c>
      <c r="P2133" s="157">
        <v>1</v>
      </c>
      <c r="Q2133" s="157">
        <v>3</v>
      </c>
      <c r="R2133" s="157">
        <v>2</v>
      </c>
      <c r="S2133" s="157">
        <v>3</v>
      </c>
      <c r="T2133" s="157">
        <v>2</v>
      </c>
      <c r="U2133" s="157">
        <v>3</v>
      </c>
      <c r="V2133" s="157">
        <v>2</v>
      </c>
      <c r="W2133" s="157">
        <v>3</v>
      </c>
      <c r="X2133" s="157">
        <v>2</v>
      </c>
      <c r="Y2133" s="157">
        <v>3</v>
      </c>
      <c r="Z2133" s="157">
        <v>2</v>
      </c>
      <c r="AA2133" s="157">
        <v>2</v>
      </c>
      <c r="AB2133" s="159">
        <v>1</v>
      </c>
      <c r="AC2133" s="158">
        <f t="shared" si="454"/>
        <v>23</v>
      </c>
      <c r="AD2133" s="157">
        <f t="shared" si="450"/>
        <v>5</v>
      </c>
      <c r="AE2133" s="157">
        <f t="shared" si="451"/>
        <v>8</v>
      </c>
      <c r="AF2133" s="157">
        <f t="shared" si="452"/>
        <v>5</v>
      </c>
      <c r="AG2133" s="159">
        <f t="shared" si="453"/>
        <v>3</v>
      </c>
      <c r="DS2133" s="81"/>
    </row>
    <row r="2134" spans="1:123" x14ac:dyDescent="0.25">
      <c r="A2134" s="169">
        <v>310</v>
      </c>
      <c r="B2134" s="170" t="s">
        <v>22</v>
      </c>
      <c r="C2134" s="170" t="s">
        <v>134</v>
      </c>
      <c r="D2134" s="170" t="s">
        <v>135</v>
      </c>
      <c r="E2134" s="18" t="s">
        <v>466</v>
      </c>
      <c r="F2134" s="158">
        <v>3</v>
      </c>
      <c r="G2134" s="157">
        <v>2</v>
      </c>
      <c r="H2134" s="157">
        <v>2</v>
      </c>
      <c r="I2134" s="157">
        <v>1</v>
      </c>
      <c r="J2134" s="157">
        <v>1</v>
      </c>
      <c r="K2134" s="157">
        <v>2</v>
      </c>
      <c r="L2134" s="157">
        <v>3</v>
      </c>
      <c r="M2134" s="157">
        <v>1</v>
      </c>
      <c r="N2134" s="157">
        <v>1</v>
      </c>
      <c r="O2134" s="157">
        <v>2</v>
      </c>
      <c r="P2134" s="157">
        <v>1</v>
      </c>
      <c r="Q2134" s="157">
        <v>3</v>
      </c>
      <c r="R2134" s="157">
        <v>2</v>
      </c>
      <c r="S2134" s="157">
        <v>3</v>
      </c>
      <c r="T2134" s="157">
        <v>2</v>
      </c>
      <c r="U2134" s="157">
        <v>3</v>
      </c>
      <c r="V2134" s="157">
        <v>3</v>
      </c>
      <c r="W2134" s="157">
        <v>3</v>
      </c>
      <c r="X2134" s="157">
        <v>3</v>
      </c>
      <c r="Y2134" s="157">
        <v>3</v>
      </c>
      <c r="Z2134" s="157">
        <v>2</v>
      </c>
      <c r="AA2134" s="157">
        <v>2</v>
      </c>
      <c r="AB2134" s="159">
        <v>2</v>
      </c>
      <c r="AC2134" s="158">
        <f t="shared" si="454"/>
        <v>23</v>
      </c>
      <c r="AD2134" s="157">
        <f t="shared" si="450"/>
        <v>5</v>
      </c>
      <c r="AE2134" s="157">
        <f t="shared" si="451"/>
        <v>8</v>
      </c>
      <c r="AF2134" s="157">
        <f t="shared" si="452"/>
        <v>5</v>
      </c>
      <c r="AG2134" s="159">
        <f t="shared" si="453"/>
        <v>3</v>
      </c>
      <c r="DS2134" s="81"/>
    </row>
    <row r="2135" spans="1:123" x14ac:dyDescent="0.25">
      <c r="A2135" s="169">
        <v>310</v>
      </c>
      <c r="B2135" s="170" t="s">
        <v>22</v>
      </c>
      <c r="C2135" s="170" t="s">
        <v>134</v>
      </c>
      <c r="D2135" s="170" t="s">
        <v>135</v>
      </c>
      <c r="E2135" s="18" t="s">
        <v>466</v>
      </c>
      <c r="F2135" s="158">
        <v>3</v>
      </c>
      <c r="G2135" s="157">
        <v>2</v>
      </c>
      <c r="H2135" s="157">
        <v>3</v>
      </c>
      <c r="I2135" s="157">
        <v>1</v>
      </c>
      <c r="J2135" s="157">
        <v>2</v>
      </c>
      <c r="K2135" s="157">
        <v>2</v>
      </c>
      <c r="L2135" s="157">
        <v>3</v>
      </c>
      <c r="M2135" s="157">
        <v>2</v>
      </c>
      <c r="N2135" s="157">
        <v>1</v>
      </c>
      <c r="O2135" s="157">
        <v>2</v>
      </c>
      <c r="P2135" s="157">
        <v>1</v>
      </c>
      <c r="Q2135" s="157">
        <v>3</v>
      </c>
      <c r="R2135" s="157">
        <v>2</v>
      </c>
      <c r="S2135" s="157">
        <v>3</v>
      </c>
      <c r="T2135" s="157">
        <v>3</v>
      </c>
      <c r="U2135" s="157">
        <v>3</v>
      </c>
      <c r="V2135" s="157">
        <v>3</v>
      </c>
      <c r="W2135" s="157">
        <v>4</v>
      </c>
      <c r="X2135" s="157">
        <v>3</v>
      </c>
      <c r="Y2135" s="157">
        <v>3</v>
      </c>
      <c r="Z2135" s="157">
        <v>3</v>
      </c>
      <c r="AA2135" s="157">
        <v>2</v>
      </c>
      <c r="AB2135" s="159">
        <v>2</v>
      </c>
      <c r="AC2135" s="158">
        <f t="shared" si="454"/>
        <v>23</v>
      </c>
      <c r="AD2135" s="157">
        <f t="shared" si="450"/>
        <v>5</v>
      </c>
      <c r="AE2135" s="157">
        <f t="shared" si="451"/>
        <v>8</v>
      </c>
      <c r="AF2135" s="157">
        <f t="shared" si="452"/>
        <v>5</v>
      </c>
      <c r="AG2135" s="159">
        <f t="shared" si="453"/>
        <v>3</v>
      </c>
      <c r="DS2135" s="81"/>
    </row>
    <row r="2136" spans="1:123" x14ac:dyDescent="0.25">
      <c r="A2136" s="169">
        <v>310</v>
      </c>
      <c r="B2136" s="170" t="s">
        <v>22</v>
      </c>
      <c r="C2136" s="170" t="s">
        <v>134</v>
      </c>
      <c r="D2136" s="170" t="s">
        <v>135</v>
      </c>
      <c r="E2136" s="18" t="s">
        <v>466</v>
      </c>
      <c r="F2136" s="158">
        <v>3</v>
      </c>
      <c r="G2136" s="157">
        <v>2</v>
      </c>
      <c r="H2136" s="157">
        <v>3</v>
      </c>
      <c r="I2136" s="157">
        <v>1</v>
      </c>
      <c r="J2136" s="157">
        <v>2</v>
      </c>
      <c r="K2136" s="157">
        <v>3</v>
      </c>
      <c r="L2136" s="157">
        <v>3</v>
      </c>
      <c r="M2136" s="157">
        <v>2</v>
      </c>
      <c r="N2136" s="157">
        <v>1</v>
      </c>
      <c r="O2136" s="157">
        <v>3</v>
      </c>
      <c r="P2136" s="157">
        <v>2</v>
      </c>
      <c r="Q2136" s="157">
        <v>3</v>
      </c>
      <c r="R2136" s="157">
        <v>2</v>
      </c>
      <c r="S2136" s="157">
        <v>3</v>
      </c>
      <c r="T2136" s="157">
        <v>3</v>
      </c>
      <c r="U2136" s="157">
        <v>3</v>
      </c>
      <c r="V2136" s="157">
        <v>3</v>
      </c>
      <c r="W2136" s="157">
        <v>4</v>
      </c>
      <c r="X2136" s="157">
        <v>4</v>
      </c>
      <c r="Y2136" s="157">
        <v>3</v>
      </c>
      <c r="Z2136" s="157">
        <v>3</v>
      </c>
      <c r="AA2136" s="157">
        <v>3</v>
      </c>
      <c r="AB2136" s="159">
        <v>2</v>
      </c>
      <c r="AC2136" s="158">
        <f t="shared" si="454"/>
        <v>23</v>
      </c>
      <c r="AD2136" s="157">
        <f t="shared" si="450"/>
        <v>5</v>
      </c>
      <c r="AE2136" s="157">
        <f t="shared" si="451"/>
        <v>8</v>
      </c>
      <c r="AF2136" s="157">
        <f t="shared" si="452"/>
        <v>5</v>
      </c>
      <c r="AG2136" s="159">
        <f t="shared" si="453"/>
        <v>3</v>
      </c>
      <c r="DS2136" s="81"/>
    </row>
    <row r="2137" spans="1:123" x14ac:dyDescent="0.25">
      <c r="A2137" s="169">
        <v>310</v>
      </c>
      <c r="B2137" s="170" t="s">
        <v>22</v>
      </c>
      <c r="C2137" s="170" t="s">
        <v>134</v>
      </c>
      <c r="D2137" s="170" t="s">
        <v>135</v>
      </c>
      <c r="E2137" s="18" t="s">
        <v>466</v>
      </c>
      <c r="F2137" s="158">
        <v>3</v>
      </c>
      <c r="G2137" s="157">
        <v>2</v>
      </c>
      <c r="H2137" s="157">
        <v>3</v>
      </c>
      <c r="I2137" s="157">
        <v>2</v>
      </c>
      <c r="J2137" s="157">
        <v>2</v>
      </c>
      <c r="K2137" s="157">
        <v>3</v>
      </c>
      <c r="L2137" s="157">
        <v>4</v>
      </c>
      <c r="M2137" s="157">
        <v>3</v>
      </c>
      <c r="N2137" s="157">
        <v>1</v>
      </c>
      <c r="O2137" s="157">
        <v>3</v>
      </c>
      <c r="P2137" s="157">
        <v>2</v>
      </c>
      <c r="Q2137" s="157">
        <v>3</v>
      </c>
      <c r="R2137" s="157">
        <v>3</v>
      </c>
      <c r="S2137" s="157">
        <v>3</v>
      </c>
      <c r="T2137" s="157">
        <v>3</v>
      </c>
      <c r="U2137" s="157">
        <v>3</v>
      </c>
      <c r="V2137" s="157">
        <v>3</v>
      </c>
      <c r="W2137" s="157">
        <v>4</v>
      </c>
      <c r="X2137" s="157">
        <v>4</v>
      </c>
      <c r="Y2137" s="157">
        <v>3</v>
      </c>
      <c r="Z2137" s="157">
        <v>3</v>
      </c>
      <c r="AA2137" s="157">
        <v>3</v>
      </c>
      <c r="AB2137" s="159">
        <v>3</v>
      </c>
      <c r="AC2137" s="158">
        <f t="shared" si="454"/>
        <v>23</v>
      </c>
      <c r="AD2137" s="157">
        <f t="shared" si="450"/>
        <v>5</v>
      </c>
      <c r="AE2137" s="157">
        <f t="shared" si="451"/>
        <v>8</v>
      </c>
      <c r="AF2137" s="157">
        <f t="shared" si="452"/>
        <v>5</v>
      </c>
      <c r="AG2137" s="159">
        <f t="shared" si="453"/>
        <v>3</v>
      </c>
      <c r="DS2137" s="81"/>
    </row>
    <row r="2138" spans="1:123" x14ac:dyDescent="0.25">
      <c r="A2138" s="169">
        <v>310</v>
      </c>
      <c r="B2138" s="170" t="s">
        <v>22</v>
      </c>
      <c r="C2138" s="170" t="s">
        <v>134</v>
      </c>
      <c r="D2138" s="170" t="s">
        <v>135</v>
      </c>
      <c r="E2138" s="18" t="s">
        <v>466</v>
      </c>
      <c r="F2138" s="158">
        <v>4</v>
      </c>
      <c r="G2138" s="157">
        <v>2</v>
      </c>
      <c r="H2138" s="157">
        <v>3</v>
      </c>
      <c r="I2138" s="157">
        <v>2</v>
      </c>
      <c r="J2138" s="157">
        <v>2</v>
      </c>
      <c r="K2138" s="157">
        <v>3</v>
      </c>
      <c r="L2138" s="157">
        <v>4</v>
      </c>
      <c r="M2138" s="157">
        <v>3</v>
      </c>
      <c r="N2138" s="157">
        <v>2</v>
      </c>
      <c r="O2138" s="157">
        <v>3</v>
      </c>
      <c r="P2138" s="157">
        <v>2</v>
      </c>
      <c r="Q2138" s="157">
        <v>3</v>
      </c>
      <c r="R2138" s="157">
        <v>3</v>
      </c>
      <c r="S2138" s="157">
        <v>3</v>
      </c>
      <c r="T2138" s="157">
        <v>4</v>
      </c>
      <c r="U2138" s="157">
        <v>4</v>
      </c>
      <c r="V2138" s="157">
        <v>3</v>
      </c>
      <c r="W2138" s="157">
        <v>4</v>
      </c>
      <c r="X2138" s="157">
        <v>4</v>
      </c>
      <c r="Y2138" s="157">
        <v>3</v>
      </c>
      <c r="Z2138" s="157">
        <v>3</v>
      </c>
      <c r="AA2138" s="157">
        <v>3</v>
      </c>
      <c r="AB2138" s="159">
        <v>3</v>
      </c>
      <c r="AC2138" s="158">
        <f t="shared" si="454"/>
        <v>23</v>
      </c>
      <c r="AD2138" s="157">
        <f t="shared" si="450"/>
        <v>5</v>
      </c>
      <c r="AE2138" s="157">
        <f t="shared" si="451"/>
        <v>8</v>
      </c>
      <c r="AF2138" s="157">
        <f t="shared" si="452"/>
        <v>5</v>
      </c>
      <c r="AG2138" s="159">
        <f t="shared" si="453"/>
        <v>3</v>
      </c>
      <c r="DS2138" s="81"/>
    </row>
    <row r="2139" spans="1:123" x14ac:dyDescent="0.25">
      <c r="A2139" s="169">
        <v>310</v>
      </c>
      <c r="B2139" s="170" t="s">
        <v>22</v>
      </c>
      <c r="C2139" s="170" t="s">
        <v>134</v>
      </c>
      <c r="D2139" s="170" t="s">
        <v>135</v>
      </c>
      <c r="E2139" s="18" t="s">
        <v>466</v>
      </c>
      <c r="F2139" s="158">
        <v>4</v>
      </c>
      <c r="G2139" s="157">
        <v>2</v>
      </c>
      <c r="H2139" s="157">
        <v>4</v>
      </c>
      <c r="I2139" s="157">
        <v>2</v>
      </c>
      <c r="J2139" s="157">
        <v>3</v>
      </c>
      <c r="K2139" s="157">
        <v>4</v>
      </c>
      <c r="L2139" s="157">
        <v>4</v>
      </c>
      <c r="M2139" s="157">
        <v>3</v>
      </c>
      <c r="N2139" s="157">
        <v>3</v>
      </c>
      <c r="O2139" s="157">
        <v>4</v>
      </c>
      <c r="P2139" s="157">
        <v>2</v>
      </c>
      <c r="Q2139" s="157">
        <v>4</v>
      </c>
      <c r="R2139" s="157">
        <v>3</v>
      </c>
      <c r="S2139" s="157">
        <v>3</v>
      </c>
      <c r="T2139" s="157">
        <v>4</v>
      </c>
      <c r="U2139" s="157">
        <v>4</v>
      </c>
      <c r="V2139" s="157">
        <v>4</v>
      </c>
      <c r="W2139" s="157">
        <v>4</v>
      </c>
      <c r="X2139" s="157">
        <v>4</v>
      </c>
      <c r="Y2139" s="157">
        <v>3</v>
      </c>
      <c r="Z2139" s="157">
        <v>4</v>
      </c>
      <c r="AA2139" s="157">
        <v>4</v>
      </c>
      <c r="AB2139" s="159">
        <v>3</v>
      </c>
      <c r="AC2139" s="158">
        <f t="shared" si="454"/>
        <v>23</v>
      </c>
      <c r="AD2139" s="157">
        <f t="shared" si="450"/>
        <v>5</v>
      </c>
      <c r="AE2139" s="157">
        <f t="shared" si="451"/>
        <v>8</v>
      </c>
      <c r="AF2139" s="157">
        <f t="shared" si="452"/>
        <v>5</v>
      </c>
      <c r="AG2139" s="159">
        <f t="shared" si="453"/>
        <v>3</v>
      </c>
      <c r="DS2139" s="81"/>
    </row>
    <row r="2140" spans="1:123" x14ac:dyDescent="0.25">
      <c r="A2140" s="169">
        <v>310</v>
      </c>
      <c r="B2140" s="170" t="s">
        <v>22</v>
      </c>
      <c r="C2140" s="170" t="s">
        <v>134</v>
      </c>
      <c r="D2140" s="170" t="s">
        <v>135</v>
      </c>
      <c r="E2140" s="18" t="s">
        <v>466</v>
      </c>
      <c r="F2140" s="158">
        <v>4</v>
      </c>
      <c r="G2140" s="157">
        <v>4</v>
      </c>
      <c r="H2140" s="157">
        <v>5</v>
      </c>
      <c r="I2140" s="157">
        <v>3</v>
      </c>
      <c r="J2140" s="157">
        <v>3</v>
      </c>
      <c r="K2140" s="157">
        <v>4</v>
      </c>
      <c r="L2140" s="157">
        <v>4</v>
      </c>
      <c r="M2140" s="157">
        <v>3</v>
      </c>
      <c r="N2140" s="157">
        <v>3</v>
      </c>
      <c r="O2140" s="157">
        <v>4</v>
      </c>
      <c r="P2140" s="157">
        <v>4</v>
      </c>
      <c r="Q2140" s="157">
        <v>4</v>
      </c>
      <c r="R2140" s="157">
        <v>3</v>
      </c>
      <c r="S2140" s="157">
        <v>4</v>
      </c>
      <c r="T2140" s="157">
        <v>4</v>
      </c>
      <c r="U2140" s="157">
        <v>4</v>
      </c>
      <c r="V2140" s="157">
        <v>4</v>
      </c>
      <c r="W2140" s="157">
        <v>5</v>
      </c>
      <c r="X2140" s="157">
        <v>4</v>
      </c>
      <c r="Y2140" s="157">
        <v>4</v>
      </c>
      <c r="Z2140" s="157">
        <v>4</v>
      </c>
      <c r="AA2140" s="157">
        <v>4</v>
      </c>
      <c r="AB2140" s="159">
        <v>4</v>
      </c>
      <c r="AC2140" s="158">
        <f t="shared" si="454"/>
        <v>23</v>
      </c>
      <c r="AD2140" s="157">
        <f t="shared" si="450"/>
        <v>5</v>
      </c>
      <c r="AE2140" s="157">
        <f t="shared" si="451"/>
        <v>8</v>
      </c>
      <c r="AF2140" s="157">
        <f t="shared" si="452"/>
        <v>5</v>
      </c>
      <c r="AG2140" s="159">
        <f t="shared" si="453"/>
        <v>3</v>
      </c>
      <c r="DS2140" s="81"/>
    </row>
    <row r="2141" spans="1:123" x14ac:dyDescent="0.25">
      <c r="A2141" s="169">
        <v>310</v>
      </c>
      <c r="B2141" s="170" t="s">
        <v>22</v>
      </c>
      <c r="C2141" s="170" t="s">
        <v>134</v>
      </c>
      <c r="D2141" s="170" t="s">
        <v>135</v>
      </c>
      <c r="E2141" s="18" t="s">
        <v>466</v>
      </c>
      <c r="F2141" s="158">
        <v>4</v>
      </c>
      <c r="G2141" s="157">
        <v>4</v>
      </c>
      <c r="H2141" s="157"/>
      <c r="I2141" s="157">
        <v>5</v>
      </c>
      <c r="J2141" s="157">
        <v>3</v>
      </c>
      <c r="K2141" s="157">
        <v>4</v>
      </c>
      <c r="L2141" s="157">
        <v>4</v>
      </c>
      <c r="M2141" s="157">
        <v>4</v>
      </c>
      <c r="N2141" s="157">
        <v>4</v>
      </c>
      <c r="O2141" s="157">
        <v>4</v>
      </c>
      <c r="P2141" s="157">
        <v>4</v>
      </c>
      <c r="Q2141" s="157">
        <v>4</v>
      </c>
      <c r="R2141" s="157">
        <v>3</v>
      </c>
      <c r="S2141" s="157">
        <v>4</v>
      </c>
      <c r="T2141" s="157">
        <v>4</v>
      </c>
      <c r="U2141" s="157">
        <v>5</v>
      </c>
      <c r="V2141" s="157">
        <v>4</v>
      </c>
      <c r="W2141" s="157">
        <v>5</v>
      </c>
      <c r="X2141" s="157"/>
      <c r="Y2141" s="157">
        <v>4</v>
      </c>
      <c r="Z2141" s="157"/>
      <c r="AA2141" s="157"/>
      <c r="AB2141" s="159">
        <v>4</v>
      </c>
      <c r="AC2141" s="158">
        <f t="shared" si="454"/>
        <v>19</v>
      </c>
      <c r="AD2141" s="157">
        <f t="shared" si="450"/>
        <v>4</v>
      </c>
      <c r="AE2141" s="157">
        <f t="shared" si="451"/>
        <v>8</v>
      </c>
      <c r="AF2141" s="157">
        <f t="shared" si="452"/>
        <v>4</v>
      </c>
      <c r="AG2141" s="159">
        <f t="shared" si="453"/>
        <v>1</v>
      </c>
      <c r="DS2141" s="81"/>
    </row>
    <row r="2142" spans="1:123" x14ac:dyDescent="0.25">
      <c r="A2142" s="169">
        <v>310</v>
      </c>
      <c r="B2142" s="170" t="s">
        <v>22</v>
      </c>
      <c r="C2142" s="170" t="s">
        <v>377</v>
      </c>
      <c r="D2142" s="170" t="s">
        <v>137</v>
      </c>
      <c r="E2142" s="18" t="s">
        <v>403</v>
      </c>
      <c r="F2142" s="158">
        <v>1</v>
      </c>
      <c r="G2142" s="157">
        <v>1</v>
      </c>
      <c r="H2142" s="157">
        <v>1</v>
      </c>
      <c r="I2142" s="157">
        <v>1</v>
      </c>
      <c r="J2142" s="157">
        <v>1</v>
      </c>
      <c r="K2142" s="157">
        <v>1</v>
      </c>
      <c r="L2142" s="157">
        <v>1</v>
      </c>
      <c r="M2142" s="157">
        <v>1</v>
      </c>
      <c r="N2142" s="157">
        <v>1</v>
      </c>
      <c r="O2142" s="157">
        <v>1</v>
      </c>
      <c r="P2142" s="157">
        <v>1</v>
      </c>
      <c r="Q2142" s="157">
        <v>1</v>
      </c>
      <c r="R2142" s="157">
        <v>1</v>
      </c>
      <c r="S2142" s="157">
        <v>1</v>
      </c>
      <c r="T2142" s="157">
        <v>1</v>
      </c>
      <c r="U2142" s="157">
        <v>2</v>
      </c>
      <c r="V2142" s="157">
        <v>1</v>
      </c>
      <c r="W2142" s="157">
        <v>2</v>
      </c>
      <c r="X2142" s="157">
        <v>2</v>
      </c>
      <c r="Y2142" s="157">
        <v>1</v>
      </c>
      <c r="Z2142" s="157">
        <v>1</v>
      </c>
      <c r="AA2142" s="157">
        <v>1</v>
      </c>
      <c r="AB2142" s="159">
        <v>1</v>
      </c>
      <c r="AC2142" s="158">
        <f t="shared" si="454"/>
        <v>23</v>
      </c>
      <c r="AD2142" s="157">
        <f t="shared" si="450"/>
        <v>5</v>
      </c>
      <c r="AE2142" s="157">
        <f t="shared" si="451"/>
        <v>8</v>
      </c>
      <c r="AF2142" s="157">
        <f t="shared" si="452"/>
        <v>5</v>
      </c>
      <c r="AG2142" s="159">
        <f t="shared" si="453"/>
        <v>3</v>
      </c>
      <c r="DS2142" s="81"/>
    </row>
    <row r="2143" spans="1:123" x14ac:dyDescent="0.25">
      <c r="A2143" s="169">
        <v>310</v>
      </c>
      <c r="B2143" s="170" t="s">
        <v>22</v>
      </c>
      <c r="C2143" s="170" t="s">
        <v>377</v>
      </c>
      <c r="D2143" s="170" t="s">
        <v>137</v>
      </c>
      <c r="E2143" s="18" t="s">
        <v>403</v>
      </c>
      <c r="F2143" s="158">
        <v>4</v>
      </c>
      <c r="G2143" s="157">
        <v>4</v>
      </c>
      <c r="H2143" s="157">
        <v>4</v>
      </c>
      <c r="I2143" s="157">
        <v>3</v>
      </c>
      <c r="J2143" s="157">
        <v>3</v>
      </c>
      <c r="K2143" s="157">
        <v>5</v>
      </c>
      <c r="L2143" s="157">
        <v>4</v>
      </c>
      <c r="M2143" s="157">
        <v>3</v>
      </c>
      <c r="N2143" s="157">
        <v>4</v>
      </c>
      <c r="O2143" s="157">
        <v>4</v>
      </c>
      <c r="P2143" s="157">
        <v>4</v>
      </c>
      <c r="Q2143" s="157">
        <v>4</v>
      </c>
      <c r="R2143" s="157">
        <v>3</v>
      </c>
      <c r="S2143" s="157">
        <v>4</v>
      </c>
      <c r="T2143" s="157">
        <v>3</v>
      </c>
      <c r="U2143" s="157">
        <v>4</v>
      </c>
      <c r="V2143" s="157">
        <v>4</v>
      </c>
      <c r="W2143" s="157">
        <v>4</v>
      </c>
      <c r="X2143" s="157">
        <v>4</v>
      </c>
      <c r="Y2143" s="157">
        <v>4</v>
      </c>
      <c r="Z2143" s="157">
        <v>3</v>
      </c>
      <c r="AA2143" s="157">
        <v>4</v>
      </c>
      <c r="AB2143" s="159">
        <v>4</v>
      </c>
      <c r="AC2143" s="158">
        <f t="shared" si="454"/>
        <v>23</v>
      </c>
      <c r="AD2143" s="157">
        <f t="shared" si="450"/>
        <v>5</v>
      </c>
      <c r="AE2143" s="157">
        <f t="shared" si="451"/>
        <v>8</v>
      </c>
      <c r="AF2143" s="157">
        <f t="shared" si="452"/>
        <v>5</v>
      </c>
      <c r="AG2143" s="159">
        <f t="shared" si="453"/>
        <v>3</v>
      </c>
      <c r="DS2143" s="81"/>
    </row>
    <row r="2144" spans="1:123" x14ac:dyDescent="0.25">
      <c r="A2144" s="169">
        <v>310</v>
      </c>
      <c r="B2144" s="170" t="s">
        <v>22</v>
      </c>
      <c r="C2144" s="170" t="s">
        <v>377</v>
      </c>
      <c r="D2144" s="170" t="s">
        <v>137</v>
      </c>
      <c r="E2144" s="18" t="s">
        <v>466</v>
      </c>
      <c r="F2144" s="158">
        <v>3</v>
      </c>
      <c r="G2144" s="157">
        <v>3</v>
      </c>
      <c r="H2144" s="157">
        <v>2</v>
      </c>
      <c r="I2144" s="157">
        <v>3</v>
      </c>
      <c r="J2144" s="157">
        <v>2</v>
      </c>
      <c r="K2144" s="157">
        <v>2</v>
      </c>
      <c r="L2144" s="157">
        <v>2</v>
      </c>
      <c r="M2144" s="157">
        <v>2</v>
      </c>
      <c r="N2144" s="157">
        <v>2</v>
      </c>
      <c r="O2144" s="157">
        <v>3</v>
      </c>
      <c r="P2144" s="157">
        <v>3</v>
      </c>
      <c r="Q2144" s="157">
        <v>3</v>
      </c>
      <c r="R2144" s="157">
        <v>1</v>
      </c>
      <c r="S2144" s="157">
        <v>3</v>
      </c>
      <c r="T2144" s="157">
        <v>3</v>
      </c>
      <c r="U2144" s="157">
        <v>2</v>
      </c>
      <c r="V2144" s="157">
        <v>4</v>
      </c>
      <c r="W2144" s="157">
        <v>4</v>
      </c>
      <c r="X2144" s="157">
        <v>3</v>
      </c>
      <c r="Y2144" s="157">
        <v>3</v>
      </c>
      <c r="Z2144" s="157">
        <v>2</v>
      </c>
      <c r="AA2144" s="157">
        <v>3</v>
      </c>
      <c r="AB2144" s="159">
        <v>3</v>
      </c>
      <c r="AC2144" s="158">
        <f t="shared" si="454"/>
        <v>23</v>
      </c>
      <c r="AD2144" s="157">
        <f t="shared" si="450"/>
        <v>5</v>
      </c>
      <c r="AE2144" s="157">
        <f t="shared" si="451"/>
        <v>8</v>
      </c>
      <c r="AF2144" s="157">
        <f t="shared" si="452"/>
        <v>5</v>
      </c>
      <c r="AG2144" s="159">
        <f t="shared" si="453"/>
        <v>3</v>
      </c>
      <c r="DS2144" s="81"/>
    </row>
    <row r="2145" spans="1:123" x14ac:dyDescent="0.25">
      <c r="A2145" s="169">
        <v>310</v>
      </c>
      <c r="B2145" s="170" t="s">
        <v>22</v>
      </c>
      <c r="C2145" s="170" t="s">
        <v>377</v>
      </c>
      <c r="D2145" s="170" t="s">
        <v>137</v>
      </c>
      <c r="E2145" s="18" t="s">
        <v>466</v>
      </c>
      <c r="F2145" s="158">
        <v>3</v>
      </c>
      <c r="G2145" s="157">
        <v>4</v>
      </c>
      <c r="H2145" s="157">
        <v>4</v>
      </c>
      <c r="I2145" s="157">
        <v>3</v>
      </c>
      <c r="J2145" s="157">
        <v>2</v>
      </c>
      <c r="K2145" s="157">
        <v>3</v>
      </c>
      <c r="L2145" s="157">
        <v>2</v>
      </c>
      <c r="M2145" s="157">
        <v>3</v>
      </c>
      <c r="N2145" s="157">
        <v>3</v>
      </c>
      <c r="O2145" s="157">
        <v>3</v>
      </c>
      <c r="P2145" s="157">
        <v>3</v>
      </c>
      <c r="Q2145" s="157">
        <v>4</v>
      </c>
      <c r="R2145" s="157">
        <v>3</v>
      </c>
      <c r="S2145" s="157">
        <v>5</v>
      </c>
      <c r="T2145" s="157">
        <v>4</v>
      </c>
      <c r="U2145" s="157">
        <v>4</v>
      </c>
      <c r="V2145" s="157">
        <v>4</v>
      </c>
      <c r="W2145" s="157">
        <v>4</v>
      </c>
      <c r="X2145" s="157">
        <v>4</v>
      </c>
      <c r="Y2145" s="157">
        <v>3</v>
      </c>
      <c r="Z2145" s="157">
        <v>3</v>
      </c>
      <c r="AA2145" s="157">
        <v>4</v>
      </c>
      <c r="AB2145" s="159">
        <v>4</v>
      </c>
      <c r="AC2145" s="158">
        <f t="shared" si="454"/>
        <v>23</v>
      </c>
      <c r="AD2145" s="157">
        <f t="shared" si="450"/>
        <v>5</v>
      </c>
      <c r="AE2145" s="157">
        <f t="shared" si="451"/>
        <v>8</v>
      </c>
      <c r="AF2145" s="157">
        <f t="shared" si="452"/>
        <v>5</v>
      </c>
      <c r="AG2145" s="159">
        <f t="shared" si="453"/>
        <v>3</v>
      </c>
      <c r="DS2145" s="81"/>
    </row>
    <row r="2146" spans="1:123" x14ac:dyDescent="0.25">
      <c r="A2146" s="169">
        <v>311</v>
      </c>
      <c r="B2146" s="170" t="s">
        <v>23</v>
      </c>
      <c r="C2146" s="170" t="s">
        <v>222</v>
      </c>
      <c r="D2146" s="170" t="s">
        <v>223</v>
      </c>
      <c r="E2146" s="18" t="s">
        <v>403</v>
      </c>
      <c r="F2146" s="158">
        <v>2</v>
      </c>
      <c r="G2146" s="157">
        <v>3</v>
      </c>
      <c r="H2146" s="157">
        <v>1</v>
      </c>
      <c r="I2146" s="157">
        <v>1</v>
      </c>
      <c r="J2146" s="157">
        <v>1</v>
      </c>
      <c r="K2146" s="157">
        <v>1</v>
      </c>
      <c r="L2146" s="157">
        <v>1</v>
      </c>
      <c r="M2146" s="157">
        <v>2</v>
      </c>
      <c r="N2146" s="157">
        <v>1</v>
      </c>
      <c r="O2146" s="157">
        <v>1</v>
      </c>
      <c r="P2146" s="157">
        <v>2</v>
      </c>
      <c r="Q2146" s="157">
        <v>3</v>
      </c>
      <c r="R2146" s="157">
        <v>1</v>
      </c>
      <c r="S2146" s="157">
        <v>2</v>
      </c>
      <c r="T2146" s="157">
        <v>1</v>
      </c>
      <c r="U2146" s="157">
        <v>2</v>
      </c>
      <c r="V2146" s="157">
        <v>1</v>
      </c>
      <c r="W2146" s="157">
        <v>3</v>
      </c>
      <c r="X2146" s="157">
        <v>2</v>
      </c>
      <c r="Y2146" s="157">
        <v>2</v>
      </c>
      <c r="Z2146" s="157">
        <v>1</v>
      </c>
      <c r="AA2146" s="157">
        <v>2</v>
      </c>
      <c r="AB2146" s="159">
        <v>1</v>
      </c>
      <c r="AC2146" s="158">
        <f t="shared" si="454"/>
        <v>23</v>
      </c>
      <c r="AD2146" s="157">
        <f t="shared" si="450"/>
        <v>5</v>
      </c>
      <c r="AE2146" s="157">
        <f t="shared" si="451"/>
        <v>8</v>
      </c>
      <c r="AF2146" s="157">
        <f t="shared" si="452"/>
        <v>5</v>
      </c>
      <c r="AG2146" s="159">
        <f t="shared" si="453"/>
        <v>3</v>
      </c>
      <c r="DS2146" s="81"/>
    </row>
    <row r="2147" spans="1:123" x14ac:dyDescent="0.25">
      <c r="A2147" s="169">
        <v>311</v>
      </c>
      <c r="B2147" s="170" t="s">
        <v>23</v>
      </c>
      <c r="C2147" s="170" t="s">
        <v>222</v>
      </c>
      <c r="D2147" s="170" t="s">
        <v>223</v>
      </c>
      <c r="E2147" s="18" t="s">
        <v>403</v>
      </c>
      <c r="F2147" s="158">
        <v>3</v>
      </c>
      <c r="G2147" s="157">
        <v>3</v>
      </c>
      <c r="H2147" s="157">
        <v>1</v>
      </c>
      <c r="I2147" s="157">
        <v>2</v>
      </c>
      <c r="J2147" s="157">
        <v>1</v>
      </c>
      <c r="K2147" s="157">
        <v>1</v>
      </c>
      <c r="L2147" s="157">
        <v>3</v>
      </c>
      <c r="M2147" s="157">
        <v>2</v>
      </c>
      <c r="N2147" s="157">
        <v>1</v>
      </c>
      <c r="O2147" s="157">
        <v>1</v>
      </c>
      <c r="P2147" s="157">
        <v>2</v>
      </c>
      <c r="Q2147" s="157">
        <v>3</v>
      </c>
      <c r="R2147" s="157">
        <v>1</v>
      </c>
      <c r="S2147" s="157">
        <v>3</v>
      </c>
      <c r="T2147" s="157">
        <v>2</v>
      </c>
      <c r="U2147" s="157">
        <v>3</v>
      </c>
      <c r="V2147" s="157">
        <v>2</v>
      </c>
      <c r="W2147" s="157">
        <v>4</v>
      </c>
      <c r="X2147" s="157">
        <v>3</v>
      </c>
      <c r="Y2147" s="157">
        <v>3</v>
      </c>
      <c r="Z2147" s="157">
        <v>1</v>
      </c>
      <c r="AA2147" s="157">
        <v>2</v>
      </c>
      <c r="AB2147" s="159">
        <v>2</v>
      </c>
      <c r="AC2147" s="158">
        <f t="shared" si="454"/>
        <v>23</v>
      </c>
      <c r="AD2147" s="157">
        <f t="shared" si="450"/>
        <v>5</v>
      </c>
      <c r="AE2147" s="157">
        <f t="shared" si="451"/>
        <v>8</v>
      </c>
      <c r="AF2147" s="157">
        <f t="shared" si="452"/>
        <v>5</v>
      </c>
      <c r="AG2147" s="159">
        <f t="shared" si="453"/>
        <v>3</v>
      </c>
      <c r="DS2147" s="81"/>
    </row>
    <row r="2148" spans="1:123" x14ac:dyDescent="0.25">
      <c r="A2148" s="169">
        <v>311</v>
      </c>
      <c r="B2148" s="170" t="s">
        <v>23</v>
      </c>
      <c r="C2148" s="170" t="s">
        <v>222</v>
      </c>
      <c r="D2148" s="170" t="s">
        <v>223</v>
      </c>
      <c r="E2148" s="18" t="s">
        <v>403</v>
      </c>
      <c r="F2148" s="158">
        <v>3</v>
      </c>
      <c r="G2148" s="157">
        <v>3</v>
      </c>
      <c r="H2148" s="157">
        <v>1</v>
      </c>
      <c r="I2148" s="157">
        <v>2</v>
      </c>
      <c r="J2148" s="157">
        <v>1</v>
      </c>
      <c r="K2148" s="157">
        <v>1</v>
      </c>
      <c r="L2148" s="157">
        <v>3</v>
      </c>
      <c r="M2148" s="157">
        <v>2</v>
      </c>
      <c r="N2148" s="157">
        <v>2</v>
      </c>
      <c r="O2148" s="157">
        <v>2</v>
      </c>
      <c r="P2148" s="157">
        <v>3</v>
      </c>
      <c r="Q2148" s="157">
        <v>3</v>
      </c>
      <c r="R2148" s="157">
        <v>1</v>
      </c>
      <c r="S2148" s="157">
        <v>3</v>
      </c>
      <c r="T2148" s="157">
        <v>2</v>
      </c>
      <c r="U2148" s="157">
        <v>3</v>
      </c>
      <c r="V2148" s="157">
        <v>3</v>
      </c>
      <c r="W2148" s="157">
        <v>4</v>
      </c>
      <c r="X2148" s="157">
        <v>4</v>
      </c>
      <c r="Y2148" s="157">
        <v>3</v>
      </c>
      <c r="Z2148" s="157">
        <v>2</v>
      </c>
      <c r="AA2148" s="157">
        <v>2</v>
      </c>
      <c r="AB2148" s="159">
        <v>2</v>
      </c>
      <c r="AC2148" s="158">
        <f t="shared" si="454"/>
        <v>23</v>
      </c>
      <c r="AD2148" s="157">
        <f t="shared" si="450"/>
        <v>5</v>
      </c>
      <c r="AE2148" s="157">
        <f t="shared" si="451"/>
        <v>8</v>
      </c>
      <c r="AF2148" s="157">
        <f t="shared" si="452"/>
        <v>5</v>
      </c>
      <c r="AG2148" s="159">
        <f t="shared" si="453"/>
        <v>3</v>
      </c>
      <c r="DS2148" s="81"/>
    </row>
    <row r="2149" spans="1:123" x14ac:dyDescent="0.25">
      <c r="A2149" s="169">
        <v>311</v>
      </c>
      <c r="B2149" s="170" t="s">
        <v>23</v>
      </c>
      <c r="C2149" s="170" t="s">
        <v>222</v>
      </c>
      <c r="D2149" s="170" t="s">
        <v>223</v>
      </c>
      <c r="E2149" s="18" t="s">
        <v>403</v>
      </c>
      <c r="F2149" s="158">
        <v>3</v>
      </c>
      <c r="G2149" s="157">
        <v>3</v>
      </c>
      <c r="H2149" s="157">
        <v>1</v>
      </c>
      <c r="I2149" s="157">
        <v>2</v>
      </c>
      <c r="J2149" s="157">
        <v>1</v>
      </c>
      <c r="K2149" s="157">
        <v>1</v>
      </c>
      <c r="L2149" s="157">
        <v>3</v>
      </c>
      <c r="M2149" s="157">
        <v>3</v>
      </c>
      <c r="N2149" s="157">
        <v>3</v>
      </c>
      <c r="O2149" s="157">
        <v>3</v>
      </c>
      <c r="P2149" s="157">
        <v>3</v>
      </c>
      <c r="Q2149" s="157">
        <v>3</v>
      </c>
      <c r="R2149" s="157">
        <v>2</v>
      </c>
      <c r="S2149" s="157">
        <v>3</v>
      </c>
      <c r="T2149" s="157">
        <v>3</v>
      </c>
      <c r="U2149" s="157">
        <v>3</v>
      </c>
      <c r="V2149" s="157">
        <v>3</v>
      </c>
      <c r="W2149" s="157">
        <v>4</v>
      </c>
      <c r="X2149" s="157">
        <v>4</v>
      </c>
      <c r="Y2149" s="157">
        <v>3</v>
      </c>
      <c r="Z2149" s="157">
        <v>2</v>
      </c>
      <c r="AA2149" s="157">
        <v>3</v>
      </c>
      <c r="AB2149" s="159">
        <v>3</v>
      </c>
      <c r="AC2149" s="158">
        <f t="shared" si="454"/>
        <v>23</v>
      </c>
      <c r="AD2149" s="157">
        <f t="shared" si="450"/>
        <v>5</v>
      </c>
      <c r="AE2149" s="157">
        <f t="shared" si="451"/>
        <v>8</v>
      </c>
      <c r="AF2149" s="157">
        <f t="shared" si="452"/>
        <v>5</v>
      </c>
      <c r="AG2149" s="159">
        <f t="shared" si="453"/>
        <v>3</v>
      </c>
      <c r="DS2149" s="81"/>
    </row>
    <row r="2150" spans="1:123" x14ac:dyDescent="0.25">
      <c r="A2150" s="169">
        <v>311</v>
      </c>
      <c r="B2150" s="170" t="s">
        <v>23</v>
      </c>
      <c r="C2150" s="170" t="s">
        <v>222</v>
      </c>
      <c r="D2150" s="170" t="s">
        <v>223</v>
      </c>
      <c r="E2150" s="18" t="s">
        <v>403</v>
      </c>
      <c r="F2150" s="158">
        <v>4</v>
      </c>
      <c r="G2150" s="157">
        <v>3</v>
      </c>
      <c r="H2150" s="157">
        <v>3</v>
      </c>
      <c r="I2150" s="157">
        <v>2</v>
      </c>
      <c r="J2150" s="157">
        <v>2</v>
      </c>
      <c r="K2150" s="157">
        <v>3</v>
      </c>
      <c r="L2150" s="157">
        <v>3</v>
      </c>
      <c r="M2150" s="157">
        <v>3</v>
      </c>
      <c r="N2150" s="157">
        <v>3</v>
      </c>
      <c r="O2150" s="157">
        <v>3</v>
      </c>
      <c r="P2150" s="157">
        <v>3</v>
      </c>
      <c r="Q2150" s="157">
        <v>3</v>
      </c>
      <c r="R2150" s="157">
        <v>3</v>
      </c>
      <c r="S2150" s="157">
        <v>3</v>
      </c>
      <c r="T2150" s="157">
        <v>3</v>
      </c>
      <c r="U2150" s="157">
        <v>3</v>
      </c>
      <c r="V2150" s="157">
        <v>3</v>
      </c>
      <c r="W2150" s="157">
        <v>4</v>
      </c>
      <c r="X2150" s="157">
        <v>4</v>
      </c>
      <c r="Y2150" s="157">
        <v>3</v>
      </c>
      <c r="Z2150" s="157">
        <v>3</v>
      </c>
      <c r="AA2150" s="157">
        <v>3</v>
      </c>
      <c r="AB2150" s="159">
        <v>3</v>
      </c>
      <c r="AC2150" s="158">
        <f t="shared" si="454"/>
        <v>23</v>
      </c>
      <c r="AD2150" s="157">
        <f t="shared" si="450"/>
        <v>5</v>
      </c>
      <c r="AE2150" s="157">
        <f t="shared" si="451"/>
        <v>8</v>
      </c>
      <c r="AF2150" s="157">
        <f t="shared" si="452"/>
        <v>5</v>
      </c>
      <c r="AG2150" s="159">
        <f t="shared" si="453"/>
        <v>3</v>
      </c>
      <c r="DS2150" s="81"/>
    </row>
    <row r="2151" spans="1:123" x14ac:dyDescent="0.25">
      <c r="A2151" s="169">
        <v>311</v>
      </c>
      <c r="B2151" s="170" t="s">
        <v>23</v>
      </c>
      <c r="C2151" s="170" t="s">
        <v>222</v>
      </c>
      <c r="D2151" s="170" t="s">
        <v>223</v>
      </c>
      <c r="E2151" s="18" t="s">
        <v>403</v>
      </c>
      <c r="F2151" s="158">
        <v>4</v>
      </c>
      <c r="G2151" s="157">
        <v>3</v>
      </c>
      <c r="H2151" s="157">
        <v>3</v>
      </c>
      <c r="I2151" s="157">
        <v>2</v>
      </c>
      <c r="J2151" s="157">
        <v>2</v>
      </c>
      <c r="K2151" s="157">
        <v>3</v>
      </c>
      <c r="L2151" s="157">
        <v>3</v>
      </c>
      <c r="M2151" s="157">
        <v>3</v>
      </c>
      <c r="N2151" s="157">
        <v>3</v>
      </c>
      <c r="O2151" s="157">
        <v>3</v>
      </c>
      <c r="P2151" s="157">
        <v>3</v>
      </c>
      <c r="Q2151" s="157">
        <v>3</v>
      </c>
      <c r="R2151" s="157">
        <v>3</v>
      </c>
      <c r="S2151" s="157">
        <v>4</v>
      </c>
      <c r="T2151" s="157">
        <v>4</v>
      </c>
      <c r="U2151" s="157">
        <v>4</v>
      </c>
      <c r="V2151" s="157">
        <v>3</v>
      </c>
      <c r="W2151" s="157">
        <v>4</v>
      </c>
      <c r="X2151" s="157">
        <v>4</v>
      </c>
      <c r="Y2151" s="157">
        <v>3</v>
      </c>
      <c r="Z2151" s="157">
        <v>3</v>
      </c>
      <c r="AA2151" s="157">
        <v>3</v>
      </c>
      <c r="AB2151" s="159">
        <v>3</v>
      </c>
      <c r="AC2151" s="158">
        <f t="shared" si="454"/>
        <v>23</v>
      </c>
      <c r="AD2151" s="157">
        <f t="shared" si="450"/>
        <v>5</v>
      </c>
      <c r="AE2151" s="157">
        <f t="shared" si="451"/>
        <v>8</v>
      </c>
      <c r="AF2151" s="157">
        <f t="shared" si="452"/>
        <v>5</v>
      </c>
      <c r="AG2151" s="159">
        <f t="shared" si="453"/>
        <v>3</v>
      </c>
      <c r="DS2151" s="81"/>
    </row>
    <row r="2152" spans="1:123" x14ac:dyDescent="0.25">
      <c r="A2152" s="169">
        <v>311</v>
      </c>
      <c r="B2152" s="170" t="s">
        <v>23</v>
      </c>
      <c r="C2152" s="170" t="s">
        <v>222</v>
      </c>
      <c r="D2152" s="170" t="s">
        <v>223</v>
      </c>
      <c r="E2152" s="18" t="s">
        <v>403</v>
      </c>
      <c r="F2152" s="158">
        <v>4</v>
      </c>
      <c r="G2152" s="157">
        <v>3</v>
      </c>
      <c r="H2152" s="157">
        <v>3</v>
      </c>
      <c r="I2152" s="157">
        <v>3</v>
      </c>
      <c r="J2152" s="157">
        <v>2</v>
      </c>
      <c r="K2152" s="157">
        <v>3</v>
      </c>
      <c r="L2152" s="157">
        <v>4</v>
      </c>
      <c r="M2152" s="157">
        <v>3</v>
      </c>
      <c r="N2152" s="157">
        <v>4</v>
      </c>
      <c r="O2152" s="157">
        <v>4</v>
      </c>
      <c r="P2152" s="157">
        <v>3</v>
      </c>
      <c r="Q2152" s="157">
        <v>3</v>
      </c>
      <c r="R2152" s="157">
        <v>3</v>
      </c>
      <c r="S2152" s="157">
        <v>4</v>
      </c>
      <c r="T2152" s="157">
        <v>4</v>
      </c>
      <c r="U2152" s="157">
        <v>4</v>
      </c>
      <c r="V2152" s="157">
        <v>3</v>
      </c>
      <c r="W2152" s="157">
        <v>4</v>
      </c>
      <c r="X2152" s="157">
        <v>4</v>
      </c>
      <c r="Y2152" s="157">
        <v>4</v>
      </c>
      <c r="Z2152" s="157">
        <v>3</v>
      </c>
      <c r="AA2152" s="157">
        <v>3</v>
      </c>
      <c r="AB2152" s="159">
        <v>3</v>
      </c>
      <c r="AC2152" s="158">
        <f t="shared" si="454"/>
        <v>23</v>
      </c>
      <c r="AD2152" s="157">
        <f t="shared" si="450"/>
        <v>5</v>
      </c>
      <c r="AE2152" s="157">
        <f t="shared" si="451"/>
        <v>8</v>
      </c>
      <c r="AF2152" s="157">
        <f t="shared" si="452"/>
        <v>5</v>
      </c>
      <c r="AG2152" s="159">
        <f t="shared" si="453"/>
        <v>3</v>
      </c>
      <c r="DS2152" s="81"/>
    </row>
    <row r="2153" spans="1:123" x14ac:dyDescent="0.25">
      <c r="A2153" s="169">
        <v>311</v>
      </c>
      <c r="B2153" s="170" t="s">
        <v>23</v>
      </c>
      <c r="C2153" s="170" t="s">
        <v>222</v>
      </c>
      <c r="D2153" s="170" t="s">
        <v>223</v>
      </c>
      <c r="E2153" s="18" t="s">
        <v>403</v>
      </c>
      <c r="F2153" s="158">
        <v>4</v>
      </c>
      <c r="G2153" s="157">
        <v>3</v>
      </c>
      <c r="H2153" s="157">
        <v>4</v>
      </c>
      <c r="I2153" s="157">
        <v>3</v>
      </c>
      <c r="J2153" s="157">
        <v>3</v>
      </c>
      <c r="K2153" s="157">
        <v>4</v>
      </c>
      <c r="L2153" s="157">
        <v>4</v>
      </c>
      <c r="M2153" s="157">
        <v>3</v>
      </c>
      <c r="N2153" s="157">
        <v>4</v>
      </c>
      <c r="O2153" s="157">
        <v>4</v>
      </c>
      <c r="P2153" s="157">
        <v>3</v>
      </c>
      <c r="Q2153" s="157">
        <v>4</v>
      </c>
      <c r="R2153" s="157">
        <v>3</v>
      </c>
      <c r="S2153" s="157">
        <v>4</v>
      </c>
      <c r="T2153" s="157">
        <v>4</v>
      </c>
      <c r="U2153" s="157">
        <v>4</v>
      </c>
      <c r="V2153" s="157">
        <v>3</v>
      </c>
      <c r="W2153" s="157">
        <v>4</v>
      </c>
      <c r="X2153" s="157">
        <v>4</v>
      </c>
      <c r="Y2153" s="157">
        <v>4</v>
      </c>
      <c r="Z2153" s="157">
        <v>4</v>
      </c>
      <c r="AA2153" s="157">
        <v>4</v>
      </c>
      <c r="AB2153" s="159">
        <v>4</v>
      </c>
      <c r="AC2153" s="158">
        <f t="shared" si="454"/>
        <v>23</v>
      </c>
      <c r="AD2153" s="157">
        <f t="shared" si="450"/>
        <v>5</v>
      </c>
      <c r="AE2153" s="157">
        <f t="shared" si="451"/>
        <v>8</v>
      </c>
      <c r="AF2153" s="157">
        <f t="shared" si="452"/>
        <v>5</v>
      </c>
      <c r="AG2153" s="159">
        <f t="shared" si="453"/>
        <v>3</v>
      </c>
      <c r="DS2153" s="81"/>
    </row>
    <row r="2154" spans="1:123" x14ac:dyDescent="0.25">
      <c r="A2154" s="169">
        <v>311</v>
      </c>
      <c r="B2154" s="170" t="s">
        <v>23</v>
      </c>
      <c r="C2154" s="170" t="s">
        <v>222</v>
      </c>
      <c r="D2154" s="170" t="s">
        <v>223</v>
      </c>
      <c r="E2154" s="18" t="s">
        <v>403</v>
      </c>
      <c r="F2154" s="158">
        <v>5</v>
      </c>
      <c r="G2154" s="157">
        <v>3</v>
      </c>
      <c r="H2154" s="157">
        <v>4</v>
      </c>
      <c r="I2154" s="157">
        <v>3</v>
      </c>
      <c r="J2154" s="157">
        <v>3</v>
      </c>
      <c r="K2154" s="157">
        <v>4</v>
      </c>
      <c r="L2154" s="157">
        <v>4</v>
      </c>
      <c r="M2154" s="157">
        <v>4</v>
      </c>
      <c r="N2154" s="157">
        <v>4</v>
      </c>
      <c r="O2154" s="157">
        <v>4</v>
      </c>
      <c r="P2154" s="157">
        <v>4</v>
      </c>
      <c r="Q2154" s="157">
        <v>4</v>
      </c>
      <c r="R2154" s="157">
        <v>3</v>
      </c>
      <c r="S2154" s="157">
        <v>4</v>
      </c>
      <c r="T2154" s="157">
        <v>4</v>
      </c>
      <c r="U2154" s="157">
        <v>4</v>
      </c>
      <c r="V2154" s="157">
        <v>4</v>
      </c>
      <c r="W2154" s="157">
        <v>4</v>
      </c>
      <c r="X2154" s="157">
        <v>4</v>
      </c>
      <c r="Y2154" s="157">
        <v>4</v>
      </c>
      <c r="Z2154" s="157">
        <v>5</v>
      </c>
      <c r="AA2154" s="157">
        <v>5</v>
      </c>
      <c r="AB2154" s="159">
        <v>5</v>
      </c>
      <c r="AC2154" s="158">
        <f t="shared" si="454"/>
        <v>23</v>
      </c>
      <c r="AD2154" s="157">
        <f t="shared" si="450"/>
        <v>5</v>
      </c>
      <c r="AE2154" s="157">
        <f t="shared" si="451"/>
        <v>8</v>
      </c>
      <c r="AF2154" s="157">
        <f t="shared" si="452"/>
        <v>5</v>
      </c>
      <c r="AG2154" s="159">
        <f t="shared" si="453"/>
        <v>3</v>
      </c>
      <c r="DS2154" s="81"/>
    </row>
    <row r="2155" spans="1:123" x14ac:dyDescent="0.25">
      <c r="A2155" s="169">
        <v>311</v>
      </c>
      <c r="B2155" s="170" t="s">
        <v>23</v>
      </c>
      <c r="C2155" s="170" t="s">
        <v>222</v>
      </c>
      <c r="D2155" s="170" t="s">
        <v>223</v>
      </c>
      <c r="E2155" s="18" t="s">
        <v>403</v>
      </c>
      <c r="F2155" s="158">
        <v>5</v>
      </c>
      <c r="G2155" s="157">
        <v>3</v>
      </c>
      <c r="H2155" s="157">
        <v>5</v>
      </c>
      <c r="I2155" s="157">
        <v>3</v>
      </c>
      <c r="J2155" s="157">
        <v>4</v>
      </c>
      <c r="K2155" s="157">
        <v>4</v>
      </c>
      <c r="L2155" s="157">
        <v>5</v>
      </c>
      <c r="M2155" s="157">
        <v>4</v>
      </c>
      <c r="N2155" s="157">
        <v>4</v>
      </c>
      <c r="O2155" s="157">
        <v>4</v>
      </c>
      <c r="P2155" s="157">
        <v>4</v>
      </c>
      <c r="Q2155" s="157">
        <v>4</v>
      </c>
      <c r="R2155" s="157">
        <v>3</v>
      </c>
      <c r="S2155" s="157">
        <v>4</v>
      </c>
      <c r="T2155" s="157">
        <v>4</v>
      </c>
      <c r="U2155" s="157">
        <v>4</v>
      </c>
      <c r="V2155" s="157">
        <v>4</v>
      </c>
      <c r="W2155" s="157">
        <v>4</v>
      </c>
      <c r="X2155" s="157">
        <v>4</v>
      </c>
      <c r="Y2155" s="157">
        <v>4</v>
      </c>
      <c r="Z2155" s="157">
        <v>5</v>
      </c>
      <c r="AA2155" s="157">
        <v>5</v>
      </c>
      <c r="AB2155" s="159">
        <v>5</v>
      </c>
      <c r="AC2155" s="158">
        <f t="shared" si="454"/>
        <v>23</v>
      </c>
      <c r="AD2155" s="157">
        <f t="shared" si="450"/>
        <v>5</v>
      </c>
      <c r="AE2155" s="157">
        <f t="shared" si="451"/>
        <v>8</v>
      </c>
      <c r="AF2155" s="157">
        <f t="shared" si="452"/>
        <v>5</v>
      </c>
      <c r="AG2155" s="159">
        <f t="shared" si="453"/>
        <v>3</v>
      </c>
      <c r="DS2155" s="81"/>
    </row>
    <row r="2156" spans="1:123" x14ac:dyDescent="0.25">
      <c r="A2156" s="169">
        <v>311</v>
      </c>
      <c r="B2156" s="170" t="s">
        <v>23</v>
      </c>
      <c r="C2156" s="170" t="s">
        <v>222</v>
      </c>
      <c r="D2156" s="170" t="s">
        <v>223</v>
      </c>
      <c r="E2156" s="18" t="s">
        <v>403</v>
      </c>
      <c r="F2156" s="158">
        <v>5</v>
      </c>
      <c r="G2156" s="157">
        <v>4</v>
      </c>
      <c r="H2156" s="157">
        <v>5</v>
      </c>
      <c r="I2156" s="157">
        <v>4</v>
      </c>
      <c r="J2156" s="157">
        <v>4</v>
      </c>
      <c r="K2156" s="157">
        <v>4</v>
      </c>
      <c r="L2156" s="157">
        <v>5</v>
      </c>
      <c r="M2156" s="157">
        <v>4</v>
      </c>
      <c r="N2156" s="157">
        <v>4</v>
      </c>
      <c r="O2156" s="157">
        <v>4</v>
      </c>
      <c r="P2156" s="157">
        <v>4</v>
      </c>
      <c r="Q2156" s="157">
        <v>4</v>
      </c>
      <c r="R2156" s="157">
        <v>3</v>
      </c>
      <c r="S2156" s="157">
        <v>4</v>
      </c>
      <c r="T2156" s="157">
        <v>4</v>
      </c>
      <c r="U2156" s="157">
        <v>4</v>
      </c>
      <c r="V2156" s="157">
        <v>4</v>
      </c>
      <c r="W2156" s="157">
        <v>5</v>
      </c>
      <c r="X2156" s="157">
        <v>5</v>
      </c>
      <c r="Y2156" s="157">
        <v>4</v>
      </c>
      <c r="Z2156" s="157">
        <v>5</v>
      </c>
      <c r="AA2156" s="157">
        <v>5</v>
      </c>
      <c r="AB2156" s="159">
        <v>5</v>
      </c>
      <c r="AC2156" s="158">
        <f t="shared" si="454"/>
        <v>23</v>
      </c>
      <c r="AD2156" s="157">
        <f t="shared" si="450"/>
        <v>5</v>
      </c>
      <c r="AE2156" s="157">
        <f t="shared" si="451"/>
        <v>8</v>
      </c>
      <c r="AF2156" s="157">
        <f t="shared" si="452"/>
        <v>5</v>
      </c>
      <c r="AG2156" s="159">
        <f t="shared" si="453"/>
        <v>3</v>
      </c>
      <c r="DS2156" s="81"/>
    </row>
    <row r="2157" spans="1:123" x14ac:dyDescent="0.25">
      <c r="A2157" s="169">
        <v>311</v>
      </c>
      <c r="B2157" s="170" t="s">
        <v>23</v>
      </c>
      <c r="C2157" s="170" t="s">
        <v>222</v>
      </c>
      <c r="D2157" s="170" t="s">
        <v>223</v>
      </c>
      <c r="E2157" s="18" t="s">
        <v>403</v>
      </c>
      <c r="F2157" s="158">
        <v>5</v>
      </c>
      <c r="G2157" s="157">
        <v>5</v>
      </c>
      <c r="H2157" s="157">
        <v>5</v>
      </c>
      <c r="I2157" s="157">
        <v>4</v>
      </c>
      <c r="J2157" s="157">
        <v>5</v>
      </c>
      <c r="K2157" s="157">
        <v>5</v>
      </c>
      <c r="L2157" s="157">
        <v>5</v>
      </c>
      <c r="M2157" s="157">
        <v>4</v>
      </c>
      <c r="N2157" s="157">
        <v>4</v>
      </c>
      <c r="O2157" s="157">
        <v>4</v>
      </c>
      <c r="P2157" s="157">
        <v>4</v>
      </c>
      <c r="Q2157" s="157">
        <v>5</v>
      </c>
      <c r="R2157" s="157">
        <v>4</v>
      </c>
      <c r="S2157" s="157">
        <v>4</v>
      </c>
      <c r="T2157" s="157">
        <v>4</v>
      </c>
      <c r="U2157" s="157">
        <v>5</v>
      </c>
      <c r="V2157" s="157">
        <v>4</v>
      </c>
      <c r="W2157" s="157">
        <v>5</v>
      </c>
      <c r="X2157" s="157">
        <v>5</v>
      </c>
      <c r="Y2157" s="157">
        <v>4</v>
      </c>
      <c r="Z2157" s="157">
        <v>5</v>
      </c>
      <c r="AA2157" s="157">
        <v>5</v>
      </c>
      <c r="AB2157" s="159">
        <v>5</v>
      </c>
      <c r="AC2157" s="158">
        <f t="shared" si="454"/>
        <v>23</v>
      </c>
      <c r="AD2157" s="157">
        <f t="shared" si="450"/>
        <v>5</v>
      </c>
      <c r="AE2157" s="157">
        <f t="shared" si="451"/>
        <v>8</v>
      </c>
      <c r="AF2157" s="157">
        <f t="shared" si="452"/>
        <v>5</v>
      </c>
      <c r="AG2157" s="159">
        <f t="shared" si="453"/>
        <v>3</v>
      </c>
      <c r="DS2157" s="81"/>
    </row>
    <row r="2158" spans="1:123" x14ac:dyDescent="0.25">
      <c r="A2158" s="169">
        <v>311</v>
      </c>
      <c r="B2158" s="170" t="s">
        <v>23</v>
      </c>
      <c r="C2158" s="170" t="s">
        <v>222</v>
      </c>
      <c r="D2158" s="170" t="s">
        <v>223</v>
      </c>
      <c r="E2158" s="18" t="s">
        <v>403</v>
      </c>
      <c r="F2158" s="158">
        <v>5</v>
      </c>
      <c r="G2158" s="157">
        <v>5</v>
      </c>
      <c r="H2158" s="157">
        <v>5</v>
      </c>
      <c r="I2158" s="157">
        <v>4</v>
      </c>
      <c r="J2158" s="157">
        <v>5</v>
      </c>
      <c r="K2158" s="157">
        <v>5</v>
      </c>
      <c r="L2158" s="157">
        <v>5</v>
      </c>
      <c r="M2158" s="157">
        <v>5</v>
      </c>
      <c r="N2158" s="157">
        <v>5</v>
      </c>
      <c r="O2158" s="157">
        <v>4</v>
      </c>
      <c r="P2158" s="157">
        <v>5</v>
      </c>
      <c r="Q2158" s="157">
        <v>5</v>
      </c>
      <c r="R2158" s="157">
        <v>4</v>
      </c>
      <c r="S2158" s="157">
        <v>4</v>
      </c>
      <c r="T2158" s="157">
        <v>4</v>
      </c>
      <c r="U2158" s="157">
        <v>5</v>
      </c>
      <c r="V2158" s="157">
        <v>5</v>
      </c>
      <c r="W2158" s="157">
        <v>5</v>
      </c>
      <c r="X2158" s="157">
        <v>5</v>
      </c>
      <c r="Y2158" s="157">
        <v>5</v>
      </c>
      <c r="Z2158" s="157">
        <v>5</v>
      </c>
      <c r="AA2158" s="157">
        <v>5</v>
      </c>
      <c r="AB2158" s="159">
        <v>5</v>
      </c>
      <c r="AC2158" s="158">
        <f t="shared" si="454"/>
        <v>23</v>
      </c>
      <c r="AD2158" s="157">
        <f t="shared" si="450"/>
        <v>5</v>
      </c>
      <c r="AE2158" s="157">
        <f t="shared" si="451"/>
        <v>8</v>
      </c>
      <c r="AF2158" s="157">
        <f t="shared" si="452"/>
        <v>5</v>
      </c>
      <c r="AG2158" s="159">
        <f t="shared" si="453"/>
        <v>3</v>
      </c>
      <c r="DS2158" s="81"/>
    </row>
    <row r="2159" spans="1:123" x14ac:dyDescent="0.25">
      <c r="A2159" s="169">
        <v>311</v>
      </c>
      <c r="B2159" s="170" t="s">
        <v>23</v>
      </c>
      <c r="C2159" s="170" t="s">
        <v>222</v>
      </c>
      <c r="D2159" s="170" t="s">
        <v>223</v>
      </c>
      <c r="E2159" s="18" t="s">
        <v>403</v>
      </c>
      <c r="F2159" s="158"/>
      <c r="G2159" s="157">
        <v>5</v>
      </c>
      <c r="H2159" s="157">
        <v>5</v>
      </c>
      <c r="I2159" s="157">
        <v>5</v>
      </c>
      <c r="J2159" s="157">
        <v>5</v>
      </c>
      <c r="K2159" s="157">
        <v>5</v>
      </c>
      <c r="L2159" s="157">
        <v>5</v>
      </c>
      <c r="M2159" s="157">
        <v>5</v>
      </c>
      <c r="N2159" s="157">
        <v>5</v>
      </c>
      <c r="O2159" s="157">
        <v>5</v>
      </c>
      <c r="P2159" s="157">
        <v>5</v>
      </c>
      <c r="Q2159" s="157">
        <v>5</v>
      </c>
      <c r="R2159" s="157">
        <v>5</v>
      </c>
      <c r="S2159" s="157">
        <v>5</v>
      </c>
      <c r="T2159" s="157">
        <v>5</v>
      </c>
      <c r="U2159" s="157">
        <v>5</v>
      </c>
      <c r="V2159" s="157">
        <v>5</v>
      </c>
      <c r="W2159" s="157"/>
      <c r="X2159" s="157"/>
      <c r="Y2159" s="157">
        <v>5</v>
      </c>
      <c r="Z2159" s="157"/>
      <c r="AA2159" s="157"/>
      <c r="AB2159" s="159"/>
      <c r="AC2159" s="158">
        <f t="shared" si="454"/>
        <v>17</v>
      </c>
      <c r="AD2159" s="157">
        <f t="shared" si="450"/>
        <v>5</v>
      </c>
      <c r="AE2159" s="157">
        <f t="shared" si="451"/>
        <v>8</v>
      </c>
      <c r="AF2159" s="157">
        <f t="shared" si="452"/>
        <v>3</v>
      </c>
      <c r="AG2159" s="159">
        <f t="shared" si="453"/>
        <v>0</v>
      </c>
      <c r="DS2159" s="81"/>
    </row>
    <row r="2160" spans="1:123" x14ac:dyDescent="0.25">
      <c r="A2160" s="169">
        <v>311</v>
      </c>
      <c r="B2160" s="170" t="s">
        <v>23</v>
      </c>
      <c r="C2160" s="170" t="s">
        <v>222</v>
      </c>
      <c r="D2160" s="170" t="s">
        <v>223</v>
      </c>
      <c r="E2160" s="18" t="s">
        <v>466</v>
      </c>
      <c r="F2160" s="158">
        <v>2</v>
      </c>
      <c r="G2160" s="157">
        <v>1</v>
      </c>
      <c r="H2160" s="157">
        <v>1</v>
      </c>
      <c r="I2160" s="157">
        <v>1</v>
      </c>
      <c r="J2160" s="157">
        <v>1</v>
      </c>
      <c r="K2160" s="157">
        <v>1</v>
      </c>
      <c r="L2160" s="157">
        <v>1</v>
      </c>
      <c r="M2160" s="157">
        <v>1</v>
      </c>
      <c r="N2160" s="157">
        <v>1</v>
      </c>
      <c r="O2160" s="157">
        <v>1</v>
      </c>
      <c r="P2160" s="157">
        <v>1</v>
      </c>
      <c r="Q2160" s="157">
        <v>2</v>
      </c>
      <c r="R2160" s="157">
        <v>1</v>
      </c>
      <c r="S2160" s="157">
        <v>2</v>
      </c>
      <c r="T2160" s="157">
        <v>1</v>
      </c>
      <c r="U2160" s="157">
        <v>1</v>
      </c>
      <c r="V2160" s="157">
        <v>1</v>
      </c>
      <c r="W2160" s="157">
        <v>2</v>
      </c>
      <c r="X2160" s="157">
        <v>2</v>
      </c>
      <c r="Y2160" s="157">
        <v>2</v>
      </c>
      <c r="Z2160" s="157">
        <v>1</v>
      </c>
      <c r="AA2160" s="157">
        <v>1</v>
      </c>
      <c r="AB2160" s="159">
        <v>1</v>
      </c>
      <c r="AC2160" s="158">
        <f t="shared" si="454"/>
        <v>23</v>
      </c>
      <c r="AD2160" s="157">
        <f t="shared" si="450"/>
        <v>5</v>
      </c>
      <c r="AE2160" s="157">
        <f t="shared" si="451"/>
        <v>8</v>
      </c>
      <c r="AF2160" s="157">
        <f t="shared" si="452"/>
        <v>5</v>
      </c>
      <c r="AG2160" s="159">
        <f t="shared" si="453"/>
        <v>3</v>
      </c>
      <c r="DS2160" s="81"/>
    </row>
    <row r="2161" spans="1:123" x14ac:dyDescent="0.25">
      <c r="A2161" s="169">
        <v>311</v>
      </c>
      <c r="B2161" s="170" t="s">
        <v>23</v>
      </c>
      <c r="C2161" s="170" t="s">
        <v>222</v>
      </c>
      <c r="D2161" s="170" t="s">
        <v>223</v>
      </c>
      <c r="E2161" s="18" t="s">
        <v>466</v>
      </c>
      <c r="F2161" s="158">
        <v>2</v>
      </c>
      <c r="G2161" s="157">
        <v>1</v>
      </c>
      <c r="H2161" s="157">
        <v>1</v>
      </c>
      <c r="I2161" s="157">
        <v>1</v>
      </c>
      <c r="J2161" s="157">
        <v>1</v>
      </c>
      <c r="K2161" s="157">
        <v>1</v>
      </c>
      <c r="L2161" s="157">
        <v>1</v>
      </c>
      <c r="M2161" s="157">
        <v>2</v>
      </c>
      <c r="N2161" s="157">
        <v>1</v>
      </c>
      <c r="O2161" s="157">
        <v>1</v>
      </c>
      <c r="P2161" s="157">
        <v>2</v>
      </c>
      <c r="Q2161" s="157">
        <v>2</v>
      </c>
      <c r="R2161" s="157">
        <v>2</v>
      </c>
      <c r="S2161" s="157">
        <v>2</v>
      </c>
      <c r="T2161" s="157">
        <v>2</v>
      </c>
      <c r="U2161" s="157">
        <v>2</v>
      </c>
      <c r="V2161" s="157">
        <v>1</v>
      </c>
      <c r="W2161" s="157">
        <v>2</v>
      </c>
      <c r="X2161" s="157">
        <v>2</v>
      </c>
      <c r="Y2161" s="157">
        <v>2</v>
      </c>
      <c r="Z2161" s="157">
        <v>2</v>
      </c>
      <c r="AA2161" s="157">
        <v>2</v>
      </c>
      <c r="AB2161" s="159">
        <v>2</v>
      </c>
      <c r="AC2161" s="158">
        <f t="shared" si="454"/>
        <v>23</v>
      </c>
      <c r="AD2161" s="157">
        <f t="shared" si="450"/>
        <v>5</v>
      </c>
      <c r="AE2161" s="157">
        <f t="shared" si="451"/>
        <v>8</v>
      </c>
      <c r="AF2161" s="157">
        <f t="shared" si="452"/>
        <v>5</v>
      </c>
      <c r="AG2161" s="159">
        <f t="shared" si="453"/>
        <v>3</v>
      </c>
      <c r="DS2161" s="81"/>
    </row>
    <row r="2162" spans="1:123" x14ac:dyDescent="0.25">
      <c r="A2162" s="169">
        <v>311</v>
      </c>
      <c r="B2162" s="170" t="s">
        <v>23</v>
      </c>
      <c r="C2162" s="170" t="s">
        <v>222</v>
      </c>
      <c r="D2162" s="170" t="s">
        <v>223</v>
      </c>
      <c r="E2162" s="18" t="s">
        <v>466</v>
      </c>
      <c r="F2162" s="158">
        <v>3</v>
      </c>
      <c r="G2162" s="157">
        <v>2</v>
      </c>
      <c r="H2162" s="157">
        <v>1</v>
      </c>
      <c r="I2162" s="157">
        <v>1</v>
      </c>
      <c r="J2162" s="157">
        <v>1</v>
      </c>
      <c r="K2162" s="157">
        <v>1</v>
      </c>
      <c r="L2162" s="157">
        <v>2</v>
      </c>
      <c r="M2162" s="157">
        <v>2</v>
      </c>
      <c r="N2162" s="157">
        <v>1</v>
      </c>
      <c r="O2162" s="157">
        <v>1</v>
      </c>
      <c r="P2162" s="157">
        <v>2</v>
      </c>
      <c r="Q2162" s="157">
        <v>2</v>
      </c>
      <c r="R2162" s="157">
        <v>2</v>
      </c>
      <c r="S2162" s="157">
        <v>2</v>
      </c>
      <c r="T2162" s="157">
        <v>3</v>
      </c>
      <c r="U2162" s="157">
        <v>2</v>
      </c>
      <c r="V2162" s="157">
        <v>2</v>
      </c>
      <c r="W2162" s="157">
        <v>2</v>
      </c>
      <c r="X2162" s="157">
        <v>3</v>
      </c>
      <c r="Y2162" s="157">
        <v>2</v>
      </c>
      <c r="Z2162" s="157">
        <v>2</v>
      </c>
      <c r="AA2162" s="157">
        <v>2</v>
      </c>
      <c r="AB2162" s="159">
        <v>2</v>
      </c>
      <c r="AC2162" s="158">
        <f t="shared" si="454"/>
        <v>23</v>
      </c>
      <c r="AD2162" s="157">
        <f t="shared" si="450"/>
        <v>5</v>
      </c>
      <c r="AE2162" s="157">
        <f t="shared" si="451"/>
        <v>8</v>
      </c>
      <c r="AF2162" s="157">
        <f t="shared" si="452"/>
        <v>5</v>
      </c>
      <c r="AG2162" s="159">
        <f t="shared" si="453"/>
        <v>3</v>
      </c>
      <c r="DS2162" s="81"/>
    </row>
    <row r="2163" spans="1:123" x14ac:dyDescent="0.25">
      <c r="A2163" s="169">
        <v>311</v>
      </c>
      <c r="B2163" s="170" t="s">
        <v>23</v>
      </c>
      <c r="C2163" s="170" t="s">
        <v>222</v>
      </c>
      <c r="D2163" s="170" t="s">
        <v>223</v>
      </c>
      <c r="E2163" s="18" t="s">
        <v>466</v>
      </c>
      <c r="F2163" s="158">
        <v>3</v>
      </c>
      <c r="G2163" s="157">
        <v>2</v>
      </c>
      <c r="H2163" s="157">
        <v>1</v>
      </c>
      <c r="I2163" s="157">
        <v>1</v>
      </c>
      <c r="J2163" s="157">
        <v>1</v>
      </c>
      <c r="K2163" s="157">
        <v>1</v>
      </c>
      <c r="L2163" s="157">
        <v>2</v>
      </c>
      <c r="M2163" s="157">
        <v>2</v>
      </c>
      <c r="N2163" s="157">
        <v>1</v>
      </c>
      <c r="O2163" s="157">
        <v>2</v>
      </c>
      <c r="P2163" s="157">
        <v>2</v>
      </c>
      <c r="Q2163" s="157">
        <v>2</v>
      </c>
      <c r="R2163" s="157">
        <v>2</v>
      </c>
      <c r="S2163" s="157">
        <v>2</v>
      </c>
      <c r="T2163" s="157">
        <v>3</v>
      </c>
      <c r="U2163" s="157">
        <v>3</v>
      </c>
      <c r="V2163" s="157">
        <v>2</v>
      </c>
      <c r="W2163" s="157">
        <v>2</v>
      </c>
      <c r="X2163" s="157">
        <v>3</v>
      </c>
      <c r="Y2163" s="157">
        <v>3</v>
      </c>
      <c r="Z2163" s="157">
        <v>2</v>
      </c>
      <c r="AA2163" s="157">
        <v>2</v>
      </c>
      <c r="AB2163" s="159">
        <v>2</v>
      </c>
      <c r="AC2163" s="158">
        <f t="shared" si="454"/>
        <v>23</v>
      </c>
      <c r="AD2163" s="157">
        <f t="shared" si="450"/>
        <v>5</v>
      </c>
      <c r="AE2163" s="157">
        <f t="shared" si="451"/>
        <v>8</v>
      </c>
      <c r="AF2163" s="157">
        <f t="shared" si="452"/>
        <v>5</v>
      </c>
      <c r="AG2163" s="159">
        <f t="shared" si="453"/>
        <v>3</v>
      </c>
      <c r="DS2163" s="81"/>
    </row>
    <row r="2164" spans="1:123" x14ac:dyDescent="0.25">
      <c r="A2164" s="169">
        <v>311</v>
      </c>
      <c r="B2164" s="170" t="s">
        <v>23</v>
      </c>
      <c r="C2164" s="170" t="s">
        <v>222</v>
      </c>
      <c r="D2164" s="170" t="s">
        <v>223</v>
      </c>
      <c r="E2164" s="18" t="s">
        <v>466</v>
      </c>
      <c r="F2164" s="158">
        <v>3</v>
      </c>
      <c r="G2164" s="157">
        <v>3</v>
      </c>
      <c r="H2164" s="157">
        <v>2</v>
      </c>
      <c r="I2164" s="157">
        <v>2</v>
      </c>
      <c r="J2164" s="157">
        <v>2</v>
      </c>
      <c r="K2164" s="157">
        <v>1</v>
      </c>
      <c r="L2164" s="157">
        <v>2</v>
      </c>
      <c r="M2164" s="157">
        <v>3</v>
      </c>
      <c r="N2164" s="157">
        <v>2</v>
      </c>
      <c r="O2164" s="157">
        <v>2</v>
      </c>
      <c r="P2164" s="157">
        <v>3</v>
      </c>
      <c r="Q2164" s="157">
        <v>3</v>
      </c>
      <c r="R2164" s="157">
        <v>2</v>
      </c>
      <c r="S2164" s="157">
        <v>2</v>
      </c>
      <c r="T2164" s="157">
        <v>3</v>
      </c>
      <c r="U2164" s="157">
        <v>3</v>
      </c>
      <c r="V2164" s="157">
        <v>2</v>
      </c>
      <c r="W2164" s="157">
        <v>2</v>
      </c>
      <c r="X2164" s="157">
        <v>3</v>
      </c>
      <c r="Y2164" s="157">
        <v>3</v>
      </c>
      <c r="Z2164" s="157">
        <v>2</v>
      </c>
      <c r="AA2164" s="157">
        <v>2</v>
      </c>
      <c r="AB2164" s="159">
        <v>2</v>
      </c>
      <c r="AC2164" s="158">
        <f t="shared" si="454"/>
        <v>23</v>
      </c>
      <c r="AD2164" s="157">
        <f t="shared" si="450"/>
        <v>5</v>
      </c>
      <c r="AE2164" s="157">
        <f t="shared" si="451"/>
        <v>8</v>
      </c>
      <c r="AF2164" s="157">
        <f t="shared" si="452"/>
        <v>5</v>
      </c>
      <c r="AG2164" s="159">
        <f t="shared" si="453"/>
        <v>3</v>
      </c>
      <c r="DS2164" s="81"/>
    </row>
    <row r="2165" spans="1:123" x14ac:dyDescent="0.25">
      <c r="A2165" s="169">
        <v>311</v>
      </c>
      <c r="B2165" s="170" t="s">
        <v>23</v>
      </c>
      <c r="C2165" s="170" t="s">
        <v>222</v>
      </c>
      <c r="D2165" s="170" t="s">
        <v>223</v>
      </c>
      <c r="E2165" s="18" t="s">
        <v>466</v>
      </c>
      <c r="F2165" s="158">
        <v>3</v>
      </c>
      <c r="G2165" s="157">
        <v>3</v>
      </c>
      <c r="H2165" s="157">
        <v>2</v>
      </c>
      <c r="I2165" s="157">
        <v>2</v>
      </c>
      <c r="J2165" s="157">
        <v>2</v>
      </c>
      <c r="K2165" s="157">
        <v>1</v>
      </c>
      <c r="L2165" s="157">
        <v>3</v>
      </c>
      <c r="M2165" s="157">
        <v>3</v>
      </c>
      <c r="N2165" s="157">
        <v>2</v>
      </c>
      <c r="O2165" s="157">
        <v>2</v>
      </c>
      <c r="P2165" s="157">
        <v>3</v>
      </c>
      <c r="Q2165" s="157">
        <v>3</v>
      </c>
      <c r="R2165" s="157">
        <v>2</v>
      </c>
      <c r="S2165" s="157">
        <v>3</v>
      </c>
      <c r="T2165" s="157">
        <v>3</v>
      </c>
      <c r="U2165" s="157">
        <v>3</v>
      </c>
      <c r="V2165" s="157">
        <v>2</v>
      </c>
      <c r="W2165" s="157">
        <v>2</v>
      </c>
      <c r="X2165" s="157">
        <v>3</v>
      </c>
      <c r="Y2165" s="157">
        <v>3</v>
      </c>
      <c r="Z2165" s="157">
        <v>2</v>
      </c>
      <c r="AA2165" s="157">
        <v>2</v>
      </c>
      <c r="AB2165" s="159">
        <v>2</v>
      </c>
      <c r="AC2165" s="158">
        <f t="shared" si="454"/>
        <v>23</v>
      </c>
      <c r="AD2165" s="157">
        <f t="shared" si="450"/>
        <v>5</v>
      </c>
      <c r="AE2165" s="157">
        <f t="shared" si="451"/>
        <v>8</v>
      </c>
      <c r="AF2165" s="157">
        <f t="shared" si="452"/>
        <v>5</v>
      </c>
      <c r="AG2165" s="159">
        <f t="shared" si="453"/>
        <v>3</v>
      </c>
      <c r="DS2165" s="81"/>
    </row>
    <row r="2166" spans="1:123" x14ac:dyDescent="0.25">
      <c r="A2166" s="169">
        <v>311</v>
      </c>
      <c r="B2166" s="170" t="s">
        <v>23</v>
      </c>
      <c r="C2166" s="170" t="s">
        <v>222</v>
      </c>
      <c r="D2166" s="170" t="s">
        <v>223</v>
      </c>
      <c r="E2166" s="18" t="s">
        <v>466</v>
      </c>
      <c r="F2166" s="158">
        <v>3</v>
      </c>
      <c r="G2166" s="157">
        <v>3</v>
      </c>
      <c r="H2166" s="157">
        <v>2</v>
      </c>
      <c r="I2166" s="157">
        <v>2</v>
      </c>
      <c r="J2166" s="157">
        <v>2</v>
      </c>
      <c r="K2166" s="157">
        <v>1</v>
      </c>
      <c r="L2166" s="157">
        <v>3</v>
      </c>
      <c r="M2166" s="157">
        <v>3</v>
      </c>
      <c r="N2166" s="157">
        <v>2</v>
      </c>
      <c r="O2166" s="157">
        <v>2</v>
      </c>
      <c r="P2166" s="157">
        <v>3</v>
      </c>
      <c r="Q2166" s="157">
        <v>3</v>
      </c>
      <c r="R2166" s="157">
        <v>3</v>
      </c>
      <c r="S2166" s="157">
        <v>3</v>
      </c>
      <c r="T2166" s="157">
        <v>3</v>
      </c>
      <c r="U2166" s="157">
        <v>3</v>
      </c>
      <c r="V2166" s="157">
        <v>2</v>
      </c>
      <c r="W2166" s="157">
        <v>3</v>
      </c>
      <c r="X2166" s="157">
        <v>3</v>
      </c>
      <c r="Y2166" s="157">
        <v>3</v>
      </c>
      <c r="Z2166" s="157">
        <v>3</v>
      </c>
      <c r="AA2166" s="157">
        <v>2</v>
      </c>
      <c r="AB2166" s="159">
        <v>3</v>
      </c>
      <c r="AC2166" s="158">
        <f t="shared" si="454"/>
        <v>23</v>
      </c>
      <c r="AD2166" s="157">
        <f t="shared" si="450"/>
        <v>5</v>
      </c>
      <c r="AE2166" s="157">
        <f t="shared" si="451"/>
        <v>8</v>
      </c>
      <c r="AF2166" s="157">
        <f t="shared" si="452"/>
        <v>5</v>
      </c>
      <c r="AG2166" s="159">
        <f t="shared" si="453"/>
        <v>3</v>
      </c>
      <c r="DS2166" s="81"/>
    </row>
    <row r="2167" spans="1:123" x14ac:dyDescent="0.25">
      <c r="A2167" s="169">
        <v>311</v>
      </c>
      <c r="B2167" s="170" t="s">
        <v>23</v>
      </c>
      <c r="C2167" s="170" t="s">
        <v>222</v>
      </c>
      <c r="D2167" s="170" t="s">
        <v>223</v>
      </c>
      <c r="E2167" s="18" t="s">
        <v>466</v>
      </c>
      <c r="F2167" s="158">
        <v>3</v>
      </c>
      <c r="G2167" s="157">
        <v>3</v>
      </c>
      <c r="H2167" s="157">
        <v>3</v>
      </c>
      <c r="I2167" s="157">
        <v>2</v>
      </c>
      <c r="J2167" s="157">
        <v>2</v>
      </c>
      <c r="K2167" s="157">
        <v>2</v>
      </c>
      <c r="L2167" s="157">
        <v>3</v>
      </c>
      <c r="M2167" s="157">
        <v>3</v>
      </c>
      <c r="N2167" s="157">
        <v>2</v>
      </c>
      <c r="O2167" s="157">
        <v>3</v>
      </c>
      <c r="P2167" s="157">
        <v>3</v>
      </c>
      <c r="Q2167" s="157">
        <v>3</v>
      </c>
      <c r="R2167" s="157">
        <v>3</v>
      </c>
      <c r="S2167" s="157">
        <v>3</v>
      </c>
      <c r="T2167" s="157">
        <v>3</v>
      </c>
      <c r="U2167" s="157">
        <v>3</v>
      </c>
      <c r="V2167" s="157">
        <v>3</v>
      </c>
      <c r="W2167" s="157">
        <v>3</v>
      </c>
      <c r="X2167" s="157">
        <v>3</v>
      </c>
      <c r="Y2167" s="157">
        <v>3</v>
      </c>
      <c r="Z2167" s="157">
        <v>3</v>
      </c>
      <c r="AA2167" s="157">
        <v>3</v>
      </c>
      <c r="AB2167" s="159">
        <v>3</v>
      </c>
      <c r="AC2167" s="158">
        <f t="shared" si="454"/>
        <v>23</v>
      </c>
      <c r="AD2167" s="157">
        <f t="shared" si="450"/>
        <v>5</v>
      </c>
      <c r="AE2167" s="157">
        <f t="shared" si="451"/>
        <v>8</v>
      </c>
      <c r="AF2167" s="157">
        <f t="shared" si="452"/>
        <v>5</v>
      </c>
      <c r="AG2167" s="159">
        <f t="shared" si="453"/>
        <v>3</v>
      </c>
      <c r="DS2167" s="81"/>
    </row>
    <row r="2168" spans="1:123" x14ac:dyDescent="0.25">
      <c r="A2168" s="169">
        <v>311</v>
      </c>
      <c r="B2168" s="170" t="s">
        <v>23</v>
      </c>
      <c r="C2168" s="170" t="s">
        <v>222</v>
      </c>
      <c r="D2168" s="170" t="s">
        <v>223</v>
      </c>
      <c r="E2168" s="18" t="s">
        <v>466</v>
      </c>
      <c r="F2168" s="158">
        <v>3</v>
      </c>
      <c r="G2168" s="157">
        <v>3</v>
      </c>
      <c r="H2168" s="157">
        <v>3</v>
      </c>
      <c r="I2168" s="157">
        <v>2</v>
      </c>
      <c r="J2168" s="157">
        <v>2</v>
      </c>
      <c r="K2168" s="157">
        <v>2</v>
      </c>
      <c r="L2168" s="157">
        <v>4</v>
      </c>
      <c r="M2168" s="157">
        <v>3</v>
      </c>
      <c r="N2168" s="157">
        <v>2</v>
      </c>
      <c r="O2168" s="157">
        <v>3</v>
      </c>
      <c r="P2168" s="157">
        <v>3</v>
      </c>
      <c r="Q2168" s="157">
        <v>3</v>
      </c>
      <c r="R2168" s="157">
        <v>3</v>
      </c>
      <c r="S2168" s="157">
        <v>3</v>
      </c>
      <c r="T2168" s="157">
        <v>3</v>
      </c>
      <c r="U2168" s="157">
        <v>3</v>
      </c>
      <c r="V2168" s="157">
        <v>3</v>
      </c>
      <c r="W2168" s="157">
        <v>3</v>
      </c>
      <c r="X2168" s="157">
        <v>4</v>
      </c>
      <c r="Y2168" s="157">
        <v>3</v>
      </c>
      <c r="Z2168" s="157">
        <v>3</v>
      </c>
      <c r="AA2168" s="157">
        <v>3</v>
      </c>
      <c r="AB2168" s="159">
        <v>3</v>
      </c>
      <c r="AC2168" s="158">
        <f t="shared" si="454"/>
        <v>23</v>
      </c>
      <c r="AD2168" s="157">
        <f t="shared" si="450"/>
        <v>5</v>
      </c>
      <c r="AE2168" s="157">
        <f t="shared" si="451"/>
        <v>8</v>
      </c>
      <c r="AF2168" s="157">
        <f t="shared" si="452"/>
        <v>5</v>
      </c>
      <c r="AG2168" s="159">
        <f t="shared" si="453"/>
        <v>3</v>
      </c>
      <c r="DS2168" s="81"/>
    </row>
    <row r="2169" spans="1:123" x14ac:dyDescent="0.25">
      <c r="A2169" s="169">
        <v>311</v>
      </c>
      <c r="B2169" s="170" t="s">
        <v>23</v>
      </c>
      <c r="C2169" s="170" t="s">
        <v>222</v>
      </c>
      <c r="D2169" s="170" t="s">
        <v>223</v>
      </c>
      <c r="E2169" s="18" t="s">
        <v>466</v>
      </c>
      <c r="F2169" s="158">
        <v>4</v>
      </c>
      <c r="G2169" s="157">
        <v>3</v>
      </c>
      <c r="H2169" s="157">
        <v>3</v>
      </c>
      <c r="I2169" s="157">
        <v>2</v>
      </c>
      <c r="J2169" s="157">
        <v>2</v>
      </c>
      <c r="K2169" s="157">
        <v>2</v>
      </c>
      <c r="L2169" s="157">
        <v>4</v>
      </c>
      <c r="M2169" s="157">
        <v>3</v>
      </c>
      <c r="N2169" s="157">
        <v>3</v>
      </c>
      <c r="O2169" s="157">
        <v>3</v>
      </c>
      <c r="P2169" s="157">
        <v>3</v>
      </c>
      <c r="Q2169" s="157">
        <v>3</v>
      </c>
      <c r="R2169" s="157">
        <v>3</v>
      </c>
      <c r="S2169" s="157">
        <v>3</v>
      </c>
      <c r="T2169" s="157">
        <v>3</v>
      </c>
      <c r="U2169" s="157">
        <v>3</v>
      </c>
      <c r="V2169" s="157">
        <v>3</v>
      </c>
      <c r="W2169" s="157">
        <v>3</v>
      </c>
      <c r="X2169" s="157">
        <v>4</v>
      </c>
      <c r="Y2169" s="157">
        <v>3</v>
      </c>
      <c r="Z2169" s="157">
        <v>3</v>
      </c>
      <c r="AA2169" s="157">
        <v>3</v>
      </c>
      <c r="AB2169" s="159">
        <v>3</v>
      </c>
      <c r="AC2169" s="158">
        <f t="shared" si="454"/>
        <v>23</v>
      </c>
      <c r="AD2169" s="157">
        <f t="shared" si="450"/>
        <v>5</v>
      </c>
      <c r="AE2169" s="157">
        <f t="shared" si="451"/>
        <v>8</v>
      </c>
      <c r="AF2169" s="157">
        <f t="shared" si="452"/>
        <v>5</v>
      </c>
      <c r="AG2169" s="159">
        <f t="shared" si="453"/>
        <v>3</v>
      </c>
      <c r="DS2169" s="81"/>
    </row>
    <row r="2170" spans="1:123" x14ac:dyDescent="0.25">
      <c r="A2170" s="169">
        <v>311</v>
      </c>
      <c r="B2170" s="170" t="s">
        <v>23</v>
      </c>
      <c r="C2170" s="170" t="s">
        <v>222</v>
      </c>
      <c r="D2170" s="170" t="s">
        <v>223</v>
      </c>
      <c r="E2170" s="18" t="s">
        <v>466</v>
      </c>
      <c r="F2170" s="158">
        <v>4</v>
      </c>
      <c r="G2170" s="157">
        <v>3</v>
      </c>
      <c r="H2170" s="157">
        <v>3</v>
      </c>
      <c r="I2170" s="157">
        <v>3</v>
      </c>
      <c r="J2170" s="157">
        <v>2</v>
      </c>
      <c r="K2170" s="157">
        <v>2</v>
      </c>
      <c r="L2170" s="157">
        <v>4</v>
      </c>
      <c r="M2170" s="157">
        <v>3</v>
      </c>
      <c r="N2170" s="157">
        <v>3</v>
      </c>
      <c r="O2170" s="157">
        <v>3</v>
      </c>
      <c r="P2170" s="157">
        <v>3</v>
      </c>
      <c r="Q2170" s="157">
        <v>3</v>
      </c>
      <c r="R2170" s="157">
        <v>3</v>
      </c>
      <c r="S2170" s="157">
        <v>3</v>
      </c>
      <c r="T2170" s="157">
        <v>3</v>
      </c>
      <c r="U2170" s="157">
        <v>3</v>
      </c>
      <c r="V2170" s="157">
        <v>3</v>
      </c>
      <c r="W2170" s="157">
        <v>4</v>
      </c>
      <c r="X2170" s="157">
        <v>4</v>
      </c>
      <c r="Y2170" s="157">
        <v>3</v>
      </c>
      <c r="Z2170" s="157">
        <v>3</v>
      </c>
      <c r="AA2170" s="157">
        <v>3</v>
      </c>
      <c r="AB2170" s="159">
        <v>3</v>
      </c>
      <c r="AC2170" s="158">
        <f t="shared" si="454"/>
        <v>23</v>
      </c>
      <c r="AD2170" s="157">
        <f t="shared" si="450"/>
        <v>5</v>
      </c>
      <c r="AE2170" s="157">
        <f t="shared" si="451"/>
        <v>8</v>
      </c>
      <c r="AF2170" s="157">
        <f t="shared" si="452"/>
        <v>5</v>
      </c>
      <c r="AG2170" s="159">
        <f t="shared" si="453"/>
        <v>3</v>
      </c>
      <c r="DS2170" s="81"/>
    </row>
    <row r="2171" spans="1:123" x14ac:dyDescent="0.25">
      <c r="A2171" s="169">
        <v>311</v>
      </c>
      <c r="B2171" s="170" t="s">
        <v>23</v>
      </c>
      <c r="C2171" s="170" t="s">
        <v>222</v>
      </c>
      <c r="D2171" s="170" t="s">
        <v>223</v>
      </c>
      <c r="E2171" s="18" t="s">
        <v>466</v>
      </c>
      <c r="F2171" s="158">
        <v>4</v>
      </c>
      <c r="G2171" s="157">
        <v>3</v>
      </c>
      <c r="H2171" s="157">
        <v>3</v>
      </c>
      <c r="I2171" s="157">
        <v>3</v>
      </c>
      <c r="J2171" s="157">
        <v>2</v>
      </c>
      <c r="K2171" s="157">
        <v>2</v>
      </c>
      <c r="L2171" s="157">
        <v>4</v>
      </c>
      <c r="M2171" s="157">
        <v>3</v>
      </c>
      <c r="N2171" s="157">
        <v>3</v>
      </c>
      <c r="O2171" s="157">
        <v>3</v>
      </c>
      <c r="P2171" s="157">
        <v>4</v>
      </c>
      <c r="Q2171" s="157">
        <v>3</v>
      </c>
      <c r="R2171" s="157">
        <v>3</v>
      </c>
      <c r="S2171" s="157">
        <v>3</v>
      </c>
      <c r="T2171" s="157">
        <v>4</v>
      </c>
      <c r="U2171" s="157">
        <v>3</v>
      </c>
      <c r="V2171" s="157">
        <v>3</v>
      </c>
      <c r="W2171" s="157">
        <v>4</v>
      </c>
      <c r="X2171" s="157">
        <v>4</v>
      </c>
      <c r="Y2171" s="157">
        <v>3</v>
      </c>
      <c r="Z2171" s="157">
        <v>3</v>
      </c>
      <c r="AA2171" s="157">
        <v>3</v>
      </c>
      <c r="AB2171" s="159">
        <v>3</v>
      </c>
      <c r="AC2171" s="158">
        <f t="shared" si="454"/>
        <v>23</v>
      </c>
      <c r="AD2171" s="157">
        <f t="shared" si="450"/>
        <v>5</v>
      </c>
      <c r="AE2171" s="157">
        <f t="shared" si="451"/>
        <v>8</v>
      </c>
      <c r="AF2171" s="157">
        <f t="shared" si="452"/>
        <v>5</v>
      </c>
      <c r="AG2171" s="159">
        <f t="shared" si="453"/>
        <v>3</v>
      </c>
      <c r="DS2171" s="81"/>
    </row>
    <row r="2172" spans="1:123" x14ac:dyDescent="0.25">
      <c r="A2172" s="169">
        <v>311</v>
      </c>
      <c r="B2172" s="170" t="s">
        <v>23</v>
      </c>
      <c r="C2172" s="170" t="s">
        <v>222</v>
      </c>
      <c r="D2172" s="170" t="s">
        <v>223</v>
      </c>
      <c r="E2172" s="18" t="s">
        <v>466</v>
      </c>
      <c r="F2172" s="158">
        <v>4</v>
      </c>
      <c r="G2172" s="157">
        <v>3</v>
      </c>
      <c r="H2172" s="157">
        <v>3</v>
      </c>
      <c r="I2172" s="157">
        <v>3</v>
      </c>
      <c r="J2172" s="157">
        <v>3</v>
      </c>
      <c r="K2172" s="157">
        <v>3</v>
      </c>
      <c r="L2172" s="157">
        <v>4</v>
      </c>
      <c r="M2172" s="157">
        <v>4</v>
      </c>
      <c r="N2172" s="157">
        <v>3</v>
      </c>
      <c r="O2172" s="157">
        <v>3</v>
      </c>
      <c r="P2172" s="157">
        <v>4</v>
      </c>
      <c r="Q2172" s="157">
        <v>3</v>
      </c>
      <c r="R2172" s="157">
        <v>3</v>
      </c>
      <c r="S2172" s="157">
        <v>3</v>
      </c>
      <c r="T2172" s="157">
        <v>4</v>
      </c>
      <c r="U2172" s="157">
        <v>4</v>
      </c>
      <c r="V2172" s="157">
        <v>4</v>
      </c>
      <c r="W2172" s="157">
        <v>4</v>
      </c>
      <c r="X2172" s="157">
        <v>4</v>
      </c>
      <c r="Y2172" s="157">
        <v>3</v>
      </c>
      <c r="Z2172" s="157">
        <v>3</v>
      </c>
      <c r="AA2172" s="157">
        <v>3</v>
      </c>
      <c r="AB2172" s="159">
        <v>3</v>
      </c>
      <c r="AC2172" s="158">
        <f t="shared" si="454"/>
        <v>23</v>
      </c>
      <c r="AD2172" s="157">
        <f t="shared" si="450"/>
        <v>5</v>
      </c>
      <c r="AE2172" s="157">
        <f t="shared" si="451"/>
        <v>8</v>
      </c>
      <c r="AF2172" s="157">
        <f t="shared" si="452"/>
        <v>5</v>
      </c>
      <c r="AG2172" s="159">
        <f t="shared" si="453"/>
        <v>3</v>
      </c>
      <c r="DS2172" s="81"/>
    </row>
    <row r="2173" spans="1:123" x14ac:dyDescent="0.25">
      <c r="A2173" s="169">
        <v>311</v>
      </c>
      <c r="B2173" s="170" t="s">
        <v>23</v>
      </c>
      <c r="C2173" s="170" t="s">
        <v>222</v>
      </c>
      <c r="D2173" s="170" t="s">
        <v>223</v>
      </c>
      <c r="E2173" s="18" t="s">
        <v>466</v>
      </c>
      <c r="F2173" s="158">
        <v>4</v>
      </c>
      <c r="G2173" s="157">
        <v>3</v>
      </c>
      <c r="H2173" s="157">
        <v>4</v>
      </c>
      <c r="I2173" s="157">
        <v>3</v>
      </c>
      <c r="J2173" s="157">
        <v>3</v>
      </c>
      <c r="K2173" s="157">
        <v>3</v>
      </c>
      <c r="L2173" s="157">
        <v>4</v>
      </c>
      <c r="M2173" s="157">
        <v>4</v>
      </c>
      <c r="N2173" s="157">
        <v>3</v>
      </c>
      <c r="O2173" s="157">
        <v>3</v>
      </c>
      <c r="P2173" s="157">
        <v>4</v>
      </c>
      <c r="Q2173" s="157">
        <v>4</v>
      </c>
      <c r="R2173" s="157">
        <v>3</v>
      </c>
      <c r="S2173" s="157">
        <v>3</v>
      </c>
      <c r="T2173" s="157">
        <v>4</v>
      </c>
      <c r="U2173" s="157">
        <v>4</v>
      </c>
      <c r="V2173" s="157">
        <v>4</v>
      </c>
      <c r="W2173" s="157">
        <v>4</v>
      </c>
      <c r="X2173" s="157">
        <v>4</v>
      </c>
      <c r="Y2173" s="157">
        <v>3</v>
      </c>
      <c r="Z2173" s="157">
        <v>3</v>
      </c>
      <c r="AA2173" s="157">
        <v>3</v>
      </c>
      <c r="AB2173" s="159">
        <v>3</v>
      </c>
      <c r="AC2173" s="158">
        <f t="shared" si="454"/>
        <v>23</v>
      </c>
      <c r="AD2173" s="157">
        <f t="shared" si="450"/>
        <v>5</v>
      </c>
      <c r="AE2173" s="157">
        <f t="shared" si="451"/>
        <v>8</v>
      </c>
      <c r="AF2173" s="157">
        <f t="shared" si="452"/>
        <v>5</v>
      </c>
      <c r="AG2173" s="159">
        <f t="shared" si="453"/>
        <v>3</v>
      </c>
      <c r="DS2173" s="81"/>
    </row>
    <row r="2174" spans="1:123" x14ac:dyDescent="0.25">
      <c r="A2174" s="169">
        <v>311</v>
      </c>
      <c r="B2174" s="170" t="s">
        <v>23</v>
      </c>
      <c r="C2174" s="170" t="s">
        <v>222</v>
      </c>
      <c r="D2174" s="170" t="s">
        <v>223</v>
      </c>
      <c r="E2174" s="18" t="s">
        <v>466</v>
      </c>
      <c r="F2174" s="158">
        <v>4</v>
      </c>
      <c r="G2174" s="157">
        <v>4</v>
      </c>
      <c r="H2174" s="157">
        <v>4</v>
      </c>
      <c r="I2174" s="157">
        <v>3</v>
      </c>
      <c r="J2174" s="157">
        <v>3</v>
      </c>
      <c r="K2174" s="157">
        <v>3</v>
      </c>
      <c r="L2174" s="157">
        <v>4</v>
      </c>
      <c r="M2174" s="157">
        <v>4</v>
      </c>
      <c r="N2174" s="157">
        <v>3</v>
      </c>
      <c r="O2174" s="157">
        <v>3</v>
      </c>
      <c r="P2174" s="157">
        <v>4</v>
      </c>
      <c r="Q2174" s="157">
        <v>4</v>
      </c>
      <c r="R2174" s="157">
        <v>4</v>
      </c>
      <c r="S2174" s="157">
        <v>4</v>
      </c>
      <c r="T2174" s="157">
        <v>4</v>
      </c>
      <c r="U2174" s="157">
        <v>4</v>
      </c>
      <c r="V2174" s="157">
        <v>4</v>
      </c>
      <c r="W2174" s="157">
        <v>4</v>
      </c>
      <c r="X2174" s="157">
        <v>4</v>
      </c>
      <c r="Y2174" s="157">
        <v>3</v>
      </c>
      <c r="Z2174" s="157">
        <v>3</v>
      </c>
      <c r="AA2174" s="157">
        <v>3</v>
      </c>
      <c r="AB2174" s="159">
        <v>3</v>
      </c>
      <c r="AC2174" s="158">
        <f t="shared" si="454"/>
        <v>23</v>
      </c>
      <c r="AD2174" s="157">
        <f t="shared" si="450"/>
        <v>5</v>
      </c>
      <c r="AE2174" s="157">
        <f t="shared" si="451"/>
        <v>8</v>
      </c>
      <c r="AF2174" s="157">
        <f t="shared" si="452"/>
        <v>5</v>
      </c>
      <c r="AG2174" s="159">
        <f t="shared" si="453"/>
        <v>3</v>
      </c>
      <c r="DS2174" s="81"/>
    </row>
    <row r="2175" spans="1:123" x14ac:dyDescent="0.25">
      <c r="A2175" s="169">
        <v>311</v>
      </c>
      <c r="B2175" s="170" t="s">
        <v>23</v>
      </c>
      <c r="C2175" s="170" t="s">
        <v>222</v>
      </c>
      <c r="D2175" s="170" t="s">
        <v>223</v>
      </c>
      <c r="E2175" s="18" t="s">
        <v>466</v>
      </c>
      <c r="F2175" s="158">
        <v>4</v>
      </c>
      <c r="G2175" s="157">
        <v>4</v>
      </c>
      <c r="H2175" s="157">
        <v>4</v>
      </c>
      <c r="I2175" s="157">
        <v>3</v>
      </c>
      <c r="J2175" s="157">
        <v>3</v>
      </c>
      <c r="K2175" s="157">
        <v>3</v>
      </c>
      <c r="L2175" s="157">
        <v>5</v>
      </c>
      <c r="M2175" s="157">
        <v>4</v>
      </c>
      <c r="N2175" s="157">
        <v>4</v>
      </c>
      <c r="O2175" s="157">
        <v>3</v>
      </c>
      <c r="P2175" s="157">
        <v>4</v>
      </c>
      <c r="Q2175" s="157">
        <v>4</v>
      </c>
      <c r="R2175" s="157">
        <v>4</v>
      </c>
      <c r="S2175" s="157">
        <v>4</v>
      </c>
      <c r="T2175" s="157">
        <v>4</v>
      </c>
      <c r="U2175" s="157">
        <v>4</v>
      </c>
      <c r="V2175" s="157">
        <v>4</v>
      </c>
      <c r="W2175" s="157">
        <v>4</v>
      </c>
      <c r="X2175" s="157">
        <v>4</v>
      </c>
      <c r="Y2175" s="157">
        <v>4</v>
      </c>
      <c r="Z2175" s="157">
        <v>4</v>
      </c>
      <c r="AA2175" s="157">
        <v>3</v>
      </c>
      <c r="AB2175" s="159">
        <v>4</v>
      </c>
      <c r="AC2175" s="158">
        <f t="shared" si="454"/>
        <v>23</v>
      </c>
      <c r="AD2175" s="157">
        <f t="shared" si="450"/>
        <v>5</v>
      </c>
      <c r="AE2175" s="157">
        <f t="shared" si="451"/>
        <v>8</v>
      </c>
      <c r="AF2175" s="157">
        <f t="shared" si="452"/>
        <v>5</v>
      </c>
      <c r="AG2175" s="159">
        <f t="shared" si="453"/>
        <v>3</v>
      </c>
      <c r="DS2175" s="81"/>
    </row>
    <row r="2176" spans="1:123" x14ac:dyDescent="0.25">
      <c r="A2176" s="169">
        <v>311</v>
      </c>
      <c r="B2176" s="170" t="s">
        <v>23</v>
      </c>
      <c r="C2176" s="170" t="s">
        <v>222</v>
      </c>
      <c r="D2176" s="170" t="s">
        <v>223</v>
      </c>
      <c r="E2176" s="18" t="s">
        <v>466</v>
      </c>
      <c r="F2176" s="158">
        <v>4</v>
      </c>
      <c r="G2176" s="157">
        <v>4</v>
      </c>
      <c r="H2176" s="157">
        <v>4</v>
      </c>
      <c r="I2176" s="157">
        <v>3</v>
      </c>
      <c r="J2176" s="157">
        <v>3</v>
      </c>
      <c r="K2176" s="157">
        <v>3</v>
      </c>
      <c r="L2176" s="157">
        <v>5</v>
      </c>
      <c r="M2176" s="157">
        <v>4</v>
      </c>
      <c r="N2176" s="157">
        <v>4</v>
      </c>
      <c r="O2176" s="157">
        <v>3</v>
      </c>
      <c r="P2176" s="157">
        <v>4</v>
      </c>
      <c r="Q2176" s="157">
        <v>4</v>
      </c>
      <c r="R2176" s="157">
        <v>4</v>
      </c>
      <c r="S2176" s="157">
        <v>4</v>
      </c>
      <c r="T2176" s="157">
        <v>4</v>
      </c>
      <c r="U2176" s="157">
        <v>4</v>
      </c>
      <c r="V2176" s="157">
        <v>4</v>
      </c>
      <c r="W2176" s="157">
        <v>4</v>
      </c>
      <c r="X2176" s="157">
        <v>4</v>
      </c>
      <c r="Y2176" s="157">
        <v>4</v>
      </c>
      <c r="Z2176" s="157">
        <v>4</v>
      </c>
      <c r="AA2176" s="157">
        <v>4</v>
      </c>
      <c r="AB2176" s="159">
        <v>4</v>
      </c>
      <c r="AC2176" s="158">
        <f t="shared" si="454"/>
        <v>23</v>
      </c>
      <c r="AD2176" s="157">
        <f t="shared" si="450"/>
        <v>5</v>
      </c>
      <c r="AE2176" s="157">
        <f t="shared" si="451"/>
        <v>8</v>
      </c>
      <c r="AF2176" s="157">
        <f t="shared" si="452"/>
        <v>5</v>
      </c>
      <c r="AG2176" s="159">
        <f t="shared" si="453"/>
        <v>3</v>
      </c>
      <c r="DS2176" s="81"/>
    </row>
    <row r="2177" spans="1:123" x14ac:dyDescent="0.25">
      <c r="A2177" s="169">
        <v>311</v>
      </c>
      <c r="B2177" s="170" t="s">
        <v>23</v>
      </c>
      <c r="C2177" s="170" t="s">
        <v>222</v>
      </c>
      <c r="D2177" s="170" t="s">
        <v>223</v>
      </c>
      <c r="E2177" s="18" t="s">
        <v>466</v>
      </c>
      <c r="F2177" s="158">
        <v>4</v>
      </c>
      <c r="G2177" s="157">
        <v>4</v>
      </c>
      <c r="H2177" s="157">
        <v>4</v>
      </c>
      <c r="I2177" s="157">
        <v>3</v>
      </c>
      <c r="J2177" s="157">
        <v>3</v>
      </c>
      <c r="K2177" s="157">
        <v>4</v>
      </c>
      <c r="L2177" s="157">
        <v>5</v>
      </c>
      <c r="M2177" s="157">
        <v>4</v>
      </c>
      <c r="N2177" s="157">
        <v>4</v>
      </c>
      <c r="O2177" s="157">
        <v>3</v>
      </c>
      <c r="P2177" s="157">
        <v>4</v>
      </c>
      <c r="Q2177" s="157">
        <v>4</v>
      </c>
      <c r="R2177" s="157">
        <v>4</v>
      </c>
      <c r="S2177" s="157">
        <v>4</v>
      </c>
      <c r="T2177" s="157">
        <v>4</v>
      </c>
      <c r="U2177" s="157">
        <v>4</v>
      </c>
      <c r="V2177" s="157">
        <v>4</v>
      </c>
      <c r="W2177" s="157">
        <v>4</v>
      </c>
      <c r="X2177" s="157">
        <v>4</v>
      </c>
      <c r="Y2177" s="157">
        <v>4</v>
      </c>
      <c r="Z2177" s="157">
        <v>4</v>
      </c>
      <c r="AA2177" s="157">
        <v>4</v>
      </c>
      <c r="AB2177" s="159">
        <v>4</v>
      </c>
      <c r="AC2177" s="158">
        <f t="shared" si="454"/>
        <v>23</v>
      </c>
      <c r="AD2177" s="157">
        <f t="shared" si="450"/>
        <v>5</v>
      </c>
      <c r="AE2177" s="157">
        <f t="shared" si="451"/>
        <v>8</v>
      </c>
      <c r="AF2177" s="157">
        <f t="shared" si="452"/>
        <v>5</v>
      </c>
      <c r="AG2177" s="159">
        <f t="shared" si="453"/>
        <v>3</v>
      </c>
      <c r="DS2177" s="81"/>
    </row>
    <row r="2178" spans="1:123" x14ac:dyDescent="0.25">
      <c r="A2178" s="169">
        <v>311</v>
      </c>
      <c r="B2178" s="170" t="s">
        <v>23</v>
      </c>
      <c r="C2178" s="170" t="s">
        <v>222</v>
      </c>
      <c r="D2178" s="170" t="s">
        <v>223</v>
      </c>
      <c r="E2178" s="18" t="s">
        <v>466</v>
      </c>
      <c r="F2178" s="158">
        <v>4</v>
      </c>
      <c r="G2178" s="157">
        <v>4</v>
      </c>
      <c r="H2178" s="157">
        <v>5</v>
      </c>
      <c r="I2178" s="157">
        <v>3</v>
      </c>
      <c r="J2178" s="157">
        <v>3</v>
      </c>
      <c r="K2178" s="157">
        <v>4</v>
      </c>
      <c r="L2178" s="157">
        <v>5</v>
      </c>
      <c r="M2178" s="157">
        <v>4</v>
      </c>
      <c r="N2178" s="157">
        <v>4</v>
      </c>
      <c r="O2178" s="157">
        <v>3</v>
      </c>
      <c r="P2178" s="157">
        <v>4</v>
      </c>
      <c r="Q2178" s="157">
        <v>4</v>
      </c>
      <c r="R2178" s="157">
        <v>4</v>
      </c>
      <c r="S2178" s="157">
        <v>4</v>
      </c>
      <c r="T2178" s="157">
        <v>4</v>
      </c>
      <c r="U2178" s="157">
        <v>4</v>
      </c>
      <c r="V2178" s="157">
        <v>4</v>
      </c>
      <c r="W2178" s="157">
        <v>4</v>
      </c>
      <c r="X2178" s="157">
        <v>4</v>
      </c>
      <c r="Y2178" s="157">
        <v>4</v>
      </c>
      <c r="Z2178" s="157">
        <v>4</v>
      </c>
      <c r="AA2178" s="157">
        <v>4</v>
      </c>
      <c r="AB2178" s="159">
        <v>4</v>
      </c>
      <c r="AC2178" s="158">
        <f t="shared" si="454"/>
        <v>23</v>
      </c>
      <c r="AD2178" s="157">
        <f t="shared" si="450"/>
        <v>5</v>
      </c>
      <c r="AE2178" s="157">
        <f t="shared" si="451"/>
        <v>8</v>
      </c>
      <c r="AF2178" s="157">
        <f t="shared" si="452"/>
        <v>5</v>
      </c>
      <c r="AG2178" s="159">
        <f t="shared" si="453"/>
        <v>3</v>
      </c>
      <c r="DS2178" s="81"/>
    </row>
    <row r="2179" spans="1:123" x14ac:dyDescent="0.25">
      <c r="A2179" s="169">
        <v>311</v>
      </c>
      <c r="B2179" s="170" t="s">
        <v>23</v>
      </c>
      <c r="C2179" s="170" t="s">
        <v>222</v>
      </c>
      <c r="D2179" s="170" t="s">
        <v>223</v>
      </c>
      <c r="E2179" s="18" t="s">
        <v>466</v>
      </c>
      <c r="F2179" s="158">
        <v>4</v>
      </c>
      <c r="G2179" s="157">
        <v>4</v>
      </c>
      <c r="H2179" s="157">
        <v>5</v>
      </c>
      <c r="I2179" s="157">
        <v>3</v>
      </c>
      <c r="J2179" s="157">
        <v>4</v>
      </c>
      <c r="K2179" s="157">
        <v>4</v>
      </c>
      <c r="L2179" s="157">
        <v>5</v>
      </c>
      <c r="M2179" s="157">
        <v>5</v>
      </c>
      <c r="N2179" s="157">
        <v>4</v>
      </c>
      <c r="O2179" s="157">
        <v>4</v>
      </c>
      <c r="P2179" s="157">
        <v>4</v>
      </c>
      <c r="Q2179" s="157">
        <v>4</v>
      </c>
      <c r="R2179" s="157">
        <v>4</v>
      </c>
      <c r="S2179" s="157">
        <v>4</v>
      </c>
      <c r="T2179" s="157">
        <v>4</v>
      </c>
      <c r="U2179" s="157">
        <v>5</v>
      </c>
      <c r="V2179" s="157">
        <v>4</v>
      </c>
      <c r="W2179" s="157">
        <v>4</v>
      </c>
      <c r="X2179" s="157">
        <v>5</v>
      </c>
      <c r="Y2179" s="157">
        <v>4</v>
      </c>
      <c r="Z2179" s="157">
        <v>4</v>
      </c>
      <c r="AA2179" s="157">
        <v>4</v>
      </c>
      <c r="AB2179" s="159">
        <v>4</v>
      </c>
      <c r="AC2179" s="158">
        <f t="shared" si="454"/>
        <v>23</v>
      </c>
      <c r="AD2179" s="157">
        <f t="shared" si="450"/>
        <v>5</v>
      </c>
      <c r="AE2179" s="157">
        <f t="shared" si="451"/>
        <v>8</v>
      </c>
      <c r="AF2179" s="157">
        <f t="shared" si="452"/>
        <v>5</v>
      </c>
      <c r="AG2179" s="159">
        <f t="shared" si="453"/>
        <v>3</v>
      </c>
      <c r="DS2179" s="81"/>
    </row>
    <row r="2180" spans="1:123" x14ac:dyDescent="0.25">
      <c r="A2180" s="169">
        <v>311</v>
      </c>
      <c r="B2180" s="170" t="s">
        <v>23</v>
      </c>
      <c r="C2180" s="170" t="s">
        <v>222</v>
      </c>
      <c r="D2180" s="170" t="s">
        <v>223</v>
      </c>
      <c r="E2180" s="18" t="s">
        <v>466</v>
      </c>
      <c r="F2180" s="158">
        <v>5</v>
      </c>
      <c r="G2180" s="157">
        <v>4</v>
      </c>
      <c r="H2180" s="157">
        <v>5</v>
      </c>
      <c r="I2180" s="157">
        <v>3</v>
      </c>
      <c r="J2180" s="157">
        <v>4</v>
      </c>
      <c r="K2180" s="157">
        <v>4</v>
      </c>
      <c r="L2180" s="157">
        <v>5</v>
      </c>
      <c r="M2180" s="157">
        <v>5</v>
      </c>
      <c r="N2180" s="157">
        <v>4</v>
      </c>
      <c r="O2180" s="157">
        <v>4</v>
      </c>
      <c r="P2180" s="157">
        <v>5</v>
      </c>
      <c r="Q2180" s="157">
        <v>4</v>
      </c>
      <c r="R2180" s="157">
        <v>5</v>
      </c>
      <c r="S2180" s="157">
        <v>5</v>
      </c>
      <c r="T2180" s="157">
        <v>5</v>
      </c>
      <c r="U2180" s="157">
        <v>5</v>
      </c>
      <c r="V2180" s="157">
        <v>4</v>
      </c>
      <c r="W2180" s="157">
        <v>4</v>
      </c>
      <c r="X2180" s="157">
        <v>5</v>
      </c>
      <c r="Y2180" s="157">
        <v>4</v>
      </c>
      <c r="Z2180" s="157">
        <v>4</v>
      </c>
      <c r="AA2180" s="157">
        <v>4</v>
      </c>
      <c r="AB2180" s="159">
        <v>4</v>
      </c>
      <c r="AC2180" s="158">
        <f t="shared" si="454"/>
        <v>23</v>
      </c>
      <c r="AD2180" s="157">
        <f t="shared" si="450"/>
        <v>5</v>
      </c>
      <c r="AE2180" s="157">
        <f t="shared" si="451"/>
        <v>8</v>
      </c>
      <c r="AF2180" s="157">
        <f t="shared" si="452"/>
        <v>5</v>
      </c>
      <c r="AG2180" s="159">
        <f t="shared" si="453"/>
        <v>3</v>
      </c>
      <c r="DS2180" s="81"/>
    </row>
    <row r="2181" spans="1:123" x14ac:dyDescent="0.25">
      <c r="A2181" s="169">
        <v>311</v>
      </c>
      <c r="B2181" s="170" t="s">
        <v>23</v>
      </c>
      <c r="C2181" s="170" t="s">
        <v>222</v>
      </c>
      <c r="D2181" s="170" t="s">
        <v>223</v>
      </c>
      <c r="E2181" s="18" t="s">
        <v>466</v>
      </c>
      <c r="F2181" s="158">
        <v>5</v>
      </c>
      <c r="G2181" s="157">
        <v>4</v>
      </c>
      <c r="H2181" s="157">
        <v>5</v>
      </c>
      <c r="I2181" s="157">
        <v>4</v>
      </c>
      <c r="J2181" s="157">
        <v>4</v>
      </c>
      <c r="K2181" s="157">
        <v>4</v>
      </c>
      <c r="L2181" s="157">
        <v>5</v>
      </c>
      <c r="M2181" s="157"/>
      <c r="N2181" s="157">
        <v>4</v>
      </c>
      <c r="O2181" s="157">
        <v>4</v>
      </c>
      <c r="P2181" s="157">
        <v>5</v>
      </c>
      <c r="Q2181" s="157">
        <v>4</v>
      </c>
      <c r="R2181" s="157"/>
      <c r="S2181" s="157">
        <v>5</v>
      </c>
      <c r="T2181" s="157">
        <v>5</v>
      </c>
      <c r="U2181" s="157">
        <v>5</v>
      </c>
      <c r="V2181" s="157">
        <v>5</v>
      </c>
      <c r="W2181" s="157">
        <v>4</v>
      </c>
      <c r="X2181" s="157">
        <v>5</v>
      </c>
      <c r="Y2181" s="157">
        <v>4</v>
      </c>
      <c r="Z2181" s="157"/>
      <c r="AA2181" s="157"/>
      <c r="AB2181" s="159"/>
      <c r="AC2181" s="158">
        <f t="shared" si="454"/>
        <v>18</v>
      </c>
      <c r="AD2181" s="157">
        <f t="shared" si="450"/>
        <v>5</v>
      </c>
      <c r="AE2181" s="157">
        <f t="shared" si="451"/>
        <v>6</v>
      </c>
      <c r="AF2181" s="157">
        <f t="shared" si="452"/>
        <v>5</v>
      </c>
      <c r="AG2181" s="159">
        <f t="shared" si="453"/>
        <v>0</v>
      </c>
      <c r="DS2181" s="81"/>
    </row>
    <row r="2182" spans="1:123" x14ac:dyDescent="0.25">
      <c r="A2182" s="169">
        <v>311</v>
      </c>
      <c r="B2182" s="170" t="s">
        <v>23</v>
      </c>
      <c r="C2182" s="170" t="s">
        <v>222</v>
      </c>
      <c r="D2182" s="170" t="s">
        <v>223</v>
      </c>
      <c r="E2182" s="18" t="s">
        <v>466</v>
      </c>
      <c r="F2182" s="158"/>
      <c r="G2182" s="157">
        <v>4</v>
      </c>
      <c r="H2182" s="157"/>
      <c r="I2182" s="157">
        <v>4</v>
      </c>
      <c r="J2182" s="157"/>
      <c r="K2182" s="157">
        <v>4</v>
      </c>
      <c r="L2182" s="157"/>
      <c r="M2182" s="157"/>
      <c r="N2182" s="157">
        <v>5</v>
      </c>
      <c r="O2182" s="157"/>
      <c r="P2182" s="157"/>
      <c r="Q2182" s="157"/>
      <c r="R2182" s="157"/>
      <c r="S2182" s="157">
        <v>5</v>
      </c>
      <c r="T2182" s="157">
        <v>5</v>
      </c>
      <c r="U2182" s="157">
        <v>5</v>
      </c>
      <c r="V2182" s="157">
        <v>5</v>
      </c>
      <c r="W2182" s="157">
        <v>5</v>
      </c>
      <c r="X2182" s="157"/>
      <c r="Y2182" s="157"/>
      <c r="Z2182" s="157"/>
      <c r="AA2182" s="157"/>
      <c r="AB2182" s="159"/>
      <c r="AC2182" s="158">
        <f t="shared" si="454"/>
        <v>9</v>
      </c>
      <c r="AD2182" s="157">
        <f t="shared" si="450"/>
        <v>3</v>
      </c>
      <c r="AE2182" s="157">
        <f t="shared" si="451"/>
        <v>2</v>
      </c>
      <c r="AF2182" s="157">
        <f t="shared" si="452"/>
        <v>4</v>
      </c>
      <c r="AG2182" s="159">
        <f t="shared" si="453"/>
        <v>0</v>
      </c>
      <c r="DS2182" s="81"/>
    </row>
    <row r="2183" spans="1:123" x14ac:dyDescent="0.25">
      <c r="A2183" s="169">
        <v>311</v>
      </c>
      <c r="B2183" s="170" t="s">
        <v>23</v>
      </c>
      <c r="C2183" s="170" t="s">
        <v>123</v>
      </c>
      <c r="D2183" s="170" t="s">
        <v>124</v>
      </c>
      <c r="E2183" s="18" t="s">
        <v>403</v>
      </c>
      <c r="F2183" s="158">
        <v>3</v>
      </c>
      <c r="G2183" s="157">
        <v>3</v>
      </c>
      <c r="H2183" s="157">
        <v>2</v>
      </c>
      <c r="I2183" s="157">
        <v>3</v>
      </c>
      <c r="J2183" s="157">
        <v>4</v>
      </c>
      <c r="K2183" s="157">
        <v>1</v>
      </c>
      <c r="L2183" s="157">
        <v>4</v>
      </c>
      <c r="M2183" s="157">
        <v>3</v>
      </c>
      <c r="N2183" s="157">
        <v>2</v>
      </c>
      <c r="O2183" s="157">
        <v>4</v>
      </c>
      <c r="P2183" s="157">
        <v>2</v>
      </c>
      <c r="Q2183" s="157">
        <v>3</v>
      </c>
      <c r="R2183" s="157">
        <v>3</v>
      </c>
      <c r="S2183" s="157">
        <v>4</v>
      </c>
      <c r="T2183" s="157">
        <v>3</v>
      </c>
      <c r="U2183" s="157">
        <v>3</v>
      </c>
      <c r="V2183" s="157">
        <v>1</v>
      </c>
      <c r="W2183" s="157">
        <v>4</v>
      </c>
      <c r="X2183" s="157">
        <v>3</v>
      </c>
      <c r="Y2183" s="157">
        <v>4</v>
      </c>
      <c r="Z2183" s="157">
        <v>4</v>
      </c>
      <c r="AA2183" s="157">
        <v>4</v>
      </c>
      <c r="AB2183" s="159">
        <v>4</v>
      </c>
      <c r="AC2183" s="158">
        <f t="shared" si="454"/>
        <v>23</v>
      </c>
      <c r="AD2183" s="157">
        <f t="shared" ref="AD2183:AD2246" si="455">+COUNT(G2183:K2183)</f>
        <v>5</v>
      </c>
      <c r="AE2183" s="157">
        <f t="shared" ref="AE2183:AE2246" si="456">+COUNT(L2183:S2183)</f>
        <v>8</v>
      </c>
      <c r="AF2183" s="157">
        <f t="shared" ref="AF2183:AF2246" si="457">+COUNT(T2183:X2183)</f>
        <v>5</v>
      </c>
      <c r="AG2183" s="159">
        <f t="shared" ref="AG2183:AG2246" si="458">+COUNT(Z2183:AB2183)</f>
        <v>3</v>
      </c>
      <c r="DS2183" s="81"/>
    </row>
    <row r="2184" spans="1:123" x14ac:dyDescent="0.25">
      <c r="A2184" s="169">
        <v>311</v>
      </c>
      <c r="B2184" s="170" t="s">
        <v>23</v>
      </c>
      <c r="C2184" s="170" t="s">
        <v>123</v>
      </c>
      <c r="D2184" s="170" t="s">
        <v>124</v>
      </c>
      <c r="E2184" s="18" t="s">
        <v>403</v>
      </c>
      <c r="F2184" s="158">
        <v>3</v>
      </c>
      <c r="G2184" s="157">
        <v>4</v>
      </c>
      <c r="H2184" s="157">
        <v>3</v>
      </c>
      <c r="I2184" s="157">
        <v>3</v>
      </c>
      <c r="J2184" s="157">
        <v>4</v>
      </c>
      <c r="K2184" s="157">
        <v>4</v>
      </c>
      <c r="L2184" s="157">
        <v>5</v>
      </c>
      <c r="M2184" s="157">
        <v>3</v>
      </c>
      <c r="N2184" s="157">
        <v>4</v>
      </c>
      <c r="O2184" s="157">
        <v>5</v>
      </c>
      <c r="P2184" s="157">
        <v>2</v>
      </c>
      <c r="Q2184" s="157">
        <v>3</v>
      </c>
      <c r="R2184" s="157">
        <v>4</v>
      </c>
      <c r="S2184" s="157">
        <v>4</v>
      </c>
      <c r="T2184" s="157">
        <v>3</v>
      </c>
      <c r="U2184" s="157">
        <v>4</v>
      </c>
      <c r="V2184" s="157">
        <v>3</v>
      </c>
      <c r="W2184" s="157">
        <v>5</v>
      </c>
      <c r="X2184" s="157">
        <v>3</v>
      </c>
      <c r="Y2184" s="157">
        <v>4</v>
      </c>
      <c r="Z2184" s="157">
        <v>4</v>
      </c>
      <c r="AA2184" s="157">
        <v>4</v>
      </c>
      <c r="AB2184" s="159">
        <v>4</v>
      </c>
      <c r="AC2184" s="158">
        <f t="shared" ref="AC2184:AC2247" si="459">+COUNT(F2184:AB2184)</f>
        <v>23</v>
      </c>
      <c r="AD2184" s="157">
        <f t="shared" si="455"/>
        <v>5</v>
      </c>
      <c r="AE2184" s="157">
        <f t="shared" si="456"/>
        <v>8</v>
      </c>
      <c r="AF2184" s="157">
        <f t="shared" si="457"/>
        <v>5</v>
      </c>
      <c r="AG2184" s="159">
        <f t="shared" si="458"/>
        <v>3</v>
      </c>
      <c r="DS2184" s="81"/>
    </row>
    <row r="2185" spans="1:123" x14ac:dyDescent="0.25">
      <c r="A2185" s="169">
        <v>311</v>
      </c>
      <c r="B2185" s="170" t="s">
        <v>23</v>
      </c>
      <c r="C2185" s="170" t="s">
        <v>123</v>
      </c>
      <c r="D2185" s="170" t="s">
        <v>124</v>
      </c>
      <c r="E2185" s="18" t="s">
        <v>403</v>
      </c>
      <c r="F2185" s="158">
        <v>4</v>
      </c>
      <c r="G2185" s="157">
        <v>4</v>
      </c>
      <c r="H2185" s="157">
        <v>3</v>
      </c>
      <c r="I2185" s="157">
        <v>3</v>
      </c>
      <c r="J2185" s="157">
        <v>4</v>
      </c>
      <c r="K2185" s="157">
        <v>4</v>
      </c>
      <c r="L2185" s="157">
        <v>5</v>
      </c>
      <c r="M2185" s="157">
        <v>3</v>
      </c>
      <c r="N2185" s="157">
        <v>5</v>
      </c>
      <c r="O2185" s="157">
        <v>5</v>
      </c>
      <c r="P2185" s="157">
        <v>4</v>
      </c>
      <c r="Q2185" s="157">
        <v>4</v>
      </c>
      <c r="R2185" s="157">
        <v>4</v>
      </c>
      <c r="S2185" s="157">
        <v>5</v>
      </c>
      <c r="T2185" s="157">
        <v>4</v>
      </c>
      <c r="U2185" s="157">
        <v>5</v>
      </c>
      <c r="V2185" s="157"/>
      <c r="W2185" s="157"/>
      <c r="X2185" s="157">
        <v>5</v>
      </c>
      <c r="Y2185" s="157">
        <v>4</v>
      </c>
      <c r="Z2185" s="157">
        <v>5</v>
      </c>
      <c r="AA2185" s="157">
        <v>4</v>
      </c>
      <c r="AB2185" s="159">
        <v>4</v>
      </c>
      <c r="AC2185" s="158">
        <f t="shared" si="459"/>
        <v>21</v>
      </c>
      <c r="AD2185" s="157">
        <f t="shared" si="455"/>
        <v>5</v>
      </c>
      <c r="AE2185" s="157">
        <f t="shared" si="456"/>
        <v>8</v>
      </c>
      <c r="AF2185" s="157">
        <f t="shared" si="457"/>
        <v>3</v>
      </c>
      <c r="AG2185" s="159">
        <f t="shared" si="458"/>
        <v>3</v>
      </c>
      <c r="DS2185" s="81"/>
    </row>
    <row r="2186" spans="1:123" x14ac:dyDescent="0.25">
      <c r="A2186" s="169">
        <v>311</v>
      </c>
      <c r="B2186" s="170" t="s">
        <v>23</v>
      </c>
      <c r="C2186" s="170" t="s">
        <v>123</v>
      </c>
      <c r="D2186" s="170" t="s">
        <v>124</v>
      </c>
      <c r="E2186" s="18" t="s">
        <v>466</v>
      </c>
      <c r="F2186" s="158">
        <v>3</v>
      </c>
      <c r="G2186" s="157">
        <v>3</v>
      </c>
      <c r="H2186" s="157">
        <v>3</v>
      </c>
      <c r="I2186" s="157">
        <v>3</v>
      </c>
      <c r="J2186" s="157">
        <v>1</v>
      </c>
      <c r="K2186" s="157">
        <v>1</v>
      </c>
      <c r="L2186" s="157">
        <v>3</v>
      </c>
      <c r="M2186" s="157">
        <v>2</v>
      </c>
      <c r="N2186" s="157">
        <v>3</v>
      </c>
      <c r="O2186" s="157">
        <v>3</v>
      </c>
      <c r="P2186" s="157">
        <v>2</v>
      </c>
      <c r="Q2186" s="157">
        <v>2</v>
      </c>
      <c r="R2186" s="157">
        <v>2</v>
      </c>
      <c r="S2186" s="157">
        <v>3</v>
      </c>
      <c r="T2186" s="157">
        <v>1</v>
      </c>
      <c r="U2186" s="157">
        <v>3</v>
      </c>
      <c r="V2186" s="157">
        <v>1</v>
      </c>
      <c r="W2186" s="157">
        <v>2</v>
      </c>
      <c r="X2186" s="157">
        <v>1</v>
      </c>
      <c r="Y2186" s="157">
        <v>3</v>
      </c>
      <c r="Z2186" s="157">
        <v>1</v>
      </c>
      <c r="AA2186" s="157">
        <v>1</v>
      </c>
      <c r="AB2186" s="159">
        <v>1</v>
      </c>
      <c r="AC2186" s="158">
        <f t="shared" si="459"/>
        <v>23</v>
      </c>
      <c r="AD2186" s="157">
        <f t="shared" si="455"/>
        <v>5</v>
      </c>
      <c r="AE2186" s="157">
        <f t="shared" si="456"/>
        <v>8</v>
      </c>
      <c r="AF2186" s="157">
        <f t="shared" si="457"/>
        <v>5</v>
      </c>
      <c r="AG2186" s="159">
        <f t="shared" si="458"/>
        <v>3</v>
      </c>
      <c r="DS2186" s="81"/>
    </row>
    <row r="2187" spans="1:123" x14ac:dyDescent="0.25">
      <c r="A2187" s="169">
        <v>311</v>
      </c>
      <c r="B2187" s="170" t="s">
        <v>23</v>
      </c>
      <c r="C2187" s="170" t="s">
        <v>123</v>
      </c>
      <c r="D2187" s="170" t="s">
        <v>124</v>
      </c>
      <c r="E2187" s="18" t="s">
        <v>466</v>
      </c>
      <c r="F2187" s="158">
        <v>4</v>
      </c>
      <c r="G2187" s="157">
        <v>3</v>
      </c>
      <c r="H2187" s="157">
        <v>3</v>
      </c>
      <c r="I2187" s="157">
        <v>3</v>
      </c>
      <c r="J2187" s="157">
        <v>3</v>
      </c>
      <c r="K2187" s="157">
        <v>2</v>
      </c>
      <c r="L2187" s="157">
        <v>4</v>
      </c>
      <c r="M2187" s="157">
        <v>3</v>
      </c>
      <c r="N2187" s="157">
        <v>3</v>
      </c>
      <c r="O2187" s="157">
        <v>4</v>
      </c>
      <c r="P2187" s="157">
        <v>2</v>
      </c>
      <c r="Q2187" s="157">
        <v>3</v>
      </c>
      <c r="R2187" s="157">
        <v>3</v>
      </c>
      <c r="S2187" s="157">
        <v>3</v>
      </c>
      <c r="T2187" s="157">
        <v>4</v>
      </c>
      <c r="U2187" s="157">
        <v>4</v>
      </c>
      <c r="V2187" s="157">
        <v>2</v>
      </c>
      <c r="W2187" s="157">
        <v>2</v>
      </c>
      <c r="X2187" s="157">
        <v>3</v>
      </c>
      <c r="Y2187" s="157">
        <v>4</v>
      </c>
      <c r="Z2187" s="157">
        <v>3</v>
      </c>
      <c r="AA2187" s="157">
        <v>3</v>
      </c>
      <c r="AB2187" s="159">
        <v>3</v>
      </c>
      <c r="AC2187" s="158">
        <f t="shared" si="459"/>
        <v>23</v>
      </c>
      <c r="AD2187" s="157">
        <f t="shared" si="455"/>
        <v>5</v>
      </c>
      <c r="AE2187" s="157">
        <f t="shared" si="456"/>
        <v>8</v>
      </c>
      <c r="AF2187" s="157">
        <f t="shared" si="457"/>
        <v>5</v>
      </c>
      <c r="AG2187" s="159">
        <f t="shared" si="458"/>
        <v>3</v>
      </c>
      <c r="DS2187" s="81"/>
    </row>
    <row r="2188" spans="1:123" x14ac:dyDescent="0.25">
      <c r="A2188" s="169">
        <v>311</v>
      </c>
      <c r="B2188" s="170" t="s">
        <v>23</v>
      </c>
      <c r="C2188" s="170" t="s">
        <v>123</v>
      </c>
      <c r="D2188" s="170" t="s">
        <v>124</v>
      </c>
      <c r="E2188" s="18" t="s">
        <v>466</v>
      </c>
      <c r="F2188" s="158">
        <v>4</v>
      </c>
      <c r="G2188" s="157">
        <v>4</v>
      </c>
      <c r="H2188" s="157">
        <v>3</v>
      </c>
      <c r="I2188" s="157">
        <v>3</v>
      </c>
      <c r="J2188" s="157">
        <v>3</v>
      </c>
      <c r="K2188" s="157">
        <v>3</v>
      </c>
      <c r="L2188" s="157">
        <v>4</v>
      </c>
      <c r="M2188" s="157">
        <v>4</v>
      </c>
      <c r="N2188" s="157">
        <v>4</v>
      </c>
      <c r="O2188" s="157">
        <v>4</v>
      </c>
      <c r="P2188" s="157">
        <v>3</v>
      </c>
      <c r="Q2188" s="157">
        <v>3</v>
      </c>
      <c r="R2188" s="157">
        <v>4</v>
      </c>
      <c r="S2188" s="157">
        <v>4</v>
      </c>
      <c r="T2188" s="157">
        <v>4</v>
      </c>
      <c r="U2188" s="157">
        <v>4</v>
      </c>
      <c r="V2188" s="157">
        <v>3</v>
      </c>
      <c r="W2188" s="157">
        <v>3</v>
      </c>
      <c r="X2188" s="157">
        <v>3</v>
      </c>
      <c r="Y2188" s="157">
        <v>4</v>
      </c>
      <c r="Z2188" s="157">
        <v>4</v>
      </c>
      <c r="AA2188" s="157">
        <v>3</v>
      </c>
      <c r="AB2188" s="159">
        <v>3</v>
      </c>
      <c r="AC2188" s="158">
        <f t="shared" si="459"/>
        <v>23</v>
      </c>
      <c r="AD2188" s="157">
        <f t="shared" si="455"/>
        <v>5</v>
      </c>
      <c r="AE2188" s="157">
        <f t="shared" si="456"/>
        <v>8</v>
      </c>
      <c r="AF2188" s="157">
        <f t="shared" si="457"/>
        <v>5</v>
      </c>
      <c r="AG2188" s="159">
        <f t="shared" si="458"/>
        <v>3</v>
      </c>
      <c r="DS2188" s="81"/>
    </row>
    <row r="2189" spans="1:123" x14ac:dyDescent="0.25">
      <c r="A2189" s="169">
        <v>311</v>
      </c>
      <c r="B2189" s="170" t="s">
        <v>23</v>
      </c>
      <c r="C2189" s="170" t="s">
        <v>123</v>
      </c>
      <c r="D2189" s="170" t="s">
        <v>124</v>
      </c>
      <c r="E2189" s="18" t="s">
        <v>466</v>
      </c>
      <c r="F2189" s="158">
        <v>4</v>
      </c>
      <c r="G2189" s="157">
        <v>4</v>
      </c>
      <c r="H2189" s="157">
        <v>4</v>
      </c>
      <c r="I2189" s="157">
        <v>3</v>
      </c>
      <c r="J2189" s="157">
        <v>3</v>
      </c>
      <c r="K2189" s="157">
        <v>4</v>
      </c>
      <c r="L2189" s="157">
        <v>5</v>
      </c>
      <c r="M2189" s="157">
        <v>4</v>
      </c>
      <c r="N2189" s="157">
        <v>4</v>
      </c>
      <c r="O2189" s="157">
        <v>4</v>
      </c>
      <c r="P2189" s="157">
        <v>3</v>
      </c>
      <c r="Q2189" s="157">
        <v>4</v>
      </c>
      <c r="R2189" s="157">
        <v>4</v>
      </c>
      <c r="S2189" s="157">
        <v>5</v>
      </c>
      <c r="T2189" s="157">
        <v>4</v>
      </c>
      <c r="U2189" s="157">
        <v>4</v>
      </c>
      <c r="V2189" s="157">
        <v>4</v>
      </c>
      <c r="W2189" s="157">
        <v>4</v>
      </c>
      <c r="X2189" s="157">
        <v>3</v>
      </c>
      <c r="Y2189" s="157">
        <v>4</v>
      </c>
      <c r="Z2189" s="157">
        <v>4</v>
      </c>
      <c r="AA2189" s="157">
        <v>4</v>
      </c>
      <c r="AB2189" s="159">
        <v>4</v>
      </c>
      <c r="AC2189" s="158">
        <f t="shared" si="459"/>
        <v>23</v>
      </c>
      <c r="AD2189" s="157">
        <f t="shared" si="455"/>
        <v>5</v>
      </c>
      <c r="AE2189" s="157">
        <f t="shared" si="456"/>
        <v>8</v>
      </c>
      <c r="AF2189" s="157">
        <f t="shared" si="457"/>
        <v>5</v>
      </c>
      <c r="AG2189" s="159">
        <f t="shared" si="458"/>
        <v>3</v>
      </c>
      <c r="DS2189" s="81"/>
    </row>
    <row r="2190" spans="1:123" x14ac:dyDescent="0.25">
      <c r="A2190" s="169">
        <v>311</v>
      </c>
      <c r="B2190" s="170" t="s">
        <v>23</v>
      </c>
      <c r="C2190" s="170" t="s">
        <v>123</v>
      </c>
      <c r="D2190" s="170" t="s">
        <v>124</v>
      </c>
      <c r="E2190" s="18" t="s">
        <v>466</v>
      </c>
      <c r="F2190" s="158">
        <v>5</v>
      </c>
      <c r="G2190" s="157">
        <v>4</v>
      </c>
      <c r="H2190" s="157">
        <v>4</v>
      </c>
      <c r="I2190" s="157">
        <v>4</v>
      </c>
      <c r="J2190" s="157">
        <v>4</v>
      </c>
      <c r="K2190" s="157">
        <v>4</v>
      </c>
      <c r="L2190" s="157">
        <v>5</v>
      </c>
      <c r="M2190" s="157">
        <v>4</v>
      </c>
      <c r="N2190" s="157">
        <v>5</v>
      </c>
      <c r="O2190" s="157">
        <v>4</v>
      </c>
      <c r="P2190" s="157">
        <v>3</v>
      </c>
      <c r="Q2190" s="157">
        <v>4</v>
      </c>
      <c r="R2190" s="157">
        <v>4</v>
      </c>
      <c r="S2190" s="157">
        <v>5</v>
      </c>
      <c r="T2190" s="157">
        <v>4</v>
      </c>
      <c r="U2190" s="157">
        <v>5</v>
      </c>
      <c r="V2190" s="157">
        <v>4</v>
      </c>
      <c r="W2190" s="157">
        <v>4</v>
      </c>
      <c r="X2190" s="157">
        <v>4</v>
      </c>
      <c r="Y2190" s="157">
        <v>4</v>
      </c>
      <c r="Z2190" s="157">
        <v>4</v>
      </c>
      <c r="AA2190" s="157">
        <v>4</v>
      </c>
      <c r="AB2190" s="159">
        <v>4</v>
      </c>
      <c r="AC2190" s="158">
        <f t="shared" si="459"/>
        <v>23</v>
      </c>
      <c r="AD2190" s="157">
        <f t="shared" si="455"/>
        <v>5</v>
      </c>
      <c r="AE2190" s="157">
        <f t="shared" si="456"/>
        <v>8</v>
      </c>
      <c r="AF2190" s="157">
        <f t="shared" si="457"/>
        <v>5</v>
      </c>
      <c r="AG2190" s="159">
        <f t="shared" si="458"/>
        <v>3</v>
      </c>
      <c r="DS2190" s="81"/>
    </row>
    <row r="2191" spans="1:123" x14ac:dyDescent="0.25">
      <c r="A2191" s="169">
        <v>311</v>
      </c>
      <c r="B2191" s="170" t="s">
        <v>23</v>
      </c>
      <c r="C2191" s="170" t="s">
        <v>123</v>
      </c>
      <c r="D2191" s="170" t="s">
        <v>124</v>
      </c>
      <c r="E2191" s="18" t="s">
        <v>466</v>
      </c>
      <c r="F2191" s="158">
        <v>5</v>
      </c>
      <c r="G2191" s="157">
        <v>4</v>
      </c>
      <c r="H2191" s="157">
        <v>4</v>
      </c>
      <c r="I2191" s="157">
        <v>4</v>
      </c>
      <c r="J2191" s="157">
        <v>5</v>
      </c>
      <c r="K2191" s="157">
        <v>5</v>
      </c>
      <c r="L2191" s="157">
        <v>5</v>
      </c>
      <c r="M2191" s="157">
        <v>5</v>
      </c>
      <c r="N2191" s="157">
        <v>5</v>
      </c>
      <c r="O2191" s="157">
        <v>5</v>
      </c>
      <c r="P2191" s="157">
        <v>4</v>
      </c>
      <c r="Q2191" s="157">
        <v>4</v>
      </c>
      <c r="R2191" s="157">
        <v>5</v>
      </c>
      <c r="S2191" s="157">
        <v>5</v>
      </c>
      <c r="T2191" s="157">
        <v>4</v>
      </c>
      <c r="U2191" s="157">
        <v>5</v>
      </c>
      <c r="V2191" s="157">
        <v>4</v>
      </c>
      <c r="W2191" s="157">
        <v>4</v>
      </c>
      <c r="X2191" s="157">
        <v>4</v>
      </c>
      <c r="Y2191" s="157">
        <v>4</v>
      </c>
      <c r="Z2191" s="157">
        <v>5</v>
      </c>
      <c r="AA2191" s="157">
        <v>4</v>
      </c>
      <c r="AB2191" s="159">
        <v>5</v>
      </c>
      <c r="AC2191" s="158">
        <f t="shared" si="459"/>
        <v>23</v>
      </c>
      <c r="AD2191" s="157">
        <f t="shared" si="455"/>
        <v>5</v>
      </c>
      <c r="AE2191" s="157">
        <f t="shared" si="456"/>
        <v>8</v>
      </c>
      <c r="AF2191" s="157">
        <f t="shared" si="457"/>
        <v>5</v>
      </c>
      <c r="AG2191" s="159">
        <f t="shared" si="458"/>
        <v>3</v>
      </c>
      <c r="DS2191" s="81"/>
    </row>
    <row r="2192" spans="1:123" x14ac:dyDescent="0.25">
      <c r="A2192" s="169">
        <v>311</v>
      </c>
      <c r="B2192" s="170" t="s">
        <v>23</v>
      </c>
      <c r="C2192" s="170" t="s">
        <v>123</v>
      </c>
      <c r="D2192" s="170" t="s">
        <v>124</v>
      </c>
      <c r="E2192" s="18" t="s">
        <v>466</v>
      </c>
      <c r="F2192" s="158">
        <v>5</v>
      </c>
      <c r="G2192" s="157">
        <v>4</v>
      </c>
      <c r="H2192" s="157">
        <v>4</v>
      </c>
      <c r="I2192" s="157">
        <v>5</v>
      </c>
      <c r="J2192" s="157">
        <v>5</v>
      </c>
      <c r="K2192" s="157">
        <v>5</v>
      </c>
      <c r="L2192" s="157">
        <v>5</v>
      </c>
      <c r="M2192" s="157">
        <v>5</v>
      </c>
      <c r="N2192" s="157">
        <v>5</v>
      </c>
      <c r="O2192" s="157">
        <v>5</v>
      </c>
      <c r="P2192" s="157">
        <v>4</v>
      </c>
      <c r="Q2192" s="157">
        <v>4</v>
      </c>
      <c r="R2192" s="157">
        <v>5</v>
      </c>
      <c r="S2192" s="157">
        <v>5</v>
      </c>
      <c r="T2192" s="157">
        <v>5</v>
      </c>
      <c r="U2192" s="157">
        <v>5</v>
      </c>
      <c r="V2192" s="157">
        <v>4</v>
      </c>
      <c r="W2192" s="157">
        <v>4</v>
      </c>
      <c r="X2192" s="157">
        <v>5</v>
      </c>
      <c r="Y2192" s="157">
        <v>5</v>
      </c>
      <c r="Z2192" s="157">
        <v>5</v>
      </c>
      <c r="AA2192" s="157">
        <v>5</v>
      </c>
      <c r="AB2192" s="159">
        <v>5</v>
      </c>
      <c r="AC2192" s="158">
        <f t="shared" si="459"/>
        <v>23</v>
      </c>
      <c r="AD2192" s="157">
        <f t="shared" si="455"/>
        <v>5</v>
      </c>
      <c r="AE2192" s="157">
        <f t="shared" si="456"/>
        <v>8</v>
      </c>
      <c r="AF2192" s="157">
        <f t="shared" si="457"/>
        <v>5</v>
      </c>
      <c r="AG2192" s="159">
        <f t="shared" si="458"/>
        <v>3</v>
      </c>
      <c r="DS2192" s="81"/>
    </row>
    <row r="2193" spans="1:123" x14ac:dyDescent="0.25">
      <c r="A2193" s="169">
        <v>311</v>
      </c>
      <c r="B2193" s="170" t="s">
        <v>23</v>
      </c>
      <c r="C2193" s="170" t="s">
        <v>123</v>
      </c>
      <c r="D2193" s="170" t="s">
        <v>124</v>
      </c>
      <c r="E2193" s="18" t="s">
        <v>466</v>
      </c>
      <c r="F2193" s="158"/>
      <c r="G2193" s="157">
        <v>5</v>
      </c>
      <c r="H2193" s="157">
        <v>5</v>
      </c>
      <c r="I2193" s="157"/>
      <c r="J2193" s="157">
        <v>5</v>
      </c>
      <c r="K2193" s="157">
        <v>5</v>
      </c>
      <c r="L2193" s="157">
        <v>5</v>
      </c>
      <c r="M2193" s="157">
        <v>5</v>
      </c>
      <c r="N2193" s="157">
        <v>5</v>
      </c>
      <c r="O2193" s="157">
        <v>5</v>
      </c>
      <c r="P2193" s="157">
        <v>5</v>
      </c>
      <c r="Q2193" s="157">
        <v>5</v>
      </c>
      <c r="R2193" s="157">
        <v>5</v>
      </c>
      <c r="S2193" s="157">
        <v>5</v>
      </c>
      <c r="T2193" s="157">
        <v>5</v>
      </c>
      <c r="U2193" s="157">
        <v>5</v>
      </c>
      <c r="V2193" s="157">
        <v>5</v>
      </c>
      <c r="W2193" s="157">
        <v>5</v>
      </c>
      <c r="X2193" s="157">
        <v>5</v>
      </c>
      <c r="Y2193" s="157">
        <v>5</v>
      </c>
      <c r="Z2193" s="157">
        <v>5</v>
      </c>
      <c r="AA2193" s="157">
        <v>5</v>
      </c>
      <c r="AB2193" s="159">
        <v>5</v>
      </c>
      <c r="AC2193" s="158">
        <f t="shared" si="459"/>
        <v>21</v>
      </c>
      <c r="AD2193" s="157">
        <f t="shared" si="455"/>
        <v>4</v>
      </c>
      <c r="AE2193" s="157">
        <f t="shared" si="456"/>
        <v>8</v>
      </c>
      <c r="AF2193" s="157">
        <f t="shared" si="457"/>
        <v>5</v>
      </c>
      <c r="AG2193" s="159">
        <f t="shared" si="458"/>
        <v>3</v>
      </c>
      <c r="DS2193" s="81"/>
    </row>
    <row r="2194" spans="1:123" x14ac:dyDescent="0.25">
      <c r="A2194" s="169">
        <v>311</v>
      </c>
      <c r="B2194" s="170" t="s">
        <v>23</v>
      </c>
      <c r="C2194" s="170" t="s">
        <v>268</v>
      </c>
      <c r="D2194" s="170" t="s">
        <v>269</v>
      </c>
      <c r="E2194" s="18" t="s">
        <v>403</v>
      </c>
      <c r="F2194" s="158">
        <v>3</v>
      </c>
      <c r="G2194" s="157">
        <v>2</v>
      </c>
      <c r="H2194" s="157"/>
      <c r="I2194" s="157">
        <v>4</v>
      </c>
      <c r="J2194" s="157">
        <v>4</v>
      </c>
      <c r="K2194" s="157">
        <v>4</v>
      </c>
      <c r="L2194" s="157">
        <v>4</v>
      </c>
      <c r="M2194" s="157">
        <v>5</v>
      </c>
      <c r="N2194" s="157">
        <v>5</v>
      </c>
      <c r="O2194" s="157">
        <v>4</v>
      </c>
      <c r="P2194" s="157">
        <v>3</v>
      </c>
      <c r="Q2194" s="157">
        <v>4</v>
      </c>
      <c r="R2194" s="157">
        <v>4</v>
      </c>
      <c r="S2194" s="157">
        <v>5</v>
      </c>
      <c r="T2194" s="157">
        <v>4</v>
      </c>
      <c r="U2194" s="157">
        <v>4</v>
      </c>
      <c r="V2194" s="157">
        <v>5</v>
      </c>
      <c r="W2194" s="157">
        <v>5</v>
      </c>
      <c r="X2194" s="157">
        <v>5</v>
      </c>
      <c r="Y2194" s="157">
        <v>5</v>
      </c>
      <c r="Z2194" s="157">
        <v>3</v>
      </c>
      <c r="AA2194" s="157">
        <v>4</v>
      </c>
      <c r="AB2194" s="159">
        <v>4</v>
      </c>
      <c r="AC2194" s="158">
        <f t="shared" si="459"/>
        <v>22</v>
      </c>
      <c r="AD2194" s="157">
        <f t="shared" si="455"/>
        <v>4</v>
      </c>
      <c r="AE2194" s="157">
        <f t="shared" si="456"/>
        <v>8</v>
      </c>
      <c r="AF2194" s="157">
        <f t="shared" si="457"/>
        <v>5</v>
      </c>
      <c r="AG2194" s="159">
        <f t="shared" si="458"/>
        <v>3</v>
      </c>
      <c r="DS2194" s="81"/>
    </row>
    <row r="2195" spans="1:123" x14ac:dyDescent="0.25">
      <c r="A2195" s="169">
        <v>311</v>
      </c>
      <c r="B2195" s="170" t="s">
        <v>23</v>
      </c>
      <c r="C2195" s="170" t="s">
        <v>176</v>
      </c>
      <c r="D2195" s="170" t="s">
        <v>177</v>
      </c>
      <c r="E2195" s="18" t="s">
        <v>403</v>
      </c>
      <c r="F2195" s="158">
        <v>1</v>
      </c>
      <c r="G2195" s="157">
        <v>1</v>
      </c>
      <c r="H2195" s="157">
        <v>1</v>
      </c>
      <c r="I2195" s="157">
        <v>1</v>
      </c>
      <c r="J2195" s="157">
        <v>1</v>
      </c>
      <c r="K2195" s="157">
        <v>1</v>
      </c>
      <c r="L2195" s="157">
        <v>1</v>
      </c>
      <c r="M2195" s="157">
        <v>1</v>
      </c>
      <c r="N2195" s="157">
        <v>1</v>
      </c>
      <c r="O2195" s="157">
        <v>1</v>
      </c>
      <c r="P2195" s="157">
        <v>1</v>
      </c>
      <c r="Q2195" s="157">
        <v>1</v>
      </c>
      <c r="R2195" s="157">
        <v>1</v>
      </c>
      <c r="S2195" s="157">
        <v>1</v>
      </c>
      <c r="T2195" s="157">
        <v>1</v>
      </c>
      <c r="U2195" s="157">
        <v>1</v>
      </c>
      <c r="V2195" s="157">
        <v>1</v>
      </c>
      <c r="W2195" s="157">
        <v>1</v>
      </c>
      <c r="X2195" s="157">
        <v>1</v>
      </c>
      <c r="Y2195" s="157">
        <v>1</v>
      </c>
      <c r="Z2195" s="157">
        <v>1</v>
      </c>
      <c r="AA2195" s="157">
        <v>1</v>
      </c>
      <c r="AB2195" s="159">
        <v>1</v>
      </c>
      <c r="AC2195" s="158">
        <f t="shared" si="459"/>
        <v>23</v>
      </c>
      <c r="AD2195" s="157">
        <f t="shared" si="455"/>
        <v>5</v>
      </c>
      <c r="AE2195" s="157">
        <f t="shared" si="456"/>
        <v>8</v>
      </c>
      <c r="AF2195" s="157">
        <f t="shared" si="457"/>
        <v>5</v>
      </c>
      <c r="AG2195" s="159">
        <f t="shared" si="458"/>
        <v>3</v>
      </c>
      <c r="DS2195" s="81"/>
    </row>
    <row r="2196" spans="1:123" x14ac:dyDescent="0.25">
      <c r="A2196" s="169">
        <v>311</v>
      </c>
      <c r="B2196" s="170" t="s">
        <v>23</v>
      </c>
      <c r="C2196" s="170" t="s">
        <v>176</v>
      </c>
      <c r="D2196" s="170" t="s">
        <v>177</v>
      </c>
      <c r="E2196" s="18" t="s">
        <v>403</v>
      </c>
      <c r="F2196" s="158">
        <v>3</v>
      </c>
      <c r="G2196" s="157">
        <v>2</v>
      </c>
      <c r="H2196" s="157">
        <v>1</v>
      </c>
      <c r="I2196" s="157">
        <v>1</v>
      </c>
      <c r="J2196" s="157">
        <v>1</v>
      </c>
      <c r="K2196" s="157">
        <v>2</v>
      </c>
      <c r="L2196" s="157">
        <v>3</v>
      </c>
      <c r="M2196" s="157">
        <v>1</v>
      </c>
      <c r="N2196" s="157">
        <v>2</v>
      </c>
      <c r="O2196" s="157">
        <v>1</v>
      </c>
      <c r="P2196" s="157">
        <v>1</v>
      </c>
      <c r="Q2196" s="157">
        <v>2</v>
      </c>
      <c r="R2196" s="157">
        <v>1</v>
      </c>
      <c r="S2196" s="157">
        <v>2</v>
      </c>
      <c r="T2196" s="157">
        <v>2</v>
      </c>
      <c r="U2196" s="157">
        <v>3</v>
      </c>
      <c r="V2196" s="157">
        <v>2</v>
      </c>
      <c r="W2196" s="157">
        <v>2</v>
      </c>
      <c r="X2196" s="157">
        <v>1</v>
      </c>
      <c r="Y2196" s="157">
        <v>2</v>
      </c>
      <c r="Z2196" s="157">
        <v>1</v>
      </c>
      <c r="AA2196" s="157">
        <v>3</v>
      </c>
      <c r="AB2196" s="159">
        <v>3</v>
      </c>
      <c r="AC2196" s="158">
        <f t="shared" si="459"/>
        <v>23</v>
      </c>
      <c r="AD2196" s="157">
        <f t="shared" si="455"/>
        <v>5</v>
      </c>
      <c r="AE2196" s="157">
        <f t="shared" si="456"/>
        <v>8</v>
      </c>
      <c r="AF2196" s="157">
        <f t="shared" si="457"/>
        <v>5</v>
      </c>
      <c r="AG2196" s="159">
        <f t="shared" si="458"/>
        <v>3</v>
      </c>
      <c r="DS2196" s="81"/>
    </row>
    <row r="2197" spans="1:123" x14ac:dyDescent="0.25">
      <c r="A2197" s="169">
        <v>311</v>
      </c>
      <c r="B2197" s="170" t="s">
        <v>23</v>
      </c>
      <c r="C2197" s="170" t="s">
        <v>176</v>
      </c>
      <c r="D2197" s="170" t="s">
        <v>177</v>
      </c>
      <c r="E2197" s="18" t="s">
        <v>403</v>
      </c>
      <c r="F2197" s="158">
        <v>4</v>
      </c>
      <c r="G2197" s="157">
        <v>2</v>
      </c>
      <c r="H2197" s="157">
        <v>1</v>
      </c>
      <c r="I2197" s="157">
        <v>2</v>
      </c>
      <c r="J2197" s="157">
        <v>2</v>
      </c>
      <c r="K2197" s="157">
        <v>3</v>
      </c>
      <c r="L2197" s="157">
        <v>3</v>
      </c>
      <c r="M2197" s="157">
        <v>4</v>
      </c>
      <c r="N2197" s="157">
        <v>4</v>
      </c>
      <c r="O2197" s="157">
        <v>2</v>
      </c>
      <c r="P2197" s="157">
        <v>1</v>
      </c>
      <c r="Q2197" s="157">
        <v>3</v>
      </c>
      <c r="R2197" s="157">
        <v>1</v>
      </c>
      <c r="S2197" s="157">
        <v>3</v>
      </c>
      <c r="T2197" s="157">
        <v>3</v>
      </c>
      <c r="U2197" s="157">
        <v>4</v>
      </c>
      <c r="V2197" s="157">
        <v>4</v>
      </c>
      <c r="W2197" s="157">
        <v>3</v>
      </c>
      <c r="X2197" s="157">
        <v>3</v>
      </c>
      <c r="Y2197" s="157">
        <v>3</v>
      </c>
      <c r="Z2197" s="157">
        <v>3</v>
      </c>
      <c r="AA2197" s="157">
        <v>5</v>
      </c>
      <c r="AB2197" s="159">
        <v>4</v>
      </c>
      <c r="AC2197" s="158">
        <f t="shared" si="459"/>
        <v>23</v>
      </c>
      <c r="AD2197" s="157">
        <f t="shared" si="455"/>
        <v>5</v>
      </c>
      <c r="AE2197" s="157">
        <f t="shared" si="456"/>
        <v>8</v>
      </c>
      <c r="AF2197" s="157">
        <f t="shared" si="457"/>
        <v>5</v>
      </c>
      <c r="AG2197" s="159">
        <f t="shared" si="458"/>
        <v>3</v>
      </c>
      <c r="DS2197" s="81"/>
    </row>
    <row r="2198" spans="1:123" x14ac:dyDescent="0.25">
      <c r="A2198" s="169">
        <v>311</v>
      </c>
      <c r="B2198" s="170" t="s">
        <v>23</v>
      </c>
      <c r="C2198" s="170" t="s">
        <v>176</v>
      </c>
      <c r="D2198" s="170" t="s">
        <v>177</v>
      </c>
      <c r="E2198" s="18" t="s">
        <v>403</v>
      </c>
      <c r="F2198" s="158">
        <v>4</v>
      </c>
      <c r="G2198" s="157">
        <v>3</v>
      </c>
      <c r="H2198" s="157">
        <v>1</v>
      </c>
      <c r="I2198" s="157">
        <v>3</v>
      </c>
      <c r="J2198" s="157"/>
      <c r="K2198" s="157">
        <v>4</v>
      </c>
      <c r="L2198" s="157">
        <v>4</v>
      </c>
      <c r="M2198" s="157">
        <v>4</v>
      </c>
      <c r="N2198" s="157">
        <v>4</v>
      </c>
      <c r="O2198" s="157">
        <v>5</v>
      </c>
      <c r="P2198" s="157">
        <v>4</v>
      </c>
      <c r="Q2198" s="157">
        <v>3</v>
      </c>
      <c r="R2198" s="157">
        <v>2</v>
      </c>
      <c r="S2198" s="157">
        <v>5</v>
      </c>
      <c r="T2198" s="157">
        <v>5</v>
      </c>
      <c r="U2198" s="157">
        <v>5</v>
      </c>
      <c r="V2198" s="157">
        <v>5</v>
      </c>
      <c r="W2198" s="157">
        <v>4</v>
      </c>
      <c r="X2198" s="157">
        <v>3</v>
      </c>
      <c r="Y2198" s="157">
        <v>4</v>
      </c>
      <c r="Z2198" s="157"/>
      <c r="AA2198" s="157"/>
      <c r="AB2198" s="159">
        <v>5</v>
      </c>
      <c r="AC2198" s="158">
        <f t="shared" si="459"/>
        <v>20</v>
      </c>
      <c r="AD2198" s="157">
        <f t="shared" si="455"/>
        <v>4</v>
      </c>
      <c r="AE2198" s="157">
        <f t="shared" si="456"/>
        <v>8</v>
      </c>
      <c r="AF2198" s="157">
        <f t="shared" si="457"/>
        <v>5</v>
      </c>
      <c r="AG2198" s="159">
        <f t="shared" si="458"/>
        <v>1</v>
      </c>
      <c r="DS2198" s="81"/>
    </row>
    <row r="2199" spans="1:123" x14ac:dyDescent="0.25">
      <c r="A2199" s="169">
        <v>311</v>
      </c>
      <c r="B2199" s="170" t="s">
        <v>23</v>
      </c>
      <c r="C2199" s="170" t="s">
        <v>176</v>
      </c>
      <c r="D2199" s="170" t="s">
        <v>177</v>
      </c>
      <c r="E2199" s="18" t="s">
        <v>466</v>
      </c>
      <c r="F2199" s="158">
        <v>3</v>
      </c>
      <c r="G2199" s="157">
        <v>2</v>
      </c>
      <c r="H2199" s="157">
        <v>1</v>
      </c>
      <c r="I2199" s="157">
        <v>1</v>
      </c>
      <c r="J2199" s="157">
        <v>1</v>
      </c>
      <c r="K2199" s="157">
        <v>1</v>
      </c>
      <c r="L2199" s="157">
        <v>2</v>
      </c>
      <c r="M2199" s="157">
        <v>3</v>
      </c>
      <c r="N2199" s="157">
        <v>3</v>
      </c>
      <c r="O2199" s="157">
        <v>2</v>
      </c>
      <c r="P2199" s="157">
        <v>1</v>
      </c>
      <c r="Q2199" s="157">
        <v>2</v>
      </c>
      <c r="R2199" s="157">
        <v>3</v>
      </c>
      <c r="S2199" s="157">
        <v>2</v>
      </c>
      <c r="T2199" s="157">
        <v>3</v>
      </c>
      <c r="U2199" s="157">
        <v>2</v>
      </c>
      <c r="V2199" s="157">
        <v>2</v>
      </c>
      <c r="W2199" s="157">
        <v>4</v>
      </c>
      <c r="X2199" s="157">
        <v>1</v>
      </c>
      <c r="Y2199" s="157">
        <v>2</v>
      </c>
      <c r="Z2199" s="157">
        <v>2</v>
      </c>
      <c r="AA2199" s="157">
        <v>3</v>
      </c>
      <c r="AB2199" s="159">
        <v>2</v>
      </c>
      <c r="AC2199" s="158">
        <f t="shared" si="459"/>
        <v>23</v>
      </c>
      <c r="AD2199" s="157">
        <f t="shared" si="455"/>
        <v>5</v>
      </c>
      <c r="AE2199" s="157">
        <f t="shared" si="456"/>
        <v>8</v>
      </c>
      <c r="AF2199" s="157">
        <f t="shared" si="457"/>
        <v>5</v>
      </c>
      <c r="AG2199" s="159">
        <f t="shared" si="458"/>
        <v>3</v>
      </c>
      <c r="DS2199" s="81"/>
    </row>
    <row r="2200" spans="1:123" x14ac:dyDescent="0.25">
      <c r="A2200" s="169">
        <v>311</v>
      </c>
      <c r="B2200" s="170" t="s">
        <v>23</v>
      </c>
      <c r="C2200" s="170" t="s">
        <v>176</v>
      </c>
      <c r="D2200" s="170" t="s">
        <v>177</v>
      </c>
      <c r="E2200" s="18" t="s">
        <v>466</v>
      </c>
      <c r="F2200" s="158">
        <v>3</v>
      </c>
      <c r="G2200" s="157">
        <v>3</v>
      </c>
      <c r="H2200" s="157">
        <v>2</v>
      </c>
      <c r="I2200" s="157">
        <v>2</v>
      </c>
      <c r="J2200" s="157">
        <v>1</v>
      </c>
      <c r="K2200" s="157">
        <v>1</v>
      </c>
      <c r="L2200" s="157">
        <v>3</v>
      </c>
      <c r="M2200" s="157">
        <v>3</v>
      </c>
      <c r="N2200" s="157">
        <v>3</v>
      </c>
      <c r="O2200" s="157">
        <v>3</v>
      </c>
      <c r="P2200" s="157">
        <v>2</v>
      </c>
      <c r="Q2200" s="157">
        <v>3</v>
      </c>
      <c r="R2200" s="157">
        <v>3</v>
      </c>
      <c r="S2200" s="157">
        <v>2</v>
      </c>
      <c r="T2200" s="157">
        <v>4</v>
      </c>
      <c r="U2200" s="157">
        <v>4</v>
      </c>
      <c r="V2200" s="157">
        <v>2</v>
      </c>
      <c r="W2200" s="157">
        <v>4</v>
      </c>
      <c r="X2200" s="157">
        <v>4</v>
      </c>
      <c r="Y2200" s="157">
        <v>3</v>
      </c>
      <c r="Z2200" s="157">
        <v>3</v>
      </c>
      <c r="AA2200" s="157">
        <v>3</v>
      </c>
      <c r="AB2200" s="159">
        <v>3</v>
      </c>
      <c r="AC2200" s="158">
        <f t="shared" si="459"/>
        <v>23</v>
      </c>
      <c r="AD2200" s="157">
        <f t="shared" si="455"/>
        <v>5</v>
      </c>
      <c r="AE2200" s="157">
        <f t="shared" si="456"/>
        <v>8</v>
      </c>
      <c r="AF2200" s="157">
        <f t="shared" si="457"/>
        <v>5</v>
      </c>
      <c r="AG2200" s="159">
        <f t="shared" si="458"/>
        <v>3</v>
      </c>
      <c r="DS2200" s="81"/>
    </row>
    <row r="2201" spans="1:123" x14ac:dyDescent="0.25">
      <c r="A2201" s="169">
        <v>311</v>
      </c>
      <c r="B2201" s="170" t="s">
        <v>23</v>
      </c>
      <c r="C2201" s="170" t="s">
        <v>176</v>
      </c>
      <c r="D2201" s="170" t="s">
        <v>177</v>
      </c>
      <c r="E2201" s="18" t="s">
        <v>466</v>
      </c>
      <c r="F2201" s="158">
        <v>3</v>
      </c>
      <c r="G2201" s="157">
        <v>4</v>
      </c>
      <c r="H2201" s="157">
        <v>2</v>
      </c>
      <c r="I2201" s="157">
        <v>3</v>
      </c>
      <c r="J2201" s="157">
        <v>3</v>
      </c>
      <c r="K2201" s="157">
        <v>2</v>
      </c>
      <c r="L2201" s="157">
        <v>3</v>
      </c>
      <c r="M2201" s="157">
        <v>3</v>
      </c>
      <c r="N2201" s="157">
        <v>4</v>
      </c>
      <c r="O2201" s="157">
        <v>3</v>
      </c>
      <c r="P2201" s="157">
        <v>2</v>
      </c>
      <c r="Q2201" s="157">
        <v>3</v>
      </c>
      <c r="R2201" s="157">
        <v>3</v>
      </c>
      <c r="S2201" s="157">
        <v>3</v>
      </c>
      <c r="T2201" s="157">
        <v>5</v>
      </c>
      <c r="U2201" s="157">
        <v>4</v>
      </c>
      <c r="V2201" s="157">
        <v>4</v>
      </c>
      <c r="W2201" s="157">
        <v>5</v>
      </c>
      <c r="X2201" s="157">
        <v>5</v>
      </c>
      <c r="Y2201" s="157">
        <v>3</v>
      </c>
      <c r="Z2201" s="157">
        <v>3</v>
      </c>
      <c r="AA2201" s="157">
        <v>4</v>
      </c>
      <c r="AB2201" s="159">
        <v>3</v>
      </c>
      <c r="AC2201" s="158">
        <f t="shared" si="459"/>
        <v>23</v>
      </c>
      <c r="AD2201" s="157">
        <f t="shared" si="455"/>
        <v>5</v>
      </c>
      <c r="AE2201" s="157">
        <f t="shared" si="456"/>
        <v>8</v>
      </c>
      <c r="AF2201" s="157">
        <f t="shared" si="457"/>
        <v>5</v>
      </c>
      <c r="AG2201" s="159">
        <f t="shared" si="458"/>
        <v>3</v>
      </c>
      <c r="DS2201" s="81"/>
    </row>
    <row r="2202" spans="1:123" x14ac:dyDescent="0.25">
      <c r="A2202" s="169">
        <v>311</v>
      </c>
      <c r="B2202" s="170" t="s">
        <v>23</v>
      </c>
      <c r="C2202" s="170" t="s">
        <v>176</v>
      </c>
      <c r="D2202" s="170" t="s">
        <v>177</v>
      </c>
      <c r="E2202" s="18" t="s">
        <v>466</v>
      </c>
      <c r="F2202" s="158">
        <v>4</v>
      </c>
      <c r="G2202" s="157">
        <v>4</v>
      </c>
      <c r="H2202" s="157">
        <v>2</v>
      </c>
      <c r="I2202" s="157">
        <v>3</v>
      </c>
      <c r="J2202" s="157">
        <v>3</v>
      </c>
      <c r="K2202" s="157">
        <v>2</v>
      </c>
      <c r="L2202" s="157">
        <v>4</v>
      </c>
      <c r="M2202" s="157">
        <v>4</v>
      </c>
      <c r="N2202" s="157">
        <v>4</v>
      </c>
      <c r="O2202" s="157">
        <v>3</v>
      </c>
      <c r="P2202" s="157">
        <v>2</v>
      </c>
      <c r="Q2202" s="157">
        <v>4</v>
      </c>
      <c r="R2202" s="157">
        <v>4</v>
      </c>
      <c r="S2202" s="157">
        <v>4</v>
      </c>
      <c r="T2202" s="157">
        <v>5</v>
      </c>
      <c r="U2202" s="157">
        <v>5</v>
      </c>
      <c r="V2202" s="157">
        <v>4</v>
      </c>
      <c r="W2202" s="157">
        <v>5</v>
      </c>
      <c r="X2202" s="157">
        <v>5</v>
      </c>
      <c r="Y2202" s="157">
        <v>3</v>
      </c>
      <c r="Z2202" s="157">
        <v>4</v>
      </c>
      <c r="AA2202" s="157">
        <v>4</v>
      </c>
      <c r="AB2202" s="159">
        <v>5</v>
      </c>
      <c r="AC2202" s="158">
        <f t="shared" si="459"/>
        <v>23</v>
      </c>
      <c r="AD2202" s="157">
        <f t="shared" si="455"/>
        <v>5</v>
      </c>
      <c r="AE2202" s="157">
        <f t="shared" si="456"/>
        <v>8</v>
      </c>
      <c r="AF2202" s="157">
        <f t="shared" si="457"/>
        <v>5</v>
      </c>
      <c r="AG2202" s="159">
        <f t="shared" si="458"/>
        <v>3</v>
      </c>
      <c r="DS2202" s="81"/>
    </row>
    <row r="2203" spans="1:123" x14ac:dyDescent="0.25">
      <c r="A2203" s="169">
        <v>311</v>
      </c>
      <c r="B2203" s="170" t="s">
        <v>23</v>
      </c>
      <c r="C2203" s="170" t="s">
        <v>176</v>
      </c>
      <c r="D2203" s="170" t="s">
        <v>177</v>
      </c>
      <c r="E2203" s="18" t="s">
        <v>466</v>
      </c>
      <c r="F2203" s="158">
        <v>4</v>
      </c>
      <c r="G2203" s="157">
        <v>4</v>
      </c>
      <c r="H2203" s="157">
        <v>3</v>
      </c>
      <c r="I2203" s="157">
        <v>4</v>
      </c>
      <c r="J2203" s="157">
        <v>4</v>
      </c>
      <c r="K2203" s="157">
        <v>3</v>
      </c>
      <c r="L2203" s="157">
        <v>5</v>
      </c>
      <c r="M2203" s="157">
        <v>4</v>
      </c>
      <c r="N2203" s="157">
        <v>4</v>
      </c>
      <c r="O2203" s="157">
        <v>4</v>
      </c>
      <c r="P2203" s="157">
        <v>2</v>
      </c>
      <c r="Q2203" s="157">
        <v>4</v>
      </c>
      <c r="R2203" s="157">
        <v>4</v>
      </c>
      <c r="S2203" s="157">
        <v>4</v>
      </c>
      <c r="T2203" s="157">
        <v>5</v>
      </c>
      <c r="U2203" s="157">
        <v>5</v>
      </c>
      <c r="V2203" s="157">
        <v>4</v>
      </c>
      <c r="W2203" s="157">
        <v>5</v>
      </c>
      <c r="X2203" s="157">
        <v>5</v>
      </c>
      <c r="Y2203" s="157">
        <v>4</v>
      </c>
      <c r="Z2203" s="157">
        <v>5</v>
      </c>
      <c r="AA2203" s="157">
        <v>5</v>
      </c>
      <c r="AB2203" s="159">
        <v>5</v>
      </c>
      <c r="AC2203" s="158">
        <f t="shared" si="459"/>
        <v>23</v>
      </c>
      <c r="AD2203" s="157">
        <f t="shared" si="455"/>
        <v>5</v>
      </c>
      <c r="AE2203" s="157">
        <f t="shared" si="456"/>
        <v>8</v>
      </c>
      <c r="AF2203" s="157">
        <f t="shared" si="457"/>
        <v>5</v>
      </c>
      <c r="AG2203" s="159">
        <f t="shared" si="458"/>
        <v>3</v>
      </c>
      <c r="DS2203" s="81"/>
    </row>
    <row r="2204" spans="1:123" x14ac:dyDescent="0.25">
      <c r="A2204" s="169">
        <v>311</v>
      </c>
      <c r="B2204" s="170" t="s">
        <v>23</v>
      </c>
      <c r="C2204" s="170" t="s">
        <v>176</v>
      </c>
      <c r="D2204" s="170" t="s">
        <v>177</v>
      </c>
      <c r="E2204" s="18" t="s">
        <v>466</v>
      </c>
      <c r="F2204" s="158">
        <v>5</v>
      </c>
      <c r="G2204" s="157">
        <v>4</v>
      </c>
      <c r="H2204" s="157">
        <v>4</v>
      </c>
      <c r="I2204" s="157">
        <v>4</v>
      </c>
      <c r="J2204" s="157">
        <v>4</v>
      </c>
      <c r="K2204" s="157">
        <v>4</v>
      </c>
      <c r="L2204" s="157">
        <v>5</v>
      </c>
      <c r="M2204" s="157">
        <v>4</v>
      </c>
      <c r="N2204" s="157">
        <v>5</v>
      </c>
      <c r="O2204" s="157">
        <v>5</v>
      </c>
      <c r="P2204" s="157">
        <v>4</v>
      </c>
      <c r="Q2204" s="157">
        <v>4</v>
      </c>
      <c r="R2204" s="157">
        <v>4</v>
      </c>
      <c r="S2204" s="157">
        <v>4</v>
      </c>
      <c r="T2204" s="157">
        <v>5</v>
      </c>
      <c r="U2204" s="157">
        <v>5</v>
      </c>
      <c r="V2204" s="157">
        <v>5</v>
      </c>
      <c r="W2204" s="157">
        <v>5</v>
      </c>
      <c r="X2204" s="157">
        <v>5</v>
      </c>
      <c r="Y2204" s="157">
        <v>4</v>
      </c>
      <c r="Z2204" s="157"/>
      <c r="AA2204" s="157"/>
      <c r="AB2204" s="159"/>
      <c r="AC2204" s="158">
        <f t="shared" si="459"/>
        <v>20</v>
      </c>
      <c r="AD2204" s="157">
        <f t="shared" si="455"/>
        <v>5</v>
      </c>
      <c r="AE2204" s="157">
        <f t="shared" si="456"/>
        <v>8</v>
      </c>
      <c r="AF2204" s="157">
        <f t="shared" si="457"/>
        <v>5</v>
      </c>
      <c r="AG2204" s="159">
        <f t="shared" si="458"/>
        <v>0</v>
      </c>
      <c r="DS2204" s="81"/>
    </row>
    <row r="2205" spans="1:123" x14ac:dyDescent="0.25">
      <c r="A2205" s="169">
        <v>312</v>
      </c>
      <c r="B2205" s="170" t="s">
        <v>17</v>
      </c>
      <c r="C2205" s="170" t="s">
        <v>67</v>
      </c>
      <c r="D2205" s="170" t="s">
        <v>68</v>
      </c>
      <c r="E2205" s="18" t="s">
        <v>403</v>
      </c>
      <c r="F2205" s="158">
        <v>1</v>
      </c>
      <c r="G2205" s="157">
        <v>1</v>
      </c>
      <c r="H2205" s="157">
        <v>1</v>
      </c>
      <c r="I2205" s="157">
        <v>1</v>
      </c>
      <c r="J2205" s="157">
        <v>1</v>
      </c>
      <c r="K2205" s="157">
        <v>1</v>
      </c>
      <c r="L2205" s="157">
        <v>1</v>
      </c>
      <c r="M2205" s="157">
        <v>1</v>
      </c>
      <c r="N2205" s="157">
        <v>1</v>
      </c>
      <c r="O2205" s="157">
        <v>1</v>
      </c>
      <c r="P2205" s="157">
        <v>1</v>
      </c>
      <c r="Q2205" s="157">
        <v>1</v>
      </c>
      <c r="R2205" s="157">
        <v>1</v>
      </c>
      <c r="S2205" s="157">
        <v>1</v>
      </c>
      <c r="T2205" s="157">
        <v>1</v>
      </c>
      <c r="U2205" s="157">
        <v>1</v>
      </c>
      <c r="V2205" s="157">
        <v>1</v>
      </c>
      <c r="W2205" s="157">
        <v>1</v>
      </c>
      <c r="X2205" s="157">
        <v>1</v>
      </c>
      <c r="Y2205" s="157">
        <v>1</v>
      </c>
      <c r="Z2205" s="157">
        <v>1</v>
      </c>
      <c r="AA2205" s="157">
        <v>1</v>
      </c>
      <c r="AB2205" s="159">
        <v>1</v>
      </c>
      <c r="AC2205" s="158">
        <f t="shared" si="459"/>
        <v>23</v>
      </c>
      <c r="AD2205" s="157">
        <f t="shared" si="455"/>
        <v>5</v>
      </c>
      <c r="AE2205" s="157">
        <f t="shared" si="456"/>
        <v>8</v>
      </c>
      <c r="AF2205" s="157">
        <f t="shared" si="457"/>
        <v>5</v>
      </c>
      <c r="AG2205" s="159">
        <f t="shared" si="458"/>
        <v>3</v>
      </c>
      <c r="DS2205" s="81"/>
    </row>
    <row r="2206" spans="1:123" x14ac:dyDescent="0.25">
      <c r="A2206" s="169">
        <v>312</v>
      </c>
      <c r="B2206" s="170" t="s">
        <v>17</v>
      </c>
      <c r="C2206" s="170" t="s">
        <v>67</v>
      </c>
      <c r="D2206" s="170" t="s">
        <v>68</v>
      </c>
      <c r="E2206" s="18" t="s">
        <v>403</v>
      </c>
      <c r="F2206" s="158">
        <v>2</v>
      </c>
      <c r="G2206" s="157">
        <v>1</v>
      </c>
      <c r="H2206" s="157">
        <v>1</v>
      </c>
      <c r="I2206" s="157">
        <v>1</v>
      </c>
      <c r="J2206" s="157">
        <v>1</v>
      </c>
      <c r="K2206" s="157">
        <v>1</v>
      </c>
      <c r="L2206" s="157">
        <v>2</v>
      </c>
      <c r="M2206" s="157">
        <v>1</v>
      </c>
      <c r="N2206" s="157">
        <v>1</v>
      </c>
      <c r="O2206" s="157">
        <v>1</v>
      </c>
      <c r="P2206" s="157">
        <v>1</v>
      </c>
      <c r="Q2206" s="157">
        <v>1</v>
      </c>
      <c r="R2206" s="157">
        <v>1</v>
      </c>
      <c r="S2206" s="157">
        <v>1</v>
      </c>
      <c r="T2206" s="157">
        <v>1</v>
      </c>
      <c r="U2206" s="157">
        <v>1</v>
      </c>
      <c r="V2206" s="157">
        <v>1</v>
      </c>
      <c r="W2206" s="157">
        <v>2</v>
      </c>
      <c r="X2206" s="157">
        <v>2</v>
      </c>
      <c r="Y2206" s="157">
        <v>1</v>
      </c>
      <c r="Z2206" s="157">
        <v>1</v>
      </c>
      <c r="AA2206" s="157">
        <v>1</v>
      </c>
      <c r="AB2206" s="159">
        <v>1</v>
      </c>
      <c r="AC2206" s="158">
        <f t="shared" si="459"/>
        <v>23</v>
      </c>
      <c r="AD2206" s="157">
        <f t="shared" si="455"/>
        <v>5</v>
      </c>
      <c r="AE2206" s="157">
        <f t="shared" si="456"/>
        <v>8</v>
      </c>
      <c r="AF2206" s="157">
        <f t="shared" si="457"/>
        <v>5</v>
      </c>
      <c r="AG2206" s="159">
        <f t="shared" si="458"/>
        <v>3</v>
      </c>
      <c r="DS2206" s="81"/>
    </row>
    <row r="2207" spans="1:123" x14ac:dyDescent="0.25">
      <c r="A2207" s="169">
        <v>312</v>
      </c>
      <c r="B2207" s="170" t="s">
        <v>17</v>
      </c>
      <c r="C2207" s="170" t="s">
        <v>67</v>
      </c>
      <c r="D2207" s="170" t="s">
        <v>68</v>
      </c>
      <c r="E2207" s="18" t="s">
        <v>403</v>
      </c>
      <c r="F2207" s="158">
        <v>2</v>
      </c>
      <c r="G2207" s="157">
        <v>1</v>
      </c>
      <c r="H2207" s="157">
        <v>1</v>
      </c>
      <c r="I2207" s="157">
        <v>1</v>
      </c>
      <c r="J2207" s="157">
        <v>1</v>
      </c>
      <c r="K2207" s="157">
        <v>1</v>
      </c>
      <c r="L2207" s="157">
        <v>2</v>
      </c>
      <c r="M2207" s="157">
        <v>1</v>
      </c>
      <c r="N2207" s="157">
        <v>1</v>
      </c>
      <c r="O2207" s="157">
        <v>1</v>
      </c>
      <c r="P2207" s="157">
        <v>1</v>
      </c>
      <c r="Q2207" s="157">
        <v>1</v>
      </c>
      <c r="R2207" s="157">
        <v>1</v>
      </c>
      <c r="S2207" s="157">
        <v>1</v>
      </c>
      <c r="T2207" s="157">
        <v>1</v>
      </c>
      <c r="U2207" s="157">
        <v>2</v>
      </c>
      <c r="V2207" s="157">
        <v>1</v>
      </c>
      <c r="W2207" s="157">
        <v>2</v>
      </c>
      <c r="X2207" s="157">
        <v>3</v>
      </c>
      <c r="Y2207" s="157">
        <v>2</v>
      </c>
      <c r="Z2207" s="157">
        <v>1</v>
      </c>
      <c r="AA2207" s="157">
        <v>1</v>
      </c>
      <c r="AB2207" s="159">
        <v>1</v>
      </c>
      <c r="AC2207" s="158">
        <f t="shared" si="459"/>
        <v>23</v>
      </c>
      <c r="AD2207" s="157">
        <f t="shared" si="455"/>
        <v>5</v>
      </c>
      <c r="AE2207" s="157">
        <f t="shared" si="456"/>
        <v>8</v>
      </c>
      <c r="AF2207" s="157">
        <f t="shared" si="457"/>
        <v>5</v>
      </c>
      <c r="AG2207" s="159">
        <f t="shared" si="458"/>
        <v>3</v>
      </c>
      <c r="DS2207" s="81"/>
    </row>
    <row r="2208" spans="1:123" x14ac:dyDescent="0.25">
      <c r="A2208" s="169">
        <v>312</v>
      </c>
      <c r="B2208" s="170" t="s">
        <v>17</v>
      </c>
      <c r="C2208" s="170" t="s">
        <v>67</v>
      </c>
      <c r="D2208" s="170" t="s">
        <v>68</v>
      </c>
      <c r="E2208" s="18" t="s">
        <v>403</v>
      </c>
      <c r="F2208" s="158">
        <v>2</v>
      </c>
      <c r="G2208" s="157">
        <v>1</v>
      </c>
      <c r="H2208" s="157">
        <v>1</v>
      </c>
      <c r="I2208" s="157">
        <v>1</v>
      </c>
      <c r="J2208" s="157">
        <v>1</v>
      </c>
      <c r="K2208" s="157">
        <v>1</v>
      </c>
      <c r="L2208" s="157">
        <v>2</v>
      </c>
      <c r="M2208" s="157">
        <v>1</v>
      </c>
      <c r="N2208" s="157">
        <v>1</v>
      </c>
      <c r="O2208" s="157">
        <v>1</v>
      </c>
      <c r="P2208" s="157">
        <v>1</v>
      </c>
      <c r="Q2208" s="157">
        <v>2</v>
      </c>
      <c r="R2208" s="157">
        <v>1</v>
      </c>
      <c r="S2208" s="157">
        <v>1</v>
      </c>
      <c r="T2208" s="157">
        <v>1</v>
      </c>
      <c r="U2208" s="157">
        <v>2</v>
      </c>
      <c r="V2208" s="157">
        <v>1</v>
      </c>
      <c r="W2208" s="157">
        <v>3</v>
      </c>
      <c r="X2208" s="157">
        <v>3</v>
      </c>
      <c r="Y2208" s="157">
        <v>2</v>
      </c>
      <c r="Z2208" s="157">
        <v>2</v>
      </c>
      <c r="AA2208" s="157">
        <v>1</v>
      </c>
      <c r="AB2208" s="159">
        <v>1</v>
      </c>
      <c r="AC2208" s="158">
        <f t="shared" si="459"/>
        <v>23</v>
      </c>
      <c r="AD2208" s="157">
        <f t="shared" si="455"/>
        <v>5</v>
      </c>
      <c r="AE2208" s="157">
        <f t="shared" si="456"/>
        <v>8</v>
      </c>
      <c r="AF2208" s="157">
        <f t="shared" si="457"/>
        <v>5</v>
      </c>
      <c r="AG2208" s="159">
        <f t="shared" si="458"/>
        <v>3</v>
      </c>
      <c r="DS2208" s="81"/>
    </row>
    <row r="2209" spans="1:123" x14ac:dyDescent="0.25">
      <c r="A2209" s="169">
        <v>312</v>
      </c>
      <c r="B2209" s="170" t="s">
        <v>17</v>
      </c>
      <c r="C2209" s="170" t="s">
        <v>67</v>
      </c>
      <c r="D2209" s="170" t="s">
        <v>68</v>
      </c>
      <c r="E2209" s="18" t="s">
        <v>403</v>
      </c>
      <c r="F2209" s="158">
        <v>2</v>
      </c>
      <c r="G2209" s="157">
        <v>1</v>
      </c>
      <c r="H2209" s="157">
        <v>1</v>
      </c>
      <c r="I2209" s="157">
        <v>1</v>
      </c>
      <c r="J2209" s="157">
        <v>1</v>
      </c>
      <c r="K2209" s="157">
        <v>1</v>
      </c>
      <c r="L2209" s="157">
        <v>3</v>
      </c>
      <c r="M2209" s="157">
        <v>1</v>
      </c>
      <c r="N2209" s="157">
        <v>1</v>
      </c>
      <c r="O2209" s="157">
        <v>1</v>
      </c>
      <c r="P2209" s="157">
        <v>1</v>
      </c>
      <c r="Q2209" s="157">
        <v>2</v>
      </c>
      <c r="R2209" s="157">
        <v>1</v>
      </c>
      <c r="S2209" s="157">
        <v>2</v>
      </c>
      <c r="T2209" s="157">
        <v>2</v>
      </c>
      <c r="U2209" s="157">
        <v>2</v>
      </c>
      <c r="V2209" s="157">
        <v>2</v>
      </c>
      <c r="W2209" s="157">
        <v>3</v>
      </c>
      <c r="X2209" s="157">
        <v>3</v>
      </c>
      <c r="Y2209" s="157">
        <v>2</v>
      </c>
      <c r="Z2209" s="157">
        <v>2</v>
      </c>
      <c r="AA2209" s="157">
        <v>1</v>
      </c>
      <c r="AB2209" s="159">
        <v>1</v>
      </c>
      <c r="AC2209" s="158">
        <f t="shared" si="459"/>
        <v>23</v>
      </c>
      <c r="AD2209" s="157">
        <f t="shared" si="455"/>
        <v>5</v>
      </c>
      <c r="AE2209" s="157">
        <f t="shared" si="456"/>
        <v>8</v>
      </c>
      <c r="AF2209" s="157">
        <f t="shared" si="457"/>
        <v>5</v>
      </c>
      <c r="AG2209" s="159">
        <f t="shared" si="458"/>
        <v>3</v>
      </c>
      <c r="DS2209" s="81"/>
    </row>
    <row r="2210" spans="1:123" x14ac:dyDescent="0.25">
      <c r="A2210" s="169">
        <v>312</v>
      </c>
      <c r="B2210" s="170" t="s">
        <v>17</v>
      </c>
      <c r="C2210" s="170" t="s">
        <v>67</v>
      </c>
      <c r="D2210" s="170" t="s">
        <v>68</v>
      </c>
      <c r="E2210" s="18" t="s">
        <v>403</v>
      </c>
      <c r="F2210" s="158">
        <v>3</v>
      </c>
      <c r="G2210" s="157">
        <v>1</v>
      </c>
      <c r="H2210" s="157">
        <v>2</v>
      </c>
      <c r="I2210" s="157">
        <v>1</v>
      </c>
      <c r="J2210" s="157">
        <v>1</v>
      </c>
      <c r="K2210" s="157">
        <v>1</v>
      </c>
      <c r="L2210" s="157">
        <v>3</v>
      </c>
      <c r="M2210" s="157">
        <v>1</v>
      </c>
      <c r="N2210" s="157">
        <v>1</v>
      </c>
      <c r="O2210" s="157">
        <v>1</v>
      </c>
      <c r="P2210" s="157">
        <v>1</v>
      </c>
      <c r="Q2210" s="157">
        <v>2</v>
      </c>
      <c r="R2210" s="157">
        <v>1</v>
      </c>
      <c r="S2210" s="157">
        <v>2</v>
      </c>
      <c r="T2210" s="157">
        <v>2</v>
      </c>
      <c r="U2210" s="157">
        <v>2</v>
      </c>
      <c r="V2210" s="157">
        <v>2</v>
      </c>
      <c r="W2210" s="157">
        <v>3</v>
      </c>
      <c r="X2210" s="157">
        <v>3</v>
      </c>
      <c r="Y2210" s="157">
        <v>2</v>
      </c>
      <c r="Z2210" s="157">
        <v>2</v>
      </c>
      <c r="AA2210" s="157">
        <v>1</v>
      </c>
      <c r="AB2210" s="159">
        <v>1</v>
      </c>
      <c r="AC2210" s="158">
        <f t="shared" si="459"/>
        <v>23</v>
      </c>
      <c r="AD2210" s="157">
        <f t="shared" si="455"/>
        <v>5</v>
      </c>
      <c r="AE2210" s="157">
        <f t="shared" si="456"/>
        <v>8</v>
      </c>
      <c r="AF2210" s="157">
        <f t="shared" si="457"/>
        <v>5</v>
      </c>
      <c r="AG2210" s="159">
        <f t="shared" si="458"/>
        <v>3</v>
      </c>
      <c r="DS2210" s="81"/>
    </row>
    <row r="2211" spans="1:123" x14ac:dyDescent="0.25">
      <c r="A2211" s="169">
        <v>312</v>
      </c>
      <c r="B2211" s="170" t="s">
        <v>17</v>
      </c>
      <c r="C2211" s="170" t="s">
        <v>67</v>
      </c>
      <c r="D2211" s="170" t="s">
        <v>68</v>
      </c>
      <c r="E2211" s="18" t="s">
        <v>403</v>
      </c>
      <c r="F2211" s="158">
        <v>3</v>
      </c>
      <c r="G2211" s="157">
        <v>1</v>
      </c>
      <c r="H2211" s="157">
        <v>2</v>
      </c>
      <c r="I2211" s="157">
        <v>1</v>
      </c>
      <c r="J2211" s="157">
        <v>1</v>
      </c>
      <c r="K2211" s="157">
        <v>1</v>
      </c>
      <c r="L2211" s="157">
        <v>3</v>
      </c>
      <c r="M2211" s="157">
        <v>1</v>
      </c>
      <c r="N2211" s="157">
        <v>1</v>
      </c>
      <c r="O2211" s="157">
        <v>1</v>
      </c>
      <c r="P2211" s="157">
        <v>1</v>
      </c>
      <c r="Q2211" s="157">
        <v>2</v>
      </c>
      <c r="R2211" s="157">
        <v>2</v>
      </c>
      <c r="S2211" s="157">
        <v>2</v>
      </c>
      <c r="T2211" s="157">
        <v>2</v>
      </c>
      <c r="U2211" s="157">
        <v>2</v>
      </c>
      <c r="V2211" s="157">
        <v>2</v>
      </c>
      <c r="W2211" s="157">
        <v>3</v>
      </c>
      <c r="X2211" s="157">
        <v>3</v>
      </c>
      <c r="Y2211" s="157">
        <v>2</v>
      </c>
      <c r="Z2211" s="157">
        <v>2</v>
      </c>
      <c r="AA2211" s="157">
        <v>1</v>
      </c>
      <c r="AB2211" s="159">
        <v>2</v>
      </c>
      <c r="AC2211" s="158">
        <f t="shared" si="459"/>
        <v>23</v>
      </c>
      <c r="AD2211" s="157">
        <f t="shared" si="455"/>
        <v>5</v>
      </c>
      <c r="AE2211" s="157">
        <f t="shared" si="456"/>
        <v>8</v>
      </c>
      <c r="AF2211" s="157">
        <f t="shared" si="457"/>
        <v>5</v>
      </c>
      <c r="AG2211" s="159">
        <f t="shared" si="458"/>
        <v>3</v>
      </c>
      <c r="DS2211" s="81"/>
    </row>
    <row r="2212" spans="1:123" x14ac:dyDescent="0.25">
      <c r="A2212" s="169">
        <v>312</v>
      </c>
      <c r="B2212" s="170" t="s">
        <v>17</v>
      </c>
      <c r="C2212" s="170" t="s">
        <v>67</v>
      </c>
      <c r="D2212" s="170" t="s">
        <v>68</v>
      </c>
      <c r="E2212" s="18" t="s">
        <v>403</v>
      </c>
      <c r="F2212" s="158">
        <v>3</v>
      </c>
      <c r="G2212" s="157">
        <v>2</v>
      </c>
      <c r="H2212" s="157">
        <v>3</v>
      </c>
      <c r="I2212" s="157">
        <v>1</v>
      </c>
      <c r="J2212" s="157">
        <v>1</v>
      </c>
      <c r="K2212" s="157">
        <v>2</v>
      </c>
      <c r="L2212" s="157">
        <v>3</v>
      </c>
      <c r="M2212" s="157">
        <v>2</v>
      </c>
      <c r="N2212" s="157">
        <v>2</v>
      </c>
      <c r="O2212" s="157">
        <v>1</v>
      </c>
      <c r="P2212" s="157">
        <v>2</v>
      </c>
      <c r="Q2212" s="157">
        <v>3</v>
      </c>
      <c r="R2212" s="157">
        <v>2</v>
      </c>
      <c r="S2212" s="157">
        <v>2</v>
      </c>
      <c r="T2212" s="157">
        <v>2</v>
      </c>
      <c r="U2212" s="157">
        <v>2</v>
      </c>
      <c r="V2212" s="157">
        <v>2</v>
      </c>
      <c r="W2212" s="157">
        <v>3</v>
      </c>
      <c r="X2212" s="157">
        <v>3</v>
      </c>
      <c r="Y2212" s="157">
        <v>3</v>
      </c>
      <c r="Z2212" s="157">
        <v>3</v>
      </c>
      <c r="AA2212" s="157">
        <v>1</v>
      </c>
      <c r="AB2212" s="159">
        <v>2</v>
      </c>
      <c r="AC2212" s="158">
        <f t="shared" si="459"/>
        <v>23</v>
      </c>
      <c r="AD2212" s="157">
        <f t="shared" si="455"/>
        <v>5</v>
      </c>
      <c r="AE2212" s="157">
        <f t="shared" si="456"/>
        <v>8</v>
      </c>
      <c r="AF2212" s="157">
        <f t="shared" si="457"/>
        <v>5</v>
      </c>
      <c r="AG2212" s="159">
        <f t="shared" si="458"/>
        <v>3</v>
      </c>
      <c r="DS2212" s="81"/>
    </row>
    <row r="2213" spans="1:123" x14ac:dyDescent="0.25">
      <c r="A2213" s="169">
        <v>312</v>
      </c>
      <c r="B2213" s="170" t="s">
        <v>17</v>
      </c>
      <c r="C2213" s="170" t="s">
        <v>67</v>
      </c>
      <c r="D2213" s="170" t="s">
        <v>68</v>
      </c>
      <c r="E2213" s="18" t="s">
        <v>403</v>
      </c>
      <c r="F2213" s="158">
        <v>3</v>
      </c>
      <c r="G2213" s="157">
        <v>2</v>
      </c>
      <c r="H2213" s="157">
        <v>3</v>
      </c>
      <c r="I2213" s="157">
        <v>2</v>
      </c>
      <c r="J2213" s="157">
        <v>1</v>
      </c>
      <c r="K2213" s="157">
        <v>2</v>
      </c>
      <c r="L2213" s="157">
        <v>3</v>
      </c>
      <c r="M2213" s="157">
        <v>2</v>
      </c>
      <c r="N2213" s="157">
        <v>3</v>
      </c>
      <c r="O2213" s="157">
        <v>1</v>
      </c>
      <c r="P2213" s="157">
        <v>2</v>
      </c>
      <c r="Q2213" s="157">
        <v>3</v>
      </c>
      <c r="R2213" s="157">
        <v>2</v>
      </c>
      <c r="S2213" s="157">
        <v>2</v>
      </c>
      <c r="T2213" s="157">
        <v>2</v>
      </c>
      <c r="U2213" s="157">
        <v>2</v>
      </c>
      <c r="V2213" s="157">
        <v>2</v>
      </c>
      <c r="W2213" s="157">
        <v>3</v>
      </c>
      <c r="X2213" s="157">
        <v>3</v>
      </c>
      <c r="Y2213" s="157">
        <v>3</v>
      </c>
      <c r="Z2213" s="157">
        <v>3</v>
      </c>
      <c r="AA2213" s="157">
        <v>1</v>
      </c>
      <c r="AB2213" s="159">
        <v>2</v>
      </c>
      <c r="AC2213" s="158">
        <f t="shared" si="459"/>
        <v>23</v>
      </c>
      <c r="AD2213" s="157">
        <f t="shared" si="455"/>
        <v>5</v>
      </c>
      <c r="AE2213" s="157">
        <f t="shared" si="456"/>
        <v>8</v>
      </c>
      <c r="AF2213" s="157">
        <f t="shared" si="457"/>
        <v>5</v>
      </c>
      <c r="AG2213" s="159">
        <f t="shared" si="458"/>
        <v>3</v>
      </c>
      <c r="DS2213" s="81"/>
    </row>
    <row r="2214" spans="1:123" x14ac:dyDescent="0.25">
      <c r="A2214" s="169">
        <v>312</v>
      </c>
      <c r="B2214" s="170" t="s">
        <v>17</v>
      </c>
      <c r="C2214" s="170" t="s">
        <v>67</v>
      </c>
      <c r="D2214" s="170" t="s">
        <v>68</v>
      </c>
      <c r="E2214" s="18" t="s">
        <v>403</v>
      </c>
      <c r="F2214" s="158">
        <v>4</v>
      </c>
      <c r="G2214" s="157">
        <v>2</v>
      </c>
      <c r="H2214" s="157">
        <v>3</v>
      </c>
      <c r="I2214" s="157">
        <v>2</v>
      </c>
      <c r="J2214" s="157">
        <v>2</v>
      </c>
      <c r="K2214" s="157">
        <v>3</v>
      </c>
      <c r="L2214" s="157">
        <v>4</v>
      </c>
      <c r="M2214" s="157">
        <v>2</v>
      </c>
      <c r="N2214" s="157">
        <v>3</v>
      </c>
      <c r="O2214" s="157">
        <v>1</v>
      </c>
      <c r="P2214" s="157">
        <v>2</v>
      </c>
      <c r="Q2214" s="157">
        <v>3</v>
      </c>
      <c r="R2214" s="157">
        <v>2</v>
      </c>
      <c r="S2214" s="157">
        <v>2</v>
      </c>
      <c r="T2214" s="157">
        <v>3</v>
      </c>
      <c r="U2214" s="157">
        <v>2</v>
      </c>
      <c r="V2214" s="157">
        <v>2</v>
      </c>
      <c r="W2214" s="157">
        <v>3</v>
      </c>
      <c r="X2214" s="157">
        <v>3</v>
      </c>
      <c r="Y2214" s="157">
        <v>3</v>
      </c>
      <c r="Z2214" s="157">
        <v>3</v>
      </c>
      <c r="AA2214" s="157">
        <v>2</v>
      </c>
      <c r="AB2214" s="159">
        <v>2</v>
      </c>
      <c r="AC2214" s="158">
        <f t="shared" si="459"/>
        <v>23</v>
      </c>
      <c r="AD2214" s="157">
        <f t="shared" si="455"/>
        <v>5</v>
      </c>
      <c r="AE2214" s="157">
        <f t="shared" si="456"/>
        <v>8</v>
      </c>
      <c r="AF2214" s="157">
        <f t="shared" si="457"/>
        <v>5</v>
      </c>
      <c r="AG2214" s="159">
        <f t="shared" si="458"/>
        <v>3</v>
      </c>
      <c r="DS2214" s="81"/>
    </row>
    <row r="2215" spans="1:123" x14ac:dyDescent="0.25">
      <c r="A2215" s="169">
        <v>312</v>
      </c>
      <c r="B2215" s="170" t="s">
        <v>17</v>
      </c>
      <c r="C2215" s="170" t="s">
        <v>67</v>
      </c>
      <c r="D2215" s="170" t="s">
        <v>68</v>
      </c>
      <c r="E2215" s="18" t="s">
        <v>403</v>
      </c>
      <c r="F2215" s="158">
        <v>4</v>
      </c>
      <c r="G2215" s="157">
        <v>2</v>
      </c>
      <c r="H2215" s="157">
        <v>3</v>
      </c>
      <c r="I2215" s="157">
        <v>2</v>
      </c>
      <c r="J2215" s="157">
        <v>2</v>
      </c>
      <c r="K2215" s="157">
        <v>3</v>
      </c>
      <c r="L2215" s="157">
        <v>4</v>
      </c>
      <c r="M2215" s="157">
        <v>2</v>
      </c>
      <c r="N2215" s="157">
        <v>3</v>
      </c>
      <c r="O2215" s="157">
        <v>2</v>
      </c>
      <c r="P2215" s="157">
        <v>2</v>
      </c>
      <c r="Q2215" s="157">
        <v>3</v>
      </c>
      <c r="R2215" s="157">
        <v>2</v>
      </c>
      <c r="S2215" s="157">
        <v>2</v>
      </c>
      <c r="T2215" s="157">
        <v>3</v>
      </c>
      <c r="U2215" s="157">
        <v>2</v>
      </c>
      <c r="V2215" s="157">
        <v>3</v>
      </c>
      <c r="W2215" s="157">
        <v>3</v>
      </c>
      <c r="X2215" s="157">
        <v>4</v>
      </c>
      <c r="Y2215" s="157">
        <v>3</v>
      </c>
      <c r="Z2215" s="157">
        <v>3</v>
      </c>
      <c r="AA2215" s="157">
        <v>2</v>
      </c>
      <c r="AB2215" s="159">
        <v>3</v>
      </c>
      <c r="AC2215" s="158">
        <f t="shared" si="459"/>
        <v>23</v>
      </c>
      <c r="AD2215" s="157">
        <f t="shared" si="455"/>
        <v>5</v>
      </c>
      <c r="AE2215" s="157">
        <f t="shared" si="456"/>
        <v>8</v>
      </c>
      <c r="AF2215" s="157">
        <f t="shared" si="457"/>
        <v>5</v>
      </c>
      <c r="AG2215" s="159">
        <f t="shared" si="458"/>
        <v>3</v>
      </c>
      <c r="DS2215" s="81"/>
    </row>
    <row r="2216" spans="1:123" x14ac:dyDescent="0.25">
      <c r="A2216" s="169">
        <v>312</v>
      </c>
      <c r="B2216" s="170" t="s">
        <v>17</v>
      </c>
      <c r="C2216" s="170" t="s">
        <v>67</v>
      </c>
      <c r="D2216" s="170" t="s">
        <v>68</v>
      </c>
      <c r="E2216" s="18" t="s">
        <v>403</v>
      </c>
      <c r="F2216" s="158">
        <v>4</v>
      </c>
      <c r="G2216" s="157">
        <v>2</v>
      </c>
      <c r="H2216" s="157">
        <v>3</v>
      </c>
      <c r="I2216" s="157">
        <v>2</v>
      </c>
      <c r="J2216" s="157">
        <v>2</v>
      </c>
      <c r="K2216" s="157">
        <v>3</v>
      </c>
      <c r="L2216" s="157">
        <v>4</v>
      </c>
      <c r="M2216" s="157">
        <v>2</v>
      </c>
      <c r="N2216" s="157">
        <v>3</v>
      </c>
      <c r="O2216" s="157">
        <v>2</v>
      </c>
      <c r="P2216" s="157">
        <v>2</v>
      </c>
      <c r="Q2216" s="157">
        <v>3</v>
      </c>
      <c r="R2216" s="157">
        <v>3</v>
      </c>
      <c r="S2216" s="157">
        <v>2</v>
      </c>
      <c r="T2216" s="157">
        <v>3</v>
      </c>
      <c r="U2216" s="157">
        <v>2</v>
      </c>
      <c r="V2216" s="157">
        <v>3</v>
      </c>
      <c r="W2216" s="157">
        <v>4</v>
      </c>
      <c r="X2216" s="157">
        <v>4</v>
      </c>
      <c r="Y2216" s="157">
        <v>3</v>
      </c>
      <c r="Z2216" s="157">
        <v>3</v>
      </c>
      <c r="AA2216" s="157">
        <v>3</v>
      </c>
      <c r="AB2216" s="159">
        <v>3</v>
      </c>
      <c r="AC2216" s="158">
        <f t="shared" si="459"/>
        <v>23</v>
      </c>
      <c r="AD2216" s="157">
        <f t="shared" si="455"/>
        <v>5</v>
      </c>
      <c r="AE2216" s="157">
        <f t="shared" si="456"/>
        <v>8</v>
      </c>
      <c r="AF2216" s="157">
        <f t="shared" si="457"/>
        <v>5</v>
      </c>
      <c r="AG2216" s="159">
        <f t="shared" si="458"/>
        <v>3</v>
      </c>
      <c r="DS2216" s="81"/>
    </row>
    <row r="2217" spans="1:123" x14ac:dyDescent="0.25">
      <c r="A2217" s="169">
        <v>312</v>
      </c>
      <c r="B2217" s="170" t="s">
        <v>17</v>
      </c>
      <c r="C2217" s="170" t="s">
        <v>67</v>
      </c>
      <c r="D2217" s="170" t="s">
        <v>68</v>
      </c>
      <c r="E2217" s="18" t="s">
        <v>403</v>
      </c>
      <c r="F2217" s="158">
        <v>4</v>
      </c>
      <c r="G2217" s="157">
        <v>2</v>
      </c>
      <c r="H2217" s="157">
        <v>3</v>
      </c>
      <c r="I2217" s="157">
        <v>2</v>
      </c>
      <c r="J2217" s="157">
        <v>2</v>
      </c>
      <c r="K2217" s="157">
        <v>3</v>
      </c>
      <c r="L2217" s="157">
        <v>4</v>
      </c>
      <c r="M2217" s="157">
        <v>3</v>
      </c>
      <c r="N2217" s="157">
        <v>3</v>
      </c>
      <c r="O2217" s="157">
        <v>2</v>
      </c>
      <c r="P2217" s="157">
        <v>3</v>
      </c>
      <c r="Q2217" s="157">
        <v>3</v>
      </c>
      <c r="R2217" s="157">
        <v>3</v>
      </c>
      <c r="S2217" s="157">
        <v>3</v>
      </c>
      <c r="T2217" s="157">
        <v>3</v>
      </c>
      <c r="U2217" s="157">
        <v>3</v>
      </c>
      <c r="V2217" s="157">
        <v>3</v>
      </c>
      <c r="W2217" s="157">
        <v>4</v>
      </c>
      <c r="X2217" s="157">
        <v>4</v>
      </c>
      <c r="Y2217" s="157">
        <v>3</v>
      </c>
      <c r="Z2217" s="157">
        <v>3</v>
      </c>
      <c r="AA2217" s="157">
        <v>3</v>
      </c>
      <c r="AB2217" s="159">
        <v>3</v>
      </c>
      <c r="AC2217" s="158">
        <f t="shared" si="459"/>
        <v>23</v>
      </c>
      <c r="AD2217" s="157">
        <f t="shared" si="455"/>
        <v>5</v>
      </c>
      <c r="AE2217" s="157">
        <f t="shared" si="456"/>
        <v>8</v>
      </c>
      <c r="AF2217" s="157">
        <f t="shared" si="457"/>
        <v>5</v>
      </c>
      <c r="AG2217" s="159">
        <f t="shared" si="458"/>
        <v>3</v>
      </c>
      <c r="DS2217" s="81"/>
    </row>
    <row r="2218" spans="1:123" x14ac:dyDescent="0.25">
      <c r="A2218" s="169">
        <v>312</v>
      </c>
      <c r="B2218" s="170" t="s">
        <v>17</v>
      </c>
      <c r="C2218" s="170" t="s">
        <v>67</v>
      </c>
      <c r="D2218" s="170" t="s">
        <v>68</v>
      </c>
      <c r="E2218" s="18" t="s">
        <v>403</v>
      </c>
      <c r="F2218" s="158">
        <v>4</v>
      </c>
      <c r="G2218" s="157">
        <v>3</v>
      </c>
      <c r="H2218" s="157">
        <v>3</v>
      </c>
      <c r="I2218" s="157">
        <v>3</v>
      </c>
      <c r="J2218" s="157">
        <v>2</v>
      </c>
      <c r="K2218" s="157">
        <v>3</v>
      </c>
      <c r="L2218" s="157">
        <v>4</v>
      </c>
      <c r="M2218" s="157">
        <v>3</v>
      </c>
      <c r="N2218" s="157">
        <v>3</v>
      </c>
      <c r="O2218" s="157">
        <v>2</v>
      </c>
      <c r="P2218" s="157">
        <v>3</v>
      </c>
      <c r="Q2218" s="157">
        <v>3</v>
      </c>
      <c r="R2218" s="157">
        <v>3</v>
      </c>
      <c r="S2218" s="157">
        <v>3</v>
      </c>
      <c r="T2218" s="157">
        <v>3</v>
      </c>
      <c r="U2218" s="157">
        <v>3</v>
      </c>
      <c r="V2218" s="157">
        <v>3</v>
      </c>
      <c r="W2218" s="157">
        <v>4</v>
      </c>
      <c r="X2218" s="157">
        <v>4</v>
      </c>
      <c r="Y2218" s="157">
        <v>3</v>
      </c>
      <c r="Z2218" s="157">
        <v>3</v>
      </c>
      <c r="AA2218" s="157">
        <v>3</v>
      </c>
      <c r="AB2218" s="159">
        <v>3</v>
      </c>
      <c r="AC2218" s="158">
        <f t="shared" si="459"/>
        <v>23</v>
      </c>
      <c r="AD2218" s="157">
        <f t="shared" si="455"/>
        <v>5</v>
      </c>
      <c r="AE2218" s="157">
        <f t="shared" si="456"/>
        <v>8</v>
      </c>
      <c r="AF2218" s="157">
        <f t="shared" si="457"/>
        <v>5</v>
      </c>
      <c r="AG2218" s="159">
        <f t="shared" si="458"/>
        <v>3</v>
      </c>
      <c r="DS2218" s="81"/>
    </row>
    <row r="2219" spans="1:123" x14ac:dyDescent="0.25">
      <c r="A2219" s="169">
        <v>312</v>
      </c>
      <c r="B2219" s="170" t="s">
        <v>17</v>
      </c>
      <c r="C2219" s="170" t="s">
        <v>67</v>
      </c>
      <c r="D2219" s="170" t="s">
        <v>68</v>
      </c>
      <c r="E2219" s="18" t="s">
        <v>403</v>
      </c>
      <c r="F2219" s="158">
        <v>4</v>
      </c>
      <c r="G2219" s="157">
        <v>3</v>
      </c>
      <c r="H2219" s="157">
        <v>3</v>
      </c>
      <c r="I2219" s="157">
        <v>3</v>
      </c>
      <c r="J2219" s="157">
        <v>2</v>
      </c>
      <c r="K2219" s="157">
        <v>3</v>
      </c>
      <c r="L2219" s="157">
        <v>4</v>
      </c>
      <c r="M2219" s="157">
        <v>3</v>
      </c>
      <c r="N2219" s="157">
        <v>3</v>
      </c>
      <c r="O2219" s="157">
        <v>3</v>
      </c>
      <c r="P2219" s="157">
        <v>3</v>
      </c>
      <c r="Q2219" s="157">
        <v>3</v>
      </c>
      <c r="R2219" s="157">
        <v>3</v>
      </c>
      <c r="S2219" s="157">
        <v>3</v>
      </c>
      <c r="T2219" s="157">
        <v>3</v>
      </c>
      <c r="U2219" s="157">
        <v>3</v>
      </c>
      <c r="V2219" s="157">
        <v>3</v>
      </c>
      <c r="W2219" s="157">
        <v>4</v>
      </c>
      <c r="X2219" s="157">
        <v>4</v>
      </c>
      <c r="Y2219" s="157">
        <v>3</v>
      </c>
      <c r="Z2219" s="157">
        <v>3</v>
      </c>
      <c r="AA2219" s="157">
        <v>3</v>
      </c>
      <c r="AB2219" s="159">
        <v>4</v>
      </c>
      <c r="AC2219" s="158">
        <f t="shared" si="459"/>
        <v>23</v>
      </c>
      <c r="AD2219" s="157">
        <f t="shared" si="455"/>
        <v>5</v>
      </c>
      <c r="AE2219" s="157">
        <f t="shared" si="456"/>
        <v>8</v>
      </c>
      <c r="AF2219" s="157">
        <f t="shared" si="457"/>
        <v>5</v>
      </c>
      <c r="AG2219" s="159">
        <f t="shared" si="458"/>
        <v>3</v>
      </c>
      <c r="DS2219" s="81"/>
    </row>
    <row r="2220" spans="1:123" x14ac:dyDescent="0.25">
      <c r="A2220" s="169">
        <v>312</v>
      </c>
      <c r="B2220" s="170" t="s">
        <v>17</v>
      </c>
      <c r="C2220" s="170" t="s">
        <v>67</v>
      </c>
      <c r="D2220" s="170" t="s">
        <v>68</v>
      </c>
      <c r="E2220" s="18" t="s">
        <v>403</v>
      </c>
      <c r="F2220" s="158">
        <v>4</v>
      </c>
      <c r="G2220" s="157">
        <v>3</v>
      </c>
      <c r="H2220" s="157">
        <v>3</v>
      </c>
      <c r="I2220" s="157">
        <v>3</v>
      </c>
      <c r="J2220" s="157">
        <v>3</v>
      </c>
      <c r="K2220" s="157">
        <v>3</v>
      </c>
      <c r="L2220" s="157">
        <v>4</v>
      </c>
      <c r="M2220" s="157">
        <v>3</v>
      </c>
      <c r="N2220" s="157">
        <v>3</v>
      </c>
      <c r="O2220" s="157">
        <v>3</v>
      </c>
      <c r="P2220" s="157">
        <v>3</v>
      </c>
      <c r="Q2220" s="157">
        <v>3</v>
      </c>
      <c r="R2220" s="157">
        <v>3</v>
      </c>
      <c r="S2220" s="157">
        <v>3</v>
      </c>
      <c r="T2220" s="157">
        <v>3</v>
      </c>
      <c r="U2220" s="157">
        <v>3</v>
      </c>
      <c r="V2220" s="157">
        <v>3</v>
      </c>
      <c r="W2220" s="157">
        <v>4</v>
      </c>
      <c r="X2220" s="157">
        <v>4</v>
      </c>
      <c r="Y2220" s="157">
        <v>3</v>
      </c>
      <c r="Z2220" s="157">
        <v>3</v>
      </c>
      <c r="AA2220" s="157">
        <v>4</v>
      </c>
      <c r="AB2220" s="159">
        <v>4</v>
      </c>
      <c r="AC2220" s="158">
        <f t="shared" si="459"/>
        <v>23</v>
      </c>
      <c r="AD2220" s="157">
        <f t="shared" si="455"/>
        <v>5</v>
      </c>
      <c r="AE2220" s="157">
        <f t="shared" si="456"/>
        <v>8</v>
      </c>
      <c r="AF2220" s="157">
        <f t="shared" si="457"/>
        <v>5</v>
      </c>
      <c r="AG2220" s="159">
        <f t="shared" si="458"/>
        <v>3</v>
      </c>
      <c r="DS2220" s="81"/>
    </row>
    <row r="2221" spans="1:123" x14ac:dyDescent="0.25">
      <c r="A2221" s="169">
        <v>312</v>
      </c>
      <c r="B2221" s="170" t="s">
        <v>17</v>
      </c>
      <c r="C2221" s="170" t="s">
        <v>67</v>
      </c>
      <c r="D2221" s="170" t="s">
        <v>68</v>
      </c>
      <c r="E2221" s="18" t="s">
        <v>403</v>
      </c>
      <c r="F2221" s="158">
        <v>4</v>
      </c>
      <c r="G2221" s="157">
        <v>3</v>
      </c>
      <c r="H2221" s="157">
        <v>3</v>
      </c>
      <c r="I2221" s="157">
        <v>3</v>
      </c>
      <c r="J2221" s="157">
        <v>3</v>
      </c>
      <c r="K2221" s="157">
        <v>3</v>
      </c>
      <c r="L2221" s="157">
        <v>4</v>
      </c>
      <c r="M2221" s="157">
        <v>3</v>
      </c>
      <c r="N2221" s="157">
        <v>3</v>
      </c>
      <c r="O2221" s="157">
        <v>3</v>
      </c>
      <c r="P2221" s="157">
        <v>3</v>
      </c>
      <c r="Q2221" s="157">
        <v>3</v>
      </c>
      <c r="R2221" s="157">
        <v>3</v>
      </c>
      <c r="S2221" s="157">
        <v>3</v>
      </c>
      <c r="T2221" s="157">
        <v>3</v>
      </c>
      <c r="U2221" s="157">
        <v>3</v>
      </c>
      <c r="V2221" s="157">
        <v>3</v>
      </c>
      <c r="W2221" s="157">
        <v>4</v>
      </c>
      <c r="X2221" s="157">
        <v>4</v>
      </c>
      <c r="Y2221" s="157">
        <v>3</v>
      </c>
      <c r="Z2221" s="157">
        <v>3</v>
      </c>
      <c r="AA2221" s="157">
        <v>4</v>
      </c>
      <c r="AB2221" s="159">
        <v>4</v>
      </c>
      <c r="AC2221" s="158">
        <f t="shared" si="459"/>
        <v>23</v>
      </c>
      <c r="AD2221" s="157">
        <f t="shared" si="455"/>
        <v>5</v>
      </c>
      <c r="AE2221" s="157">
        <f t="shared" si="456"/>
        <v>8</v>
      </c>
      <c r="AF2221" s="157">
        <f t="shared" si="457"/>
        <v>5</v>
      </c>
      <c r="AG2221" s="159">
        <f t="shared" si="458"/>
        <v>3</v>
      </c>
      <c r="DS2221" s="81"/>
    </row>
    <row r="2222" spans="1:123" x14ac:dyDescent="0.25">
      <c r="A2222" s="169">
        <v>312</v>
      </c>
      <c r="B2222" s="170" t="s">
        <v>17</v>
      </c>
      <c r="C2222" s="170" t="s">
        <v>67</v>
      </c>
      <c r="D2222" s="170" t="s">
        <v>68</v>
      </c>
      <c r="E2222" s="18" t="s">
        <v>403</v>
      </c>
      <c r="F2222" s="158">
        <v>4</v>
      </c>
      <c r="G2222" s="157">
        <v>3</v>
      </c>
      <c r="H2222" s="157">
        <v>4</v>
      </c>
      <c r="I2222" s="157">
        <v>3</v>
      </c>
      <c r="J2222" s="157">
        <v>3</v>
      </c>
      <c r="K2222" s="157">
        <v>3</v>
      </c>
      <c r="L2222" s="157">
        <v>4</v>
      </c>
      <c r="M2222" s="157">
        <v>3</v>
      </c>
      <c r="N2222" s="157">
        <v>4</v>
      </c>
      <c r="O2222" s="157">
        <v>3</v>
      </c>
      <c r="P2222" s="157">
        <v>3</v>
      </c>
      <c r="Q2222" s="157">
        <v>3</v>
      </c>
      <c r="R2222" s="157">
        <v>3</v>
      </c>
      <c r="S2222" s="157">
        <v>3</v>
      </c>
      <c r="T2222" s="157">
        <v>3</v>
      </c>
      <c r="U2222" s="157">
        <v>4</v>
      </c>
      <c r="V2222" s="157">
        <v>3</v>
      </c>
      <c r="W2222" s="157">
        <v>4</v>
      </c>
      <c r="X2222" s="157">
        <v>5</v>
      </c>
      <c r="Y2222" s="157">
        <v>3</v>
      </c>
      <c r="Z2222" s="157">
        <v>3</v>
      </c>
      <c r="AA2222" s="157">
        <v>4</v>
      </c>
      <c r="AB2222" s="159"/>
      <c r="AC2222" s="158">
        <f t="shared" si="459"/>
        <v>22</v>
      </c>
      <c r="AD2222" s="157">
        <f t="shared" si="455"/>
        <v>5</v>
      </c>
      <c r="AE2222" s="157">
        <f t="shared" si="456"/>
        <v>8</v>
      </c>
      <c r="AF2222" s="157">
        <f t="shared" si="457"/>
        <v>5</v>
      </c>
      <c r="AG2222" s="159">
        <f t="shared" si="458"/>
        <v>2</v>
      </c>
      <c r="DS2222" s="81"/>
    </row>
    <row r="2223" spans="1:123" x14ac:dyDescent="0.25">
      <c r="A2223" s="169">
        <v>312</v>
      </c>
      <c r="B2223" s="170" t="s">
        <v>17</v>
      </c>
      <c r="C2223" s="170" t="s">
        <v>67</v>
      </c>
      <c r="D2223" s="170" t="s">
        <v>68</v>
      </c>
      <c r="E2223" s="18" t="s">
        <v>403</v>
      </c>
      <c r="F2223" s="158">
        <v>4</v>
      </c>
      <c r="G2223" s="157">
        <v>3</v>
      </c>
      <c r="H2223" s="157">
        <v>4</v>
      </c>
      <c r="I2223" s="157">
        <v>3</v>
      </c>
      <c r="J2223" s="157">
        <v>3</v>
      </c>
      <c r="K2223" s="157">
        <v>3</v>
      </c>
      <c r="L2223" s="157">
        <v>4</v>
      </c>
      <c r="M2223" s="157">
        <v>4</v>
      </c>
      <c r="N2223" s="157">
        <v>4</v>
      </c>
      <c r="O2223" s="157">
        <v>3</v>
      </c>
      <c r="P2223" s="157">
        <v>3</v>
      </c>
      <c r="Q2223" s="157">
        <v>3</v>
      </c>
      <c r="R2223" s="157">
        <v>3</v>
      </c>
      <c r="S2223" s="157">
        <v>3</v>
      </c>
      <c r="T2223" s="157">
        <v>3</v>
      </c>
      <c r="U2223" s="157">
        <v>4</v>
      </c>
      <c r="V2223" s="157">
        <v>3</v>
      </c>
      <c r="W2223" s="157">
        <v>4</v>
      </c>
      <c r="X2223" s="157">
        <v>5</v>
      </c>
      <c r="Y2223" s="157">
        <v>3</v>
      </c>
      <c r="Z2223" s="157"/>
      <c r="AA2223" s="157"/>
      <c r="AB2223" s="159"/>
      <c r="AC2223" s="158">
        <f t="shared" si="459"/>
        <v>20</v>
      </c>
      <c r="AD2223" s="157">
        <f t="shared" si="455"/>
        <v>5</v>
      </c>
      <c r="AE2223" s="157">
        <f t="shared" si="456"/>
        <v>8</v>
      </c>
      <c r="AF2223" s="157">
        <f t="shared" si="457"/>
        <v>5</v>
      </c>
      <c r="AG2223" s="159">
        <f t="shared" si="458"/>
        <v>0</v>
      </c>
      <c r="DS2223" s="81"/>
    </row>
    <row r="2224" spans="1:123" x14ac:dyDescent="0.25">
      <c r="A2224" s="169">
        <v>312</v>
      </c>
      <c r="B2224" s="170" t="s">
        <v>17</v>
      </c>
      <c r="C2224" s="170" t="s">
        <v>67</v>
      </c>
      <c r="D2224" s="170" t="s">
        <v>68</v>
      </c>
      <c r="E2224" s="18" t="s">
        <v>403</v>
      </c>
      <c r="F2224" s="158">
        <v>4</v>
      </c>
      <c r="G2224" s="157">
        <v>3</v>
      </c>
      <c r="H2224" s="157">
        <v>4</v>
      </c>
      <c r="I2224" s="157">
        <v>3</v>
      </c>
      <c r="J2224" s="157">
        <v>3</v>
      </c>
      <c r="K2224" s="157">
        <v>3</v>
      </c>
      <c r="L2224" s="157">
        <v>5</v>
      </c>
      <c r="M2224" s="157">
        <v>5</v>
      </c>
      <c r="N2224" s="157">
        <v>4</v>
      </c>
      <c r="O2224" s="157">
        <v>4</v>
      </c>
      <c r="P2224" s="157">
        <v>3</v>
      </c>
      <c r="Q2224" s="157">
        <v>3</v>
      </c>
      <c r="R2224" s="157">
        <v>3</v>
      </c>
      <c r="S2224" s="157">
        <v>3</v>
      </c>
      <c r="T2224" s="157">
        <v>4</v>
      </c>
      <c r="U2224" s="157">
        <v>4</v>
      </c>
      <c r="V2224" s="157">
        <v>4</v>
      </c>
      <c r="W2224" s="157">
        <v>5</v>
      </c>
      <c r="X2224" s="157">
        <v>5</v>
      </c>
      <c r="Y2224" s="157">
        <v>3</v>
      </c>
      <c r="Z2224" s="157"/>
      <c r="AA2224" s="157"/>
      <c r="AB2224" s="159"/>
      <c r="AC2224" s="158">
        <f t="shared" si="459"/>
        <v>20</v>
      </c>
      <c r="AD2224" s="157">
        <f t="shared" si="455"/>
        <v>5</v>
      </c>
      <c r="AE2224" s="157">
        <f t="shared" si="456"/>
        <v>8</v>
      </c>
      <c r="AF2224" s="157">
        <f t="shared" si="457"/>
        <v>5</v>
      </c>
      <c r="AG2224" s="159">
        <f t="shared" si="458"/>
        <v>0</v>
      </c>
      <c r="DS2224" s="81"/>
    </row>
    <row r="2225" spans="1:123" x14ac:dyDescent="0.25">
      <c r="A2225" s="169">
        <v>312</v>
      </c>
      <c r="B2225" s="170" t="s">
        <v>17</v>
      </c>
      <c r="C2225" s="170" t="s">
        <v>67</v>
      </c>
      <c r="D2225" s="170" t="s">
        <v>68</v>
      </c>
      <c r="E2225" s="18" t="s">
        <v>403</v>
      </c>
      <c r="F2225" s="158">
        <v>5</v>
      </c>
      <c r="G2225" s="157">
        <v>3</v>
      </c>
      <c r="H2225" s="157"/>
      <c r="I2225" s="157">
        <v>4</v>
      </c>
      <c r="J2225" s="157">
        <v>3</v>
      </c>
      <c r="K2225" s="157">
        <v>3</v>
      </c>
      <c r="L2225" s="157">
        <v>5</v>
      </c>
      <c r="M2225" s="157">
        <v>5</v>
      </c>
      <c r="N2225" s="157">
        <v>4</v>
      </c>
      <c r="O2225" s="157">
        <v>4</v>
      </c>
      <c r="P2225" s="157">
        <v>4</v>
      </c>
      <c r="Q2225" s="157">
        <v>3</v>
      </c>
      <c r="R2225" s="157">
        <v>3</v>
      </c>
      <c r="S2225" s="157">
        <v>3</v>
      </c>
      <c r="T2225" s="157">
        <v>4</v>
      </c>
      <c r="U2225" s="157">
        <v>4</v>
      </c>
      <c r="V2225" s="157">
        <v>4</v>
      </c>
      <c r="W2225" s="157">
        <v>5</v>
      </c>
      <c r="X2225" s="157">
        <v>5</v>
      </c>
      <c r="Y2225" s="157">
        <v>3</v>
      </c>
      <c r="Z2225" s="157"/>
      <c r="AA2225" s="157"/>
      <c r="AB2225" s="159"/>
      <c r="AC2225" s="158">
        <f t="shared" si="459"/>
        <v>19</v>
      </c>
      <c r="AD2225" s="157">
        <f t="shared" si="455"/>
        <v>4</v>
      </c>
      <c r="AE2225" s="157">
        <f t="shared" si="456"/>
        <v>8</v>
      </c>
      <c r="AF2225" s="157">
        <f t="shared" si="457"/>
        <v>5</v>
      </c>
      <c r="AG2225" s="159">
        <f t="shared" si="458"/>
        <v>0</v>
      </c>
      <c r="DS2225" s="81"/>
    </row>
    <row r="2226" spans="1:123" x14ac:dyDescent="0.25">
      <c r="A2226" s="169">
        <v>312</v>
      </c>
      <c r="B2226" s="170" t="s">
        <v>17</v>
      </c>
      <c r="C2226" s="170" t="s">
        <v>67</v>
      </c>
      <c r="D2226" s="170" t="s">
        <v>68</v>
      </c>
      <c r="E2226" s="18" t="s">
        <v>403</v>
      </c>
      <c r="F2226" s="158">
        <v>5</v>
      </c>
      <c r="G2226" s="157">
        <v>4</v>
      </c>
      <c r="H2226" s="157"/>
      <c r="I2226" s="157">
        <v>4</v>
      </c>
      <c r="J2226" s="157">
        <v>4</v>
      </c>
      <c r="K2226" s="157">
        <v>4</v>
      </c>
      <c r="L2226" s="157">
        <v>5</v>
      </c>
      <c r="M2226" s="157"/>
      <c r="N2226" s="157">
        <v>5</v>
      </c>
      <c r="O2226" s="157">
        <v>4</v>
      </c>
      <c r="P2226" s="157">
        <v>4</v>
      </c>
      <c r="Q2226" s="157">
        <v>3</v>
      </c>
      <c r="R2226" s="157">
        <v>4</v>
      </c>
      <c r="S2226" s="157">
        <v>4</v>
      </c>
      <c r="T2226" s="157">
        <v>4</v>
      </c>
      <c r="U2226" s="157">
        <v>4</v>
      </c>
      <c r="V2226" s="157">
        <v>4</v>
      </c>
      <c r="W2226" s="157">
        <v>5</v>
      </c>
      <c r="X2226" s="157">
        <v>5</v>
      </c>
      <c r="Y2226" s="157">
        <v>3</v>
      </c>
      <c r="Z2226" s="157"/>
      <c r="AA2226" s="157"/>
      <c r="AB2226" s="159"/>
      <c r="AC2226" s="158">
        <f t="shared" si="459"/>
        <v>18</v>
      </c>
      <c r="AD2226" s="157">
        <f t="shared" si="455"/>
        <v>4</v>
      </c>
      <c r="AE2226" s="157">
        <f t="shared" si="456"/>
        <v>7</v>
      </c>
      <c r="AF2226" s="157">
        <f t="shared" si="457"/>
        <v>5</v>
      </c>
      <c r="AG2226" s="159">
        <f t="shared" si="458"/>
        <v>0</v>
      </c>
      <c r="DS2226" s="81"/>
    </row>
    <row r="2227" spans="1:123" x14ac:dyDescent="0.25">
      <c r="A2227" s="169">
        <v>312</v>
      </c>
      <c r="B2227" s="170" t="s">
        <v>17</v>
      </c>
      <c r="C2227" s="170" t="s">
        <v>67</v>
      </c>
      <c r="D2227" s="170" t="s">
        <v>68</v>
      </c>
      <c r="E2227" s="18" t="s">
        <v>403</v>
      </c>
      <c r="F2227" s="158"/>
      <c r="G2227" s="157">
        <v>4</v>
      </c>
      <c r="H2227" s="157"/>
      <c r="I2227" s="157"/>
      <c r="J2227" s="157"/>
      <c r="K2227" s="157">
        <v>4</v>
      </c>
      <c r="L2227" s="157"/>
      <c r="M2227" s="157"/>
      <c r="N2227" s="157">
        <v>5</v>
      </c>
      <c r="O2227" s="157">
        <v>5</v>
      </c>
      <c r="P2227" s="157">
        <v>4</v>
      </c>
      <c r="Q2227" s="157">
        <v>4</v>
      </c>
      <c r="R2227" s="157">
        <v>4</v>
      </c>
      <c r="S2227" s="157">
        <v>4</v>
      </c>
      <c r="T2227" s="157">
        <v>4</v>
      </c>
      <c r="U2227" s="157">
        <v>4</v>
      </c>
      <c r="V2227" s="157">
        <v>4</v>
      </c>
      <c r="W2227" s="157"/>
      <c r="X2227" s="157"/>
      <c r="Y2227" s="157">
        <v>4</v>
      </c>
      <c r="Z2227" s="157"/>
      <c r="AA2227" s="157"/>
      <c r="AB2227" s="159"/>
      <c r="AC2227" s="158">
        <f t="shared" si="459"/>
        <v>12</v>
      </c>
      <c r="AD2227" s="157">
        <f t="shared" si="455"/>
        <v>2</v>
      </c>
      <c r="AE2227" s="157">
        <f t="shared" si="456"/>
        <v>6</v>
      </c>
      <c r="AF2227" s="157">
        <f t="shared" si="457"/>
        <v>3</v>
      </c>
      <c r="AG2227" s="159">
        <f t="shared" si="458"/>
        <v>0</v>
      </c>
      <c r="DS2227" s="81"/>
    </row>
    <row r="2228" spans="1:123" x14ac:dyDescent="0.25">
      <c r="A2228" s="169">
        <v>312</v>
      </c>
      <c r="B2228" s="170" t="s">
        <v>17</v>
      </c>
      <c r="C2228" s="170" t="s">
        <v>67</v>
      </c>
      <c r="D2228" s="170" t="s">
        <v>68</v>
      </c>
      <c r="E2228" s="18" t="s">
        <v>466</v>
      </c>
      <c r="F2228" s="158">
        <v>3</v>
      </c>
      <c r="G2228" s="157">
        <v>1</v>
      </c>
      <c r="H2228" s="157">
        <v>1</v>
      </c>
      <c r="I2228" s="157">
        <v>1</v>
      </c>
      <c r="J2228" s="157">
        <v>1</v>
      </c>
      <c r="K2228" s="157">
        <v>1</v>
      </c>
      <c r="L2228" s="157">
        <v>3</v>
      </c>
      <c r="M2228" s="157">
        <v>1</v>
      </c>
      <c r="N2228" s="157">
        <v>1</v>
      </c>
      <c r="O2228" s="157">
        <v>1</v>
      </c>
      <c r="P2228" s="157">
        <v>2</v>
      </c>
      <c r="Q2228" s="157">
        <v>2</v>
      </c>
      <c r="R2228" s="157">
        <v>2</v>
      </c>
      <c r="S2228" s="157">
        <v>2</v>
      </c>
      <c r="T2228" s="157">
        <v>1</v>
      </c>
      <c r="U2228" s="157">
        <v>1</v>
      </c>
      <c r="V2228" s="157">
        <v>1</v>
      </c>
      <c r="W2228" s="157">
        <v>1</v>
      </c>
      <c r="X2228" s="157">
        <v>3</v>
      </c>
      <c r="Y2228" s="157">
        <v>2</v>
      </c>
      <c r="Z2228" s="157">
        <v>2</v>
      </c>
      <c r="AA2228" s="157">
        <v>1</v>
      </c>
      <c r="AB2228" s="159">
        <v>1</v>
      </c>
      <c r="AC2228" s="158">
        <f t="shared" si="459"/>
        <v>23</v>
      </c>
      <c r="AD2228" s="157">
        <f t="shared" si="455"/>
        <v>5</v>
      </c>
      <c r="AE2228" s="157">
        <f t="shared" si="456"/>
        <v>8</v>
      </c>
      <c r="AF2228" s="157">
        <f t="shared" si="457"/>
        <v>5</v>
      </c>
      <c r="AG2228" s="159">
        <f t="shared" si="458"/>
        <v>3</v>
      </c>
      <c r="DS2228" s="81"/>
    </row>
    <row r="2229" spans="1:123" x14ac:dyDescent="0.25">
      <c r="A2229" s="169">
        <v>312</v>
      </c>
      <c r="B2229" s="170" t="s">
        <v>17</v>
      </c>
      <c r="C2229" s="170" t="s">
        <v>67</v>
      </c>
      <c r="D2229" s="170" t="s">
        <v>68</v>
      </c>
      <c r="E2229" s="18" t="s">
        <v>466</v>
      </c>
      <c r="F2229" s="158">
        <v>3</v>
      </c>
      <c r="G2229" s="157">
        <v>2</v>
      </c>
      <c r="H2229" s="157">
        <v>3</v>
      </c>
      <c r="I2229" s="157">
        <v>1</v>
      </c>
      <c r="J2229" s="157">
        <v>1</v>
      </c>
      <c r="K2229" s="157">
        <v>1</v>
      </c>
      <c r="L2229" s="157">
        <v>4</v>
      </c>
      <c r="M2229" s="157">
        <v>2</v>
      </c>
      <c r="N2229" s="157">
        <v>3</v>
      </c>
      <c r="O2229" s="157">
        <v>1</v>
      </c>
      <c r="P2229" s="157">
        <v>2</v>
      </c>
      <c r="Q2229" s="157">
        <v>2</v>
      </c>
      <c r="R2229" s="157">
        <v>3</v>
      </c>
      <c r="S2229" s="157">
        <v>3</v>
      </c>
      <c r="T2229" s="157">
        <v>1</v>
      </c>
      <c r="U2229" s="157">
        <v>1</v>
      </c>
      <c r="V2229" s="157">
        <v>3</v>
      </c>
      <c r="W2229" s="157">
        <v>3</v>
      </c>
      <c r="X2229" s="157">
        <v>4</v>
      </c>
      <c r="Y2229" s="157">
        <v>2</v>
      </c>
      <c r="Z2229" s="157">
        <v>3</v>
      </c>
      <c r="AA2229" s="157">
        <v>2</v>
      </c>
      <c r="AB2229" s="159">
        <v>2</v>
      </c>
      <c r="AC2229" s="158">
        <f t="shared" si="459"/>
        <v>23</v>
      </c>
      <c r="AD2229" s="157">
        <f t="shared" si="455"/>
        <v>5</v>
      </c>
      <c r="AE2229" s="157">
        <f t="shared" si="456"/>
        <v>8</v>
      </c>
      <c r="AF2229" s="157">
        <f t="shared" si="457"/>
        <v>5</v>
      </c>
      <c r="AG2229" s="159">
        <f t="shared" si="458"/>
        <v>3</v>
      </c>
      <c r="DS2229" s="81"/>
    </row>
    <row r="2230" spans="1:123" x14ac:dyDescent="0.25">
      <c r="A2230" s="169">
        <v>312</v>
      </c>
      <c r="B2230" s="170" t="s">
        <v>17</v>
      </c>
      <c r="C2230" s="170" t="s">
        <v>67</v>
      </c>
      <c r="D2230" s="170" t="s">
        <v>68</v>
      </c>
      <c r="E2230" s="18" t="s">
        <v>466</v>
      </c>
      <c r="F2230" s="158">
        <v>3</v>
      </c>
      <c r="G2230" s="157">
        <v>2</v>
      </c>
      <c r="H2230" s="157">
        <v>3</v>
      </c>
      <c r="I2230" s="157">
        <v>2</v>
      </c>
      <c r="J2230" s="157">
        <v>2</v>
      </c>
      <c r="K2230" s="157">
        <v>3</v>
      </c>
      <c r="L2230" s="157">
        <v>4</v>
      </c>
      <c r="M2230" s="157">
        <v>3</v>
      </c>
      <c r="N2230" s="157">
        <v>3</v>
      </c>
      <c r="O2230" s="157">
        <v>2</v>
      </c>
      <c r="P2230" s="157">
        <v>2</v>
      </c>
      <c r="Q2230" s="157">
        <v>3</v>
      </c>
      <c r="R2230" s="157">
        <v>3</v>
      </c>
      <c r="S2230" s="157">
        <v>3</v>
      </c>
      <c r="T2230" s="157">
        <v>2</v>
      </c>
      <c r="U2230" s="157">
        <v>2</v>
      </c>
      <c r="V2230" s="157">
        <v>3</v>
      </c>
      <c r="W2230" s="157">
        <v>4</v>
      </c>
      <c r="X2230" s="157">
        <v>4</v>
      </c>
      <c r="Y2230" s="157">
        <v>2</v>
      </c>
      <c r="Z2230" s="157">
        <v>3</v>
      </c>
      <c r="AA2230" s="157">
        <v>3</v>
      </c>
      <c r="AB2230" s="159">
        <v>3</v>
      </c>
      <c r="AC2230" s="158">
        <f t="shared" si="459"/>
        <v>23</v>
      </c>
      <c r="AD2230" s="157">
        <f t="shared" si="455"/>
        <v>5</v>
      </c>
      <c r="AE2230" s="157">
        <f t="shared" si="456"/>
        <v>8</v>
      </c>
      <c r="AF2230" s="157">
        <f t="shared" si="457"/>
        <v>5</v>
      </c>
      <c r="AG2230" s="159">
        <f t="shared" si="458"/>
        <v>3</v>
      </c>
      <c r="DS2230" s="81"/>
    </row>
    <row r="2231" spans="1:123" x14ac:dyDescent="0.25">
      <c r="A2231" s="169">
        <v>312</v>
      </c>
      <c r="B2231" s="170" t="s">
        <v>17</v>
      </c>
      <c r="C2231" s="170" t="s">
        <v>67</v>
      </c>
      <c r="D2231" s="170" t="s">
        <v>68</v>
      </c>
      <c r="E2231" s="18" t="s">
        <v>466</v>
      </c>
      <c r="F2231" s="158"/>
      <c r="G2231" s="157">
        <v>3</v>
      </c>
      <c r="H2231" s="157"/>
      <c r="I2231" s="157">
        <v>3</v>
      </c>
      <c r="J2231" s="157">
        <v>2</v>
      </c>
      <c r="K2231" s="157">
        <v>3</v>
      </c>
      <c r="L2231" s="157">
        <v>5</v>
      </c>
      <c r="M2231" s="157">
        <v>3</v>
      </c>
      <c r="N2231" s="157">
        <v>3</v>
      </c>
      <c r="O2231" s="157">
        <v>3</v>
      </c>
      <c r="P2231" s="157">
        <v>3</v>
      </c>
      <c r="Q2231" s="157">
        <v>3</v>
      </c>
      <c r="R2231" s="157"/>
      <c r="S2231" s="157">
        <v>3</v>
      </c>
      <c r="T2231" s="157">
        <v>2</v>
      </c>
      <c r="U2231" s="157">
        <v>2</v>
      </c>
      <c r="V2231" s="157">
        <v>4</v>
      </c>
      <c r="W2231" s="157">
        <v>4</v>
      </c>
      <c r="X2231" s="157">
        <v>4</v>
      </c>
      <c r="Y2231" s="157">
        <v>3</v>
      </c>
      <c r="Z2231" s="157">
        <v>3</v>
      </c>
      <c r="AA2231" s="157">
        <v>4</v>
      </c>
      <c r="AB2231" s="159">
        <v>3</v>
      </c>
      <c r="AC2231" s="158">
        <f t="shared" si="459"/>
        <v>20</v>
      </c>
      <c r="AD2231" s="157">
        <f t="shared" si="455"/>
        <v>4</v>
      </c>
      <c r="AE2231" s="157">
        <f t="shared" si="456"/>
        <v>7</v>
      </c>
      <c r="AF2231" s="157">
        <f t="shared" si="457"/>
        <v>5</v>
      </c>
      <c r="AG2231" s="159">
        <f t="shared" si="458"/>
        <v>3</v>
      </c>
      <c r="DS2231" s="81"/>
    </row>
    <row r="2232" spans="1:123" x14ac:dyDescent="0.25">
      <c r="A2232" s="169">
        <v>312</v>
      </c>
      <c r="B2232" s="170" t="s">
        <v>17</v>
      </c>
      <c r="C2232" s="170" t="s">
        <v>69</v>
      </c>
      <c r="D2232" s="170" t="s">
        <v>70</v>
      </c>
      <c r="E2232" s="18" t="s">
        <v>403</v>
      </c>
      <c r="F2232" s="158">
        <v>1</v>
      </c>
      <c r="G2232" s="157">
        <v>1</v>
      </c>
      <c r="H2232" s="157">
        <v>1</v>
      </c>
      <c r="I2232" s="157">
        <v>1</v>
      </c>
      <c r="J2232" s="157">
        <v>1</v>
      </c>
      <c r="K2232" s="157">
        <v>1</v>
      </c>
      <c r="L2232" s="157">
        <v>1</v>
      </c>
      <c r="M2232" s="157">
        <v>1</v>
      </c>
      <c r="N2232" s="157">
        <v>1</v>
      </c>
      <c r="O2232" s="157">
        <v>1</v>
      </c>
      <c r="P2232" s="157">
        <v>1</v>
      </c>
      <c r="Q2232" s="157">
        <v>1</v>
      </c>
      <c r="R2232" s="157">
        <v>1</v>
      </c>
      <c r="S2232" s="157">
        <v>1</v>
      </c>
      <c r="T2232" s="157">
        <v>1</v>
      </c>
      <c r="U2232" s="157">
        <v>1</v>
      </c>
      <c r="V2232" s="157">
        <v>1</v>
      </c>
      <c r="W2232" s="157">
        <v>1</v>
      </c>
      <c r="X2232" s="157">
        <v>1</v>
      </c>
      <c r="Y2232" s="157">
        <v>1</v>
      </c>
      <c r="Z2232" s="157">
        <v>1</v>
      </c>
      <c r="AA2232" s="157">
        <v>1</v>
      </c>
      <c r="AB2232" s="159">
        <v>1</v>
      </c>
      <c r="AC2232" s="158">
        <f t="shared" si="459"/>
        <v>23</v>
      </c>
      <c r="AD2232" s="157">
        <f t="shared" si="455"/>
        <v>5</v>
      </c>
      <c r="AE2232" s="157">
        <f t="shared" si="456"/>
        <v>8</v>
      </c>
      <c r="AF2232" s="157">
        <f t="shared" si="457"/>
        <v>5</v>
      </c>
      <c r="AG2232" s="159">
        <f t="shared" si="458"/>
        <v>3</v>
      </c>
      <c r="DS2232" s="81"/>
    </row>
    <row r="2233" spans="1:123" x14ac:dyDescent="0.25">
      <c r="A2233" s="169">
        <v>312</v>
      </c>
      <c r="B2233" s="170" t="s">
        <v>17</v>
      </c>
      <c r="C2233" s="170" t="s">
        <v>69</v>
      </c>
      <c r="D2233" s="170" t="s">
        <v>70</v>
      </c>
      <c r="E2233" s="18" t="s">
        <v>403</v>
      </c>
      <c r="F2233" s="158">
        <v>1</v>
      </c>
      <c r="G2233" s="157">
        <v>1</v>
      </c>
      <c r="H2233" s="157">
        <v>1</v>
      </c>
      <c r="I2233" s="157">
        <v>1</v>
      </c>
      <c r="J2233" s="157">
        <v>1</v>
      </c>
      <c r="K2233" s="157">
        <v>1</v>
      </c>
      <c r="L2233" s="157">
        <v>1</v>
      </c>
      <c r="M2233" s="157">
        <v>1</v>
      </c>
      <c r="N2233" s="157">
        <v>1</v>
      </c>
      <c r="O2233" s="157">
        <v>1</v>
      </c>
      <c r="P2233" s="157">
        <v>1</v>
      </c>
      <c r="Q2233" s="157">
        <v>1</v>
      </c>
      <c r="R2233" s="157">
        <v>1</v>
      </c>
      <c r="S2233" s="157">
        <v>1</v>
      </c>
      <c r="T2233" s="157">
        <v>1</v>
      </c>
      <c r="U2233" s="157">
        <v>1</v>
      </c>
      <c r="V2233" s="157">
        <v>1</v>
      </c>
      <c r="W2233" s="157">
        <v>1</v>
      </c>
      <c r="X2233" s="157">
        <v>2</v>
      </c>
      <c r="Y2233" s="157">
        <v>1</v>
      </c>
      <c r="Z2233" s="157">
        <v>1</v>
      </c>
      <c r="AA2233" s="157">
        <v>1</v>
      </c>
      <c r="AB2233" s="159">
        <v>1</v>
      </c>
      <c r="AC2233" s="158">
        <f t="shared" si="459"/>
        <v>23</v>
      </c>
      <c r="AD2233" s="157">
        <f t="shared" si="455"/>
        <v>5</v>
      </c>
      <c r="AE2233" s="157">
        <f t="shared" si="456"/>
        <v>8</v>
      </c>
      <c r="AF2233" s="157">
        <f t="shared" si="457"/>
        <v>5</v>
      </c>
      <c r="AG2233" s="159">
        <f t="shared" si="458"/>
        <v>3</v>
      </c>
      <c r="DS2233" s="81"/>
    </row>
    <row r="2234" spans="1:123" x14ac:dyDescent="0.25">
      <c r="A2234" s="169">
        <v>312</v>
      </c>
      <c r="B2234" s="170" t="s">
        <v>17</v>
      </c>
      <c r="C2234" s="170" t="s">
        <v>69</v>
      </c>
      <c r="D2234" s="170" t="s">
        <v>70</v>
      </c>
      <c r="E2234" s="18" t="s">
        <v>403</v>
      </c>
      <c r="F2234" s="158">
        <v>1</v>
      </c>
      <c r="G2234" s="157">
        <v>1</v>
      </c>
      <c r="H2234" s="157">
        <v>1</v>
      </c>
      <c r="I2234" s="157">
        <v>1</v>
      </c>
      <c r="J2234" s="157">
        <v>1</v>
      </c>
      <c r="K2234" s="157">
        <v>1</v>
      </c>
      <c r="L2234" s="157">
        <v>1</v>
      </c>
      <c r="M2234" s="157">
        <v>1</v>
      </c>
      <c r="N2234" s="157">
        <v>1</v>
      </c>
      <c r="O2234" s="157">
        <v>1</v>
      </c>
      <c r="P2234" s="157">
        <v>1</v>
      </c>
      <c r="Q2234" s="157">
        <v>1</v>
      </c>
      <c r="R2234" s="157">
        <v>1</v>
      </c>
      <c r="S2234" s="157">
        <v>1</v>
      </c>
      <c r="T2234" s="157">
        <v>1</v>
      </c>
      <c r="U2234" s="157">
        <v>1</v>
      </c>
      <c r="V2234" s="157">
        <v>1</v>
      </c>
      <c r="W2234" s="157">
        <v>2</v>
      </c>
      <c r="X2234" s="157">
        <v>2</v>
      </c>
      <c r="Y2234" s="157">
        <v>1</v>
      </c>
      <c r="Z2234" s="157">
        <v>1</v>
      </c>
      <c r="AA2234" s="157">
        <v>1</v>
      </c>
      <c r="AB2234" s="159">
        <v>1</v>
      </c>
      <c r="AC2234" s="158">
        <f t="shared" si="459"/>
        <v>23</v>
      </c>
      <c r="AD2234" s="157">
        <f t="shared" si="455"/>
        <v>5</v>
      </c>
      <c r="AE2234" s="157">
        <f t="shared" si="456"/>
        <v>8</v>
      </c>
      <c r="AF2234" s="157">
        <f t="shared" si="457"/>
        <v>5</v>
      </c>
      <c r="AG2234" s="159">
        <f t="shared" si="458"/>
        <v>3</v>
      </c>
      <c r="DS2234" s="81"/>
    </row>
    <row r="2235" spans="1:123" x14ac:dyDescent="0.25">
      <c r="A2235" s="169">
        <v>312</v>
      </c>
      <c r="B2235" s="170" t="s">
        <v>17</v>
      </c>
      <c r="C2235" s="170" t="s">
        <v>69</v>
      </c>
      <c r="D2235" s="170" t="s">
        <v>70</v>
      </c>
      <c r="E2235" s="18" t="s">
        <v>403</v>
      </c>
      <c r="F2235" s="158">
        <v>2</v>
      </c>
      <c r="G2235" s="157">
        <v>1</v>
      </c>
      <c r="H2235" s="157">
        <v>1</v>
      </c>
      <c r="I2235" s="157">
        <v>1</v>
      </c>
      <c r="J2235" s="157">
        <v>1</v>
      </c>
      <c r="K2235" s="157">
        <v>1</v>
      </c>
      <c r="L2235" s="157">
        <v>1</v>
      </c>
      <c r="M2235" s="157">
        <v>1</v>
      </c>
      <c r="N2235" s="157">
        <v>1</v>
      </c>
      <c r="O2235" s="157">
        <v>1</v>
      </c>
      <c r="P2235" s="157">
        <v>1</v>
      </c>
      <c r="Q2235" s="157">
        <v>1</v>
      </c>
      <c r="R2235" s="157">
        <v>1</v>
      </c>
      <c r="S2235" s="157">
        <v>1</v>
      </c>
      <c r="T2235" s="157">
        <v>1</v>
      </c>
      <c r="U2235" s="157">
        <v>1</v>
      </c>
      <c r="V2235" s="157">
        <v>1</v>
      </c>
      <c r="W2235" s="157">
        <v>2</v>
      </c>
      <c r="X2235" s="157">
        <v>2</v>
      </c>
      <c r="Y2235" s="157">
        <v>1</v>
      </c>
      <c r="Z2235" s="157">
        <v>1</v>
      </c>
      <c r="AA2235" s="157">
        <v>1</v>
      </c>
      <c r="AB2235" s="159">
        <v>1</v>
      </c>
      <c r="AC2235" s="158">
        <f t="shared" si="459"/>
        <v>23</v>
      </c>
      <c r="AD2235" s="157">
        <f t="shared" si="455"/>
        <v>5</v>
      </c>
      <c r="AE2235" s="157">
        <f t="shared" si="456"/>
        <v>8</v>
      </c>
      <c r="AF2235" s="157">
        <f t="shared" si="457"/>
        <v>5</v>
      </c>
      <c r="AG2235" s="159">
        <f t="shared" si="458"/>
        <v>3</v>
      </c>
      <c r="DS2235" s="81"/>
    </row>
    <row r="2236" spans="1:123" x14ac:dyDescent="0.25">
      <c r="A2236" s="169">
        <v>312</v>
      </c>
      <c r="B2236" s="170" t="s">
        <v>17</v>
      </c>
      <c r="C2236" s="170" t="s">
        <v>69</v>
      </c>
      <c r="D2236" s="170" t="s">
        <v>70</v>
      </c>
      <c r="E2236" s="18" t="s">
        <v>403</v>
      </c>
      <c r="F2236" s="158">
        <v>2</v>
      </c>
      <c r="G2236" s="157">
        <v>1</v>
      </c>
      <c r="H2236" s="157">
        <v>1</v>
      </c>
      <c r="I2236" s="157">
        <v>1</v>
      </c>
      <c r="J2236" s="157">
        <v>1</v>
      </c>
      <c r="K2236" s="157">
        <v>1</v>
      </c>
      <c r="L2236" s="157">
        <v>1</v>
      </c>
      <c r="M2236" s="157">
        <v>1</v>
      </c>
      <c r="N2236" s="157">
        <v>1</v>
      </c>
      <c r="O2236" s="157">
        <v>1</v>
      </c>
      <c r="P2236" s="157">
        <v>1</v>
      </c>
      <c r="Q2236" s="157">
        <v>1</v>
      </c>
      <c r="R2236" s="157">
        <v>1</v>
      </c>
      <c r="S2236" s="157">
        <v>1</v>
      </c>
      <c r="T2236" s="157">
        <v>1</v>
      </c>
      <c r="U2236" s="157">
        <v>1</v>
      </c>
      <c r="V2236" s="157">
        <v>1</v>
      </c>
      <c r="W2236" s="157">
        <v>2</v>
      </c>
      <c r="X2236" s="157">
        <v>2</v>
      </c>
      <c r="Y2236" s="157">
        <v>1</v>
      </c>
      <c r="Z2236" s="157">
        <v>1</v>
      </c>
      <c r="AA2236" s="157">
        <v>1</v>
      </c>
      <c r="AB2236" s="159">
        <v>1</v>
      </c>
      <c r="AC2236" s="158">
        <f t="shared" si="459"/>
        <v>23</v>
      </c>
      <c r="AD2236" s="157">
        <f t="shared" si="455"/>
        <v>5</v>
      </c>
      <c r="AE2236" s="157">
        <f t="shared" si="456"/>
        <v>8</v>
      </c>
      <c r="AF2236" s="157">
        <f t="shared" si="457"/>
        <v>5</v>
      </c>
      <c r="AG2236" s="159">
        <f t="shared" si="458"/>
        <v>3</v>
      </c>
      <c r="DS2236" s="81"/>
    </row>
    <row r="2237" spans="1:123" x14ac:dyDescent="0.25">
      <c r="A2237" s="169">
        <v>312</v>
      </c>
      <c r="B2237" s="170" t="s">
        <v>17</v>
      </c>
      <c r="C2237" s="170" t="s">
        <v>69</v>
      </c>
      <c r="D2237" s="170" t="s">
        <v>70</v>
      </c>
      <c r="E2237" s="18" t="s">
        <v>403</v>
      </c>
      <c r="F2237" s="158">
        <v>2</v>
      </c>
      <c r="G2237" s="157">
        <v>1</v>
      </c>
      <c r="H2237" s="157">
        <v>1</v>
      </c>
      <c r="I2237" s="157">
        <v>1</v>
      </c>
      <c r="J2237" s="157">
        <v>1</v>
      </c>
      <c r="K2237" s="157">
        <v>1</v>
      </c>
      <c r="L2237" s="157">
        <v>2</v>
      </c>
      <c r="M2237" s="157">
        <v>1</v>
      </c>
      <c r="N2237" s="157">
        <v>1</v>
      </c>
      <c r="O2237" s="157">
        <v>1</v>
      </c>
      <c r="P2237" s="157">
        <v>1</v>
      </c>
      <c r="Q2237" s="157">
        <v>1</v>
      </c>
      <c r="R2237" s="157">
        <v>1</v>
      </c>
      <c r="S2237" s="157">
        <v>1</v>
      </c>
      <c r="T2237" s="157">
        <v>1</v>
      </c>
      <c r="U2237" s="157">
        <v>1</v>
      </c>
      <c r="V2237" s="157">
        <v>2</v>
      </c>
      <c r="W2237" s="157">
        <v>2</v>
      </c>
      <c r="X2237" s="157">
        <v>2</v>
      </c>
      <c r="Y2237" s="157">
        <v>1</v>
      </c>
      <c r="Z2237" s="157">
        <v>1</v>
      </c>
      <c r="AA2237" s="157">
        <v>1</v>
      </c>
      <c r="AB2237" s="159">
        <v>1</v>
      </c>
      <c r="AC2237" s="158">
        <f t="shared" si="459"/>
        <v>23</v>
      </c>
      <c r="AD2237" s="157">
        <f t="shared" si="455"/>
        <v>5</v>
      </c>
      <c r="AE2237" s="157">
        <f t="shared" si="456"/>
        <v>8</v>
      </c>
      <c r="AF2237" s="157">
        <f t="shared" si="457"/>
        <v>5</v>
      </c>
      <c r="AG2237" s="159">
        <f t="shared" si="458"/>
        <v>3</v>
      </c>
      <c r="DS2237" s="81"/>
    </row>
    <row r="2238" spans="1:123" x14ac:dyDescent="0.25">
      <c r="A2238" s="169">
        <v>312</v>
      </c>
      <c r="B2238" s="170" t="s">
        <v>17</v>
      </c>
      <c r="C2238" s="170" t="s">
        <v>69</v>
      </c>
      <c r="D2238" s="170" t="s">
        <v>70</v>
      </c>
      <c r="E2238" s="18" t="s">
        <v>403</v>
      </c>
      <c r="F2238" s="158">
        <v>2</v>
      </c>
      <c r="G2238" s="157">
        <v>1</v>
      </c>
      <c r="H2238" s="157">
        <v>1</v>
      </c>
      <c r="I2238" s="157">
        <v>1</v>
      </c>
      <c r="J2238" s="157">
        <v>1</v>
      </c>
      <c r="K2238" s="157">
        <v>1</v>
      </c>
      <c r="L2238" s="157">
        <v>2</v>
      </c>
      <c r="M2238" s="157">
        <v>1</v>
      </c>
      <c r="N2238" s="157">
        <v>2</v>
      </c>
      <c r="O2238" s="157">
        <v>1</v>
      </c>
      <c r="P2238" s="157">
        <v>1</v>
      </c>
      <c r="Q2238" s="157">
        <v>1</v>
      </c>
      <c r="R2238" s="157">
        <v>1</v>
      </c>
      <c r="S2238" s="157">
        <v>1</v>
      </c>
      <c r="T2238" s="157">
        <v>1</v>
      </c>
      <c r="U2238" s="157">
        <v>1</v>
      </c>
      <c r="V2238" s="157">
        <v>2</v>
      </c>
      <c r="W2238" s="157">
        <v>3</v>
      </c>
      <c r="X2238" s="157">
        <v>3</v>
      </c>
      <c r="Y2238" s="157">
        <v>2</v>
      </c>
      <c r="Z2238" s="157">
        <v>1</v>
      </c>
      <c r="AA2238" s="157">
        <v>1</v>
      </c>
      <c r="AB2238" s="159">
        <v>1</v>
      </c>
      <c r="AC2238" s="158">
        <f t="shared" si="459"/>
        <v>23</v>
      </c>
      <c r="AD2238" s="157">
        <f t="shared" si="455"/>
        <v>5</v>
      </c>
      <c r="AE2238" s="157">
        <f t="shared" si="456"/>
        <v>8</v>
      </c>
      <c r="AF2238" s="157">
        <f t="shared" si="457"/>
        <v>5</v>
      </c>
      <c r="AG2238" s="159">
        <f t="shared" si="458"/>
        <v>3</v>
      </c>
      <c r="DS2238" s="81"/>
    </row>
    <row r="2239" spans="1:123" x14ac:dyDescent="0.25">
      <c r="A2239" s="169">
        <v>312</v>
      </c>
      <c r="B2239" s="170" t="s">
        <v>17</v>
      </c>
      <c r="C2239" s="170" t="s">
        <v>69</v>
      </c>
      <c r="D2239" s="170" t="s">
        <v>70</v>
      </c>
      <c r="E2239" s="18" t="s">
        <v>403</v>
      </c>
      <c r="F2239" s="158">
        <v>2</v>
      </c>
      <c r="G2239" s="157">
        <v>1</v>
      </c>
      <c r="H2239" s="157">
        <v>1</v>
      </c>
      <c r="I2239" s="157">
        <v>1</v>
      </c>
      <c r="J2239" s="157">
        <v>1</v>
      </c>
      <c r="K2239" s="157">
        <v>1</v>
      </c>
      <c r="L2239" s="157">
        <v>2</v>
      </c>
      <c r="M2239" s="157">
        <v>1</v>
      </c>
      <c r="N2239" s="157">
        <v>2</v>
      </c>
      <c r="O2239" s="157">
        <v>1</v>
      </c>
      <c r="P2239" s="157">
        <v>1</v>
      </c>
      <c r="Q2239" s="157">
        <v>1</v>
      </c>
      <c r="R2239" s="157">
        <v>1</v>
      </c>
      <c r="S2239" s="157">
        <v>1</v>
      </c>
      <c r="T2239" s="157">
        <v>1</v>
      </c>
      <c r="U2239" s="157">
        <v>2</v>
      </c>
      <c r="V2239" s="157">
        <v>2</v>
      </c>
      <c r="W2239" s="157">
        <v>3</v>
      </c>
      <c r="X2239" s="157">
        <v>3</v>
      </c>
      <c r="Y2239" s="157">
        <v>2</v>
      </c>
      <c r="Z2239" s="157">
        <v>1</v>
      </c>
      <c r="AA2239" s="157">
        <v>1</v>
      </c>
      <c r="AB2239" s="159">
        <v>1</v>
      </c>
      <c r="AC2239" s="158">
        <f t="shared" si="459"/>
        <v>23</v>
      </c>
      <c r="AD2239" s="157">
        <f t="shared" si="455"/>
        <v>5</v>
      </c>
      <c r="AE2239" s="157">
        <f t="shared" si="456"/>
        <v>8</v>
      </c>
      <c r="AF2239" s="157">
        <f t="shared" si="457"/>
        <v>5</v>
      </c>
      <c r="AG2239" s="159">
        <f t="shared" si="458"/>
        <v>3</v>
      </c>
      <c r="DS2239" s="81"/>
    </row>
    <row r="2240" spans="1:123" x14ac:dyDescent="0.25">
      <c r="A2240" s="169">
        <v>312</v>
      </c>
      <c r="B2240" s="170" t="s">
        <v>17</v>
      </c>
      <c r="C2240" s="170" t="s">
        <v>69</v>
      </c>
      <c r="D2240" s="170" t="s">
        <v>70</v>
      </c>
      <c r="E2240" s="18" t="s">
        <v>403</v>
      </c>
      <c r="F2240" s="158">
        <v>2</v>
      </c>
      <c r="G2240" s="157">
        <v>1</v>
      </c>
      <c r="H2240" s="157">
        <v>1</v>
      </c>
      <c r="I2240" s="157">
        <v>1</v>
      </c>
      <c r="J2240" s="157">
        <v>1</v>
      </c>
      <c r="K2240" s="157">
        <v>1</v>
      </c>
      <c r="L2240" s="157">
        <v>2</v>
      </c>
      <c r="M2240" s="157">
        <v>1</v>
      </c>
      <c r="N2240" s="157">
        <v>2</v>
      </c>
      <c r="O2240" s="157">
        <v>1</v>
      </c>
      <c r="P2240" s="157">
        <v>1</v>
      </c>
      <c r="Q2240" s="157">
        <v>1</v>
      </c>
      <c r="R2240" s="157">
        <v>1</v>
      </c>
      <c r="S2240" s="157">
        <v>2</v>
      </c>
      <c r="T2240" s="157">
        <v>2</v>
      </c>
      <c r="U2240" s="157">
        <v>2</v>
      </c>
      <c r="V2240" s="157">
        <v>2</v>
      </c>
      <c r="W2240" s="157">
        <v>3</v>
      </c>
      <c r="X2240" s="157">
        <v>3</v>
      </c>
      <c r="Y2240" s="157">
        <v>2</v>
      </c>
      <c r="Z2240" s="157">
        <v>1</v>
      </c>
      <c r="AA2240" s="157">
        <v>1</v>
      </c>
      <c r="AB2240" s="159">
        <v>1</v>
      </c>
      <c r="AC2240" s="158">
        <f t="shared" si="459"/>
        <v>23</v>
      </c>
      <c r="AD2240" s="157">
        <f t="shared" si="455"/>
        <v>5</v>
      </c>
      <c r="AE2240" s="157">
        <f t="shared" si="456"/>
        <v>8</v>
      </c>
      <c r="AF2240" s="157">
        <f t="shared" si="457"/>
        <v>5</v>
      </c>
      <c r="AG2240" s="159">
        <f t="shared" si="458"/>
        <v>3</v>
      </c>
      <c r="DS2240" s="81"/>
    </row>
    <row r="2241" spans="1:123" x14ac:dyDescent="0.25">
      <c r="A2241" s="169">
        <v>312</v>
      </c>
      <c r="B2241" s="170" t="s">
        <v>17</v>
      </c>
      <c r="C2241" s="170" t="s">
        <v>69</v>
      </c>
      <c r="D2241" s="170" t="s">
        <v>70</v>
      </c>
      <c r="E2241" s="18" t="s">
        <v>403</v>
      </c>
      <c r="F2241" s="158">
        <v>2</v>
      </c>
      <c r="G2241" s="157">
        <v>1</v>
      </c>
      <c r="H2241" s="157">
        <v>1</v>
      </c>
      <c r="I2241" s="157">
        <v>1</v>
      </c>
      <c r="J2241" s="157">
        <v>1</v>
      </c>
      <c r="K2241" s="157">
        <v>1</v>
      </c>
      <c r="L2241" s="157">
        <v>2</v>
      </c>
      <c r="M2241" s="157">
        <v>1</v>
      </c>
      <c r="N2241" s="157">
        <v>2</v>
      </c>
      <c r="O2241" s="157">
        <v>1</v>
      </c>
      <c r="P2241" s="157">
        <v>1</v>
      </c>
      <c r="Q2241" s="157">
        <v>1</v>
      </c>
      <c r="R2241" s="157">
        <v>1</v>
      </c>
      <c r="S2241" s="157">
        <v>2</v>
      </c>
      <c r="T2241" s="157">
        <v>2</v>
      </c>
      <c r="U2241" s="157">
        <v>2</v>
      </c>
      <c r="V2241" s="157">
        <v>2</v>
      </c>
      <c r="W2241" s="157">
        <v>3</v>
      </c>
      <c r="X2241" s="157">
        <v>3</v>
      </c>
      <c r="Y2241" s="157">
        <v>2</v>
      </c>
      <c r="Z2241" s="157">
        <v>1</v>
      </c>
      <c r="AA2241" s="157">
        <v>1</v>
      </c>
      <c r="AB2241" s="159">
        <v>1</v>
      </c>
      <c r="AC2241" s="158">
        <f t="shared" si="459"/>
        <v>23</v>
      </c>
      <c r="AD2241" s="157">
        <f t="shared" si="455"/>
        <v>5</v>
      </c>
      <c r="AE2241" s="157">
        <f t="shared" si="456"/>
        <v>8</v>
      </c>
      <c r="AF2241" s="157">
        <f t="shared" si="457"/>
        <v>5</v>
      </c>
      <c r="AG2241" s="159">
        <f t="shared" si="458"/>
        <v>3</v>
      </c>
      <c r="DS2241" s="81"/>
    </row>
    <row r="2242" spans="1:123" x14ac:dyDescent="0.25">
      <c r="A2242" s="169">
        <v>312</v>
      </c>
      <c r="B2242" s="170" t="s">
        <v>17</v>
      </c>
      <c r="C2242" s="170" t="s">
        <v>69</v>
      </c>
      <c r="D2242" s="170" t="s">
        <v>70</v>
      </c>
      <c r="E2242" s="18" t="s">
        <v>403</v>
      </c>
      <c r="F2242" s="158">
        <v>2</v>
      </c>
      <c r="G2242" s="157">
        <v>2</v>
      </c>
      <c r="H2242" s="157">
        <v>2</v>
      </c>
      <c r="I2242" s="157">
        <v>1</v>
      </c>
      <c r="J2242" s="157">
        <v>1</v>
      </c>
      <c r="K2242" s="157">
        <v>1</v>
      </c>
      <c r="L2242" s="157">
        <v>2</v>
      </c>
      <c r="M2242" s="157">
        <v>1</v>
      </c>
      <c r="N2242" s="157">
        <v>2</v>
      </c>
      <c r="O2242" s="157">
        <v>1</v>
      </c>
      <c r="P2242" s="157">
        <v>1</v>
      </c>
      <c r="Q2242" s="157">
        <v>1</v>
      </c>
      <c r="R2242" s="157">
        <v>1</v>
      </c>
      <c r="S2242" s="157">
        <v>2</v>
      </c>
      <c r="T2242" s="157">
        <v>2</v>
      </c>
      <c r="U2242" s="157">
        <v>2</v>
      </c>
      <c r="V2242" s="157">
        <v>2</v>
      </c>
      <c r="W2242" s="157">
        <v>3</v>
      </c>
      <c r="X2242" s="157">
        <v>3</v>
      </c>
      <c r="Y2242" s="157">
        <v>2</v>
      </c>
      <c r="Z2242" s="157">
        <v>1</v>
      </c>
      <c r="AA2242" s="157">
        <v>1</v>
      </c>
      <c r="AB2242" s="159">
        <v>1</v>
      </c>
      <c r="AC2242" s="158">
        <f t="shared" si="459"/>
        <v>23</v>
      </c>
      <c r="AD2242" s="157">
        <f t="shared" si="455"/>
        <v>5</v>
      </c>
      <c r="AE2242" s="157">
        <f t="shared" si="456"/>
        <v>8</v>
      </c>
      <c r="AF2242" s="157">
        <f t="shared" si="457"/>
        <v>5</v>
      </c>
      <c r="AG2242" s="159">
        <f t="shared" si="458"/>
        <v>3</v>
      </c>
      <c r="DS2242" s="81"/>
    </row>
    <row r="2243" spans="1:123" x14ac:dyDescent="0.25">
      <c r="A2243" s="169">
        <v>312</v>
      </c>
      <c r="B2243" s="170" t="s">
        <v>17</v>
      </c>
      <c r="C2243" s="170" t="s">
        <v>69</v>
      </c>
      <c r="D2243" s="170" t="s">
        <v>70</v>
      </c>
      <c r="E2243" s="18" t="s">
        <v>403</v>
      </c>
      <c r="F2243" s="158">
        <v>2</v>
      </c>
      <c r="G2243" s="157">
        <v>2</v>
      </c>
      <c r="H2243" s="157">
        <v>2</v>
      </c>
      <c r="I2243" s="157">
        <v>1</v>
      </c>
      <c r="J2243" s="157">
        <v>1</v>
      </c>
      <c r="K2243" s="157">
        <v>1</v>
      </c>
      <c r="L2243" s="157">
        <v>2</v>
      </c>
      <c r="M2243" s="157">
        <v>1</v>
      </c>
      <c r="N2243" s="157">
        <v>2</v>
      </c>
      <c r="O2243" s="157">
        <v>1</v>
      </c>
      <c r="P2243" s="157">
        <v>1</v>
      </c>
      <c r="Q2243" s="157">
        <v>1</v>
      </c>
      <c r="R2243" s="157">
        <v>1</v>
      </c>
      <c r="S2243" s="157">
        <v>2</v>
      </c>
      <c r="T2243" s="157">
        <v>2</v>
      </c>
      <c r="U2243" s="157">
        <v>2</v>
      </c>
      <c r="V2243" s="157">
        <v>2</v>
      </c>
      <c r="W2243" s="157">
        <v>3</v>
      </c>
      <c r="X2243" s="157">
        <v>3</v>
      </c>
      <c r="Y2243" s="157">
        <v>2</v>
      </c>
      <c r="Z2243" s="157">
        <v>1</v>
      </c>
      <c r="AA2243" s="157">
        <v>1</v>
      </c>
      <c r="AB2243" s="159">
        <v>1</v>
      </c>
      <c r="AC2243" s="158">
        <f t="shared" si="459"/>
        <v>23</v>
      </c>
      <c r="AD2243" s="157">
        <f t="shared" si="455"/>
        <v>5</v>
      </c>
      <c r="AE2243" s="157">
        <f t="shared" si="456"/>
        <v>8</v>
      </c>
      <c r="AF2243" s="157">
        <f t="shared" si="457"/>
        <v>5</v>
      </c>
      <c r="AG2243" s="159">
        <f t="shared" si="458"/>
        <v>3</v>
      </c>
      <c r="DS2243" s="81"/>
    </row>
    <row r="2244" spans="1:123" x14ac:dyDescent="0.25">
      <c r="A2244" s="169">
        <v>312</v>
      </c>
      <c r="B2244" s="170" t="s">
        <v>17</v>
      </c>
      <c r="C2244" s="170" t="s">
        <v>69</v>
      </c>
      <c r="D2244" s="170" t="s">
        <v>70</v>
      </c>
      <c r="E2244" s="18" t="s">
        <v>403</v>
      </c>
      <c r="F2244" s="158">
        <v>2</v>
      </c>
      <c r="G2244" s="157">
        <v>2</v>
      </c>
      <c r="H2244" s="157">
        <v>2</v>
      </c>
      <c r="I2244" s="157">
        <v>1</v>
      </c>
      <c r="J2244" s="157">
        <v>1</v>
      </c>
      <c r="K2244" s="157">
        <v>1</v>
      </c>
      <c r="L2244" s="157">
        <v>3</v>
      </c>
      <c r="M2244" s="157">
        <v>2</v>
      </c>
      <c r="N2244" s="157">
        <v>2</v>
      </c>
      <c r="O2244" s="157">
        <v>1</v>
      </c>
      <c r="P2244" s="157">
        <v>1</v>
      </c>
      <c r="Q2244" s="157">
        <v>2</v>
      </c>
      <c r="R2244" s="157">
        <v>1</v>
      </c>
      <c r="S2244" s="157">
        <v>2</v>
      </c>
      <c r="T2244" s="157">
        <v>2</v>
      </c>
      <c r="U2244" s="157">
        <v>2</v>
      </c>
      <c r="V2244" s="157">
        <v>2</v>
      </c>
      <c r="W2244" s="157">
        <v>3</v>
      </c>
      <c r="X2244" s="157">
        <v>3</v>
      </c>
      <c r="Y2244" s="157">
        <v>2</v>
      </c>
      <c r="Z2244" s="157">
        <v>2</v>
      </c>
      <c r="AA2244" s="157">
        <v>1</v>
      </c>
      <c r="AB2244" s="159">
        <v>2</v>
      </c>
      <c r="AC2244" s="158">
        <f t="shared" si="459"/>
        <v>23</v>
      </c>
      <c r="AD2244" s="157">
        <f t="shared" si="455"/>
        <v>5</v>
      </c>
      <c r="AE2244" s="157">
        <f t="shared" si="456"/>
        <v>8</v>
      </c>
      <c r="AF2244" s="157">
        <f t="shared" si="457"/>
        <v>5</v>
      </c>
      <c r="AG2244" s="159">
        <f t="shared" si="458"/>
        <v>3</v>
      </c>
      <c r="DS2244" s="81"/>
    </row>
    <row r="2245" spans="1:123" x14ac:dyDescent="0.25">
      <c r="A2245" s="169">
        <v>312</v>
      </c>
      <c r="B2245" s="170" t="s">
        <v>17</v>
      </c>
      <c r="C2245" s="170" t="s">
        <v>69</v>
      </c>
      <c r="D2245" s="170" t="s">
        <v>70</v>
      </c>
      <c r="E2245" s="18" t="s">
        <v>403</v>
      </c>
      <c r="F2245" s="158">
        <v>2</v>
      </c>
      <c r="G2245" s="157">
        <v>2</v>
      </c>
      <c r="H2245" s="157">
        <v>2</v>
      </c>
      <c r="I2245" s="157">
        <v>1</v>
      </c>
      <c r="J2245" s="157">
        <v>1</v>
      </c>
      <c r="K2245" s="157">
        <v>1</v>
      </c>
      <c r="L2245" s="157">
        <v>3</v>
      </c>
      <c r="M2245" s="157">
        <v>2</v>
      </c>
      <c r="N2245" s="157">
        <v>2</v>
      </c>
      <c r="O2245" s="157">
        <v>1</v>
      </c>
      <c r="P2245" s="157">
        <v>1</v>
      </c>
      <c r="Q2245" s="157">
        <v>2</v>
      </c>
      <c r="R2245" s="157">
        <v>1</v>
      </c>
      <c r="S2245" s="157">
        <v>2</v>
      </c>
      <c r="T2245" s="157">
        <v>2</v>
      </c>
      <c r="U2245" s="157">
        <v>2</v>
      </c>
      <c r="V2245" s="157">
        <v>2</v>
      </c>
      <c r="W2245" s="157">
        <v>3</v>
      </c>
      <c r="X2245" s="157">
        <v>3</v>
      </c>
      <c r="Y2245" s="157">
        <v>2</v>
      </c>
      <c r="Z2245" s="157">
        <v>2</v>
      </c>
      <c r="AA2245" s="157">
        <v>1</v>
      </c>
      <c r="AB2245" s="159">
        <v>2</v>
      </c>
      <c r="AC2245" s="158">
        <f t="shared" si="459"/>
        <v>23</v>
      </c>
      <c r="AD2245" s="157">
        <f t="shared" si="455"/>
        <v>5</v>
      </c>
      <c r="AE2245" s="157">
        <f t="shared" si="456"/>
        <v>8</v>
      </c>
      <c r="AF2245" s="157">
        <f t="shared" si="457"/>
        <v>5</v>
      </c>
      <c r="AG2245" s="159">
        <f t="shared" si="458"/>
        <v>3</v>
      </c>
      <c r="DS2245" s="81"/>
    </row>
    <row r="2246" spans="1:123" x14ac:dyDescent="0.25">
      <c r="A2246" s="169">
        <v>312</v>
      </c>
      <c r="B2246" s="170" t="s">
        <v>17</v>
      </c>
      <c r="C2246" s="170" t="s">
        <v>69</v>
      </c>
      <c r="D2246" s="170" t="s">
        <v>70</v>
      </c>
      <c r="E2246" s="18" t="s">
        <v>403</v>
      </c>
      <c r="F2246" s="158">
        <v>3</v>
      </c>
      <c r="G2246" s="157">
        <v>2</v>
      </c>
      <c r="H2246" s="157">
        <v>2</v>
      </c>
      <c r="I2246" s="157">
        <v>2</v>
      </c>
      <c r="J2246" s="157">
        <v>1</v>
      </c>
      <c r="K2246" s="157">
        <v>1</v>
      </c>
      <c r="L2246" s="157">
        <v>3</v>
      </c>
      <c r="M2246" s="157">
        <v>2</v>
      </c>
      <c r="N2246" s="157">
        <v>3</v>
      </c>
      <c r="O2246" s="157">
        <v>1</v>
      </c>
      <c r="P2246" s="157">
        <v>1</v>
      </c>
      <c r="Q2246" s="157">
        <v>2</v>
      </c>
      <c r="R2246" s="157">
        <v>2</v>
      </c>
      <c r="S2246" s="157">
        <v>2</v>
      </c>
      <c r="T2246" s="157">
        <v>2</v>
      </c>
      <c r="U2246" s="157">
        <v>2</v>
      </c>
      <c r="V2246" s="157">
        <v>2</v>
      </c>
      <c r="W2246" s="157">
        <v>3</v>
      </c>
      <c r="X2246" s="157">
        <v>3</v>
      </c>
      <c r="Y2246" s="157">
        <v>2</v>
      </c>
      <c r="Z2246" s="157">
        <v>2</v>
      </c>
      <c r="AA2246" s="157">
        <v>2</v>
      </c>
      <c r="AB2246" s="159">
        <v>2</v>
      </c>
      <c r="AC2246" s="158">
        <f t="shared" si="459"/>
        <v>23</v>
      </c>
      <c r="AD2246" s="157">
        <f t="shared" si="455"/>
        <v>5</v>
      </c>
      <c r="AE2246" s="157">
        <f t="shared" si="456"/>
        <v>8</v>
      </c>
      <c r="AF2246" s="157">
        <f t="shared" si="457"/>
        <v>5</v>
      </c>
      <c r="AG2246" s="159">
        <f t="shared" si="458"/>
        <v>3</v>
      </c>
      <c r="DS2246" s="81"/>
    </row>
    <row r="2247" spans="1:123" x14ac:dyDescent="0.25">
      <c r="A2247" s="169">
        <v>312</v>
      </c>
      <c r="B2247" s="170" t="s">
        <v>17</v>
      </c>
      <c r="C2247" s="170" t="s">
        <v>69</v>
      </c>
      <c r="D2247" s="170" t="s">
        <v>70</v>
      </c>
      <c r="E2247" s="18" t="s">
        <v>403</v>
      </c>
      <c r="F2247" s="158">
        <v>3</v>
      </c>
      <c r="G2247" s="157">
        <v>2</v>
      </c>
      <c r="H2247" s="157">
        <v>2</v>
      </c>
      <c r="I2247" s="157">
        <v>2</v>
      </c>
      <c r="J2247" s="157">
        <v>1</v>
      </c>
      <c r="K2247" s="157">
        <v>2</v>
      </c>
      <c r="L2247" s="157">
        <v>3</v>
      </c>
      <c r="M2247" s="157">
        <v>2</v>
      </c>
      <c r="N2247" s="157">
        <v>3</v>
      </c>
      <c r="O2247" s="157">
        <v>1</v>
      </c>
      <c r="P2247" s="157">
        <v>1</v>
      </c>
      <c r="Q2247" s="157">
        <v>2</v>
      </c>
      <c r="R2247" s="157">
        <v>2</v>
      </c>
      <c r="S2247" s="157">
        <v>2</v>
      </c>
      <c r="T2247" s="157">
        <v>2</v>
      </c>
      <c r="U2247" s="157">
        <v>3</v>
      </c>
      <c r="V2247" s="157">
        <v>2</v>
      </c>
      <c r="W2247" s="157">
        <v>3</v>
      </c>
      <c r="X2247" s="157">
        <v>3</v>
      </c>
      <c r="Y2247" s="157">
        <v>2</v>
      </c>
      <c r="Z2247" s="157">
        <v>2</v>
      </c>
      <c r="AA2247" s="157">
        <v>2</v>
      </c>
      <c r="AB2247" s="159">
        <v>2</v>
      </c>
      <c r="AC2247" s="158">
        <f t="shared" si="459"/>
        <v>23</v>
      </c>
      <c r="AD2247" s="157">
        <f t="shared" ref="AD2247:AD2310" si="460">+COUNT(G2247:K2247)</f>
        <v>5</v>
      </c>
      <c r="AE2247" s="157">
        <f t="shared" ref="AE2247:AE2310" si="461">+COUNT(L2247:S2247)</f>
        <v>8</v>
      </c>
      <c r="AF2247" s="157">
        <f t="shared" ref="AF2247:AF2310" si="462">+COUNT(T2247:X2247)</f>
        <v>5</v>
      </c>
      <c r="AG2247" s="159">
        <f t="shared" ref="AG2247:AG2310" si="463">+COUNT(Z2247:AB2247)</f>
        <v>3</v>
      </c>
      <c r="DS2247" s="81"/>
    </row>
    <row r="2248" spans="1:123" x14ac:dyDescent="0.25">
      <c r="A2248" s="169">
        <v>312</v>
      </c>
      <c r="B2248" s="170" t="s">
        <v>17</v>
      </c>
      <c r="C2248" s="170" t="s">
        <v>69</v>
      </c>
      <c r="D2248" s="170" t="s">
        <v>70</v>
      </c>
      <c r="E2248" s="18" t="s">
        <v>403</v>
      </c>
      <c r="F2248" s="158">
        <v>3</v>
      </c>
      <c r="G2248" s="157">
        <v>2</v>
      </c>
      <c r="H2248" s="157">
        <v>2</v>
      </c>
      <c r="I2248" s="157">
        <v>2</v>
      </c>
      <c r="J2248" s="157">
        <v>1</v>
      </c>
      <c r="K2248" s="157">
        <v>2</v>
      </c>
      <c r="L2248" s="157">
        <v>3</v>
      </c>
      <c r="M2248" s="157">
        <v>2</v>
      </c>
      <c r="N2248" s="157">
        <v>3</v>
      </c>
      <c r="O2248" s="157">
        <v>1</v>
      </c>
      <c r="P2248" s="157">
        <v>1</v>
      </c>
      <c r="Q2248" s="157">
        <v>2</v>
      </c>
      <c r="R2248" s="157">
        <v>2</v>
      </c>
      <c r="S2248" s="157">
        <v>2</v>
      </c>
      <c r="T2248" s="157">
        <v>2</v>
      </c>
      <c r="U2248" s="157">
        <v>3</v>
      </c>
      <c r="V2248" s="157">
        <v>2</v>
      </c>
      <c r="W2248" s="157">
        <v>3</v>
      </c>
      <c r="X2248" s="157">
        <v>3</v>
      </c>
      <c r="Y2248" s="157">
        <v>2</v>
      </c>
      <c r="Z2248" s="157">
        <v>2</v>
      </c>
      <c r="AA2248" s="157">
        <v>2</v>
      </c>
      <c r="AB2248" s="159">
        <v>2</v>
      </c>
      <c r="AC2248" s="158">
        <f t="shared" ref="AC2248:AC2311" si="464">+COUNT(F2248:AB2248)</f>
        <v>23</v>
      </c>
      <c r="AD2248" s="157">
        <f t="shared" si="460"/>
        <v>5</v>
      </c>
      <c r="AE2248" s="157">
        <f t="shared" si="461"/>
        <v>8</v>
      </c>
      <c r="AF2248" s="157">
        <f t="shared" si="462"/>
        <v>5</v>
      </c>
      <c r="AG2248" s="159">
        <f t="shared" si="463"/>
        <v>3</v>
      </c>
      <c r="DS2248" s="81"/>
    </row>
    <row r="2249" spans="1:123" x14ac:dyDescent="0.25">
      <c r="A2249" s="169">
        <v>312</v>
      </c>
      <c r="B2249" s="170" t="s">
        <v>17</v>
      </c>
      <c r="C2249" s="170" t="s">
        <v>69</v>
      </c>
      <c r="D2249" s="170" t="s">
        <v>70</v>
      </c>
      <c r="E2249" s="18" t="s">
        <v>403</v>
      </c>
      <c r="F2249" s="158">
        <v>3</v>
      </c>
      <c r="G2249" s="157">
        <v>2</v>
      </c>
      <c r="H2249" s="157">
        <v>2</v>
      </c>
      <c r="I2249" s="157">
        <v>2</v>
      </c>
      <c r="J2249" s="157">
        <v>1</v>
      </c>
      <c r="K2249" s="157">
        <v>2</v>
      </c>
      <c r="L2249" s="157">
        <v>3</v>
      </c>
      <c r="M2249" s="157">
        <v>2</v>
      </c>
      <c r="N2249" s="157">
        <v>3</v>
      </c>
      <c r="O2249" s="157">
        <v>1</v>
      </c>
      <c r="P2249" s="157">
        <v>1</v>
      </c>
      <c r="Q2249" s="157">
        <v>2</v>
      </c>
      <c r="R2249" s="157">
        <v>2</v>
      </c>
      <c r="S2249" s="157">
        <v>2</v>
      </c>
      <c r="T2249" s="157">
        <v>3</v>
      </c>
      <c r="U2249" s="157">
        <v>3</v>
      </c>
      <c r="V2249" s="157">
        <v>2</v>
      </c>
      <c r="W2249" s="157">
        <v>3</v>
      </c>
      <c r="X2249" s="157">
        <v>3</v>
      </c>
      <c r="Y2249" s="157">
        <v>2</v>
      </c>
      <c r="Z2249" s="157">
        <v>2</v>
      </c>
      <c r="AA2249" s="157">
        <v>2</v>
      </c>
      <c r="AB2249" s="159">
        <v>2</v>
      </c>
      <c r="AC2249" s="158">
        <f t="shared" si="464"/>
        <v>23</v>
      </c>
      <c r="AD2249" s="157">
        <f t="shared" si="460"/>
        <v>5</v>
      </c>
      <c r="AE2249" s="157">
        <f t="shared" si="461"/>
        <v>8</v>
      </c>
      <c r="AF2249" s="157">
        <f t="shared" si="462"/>
        <v>5</v>
      </c>
      <c r="AG2249" s="159">
        <f t="shared" si="463"/>
        <v>3</v>
      </c>
      <c r="DS2249" s="81"/>
    </row>
    <row r="2250" spans="1:123" x14ac:dyDescent="0.25">
      <c r="A2250" s="169">
        <v>312</v>
      </c>
      <c r="B2250" s="170" t="s">
        <v>17</v>
      </c>
      <c r="C2250" s="170" t="s">
        <v>69</v>
      </c>
      <c r="D2250" s="170" t="s">
        <v>70</v>
      </c>
      <c r="E2250" s="18" t="s">
        <v>403</v>
      </c>
      <c r="F2250" s="158">
        <v>3</v>
      </c>
      <c r="G2250" s="157">
        <v>2</v>
      </c>
      <c r="H2250" s="157">
        <v>2</v>
      </c>
      <c r="I2250" s="157">
        <v>2</v>
      </c>
      <c r="J2250" s="157">
        <v>1</v>
      </c>
      <c r="K2250" s="157">
        <v>2</v>
      </c>
      <c r="L2250" s="157">
        <v>3</v>
      </c>
      <c r="M2250" s="157">
        <v>2</v>
      </c>
      <c r="N2250" s="157">
        <v>3</v>
      </c>
      <c r="O2250" s="157">
        <v>1</v>
      </c>
      <c r="P2250" s="157">
        <v>2</v>
      </c>
      <c r="Q2250" s="157">
        <v>2</v>
      </c>
      <c r="R2250" s="157">
        <v>2</v>
      </c>
      <c r="S2250" s="157">
        <v>2</v>
      </c>
      <c r="T2250" s="157">
        <v>3</v>
      </c>
      <c r="U2250" s="157">
        <v>3</v>
      </c>
      <c r="V2250" s="157">
        <v>2</v>
      </c>
      <c r="W2250" s="157">
        <v>3</v>
      </c>
      <c r="X2250" s="157">
        <v>3</v>
      </c>
      <c r="Y2250" s="157">
        <v>3</v>
      </c>
      <c r="Z2250" s="157">
        <v>2</v>
      </c>
      <c r="AA2250" s="157">
        <v>2</v>
      </c>
      <c r="AB2250" s="159">
        <v>2</v>
      </c>
      <c r="AC2250" s="158">
        <f t="shared" si="464"/>
        <v>23</v>
      </c>
      <c r="AD2250" s="157">
        <f t="shared" si="460"/>
        <v>5</v>
      </c>
      <c r="AE2250" s="157">
        <f t="shared" si="461"/>
        <v>8</v>
      </c>
      <c r="AF2250" s="157">
        <f t="shared" si="462"/>
        <v>5</v>
      </c>
      <c r="AG2250" s="159">
        <f t="shared" si="463"/>
        <v>3</v>
      </c>
      <c r="DS2250" s="81"/>
    </row>
    <row r="2251" spans="1:123" x14ac:dyDescent="0.25">
      <c r="A2251" s="169">
        <v>312</v>
      </c>
      <c r="B2251" s="170" t="s">
        <v>17</v>
      </c>
      <c r="C2251" s="170" t="s">
        <v>69</v>
      </c>
      <c r="D2251" s="170" t="s">
        <v>70</v>
      </c>
      <c r="E2251" s="18" t="s">
        <v>403</v>
      </c>
      <c r="F2251" s="158">
        <v>3</v>
      </c>
      <c r="G2251" s="157">
        <v>2</v>
      </c>
      <c r="H2251" s="157">
        <v>2</v>
      </c>
      <c r="I2251" s="157">
        <v>2</v>
      </c>
      <c r="J2251" s="157">
        <v>1</v>
      </c>
      <c r="K2251" s="157">
        <v>2</v>
      </c>
      <c r="L2251" s="157">
        <v>3</v>
      </c>
      <c r="M2251" s="157">
        <v>2</v>
      </c>
      <c r="N2251" s="157">
        <v>3</v>
      </c>
      <c r="O2251" s="157">
        <v>1</v>
      </c>
      <c r="P2251" s="157">
        <v>2</v>
      </c>
      <c r="Q2251" s="157">
        <v>2</v>
      </c>
      <c r="R2251" s="157">
        <v>2</v>
      </c>
      <c r="S2251" s="157">
        <v>2</v>
      </c>
      <c r="T2251" s="157">
        <v>3</v>
      </c>
      <c r="U2251" s="157">
        <v>3</v>
      </c>
      <c r="V2251" s="157">
        <v>2</v>
      </c>
      <c r="W2251" s="157">
        <v>3</v>
      </c>
      <c r="X2251" s="157">
        <v>3</v>
      </c>
      <c r="Y2251" s="157">
        <v>3</v>
      </c>
      <c r="Z2251" s="157">
        <v>2</v>
      </c>
      <c r="AA2251" s="157">
        <v>2</v>
      </c>
      <c r="AB2251" s="159">
        <v>2</v>
      </c>
      <c r="AC2251" s="158">
        <f t="shared" si="464"/>
        <v>23</v>
      </c>
      <c r="AD2251" s="157">
        <f t="shared" si="460"/>
        <v>5</v>
      </c>
      <c r="AE2251" s="157">
        <f t="shared" si="461"/>
        <v>8</v>
      </c>
      <c r="AF2251" s="157">
        <f t="shared" si="462"/>
        <v>5</v>
      </c>
      <c r="AG2251" s="159">
        <f t="shared" si="463"/>
        <v>3</v>
      </c>
      <c r="DS2251" s="81"/>
    </row>
    <row r="2252" spans="1:123" x14ac:dyDescent="0.25">
      <c r="A2252" s="169">
        <v>312</v>
      </c>
      <c r="B2252" s="170" t="s">
        <v>17</v>
      </c>
      <c r="C2252" s="170" t="s">
        <v>69</v>
      </c>
      <c r="D2252" s="170" t="s">
        <v>70</v>
      </c>
      <c r="E2252" s="18" t="s">
        <v>403</v>
      </c>
      <c r="F2252" s="158">
        <v>3</v>
      </c>
      <c r="G2252" s="157">
        <v>2</v>
      </c>
      <c r="H2252" s="157">
        <v>2</v>
      </c>
      <c r="I2252" s="157">
        <v>2</v>
      </c>
      <c r="J2252" s="157">
        <v>2</v>
      </c>
      <c r="K2252" s="157">
        <v>2</v>
      </c>
      <c r="L2252" s="157">
        <v>3</v>
      </c>
      <c r="M2252" s="157">
        <v>2</v>
      </c>
      <c r="N2252" s="157">
        <v>3</v>
      </c>
      <c r="O2252" s="157">
        <v>1</v>
      </c>
      <c r="P2252" s="157">
        <v>2</v>
      </c>
      <c r="Q2252" s="157">
        <v>2</v>
      </c>
      <c r="R2252" s="157">
        <v>2</v>
      </c>
      <c r="S2252" s="157">
        <v>2</v>
      </c>
      <c r="T2252" s="157">
        <v>3</v>
      </c>
      <c r="U2252" s="157">
        <v>3</v>
      </c>
      <c r="V2252" s="157">
        <v>2</v>
      </c>
      <c r="W2252" s="157">
        <v>3</v>
      </c>
      <c r="X2252" s="157">
        <v>3</v>
      </c>
      <c r="Y2252" s="157">
        <v>3</v>
      </c>
      <c r="Z2252" s="157">
        <v>3</v>
      </c>
      <c r="AA2252" s="157">
        <v>2</v>
      </c>
      <c r="AB2252" s="159">
        <v>2</v>
      </c>
      <c r="AC2252" s="158">
        <f t="shared" si="464"/>
        <v>23</v>
      </c>
      <c r="AD2252" s="157">
        <f t="shared" si="460"/>
        <v>5</v>
      </c>
      <c r="AE2252" s="157">
        <f t="shared" si="461"/>
        <v>8</v>
      </c>
      <c r="AF2252" s="157">
        <f t="shared" si="462"/>
        <v>5</v>
      </c>
      <c r="AG2252" s="159">
        <f t="shared" si="463"/>
        <v>3</v>
      </c>
      <c r="DS2252" s="81"/>
    </row>
    <row r="2253" spans="1:123" x14ac:dyDescent="0.25">
      <c r="A2253" s="169">
        <v>312</v>
      </c>
      <c r="B2253" s="170" t="s">
        <v>17</v>
      </c>
      <c r="C2253" s="170" t="s">
        <v>69</v>
      </c>
      <c r="D2253" s="170" t="s">
        <v>70</v>
      </c>
      <c r="E2253" s="18" t="s">
        <v>403</v>
      </c>
      <c r="F2253" s="158">
        <v>3</v>
      </c>
      <c r="G2253" s="157">
        <v>2</v>
      </c>
      <c r="H2253" s="157">
        <v>2</v>
      </c>
      <c r="I2253" s="157">
        <v>2</v>
      </c>
      <c r="J2253" s="157">
        <v>2</v>
      </c>
      <c r="K2253" s="157">
        <v>2</v>
      </c>
      <c r="L2253" s="157">
        <v>3</v>
      </c>
      <c r="M2253" s="157">
        <v>2</v>
      </c>
      <c r="N2253" s="157">
        <v>3</v>
      </c>
      <c r="O2253" s="157">
        <v>1</v>
      </c>
      <c r="P2253" s="157">
        <v>2</v>
      </c>
      <c r="Q2253" s="157">
        <v>2</v>
      </c>
      <c r="R2253" s="157">
        <v>2</v>
      </c>
      <c r="S2253" s="157">
        <v>2</v>
      </c>
      <c r="T2253" s="157">
        <v>3</v>
      </c>
      <c r="U2253" s="157">
        <v>3</v>
      </c>
      <c r="V2253" s="157">
        <v>2</v>
      </c>
      <c r="W2253" s="157">
        <v>3</v>
      </c>
      <c r="X2253" s="157">
        <v>3</v>
      </c>
      <c r="Y2253" s="157">
        <v>3</v>
      </c>
      <c r="Z2253" s="157">
        <v>3</v>
      </c>
      <c r="AA2253" s="157">
        <v>2</v>
      </c>
      <c r="AB2253" s="159">
        <v>2</v>
      </c>
      <c r="AC2253" s="158">
        <f t="shared" si="464"/>
        <v>23</v>
      </c>
      <c r="AD2253" s="157">
        <f t="shared" si="460"/>
        <v>5</v>
      </c>
      <c r="AE2253" s="157">
        <f t="shared" si="461"/>
        <v>8</v>
      </c>
      <c r="AF2253" s="157">
        <f t="shared" si="462"/>
        <v>5</v>
      </c>
      <c r="AG2253" s="159">
        <f t="shared" si="463"/>
        <v>3</v>
      </c>
      <c r="DS2253" s="81"/>
    </row>
    <row r="2254" spans="1:123" x14ac:dyDescent="0.25">
      <c r="A2254" s="169">
        <v>312</v>
      </c>
      <c r="B2254" s="170" t="s">
        <v>17</v>
      </c>
      <c r="C2254" s="170" t="s">
        <v>69</v>
      </c>
      <c r="D2254" s="170" t="s">
        <v>70</v>
      </c>
      <c r="E2254" s="18" t="s">
        <v>403</v>
      </c>
      <c r="F2254" s="158">
        <v>3</v>
      </c>
      <c r="G2254" s="157">
        <v>2</v>
      </c>
      <c r="H2254" s="157">
        <v>3</v>
      </c>
      <c r="I2254" s="157">
        <v>2</v>
      </c>
      <c r="J2254" s="157">
        <v>2</v>
      </c>
      <c r="K2254" s="157">
        <v>2</v>
      </c>
      <c r="L2254" s="157">
        <v>3</v>
      </c>
      <c r="M2254" s="157">
        <v>2</v>
      </c>
      <c r="N2254" s="157">
        <v>3</v>
      </c>
      <c r="O2254" s="157">
        <v>1</v>
      </c>
      <c r="P2254" s="157">
        <v>2</v>
      </c>
      <c r="Q2254" s="157">
        <v>2</v>
      </c>
      <c r="R2254" s="157">
        <v>2</v>
      </c>
      <c r="S2254" s="157">
        <v>2</v>
      </c>
      <c r="T2254" s="157">
        <v>3</v>
      </c>
      <c r="U2254" s="157">
        <v>3</v>
      </c>
      <c r="V2254" s="157">
        <v>3</v>
      </c>
      <c r="W2254" s="157">
        <v>4</v>
      </c>
      <c r="X2254" s="157">
        <v>3</v>
      </c>
      <c r="Y2254" s="157">
        <v>3</v>
      </c>
      <c r="Z2254" s="157">
        <v>3</v>
      </c>
      <c r="AA2254" s="157">
        <v>2</v>
      </c>
      <c r="AB2254" s="159">
        <v>2</v>
      </c>
      <c r="AC2254" s="158">
        <f t="shared" si="464"/>
        <v>23</v>
      </c>
      <c r="AD2254" s="157">
        <f t="shared" si="460"/>
        <v>5</v>
      </c>
      <c r="AE2254" s="157">
        <f t="shared" si="461"/>
        <v>8</v>
      </c>
      <c r="AF2254" s="157">
        <f t="shared" si="462"/>
        <v>5</v>
      </c>
      <c r="AG2254" s="159">
        <f t="shared" si="463"/>
        <v>3</v>
      </c>
      <c r="DS2254" s="81"/>
    </row>
    <row r="2255" spans="1:123" x14ac:dyDescent="0.25">
      <c r="A2255" s="169">
        <v>312</v>
      </c>
      <c r="B2255" s="170" t="s">
        <v>17</v>
      </c>
      <c r="C2255" s="170" t="s">
        <v>69</v>
      </c>
      <c r="D2255" s="170" t="s">
        <v>70</v>
      </c>
      <c r="E2255" s="18" t="s">
        <v>403</v>
      </c>
      <c r="F2255" s="158">
        <v>3</v>
      </c>
      <c r="G2255" s="157">
        <v>2</v>
      </c>
      <c r="H2255" s="157">
        <v>3</v>
      </c>
      <c r="I2255" s="157">
        <v>2</v>
      </c>
      <c r="J2255" s="157">
        <v>2</v>
      </c>
      <c r="K2255" s="157">
        <v>2</v>
      </c>
      <c r="L2255" s="157">
        <v>3</v>
      </c>
      <c r="M2255" s="157">
        <v>2</v>
      </c>
      <c r="N2255" s="157">
        <v>3</v>
      </c>
      <c r="O2255" s="157">
        <v>1</v>
      </c>
      <c r="P2255" s="157">
        <v>2</v>
      </c>
      <c r="Q2255" s="157">
        <v>2</v>
      </c>
      <c r="R2255" s="157">
        <v>2</v>
      </c>
      <c r="S2255" s="157">
        <v>2</v>
      </c>
      <c r="T2255" s="157">
        <v>3</v>
      </c>
      <c r="U2255" s="157">
        <v>3</v>
      </c>
      <c r="V2255" s="157">
        <v>3</v>
      </c>
      <c r="W2255" s="157">
        <v>4</v>
      </c>
      <c r="X2255" s="157">
        <v>3</v>
      </c>
      <c r="Y2255" s="157">
        <v>3</v>
      </c>
      <c r="Z2255" s="157">
        <v>3</v>
      </c>
      <c r="AA2255" s="157">
        <v>2</v>
      </c>
      <c r="AB2255" s="159">
        <v>2</v>
      </c>
      <c r="AC2255" s="158">
        <f t="shared" si="464"/>
        <v>23</v>
      </c>
      <c r="AD2255" s="157">
        <f t="shared" si="460"/>
        <v>5</v>
      </c>
      <c r="AE2255" s="157">
        <f t="shared" si="461"/>
        <v>8</v>
      </c>
      <c r="AF2255" s="157">
        <f t="shared" si="462"/>
        <v>5</v>
      </c>
      <c r="AG2255" s="159">
        <f t="shared" si="463"/>
        <v>3</v>
      </c>
      <c r="DS2255" s="81"/>
    </row>
    <row r="2256" spans="1:123" x14ac:dyDescent="0.25">
      <c r="A2256" s="169">
        <v>312</v>
      </c>
      <c r="B2256" s="170" t="s">
        <v>17</v>
      </c>
      <c r="C2256" s="170" t="s">
        <v>69</v>
      </c>
      <c r="D2256" s="170" t="s">
        <v>70</v>
      </c>
      <c r="E2256" s="18" t="s">
        <v>403</v>
      </c>
      <c r="F2256" s="158">
        <v>3</v>
      </c>
      <c r="G2256" s="157">
        <v>2</v>
      </c>
      <c r="H2256" s="157">
        <v>3</v>
      </c>
      <c r="I2256" s="157">
        <v>2</v>
      </c>
      <c r="J2256" s="157">
        <v>2</v>
      </c>
      <c r="K2256" s="157">
        <v>2</v>
      </c>
      <c r="L2256" s="157">
        <v>3</v>
      </c>
      <c r="M2256" s="157">
        <v>2</v>
      </c>
      <c r="N2256" s="157">
        <v>3</v>
      </c>
      <c r="O2256" s="157">
        <v>1</v>
      </c>
      <c r="P2256" s="157">
        <v>2</v>
      </c>
      <c r="Q2256" s="157">
        <v>2</v>
      </c>
      <c r="R2256" s="157">
        <v>2</v>
      </c>
      <c r="S2256" s="157">
        <v>3</v>
      </c>
      <c r="T2256" s="157">
        <v>3</v>
      </c>
      <c r="U2256" s="157">
        <v>3</v>
      </c>
      <c r="V2256" s="157">
        <v>3</v>
      </c>
      <c r="W2256" s="157">
        <v>4</v>
      </c>
      <c r="X2256" s="157">
        <v>4</v>
      </c>
      <c r="Y2256" s="157">
        <v>3</v>
      </c>
      <c r="Z2256" s="157">
        <v>3</v>
      </c>
      <c r="AA2256" s="157">
        <v>2</v>
      </c>
      <c r="AB2256" s="159">
        <v>2</v>
      </c>
      <c r="AC2256" s="158">
        <f t="shared" si="464"/>
        <v>23</v>
      </c>
      <c r="AD2256" s="157">
        <f t="shared" si="460"/>
        <v>5</v>
      </c>
      <c r="AE2256" s="157">
        <f t="shared" si="461"/>
        <v>8</v>
      </c>
      <c r="AF2256" s="157">
        <f t="shared" si="462"/>
        <v>5</v>
      </c>
      <c r="AG2256" s="159">
        <f t="shared" si="463"/>
        <v>3</v>
      </c>
      <c r="DS2256" s="81"/>
    </row>
    <row r="2257" spans="1:123" x14ac:dyDescent="0.25">
      <c r="A2257" s="169">
        <v>312</v>
      </c>
      <c r="B2257" s="170" t="s">
        <v>17</v>
      </c>
      <c r="C2257" s="170" t="s">
        <v>69</v>
      </c>
      <c r="D2257" s="170" t="s">
        <v>70</v>
      </c>
      <c r="E2257" s="18" t="s">
        <v>403</v>
      </c>
      <c r="F2257" s="158">
        <v>3</v>
      </c>
      <c r="G2257" s="157">
        <v>2</v>
      </c>
      <c r="H2257" s="157">
        <v>3</v>
      </c>
      <c r="I2257" s="157">
        <v>2</v>
      </c>
      <c r="J2257" s="157">
        <v>2</v>
      </c>
      <c r="K2257" s="157">
        <v>2</v>
      </c>
      <c r="L2257" s="157">
        <v>4</v>
      </c>
      <c r="M2257" s="157">
        <v>2</v>
      </c>
      <c r="N2257" s="157">
        <v>3</v>
      </c>
      <c r="O2257" s="157">
        <v>1</v>
      </c>
      <c r="P2257" s="157">
        <v>2</v>
      </c>
      <c r="Q2257" s="157">
        <v>2</v>
      </c>
      <c r="R2257" s="157">
        <v>2</v>
      </c>
      <c r="S2257" s="157">
        <v>3</v>
      </c>
      <c r="T2257" s="157">
        <v>3</v>
      </c>
      <c r="U2257" s="157">
        <v>3</v>
      </c>
      <c r="V2257" s="157">
        <v>3</v>
      </c>
      <c r="W2257" s="157">
        <v>4</v>
      </c>
      <c r="X2257" s="157">
        <v>4</v>
      </c>
      <c r="Y2257" s="157">
        <v>3</v>
      </c>
      <c r="Z2257" s="157">
        <v>3</v>
      </c>
      <c r="AA2257" s="157">
        <v>2</v>
      </c>
      <c r="AB2257" s="159">
        <v>2</v>
      </c>
      <c r="AC2257" s="158">
        <f t="shared" si="464"/>
        <v>23</v>
      </c>
      <c r="AD2257" s="157">
        <f t="shared" si="460"/>
        <v>5</v>
      </c>
      <c r="AE2257" s="157">
        <f t="shared" si="461"/>
        <v>8</v>
      </c>
      <c r="AF2257" s="157">
        <f t="shared" si="462"/>
        <v>5</v>
      </c>
      <c r="AG2257" s="159">
        <f t="shared" si="463"/>
        <v>3</v>
      </c>
      <c r="DS2257" s="81"/>
    </row>
    <row r="2258" spans="1:123" x14ac:dyDescent="0.25">
      <c r="A2258" s="169">
        <v>312</v>
      </c>
      <c r="B2258" s="170" t="s">
        <v>17</v>
      </c>
      <c r="C2258" s="170" t="s">
        <v>69</v>
      </c>
      <c r="D2258" s="170" t="s">
        <v>70</v>
      </c>
      <c r="E2258" s="18" t="s">
        <v>403</v>
      </c>
      <c r="F2258" s="158">
        <v>3</v>
      </c>
      <c r="G2258" s="157">
        <v>2</v>
      </c>
      <c r="H2258" s="157">
        <v>3</v>
      </c>
      <c r="I2258" s="157">
        <v>2</v>
      </c>
      <c r="J2258" s="157">
        <v>2</v>
      </c>
      <c r="K2258" s="157">
        <v>2</v>
      </c>
      <c r="L2258" s="157">
        <v>4</v>
      </c>
      <c r="M2258" s="157">
        <v>2</v>
      </c>
      <c r="N2258" s="157">
        <v>3</v>
      </c>
      <c r="O2258" s="157">
        <v>1</v>
      </c>
      <c r="P2258" s="157">
        <v>2</v>
      </c>
      <c r="Q2258" s="157">
        <v>2</v>
      </c>
      <c r="R2258" s="157">
        <v>2</v>
      </c>
      <c r="S2258" s="157">
        <v>3</v>
      </c>
      <c r="T2258" s="157">
        <v>3</v>
      </c>
      <c r="U2258" s="157">
        <v>3</v>
      </c>
      <c r="V2258" s="157">
        <v>3</v>
      </c>
      <c r="W2258" s="157">
        <v>4</v>
      </c>
      <c r="X2258" s="157">
        <v>4</v>
      </c>
      <c r="Y2258" s="157">
        <v>3</v>
      </c>
      <c r="Z2258" s="157">
        <v>3</v>
      </c>
      <c r="AA2258" s="157">
        <v>2</v>
      </c>
      <c r="AB2258" s="159">
        <v>2</v>
      </c>
      <c r="AC2258" s="158">
        <f t="shared" si="464"/>
        <v>23</v>
      </c>
      <c r="AD2258" s="157">
        <f t="shared" si="460"/>
        <v>5</v>
      </c>
      <c r="AE2258" s="157">
        <f t="shared" si="461"/>
        <v>8</v>
      </c>
      <c r="AF2258" s="157">
        <f t="shared" si="462"/>
        <v>5</v>
      </c>
      <c r="AG2258" s="159">
        <f t="shared" si="463"/>
        <v>3</v>
      </c>
      <c r="DS2258" s="81"/>
    </row>
    <row r="2259" spans="1:123" x14ac:dyDescent="0.25">
      <c r="A2259" s="169">
        <v>312</v>
      </c>
      <c r="B2259" s="170" t="s">
        <v>17</v>
      </c>
      <c r="C2259" s="170" t="s">
        <v>69</v>
      </c>
      <c r="D2259" s="170" t="s">
        <v>70</v>
      </c>
      <c r="E2259" s="18" t="s">
        <v>403</v>
      </c>
      <c r="F2259" s="158">
        <v>3</v>
      </c>
      <c r="G2259" s="157">
        <v>2</v>
      </c>
      <c r="H2259" s="157">
        <v>3</v>
      </c>
      <c r="I2259" s="157">
        <v>2</v>
      </c>
      <c r="J2259" s="157">
        <v>2</v>
      </c>
      <c r="K2259" s="157">
        <v>2</v>
      </c>
      <c r="L2259" s="157">
        <v>4</v>
      </c>
      <c r="M2259" s="157">
        <v>2</v>
      </c>
      <c r="N2259" s="157">
        <v>3</v>
      </c>
      <c r="O2259" s="157">
        <v>1</v>
      </c>
      <c r="P2259" s="157">
        <v>2</v>
      </c>
      <c r="Q2259" s="157">
        <v>3</v>
      </c>
      <c r="R2259" s="157">
        <v>2</v>
      </c>
      <c r="S2259" s="157">
        <v>3</v>
      </c>
      <c r="T2259" s="157">
        <v>3</v>
      </c>
      <c r="U2259" s="157">
        <v>3</v>
      </c>
      <c r="V2259" s="157">
        <v>3</v>
      </c>
      <c r="W2259" s="157">
        <v>4</v>
      </c>
      <c r="X2259" s="157">
        <v>4</v>
      </c>
      <c r="Y2259" s="157">
        <v>3</v>
      </c>
      <c r="Z2259" s="157">
        <v>3</v>
      </c>
      <c r="AA2259" s="157">
        <v>2</v>
      </c>
      <c r="AB2259" s="159">
        <v>2</v>
      </c>
      <c r="AC2259" s="158">
        <f t="shared" si="464"/>
        <v>23</v>
      </c>
      <c r="AD2259" s="157">
        <f t="shared" si="460"/>
        <v>5</v>
      </c>
      <c r="AE2259" s="157">
        <f t="shared" si="461"/>
        <v>8</v>
      </c>
      <c r="AF2259" s="157">
        <f t="shared" si="462"/>
        <v>5</v>
      </c>
      <c r="AG2259" s="159">
        <f t="shared" si="463"/>
        <v>3</v>
      </c>
      <c r="DS2259" s="81"/>
    </row>
    <row r="2260" spans="1:123" x14ac:dyDescent="0.25">
      <c r="A2260" s="169">
        <v>312</v>
      </c>
      <c r="B2260" s="170" t="s">
        <v>17</v>
      </c>
      <c r="C2260" s="170" t="s">
        <v>69</v>
      </c>
      <c r="D2260" s="170" t="s">
        <v>70</v>
      </c>
      <c r="E2260" s="18" t="s">
        <v>403</v>
      </c>
      <c r="F2260" s="158">
        <v>3</v>
      </c>
      <c r="G2260" s="157">
        <v>2</v>
      </c>
      <c r="H2260" s="157">
        <v>3</v>
      </c>
      <c r="I2260" s="157">
        <v>2</v>
      </c>
      <c r="J2260" s="157">
        <v>2</v>
      </c>
      <c r="K2260" s="157">
        <v>2</v>
      </c>
      <c r="L2260" s="157">
        <v>4</v>
      </c>
      <c r="M2260" s="157">
        <v>2</v>
      </c>
      <c r="N2260" s="157">
        <v>3</v>
      </c>
      <c r="O2260" s="157">
        <v>2</v>
      </c>
      <c r="P2260" s="157">
        <v>2</v>
      </c>
      <c r="Q2260" s="157">
        <v>3</v>
      </c>
      <c r="R2260" s="157">
        <v>3</v>
      </c>
      <c r="S2260" s="157">
        <v>3</v>
      </c>
      <c r="T2260" s="157">
        <v>3</v>
      </c>
      <c r="U2260" s="157">
        <v>3</v>
      </c>
      <c r="V2260" s="157">
        <v>3</v>
      </c>
      <c r="W2260" s="157">
        <v>4</v>
      </c>
      <c r="X2260" s="157">
        <v>4</v>
      </c>
      <c r="Y2260" s="157">
        <v>3</v>
      </c>
      <c r="Z2260" s="157">
        <v>3</v>
      </c>
      <c r="AA2260" s="157">
        <v>2</v>
      </c>
      <c r="AB2260" s="159">
        <v>2</v>
      </c>
      <c r="AC2260" s="158">
        <f t="shared" si="464"/>
        <v>23</v>
      </c>
      <c r="AD2260" s="157">
        <f t="shared" si="460"/>
        <v>5</v>
      </c>
      <c r="AE2260" s="157">
        <f t="shared" si="461"/>
        <v>8</v>
      </c>
      <c r="AF2260" s="157">
        <f t="shared" si="462"/>
        <v>5</v>
      </c>
      <c r="AG2260" s="159">
        <f t="shared" si="463"/>
        <v>3</v>
      </c>
      <c r="DS2260" s="81"/>
    </row>
    <row r="2261" spans="1:123" x14ac:dyDescent="0.25">
      <c r="A2261" s="169">
        <v>312</v>
      </c>
      <c r="B2261" s="170" t="s">
        <v>17</v>
      </c>
      <c r="C2261" s="170" t="s">
        <v>69</v>
      </c>
      <c r="D2261" s="170" t="s">
        <v>70</v>
      </c>
      <c r="E2261" s="18" t="s">
        <v>403</v>
      </c>
      <c r="F2261" s="158">
        <v>3</v>
      </c>
      <c r="G2261" s="157">
        <v>2</v>
      </c>
      <c r="H2261" s="157">
        <v>3</v>
      </c>
      <c r="I2261" s="157">
        <v>2</v>
      </c>
      <c r="J2261" s="157">
        <v>2</v>
      </c>
      <c r="K2261" s="157">
        <v>2</v>
      </c>
      <c r="L2261" s="157">
        <v>4</v>
      </c>
      <c r="M2261" s="157">
        <v>2</v>
      </c>
      <c r="N2261" s="157">
        <v>3</v>
      </c>
      <c r="O2261" s="157">
        <v>2</v>
      </c>
      <c r="P2261" s="157">
        <v>2</v>
      </c>
      <c r="Q2261" s="157">
        <v>3</v>
      </c>
      <c r="R2261" s="157">
        <v>3</v>
      </c>
      <c r="S2261" s="157">
        <v>3</v>
      </c>
      <c r="T2261" s="157">
        <v>3</v>
      </c>
      <c r="U2261" s="157">
        <v>3</v>
      </c>
      <c r="V2261" s="157">
        <v>3</v>
      </c>
      <c r="W2261" s="157">
        <v>4</v>
      </c>
      <c r="X2261" s="157">
        <v>4</v>
      </c>
      <c r="Y2261" s="157">
        <v>3</v>
      </c>
      <c r="Z2261" s="157">
        <v>3</v>
      </c>
      <c r="AA2261" s="157">
        <v>2</v>
      </c>
      <c r="AB2261" s="159">
        <v>2</v>
      </c>
      <c r="AC2261" s="158">
        <f t="shared" si="464"/>
        <v>23</v>
      </c>
      <c r="AD2261" s="157">
        <f t="shared" si="460"/>
        <v>5</v>
      </c>
      <c r="AE2261" s="157">
        <f t="shared" si="461"/>
        <v>8</v>
      </c>
      <c r="AF2261" s="157">
        <f t="shared" si="462"/>
        <v>5</v>
      </c>
      <c r="AG2261" s="159">
        <f t="shared" si="463"/>
        <v>3</v>
      </c>
      <c r="DS2261" s="81"/>
    </row>
    <row r="2262" spans="1:123" x14ac:dyDescent="0.25">
      <c r="A2262" s="169">
        <v>312</v>
      </c>
      <c r="B2262" s="170" t="s">
        <v>17</v>
      </c>
      <c r="C2262" s="170" t="s">
        <v>69</v>
      </c>
      <c r="D2262" s="170" t="s">
        <v>70</v>
      </c>
      <c r="E2262" s="18" t="s">
        <v>403</v>
      </c>
      <c r="F2262" s="158">
        <v>3</v>
      </c>
      <c r="G2262" s="157">
        <v>3</v>
      </c>
      <c r="H2262" s="157">
        <v>3</v>
      </c>
      <c r="I2262" s="157">
        <v>3</v>
      </c>
      <c r="J2262" s="157">
        <v>2</v>
      </c>
      <c r="K2262" s="157">
        <v>3</v>
      </c>
      <c r="L2262" s="157">
        <v>4</v>
      </c>
      <c r="M2262" s="157">
        <v>2</v>
      </c>
      <c r="N2262" s="157">
        <v>3</v>
      </c>
      <c r="O2262" s="157">
        <v>2</v>
      </c>
      <c r="P2262" s="157">
        <v>2</v>
      </c>
      <c r="Q2262" s="157">
        <v>3</v>
      </c>
      <c r="R2262" s="157">
        <v>3</v>
      </c>
      <c r="S2262" s="157">
        <v>3</v>
      </c>
      <c r="T2262" s="157">
        <v>3</v>
      </c>
      <c r="U2262" s="157">
        <v>3</v>
      </c>
      <c r="V2262" s="157">
        <v>3</v>
      </c>
      <c r="W2262" s="157">
        <v>4</v>
      </c>
      <c r="X2262" s="157">
        <v>4</v>
      </c>
      <c r="Y2262" s="157">
        <v>3</v>
      </c>
      <c r="Z2262" s="157">
        <v>3</v>
      </c>
      <c r="AA2262" s="157">
        <v>3</v>
      </c>
      <c r="AB2262" s="159">
        <v>2</v>
      </c>
      <c r="AC2262" s="158">
        <f t="shared" si="464"/>
        <v>23</v>
      </c>
      <c r="AD2262" s="157">
        <f t="shared" si="460"/>
        <v>5</v>
      </c>
      <c r="AE2262" s="157">
        <f t="shared" si="461"/>
        <v>8</v>
      </c>
      <c r="AF2262" s="157">
        <f t="shared" si="462"/>
        <v>5</v>
      </c>
      <c r="AG2262" s="159">
        <f t="shared" si="463"/>
        <v>3</v>
      </c>
      <c r="DS2262" s="81"/>
    </row>
    <row r="2263" spans="1:123" x14ac:dyDescent="0.25">
      <c r="A2263" s="169">
        <v>312</v>
      </c>
      <c r="B2263" s="170" t="s">
        <v>17</v>
      </c>
      <c r="C2263" s="170" t="s">
        <v>69</v>
      </c>
      <c r="D2263" s="170" t="s">
        <v>70</v>
      </c>
      <c r="E2263" s="18" t="s">
        <v>403</v>
      </c>
      <c r="F2263" s="158">
        <v>4</v>
      </c>
      <c r="G2263" s="157">
        <v>3</v>
      </c>
      <c r="H2263" s="157">
        <v>3</v>
      </c>
      <c r="I2263" s="157">
        <v>3</v>
      </c>
      <c r="J2263" s="157">
        <v>2</v>
      </c>
      <c r="K2263" s="157">
        <v>3</v>
      </c>
      <c r="L2263" s="157">
        <v>4</v>
      </c>
      <c r="M2263" s="157">
        <v>2</v>
      </c>
      <c r="N2263" s="157">
        <v>3</v>
      </c>
      <c r="O2263" s="157">
        <v>2</v>
      </c>
      <c r="P2263" s="157">
        <v>2</v>
      </c>
      <c r="Q2263" s="157">
        <v>3</v>
      </c>
      <c r="R2263" s="157">
        <v>3</v>
      </c>
      <c r="S2263" s="157">
        <v>3</v>
      </c>
      <c r="T2263" s="157">
        <v>3</v>
      </c>
      <c r="U2263" s="157">
        <v>3</v>
      </c>
      <c r="V2263" s="157">
        <v>3</v>
      </c>
      <c r="W2263" s="157">
        <v>4</v>
      </c>
      <c r="X2263" s="157">
        <v>4</v>
      </c>
      <c r="Y2263" s="157">
        <v>3</v>
      </c>
      <c r="Z2263" s="157">
        <v>3</v>
      </c>
      <c r="AA2263" s="157">
        <v>3</v>
      </c>
      <c r="AB2263" s="159">
        <v>3</v>
      </c>
      <c r="AC2263" s="158">
        <f t="shared" si="464"/>
        <v>23</v>
      </c>
      <c r="AD2263" s="157">
        <f t="shared" si="460"/>
        <v>5</v>
      </c>
      <c r="AE2263" s="157">
        <f t="shared" si="461"/>
        <v>8</v>
      </c>
      <c r="AF2263" s="157">
        <f t="shared" si="462"/>
        <v>5</v>
      </c>
      <c r="AG2263" s="159">
        <f t="shared" si="463"/>
        <v>3</v>
      </c>
      <c r="DS2263" s="81"/>
    </row>
    <row r="2264" spans="1:123" x14ac:dyDescent="0.25">
      <c r="A2264" s="169">
        <v>312</v>
      </c>
      <c r="B2264" s="170" t="s">
        <v>17</v>
      </c>
      <c r="C2264" s="170" t="s">
        <v>69</v>
      </c>
      <c r="D2264" s="170" t="s">
        <v>70</v>
      </c>
      <c r="E2264" s="18" t="s">
        <v>403</v>
      </c>
      <c r="F2264" s="158">
        <v>4</v>
      </c>
      <c r="G2264" s="157">
        <v>3</v>
      </c>
      <c r="H2264" s="157">
        <v>3</v>
      </c>
      <c r="I2264" s="157">
        <v>3</v>
      </c>
      <c r="J2264" s="157">
        <v>2</v>
      </c>
      <c r="K2264" s="157">
        <v>3</v>
      </c>
      <c r="L2264" s="157">
        <v>4</v>
      </c>
      <c r="M2264" s="157">
        <v>3</v>
      </c>
      <c r="N2264" s="157">
        <v>3</v>
      </c>
      <c r="O2264" s="157">
        <v>2</v>
      </c>
      <c r="P2264" s="157">
        <v>3</v>
      </c>
      <c r="Q2264" s="157">
        <v>3</v>
      </c>
      <c r="R2264" s="157">
        <v>3</v>
      </c>
      <c r="S2264" s="157">
        <v>3</v>
      </c>
      <c r="T2264" s="157">
        <v>4</v>
      </c>
      <c r="U2264" s="157">
        <v>3</v>
      </c>
      <c r="V2264" s="157">
        <v>3</v>
      </c>
      <c r="W2264" s="157">
        <v>4</v>
      </c>
      <c r="X2264" s="157">
        <v>4</v>
      </c>
      <c r="Y2264" s="157">
        <v>3</v>
      </c>
      <c r="Z2264" s="157">
        <v>3</v>
      </c>
      <c r="AA2264" s="157">
        <v>3</v>
      </c>
      <c r="AB2264" s="159">
        <v>3</v>
      </c>
      <c r="AC2264" s="158">
        <f t="shared" si="464"/>
        <v>23</v>
      </c>
      <c r="AD2264" s="157">
        <f t="shared" si="460"/>
        <v>5</v>
      </c>
      <c r="AE2264" s="157">
        <f t="shared" si="461"/>
        <v>8</v>
      </c>
      <c r="AF2264" s="157">
        <f t="shared" si="462"/>
        <v>5</v>
      </c>
      <c r="AG2264" s="159">
        <f t="shared" si="463"/>
        <v>3</v>
      </c>
      <c r="DS2264" s="81"/>
    </row>
    <row r="2265" spans="1:123" x14ac:dyDescent="0.25">
      <c r="A2265" s="169">
        <v>312</v>
      </c>
      <c r="B2265" s="170" t="s">
        <v>17</v>
      </c>
      <c r="C2265" s="170" t="s">
        <v>69</v>
      </c>
      <c r="D2265" s="170" t="s">
        <v>70</v>
      </c>
      <c r="E2265" s="18" t="s">
        <v>403</v>
      </c>
      <c r="F2265" s="158">
        <v>4</v>
      </c>
      <c r="G2265" s="157">
        <v>3</v>
      </c>
      <c r="H2265" s="157">
        <v>3</v>
      </c>
      <c r="I2265" s="157">
        <v>3</v>
      </c>
      <c r="J2265" s="157">
        <v>2</v>
      </c>
      <c r="K2265" s="157">
        <v>3</v>
      </c>
      <c r="L2265" s="157">
        <v>4</v>
      </c>
      <c r="M2265" s="157">
        <v>3</v>
      </c>
      <c r="N2265" s="157">
        <v>3</v>
      </c>
      <c r="O2265" s="157">
        <v>2</v>
      </c>
      <c r="P2265" s="157">
        <v>3</v>
      </c>
      <c r="Q2265" s="157">
        <v>3</v>
      </c>
      <c r="R2265" s="157">
        <v>3</v>
      </c>
      <c r="S2265" s="157">
        <v>3</v>
      </c>
      <c r="T2265" s="157">
        <v>4</v>
      </c>
      <c r="U2265" s="157">
        <v>3</v>
      </c>
      <c r="V2265" s="157">
        <v>3</v>
      </c>
      <c r="W2265" s="157">
        <v>4</v>
      </c>
      <c r="X2265" s="157">
        <v>4</v>
      </c>
      <c r="Y2265" s="157">
        <v>3</v>
      </c>
      <c r="Z2265" s="157">
        <v>3</v>
      </c>
      <c r="AA2265" s="157">
        <v>3</v>
      </c>
      <c r="AB2265" s="159">
        <v>3</v>
      </c>
      <c r="AC2265" s="158">
        <f t="shared" si="464"/>
        <v>23</v>
      </c>
      <c r="AD2265" s="157">
        <f t="shared" si="460"/>
        <v>5</v>
      </c>
      <c r="AE2265" s="157">
        <f t="shared" si="461"/>
        <v>8</v>
      </c>
      <c r="AF2265" s="157">
        <f t="shared" si="462"/>
        <v>5</v>
      </c>
      <c r="AG2265" s="159">
        <f t="shared" si="463"/>
        <v>3</v>
      </c>
      <c r="DS2265" s="81"/>
    </row>
    <row r="2266" spans="1:123" x14ac:dyDescent="0.25">
      <c r="A2266" s="169">
        <v>312</v>
      </c>
      <c r="B2266" s="170" t="s">
        <v>17</v>
      </c>
      <c r="C2266" s="170" t="s">
        <v>69</v>
      </c>
      <c r="D2266" s="170" t="s">
        <v>70</v>
      </c>
      <c r="E2266" s="18" t="s">
        <v>403</v>
      </c>
      <c r="F2266" s="158">
        <v>4</v>
      </c>
      <c r="G2266" s="157">
        <v>3</v>
      </c>
      <c r="H2266" s="157">
        <v>3</v>
      </c>
      <c r="I2266" s="157">
        <v>3</v>
      </c>
      <c r="J2266" s="157">
        <v>2</v>
      </c>
      <c r="K2266" s="157">
        <v>3</v>
      </c>
      <c r="L2266" s="157">
        <v>4</v>
      </c>
      <c r="M2266" s="157">
        <v>3</v>
      </c>
      <c r="N2266" s="157">
        <v>3</v>
      </c>
      <c r="O2266" s="157">
        <v>2</v>
      </c>
      <c r="P2266" s="157">
        <v>3</v>
      </c>
      <c r="Q2266" s="157">
        <v>3</v>
      </c>
      <c r="R2266" s="157">
        <v>3</v>
      </c>
      <c r="S2266" s="157">
        <v>3</v>
      </c>
      <c r="T2266" s="157">
        <v>4</v>
      </c>
      <c r="U2266" s="157">
        <v>4</v>
      </c>
      <c r="V2266" s="157">
        <v>4</v>
      </c>
      <c r="W2266" s="157">
        <v>4</v>
      </c>
      <c r="X2266" s="157">
        <v>4</v>
      </c>
      <c r="Y2266" s="157">
        <v>3</v>
      </c>
      <c r="Z2266" s="157">
        <v>3</v>
      </c>
      <c r="AA2266" s="157">
        <v>3</v>
      </c>
      <c r="AB2266" s="159">
        <v>3</v>
      </c>
      <c r="AC2266" s="158">
        <f t="shared" si="464"/>
        <v>23</v>
      </c>
      <c r="AD2266" s="157">
        <f t="shared" si="460"/>
        <v>5</v>
      </c>
      <c r="AE2266" s="157">
        <f t="shared" si="461"/>
        <v>8</v>
      </c>
      <c r="AF2266" s="157">
        <f t="shared" si="462"/>
        <v>5</v>
      </c>
      <c r="AG2266" s="159">
        <f t="shared" si="463"/>
        <v>3</v>
      </c>
      <c r="DS2266" s="81"/>
    </row>
    <row r="2267" spans="1:123" x14ac:dyDescent="0.25">
      <c r="A2267" s="169">
        <v>312</v>
      </c>
      <c r="B2267" s="170" t="s">
        <v>17</v>
      </c>
      <c r="C2267" s="170" t="s">
        <v>69</v>
      </c>
      <c r="D2267" s="170" t="s">
        <v>70</v>
      </c>
      <c r="E2267" s="18" t="s">
        <v>403</v>
      </c>
      <c r="F2267" s="158">
        <v>4</v>
      </c>
      <c r="G2267" s="157">
        <v>3</v>
      </c>
      <c r="H2267" s="157">
        <v>3</v>
      </c>
      <c r="I2267" s="157">
        <v>3</v>
      </c>
      <c r="J2267" s="157">
        <v>2</v>
      </c>
      <c r="K2267" s="157">
        <v>3</v>
      </c>
      <c r="L2267" s="157">
        <v>4</v>
      </c>
      <c r="M2267" s="157">
        <v>3</v>
      </c>
      <c r="N2267" s="157">
        <v>3</v>
      </c>
      <c r="O2267" s="157">
        <v>2</v>
      </c>
      <c r="P2267" s="157">
        <v>3</v>
      </c>
      <c r="Q2267" s="157">
        <v>3</v>
      </c>
      <c r="R2267" s="157">
        <v>3</v>
      </c>
      <c r="S2267" s="157">
        <v>3</v>
      </c>
      <c r="T2267" s="157">
        <v>4</v>
      </c>
      <c r="U2267" s="157">
        <v>4</v>
      </c>
      <c r="V2267" s="157">
        <v>4</v>
      </c>
      <c r="W2267" s="157">
        <v>4</v>
      </c>
      <c r="X2267" s="157">
        <v>4</v>
      </c>
      <c r="Y2267" s="157">
        <v>3</v>
      </c>
      <c r="Z2267" s="157">
        <v>3</v>
      </c>
      <c r="AA2267" s="157">
        <v>3</v>
      </c>
      <c r="AB2267" s="159">
        <v>3</v>
      </c>
      <c r="AC2267" s="158">
        <f t="shared" si="464"/>
        <v>23</v>
      </c>
      <c r="AD2267" s="157">
        <f t="shared" si="460"/>
        <v>5</v>
      </c>
      <c r="AE2267" s="157">
        <f t="shared" si="461"/>
        <v>8</v>
      </c>
      <c r="AF2267" s="157">
        <f t="shared" si="462"/>
        <v>5</v>
      </c>
      <c r="AG2267" s="159">
        <f t="shared" si="463"/>
        <v>3</v>
      </c>
      <c r="DS2267" s="81"/>
    </row>
    <row r="2268" spans="1:123" x14ac:dyDescent="0.25">
      <c r="A2268" s="169">
        <v>312</v>
      </c>
      <c r="B2268" s="170" t="s">
        <v>17</v>
      </c>
      <c r="C2268" s="170" t="s">
        <v>69</v>
      </c>
      <c r="D2268" s="170" t="s">
        <v>70</v>
      </c>
      <c r="E2268" s="18" t="s">
        <v>403</v>
      </c>
      <c r="F2268" s="158">
        <v>4</v>
      </c>
      <c r="G2268" s="157">
        <v>3</v>
      </c>
      <c r="H2268" s="157">
        <v>3</v>
      </c>
      <c r="I2268" s="157">
        <v>3</v>
      </c>
      <c r="J2268" s="157">
        <v>2</v>
      </c>
      <c r="K2268" s="157">
        <v>3</v>
      </c>
      <c r="L2268" s="157">
        <v>4</v>
      </c>
      <c r="M2268" s="157">
        <v>3</v>
      </c>
      <c r="N2268" s="157">
        <v>3</v>
      </c>
      <c r="O2268" s="157">
        <v>2</v>
      </c>
      <c r="P2268" s="157">
        <v>3</v>
      </c>
      <c r="Q2268" s="157">
        <v>3</v>
      </c>
      <c r="R2268" s="157">
        <v>3</v>
      </c>
      <c r="S2268" s="157">
        <v>3</v>
      </c>
      <c r="T2268" s="157">
        <v>4</v>
      </c>
      <c r="U2268" s="157">
        <v>4</v>
      </c>
      <c r="V2268" s="157">
        <v>4</v>
      </c>
      <c r="W2268" s="157">
        <v>4</v>
      </c>
      <c r="X2268" s="157">
        <v>4</v>
      </c>
      <c r="Y2268" s="157">
        <v>3</v>
      </c>
      <c r="Z2268" s="157">
        <v>3</v>
      </c>
      <c r="AA2268" s="157">
        <v>3</v>
      </c>
      <c r="AB2268" s="159">
        <v>3</v>
      </c>
      <c r="AC2268" s="158">
        <f t="shared" si="464"/>
        <v>23</v>
      </c>
      <c r="AD2268" s="157">
        <f t="shared" si="460"/>
        <v>5</v>
      </c>
      <c r="AE2268" s="157">
        <f t="shared" si="461"/>
        <v>8</v>
      </c>
      <c r="AF2268" s="157">
        <f t="shared" si="462"/>
        <v>5</v>
      </c>
      <c r="AG2268" s="159">
        <f t="shared" si="463"/>
        <v>3</v>
      </c>
      <c r="DS2268" s="81"/>
    </row>
    <row r="2269" spans="1:123" x14ac:dyDescent="0.25">
      <c r="A2269" s="169">
        <v>312</v>
      </c>
      <c r="B2269" s="170" t="s">
        <v>17</v>
      </c>
      <c r="C2269" s="170" t="s">
        <v>69</v>
      </c>
      <c r="D2269" s="170" t="s">
        <v>70</v>
      </c>
      <c r="E2269" s="18" t="s">
        <v>403</v>
      </c>
      <c r="F2269" s="158">
        <v>4</v>
      </c>
      <c r="G2269" s="157">
        <v>3</v>
      </c>
      <c r="H2269" s="157">
        <v>3</v>
      </c>
      <c r="I2269" s="157">
        <v>3</v>
      </c>
      <c r="J2269" s="157">
        <v>3</v>
      </c>
      <c r="K2269" s="157">
        <v>3</v>
      </c>
      <c r="L2269" s="157">
        <v>4</v>
      </c>
      <c r="M2269" s="157">
        <v>3</v>
      </c>
      <c r="N2269" s="157">
        <v>4</v>
      </c>
      <c r="O2269" s="157">
        <v>2</v>
      </c>
      <c r="P2269" s="157">
        <v>3</v>
      </c>
      <c r="Q2269" s="157">
        <v>3</v>
      </c>
      <c r="R2269" s="157">
        <v>3</v>
      </c>
      <c r="S2269" s="157">
        <v>3</v>
      </c>
      <c r="T2269" s="157">
        <v>4</v>
      </c>
      <c r="U2269" s="157">
        <v>4</v>
      </c>
      <c r="V2269" s="157">
        <v>4</v>
      </c>
      <c r="W2269" s="157">
        <v>4</v>
      </c>
      <c r="X2269" s="157">
        <v>4</v>
      </c>
      <c r="Y2269" s="157">
        <v>3</v>
      </c>
      <c r="Z2269" s="157">
        <v>3</v>
      </c>
      <c r="AA2269" s="157">
        <v>3</v>
      </c>
      <c r="AB2269" s="159">
        <v>3</v>
      </c>
      <c r="AC2269" s="158">
        <f t="shared" si="464"/>
        <v>23</v>
      </c>
      <c r="AD2269" s="157">
        <f t="shared" si="460"/>
        <v>5</v>
      </c>
      <c r="AE2269" s="157">
        <f t="shared" si="461"/>
        <v>8</v>
      </c>
      <c r="AF2269" s="157">
        <f t="shared" si="462"/>
        <v>5</v>
      </c>
      <c r="AG2269" s="159">
        <f t="shared" si="463"/>
        <v>3</v>
      </c>
      <c r="DS2269" s="81"/>
    </row>
    <row r="2270" spans="1:123" x14ac:dyDescent="0.25">
      <c r="A2270" s="169">
        <v>312</v>
      </c>
      <c r="B2270" s="170" t="s">
        <v>17</v>
      </c>
      <c r="C2270" s="170" t="s">
        <v>69</v>
      </c>
      <c r="D2270" s="170" t="s">
        <v>70</v>
      </c>
      <c r="E2270" s="18" t="s">
        <v>403</v>
      </c>
      <c r="F2270" s="158">
        <v>4</v>
      </c>
      <c r="G2270" s="157">
        <v>3</v>
      </c>
      <c r="H2270" s="157">
        <v>3</v>
      </c>
      <c r="I2270" s="157">
        <v>3</v>
      </c>
      <c r="J2270" s="157">
        <v>3</v>
      </c>
      <c r="K2270" s="157">
        <v>3</v>
      </c>
      <c r="L2270" s="157">
        <v>4</v>
      </c>
      <c r="M2270" s="157">
        <v>3</v>
      </c>
      <c r="N2270" s="157">
        <v>4</v>
      </c>
      <c r="O2270" s="157">
        <v>3</v>
      </c>
      <c r="P2270" s="157">
        <v>3</v>
      </c>
      <c r="Q2270" s="157">
        <v>3</v>
      </c>
      <c r="R2270" s="157">
        <v>3</v>
      </c>
      <c r="S2270" s="157">
        <v>3</v>
      </c>
      <c r="T2270" s="157">
        <v>4</v>
      </c>
      <c r="U2270" s="157">
        <v>4</v>
      </c>
      <c r="V2270" s="157">
        <v>4</v>
      </c>
      <c r="W2270" s="157">
        <v>4</v>
      </c>
      <c r="X2270" s="157">
        <v>4</v>
      </c>
      <c r="Y2270" s="157">
        <v>3</v>
      </c>
      <c r="Z2270" s="157">
        <v>3</v>
      </c>
      <c r="AA2270" s="157">
        <v>3</v>
      </c>
      <c r="AB2270" s="159">
        <v>3</v>
      </c>
      <c r="AC2270" s="158">
        <f t="shared" si="464"/>
        <v>23</v>
      </c>
      <c r="AD2270" s="157">
        <f t="shared" si="460"/>
        <v>5</v>
      </c>
      <c r="AE2270" s="157">
        <f t="shared" si="461"/>
        <v>8</v>
      </c>
      <c r="AF2270" s="157">
        <f t="shared" si="462"/>
        <v>5</v>
      </c>
      <c r="AG2270" s="159">
        <f t="shared" si="463"/>
        <v>3</v>
      </c>
      <c r="DS2270" s="81"/>
    </row>
    <row r="2271" spans="1:123" x14ac:dyDescent="0.25">
      <c r="A2271" s="169">
        <v>312</v>
      </c>
      <c r="B2271" s="170" t="s">
        <v>17</v>
      </c>
      <c r="C2271" s="170" t="s">
        <v>69</v>
      </c>
      <c r="D2271" s="170" t="s">
        <v>70</v>
      </c>
      <c r="E2271" s="18" t="s">
        <v>403</v>
      </c>
      <c r="F2271" s="158">
        <v>4</v>
      </c>
      <c r="G2271" s="157">
        <v>3</v>
      </c>
      <c r="H2271" s="157">
        <v>3</v>
      </c>
      <c r="I2271" s="157">
        <v>3</v>
      </c>
      <c r="J2271" s="157">
        <v>3</v>
      </c>
      <c r="K2271" s="157">
        <v>3</v>
      </c>
      <c r="L2271" s="157">
        <v>4</v>
      </c>
      <c r="M2271" s="157">
        <v>3</v>
      </c>
      <c r="N2271" s="157">
        <v>4</v>
      </c>
      <c r="O2271" s="157">
        <v>3</v>
      </c>
      <c r="P2271" s="157">
        <v>3</v>
      </c>
      <c r="Q2271" s="157">
        <v>3</v>
      </c>
      <c r="R2271" s="157">
        <v>3</v>
      </c>
      <c r="S2271" s="157">
        <v>3</v>
      </c>
      <c r="T2271" s="157">
        <v>4</v>
      </c>
      <c r="U2271" s="157">
        <v>4</v>
      </c>
      <c r="V2271" s="157">
        <v>4</v>
      </c>
      <c r="W2271" s="157">
        <v>4</v>
      </c>
      <c r="X2271" s="157">
        <v>4</v>
      </c>
      <c r="Y2271" s="157">
        <v>3</v>
      </c>
      <c r="Z2271" s="157">
        <v>3</v>
      </c>
      <c r="AA2271" s="157">
        <v>4</v>
      </c>
      <c r="AB2271" s="159">
        <v>3</v>
      </c>
      <c r="AC2271" s="158">
        <f t="shared" si="464"/>
        <v>23</v>
      </c>
      <c r="AD2271" s="157">
        <f t="shared" si="460"/>
        <v>5</v>
      </c>
      <c r="AE2271" s="157">
        <f t="shared" si="461"/>
        <v>8</v>
      </c>
      <c r="AF2271" s="157">
        <f t="shared" si="462"/>
        <v>5</v>
      </c>
      <c r="AG2271" s="159">
        <f t="shared" si="463"/>
        <v>3</v>
      </c>
      <c r="DS2271" s="81"/>
    </row>
    <row r="2272" spans="1:123" x14ac:dyDescent="0.25">
      <c r="A2272" s="169">
        <v>312</v>
      </c>
      <c r="B2272" s="170" t="s">
        <v>17</v>
      </c>
      <c r="C2272" s="170" t="s">
        <v>69</v>
      </c>
      <c r="D2272" s="170" t="s">
        <v>70</v>
      </c>
      <c r="E2272" s="18" t="s">
        <v>403</v>
      </c>
      <c r="F2272" s="158">
        <v>4</v>
      </c>
      <c r="G2272" s="157">
        <v>3</v>
      </c>
      <c r="H2272" s="157">
        <v>4</v>
      </c>
      <c r="I2272" s="157">
        <v>3</v>
      </c>
      <c r="J2272" s="157">
        <v>3</v>
      </c>
      <c r="K2272" s="157">
        <v>3</v>
      </c>
      <c r="L2272" s="157">
        <v>4</v>
      </c>
      <c r="M2272" s="157">
        <v>3</v>
      </c>
      <c r="N2272" s="157">
        <v>4</v>
      </c>
      <c r="O2272" s="157">
        <v>3</v>
      </c>
      <c r="P2272" s="157">
        <v>3</v>
      </c>
      <c r="Q2272" s="157">
        <v>3</v>
      </c>
      <c r="R2272" s="157">
        <v>4</v>
      </c>
      <c r="S2272" s="157">
        <v>3</v>
      </c>
      <c r="T2272" s="157">
        <v>4</v>
      </c>
      <c r="U2272" s="157">
        <v>4</v>
      </c>
      <c r="V2272" s="157">
        <v>4</v>
      </c>
      <c r="W2272" s="157">
        <v>4</v>
      </c>
      <c r="X2272" s="157">
        <v>4</v>
      </c>
      <c r="Y2272" s="157">
        <v>3</v>
      </c>
      <c r="Z2272" s="157">
        <v>3</v>
      </c>
      <c r="AA2272" s="157">
        <v>4</v>
      </c>
      <c r="AB2272" s="159">
        <v>3</v>
      </c>
      <c r="AC2272" s="158">
        <f t="shared" si="464"/>
        <v>23</v>
      </c>
      <c r="AD2272" s="157">
        <f t="shared" si="460"/>
        <v>5</v>
      </c>
      <c r="AE2272" s="157">
        <f t="shared" si="461"/>
        <v>8</v>
      </c>
      <c r="AF2272" s="157">
        <f t="shared" si="462"/>
        <v>5</v>
      </c>
      <c r="AG2272" s="159">
        <f t="shared" si="463"/>
        <v>3</v>
      </c>
      <c r="DS2272" s="81"/>
    </row>
    <row r="2273" spans="1:123" x14ac:dyDescent="0.25">
      <c r="A2273" s="169">
        <v>312</v>
      </c>
      <c r="B2273" s="170" t="s">
        <v>17</v>
      </c>
      <c r="C2273" s="170" t="s">
        <v>69</v>
      </c>
      <c r="D2273" s="170" t="s">
        <v>70</v>
      </c>
      <c r="E2273" s="18" t="s">
        <v>403</v>
      </c>
      <c r="F2273" s="158">
        <v>4</v>
      </c>
      <c r="G2273" s="157">
        <v>3</v>
      </c>
      <c r="H2273" s="157">
        <v>4</v>
      </c>
      <c r="I2273" s="157">
        <v>3</v>
      </c>
      <c r="J2273" s="157">
        <v>3</v>
      </c>
      <c r="K2273" s="157">
        <v>3</v>
      </c>
      <c r="L2273" s="157">
        <v>4</v>
      </c>
      <c r="M2273" s="157">
        <v>3</v>
      </c>
      <c r="N2273" s="157">
        <v>4</v>
      </c>
      <c r="O2273" s="157">
        <v>3</v>
      </c>
      <c r="P2273" s="157">
        <v>3</v>
      </c>
      <c r="Q2273" s="157">
        <v>3</v>
      </c>
      <c r="R2273" s="157">
        <v>4</v>
      </c>
      <c r="S2273" s="157">
        <v>3</v>
      </c>
      <c r="T2273" s="157">
        <v>4</v>
      </c>
      <c r="U2273" s="157">
        <v>4</v>
      </c>
      <c r="V2273" s="157">
        <v>4</v>
      </c>
      <c r="W2273" s="157">
        <v>4</v>
      </c>
      <c r="X2273" s="157">
        <v>4</v>
      </c>
      <c r="Y2273" s="157">
        <v>4</v>
      </c>
      <c r="Z2273" s="157">
        <v>4</v>
      </c>
      <c r="AA2273" s="157">
        <v>4</v>
      </c>
      <c r="AB2273" s="159">
        <v>3</v>
      </c>
      <c r="AC2273" s="158">
        <f t="shared" si="464"/>
        <v>23</v>
      </c>
      <c r="AD2273" s="157">
        <f t="shared" si="460"/>
        <v>5</v>
      </c>
      <c r="AE2273" s="157">
        <f t="shared" si="461"/>
        <v>8</v>
      </c>
      <c r="AF2273" s="157">
        <f t="shared" si="462"/>
        <v>5</v>
      </c>
      <c r="AG2273" s="159">
        <f t="shared" si="463"/>
        <v>3</v>
      </c>
      <c r="DS2273" s="81"/>
    </row>
    <row r="2274" spans="1:123" x14ac:dyDescent="0.25">
      <c r="A2274" s="169">
        <v>312</v>
      </c>
      <c r="B2274" s="170" t="s">
        <v>17</v>
      </c>
      <c r="C2274" s="170" t="s">
        <v>69</v>
      </c>
      <c r="D2274" s="170" t="s">
        <v>70</v>
      </c>
      <c r="E2274" s="18" t="s">
        <v>403</v>
      </c>
      <c r="F2274" s="158">
        <v>4</v>
      </c>
      <c r="G2274" s="157">
        <v>3</v>
      </c>
      <c r="H2274" s="157">
        <v>4</v>
      </c>
      <c r="I2274" s="157">
        <v>3</v>
      </c>
      <c r="J2274" s="157">
        <v>3</v>
      </c>
      <c r="K2274" s="157">
        <v>3</v>
      </c>
      <c r="L2274" s="157">
        <v>4</v>
      </c>
      <c r="M2274" s="157">
        <v>3</v>
      </c>
      <c r="N2274" s="157">
        <v>4</v>
      </c>
      <c r="O2274" s="157">
        <v>3</v>
      </c>
      <c r="P2274" s="157">
        <v>3</v>
      </c>
      <c r="Q2274" s="157">
        <v>3</v>
      </c>
      <c r="R2274" s="157">
        <v>4</v>
      </c>
      <c r="S2274" s="157">
        <v>3</v>
      </c>
      <c r="T2274" s="157">
        <v>4</v>
      </c>
      <c r="U2274" s="157">
        <v>4</v>
      </c>
      <c r="V2274" s="157">
        <v>4</v>
      </c>
      <c r="W2274" s="157">
        <v>4</v>
      </c>
      <c r="X2274" s="157">
        <v>4</v>
      </c>
      <c r="Y2274" s="157">
        <v>4</v>
      </c>
      <c r="Z2274" s="157">
        <v>4</v>
      </c>
      <c r="AA2274" s="157">
        <v>4</v>
      </c>
      <c r="AB2274" s="159">
        <v>3</v>
      </c>
      <c r="AC2274" s="158">
        <f t="shared" si="464"/>
        <v>23</v>
      </c>
      <c r="AD2274" s="157">
        <f t="shared" si="460"/>
        <v>5</v>
      </c>
      <c r="AE2274" s="157">
        <f t="shared" si="461"/>
        <v>8</v>
      </c>
      <c r="AF2274" s="157">
        <f t="shared" si="462"/>
        <v>5</v>
      </c>
      <c r="AG2274" s="159">
        <f t="shared" si="463"/>
        <v>3</v>
      </c>
      <c r="DS2274" s="81"/>
    </row>
    <row r="2275" spans="1:123" x14ac:dyDescent="0.25">
      <c r="A2275" s="169">
        <v>312</v>
      </c>
      <c r="B2275" s="170" t="s">
        <v>17</v>
      </c>
      <c r="C2275" s="170" t="s">
        <v>69</v>
      </c>
      <c r="D2275" s="170" t="s">
        <v>70</v>
      </c>
      <c r="E2275" s="18" t="s">
        <v>403</v>
      </c>
      <c r="F2275" s="158">
        <v>4</v>
      </c>
      <c r="G2275" s="157">
        <v>3</v>
      </c>
      <c r="H2275" s="157">
        <v>4</v>
      </c>
      <c r="I2275" s="157">
        <v>3</v>
      </c>
      <c r="J2275" s="157">
        <v>3</v>
      </c>
      <c r="K2275" s="157">
        <v>3</v>
      </c>
      <c r="L2275" s="157">
        <v>4</v>
      </c>
      <c r="M2275" s="157">
        <v>4</v>
      </c>
      <c r="N2275" s="157">
        <v>4</v>
      </c>
      <c r="O2275" s="157">
        <v>3</v>
      </c>
      <c r="P2275" s="157">
        <v>3</v>
      </c>
      <c r="Q2275" s="157">
        <v>3</v>
      </c>
      <c r="R2275" s="157">
        <v>4</v>
      </c>
      <c r="S2275" s="157">
        <v>3</v>
      </c>
      <c r="T2275" s="157">
        <v>4</v>
      </c>
      <c r="U2275" s="157">
        <v>4</v>
      </c>
      <c r="V2275" s="157">
        <v>4</v>
      </c>
      <c r="W2275" s="157">
        <v>4</v>
      </c>
      <c r="X2275" s="157">
        <v>4</v>
      </c>
      <c r="Y2275" s="157">
        <v>4</v>
      </c>
      <c r="Z2275" s="157">
        <v>4</v>
      </c>
      <c r="AA2275" s="157">
        <v>4</v>
      </c>
      <c r="AB2275" s="159">
        <v>4</v>
      </c>
      <c r="AC2275" s="158">
        <f t="shared" si="464"/>
        <v>23</v>
      </c>
      <c r="AD2275" s="157">
        <f t="shared" si="460"/>
        <v>5</v>
      </c>
      <c r="AE2275" s="157">
        <f t="shared" si="461"/>
        <v>8</v>
      </c>
      <c r="AF2275" s="157">
        <f t="shared" si="462"/>
        <v>5</v>
      </c>
      <c r="AG2275" s="159">
        <f t="shared" si="463"/>
        <v>3</v>
      </c>
      <c r="DS2275" s="81"/>
    </row>
    <row r="2276" spans="1:123" x14ac:dyDescent="0.25">
      <c r="A2276" s="169">
        <v>312</v>
      </c>
      <c r="B2276" s="170" t="s">
        <v>17</v>
      </c>
      <c r="C2276" s="170" t="s">
        <v>69</v>
      </c>
      <c r="D2276" s="170" t="s">
        <v>70</v>
      </c>
      <c r="E2276" s="18" t="s">
        <v>403</v>
      </c>
      <c r="F2276" s="158">
        <v>4</v>
      </c>
      <c r="G2276" s="157">
        <v>3</v>
      </c>
      <c r="H2276" s="157">
        <v>4</v>
      </c>
      <c r="I2276" s="157">
        <v>3</v>
      </c>
      <c r="J2276" s="157">
        <v>3</v>
      </c>
      <c r="K2276" s="157">
        <v>3</v>
      </c>
      <c r="L2276" s="157">
        <v>4</v>
      </c>
      <c r="M2276" s="157">
        <v>4</v>
      </c>
      <c r="N2276" s="157">
        <v>4</v>
      </c>
      <c r="O2276" s="157">
        <v>3</v>
      </c>
      <c r="P2276" s="157">
        <v>3</v>
      </c>
      <c r="Q2276" s="157">
        <v>3</v>
      </c>
      <c r="R2276" s="157">
        <v>4</v>
      </c>
      <c r="S2276" s="157">
        <v>3</v>
      </c>
      <c r="T2276" s="157">
        <v>4</v>
      </c>
      <c r="U2276" s="157">
        <v>4</v>
      </c>
      <c r="V2276" s="157">
        <v>4</v>
      </c>
      <c r="W2276" s="157">
        <v>5</v>
      </c>
      <c r="X2276" s="157">
        <v>4</v>
      </c>
      <c r="Y2276" s="157">
        <v>4</v>
      </c>
      <c r="Z2276" s="157">
        <v>4</v>
      </c>
      <c r="AA2276" s="157">
        <v>4</v>
      </c>
      <c r="AB2276" s="159">
        <v>4</v>
      </c>
      <c r="AC2276" s="158">
        <f t="shared" si="464"/>
        <v>23</v>
      </c>
      <c r="AD2276" s="157">
        <f t="shared" si="460"/>
        <v>5</v>
      </c>
      <c r="AE2276" s="157">
        <f t="shared" si="461"/>
        <v>8</v>
      </c>
      <c r="AF2276" s="157">
        <f t="shared" si="462"/>
        <v>5</v>
      </c>
      <c r="AG2276" s="159">
        <f t="shared" si="463"/>
        <v>3</v>
      </c>
      <c r="DS2276" s="81"/>
    </row>
    <row r="2277" spans="1:123" x14ac:dyDescent="0.25">
      <c r="A2277" s="169">
        <v>312</v>
      </c>
      <c r="B2277" s="170" t="s">
        <v>17</v>
      </c>
      <c r="C2277" s="170" t="s">
        <v>69</v>
      </c>
      <c r="D2277" s="170" t="s">
        <v>70</v>
      </c>
      <c r="E2277" s="18" t="s">
        <v>403</v>
      </c>
      <c r="F2277" s="158">
        <v>4</v>
      </c>
      <c r="G2277" s="157">
        <v>3</v>
      </c>
      <c r="H2277" s="157"/>
      <c r="I2277" s="157">
        <v>3</v>
      </c>
      <c r="J2277" s="157">
        <v>3</v>
      </c>
      <c r="K2277" s="157">
        <v>3</v>
      </c>
      <c r="L2277" s="157">
        <v>4</v>
      </c>
      <c r="M2277" s="157">
        <v>4</v>
      </c>
      <c r="N2277" s="157">
        <v>4</v>
      </c>
      <c r="O2277" s="157">
        <v>3</v>
      </c>
      <c r="P2277" s="157">
        <v>3</v>
      </c>
      <c r="Q2277" s="157">
        <v>3</v>
      </c>
      <c r="R2277" s="157">
        <v>4</v>
      </c>
      <c r="S2277" s="157">
        <v>3</v>
      </c>
      <c r="T2277" s="157">
        <v>4</v>
      </c>
      <c r="U2277" s="157">
        <v>4</v>
      </c>
      <c r="V2277" s="157">
        <v>4</v>
      </c>
      <c r="W2277" s="157">
        <v>5</v>
      </c>
      <c r="X2277" s="157">
        <v>4</v>
      </c>
      <c r="Y2277" s="157">
        <v>4</v>
      </c>
      <c r="Z2277" s="157">
        <v>4</v>
      </c>
      <c r="AA2277" s="157">
        <v>4</v>
      </c>
      <c r="AB2277" s="159">
        <v>4</v>
      </c>
      <c r="AC2277" s="158">
        <f t="shared" si="464"/>
        <v>22</v>
      </c>
      <c r="AD2277" s="157">
        <f t="shared" si="460"/>
        <v>4</v>
      </c>
      <c r="AE2277" s="157">
        <f t="shared" si="461"/>
        <v>8</v>
      </c>
      <c r="AF2277" s="157">
        <f t="shared" si="462"/>
        <v>5</v>
      </c>
      <c r="AG2277" s="159">
        <f t="shared" si="463"/>
        <v>3</v>
      </c>
      <c r="DS2277" s="81"/>
    </row>
    <row r="2278" spans="1:123" x14ac:dyDescent="0.25">
      <c r="A2278" s="169">
        <v>312</v>
      </c>
      <c r="B2278" s="170" t="s">
        <v>17</v>
      </c>
      <c r="C2278" s="170" t="s">
        <v>69</v>
      </c>
      <c r="D2278" s="170" t="s">
        <v>70</v>
      </c>
      <c r="E2278" s="18" t="s">
        <v>403</v>
      </c>
      <c r="F2278" s="158">
        <v>4</v>
      </c>
      <c r="G2278" s="157">
        <v>3</v>
      </c>
      <c r="H2278" s="157"/>
      <c r="I2278" s="157">
        <v>3</v>
      </c>
      <c r="J2278" s="157">
        <v>3</v>
      </c>
      <c r="K2278" s="157">
        <v>3</v>
      </c>
      <c r="L2278" s="157">
        <v>5</v>
      </c>
      <c r="M2278" s="157">
        <v>4</v>
      </c>
      <c r="N2278" s="157">
        <v>4</v>
      </c>
      <c r="O2278" s="157">
        <v>4</v>
      </c>
      <c r="P2278" s="157">
        <v>3</v>
      </c>
      <c r="Q2278" s="157">
        <v>3</v>
      </c>
      <c r="R2278" s="157">
        <v>4</v>
      </c>
      <c r="S2278" s="157">
        <v>3</v>
      </c>
      <c r="T2278" s="157">
        <v>4</v>
      </c>
      <c r="U2278" s="157">
        <v>4</v>
      </c>
      <c r="V2278" s="157">
        <v>4</v>
      </c>
      <c r="W2278" s="157">
        <v>5</v>
      </c>
      <c r="X2278" s="157">
        <v>4</v>
      </c>
      <c r="Y2278" s="157">
        <v>4</v>
      </c>
      <c r="Z2278" s="157">
        <v>4</v>
      </c>
      <c r="AA2278" s="157"/>
      <c r="AB2278" s="159">
        <v>4</v>
      </c>
      <c r="AC2278" s="158">
        <f t="shared" si="464"/>
        <v>21</v>
      </c>
      <c r="AD2278" s="157">
        <f t="shared" si="460"/>
        <v>4</v>
      </c>
      <c r="AE2278" s="157">
        <f t="shared" si="461"/>
        <v>8</v>
      </c>
      <c r="AF2278" s="157">
        <f t="shared" si="462"/>
        <v>5</v>
      </c>
      <c r="AG2278" s="159">
        <f t="shared" si="463"/>
        <v>2</v>
      </c>
      <c r="DS2278" s="81"/>
    </row>
    <row r="2279" spans="1:123" x14ac:dyDescent="0.25">
      <c r="A2279" s="169">
        <v>312</v>
      </c>
      <c r="B2279" s="170" t="s">
        <v>17</v>
      </c>
      <c r="C2279" s="170" t="s">
        <v>69</v>
      </c>
      <c r="D2279" s="170" t="s">
        <v>70</v>
      </c>
      <c r="E2279" s="18" t="s">
        <v>403</v>
      </c>
      <c r="F2279" s="158">
        <v>4</v>
      </c>
      <c r="G2279" s="157">
        <v>4</v>
      </c>
      <c r="H2279" s="157"/>
      <c r="I2279" s="157">
        <v>3</v>
      </c>
      <c r="J2279" s="157">
        <v>3</v>
      </c>
      <c r="K2279" s="157">
        <v>4</v>
      </c>
      <c r="L2279" s="157">
        <v>5</v>
      </c>
      <c r="M2279" s="157">
        <v>4</v>
      </c>
      <c r="N2279" s="157">
        <v>4</v>
      </c>
      <c r="O2279" s="157">
        <v>4</v>
      </c>
      <c r="P2279" s="157">
        <v>4</v>
      </c>
      <c r="Q2279" s="157">
        <v>3</v>
      </c>
      <c r="R2279" s="157">
        <v>4</v>
      </c>
      <c r="S2279" s="157">
        <v>3</v>
      </c>
      <c r="T2279" s="157">
        <v>4</v>
      </c>
      <c r="U2279" s="157">
        <v>4</v>
      </c>
      <c r="V2279" s="157">
        <v>4</v>
      </c>
      <c r="W2279" s="157">
        <v>5</v>
      </c>
      <c r="X2279" s="157">
        <v>4</v>
      </c>
      <c r="Y2279" s="157">
        <v>4</v>
      </c>
      <c r="Z2279" s="157">
        <v>4</v>
      </c>
      <c r="AA2279" s="157"/>
      <c r="AB2279" s="159">
        <v>4</v>
      </c>
      <c r="AC2279" s="158">
        <f t="shared" si="464"/>
        <v>21</v>
      </c>
      <c r="AD2279" s="157">
        <f t="shared" si="460"/>
        <v>4</v>
      </c>
      <c r="AE2279" s="157">
        <f t="shared" si="461"/>
        <v>8</v>
      </c>
      <c r="AF2279" s="157">
        <f t="shared" si="462"/>
        <v>5</v>
      </c>
      <c r="AG2279" s="159">
        <f t="shared" si="463"/>
        <v>2</v>
      </c>
      <c r="DS2279" s="81"/>
    </row>
    <row r="2280" spans="1:123" x14ac:dyDescent="0.25">
      <c r="A2280" s="169">
        <v>312</v>
      </c>
      <c r="B2280" s="170" t="s">
        <v>17</v>
      </c>
      <c r="C2280" s="170" t="s">
        <v>69</v>
      </c>
      <c r="D2280" s="170" t="s">
        <v>70</v>
      </c>
      <c r="E2280" s="18" t="s">
        <v>403</v>
      </c>
      <c r="F2280" s="158">
        <v>4</v>
      </c>
      <c r="G2280" s="157">
        <v>4</v>
      </c>
      <c r="H2280" s="157"/>
      <c r="I2280" s="157">
        <v>3</v>
      </c>
      <c r="J2280" s="157">
        <v>3</v>
      </c>
      <c r="K2280" s="157">
        <v>4</v>
      </c>
      <c r="L2280" s="157">
        <v>5</v>
      </c>
      <c r="M2280" s="157">
        <v>4</v>
      </c>
      <c r="N2280" s="157">
        <v>4</v>
      </c>
      <c r="O2280" s="157">
        <v>4</v>
      </c>
      <c r="P2280" s="157">
        <v>4</v>
      </c>
      <c r="Q2280" s="157">
        <v>3</v>
      </c>
      <c r="R2280" s="157">
        <v>4</v>
      </c>
      <c r="S2280" s="157">
        <v>4</v>
      </c>
      <c r="T2280" s="157">
        <v>4</v>
      </c>
      <c r="U2280" s="157">
        <v>4</v>
      </c>
      <c r="V2280" s="157">
        <v>4</v>
      </c>
      <c r="W2280" s="157">
        <v>5</v>
      </c>
      <c r="X2280" s="157">
        <v>4</v>
      </c>
      <c r="Y2280" s="157">
        <v>4</v>
      </c>
      <c r="Z2280" s="157">
        <v>4</v>
      </c>
      <c r="AA2280" s="157"/>
      <c r="AB2280" s="159">
        <v>4</v>
      </c>
      <c r="AC2280" s="158">
        <f t="shared" si="464"/>
        <v>21</v>
      </c>
      <c r="AD2280" s="157">
        <f t="shared" si="460"/>
        <v>4</v>
      </c>
      <c r="AE2280" s="157">
        <f t="shared" si="461"/>
        <v>8</v>
      </c>
      <c r="AF2280" s="157">
        <f t="shared" si="462"/>
        <v>5</v>
      </c>
      <c r="AG2280" s="159">
        <f t="shared" si="463"/>
        <v>2</v>
      </c>
      <c r="DS2280" s="81"/>
    </row>
    <row r="2281" spans="1:123" x14ac:dyDescent="0.25">
      <c r="A2281" s="169">
        <v>312</v>
      </c>
      <c r="B2281" s="170" t="s">
        <v>17</v>
      </c>
      <c r="C2281" s="170" t="s">
        <v>69</v>
      </c>
      <c r="D2281" s="170" t="s">
        <v>70</v>
      </c>
      <c r="E2281" s="18" t="s">
        <v>403</v>
      </c>
      <c r="F2281" s="158">
        <v>4</v>
      </c>
      <c r="G2281" s="157">
        <v>4</v>
      </c>
      <c r="H2281" s="157"/>
      <c r="I2281" s="157">
        <v>4</v>
      </c>
      <c r="J2281" s="157">
        <v>3</v>
      </c>
      <c r="K2281" s="157">
        <v>4</v>
      </c>
      <c r="L2281" s="157">
        <v>5</v>
      </c>
      <c r="M2281" s="157">
        <v>4</v>
      </c>
      <c r="N2281" s="157">
        <v>4</v>
      </c>
      <c r="O2281" s="157">
        <v>4</v>
      </c>
      <c r="P2281" s="157">
        <v>4</v>
      </c>
      <c r="Q2281" s="157">
        <v>4</v>
      </c>
      <c r="R2281" s="157">
        <v>4</v>
      </c>
      <c r="S2281" s="157">
        <v>4</v>
      </c>
      <c r="T2281" s="157">
        <v>4</v>
      </c>
      <c r="U2281" s="157">
        <v>4</v>
      </c>
      <c r="V2281" s="157">
        <v>4</v>
      </c>
      <c r="W2281" s="157">
        <v>5</v>
      </c>
      <c r="X2281" s="157">
        <v>5</v>
      </c>
      <c r="Y2281" s="157">
        <v>4</v>
      </c>
      <c r="Z2281" s="157">
        <v>4</v>
      </c>
      <c r="AA2281" s="157"/>
      <c r="AB2281" s="159"/>
      <c r="AC2281" s="158">
        <f t="shared" si="464"/>
        <v>20</v>
      </c>
      <c r="AD2281" s="157">
        <f t="shared" si="460"/>
        <v>4</v>
      </c>
      <c r="AE2281" s="157">
        <f t="shared" si="461"/>
        <v>8</v>
      </c>
      <c r="AF2281" s="157">
        <f t="shared" si="462"/>
        <v>5</v>
      </c>
      <c r="AG2281" s="159">
        <f t="shared" si="463"/>
        <v>1</v>
      </c>
      <c r="DS2281" s="81"/>
    </row>
    <row r="2282" spans="1:123" x14ac:dyDescent="0.25">
      <c r="A2282" s="169">
        <v>312</v>
      </c>
      <c r="B2282" s="170" t="s">
        <v>17</v>
      </c>
      <c r="C2282" s="170" t="s">
        <v>69</v>
      </c>
      <c r="D2282" s="170" t="s">
        <v>70</v>
      </c>
      <c r="E2282" s="18" t="s">
        <v>403</v>
      </c>
      <c r="F2282" s="158">
        <v>5</v>
      </c>
      <c r="G2282" s="157">
        <v>4</v>
      </c>
      <c r="H2282" s="157"/>
      <c r="I2282" s="157">
        <v>4</v>
      </c>
      <c r="J2282" s="157">
        <v>4</v>
      </c>
      <c r="K2282" s="157">
        <v>4</v>
      </c>
      <c r="L2282" s="157">
        <v>5</v>
      </c>
      <c r="M2282" s="157">
        <v>4</v>
      </c>
      <c r="N2282" s="157">
        <v>4</v>
      </c>
      <c r="O2282" s="157">
        <v>4</v>
      </c>
      <c r="P2282" s="157">
        <v>4</v>
      </c>
      <c r="Q2282" s="157">
        <v>4</v>
      </c>
      <c r="R2282" s="157">
        <v>4</v>
      </c>
      <c r="S2282" s="157">
        <v>4</v>
      </c>
      <c r="T2282" s="157">
        <v>4</v>
      </c>
      <c r="U2282" s="157">
        <v>4</v>
      </c>
      <c r="V2282" s="157">
        <v>5</v>
      </c>
      <c r="W2282" s="157">
        <v>5</v>
      </c>
      <c r="X2282" s="157">
        <v>5</v>
      </c>
      <c r="Y2282" s="157">
        <v>4</v>
      </c>
      <c r="Z2282" s="157">
        <v>4</v>
      </c>
      <c r="AA2282" s="157"/>
      <c r="AB2282" s="159"/>
      <c r="AC2282" s="158">
        <f t="shared" si="464"/>
        <v>20</v>
      </c>
      <c r="AD2282" s="157">
        <f t="shared" si="460"/>
        <v>4</v>
      </c>
      <c r="AE2282" s="157">
        <f t="shared" si="461"/>
        <v>8</v>
      </c>
      <c r="AF2282" s="157">
        <f t="shared" si="462"/>
        <v>5</v>
      </c>
      <c r="AG2282" s="159">
        <f t="shared" si="463"/>
        <v>1</v>
      </c>
      <c r="DS2282" s="81"/>
    </row>
    <row r="2283" spans="1:123" x14ac:dyDescent="0.25">
      <c r="A2283" s="169">
        <v>312</v>
      </c>
      <c r="B2283" s="170" t="s">
        <v>17</v>
      </c>
      <c r="C2283" s="170" t="s">
        <v>69</v>
      </c>
      <c r="D2283" s="170" t="s">
        <v>70</v>
      </c>
      <c r="E2283" s="18" t="s">
        <v>403</v>
      </c>
      <c r="F2283" s="158">
        <v>5</v>
      </c>
      <c r="G2283" s="157">
        <v>4</v>
      </c>
      <c r="H2283" s="157"/>
      <c r="I2283" s="157">
        <v>4</v>
      </c>
      <c r="J2283" s="157">
        <v>4</v>
      </c>
      <c r="K2283" s="157">
        <v>4</v>
      </c>
      <c r="L2283" s="157">
        <v>5</v>
      </c>
      <c r="M2283" s="157">
        <v>4</v>
      </c>
      <c r="N2283" s="157">
        <v>4</v>
      </c>
      <c r="O2283" s="157">
        <v>4</v>
      </c>
      <c r="P2283" s="157">
        <v>4</v>
      </c>
      <c r="Q2283" s="157">
        <v>4</v>
      </c>
      <c r="R2283" s="157">
        <v>4</v>
      </c>
      <c r="S2283" s="157">
        <v>4</v>
      </c>
      <c r="T2283" s="157">
        <v>4</v>
      </c>
      <c r="U2283" s="157">
        <v>4</v>
      </c>
      <c r="V2283" s="157">
        <v>5</v>
      </c>
      <c r="W2283" s="157"/>
      <c r="X2283" s="157">
        <v>5</v>
      </c>
      <c r="Y2283" s="157">
        <v>4</v>
      </c>
      <c r="Z2283" s="157">
        <v>4</v>
      </c>
      <c r="AA2283" s="157"/>
      <c r="AB2283" s="159"/>
      <c r="AC2283" s="158">
        <f t="shared" si="464"/>
        <v>19</v>
      </c>
      <c r="AD2283" s="157">
        <f t="shared" si="460"/>
        <v>4</v>
      </c>
      <c r="AE2283" s="157">
        <f t="shared" si="461"/>
        <v>8</v>
      </c>
      <c r="AF2283" s="157">
        <f t="shared" si="462"/>
        <v>4</v>
      </c>
      <c r="AG2283" s="159">
        <f t="shared" si="463"/>
        <v>1</v>
      </c>
      <c r="DS2283" s="81"/>
    </row>
    <row r="2284" spans="1:123" x14ac:dyDescent="0.25">
      <c r="A2284" s="169">
        <v>312</v>
      </c>
      <c r="B2284" s="170" t="s">
        <v>17</v>
      </c>
      <c r="C2284" s="170" t="s">
        <v>69</v>
      </c>
      <c r="D2284" s="170" t="s">
        <v>70</v>
      </c>
      <c r="E2284" s="18" t="s">
        <v>403</v>
      </c>
      <c r="F2284" s="158">
        <v>5</v>
      </c>
      <c r="G2284" s="157">
        <v>4</v>
      </c>
      <c r="H2284" s="157"/>
      <c r="I2284" s="157">
        <v>4</v>
      </c>
      <c r="J2284" s="157">
        <v>4</v>
      </c>
      <c r="K2284" s="157">
        <v>4</v>
      </c>
      <c r="L2284" s="157">
        <v>5</v>
      </c>
      <c r="M2284" s="157">
        <v>4</v>
      </c>
      <c r="N2284" s="157">
        <v>4</v>
      </c>
      <c r="O2284" s="157">
        <v>4</v>
      </c>
      <c r="P2284" s="157">
        <v>4</v>
      </c>
      <c r="Q2284" s="157">
        <v>4</v>
      </c>
      <c r="R2284" s="157">
        <v>4</v>
      </c>
      <c r="S2284" s="157">
        <v>4</v>
      </c>
      <c r="T2284" s="157">
        <v>4</v>
      </c>
      <c r="U2284" s="157">
        <v>4</v>
      </c>
      <c r="V2284" s="157">
        <v>5</v>
      </c>
      <c r="W2284" s="157"/>
      <c r="X2284" s="157">
        <v>5</v>
      </c>
      <c r="Y2284" s="157">
        <v>4</v>
      </c>
      <c r="Z2284" s="157"/>
      <c r="AA2284" s="157"/>
      <c r="AB2284" s="159"/>
      <c r="AC2284" s="158">
        <f t="shared" si="464"/>
        <v>18</v>
      </c>
      <c r="AD2284" s="157">
        <f t="shared" si="460"/>
        <v>4</v>
      </c>
      <c r="AE2284" s="157">
        <f t="shared" si="461"/>
        <v>8</v>
      </c>
      <c r="AF2284" s="157">
        <f t="shared" si="462"/>
        <v>4</v>
      </c>
      <c r="AG2284" s="159">
        <f t="shared" si="463"/>
        <v>0</v>
      </c>
      <c r="DS2284" s="81"/>
    </row>
    <row r="2285" spans="1:123" x14ac:dyDescent="0.25">
      <c r="A2285" s="169">
        <v>312</v>
      </c>
      <c r="B2285" s="170" t="s">
        <v>17</v>
      </c>
      <c r="C2285" s="170" t="s">
        <v>69</v>
      </c>
      <c r="D2285" s="170" t="s">
        <v>70</v>
      </c>
      <c r="E2285" s="18" t="s">
        <v>403</v>
      </c>
      <c r="F2285" s="158">
        <v>5</v>
      </c>
      <c r="G2285" s="157">
        <v>4</v>
      </c>
      <c r="H2285" s="157"/>
      <c r="I2285" s="157">
        <v>4</v>
      </c>
      <c r="J2285" s="157">
        <v>4</v>
      </c>
      <c r="K2285" s="157">
        <v>5</v>
      </c>
      <c r="L2285" s="157">
        <v>5</v>
      </c>
      <c r="M2285" s="157">
        <v>4</v>
      </c>
      <c r="N2285" s="157">
        <v>4</v>
      </c>
      <c r="O2285" s="157">
        <v>4</v>
      </c>
      <c r="P2285" s="157">
        <v>4</v>
      </c>
      <c r="Q2285" s="157">
        <v>4</v>
      </c>
      <c r="R2285" s="157">
        <v>4</v>
      </c>
      <c r="S2285" s="157">
        <v>4</v>
      </c>
      <c r="T2285" s="157">
        <v>4</v>
      </c>
      <c r="U2285" s="157">
        <v>4</v>
      </c>
      <c r="V2285" s="157">
        <v>5</v>
      </c>
      <c r="W2285" s="157"/>
      <c r="X2285" s="157">
        <v>5</v>
      </c>
      <c r="Y2285" s="157">
        <v>4</v>
      </c>
      <c r="Z2285" s="157"/>
      <c r="AA2285" s="157"/>
      <c r="AB2285" s="159"/>
      <c r="AC2285" s="158">
        <f t="shared" si="464"/>
        <v>18</v>
      </c>
      <c r="AD2285" s="157">
        <f t="shared" si="460"/>
        <v>4</v>
      </c>
      <c r="AE2285" s="157">
        <f t="shared" si="461"/>
        <v>8</v>
      </c>
      <c r="AF2285" s="157">
        <f t="shared" si="462"/>
        <v>4</v>
      </c>
      <c r="AG2285" s="159">
        <f t="shared" si="463"/>
        <v>0</v>
      </c>
      <c r="DS2285" s="81"/>
    </row>
    <row r="2286" spans="1:123" x14ac:dyDescent="0.25">
      <c r="A2286" s="169">
        <v>312</v>
      </c>
      <c r="B2286" s="170" t="s">
        <v>17</v>
      </c>
      <c r="C2286" s="170" t="s">
        <v>69</v>
      </c>
      <c r="D2286" s="170" t="s">
        <v>70</v>
      </c>
      <c r="E2286" s="18" t="s">
        <v>403</v>
      </c>
      <c r="F2286" s="158">
        <v>5</v>
      </c>
      <c r="G2286" s="157">
        <v>4</v>
      </c>
      <c r="H2286" s="157"/>
      <c r="I2286" s="157"/>
      <c r="J2286" s="157">
        <v>4</v>
      </c>
      <c r="K2286" s="157">
        <v>5</v>
      </c>
      <c r="L2286" s="157">
        <v>5</v>
      </c>
      <c r="M2286" s="157">
        <v>4</v>
      </c>
      <c r="N2286" s="157">
        <v>4</v>
      </c>
      <c r="O2286" s="157">
        <v>4</v>
      </c>
      <c r="P2286" s="157">
        <v>4</v>
      </c>
      <c r="Q2286" s="157">
        <v>4</v>
      </c>
      <c r="R2286" s="157">
        <v>5</v>
      </c>
      <c r="S2286" s="157">
        <v>4</v>
      </c>
      <c r="T2286" s="157">
        <v>4</v>
      </c>
      <c r="U2286" s="157">
        <v>4</v>
      </c>
      <c r="V2286" s="157">
        <v>5</v>
      </c>
      <c r="W2286" s="157"/>
      <c r="X2286" s="157">
        <v>5</v>
      </c>
      <c r="Y2286" s="157">
        <v>4</v>
      </c>
      <c r="Z2286" s="157"/>
      <c r="AA2286" s="157"/>
      <c r="AB2286" s="159"/>
      <c r="AC2286" s="158">
        <f t="shared" si="464"/>
        <v>17</v>
      </c>
      <c r="AD2286" s="157">
        <f t="shared" si="460"/>
        <v>3</v>
      </c>
      <c r="AE2286" s="157">
        <f t="shared" si="461"/>
        <v>8</v>
      </c>
      <c r="AF2286" s="157">
        <f t="shared" si="462"/>
        <v>4</v>
      </c>
      <c r="AG2286" s="159">
        <f t="shared" si="463"/>
        <v>0</v>
      </c>
      <c r="DS2286" s="81"/>
    </row>
    <row r="2287" spans="1:123" x14ac:dyDescent="0.25">
      <c r="A2287" s="169">
        <v>312</v>
      </c>
      <c r="B2287" s="170" t="s">
        <v>17</v>
      </c>
      <c r="C2287" s="170" t="s">
        <v>69</v>
      </c>
      <c r="D2287" s="170" t="s">
        <v>70</v>
      </c>
      <c r="E2287" s="18" t="s">
        <v>403</v>
      </c>
      <c r="F2287" s="158">
        <v>5</v>
      </c>
      <c r="G2287" s="157">
        <v>5</v>
      </c>
      <c r="H2287" s="157"/>
      <c r="I2287" s="157"/>
      <c r="J2287" s="157">
        <v>4</v>
      </c>
      <c r="K2287" s="157">
        <v>5</v>
      </c>
      <c r="L2287" s="157">
        <v>5</v>
      </c>
      <c r="M2287" s="157">
        <v>4</v>
      </c>
      <c r="N2287" s="157">
        <v>5</v>
      </c>
      <c r="O2287" s="157">
        <v>4</v>
      </c>
      <c r="P2287" s="157">
        <v>5</v>
      </c>
      <c r="Q2287" s="157">
        <v>4</v>
      </c>
      <c r="R2287" s="157">
        <v>5</v>
      </c>
      <c r="S2287" s="157">
        <v>4</v>
      </c>
      <c r="T2287" s="157">
        <v>5</v>
      </c>
      <c r="U2287" s="157">
        <v>5</v>
      </c>
      <c r="V2287" s="157">
        <v>5</v>
      </c>
      <c r="W2287" s="157"/>
      <c r="X2287" s="157">
        <v>5</v>
      </c>
      <c r="Y2287" s="157">
        <v>5</v>
      </c>
      <c r="Z2287" s="157"/>
      <c r="AA2287" s="157"/>
      <c r="AB2287" s="159"/>
      <c r="AC2287" s="158">
        <f t="shared" si="464"/>
        <v>17</v>
      </c>
      <c r="AD2287" s="157">
        <f t="shared" si="460"/>
        <v>3</v>
      </c>
      <c r="AE2287" s="157">
        <f t="shared" si="461"/>
        <v>8</v>
      </c>
      <c r="AF2287" s="157">
        <f t="shared" si="462"/>
        <v>4</v>
      </c>
      <c r="AG2287" s="159">
        <f t="shared" si="463"/>
        <v>0</v>
      </c>
      <c r="DS2287" s="81"/>
    </row>
    <row r="2288" spans="1:123" x14ac:dyDescent="0.25">
      <c r="A2288" s="169">
        <v>312</v>
      </c>
      <c r="B2288" s="170" t="s">
        <v>17</v>
      </c>
      <c r="C2288" s="170" t="s">
        <v>69</v>
      </c>
      <c r="D2288" s="170" t="s">
        <v>70</v>
      </c>
      <c r="E2288" s="18" t="s">
        <v>403</v>
      </c>
      <c r="F2288" s="158"/>
      <c r="G2288" s="157">
        <v>5</v>
      </c>
      <c r="H2288" s="157"/>
      <c r="I2288" s="157"/>
      <c r="J2288" s="157"/>
      <c r="K2288" s="157">
        <v>5</v>
      </c>
      <c r="L2288" s="157">
        <v>5</v>
      </c>
      <c r="M2288" s="157">
        <v>4</v>
      </c>
      <c r="N2288" s="157">
        <v>5</v>
      </c>
      <c r="O2288" s="157">
        <v>5</v>
      </c>
      <c r="P2288" s="157">
        <v>5</v>
      </c>
      <c r="Q2288" s="157">
        <v>4</v>
      </c>
      <c r="R2288" s="157"/>
      <c r="S2288" s="157">
        <v>4</v>
      </c>
      <c r="T2288" s="157">
        <v>5</v>
      </c>
      <c r="U2288" s="157">
        <v>5</v>
      </c>
      <c r="V2288" s="157"/>
      <c r="W2288" s="157"/>
      <c r="X2288" s="157"/>
      <c r="Y2288" s="157"/>
      <c r="Z2288" s="157"/>
      <c r="AA2288" s="157"/>
      <c r="AB2288" s="159"/>
      <c r="AC2288" s="158">
        <f t="shared" si="464"/>
        <v>11</v>
      </c>
      <c r="AD2288" s="157">
        <f t="shared" si="460"/>
        <v>2</v>
      </c>
      <c r="AE2288" s="157">
        <f t="shared" si="461"/>
        <v>7</v>
      </c>
      <c r="AF2288" s="157">
        <f t="shared" si="462"/>
        <v>2</v>
      </c>
      <c r="AG2288" s="159">
        <f t="shared" si="463"/>
        <v>0</v>
      </c>
      <c r="DS2288" s="81"/>
    </row>
    <row r="2289" spans="1:123" x14ac:dyDescent="0.25">
      <c r="A2289" s="169">
        <v>312</v>
      </c>
      <c r="B2289" s="170" t="s">
        <v>17</v>
      </c>
      <c r="C2289" s="170" t="s">
        <v>69</v>
      </c>
      <c r="D2289" s="170" t="s">
        <v>70</v>
      </c>
      <c r="E2289" s="18" t="s">
        <v>403</v>
      </c>
      <c r="F2289" s="158"/>
      <c r="G2289" s="157"/>
      <c r="H2289" s="157"/>
      <c r="I2289" s="157"/>
      <c r="J2289" s="157"/>
      <c r="K2289" s="157">
        <v>5</v>
      </c>
      <c r="L2289" s="157"/>
      <c r="M2289" s="157">
        <v>5</v>
      </c>
      <c r="N2289" s="157">
        <v>5</v>
      </c>
      <c r="O2289" s="157">
        <v>5</v>
      </c>
      <c r="P2289" s="157"/>
      <c r="Q2289" s="157">
        <v>5</v>
      </c>
      <c r="R2289" s="157"/>
      <c r="S2289" s="157">
        <v>5</v>
      </c>
      <c r="T2289" s="157">
        <v>5</v>
      </c>
      <c r="U2289" s="157">
        <v>5</v>
      </c>
      <c r="V2289" s="157"/>
      <c r="W2289" s="157"/>
      <c r="X2289" s="157"/>
      <c r="Y2289" s="157"/>
      <c r="Z2289" s="157"/>
      <c r="AA2289" s="157"/>
      <c r="AB2289" s="159"/>
      <c r="AC2289" s="158">
        <f t="shared" si="464"/>
        <v>8</v>
      </c>
      <c r="AD2289" s="157">
        <f t="shared" si="460"/>
        <v>1</v>
      </c>
      <c r="AE2289" s="157">
        <f t="shared" si="461"/>
        <v>5</v>
      </c>
      <c r="AF2289" s="157">
        <f t="shared" si="462"/>
        <v>2</v>
      </c>
      <c r="AG2289" s="159">
        <f t="shared" si="463"/>
        <v>0</v>
      </c>
      <c r="DS2289" s="81"/>
    </row>
    <row r="2290" spans="1:123" x14ac:dyDescent="0.25">
      <c r="A2290" s="169">
        <v>312</v>
      </c>
      <c r="B2290" s="170" t="s">
        <v>17</v>
      </c>
      <c r="C2290" s="170" t="s">
        <v>69</v>
      </c>
      <c r="D2290" s="170" t="s">
        <v>70</v>
      </c>
      <c r="E2290" s="18" t="s">
        <v>466</v>
      </c>
      <c r="F2290" s="158">
        <v>3</v>
      </c>
      <c r="G2290" s="157">
        <v>2</v>
      </c>
      <c r="H2290" s="157">
        <v>2</v>
      </c>
      <c r="I2290" s="157">
        <v>1</v>
      </c>
      <c r="J2290" s="157">
        <v>1</v>
      </c>
      <c r="K2290" s="157">
        <v>1</v>
      </c>
      <c r="L2290" s="157">
        <v>2</v>
      </c>
      <c r="M2290" s="157">
        <v>1</v>
      </c>
      <c r="N2290" s="157">
        <v>1</v>
      </c>
      <c r="O2290" s="157">
        <v>1</v>
      </c>
      <c r="P2290" s="157">
        <v>2</v>
      </c>
      <c r="Q2290" s="157">
        <v>2</v>
      </c>
      <c r="R2290" s="157">
        <v>1</v>
      </c>
      <c r="S2290" s="157">
        <v>1</v>
      </c>
      <c r="T2290" s="157">
        <v>3</v>
      </c>
      <c r="U2290" s="157">
        <v>3</v>
      </c>
      <c r="V2290" s="157">
        <v>3</v>
      </c>
      <c r="W2290" s="157">
        <v>3</v>
      </c>
      <c r="X2290" s="157">
        <v>2</v>
      </c>
      <c r="Y2290" s="157">
        <v>2</v>
      </c>
      <c r="Z2290" s="157">
        <v>2</v>
      </c>
      <c r="AA2290" s="157">
        <v>1</v>
      </c>
      <c r="AB2290" s="159">
        <v>1</v>
      </c>
      <c r="AC2290" s="158">
        <f t="shared" si="464"/>
        <v>23</v>
      </c>
      <c r="AD2290" s="157">
        <f t="shared" si="460"/>
        <v>5</v>
      </c>
      <c r="AE2290" s="157">
        <f t="shared" si="461"/>
        <v>8</v>
      </c>
      <c r="AF2290" s="157">
        <f t="shared" si="462"/>
        <v>5</v>
      </c>
      <c r="AG2290" s="159">
        <f t="shared" si="463"/>
        <v>3</v>
      </c>
      <c r="DS2290" s="81"/>
    </row>
    <row r="2291" spans="1:123" x14ac:dyDescent="0.25">
      <c r="A2291" s="169">
        <v>312</v>
      </c>
      <c r="B2291" s="170" t="s">
        <v>17</v>
      </c>
      <c r="C2291" s="170" t="s">
        <v>69</v>
      </c>
      <c r="D2291" s="170" t="s">
        <v>70</v>
      </c>
      <c r="E2291" s="18" t="s">
        <v>466</v>
      </c>
      <c r="F2291" s="158">
        <v>3</v>
      </c>
      <c r="G2291" s="157">
        <v>3</v>
      </c>
      <c r="H2291" s="157">
        <v>3</v>
      </c>
      <c r="I2291" s="157">
        <v>2</v>
      </c>
      <c r="J2291" s="157">
        <v>2</v>
      </c>
      <c r="K2291" s="157">
        <v>2</v>
      </c>
      <c r="L2291" s="157">
        <v>3</v>
      </c>
      <c r="M2291" s="157">
        <v>1</v>
      </c>
      <c r="N2291" s="157">
        <v>2</v>
      </c>
      <c r="O2291" s="157">
        <v>1</v>
      </c>
      <c r="P2291" s="157">
        <v>2</v>
      </c>
      <c r="Q2291" s="157">
        <v>2</v>
      </c>
      <c r="R2291" s="157">
        <v>1</v>
      </c>
      <c r="S2291" s="157">
        <v>2</v>
      </c>
      <c r="T2291" s="157">
        <v>3</v>
      </c>
      <c r="U2291" s="157">
        <v>3</v>
      </c>
      <c r="V2291" s="157">
        <v>3</v>
      </c>
      <c r="W2291" s="157">
        <v>3</v>
      </c>
      <c r="X2291" s="157">
        <v>3</v>
      </c>
      <c r="Y2291" s="157">
        <v>3</v>
      </c>
      <c r="Z2291" s="157">
        <v>2</v>
      </c>
      <c r="AA2291" s="157">
        <v>3</v>
      </c>
      <c r="AB2291" s="159">
        <v>1</v>
      </c>
      <c r="AC2291" s="158">
        <f t="shared" si="464"/>
        <v>23</v>
      </c>
      <c r="AD2291" s="157">
        <f t="shared" si="460"/>
        <v>5</v>
      </c>
      <c r="AE2291" s="157">
        <f t="shared" si="461"/>
        <v>8</v>
      </c>
      <c r="AF2291" s="157">
        <f t="shared" si="462"/>
        <v>5</v>
      </c>
      <c r="AG2291" s="159">
        <f t="shared" si="463"/>
        <v>3</v>
      </c>
      <c r="DS2291" s="81"/>
    </row>
    <row r="2292" spans="1:123" x14ac:dyDescent="0.25">
      <c r="A2292" s="169">
        <v>312</v>
      </c>
      <c r="B2292" s="170" t="s">
        <v>17</v>
      </c>
      <c r="C2292" s="170" t="s">
        <v>69</v>
      </c>
      <c r="D2292" s="170" t="s">
        <v>70</v>
      </c>
      <c r="E2292" s="18" t="s">
        <v>466</v>
      </c>
      <c r="F2292" s="158">
        <v>3</v>
      </c>
      <c r="G2292" s="157">
        <v>3</v>
      </c>
      <c r="H2292" s="157">
        <v>3</v>
      </c>
      <c r="I2292" s="157">
        <v>3</v>
      </c>
      <c r="J2292" s="157">
        <v>2</v>
      </c>
      <c r="K2292" s="157">
        <v>3</v>
      </c>
      <c r="L2292" s="157">
        <v>3</v>
      </c>
      <c r="M2292" s="157">
        <v>2</v>
      </c>
      <c r="N2292" s="157">
        <v>3</v>
      </c>
      <c r="O2292" s="157">
        <v>2</v>
      </c>
      <c r="P2292" s="157">
        <v>2</v>
      </c>
      <c r="Q2292" s="157">
        <v>3</v>
      </c>
      <c r="R2292" s="157">
        <v>2</v>
      </c>
      <c r="S2292" s="157">
        <v>2</v>
      </c>
      <c r="T2292" s="157">
        <v>3</v>
      </c>
      <c r="U2292" s="157">
        <v>3</v>
      </c>
      <c r="V2292" s="157">
        <v>3</v>
      </c>
      <c r="W2292" s="157">
        <v>4</v>
      </c>
      <c r="X2292" s="157">
        <v>3</v>
      </c>
      <c r="Y2292" s="157">
        <v>3</v>
      </c>
      <c r="Z2292" s="157">
        <v>2</v>
      </c>
      <c r="AA2292" s="157">
        <v>3</v>
      </c>
      <c r="AB2292" s="159">
        <v>2</v>
      </c>
      <c r="AC2292" s="158">
        <f t="shared" si="464"/>
        <v>23</v>
      </c>
      <c r="AD2292" s="157">
        <f t="shared" si="460"/>
        <v>5</v>
      </c>
      <c r="AE2292" s="157">
        <f t="shared" si="461"/>
        <v>8</v>
      </c>
      <c r="AF2292" s="157">
        <f t="shared" si="462"/>
        <v>5</v>
      </c>
      <c r="AG2292" s="159">
        <f t="shared" si="463"/>
        <v>3</v>
      </c>
      <c r="DS2292" s="81"/>
    </row>
    <row r="2293" spans="1:123" x14ac:dyDescent="0.25">
      <c r="A2293" s="169">
        <v>312</v>
      </c>
      <c r="B2293" s="170" t="s">
        <v>17</v>
      </c>
      <c r="C2293" s="170" t="s">
        <v>69</v>
      </c>
      <c r="D2293" s="170" t="s">
        <v>70</v>
      </c>
      <c r="E2293" s="18" t="s">
        <v>466</v>
      </c>
      <c r="F2293" s="158">
        <v>3</v>
      </c>
      <c r="G2293" s="157">
        <v>3</v>
      </c>
      <c r="H2293" s="157">
        <v>3</v>
      </c>
      <c r="I2293" s="157">
        <v>3</v>
      </c>
      <c r="J2293" s="157">
        <v>2</v>
      </c>
      <c r="K2293" s="157">
        <v>3</v>
      </c>
      <c r="L2293" s="157">
        <v>4</v>
      </c>
      <c r="M2293" s="157">
        <v>3</v>
      </c>
      <c r="N2293" s="157">
        <v>4</v>
      </c>
      <c r="O2293" s="157">
        <v>3</v>
      </c>
      <c r="P2293" s="157">
        <v>4</v>
      </c>
      <c r="Q2293" s="157">
        <v>3</v>
      </c>
      <c r="R2293" s="157">
        <v>2</v>
      </c>
      <c r="S2293" s="157">
        <v>3</v>
      </c>
      <c r="T2293" s="157">
        <v>4</v>
      </c>
      <c r="U2293" s="157">
        <v>4</v>
      </c>
      <c r="V2293" s="157">
        <v>4</v>
      </c>
      <c r="W2293" s="157">
        <v>5</v>
      </c>
      <c r="X2293" s="157">
        <v>4</v>
      </c>
      <c r="Y2293" s="157">
        <v>3</v>
      </c>
      <c r="Z2293" s="157">
        <v>3</v>
      </c>
      <c r="AA2293" s="157">
        <v>4</v>
      </c>
      <c r="AB2293" s="159">
        <v>3</v>
      </c>
      <c r="AC2293" s="158">
        <f t="shared" si="464"/>
        <v>23</v>
      </c>
      <c r="AD2293" s="157">
        <f t="shared" si="460"/>
        <v>5</v>
      </c>
      <c r="AE2293" s="157">
        <f t="shared" si="461"/>
        <v>8</v>
      </c>
      <c r="AF2293" s="157">
        <f t="shared" si="462"/>
        <v>5</v>
      </c>
      <c r="AG2293" s="159">
        <f t="shared" si="463"/>
        <v>3</v>
      </c>
      <c r="DS2293" s="81"/>
    </row>
    <row r="2294" spans="1:123" x14ac:dyDescent="0.25">
      <c r="A2294" s="169">
        <v>312</v>
      </c>
      <c r="B2294" s="170" t="s">
        <v>17</v>
      </c>
      <c r="C2294" s="170" t="s">
        <v>69</v>
      </c>
      <c r="D2294" s="170" t="s">
        <v>70</v>
      </c>
      <c r="E2294" s="18" t="s">
        <v>466</v>
      </c>
      <c r="F2294" s="158">
        <v>3</v>
      </c>
      <c r="G2294" s="157">
        <v>3</v>
      </c>
      <c r="H2294" s="157"/>
      <c r="I2294" s="157">
        <v>4</v>
      </c>
      <c r="J2294" s="157">
        <v>3</v>
      </c>
      <c r="K2294" s="157">
        <v>4</v>
      </c>
      <c r="L2294" s="157">
        <v>4</v>
      </c>
      <c r="M2294" s="157">
        <v>3</v>
      </c>
      <c r="N2294" s="157">
        <v>4</v>
      </c>
      <c r="O2294" s="157">
        <v>4</v>
      </c>
      <c r="P2294" s="157">
        <v>4</v>
      </c>
      <c r="Q2294" s="157">
        <v>3</v>
      </c>
      <c r="R2294" s="157">
        <v>3</v>
      </c>
      <c r="S2294" s="157">
        <v>3</v>
      </c>
      <c r="T2294" s="157">
        <v>4</v>
      </c>
      <c r="U2294" s="157">
        <v>4</v>
      </c>
      <c r="V2294" s="157">
        <v>4</v>
      </c>
      <c r="W2294" s="157"/>
      <c r="X2294" s="157">
        <v>5</v>
      </c>
      <c r="Y2294" s="157">
        <v>3</v>
      </c>
      <c r="Z2294" s="157">
        <v>3</v>
      </c>
      <c r="AA2294" s="157"/>
      <c r="AB2294" s="159">
        <v>3</v>
      </c>
      <c r="AC2294" s="158">
        <f t="shared" si="464"/>
        <v>20</v>
      </c>
      <c r="AD2294" s="157">
        <f t="shared" si="460"/>
        <v>4</v>
      </c>
      <c r="AE2294" s="157">
        <f t="shared" si="461"/>
        <v>8</v>
      </c>
      <c r="AF2294" s="157">
        <f t="shared" si="462"/>
        <v>4</v>
      </c>
      <c r="AG2294" s="159">
        <f t="shared" si="463"/>
        <v>2</v>
      </c>
      <c r="DS2294" s="81"/>
    </row>
    <row r="2295" spans="1:123" x14ac:dyDescent="0.25">
      <c r="A2295" s="169">
        <v>312</v>
      </c>
      <c r="B2295" s="170" t="s">
        <v>17</v>
      </c>
      <c r="C2295" s="170" t="s">
        <v>71</v>
      </c>
      <c r="D2295" s="170" t="s">
        <v>72</v>
      </c>
      <c r="E2295" s="18" t="s">
        <v>403</v>
      </c>
      <c r="F2295" s="158">
        <v>1</v>
      </c>
      <c r="G2295" s="157">
        <v>2</v>
      </c>
      <c r="H2295" s="157">
        <v>1</v>
      </c>
      <c r="I2295" s="157">
        <v>1</v>
      </c>
      <c r="J2295" s="157">
        <v>1</v>
      </c>
      <c r="K2295" s="157">
        <v>1</v>
      </c>
      <c r="L2295" s="157">
        <v>1</v>
      </c>
      <c r="M2295" s="157">
        <v>1</v>
      </c>
      <c r="N2295" s="157">
        <v>1</v>
      </c>
      <c r="O2295" s="157">
        <v>1</v>
      </c>
      <c r="P2295" s="157">
        <v>1</v>
      </c>
      <c r="Q2295" s="157">
        <v>1</v>
      </c>
      <c r="R2295" s="157">
        <v>1</v>
      </c>
      <c r="S2295" s="157">
        <v>1</v>
      </c>
      <c r="T2295" s="157">
        <v>1</v>
      </c>
      <c r="U2295" s="157">
        <v>2</v>
      </c>
      <c r="V2295" s="157">
        <v>1</v>
      </c>
      <c r="W2295" s="157">
        <v>2</v>
      </c>
      <c r="X2295" s="157">
        <v>1</v>
      </c>
      <c r="Y2295" s="157">
        <v>1</v>
      </c>
      <c r="Z2295" s="157">
        <v>1</v>
      </c>
      <c r="AA2295" s="157">
        <v>1</v>
      </c>
      <c r="AB2295" s="159">
        <v>1</v>
      </c>
      <c r="AC2295" s="158">
        <f t="shared" si="464"/>
        <v>23</v>
      </c>
      <c r="AD2295" s="157">
        <f t="shared" si="460"/>
        <v>5</v>
      </c>
      <c r="AE2295" s="157">
        <f t="shared" si="461"/>
        <v>8</v>
      </c>
      <c r="AF2295" s="157">
        <f t="shared" si="462"/>
        <v>5</v>
      </c>
      <c r="AG2295" s="159">
        <f t="shared" si="463"/>
        <v>3</v>
      </c>
      <c r="DS2295" s="81"/>
    </row>
    <row r="2296" spans="1:123" x14ac:dyDescent="0.25">
      <c r="A2296" s="169">
        <v>312</v>
      </c>
      <c r="B2296" s="170" t="s">
        <v>17</v>
      </c>
      <c r="C2296" s="170" t="s">
        <v>71</v>
      </c>
      <c r="D2296" s="170" t="s">
        <v>72</v>
      </c>
      <c r="E2296" s="18" t="s">
        <v>403</v>
      </c>
      <c r="F2296" s="158">
        <v>1</v>
      </c>
      <c r="G2296" s="157">
        <v>2</v>
      </c>
      <c r="H2296" s="157">
        <v>1</v>
      </c>
      <c r="I2296" s="157">
        <v>1</v>
      </c>
      <c r="J2296" s="157">
        <v>1</v>
      </c>
      <c r="K2296" s="157">
        <v>1</v>
      </c>
      <c r="L2296" s="157">
        <v>1</v>
      </c>
      <c r="M2296" s="157">
        <v>1</v>
      </c>
      <c r="N2296" s="157">
        <v>1</v>
      </c>
      <c r="O2296" s="157">
        <v>1</v>
      </c>
      <c r="P2296" s="157">
        <v>2</v>
      </c>
      <c r="Q2296" s="157">
        <v>1</v>
      </c>
      <c r="R2296" s="157">
        <v>1</v>
      </c>
      <c r="S2296" s="157">
        <v>1</v>
      </c>
      <c r="T2296" s="157">
        <v>1</v>
      </c>
      <c r="U2296" s="157">
        <v>2</v>
      </c>
      <c r="V2296" s="157">
        <v>2</v>
      </c>
      <c r="W2296" s="157">
        <v>2</v>
      </c>
      <c r="X2296" s="157">
        <v>2</v>
      </c>
      <c r="Y2296" s="157">
        <v>1</v>
      </c>
      <c r="Z2296" s="157">
        <v>1</v>
      </c>
      <c r="AA2296" s="157">
        <v>1</v>
      </c>
      <c r="AB2296" s="159">
        <v>1</v>
      </c>
      <c r="AC2296" s="158">
        <f t="shared" si="464"/>
        <v>23</v>
      </c>
      <c r="AD2296" s="157">
        <f t="shared" si="460"/>
        <v>5</v>
      </c>
      <c r="AE2296" s="157">
        <f t="shared" si="461"/>
        <v>8</v>
      </c>
      <c r="AF2296" s="157">
        <f t="shared" si="462"/>
        <v>5</v>
      </c>
      <c r="AG2296" s="159">
        <f t="shared" si="463"/>
        <v>3</v>
      </c>
      <c r="DS2296" s="81"/>
    </row>
    <row r="2297" spans="1:123" x14ac:dyDescent="0.25">
      <c r="A2297" s="169">
        <v>312</v>
      </c>
      <c r="B2297" s="170" t="s">
        <v>17</v>
      </c>
      <c r="C2297" s="170" t="s">
        <v>71</v>
      </c>
      <c r="D2297" s="170" t="s">
        <v>72</v>
      </c>
      <c r="E2297" s="18" t="s">
        <v>403</v>
      </c>
      <c r="F2297" s="158">
        <v>2</v>
      </c>
      <c r="G2297" s="157">
        <v>2</v>
      </c>
      <c r="H2297" s="157">
        <v>1</v>
      </c>
      <c r="I2297" s="157">
        <v>1</v>
      </c>
      <c r="J2297" s="157">
        <v>2</v>
      </c>
      <c r="K2297" s="157">
        <v>2</v>
      </c>
      <c r="L2297" s="157">
        <v>1</v>
      </c>
      <c r="M2297" s="157">
        <v>1</v>
      </c>
      <c r="N2297" s="157">
        <v>1</v>
      </c>
      <c r="O2297" s="157">
        <v>1</v>
      </c>
      <c r="P2297" s="157">
        <v>2</v>
      </c>
      <c r="Q2297" s="157">
        <v>1</v>
      </c>
      <c r="R2297" s="157">
        <v>1</v>
      </c>
      <c r="S2297" s="157">
        <v>1</v>
      </c>
      <c r="T2297" s="157">
        <v>2</v>
      </c>
      <c r="U2297" s="157">
        <v>2</v>
      </c>
      <c r="V2297" s="157">
        <v>2</v>
      </c>
      <c r="W2297" s="157">
        <v>2</v>
      </c>
      <c r="X2297" s="157">
        <v>2</v>
      </c>
      <c r="Y2297" s="157">
        <v>2</v>
      </c>
      <c r="Z2297" s="157">
        <v>2</v>
      </c>
      <c r="AA2297" s="157">
        <v>1</v>
      </c>
      <c r="AB2297" s="159">
        <v>1</v>
      </c>
      <c r="AC2297" s="158">
        <f t="shared" si="464"/>
        <v>23</v>
      </c>
      <c r="AD2297" s="157">
        <f t="shared" si="460"/>
        <v>5</v>
      </c>
      <c r="AE2297" s="157">
        <f t="shared" si="461"/>
        <v>8</v>
      </c>
      <c r="AF2297" s="157">
        <f t="shared" si="462"/>
        <v>5</v>
      </c>
      <c r="AG2297" s="159">
        <f t="shared" si="463"/>
        <v>3</v>
      </c>
      <c r="DS2297" s="81"/>
    </row>
    <row r="2298" spans="1:123" x14ac:dyDescent="0.25">
      <c r="A2298" s="169">
        <v>312</v>
      </c>
      <c r="B2298" s="170" t="s">
        <v>17</v>
      </c>
      <c r="C2298" s="170" t="s">
        <v>71</v>
      </c>
      <c r="D2298" s="170" t="s">
        <v>72</v>
      </c>
      <c r="E2298" s="18" t="s">
        <v>403</v>
      </c>
      <c r="F2298" s="158">
        <v>2</v>
      </c>
      <c r="G2298" s="157">
        <v>2</v>
      </c>
      <c r="H2298" s="157">
        <v>1</v>
      </c>
      <c r="I2298" s="157">
        <v>1</v>
      </c>
      <c r="J2298" s="157">
        <v>2</v>
      </c>
      <c r="K2298" s="157">
        <v>2</v>
      </c>
      <c r="L2298" s="157">
        <v>2</v>
      </c>
      <c r="M2298" s="157">
        <v>2</v>
      </c>
      <c r="N2298" s="157">
        <v>1</v>
      </c>
      <c r="O2298" s="157">
        <v>1</v>
      </c>
      <c r="P2298" s="157">
        <v>2</v>
      </c>
      <c r="Q2298" s="157">
        <v>2</v>
      </c>
      <c r="R2298" s="157">
        <v>2</v>
      </c>
      <c r="S2298" s="157">
        <v>2</v>
      </c>
      <c r="T2298" s="157">
        <v>2</v>
      </c>
      <c r="U2298" s="157">
        <v>2</v>
      </c>
      <c r="V2298" s="157">
        <v>2</v>
      </c>
      <c r="W2298" s="157">
        <v>3</v>
      </c>
      <c r="X2298" s="157">
        <v>2</v>
      </c>
      <c r="Y2298" s="157">
        <v>2</v>
      </c>
      <c r="Z2298" s="157">
        <v>2</v>
      </c>
      <c r="AA2298" s="157">
        <v>1</v>
      </c>
      <c r="AB2298" s="159">
        <v>1</v>
      </c>
      <c r="AC2298" s="158">
        <f t="shared" si="464"/>
        <v>23</v>
      </c>
      <c r="AD2298" s="157">
        <f t="shared" si="460"/>
        <v>5</v>
      </c>
      <c r="AE2298" s="157">
        <f t="shared" si="461"/>
        <v>8</v>
      </c>
      <c r="AF2298" s="157">
        <f t="shared" si="462"/>
        <v>5</v>
      </c>
      <c r="AG2298" s="159">
        <f t="shared" si="463"/>
        <v>3</v>
      </c>
      <c r="DS2298" s="81"/>
    </row>
    <row r="2299" spans="1:123" x14ac:dyDescent="0.25">
      <c r="A2299" s="169">
        <v>312</v>
      </c>
      <c r="B2299" s="170" t="s">
        <v>17</v>
      </c>
      <c r="C2299" s="170" t="s">
        <v>71</v>
      </c>
      <c r="D2299" s="170" t="s">
        <v>72</v>
      </c>
      <c r="E2299" s="18" t="s">
        <v>403</v>
      </c>
      <c r="F2299" s="158">
        <v>2</v>
      </c>
      <c r="G2299" s="157">
        <v>2</v>
      </c>
      <c r="H2299" s="157">
        <v>2</v>
      </c>
      <c r="I2299" s="157">
        <v>1</v>
      </c>
      <c r="J2299" s="157">
        <v>2</v>
      </c>
      <c r="K2299" s="157">
        <v>2</v>
      </c>
      <c r="L2299" s="157">
        <v>2</v>
      </c>
      <c r="M2299" s="157">
        <v>2</v>
      </c>
      <c r="N2299" s="157">
        <v>1</v>
      </c>
      <c r="O2299" s="157">
        <v>1</v>
      </c>
      <c r="P2299" s="157">
        <v>2</v>
      </c>
      <c r="Q2299" s="157">
        <v>2</v>
      </c>
      <c r="R2299" s="157">
        <v>2</v>
      </c>
      <c r="S2299" s="157">
        <v>2</v>
      </c>
      <c r="T2299" s="157">
        <v>2</v>
      </c>
      <c r="U2299" s="157">
        <v>2</v>
      </c>
      <c r="V2299" s="157">
        <v>2</v>
      </c>
      <c r="W2299" s="157">
        <v>3</v>
      </c>
      <c r="X2299" s="157">
        <v>3</v>
      </c>
      <c r="Y2299" s="157">
        <v>2</v>
      </c>
      <c r="Z2299" s="157">
        <v>2</v>
      </c>
      <c r="AA2299" s="157">
        <v>1</v>
      </c>
      <c r="AB2299" s="159">
        <v>1</v>
      </c>
      <c r="AC2299" s="158">
        <f t="shared" si="464"/>
        <v>23</v>
      </c>
      <c r="AD2299" s="157">
        <f t="shared" si="460"/>
        <v>5</v>
      </c>
      <c r="AE2299" s="157">
        <f t="shared" si="461"/>
        <v>8</v>
      </c>
      <c r="AF2299" s="157">
        <f t="shared" si="462"/>
        <v>5</v>
      </c>
      <c r="AG2299" s="159">
        <f t="shared" si="463"/>
        <v>3</v>
      </c>
      <c r="DS2299" s="81"/>
    </row>
    <row r="2300" spans="1:123" x14ac:dyDescent="0.25">
      <c r="A2300" s="169">
        <v>312</v>
      </c>
      <c r="B2300" s="170" t="s">
        <v>17</v>
      </c>
      <c r="C2300" s="170" t="s">
        <v>71</v>
      </c>
      <c r="D2300" s="170" t="s">
        <v>72</v>
      </c>
      <c r="E2300" s="18" t="s">
        <v>403</v>
      </c>
      <c r="F2300" s="158">
        <v>3</v>
      </c>
      <c r="G2300" s="157">
        <v>2</v>
      </c>
      <c r="H2300" s="157">
        <v>2</v>
      </c>
      <c r="I2300" s="157">
        <v>1</v>
      </c>
      <c r="J2300" s="157">
        <v>2</v>
      </c>
      <c r="K2300" s="157">
        <v>2</v>
      </c>
      <c r="L2300" s="157">
        <v>2</v>
      </c>
      <c r="M2300" s="157">
        <v>2</v>
      </c>
      <c r="N2300" s="157">
        <v>2</v>
      </c>
      <c r="O2300" s="157">
        <v>2</v>
      </c>
      <c r="P2300" s="157">
        <v>3</v>
      </c>
      <c r="Q2300" s="157">
        <v>3</v>
      </c>
      <c r="R2300" s="157">
        <v>2</v>
      </c>
      <c r="S2300" s="157">
        <v>2</v>
      </c>
      <c r="T2300" s="157">
        <v>2</v>
      </c>
      <c r="U2300" s="157">
        <v>2</v>
      </c>
      <c r="V2300" s="157">
        <v>2</v>
      </c>
      <c r="W2300" s="157">
        <v>3</v>
      </c>
      <c r="X2300" s="157">
        <v>3</v>
      </c>
      <c r="Y2300" s="157">
        <v>2</v>
      </c>
      <c r="Z2300" s="157">
        <v>2</v>
      </c>
      <c r="AA2300" s="157">
        <v>2</v>
      </c>
      <c r="AB2300" s="159">
        <v>1</v>
      </c>
      <c r="AC2300" s="158">
        <f t="shared" si="464"/>
        <v>23</v>
      </c>
      <c r="AD2300" s="157">
        <f t="shared" si="460"/>
        <v>5</v>
      </c>
      <c r="AE2300" s="157">
        <f t="shared" si="461"/>
        <v>8</v>
      </c>
      <c r="AF2300" s="157">
        <f t="shared" si="462"/>
        <v>5</v>
      </c>
      <c r="AG2300" s="159">
        <f t="shared" si="463"/>
        <v>3</v>
      </c>
      <c r="DS2300" s="81"/>
    </row>
    <row r="2301" spans="1:123" x14ac:dyDescent="0.25">
      <c r="A2301" s="169">
        <v>312</v>
      </c>
      <c r="B2301" s="170" t="s">
        <v>17</v>
      </c>
      <c r="C2301" s="170" t="s">
        <v>71</v>
      </c>
      <c r="D2301" s="170" t="s">
        <v>72</v>
      </c>
      <c r="E2301" s="18" t="s">
        <v>403</v>
      </c>
      <c r="F2301" s="158">
        <v>3</v>
      </c>
      <c r="G2301" s="157">
        <v>2</v>
      </c>
      <c r="H2301" s="157">
        <v>2</v>
      </c>
      <c r="I2301" s="157">
        <v>2</v>
      </c>
      <c r="J2301" s="157">
        <v>2</v>
      </c>
      <c r="K2301" s="157">
        <v>2</v>
      </c>
      <c r="L2301" s="157">
        <v>2</v>
      </c>
      <c r="M2301" s="157">
        <v>2</v>
      </c>
      <c r="N2301" s="157">
        <v>2</v>
      </c>
      <c r="O2301" s="157">
        <v>2</v>
      </c>
      <c r="P2301" s="157">
        <v>3</v>
      </c>
      <c r="Q2301" s="157">
        <v>3</v>
      </c>
      <c r="R2301" s="157">
        <v>2</v>
      </c>
      <c r="S2301" s="157">
        <v>2</v>
      </c>
      <c r="T2301" s="157">
        <v>2</v>
      </c>
      <c r="U2301" s="157">
        <v>3</v>
      </c>
      <c r="V2301" s="157">
        <v>3</v>
      </c>
      <c r="W2301" s="157">
        <v>3</v>
      </c>
      <c r="X2301" s="157">
        <v>3</v>
      </c>
      <c r="Y2301" s="157">
        <v>2</v>
      </c>
      <c r="Z2301" s="157">
        <v>2</v>
      </c>
      <c r="AA2301" s="157">
        <v>2</v>
      </c>
      <c r="AB2301" s="159">
        <v>1</v>
      </c>
      <c r="AC2301" s="158">
        <f t="shared" si="464"/>
        <v>23</v>
      </c>
      <c r="AD2301" s="157">
        <f t="shared" si="460"/>
        <v>5</v>
      </c>
      <c r="AE2301" s="157">
        <f t="shared" si="461"/>
        <v>8</v>
      </c>
      <c r="AF2301" s="157">
        <f t="shared" si="462"/>
        <v>5</v>
      </c>
      <c r="AG2301" s="159">
        <f t="shared" si="463"/>
        <v>3</v>
      </c>
      <c r="DS2301" s="81"/>
    </row>
    <row r="2302" spans="1:123" x14ac:dyDescent="0.25">
      <c r="A2302" s="169">
        <v>312</v>
      </c>
      <c r="B2302" s="170" t="s">
        <v>17</v>
      </c>
      <c r="C2302" s="170" t="s">
        <v>71</v>
      </c>
      <c r="D2302" s="170" t="s">
        <v>72</v>
      </c>
      <c r="E2302" s="18" t="s">
        <v>403</v>
      </c>
      <c r="F2302" s="158">
        <v>3</v>
      </c>
      <c r="G2302" s="157">
        <v>2</v>
      </c>
      <c r="H2302" s="157">
        <v>2</v>
      </c>
      <c r="I2302" s="157">
        <v>2</v>
      </c>
      <c r="J2302" s="157">
        <v>2</v>
      </c>
      <c r="K2302" s="157">
        <v>3</v>
      </c>
      <c r="L2302" s="157">
        <v>3</v>
      </c>
      <c r="M2302" s="157">
        <v>2</v>
      </c>
      <c r="N2302" s="157">
        <v>2</v>
      </c>
      <c r="O2302" s="157">
        <v>2</v>
      </c>
      <c r="P2302" s="157">
        <v>3</v>
      </c>
      <c r="Q2302" s="157">
        <v>3</v>
      </c>
      <c r="R2302" s="157">
        <v>3</v>
      </c>
      <c r="S2302" s="157">
        <v>3</v>
      </c>
      <c r="T2302" s="157">
        <v>3</v>
      </c>
      <c r="U2302" s="157">
        <v>3</v>
      </c>
      <c r="V2302" s="157">
        <v>3</v>
      </c>
      <c r="W2302" s="157">
        <v>3</v>
      </c>
      <c r="X2302" s="157">
        <v>3</v>
      </c>
      <c r="Y2302" s="157">
        <v>2</v>
      </c>
      <c r="Z2302" s="157">
        <v>2</v>
      </c>
      <c r="AA2302" s="157">
        <v>2</v>
      </c>
      <c r="AB2302" s="159">
        <v>2</v>
      </c>
      <c r="AC2302" s="158">
        <f t="shared" si="464"/>
        <v>23</v>
      </c>
      <c r="AD2302" s="157">
        <f t="shared" si="460"/>
        <v>5</v>
      </c>
      <c r="AE2302" s="157">
        <f t="shared" si="461"/>
        <v>8</v>
      </c>
      <c r="AF2302" s="157">
        <f t="shared" si="462"/>
        <v>5</v>
      </c>
      <c r="AG2302" s="159">
        <f t="shared" si="463"/>
        <v>3</v>
      </c>
      <c r="DS2302" s="81"/>
    </row>
    <row r="2303" spans="1:123" x14ac:dyDescent="0.25">
      <c r="A2303" s="169">
        <v>312</v>
      </c>
      <c r="B2303" s="170" t="s">
        <v>17</v>
      </c>
      <c r="C2303" s="170" t="s">
        <v>71</v>
      </c>
      <c r="D2303" s="170" t="s">
        <v>72</v>
      </c>
      <c r="E2303" s="18" t="s">
        <v>403</v>
      </c>
      <c r="F2303" s="158">
        <v>3</v>
      </c>
      <c r="G2303" s="157">
        <v>2</v>
      </c>
      <c r="H2303" s="157">
        <v>2</v>
      </c>
      <c r="I2303" s="157">
        <v>2</v>
      </c>
      <c r="J2303" s="157">
        <v>2</v>
      </c>
      <c r="K2303" s="157">
        <v>3</v>
      </c>
      <c r="L2303" s="157">
        <v>3</v>
      </c>
      <c r="M2303" s="157">
        <v>2</v>
      </c>
      <c r="N2303" s="157">
        <v>3</v>
      </c>
      <c r="O2303" s="157">
        <v>2</v>
      </c>
      <c r="P2303" s="157">
        <v>3</v>
      </c>
      <c r="Q2303" s="157">
        <v>3</v>
      </c>
      <c r="R2303" s="157">
        <v>3</v>
      </c>
      <c r="S2303" s="157">
        <v>3</v>
      </c>
      <c r="T2303" s="157">
        <v>3</v>
      </c>
      <c r="U2303" s="157">
        <v>3</v>
      </c>
      <c r="V2303" s="157">
        <v>3</v>
      </c>
      <c r="W2303" s="157">
        <v>3</v>
      </c>
      <c r="X2303" s="157">
        <v>3</v>
      </c>
      <c r="Y2303" s="157">
        <v>2</v>
      </c>
      <c r="Z2303" s="157">
        <v>2</v>
      </c>
      <c r="AA2303" s="157">
        <v>2</v>
      </c>
      <c r="AB2303" s="159">
        <v>2</v>
      </c>
      <c r="AC2303" s="158">
        <f t="shared" si="464"/>
        <v>23</v>
      </c>
      <c r="AD2303" s="157">
        <f t="shared" si="460"/>
        <v>5</v>
      </c>
      <c r="AE2303" s="157">
        <f t="shared" si="461"/>
        <v>8</v>
      </c>
      <c r="AF2303" s="157">
        <f t="shared" si="462"/>
        <v>5</v>
      </c>
      <c r="AG2303" s="159">
        <f t="shared" si="463"/>
        <v>3</v>
      </c>
      <c r="DS2303" s="81"/>
    </row>
    <row r="2304" spans="1:123" x14ac:dyDescent="0.25">
      <c r="A2304" s="169">
        <v>312</v>
      </c>
      <c r="B2304" s="170" t="s">
        <v>17</v>
      </c>
      <c r="C2304" s="170" t="s">
        <v>71</v>
      </c>
      <c r="D2304" s="170" t="s">
        <v>72</v>
      </c>
      <c r="E2304" s="18" t="s">
        <v>403</v>
      </c>
      <c r="F2304" s="158">
        <v>3</v>
      </c>
      <c r="G2304" s="157">
        <v>2</v>
      </c>
      <c r="H2304" s="157">
        <v>2</v>
      </c>
      <c r="I2304" s="157">
        <v>2</v>
      </c>
      <c r="J2304" s="157">
        <v>2</v>
      </c>
      <c r="K2304" s="157">
        <v>3</v>
      </c>
      <c r="L2304" s="157">
        <v>3</v>
      </c>
      <c r="M2304" s="157">
        <v>3</v>
      </c>
      <c r="N2304" s="157">
        <v>3</v>
      </c>
      <c r="O2304" s="157">
        <v>2</v>
      </c>
      <c r="P2304" s="157">
        <v>3</v>
      </c>
      <c r="Q2304" s="157">
        <v>3</v>
      </c>
      <c r="R2304" s="157">
        <v>3</v>
      </c>
      <c r="S2304" s="157">
        <v>3</v>
      </c>
      <c r="T2304" s="157">
        <v>3</v>
      </c>
      <c r="U2304" s="157">
        <v>3</v>
      </c>
      <c r="V2304" s="157">
        <v>3</v>
      </c>
      <c r="W2304" s="157">
        <v>3</v>
      </c>
      <c r="X2304" s="157">
        <v>4</v>
      </c>
      <c r="Y2304" s="157">
        <v>3</v>
      </c>
      <c r="Z2304" s="157">
        <v>3</v>
      </c>
      <c r="AA2304" s="157">
        <v>2</v>
      </c>
      <c r="AB2304" s="159">
        <v>2</v>
      </c>
      <c r="AC2304" s="158">
        <f t="shared" si="464"/>
        <v>23</v>
      </c>
      <c r="AD2304" s="157">
        <f t="shared" si="460"/>
        <v>5</v>
      </c>
      <c r="AE2304" s="157">
        <f t="shared" si="461"/>
        <v>8</v>
      </c>
      <c r="AF2304" s="157">
        <f t="shared" si="462"/>
        <v>5</v>
      </c>
      <c r="AG2304" s="159">
        <f t="shared" si="463"/>
        <v>3</v>
      </c>
      <c r="DS2304" s="81"/>
    </row>
    <row r="2305" spans="1:123" x14ac:dyDescent="0.25">
      <c r="A2305" s="169">
        <v>312</v>
      </c>
      <c r="B2305" s="170" t="s">
        <v>17</v>
      </c>
      <c r="C2305" s="170" t="s">
        <v>71</v>
      </c>
      <c r="D2305" s="170" t="s">
        <v>72</v>
      </c>
      <c r="E2305" s="18" t="s">
        <v>403</v>
      </c>
      <c r="F2305" s="158">
        <v>3</v>
      </c>
      <c r="G2305" s="157">
        <v>2</v>
      </c>
      <c r="H2305" s="157">
        <v>2</v>
      </c>
      <c r="I2305" s="157">
        <v>2</v>
      </c>
      <c r="J2305" s="157">
        <v>2</v>
      </c>
      <c r="K2305" s="157">
        <v>3</v>
      </c>
      <c r="L2305" s="157">
        <v>3</v>
      </c>
      <c r="M2305" s="157">
        <v>3</v>
      </c>
      <c r="N2305" s="157">
        <v>3</v>
      </c>
      <c r="O2305" s="157">
        <v>2</v>
      </c>
      <c r="P2305" s="157">
        <v>3</v>
      </c>
      <c r="Q2305" s="157">
        <v>3</v>
      </c>
      <c r="R2305" s="157">
        <v>3</v>
      </c>
      <c r="S2305" s="157">
        <v>3</v>
      </c>
      <c r="T2305" s="157">
        <v>3</v>
      </c>
      <c r="U2305" s="157">
        <v>3</v>
      </c>
      <c r="V2305" s="157">
        <v>3</v>
      </c>
      <c r="W2305" s="157">
        <v>4</v>
      </c>
      <c r="X2305" s="157">
        <v>4</v>
      </c>
      <c r="Y2305" s="157">
        <v>3</v>
      </c>
      <c r="Z2305" s="157">
        <v>3</v>
      </c>
      <c r="AA2305" s="157">
        <v>2</v>
      </c>
      <c r="AB2305" s="159">
        <v>2</v>
      </c>
      <c r="AC2305" s="158">
        <f t="shared" si="464"/>
        <v>23</v>
      </c>
      <c r="AD2305" s="157">
        <f t="shared" si="460"/>
        <v>5</v>
      </c>
      <c r="AE2305" s="157">
        <f t="shared" si="461"/>
        <v>8</v>
      </c>
      <c r="AF2305" s="157">
        <f t="shared" si="462"/>
        <v>5</v>
      </c>
      <c r="AG2305" s="159">
        <f t="shared" si="463"/>
        <v>3</v>
      </c>
      <c r="DS2305" s="81"/>
    </row>
    <row r="2306" spans="1:123" x14ac:dyDescent="0.25">
      <c r="A2306" s="169">
        <v>312</v>
      </c>
      <c r="B2306" s="170" t="s">
        <v>17</v>
      </c>
      <c r="C2306" s="170" t="s">
        <v>71</v>
      </c>
      <c r="D2306" s="170" t="s">
        <v>72</v>
      </c>
      <c r="E2306" s="18" t="s">
        <v>403</v>
      </c>
      <c r="F2306" s="158">
        <v>3</v>
      </c>
      <c r="G2306" s="157">
        <v>2</v>
      </c>
      <c r="H2306" s="157">
        <v>3</v>
      </c>
      <c r="I2306" s="157">
        <v>2</v>
      </c>
      <c r="J2306" s="157">
        <v>2</v>
      </c>
      <c r="K2306" s="157">
        <v>3</v>
      </c>
      <c r="L2306" s="157">
        <v>4</v>
      </c>
      <c r="M2306" s="157">
        <v>3</v>
      </c>
      <c r="N2306" s="157">
        <v>4</v>
      </c>
      <c r="O2306" s="157">
        <v>3</v>
      </c>
      <c r="P2306" s="157">
        <v>3</v>
      </c>
      <c r="Q2306" s="157">
        <v>3</v>
      </c>
      <c r="R2306" s="157">
        <v>3</v>
      </c>
      <c r="S2306" s="157">
        <v>3</v>
      </c>
      <c r="T2306" s="157">
        <v>3</v>
      </c>
      <c r="U2306" s="157">
        <v>3</v>
      </c>
      <c r="V2306" s="157">
        <v>3</v>
      </c>
      <c r="W2306" s="157">
        <v>4</v>
      </c>
      <c r="X2306" s="157">
        <v>4</v>
      </c>
      <c r="Y2306" s="157">
        <v>3</v>
      </c>
      <c r="Z2306" s="157">
        <v>3</v>
      </c>
      <c r="AA2306" s="157">
        <v>3</v>
      </c>
      <c r="AB2306" s="159">
        <v>3</v>
      </c>
      <c r="AC2306" s="158">
        <f t="shared" si="464"/>
        <v>23</v>
      </c>
      <c r="AD2306" s="157">
        <f t="shared" si="460"/>
        <v>5</v>
      </c>
      <c r="AE2306" s="157">
        <f t="shared" si="461"/>
        <v>8</v>
      </c>
      <c r="AF2306" s="157">
        <f t="shared" si="462"/>
        <v>5</v>
      </c>
      <c r="AG2306" s="159">
        <f t="shared" si="463"/>
        <v>3</v>
      </c>
      <c r="DS2306" s="81"/>
    </row>
    <row r="2307" spans="1:123" x14ac:dyDescent="0.25">
      <c r="A2307" s="169">
        <v>312</v>
      </c>
      <c r="B2307" s="170" t="s">
        <v>17</v>
      </c>
      <c r="C2307" s="170" t="s">
        <v>71</v>
      </c>
      <c r="D2307" s="170" t="s">
        <v>72</v>
      </c>
      <c r="E2307" s="18" t="s">
        <v>403</v>
      </c>
      <c r="F2307" s="158">
        <v>4</v>
      </c>
      <c r="G2307" s="157">
        <v>3</v>
      </c>
      <c r="H2307" s="157">
        <v>3</v>
      </c>
      <c r="I2307" s="157">
        <v>2</v>
      </c>
      <c r="J2307" s="157">
        <v>3</v>
      </c>
      <c r="K2307" s="157">
        <v>3</v>
      </c>
      <c r="L2307" s="157">
        <v>4</v>
      </c>
      <c r="M2307" s="157">
        <v>3</v>
      </c>
      <c r="N2307" s="157">
        <v>4</v>
      </c>
      <c r="O2307" s="157">
        <v>3</v>
      </c>
      <c r="P2307" s="157">
        <v>4</v>
      </c>
      <c r="Q2307" s="157">
        <v>3</v>
      </c>
      <c r="R2307" s="157">
        <v>4</v>
      </c>
      <c r="S2307" s="157">
        <v>3</v>
      </c>
      <c r="T2307" s="157">
        <v>3</v>
      </c>
      <c r="U2307" s="157">
        <v>4</v>
      </c>
      <c r="V2307" s="157">
        <v>3</v>
      </c>
      <c r="W2307" s="157">
        <v>4</v>
      </c>
      <c r="X2307" s="157">
        <v>4</v>
      </c>
      <c r="Y2307" s="157">
        <v>3</v>
      </c>
      <c r="Z2307" s="157">
        <v>3</v>
      </c>
      <c r="AA2307" s="157">
        <v>3</v>
      </c>
      <c r="AB2307" s="159">
        <v>3</v>
      </c>
      <c r="AC2307" s="158">
        <f t="shared" si="464"/>
        <v>23</v>
      </c>
      <c r="AD2307" s="157">
        <f t="shared" si="460"/>
        <v>5</v>
      </c>
      <c r="AE2307" s="157">
        <f t="shared" si="461"/>
        <v>8</v>
      </c>
      <c r="AF2307" s="157">
        <f t="shared" si="462"/>
        <v>5</v>
      </c>
      <c r="AG2307" s="159">
        <f t="shared" si="463"/>
        <v>3</v>
      </c>
      <c r="DS2307" s="81"/>
    </row>
    <row r="2308" spans="1:123" x14ac:dyDescent="0.25">
      <c r="A2308" s="169">
        <v>312</v>
      </c>
      <c r="B2308" s="170" t="s">
        <v>17</v>
      </c>
      <c r="C2308" s="170" t="s">
        <v>71</v>
      </c>
      <c r="D2308" s="170" t="s">
        <v>72</v>
      </c>
      <c r="E2308" s="18" t="s">
        <v>403</v>
      </c>
      <c r="F2308" s="158">
        <v>4</v>
      </c>
      <c r="G2308" s="157">
        <v>3</v>
      </c>
      <c r="H2308" s="157">
        <v>3</v>
      </c>
      <c r="I2308" s="157">
        <v>2</v>
      </c>
      <c r="J2308" s="157">
        <v>3</v>
      </c>
      <c r="K2308" s="157">
        <v>4</v>
      </c>
      <c r="L2308" s="157">
        <v>4</v>
      </c>
      <c r="M2308" s="157">
        <v>3</v>
      </c>
      <c r="N2308" s="157">
        <v>4</v>
      </c>
      <c r="O2308" s="157">
        <v>4</v>
      </c>
      <c r="P2308" s="157">
        <v>4</v>
      </c>
      <c r="Q2308" s="157">
        <v>4</v>
      </c>
      <c r="R2308" s="157">
        <v>4</v>
      </c>
      <c r="S2308" s="157">
        <v>3</v>
      </c>
      <c r="T2308" s="157">
        <v>3</v>
      </c>
      <c r="U2308" s="157">
        <v>4</v>
      </c>
      <c r="V2308" s="157">
        <v>4</v>
      </c>
      <c r="W2308" s="157">
        <v>4</v>
      </c>
      <c r="X2308" s="157">
        <v>4</v>
      </c>
      <c r="Y2308" s="157">
        <v>4</v>
      </c>
      <c r="Z2308" s="157">
        <v>3</v>
      </c>
      <c r="AA2308" s="157">
        <v>4</v>
      </c>
      <c r="AB2308" s="159">
        <v>3</v>
      </c>
      <c r="AC2308" s="158">
        <f t="shared" si="464"/>
        <v>23</v>
      </c>
      <c r="AD2308" s="157">
        <f t="shared" si="460"/>
        <v>5</v>
      </c>
      <c r="AE2308" s="157">
        <f t="shared" si="461"/>
        <v>8</v>
      </c>
      <c r="AF2308" s="157">
        <f t="shared" si="462"/>
        <v>5</v>
      </c>
      <c r="AG2308" s="159">
        <f t="shared" si="463"/>
        <v>3</v>
      </c>
      <c r="DS2308" s="81"/>
    </row>
    <row r="2309" spans="1:123" x14ac:dyDescent="0.25">
      <c r="A2309" s="169">
        <v>312</v>
      </c>
      <c r="B2309" s="170" t="s">
        <v>17</v>
      </c>
      <c r="C2309" s="170" t="s">
        <v>71</v>
      </c>
      <c r="D2309" s="170" t="s">
        <v>72</v>
      </c>
      <c r="E2309" s="18" t="s">
        <v>403</v>
      </c>
      <c r="F2309" s="158">
        <v>4</v>
      </c>
      <c r="G2309" s="157">
        <v>3</v>
      </c>
      <c r="H2309" s="157">
        <v>4</v>
      </c>
      <c r="I2309" s="157">
        <v>2</v>
      </c>
      <c r="J2309" s="157">
        <v>3</v>
      </c>
      <c r="K2309" s="157">
        <v>4</v>
      </c>
      <c r="L2309" s="157">
        <v>4</v>
      </c>
      <c r="M2309" s="157">
        <v>3</v>
      </c>
      <c r="N2309" s="157">
        <v>4</v>
      </c>
      <c r="O2309" s="157">
        <v>4</v>
      </c>
      <c r="P2309" s="157">
        <v>4</v>
      </c>
      <c r="Q2309" s="157">
        <v>4</v>
      </c>
      <c r="R2309" s="157">
        <v>4</v>
      </c>
      <c r="S2309" s="157">
        <v>3</v>
      </c>
      <c r="T2309" s="157">
        <v>4</v>
      </c>
      <c r="U2309" s="157">
        <v>4</v>
      </c>
      <c r="V2309" s="157">
        <v>4</v>
      </c>
      <c r="W2309" s="157">
        <v>4</v>
      </c>
      <c r="X2309" s="157">
        <v>4</v>
      </c>
      <c r="Y2309" s="157">
        <v>4</v>
      </c>
      <c r="Z2309" s="157">
        <v>3</v>
      </c>
      <c r="AA2309" s="157">
        <v>4</v>
      </c>
      <c r="AB2309" s="159">
        <v>4</v>
      </c>
      <c r="AC2309" s="158">
        <f t="shared" si="464"/>
        <v>23</v>
      </c>
      <c r="AD2309" s="157">
        <f t="shared" si="460"/>
        <v>5</v>
      </c>
      <c r="AE2309" s="157">
        <f t="shared" si="461"/>
        <v>8</v>
      </c>
      <c r="AF2309" s="157">
        <f t="shared" si="462"/>
        <v>5</v>
      </c>
      <c r="AG2309" s="159">
        <f t="shared" si="463"/>
        <v>3</v>
      </c>
      <c r="DS2309" s="81"/>
    </row>
    <row r="2310" spans="1:123" x14ac:dyDescent="0.25">
      <c r="A2310" s="169">
        <v>312</v>
      </c>
      <c r="B2310" s="170" t="s">
        <v>17</v>
      </c>
      <c r="C2310" s="170" t="s">
        <v>71</v>
      </c>
      <c r="D2310" s="170" t="s">
        <v>72</v>
      </c>
      <c r="E2310" s="18" t="s">
        <v>403</v>
      </c>
      <c r="F2310" s="158">
        <v>4</v>
      </c>
      <c r="G2310" s="157">
        <v>3</v>
      </c>
      <c r="H2310" s="157"/>
      <c r="I2310" s="157">
        <v>3</v>
      </c>
      <c r="J2310" s="157">
        <v>3</v>
      </c>
      <c r="K2310" s="157">
        <v>5</v>
      </c>
      <c r="L2310" s="157">
        <v>4</v>
      </c>
      <c r="M2310" s="157">
        <v>4</v>
      </c>
      <c r="N2310" s="157">
        <v>4</v>
      </c>
      <c r="O2310" s="157">
        <v>5</v>
      </c>
      <c r="P2310" s="157">
        <v>4</v>
      </c>
      <c r="Q2310" s="157">
        <v>4</v>
      </c>
      <c r="R2310" s="157">
        <v>4</v>
      </c>
      <c r="S2310" s="157">
        <v>3</v>
      </c>
      <c r="T2310" s="157">
        <v>4</v>
      </c>
      <c r="U2310" s="157">
        <v>4</v>
      </c>
      <c r="V2310" s="157">
        <v>4</v>
      </c>
      <c r="W2310" s="157">
        <v>4</v>
      </c>
      <c r="X2310" s="157">
        <v>5</v>
      </c>
      <c r="Y2310" s="157">
        <v>4</v>
      </c>
      <c r="Z2310" s="157">
        <v>3</v>
      </c>
      <c r="AA2310" s="157"/>
      <c r="AB2310" s="159">
        <v>4</v>
      </c>
      <c r="AC2310" s="158">
        <f t="shared" si="464"/>
        <v>21</v>
      </c>
      <c r="AD2310" s="157">
        <f t="shared" si="460"/>
        <v>4</v>
      </c>
      <c r="AE2310" s="157">
        <f t="shared" si="461"/>
        <v>8</v>
      </c>
      <c r="AF2310" s="157">
        <f t="shared" si="462"/>
        <v>5</v>
      </c>
      <c r="AG2310" s="159">
        <f t="shared" si="463"/>
        <v>2</v>
      </c>
      <c r="DS2310" s="81"/>
    </row>
    <row r="2311" spans="1:123" x14ac:dyDescent="0.25">
      <c r="A2311" s="169">
        <v>312</v>
      </c>
      <c r="B2311" s="170" t="s">
        <v>17</v>
      </c>
      <c r="C2311" s="170" t="s">
        <v>71</v>
      </c>
      <c r="D2311" s="170" t="s">
        <v>72</v>
      </c>
      <c r="E2311" s="18" t="s">
        <v>403</v>
      </c>
      <c r="F2311" s="158">
        <v>4</v>
      </c>
      <c r="G2311" s="157">
        <v>3</v>
      </c>
      <c r="H2311" s="157"/>
      <c r="I2311" s="157">
        <v>3</v>
      </c>
      <c r="J2311" s="157">
        <v>3</v>
      </c>
      <c r="K2311" s="157">
        <v>5</v>
      </c>
      <c r="L2311" s="157">
        <v>4</v>
      </c>
      <c r="M2311" s="157">
        <v>4</v>
      </c>
      <c r="N2311" s="157">
        <v>4</v>
      </c>
      <c r="O2311" s="157">
        <v>5</v>
      </c>
      <c r="P2311" s="157">
        <v>4</v>
      </c>
      <c r="Q2311" s="157">
        <v>4</v>
      </c>
      <c r="R2311" s="157">
        <v>4</v>
      </c>
      <c r="S2311" s="157">
        <v>4</v>
      </c>
      <c r="T2311" s="157">
        <v>4</v>
      </c>
      <c r="U2311" s="157">
        <v>4</v>
      </c>
      <c r="V2311" s="157">
        <v>4</v>
      </c>
      <c r="W2311" s="157">
        <v>4</v>
      </c>
      <c r="X2311" s="157">
        <v>5</v>
      </c>
      <c r="Y2311" s="157">
        <v>4</v>
      </c>
      <c r="Z2311" s="157">
        <v>4</v>
      </c>
      <c r="AA2311" s="157"/>
      <c r="AB2311" s="159"/>
      <c r="AC2311" s="158">
        <f t="shared" si="464"/>
        <v>20</v>
      </c>
      <c r="AD2311" s="157">
        <f t="shared" ref="AD2311:AD2374" si="465">+COUNT(G2311:K2311)</f>
        <v>4</v>
      </c>
      <c r="AE2311" s="157">
        <f t="shared" ref="AE2311:AE2374" si="466">+COUNT(L2311:S2311)</f>
        <v>8</v>
      </c>
      <c r="AF2311" s="157">
        <f t="shared" ref="AF2311:AF2374" si="467">+COUNT(T2311:X2311)</f>
        <v>5</v>
      </c>
      <c r="AG2311" s="159">
        <f t="shared" ref="AG2311:AG2374" si="468">+COUNT(Z2311:AB2311)</f>
        <v>1</v>
      </c>
      <c r="DS2311" s="81"/>
    </row>
    <row r="2312" spans="1:123" x14ac:dyDescent="0.25">
      <c r="A2312" s="169">
        <v>312</v>
      </c>
      <c r="B2312" s="170" t="s">
        <v>17</v>
      </c>
      <c r="C2312" s="170" t="s">
        <v>71</v>
      </c>
      <c r="D2312" s="170" t="s">
        <v>72</v>
      </c>
      <c r="E2312" s="18" t="s">
        <v>403</v>
      </c>
      <c r="F2312" s="158">
        <v>4</v>
      </c>
      <c r="G2312" s="157">
        <v>3</v>
      </c>
      <c r="H2312" s="157"/>
      <c r="I2312" s="157">
        <v>3</v>
      </c>
      <c r="J2312" s="157">
        <v>4</v>
      </c>
      <c r="K2312" s="157"/>
      <c r="L2312" s="157">
        <v>4</v>
      </c>
      <c r="M2312" s="157">
        <v>4</v>
      </c>
      <c r="N2312" s="157">
        <v>4</v>
      </c>
      <c r="O2312" s="157">
        <v>5</v>
      </c>
      <c r="P2312" s="157">
        <v>4</v>
      </c>
      <c r="Q2312" s="157">
        <v>4</v>
      </c>
      <c r="R2312" s="157">
        <v>5</v>
      </c>
      <c r="S2312" s="157">
        <v>4</v>
      </c>
      <c r="T2312" s="157">
        <v>4</v>
      </c>
      <c r="U2312" s="157">
        <v>4</v>
      </c>
      <c r="V2312" s="157">
        <v>4</v>
      </c>
      <c r="W2312" s="157">
        <v>5</v>
      </c>
      <c r="X2312" s="157"/>
      <c r="Y2312" s="157">
        <v>4</v>
      </c>
      <c r="Z2312" s="157">
        <v>4</v>
      </c>
      <c r="AA2312" s="157"/>
      <c r="AB2312" s="159"/>
      <c r="AC2312" s="158">
        <f t="shared" ref="AC2312:AC2375" si="469">+COUNT(F2312:AB2312)</f>
        <v>18</v>
      </c>
      <c r="AD2312" s="157">
        <f t="shared" si="465"/>
        <v>3</v>
      </c>
      <c r="AE2312" s="157">
        <f t="shared" si="466"/>
        <v>8</v>
      </c>
      <c r="AF2312" s="157">
        <f t="shared" si="467"/>
        <v>4</v>
      </c>
      <c r="AG2312" s="159">
        <f t="shared" si="468"/>
        <v>1</v>
      </c>
      <c r="DS2312" s="81"/>
    </row>
    <row r="2313" spans="1:123" x14ac:dyDescent="0.25">
      <c r="A2313" s="169">
        <v>312</v>
      </c>
      <c r="B2313" s="170" t="s">
        <v>17</v>
      </c>
      <c r="C2313" s="170" t="s">
        <v>71</v>
      </c>
      <c r="D2313" s="170" t="s">
        <v>72</v>
      </c>
      <c r="E2313" s="18" t="s">
        <v>403</v>
      </c>
      <c r="F2313" s="158">
        <v>4</v>
      </c>
      <c r="G2313" s="157">
        <v>5</v>
      </c>
      <c r="H2313" s="157"/>
      <c r="I2313" s="157">
        <v>4</v>
      </c>
      <c r="J2313" s="157"/>
      <c r="K2313" s="157"/>
      <c r="L2313" s="157">
        <v>5</v>
      </c>
      <c r="M2313" s="157"/>
      <c r="N2313" s="157">
        <v>5</v>
      </c>
      <c r="O2313" s="157"/>
      <c r="P2313" s="157">
        <v>4</v>
      </c>
      <c r="Q2313" s="157"/>
      <c r="R2313" s="157"/>
      <c r="S2313" s="157">
        <v>4</v>
      </c>
      <c r="T2313" s="157">
        <v>5</v>
      </c>
      <c r="U2313" s="157">
        <v>4</v>
      </c>
      <c r="V2313" s="157">
        <v>5</v>
      </c>
      <c r="W2313" s="157"/>
      <c r="X2313" s="157"/>
      <c r="Y2313" s="157">
        <v>4</v>
      </c>
      <c r="Z2313" s="157"/>
      <c r="AA2313" s="157"/>
      <c r="AB2313" s="159"/>
      <c r="AC2313" s="158">
        <f t="shared" si="469"/>
        <v>11</v>
      </c>
      <c r="AD2313" s="157">
        <f t="shared" si="465"/>
        <v>2</v>
      </c>
      <c r="AE2313" s="157">
        <f t="shared" si="466"/>
        <v>4</v>
      </c>
      <c r="AF2313" s="157">
        <f t="shared" si="467"/>
        <v>3</v>
      </c>
      <c r="AG2313" s="159">
        <f t="shared" si="468"/>
        <v>0</v>
      </c>
      <c r="DS2313" s="81"/>
    </row>
    <row r="2314" spans="1:123" x14ac:dyDescent="0.25">
      <c r="A2314" s="169">
        <v>312</v>
      </c>
      <c r="B2314" s="170" t="s">
        <v>17</v>
      </c>
      <c r="C2314" s="170" t="s">
        <v>71</v>
      </c>
      <c r="D2314" s="170" t="s">
        <v>72</v>
      </c>
      <c r="E2314" s="18" t="s">
        <v>466</v>
      </c>
      <c r="F2314" s="158">
        <v>1</v>
      </c>
      <c r="G2314" s="157">
        <v>1</v>
      </c>
      <c r="H2314" s="157">
        <v>1</v>
      </c>
      <c r="I2314" s="157">
        <v>1</v>
      </c>
      <c r="J2314" s="157">
        <v>1</v>
      </c>
      <c r="K2314" s="157">
        <v>1</v>
      </c>
      <c r="L2314" s="157">
        <v>1</v>
      </c>
      <c r="M2314" s="157">
        <v>1</v>
      </c>
      <c r="N2314" s="157">
        <v>1</v>
      </c>
      <c r="O2314" s="157">
        <v>1</v>
      </c>
      <c r="P2314" s="157">
        <v>2</v>
      </c>
      <c r="Q2314" s="157">
        <v>1</v>
      </c>
      <c r="R2314" s="157">
        <v>1</v>
      </c>
      <c r="S2314" s="157">
        <v>1</v>
      </c>
      <c r="T2314" s="157">
        <v>1</v>
      </c>
      <c r="U2314" s="157">
        <v>1</v>
      </c>
      <c r="V2314" s="157">
        <v>1</v>
      </c>
      <c r="W2314" s="157">
        <v>1</v>
      </c>
      <c r="X2314" s="157">
        <v>1</v>
      </c>
      <c r="Y2314" s="157">
        <v>1</v>
      </c>
      <c r="Z2314" s="157">
        <v>1</v>
      </c>
      <c r="AA2314" s="157">
        <v>1</v>
      </c>
      <c r="AB2314" s="159">
        <v>1</v>
      </c>
      <c r="AC2314" s="158">
        <f t="shared" si="469"/>
        <v>23</v>
      </c>
      <c r="AD2314" s="157">
        <f t="shared" si="465"/>
        <v>5</v>
      </c>
      <c r="AE2314" s="157">
        <f t="shared" si="466"/>
        <v>8</v>
      </c>
      <c r="AF2314" s="157">
        <f t="shared" si="467"/>
        <v>5</v>
      </c>
      <c r="AG2314" s="159">
        <f t="shared" si="468"/>
        <v>3</v>
      </c>
      <c r="DS2314" s="81"/>
    </row>
    <row r="2315" spans="1:123" x14ac:dyDescent="0.25">
      <c r="A2315" s="169">
        <v>312</v>
      </c>
      <c r="B2315" s="170" t="s">
        <v>17</v>
      </c>
      <c r="C2315" s="170" t="s">
        <v>71</v>
      </c>
      <c r="D2315" s="170" t="s">
        <v>72</v>
      </c>
      <c r="E2315" s="18" t="s">
        <v>466</v>
      </c>
      <c r="F2315" s="158">
        <v>1</v>
      </c>
      <c r="G2315" s="157">
        <v>1</v>
      </c>
      <c r="H2315" s="157">
        <v>1</v>
      </c>
      <c r="I2315" s="157">
        <v>1</v>
      </c>
      <c r="J2315" s="157">
        <v>1</v>
      </c>
      <c r="K2315" s="157">
        <v>1</v>
      </c>
      <c r="L2315" s="157">
        <v>2</v>
      </c>
      <c r="M2315" s="157">
        <v>1</v>
      </c>
      <c r="N2315" s="157">
        <v>1</v>
      </c>
      <c r="O2315" s="157">
        <v>1</v>
      </c>
      <c r="P2315" s="157">
        <v>2</v>
      </c>
      <c r="Q2315" s="157">
        <v>1</v>
      </c>
      <c r="R2315" s="157">
        <v>1</v>
      </c>
      <c r="S2315" s="157">
        <v>1</v>
      </c>
      <c r="T2315" s="157">
        <v>1</v>
      </c>
      <c r="U2315" s="157">
        <v>1</v>
      </c>
      <c r="V2315" s="157">
        <v>2</v>
      </c>
      <c r="W2315" s="157">
        <v>2</v>
      </c>
      <c r="X2315" s="157">
        <v>2</v>
      </c>
      <c r="Y2315" s="157">
        <v>2</v>
      </c>
      <c r="Z2315" s="157">
        <v>2</v>
      </c>
      <c r="AA2315" s="157">
        <v>1</v>
      </c>
      <c r="AB2315" s="159">
        <v>2</v>
      </c>
      <c r="AC2315" s="158">
        <f t="shared" si="469"/>
        <v>23</v>
      </c>
      <c r="AD2315" s="157">
        <f t="shared" si="465"/>
        <v>5</v>
      </c>
      <c r="AE2315" s="157">
        <f t="shared" si="466"/>
        <v>8</v>
      </c>
      <c r="AF2315" s="157">
        <f t="shared" si="467"/>
        <v>5</v>
      </c>
      <c r="AG2315" s="159">
        <f t="shared" si="468"/>
        <v>3</v>
      </c>
      <c r="DS2315" s="81"/>
    </row>
    <row r="2316" spans="1:123" x14ac:dyDescent="0.25">
      <c r="A2316" s="169">
        <v>312</v>
      </c>
      <c r="B2316" s="170" t="s">
        <v>17</v>
      </c>
      <c r="C2316" s="170" t="s">
        <v>71</v>
      </c>
      <c r="D2316" s="170" t="s">
        <v>72</v>
      </c>
      <c r="E2316" s="18" t="s">
        <v>466</v>
      </c>
      <c r="F2316" s="158">
        <v>2</v>
      </c>
      <c r="G2316" s="157">
        <v>2</v>
      </c>
      <c r="H2316" s="157">
        <v>1</v>
      </c>
      <c r="I2316" s="157">
        <v>1</v>
      </c>
      <c r="J2316" s="157">
        <v>1</v>
      </c>
      <c r="K2316" s="157">
        <v>1</v>
      </c>
      <c r="L2316" s="157">
        <v>2</v>
      </c>
      <c r="M2316" s="157">
        <v>1</v>
      </c>
      <c r="N2316" s="157">
        <v>1</v>
      </c>
      <c r="O2316" s="157">
        <v>1</v>
      </c>
      <c r="P2316" s="157">
        <v>2</v>
      </c>
      <c r="Q2316" s="157">
        <v>2</v>
      </c>
      <c r="R2316" s="157">
        <v>2</v>
      </c>
      <c r="S2316" s="157">
        <v>2</v>
      </c>
      <c r="T2316" s="157">
        <v>2</v>
      </c>
      <c r="U2316" s="157">
        <v>2</v>
      </c>
      <c r="V2316" s="157">
        <v>2</v>
      </c>
      <c r="W2316" s="157">
        <v>2</v>
      </c>
      <c r="X2316" s="157">
        <v>2</v>
      </c>
      <c r="Y2316" s="157">
        <v>2</v>
      </c>
      <c r="Z2316" s="157">
        <v>2</v>
      </c>
      <c r="AA2316" s="157">
        <v>2</v>
      </c>
      <c r="AB2316" s="159">
        <v>2</v>
      </c>
      <c r="AC2316" s="158">
        <f t="shared" si="469"/>
        <v>23</v>
      </c>
      <c r="AD2316" s="157">
        <f t="shared" si="465"/>
        <v>5</v>
      </c>
      <c r="AE2316" s="157">
        <f t="shared" si="466"/>
        <v>8</v>
      </c>
      <c r="AF2316" s="157">
        <f t="shared" si="467"/>
        <v>5</v>
      </c>
      <c r="AG2316" s="159">
        <f t="shared" si="468"/>
        <v>3</v>
      </c>
      <c r="DS2316" s="81"/>
    </row>
    <row r="2317" spans="1:123" x14ac:dyDescent="0.25">
      <c r="A2317" s="169">
        <v>312</v>
      </c>
      <c r="B2317" s="170" t="s">
        <v>17</v>
      </c>
      <c r="C2317" s="170" t="s">
        <v>71</v>
      </c>
      <c r="D2317" s="170" t="s">
        <v>72</v>
      </c>
      <c r="E2317" s="18" t="s">
        <v>466</v>
      </c>
      <c r="F2317" s="158">
        <v>2</v>
      </c>
      <c r="G2317" s="157">
        <v>2</v>
      </c>
      <c r="H2317" s="157">
        <v>2</v>
      </c>
      <c r="I2317" s="157">
        <v>2</v>
      </c>
      <c r="J2317" s="157">
        <v>2</v>
      </c>
      <c r="K2317" s="157">
        <v>2</v>
      </c>
      <c r="L2317" s="157">
        <v>2</v>
      </c>
      <c r="M2317" s="157">
        <v>1</v>
      </c>
      <c r="N2317" s="157">
        <v>2</v>
      </c>
      <c r="O2317" s="157">
        <v>2</v>
      </c>
      <c r="P2317" s="157">
        <v>2</v>
      </c>
      <c r="Q2317" s="157">
        <v>2</v>
      </c>
      <c r="R2317" s="157">
        <v>2</v>
      </c>
      <c r="S2317" s="157">
        <v>2</v>
      </c>
      <c r="T2317" s="157">
        <v>2</v>
      </c>
      <c r="U2317" s="157">
        <v>2</v>
      </c>
      <c r="V2317" s="157">
        <v>2</v>
      </c>
      <c r="W2317" s="157">
        <v>3</v>
      </c>
      <c r="X2317" s="157">
        <v>2</v>
      </c>
      <c r="Y2317" s="157">
        <v>2</v>
      </c>
      <c r="Z2317" s="157">
        <v>2</v>
      </c>
      <c r="AA2317" s="157">
        <v>2</v>
      </c>
      <c r="AB2317" s="159">
        <v>2</v>
      </c>
      <c r="AC2317" s="158">
        <f t="shared" si="469"/>
        <v>23</v>
      </c>
      <c r="AD2317" s="157">
        <f t="shared" si="465"/>
        <v>5</v>
      </c>
      <c r="AE2317" s="157">
        <f t="shared" si="466"/>
        <v>8</v>
      </c>
      <c r="AF2317" s="157">
        <f t="shared" si="467"/>
        <v>5</v>
      </c>
      <c r="AG2317" s="159">
        <f t="shared" si="468"/>
        <v>3</v>
      </c>
      <c r="DS2317" s="81"/>
    </row>
    <row r="2318" spans="1:123" x14ac:dyDescent="0.25">
      <c r="A2318" s="169">
        <v>312</v>
      </c>
      <c r="B2318" s="170" t="s">
        <v>17</v>
      </c>
      <c r="C2318" s="170" t="s">
        <v>71</v>
      </c>
      <c r="D2318" s="170" t="s">
        <v>72</v>
      </c>
      <c r="E2318" s="18" t="s">
        <v>466</v>
      </c>
      <c r="F2318" s="158">
        <v>2</v>
      </c>
      <c r="G2318" s="157">
        <v>2</v>
      </c>
      <c r="H2318" s="157">
        <v>2</v>
      </c>
      <c r="I2318" s="157">
        <v>2</v>
      </c>
      <c r="J2318" s="157">
        <v>2</v>
      </c>
      <c r="K2318" s="157">
        <v>2</v>
      </c>
      <c r="L2318" s="157">
        <v>2</v>
      </c>
      <c r="M2318" s="157">
        <v>2</v>
      </c>
      <c r="N2318" s="157">
        <v>2</v>
      </c>
      <c r="O2318" s="157">
        <v>2</v>
      </c>
      <c r="P2318" s="157">
        <v>2</v>
      </c>
      <c r="Q2318" s="157">
        <v>2</v>
      </c>
      <c r="R2318" s="157">
        <v>2</v>
      </c>
      <c r="S2318" s="157">
        <v>2</v>
      </c>
      <c r="T2318" s="157">
        <v>2</v>
      </c>
      <c r="U2318" s="157">
        <v>3</v>
      </c>
      <c r="V2318" s="157">
        <v>3</v>
      </c>
      <c r="W2318" s="157">
        <v>3</v>
      </c>
      <c r="X2318" s="157">
        <v>3</v>
      </c>
      <c r="Y2318" s="157">
        <v>2</v>
      </c>
      <c r="Z2318" s="157">
        <v>2</v>
      </c>
      <c r="AA2318" s="157">
        <v>2</v>
      </c>
      <c r="AB2318" s="159">
        <v>3</v>
      </c>
      <c r="AC2318" s="158">
        <f t="shared" si="469"/>
        <v>23</v>
      </c>
      <c r="AD2318" s="157">
        <f t="shared" si="465"/>
        <v>5</v>
      </c>
      <c r="AE2318" s="157">
        <f t="shared" si="466"/>
        <v>8</v>
      </c>
      <c r="AF2318" s="157">
        <f t="shared" si="467"/>
        <v>5</v>
      </c>
      <c r="AG2318" s="159">
        <f t="shared" si="468"/>
        <v>3</v>
      </c>
      <c r="DS2318" s="81"/>
    </row>
    <row r="2319" spans="1:123" x14ac:dyDescent="0.25">
      <c r="A2319" s="169">
        <v>312</v>
      </c>
      <c r="B2319" s="170" t="s">
        <v>17</v>
      </c>
      <c r="C2319" s="170" t="s">
        <v>71</v>
      </c>
      <c r="D2319" s="170" t="s">
        <v>72</v>
      </c>
      <c r="E2319" s="18" t="s">
        <v>466</v>
      </c>
      <c r="F2319" s="158">
        <v>3</v>
      </c>
      <c r="G2319" s="157">
        <v>2</v>
      </c>
      <c r="H2319" s="157">
        <v>2</v>
      </c>
      <c r="I2319" s="157">
        <v>2</v>
      </c>
      <c r="J2319" s="157">
        <v>2</v>
      </c>
      <c r="K2319" s="157">
        <v>2</v>
      </c>
      <c r="L2319" s="157">
        <v>3</v>
      </c>
      <c r="M2319" s="157">
        <v>2</v>
      </c>
      <c r="N2319" s="157">
        <v>3</v>
      </c>
      <c r="O2319" s="157">
        <v>3</v>
      </c>
      <c r="P2319" s="157">
        <v>2</v>
      </c>
      <c r="Q2319" s="157">
        <v>3</v>
      </c>
      <c r="R2319" s="157">
        <v>2</v>
      </c>
      <c r="S2319" s="157">
        <v>2</v>
      </c>
      <c r="T2319" s="157">
        <v>3</v>
      </c>
      <c r="U2319" s="157">
        <v>3</v>
      </c>
      <c r="V2319" s="157">
        <v>3</v>
      </c>
      <c r="W2319" s="157">
        <v>3</v>
      </c>
      <c r="X2319" s="157">
        <v>3</v>
      </c>
      <c r="Y2319" s="157">
        <v>3</v>
      </c>
      <c r="Z2319" s="157">
        <v>3</v>
      </c>
      <c r="AA2319" s="157">
        <v>2</v>
      </c>
      <c r="AB2319" s="159">
        <v>3</v>
      </c>
      <c r="AC2319" s="158">
        <f t="shared" si="469"/>
        <v>23</v>
      </c>
      <c r="AD2319" s="157">
        <f t="shared" si="465"/>
        <v>5</v>
      </c>
      <c r="AE2319" s="157">
        <f t="shared" si="466"/>
        <v>8</v>
      </c>
      <c r="AF2319" s="157">
        <f t="shared" si="467"/>
        <v>5</v>
      </c>
      <c r="AG2319" s="159">
        <f t="shared" si="468"/>
        <v>3</v>
      </c>
      <c r="DS2319" s="81"/>
    </row>
    <row r="2320" spans="1:123" x14ac:dyDescent="0.25">
      <c r="A2320" s="169">
        <v>312</v>
      </c>
      <c r="B2320" s="170" t="s">
        <v>17</v>
      </c>
      <c r="C2320" s="170" t="s">
        <v>71</v>
      </c>
      <c r="D2320" s="170" t="s">
        <v>72</v>
      </c>
      <c r="E2320" s="18" t="s">
        <v>466</v>
      </c>
      <c r="F2320" s="158">
        <v>3</v>
      </c>
      <c r="G2320" s="157">
        <v>2</v>
      </c>
      <c r="H2320" s="157">
        <v>2</v>
      </c>
      <c r="I2320" s="157">
        <v>2</v>
      </c>
      <c r="J2320" s="157">
        <v>2</v>
      </c>
      <c r="K2320" s="157">
        <v>2</v>
      </c>
      <c r="L2320" s="157">
        <v>3</v>
      </c>
      <c r="M2320" s="157">
        <v>2</v>
      </c>
      <c r="N2320" s="157">
        <v>3</v>
      </c>
      <c r="O2320" s="157">
        <v>3</v>
      </c>
      <c r="P2320" s="157">
        <v>3</v>
      </c>
      <c r="Q2320" s="157">
        <v>3</v>
      </c>
      <c r="R2320" s="157">
        <v>3</v>
      </c>
      <c r="S2320" s="157">
        <v>3</v>
      </c>
      <c r="T2320" s="157">
        <v>3</v>
      </c>
      <c r="U2320" s="157">
        <v>3</v>
      </c>
      <c r="V2320" s="157">
        <v>3</v>
      </c>
      <c r="W2320" s="157">
        <v>3</v>
      </c>
      <c r="X2320" s="157">
        <v>3</v>
      </c>
      <c r="Y2320" s="157">
        <v>3</v>
      </c>
      <c r="Z2320" s="157">
        <v>3</v>
      </c>
      <c r="AA2320" s="157">
        <v>2</v>
      </c>
      <c r="AB2320" s="159">
        <v>3</v>
      </c>
      <c r="AC2320" s="158">
        <f t="shared" si="469"/>
        <v>23</v>
      </c>
      <c r="AD2320" s="157">
        <f t="shared" si="465"/>
        <v>5</v>
      </c>
      <c r="AE2320" s="157">
        <f t="shared" si="466"/>
        <v>8</v>
      </c>
      <c r="AF2320" s="157">
        <f t="shared" si="467"/>
        <v>5</v>
      </c>
      <c r="AG2320" s="159">
        <f t="shared" si="468"/>
        <v>3</v>
      </c>
      <c r="DS2320" s="81"/>
    </row>
    <row r="2321" spans="1:123" x14ac:dyDescent="0.25">
      <c r="A2321" s="169">
        <v>312</v>
      </c>
      <c r="B2321" s="170" t="s">
        <v>17</v>
      </c>
      <c r="C2321" s="170" t="s">
        <v>71</v>
      </c>
      <c r="D2321" s="170" t="s">
        <v>72</v>
      </c>
      <c r="E2321" s="18" t="s">
        <v>466</v>
      </c>
      <c r="F2321" s="158">
        <v>3</v>
      </c>
      <c r="G2321" s="157">
        <v>3</v>
      </c>
      <c r="H2321" s="157">
        <v>2</v>
      </c>
      <c r="I2321" s="157">
        <v>2</v>
      </c>
      <c r="J2321" s="157">
        <v>2</v>
      </c>
      <c r="K2321" s="157">
        <v>2</v>
      </c>
      <c r="L2321" s="157">
        <v>3</v>
      </c>
      <c r="M2321" s="157">
        <v>3</v>
      </c>
      <c r="N2321" s="157">
        <v>3</v>
      </c>
      <c r="O2321" s="157">
        <v>3</v>
      </c>
      <c r="P2321" s="157">
        <v>3</v>
      </c>
      <c r="Q2321" s="157">
        <v>3</v>
      </c>
      <c r="R2321" s="157">
        <v>3</v>
      </c>
      <c r="S2321" s="157">
        <v>3</v>
      </c>
      <c r="T2321" s="157">
        <v>3</v>
      </c>
      <c r="U2321" s="157">
        <v>3</v>
      </c>
      <c r="V2321" s="157">
        <v>3</v>
      </c>
      <c r="W2321" s="157">
        <v>4</v>
      </c>
      <c r="X2321" s="157">
        <v>3</v>
      </c>
      <c r="Y2321" s="157">
        <v>3</v>
      </c>
      <c r="Z2321" s="157">
        <v>3</v>
      </c>
      <c r="AA2321" s="157">
        <v>3</v>
      </c>
      <c r="AB2321" s="159">
        <v>3</v>
      </c>
      <c r="AC2321" s="158">
        <f t="shared" si="469"/>
        <v>23</v>
      </c>
      <c r="AD2321" s="157">
        <f t="shared" si="465"/>
        <v>5</v>
      </c>
      <c r="AE2321" s="157">
        <f t="shared" si="466"/>
        <v>8</v>
      </c>
      <c r="AF2321" s="157">
        <f t="shared" si="467"/>
        <v>5</v>
      </c>
      <c r="AG2321" s="159">
        <f t="shared" si="468"/>
        <v>3</v>
      </c>
      <c r="DS2321" s="81"/>
    </row>
    <row r="2322" spans="1:123" x14ac:dyDescent="0.25">
      <c r="A2322" s="169">
        <v>312</v>
      </c>
      <c r="B2322" s="170" t="s">
        <v>17</v>
      </c>
      <c r="C2322" s="170" t="s">
        <v>71</v>
      </c>
      <c r="D2322" s="170" t="s">
        <v>72</v>
      </c>
      <c r="E2322" s="18" t="s">
        <v>466</v>
      </c>
      <c r="F2322" s="158">
        <v>3</v>
      </c>
      <c r="G2322" s="157">
        <v>3</v>
      </c>
      <c r="H2322" s="157">
        <v>2</v>
      </c>
      <c r="I2322" s="157">
        <v>3</v>
      </c>
      <c r="J2322" s="157">
        <v>2</v>
      </c>
      <c r="K2322" s="157">
        <v>3</v>
      </c>
      <c r="L2322" s="157">
        <v>3</v>
      </c>
      <c r="M2322" s="157">
        <v>3</v>
      </c>
      <c r="N2322" s="157">
        <v>3</v>
      </c>
      <c r="O2322" s="157">
        <v>3</v>
      </c>
      <c r="P2322" s="157">
        <v>3</v>
      </c>
      <c r="Q2322" s="157">
        <v>3</v>
      </c>
      <c r="R2322" s="157">
        <v>3</v>
      </c>
      <c r="S2322" s="157">
        <v>3</v>
      </c>
      <c r="T2322" s="157">
        <v>4</v>
      </c>
      <c r="U2322" s="157">
        <v>4</v>
      </c>
      <c r="V2322" s="157">
        <v>3</v>
      </c>
      <c r="W2322" s="157">
        <v>4</v>
      </c>
      <c r="X2322" s="157">
        <v>4</v>
      </c>
      <c r="Y2322" s="157">
        <v>3</v>
      </c>
      <c r="Z2322" s="157">
        <v>3</v>
      </c>
      <c r="AA2322" s="157">
        <v>4</v>
      </c>
      <c r="AB2322" s="159">
        <v>3</v>
      </c>
      <c r="AC2322" s="158">
        <f t="shared" si="469"/>
        <v>23</v>
      </c>
      <c r="AD2322" s="157">
        <f t="shared" si="465"/>
        <v>5</v>
      </c>
      <c r="AE2322" s="157">
        <f t="shared" si="466"/>
        <v>8</v>
      </c>
      <c r="AF2322" s="157">
        <f t="shared" si="467"/>
        <v>5</v>
      </c>
      <c r="AG2322" s="159">
        <f t="shared" si="468"/>
        <v>3</v>
      </c>
      <c r="DS2322" s="81"/>
    </row>
    <row r="2323" spans="1:123" x14ac:dyDescent="0.25">
      <c r="A2323" s="169">
        <v>312</v>
      </c>
      <c r="B2323" s="170" t="s">
        <v>17</v>
      </c>
      <c r="C2323" s="170" t="s">
        <v>71</v>
      </c>
      <c r="D2323" s="170" t="s">
        <v>72</v>
      </c>
      <c r="E2323" s="18" t="s">
        <v>466</v>
      </c>
      <c r="F2323" s="158">
        <v>3</v>
      </c>
      <c r="G2323" s="157">
        <v>3</v>
      </c>
      <c r="H2323" s="157">
        <v>2</v>
      </c>
      <c r="I2323" s="157">
        <v>3</v>
      </c>
      <c r="J2323" s="157">
        <v>2</v>
      </c>
      <c r="K2323" s="157">
        <v>3</v>
      </c>
      <c r="L2323" s="157">
        <v>3</v>
      </c>
      <c r="M2323" s="157">
        <v>3</v>
      </c>
      <c r="N2323" s="157">
        <v>3</v>
      </c>
      <c r="O2323" s="157">
        <v>3</v>
      </c>
      <c r="P2323" s="157">
        <v>3</v>
      </c>
      <c r="Q2323" s="157">
        <v>3</v>
      </c>
      <c r="R2323" s="157">
        <v>3</v>
      </c>
      <c r="S2323" s="157">
        <v>3</v>
      </c>
      <c r="T2323" s="157">
        <v>4</v>
      </c>
      <c r="U2323" s="157">
        <v>4</v>
      </c>
      <c r="V2323" s="157">
        <v>3</v>
      </c>
      <c r="W2323" s="157">
        <v>4</v>
      </c>
      <c r="X2323" s="157">
        <v>4</v>
      </c>
      <c r="Y2323" s="157">
        <v>3</v>
      </c>
      <c r="Z2323" s="157">
        <v>3</v>
      </c>
      <c r="AA2323" s="157">
        <v>4</v>
      </c>
      <c r="AB2323" s="159"/>
      <c r="AC2323" s="158">
        <f t="shared" si="469"/>
        <v>22</v>
      </c>
      <c r="AD2323" s="157">
        <f t="shared" si="465"/>
        <v>5</v>
      </c>
      <c r="AE2323" s="157">
        <f t="shared" si="466"/>
        <v>8</v>
      </c>
      <c r="AF2323" s="157">
        <f t="shared" si="467"/>
        <v>5</v>
      </c>
      <c r="AG2323" s="159">
        <f t="shared" si="468"/>
        <v>2</v>
      </c>
      <c r="DS2323" s="81"/>
    </row>
    <row r="2324" spans="1:123" x14ac:dyDescent="0.25">
      <c r="A2324" s="169">
        <v>312</v>
      </c>
      <c r="B2324" s="170" t="s">
        <v>17</v>
      </c>
      <c r="C2324" s="170" t="s">
        <v>71</v>
      </c>
      <c r="D2324" s="170" t="s">
        <v>72</v>
      </c>
      <c r="E2324" s="18" t="s">
        <v>466</v>
      </c>
      <c r="F2324" s="158">
        <v>3</v>
      </c>
      <c r="G2324" s="157">
        <v>3</v>
      </c>
      <c r="H2324" s="157">
        <v>3</v>
      </c>
      <c r="I2324" s="157">
        <v>3</v>
      </c>
      <c r="J2324" s="157">
        <v>2</v>
      </c>
      <c r="K2324" s="157">
        <v>3</v>
      </c>
      <c r="L2324" s="157">
        <v>4</v>
      </c>
      <c r="M2324" s="157">
        <v>3</v>
      </c>
      <c r="N2324" s="157">
        <v>3</v>
      </c>
      <c r="O2324" s="157">
        <v>3</v>
      </c>
      <c r="P2324" s="157">
        <v>3</v>
      </c>
      <c r="Q2324" s="157">
        <v>3</v>
      </c>
      <c r="R2324" s="157">
        <v>3</v>
      </c>
      <c r="S2324" s="157">
        <v>3</v>
      </c>
      <c r="T2324" s="157">
        <v>4</v>
      </c>
      <c r="U2324" s="157">
        <v>4</v>
      </c>
      <c r="V2324" s="157">
        <v>4</v>
      </c>
      <c r="W2324" s="157">
        <v>4</v>
      </c>
      <c r="X2324" s="157">
        <v>4</v>
      </c>
      <c r="Y2324" s="157">
        <v>3</v>
      </c>
      <c r="Z2324" s="157">
        <v>3</v>
      </c>
      <c r="AA2324" s="157">
        <v>4</v>
      </c>
      <c r="AB2324" s="159"/>
      <c r="AC2324" s="158">
        <f t="shared" si="469"/>
        <v>22</v>
      </c>
      <c r="AD2324" s="157">
        <f t="shared" si="465"/>
        <v>5</v>
      </c>
      <c r="AE2324" s="157">
        <f t="shared" si="466"/>
        <v>8</v>
      </c>
      <c r="AF2324" s="157">
        <f t="shared" si="467"/>
        <v>5</v>
      </c>
      <c r="AG2324" s="159">
        <f t="shared" si="468"/>
        <v>2</v>
      </c>
      <c r="DS2324" s="81"/>
    </row>
    <row r="2325" spans="1:123" x14ac:dyDescent="0.25">
      <c r="A2325" s="169">
        <v>312</v>
      </c>
      <c r="B2325" s="170" t="s">
        <v>17</v>
      </c>
      <c r="C2325" s="170" t="s">
        <v>71</v>
      </c>
      <c r="D2325" s="170" t="s">
        <v>72</v>
      </c>
      <c r="E2325" s="18" t="s">
        <v>466</v>
      </c>
      <c r="F2325" s="158">
        <v>3</v>
      </c>
      <c r="G2325" s="157">
        <v>3</v>
      </c>
      <c r="H2325" s="157">
        <v>3</v>
      </c>
      <c r="I2325" s="157">
        <v>3</v>
      </c>
      <c r="J2325" s="157">
        <v>2</v>
      </c>
      <c r="K2325" s="157">
        <v>4</v>
      </c>
      <c r="L2325" s="157">
        <v>4</v>
      </c>
      <c r="M2325" s="157">
        <v>3</v>
      </c>
      <c r="N2325" s="157">
        <v>3</v>
      </c>
      <c r="O2325" s="157">
        <v>4</v>
      </c>
      <c r="P2325" s="157">
        <v>3</v>
      </c>
      <c r="Q2325" s="157">
        <v>3</v>
      </c>
      <c r="R2325" s="157">
        <v>3</v>
      </c>
      <c r="S2325" s="157">
        <v>3</v>
      </c>
      <c r="T2325" s="157">
        <v>4</v>
      </c>
      <c r="U2325" s="157">
        <v>4</v>
      </c>
      <c r="V2325" s="157">
        <v>4</v>
      </c>
      <c r="W2325" s="157">
        <v>5</v>
      </c>
      <c r="X2325" s="157">
        <v>4</v>
      </c>
      <c r="Y2325" s="157">
        <v>3</v>
      </c>
      <c r="Z2325" s="157">
        <v>4</v>
      </c>
      <c r="AA2325" s="157"/>
      <c r="AB2325" s="159"/>
      <c r="AC2325" s="158">
        <f t="shared" si="469"/>
        <v>21</v>
      </c>
      <c r="AD2325" s="157">
        <f t="shared" si="465"/>
        <v>5</v>
      </c>
      <c r="AE2325" s="157">
        <f t="shared" si="466"/>
        <v>8</v>
      </c>
      <c r="AF2325" s="157">
        <f t="shared" si="467"/>
        <v>5</v>
      </c>
      <c r="AG2325" s="159">
        <f t="shared" si="468"/>
        <v>1</v>
      </c>
      <c r="DS2325" s="81"/>
    </row>
    <row r="2326" spans="1:123" x14ac:dyDescent="0.25">
      <c r="A2326" s="169">
        <v>312</v>
      </c>
      <c r="B2326" s="170" t="s">
        <v>17</v>
      </c>
      <c r="C2326" s="170" t="s">
        <v>71</v>
      </c>
      <c r="D2326" s="170" t="s">
        <v>72</v>
      </c>
      <c r="E2326" s="18" t="s">
        <v>466</v>
      </c>
      <c r="F2326" s="158">
        <v>4</v>
      </c>
      <c r="G2326" s="157">
        <v>3</v>
      </c>
      <c r="H2326" s="157">
        <v>4</v>
      </c>
      <c r="I2326" s="157">
        <v>3</v>
      </c>
      <c r="J2326" s="157">
        <v>3</v>
      </c>
      <c r="K2326" s="157">
        <v>4</v>
      </c>
      <c r="L2326" s="157">
        <v>4</v>
      </c>
      <c r="M2326" s="157">
        <v>3</v>
      </c>
      <c r="N2326" s="157">
        <v>4</v>
      </c>
      <c r="O2326" s="157">
        <v>4</v>
      </c>
      <c r="P2326" s="157">
        <v>4</v>
      </c>
      <c r="Q2326" s="157">
        <v>3</v>
      </c>
      <c r="R2326" s="157">
        <v>4</v>
      </c>
      <c r="S2326" s="157">
        <v>3</v>
      </c>
      <c r="T2326" s="157">
        <v>4</v>
      </c>
      <c r="U2326" s="157">
        <v>4</v>
      </c>
      <c r="V2326" s="157">
        <v>4</v>
      </c>
      <c r="W2326" s="157">
        <v>5</v>
      </c>
      <c r="X2326" s="157"/>
      <c r="Y2326" s="157">
        <v>4</v>
      </c>
      <c r="Z2326" s="157">
        <v>4</v>
      </c>
      <c r="AA2326" s="157"/>
      <c r="AB2326" s="159"/>
      <c r="AC2326" s="158">
        <f t="shared" si="469"/>
        <v>20</v>
      </c>
      <c r="AD2326" s="157">
        <f t="shared" si="465"/>
        <v>5</v>
      </c>
      <c r="AE2326" s="157">
        <f t="shared" si="466"/>
        <v>8</v>
      </c>
      <c r="AF2326" s="157">
        <f t="shared" si="467"/>
        <v>4</v>
      </c>
      <c r="AG2326" s="159">
        <f t="shared" si="468"/>
        <v>1</v>
      </c>
      <c r="DS2326" s="81"/>
    </row>
    <row r="2327" spans="1:123" x14ac:dyDescent="0.25">
      <c r="A2327" s="169">
        <v>312</v>
      </c>
      <c r="B2327" s="170" t="s">
        <v>17</v>
      </c>
      <c r="C2327" s="170" t="s">
        <v>71</v>
      </c>
      <c r="D2327" s="170" t="s">
        <v>72</v>
      </c>
      <c r="E2327" s="18" t="s">
        <v>466</v>
      </c>
      <c r="F2327" s="158">
        <v>4</v>
      </c>
      <c r="G2327" s="157">
        <v>4</v>
      </c>
      <c r="H2327" s="157"/>
      <c r="I2327" s="157">
        <v>3</v>
      </c>
      <c r="J2327" s="157">
        <v>3</v>
      </c>
      <c r="K2327" s="157"/>
      <c r="L2327" s="157">
        <v>5</v>
      </c>
      <c r="M2327" s="157">
        <v>4</v>
      </c>
      <c r="N2327" s="157">
        <v>5</v>
      </c>
      <c r="O2327" s="157">
        <v>4</v>
      </c>
      <c r="P2327" s="157">
        <v>4</v>
      </c>
      <c r="Q2327" s="157">
        <v>4</v>
      </c>
      <c r="R2327" s="157">
        <v>4</v>
      </c>
      <c r="S2327" s="157">
        <v>3</v>
      </c>
      <c r="T2327" s="157">
        <v>5</v>
      </c>
      <c r="U2327" s="157">
        <v>4</v>
      </c>
      <c r="V2327" s="157">
        <v>4</v>
      </c>
      <c r="W2327" s="157"/>
      <c r="X2327" s="157"/>
      <c r="Y2327" s="157">
        <v>4</v>
      </c>
      <c r="Z2327" s="157">
        <v>4</v>
      </c>
      <c r="AA2327" s="157"/>
      <c r="AB2327" s="159"/>
      <c r="AC2327" s="158">
        <f t="shared" si="469"/>
        <v>17</v>
      </c>
      <c r="AD2327" s="157">
        <f t="shared" si="465"/>
        <v>3</v>
      </c>
      <c r="AE2327" s="157">
        <f t="shared" si="466"/>
        <v>8</v>
      </c>
      <c r="AF2327" s="157">
        <f t="shared" si="467"/>
        <v>3</v>
      </c>
      <c r="AG2327" s="159">
        <f t="shared" si="468"/>
        <v>1</v>
      </c>
      <c r="DS2327" s="81"/>
    </row>
    <row r="2328" spans="1:123" x14ac:dyDescent="0.25">
      <c r="A2328" s="169">
        <v>312</v>
      </c>
      <c r="B2328" s="170" t="s">
        <v>17</v>
      </c>
      <c r="C2328" s="170" t="s">
        <v>71</v>
      </c>
      <c r="D2328" s="170" t="s">
        <v>72</v>
      </c>
      <c r="E2328" s="18" t="s">
        <v>466</v>
      </c>
      <c r="F2328" s="158">
        <v>4</v>
      </c>
      <c r="G2328" s="157"/>
      <c r="H2328" s="157"/>
      <c r="I2328" s="157"/>
      <c r="J2328" s="157"/>
      <c r="K2328" s="157"/>
      <c r="L2328" s="157"/>
      <c r="M2328" s="157"/>
      <c r="N2328" s="157"/>
      <c r="O2328" s="157"/>
      <c r="P2328" s="157"/>
      <c r="Q2328" s="157"/>
      <c r="R2328" s="157"/>
      <c r="S2328" s="157"/>
      <c r="T2328" s="157"/>
      <c r="U2328" s="157"/>
      <c r="V2328" s="157"/>
      <c r="W2328" s="157"/>
      <c r="X2328" s="157"/>
      <c r="Y2328" s="157"/>
      <c r="Z2328" s="157"/>
      <c r="AA2328" s="157"/>
      <c r="AB2328" s="159"/>
      <c r="AC2328" s="158">
        <f t="shared" si="469"/>
        <v>1</v>
      </c>
      <c r="AD2328" s="157">
        <f t="shared" si="465"/>
        <v>0</v>
      </c>
      <c r="AE2328" s="157">
        <f t="shared" si="466"/>
        <v>0</v>
      </c>
      <c r="AF2328" s="157">
        <f t="shared" si="467"/>
        <v>0</v>
      </c>
      <c r="AG2328" s="159">
        <f t="shared" si="468"/>
        <v>0</v>
      </c>
      <c r="DS2328" s="81"/>
    </row>
    <row r="2329" spans="1:123" x14ac:dyDescent="0.25">
      <c r="A2329" s="169">
        <v>312</v>
      </c>
      <c r="B2329" s="170" t="s">
        <v>17</v>
      </c>
      <c r="C2329" s="170" t="s">
        <v>73</v>
      </c>
      <c r="D2329" s="170" t="s">
        <v>74</v>
      </c>
      <c r="E2329" s="18" t="s">
        <v>403</v>
      </c>
      <c r="F2329" s="158">
        <v>1</v>
      </c>
      <c r="G2329" s="157">
        <v>1</v>
      </c>
      <c r="H2329" s="157">
        <v>1</v>
      </c>
      <c r="I2329" s="157">
        <v>1</v>
      </c>
      <c r="J2329" s="157">
        <v>2</v>
      </c>
      <c r="K2329" s="157">
        <v>1</v>
      </c>
      <c r="L2329" s="157">
        <v>1</v>
      </c>
      <c r="M2329" s="157">
        <v>1</v>
      </c>
      <c r="N2329" s="157">
        <v>1</v>
      </c>
      <c r="O2329" s="157">
        <v>1</v>
      </c>
      <c r="P2329" s="157">
        <v>1</v>
      </c>
      <c r="Q2329" s="157">
        <v>1</v>
      </c>
      <c r="R2329" s="157">
        <v>1</v>
      </c>
      <c r="S2329" s="157">
        <v>1</v>
      </c>
      <c r="T2329" s="157">
        <v>1</v>
      </c>
      <c r="U2329" s="157">
        <v>1</v>
      </c>
      <c r="V2329" s="157">
        <v>2</v>
      </c>
      <c r="W2329" s="157">
        <v>3</v>
      </c>
      <c r="X2329" s="157">
        <v>3</v>
      </c>
      <c r="Y2329" s="157">
        <v>2</v>
      </c>
      <c r="Z2329" s="157">
        <v>1</v>
      </c>
      <c r="AA2329" s="157">
        <v>1</v>
      </c>
      <c r="AB2329" s="159">
        <v>1</v>
      </c>
      <c r="AC2329" s="158">
        <f t="shared" si="469"/>
        <v>23</v>
      </c>
      <c r="AD2329" s="157">
        <f t="shared" si="465"/>
        <v>5</v>
      </c>
      <c r="AE2329" s="157">
        <f t="shared" si="466"/>
        <v>8</v>
      </c>
      <c r="AF2329" s="157">
        <f t="shared" si="467"/>
        <v>5</v>
      </c>
      <c r="AG2329" s="159">
        <f t="shared" si="468"/>
        <v>3</v>
      </c>
      <c r="DS2329" s="81"/>
    </row>
    <row r="2330" spans="1:123" x14ac:dyDescent="0.25">
      <c r="A2330" s="169">
        <v>312</v>
      </c>
      <c r="B2330" s="170" t="s">
        <v>17</v>
      </c>
      <c r="C2330" s="170" t="s">
        <v>73</v>
      </c>
      <c r="D2330" s="170" t="s">
        <v>74</v>
      </c>
      <c r="E2330" s="18" t="s">
        <v>403</v>
      </c>
      <c r="F2330" s="158">
        <v>1</v>
      </c>
      <c r="G2330" s="157">
        <v>1</v>
      </c>
      <c r="H2330" s="157">
        <v>2</v>
      </c>
      <c r="I2330" s="157">
        <v>2</v>
      </c>
      <c r="J2330" s="157">
        <v>3</v>
      </c>
      <c r="K2330" s="157">
        <v>1</v>
      </c>
      <c r="L2330" s="157">
        <v>3</v>
      </c>
      <c r="M2330" s="157">
        <v>2</v>
      </c>
      <c r="N2330" s="157">
        <v>3</v>
      </c>
      <c r="O2330" s="157">
        <v>2</v>
      </c>
      <c r="P2330" s="157">
        <v>2</v>
      </c>
      <c r="Q2330" s="157">
        <v>1</v>
      </c>
      <c r="R2330" s="157">
        <v>1</v>
      </c>
      <c r="S2330" s="157">
        <v>1</v>
      </c>
      <c r="T2330" s="157">
        <v>2</v>
      </c>
      <c r="U2330" s="157">
        <v>2</v>
      </c>
      <c r="V2330" s="157">
        <v>2</v>
      </c>
      <c r="W2330" s="157">
        <v>3</v>
      </c>
      <c r="X2330" s="157">
        <v>3</v>
      </c>
      <c r="Y2330" s="157">
        <v>2</v>
      </c>
      <c r="Z2330" s="157">
        <v>1</v>
      </c>
      <c r="AA2330" s="157">
        <v>1</v>
      </c>
      <c r="AB2330" s="159">
        <v>1</v>
      </c>
      <c r="AC2330" s="158">
        <f t="shared" si="469"/>
        <v>23</v>
      </c>
      <c r="AD2330" s="157">
        <f t="shared" si="465"/>
        <v>5</v>
      </c>
      <c r="AE2330" s="157">
        <f t="shared" si="466"/>
        <v>8</v>
      </c>
      <c r="AF2330" s="157">
        <f t="shared" si="467"/>
        <v>5</v>
      </c>
      <c r="AG2330" s="159">
        <f t="shared" si="468"/>
        <v>3</v>
      </c>
      <c r="DS2330" s="81"/>
    </row>
    <row r="2331" spans="1:123" x14ac:dyDescent="0.25">
      <c r="A2331" s="169">
        <v>312</v>
      </c>
      <c r="B2331" s="170" t="s">
        <v>17</v>
      </c>
      <c r="C2331" s="170" t="s">
        <v>73</v>
      </c>
      <c r="D2331" s="170" t="s">
        <v>74</v>
      </c>
      <c r="E2331" s="18" t="s">
        <v>403</v>
      </c>
      <c r="F2331" s="158">
        <v>1</v>
      </c>
      <c r="G2331" s="157">
        <v>1</v>
      </c>
      <c r="H2331" s="157">
        <v>3</v>
      </c>
      <c r="I2331" s="157">
        <v>3</v>
      </c>
      <c r="J2331" s="157">
        <v>3</v>
      </c>
      <c r="K2331" s="157">
        <v>2</v>
      </c>
      <c r="L2331" s="157">
        <v>3</v>
      </c>
      <c r="M2331" s="157">
        <v>3</v>
      </c>
      <c r="N2331" s="157">
        <v>3</v>
      </c>
      <c r="O2331" s="157">
        <v>2</v>
      </c>
      <c r="P2331" s="157">
        <v>2</v>
      </c>
      <c r="Q2331" s="157">
        <v>1</v>
      </c>
      <c r="R2331" s="157">
        <v>3</v>
      </c>
      <c r="S2331" s="157">
        <v>1</v>
      </c>
      <c r="T2331" s="157">
        <v>2</v>
      </c>
      <c r="U2331" s="157">
        <v>2</v>
      </c>
      <c r="V2331" s="157">
        <v>3</v>
      </c>
      <c r="W2331" s="157">
        <v>4</v>
      </c>
      <c r="X2331" s="157">
        <v>4</v>
      </c>
      <c r="Y2331" s="157">
        <v>3</v>
      </c>
      <c r="Z2331" s="157">
        <v>3</v>
      </c>
      <c r="AA2331" s="157">
        <v>1</v>
      </c>
      <c r="AB2331" s="159">
        <v>1</v>
      </c>
      <c r="AC2331" s="158">
        <f t="shared" si="469"/>
        <v>23</v>
      </c>
      <c r="AD2331" s="157">
        <f t="shared" si="465"/>
        <v>5</v>
      </c>
      <c r="AE2331" s="157">
        <f t="shared" si="466"/>
        <v>8</v>
      </c>
      <c r="AF2331" s="157">
        <f t="shared" si="467"/>
        <v>5</v>
      </c>
      <c r="AG2331" s="159">
        <f t="shared" si="468"/>
        <v>3</v>
      </c>
      <c r="DS2331" s="81"/>
    </row>
    <row r="2332" spans="1:123" x14ac:dyDescent="0.25">
      <c r="A2332" s="169">
        <v>312</v>
      </c>
      <c r="B2332" s="170" t="s">
        <v>17</v>
      </c>
      <c r="C2332" s="170" t="s">
        <v>73</v>
      </c>
      <c r="D2332" s="170" t="s">
        <v>74</v>
      </c>
      <c r="E2332" s="18" t="s">
        <v>403</v>
      </c>
      <c r="F2332" s="158">
        <v>3</v>
      </c>
      <c r="G2332" s="157">
        <v>3</v>
      </c>
      <c r="H2332" s="157">
        <v>3</v>
      </c>
      <c r="I2332" s="157">
        <v>3</v>
      </c>
      <c r="J2332" s="157">
        <v>4</v>
      </c>
      <c r="K2332" s="157">
        <v>2</v>
      </c>
      <c r="L2332" s="157">
        <v>4</v>
      </c>
      <c r="M2332" s="157">
        <v>4</v>
      </c>
      <c r="N2332" s="157">
        <v>3</v>
      </c>
      <c r="O2332" s="157">
        <v>3</v>
      </c>
      <c r="P2332" s="157">
        <v>3</v>
      </c>
      <c r="Q2332" s="157">
        <v>3</v>
      </c>
      <c r="R2332" s="157">
        <v>3</v>
      </c>
      <c r="S2332" s="157">
        <v>3</v>
      </c>
      <c r="T2332" s="157">
        <v>2</v>
      </c>
      <c r="U2332" s="157">
        <v>3</v>
      </c>
      <c r="V2332" s="157">
        <v>3</v>
      </c>
      <c r="W2332" s="157">
        <v>4</v>
      </c>
      <c r="X2332" s="157">
        <v>4</v>
      </c>
      <c r="Y2332" s="157">
        <v>3</v>
      </c>
      <c r="Z2332" s="157">
        <v>3</v>
      </c>
      <c r="AA2332" s="157">
        <v>1</v>
      </c>
      <c r="AB2332" s="159">
        <v>1</v>
      </c>
      <c r="AC2332" s="158">
        <f t="shared" si="469"/>
        <v>23</v>
      </c>
      <c r="AD2332" s="157">
        <f t="shared" si="465"/>
        <v>5</v>
      </c>
      <c r="AE2332" s="157">
        <f t="shared" si="466"/>
        <v>8</v>
      </c>
      <c r="AF2332" s="157">
        <f t="shared" si="467"/>
        <v>5</v>
      </c>
      <c r="AG2332" s="159">
        <f t="shared" si="468"/>
        <v>3</v>
      </c>
      <c r="DS2332" s="81"/>
    </row>
    <row r="2333" spans="1:123" x14ac:dyDescent="0.25">
      <c r="A2333" s="169">
        <v>312</v>
      </c>
      <c r="B2333" s="170" t="s">
        <v>17</v>
      </c>
      <c r="C2333" s="170" t="s">
        <v>73</v>
      </c>
      <c r="D2333" s="170" t="s">
        <v>74</v>
      </c>
      <c r="E2333" s="18" t="s">
        <v>403</v>
      </c>
      <c r="F2333" s="158">
        <v>5</v>
      </c>
      <c r="G2333" s="157">
        <v>3</v>
      </c>
      <c r="H2333" s="157">
        <v>3</v>
      </c>
      <c r="I2333" s="157">
        <v>3</v>
      </c>
      <c r="J2333" s="157">
        <v>4</v>
      </c>
      <c r="K2333" s="157">
        <v>3</v>
      </c>
      <c r="L2333" s="157">
        <v>5</v>
      </c>
      <c r="M2333" s="157">
        <v>4</v>
      </c>
      <c r="N2333" s="157">
        <v>4</v>
      </c>
      <c r="O2333" s="157">
        <v>4</v>
      </c>
      <c r="P2333" s="157">
        <v>3</v>
      </c>
      <c r="Q2333" s="157">
        <v>4</v>
      </c>
      <c r="R2333" s="157">
        <v>3</v>
      </c>
      <c r="S2333" s="157">
        <v>3</v>
      </c>
      <c r="T2333" s="157">
        <v>3</v>
      </c>
      <c r="U2333" s="157">
        <v>3</v>
      </c>
      <c r="V2333" s="157">
        <v>4</v>
      </c>
      <c r="W2333" s="157">
        <v>4</v>
      </c>
      <c r="X2333" s="157">
        <v>5</v>
      </c>
      <c r="Y2333" s="157">
        <v>3</v>
      </c>
      <c r="Z2333" s="157">
        <v>4</v>
      </c>
      <c r="AA2333" s="157">
        <v>3</v>
      </c>
      <c r="AB2333" s="159">
        <v>2</v>
      </c>
      <c r="AC2333" s="158">
        <f t="shared" si="469"/>
        <v>23</v>
      </c>
      <c r="AD2333" s="157">
        <f t="shared" si="465"/>
        <v>5</v>
      </c>
      <c r="AE2333" s="157">
        <f t="shared" si="466"/>
        <v>8</v>
      </c>
      <c r="AF2333" s="157">
        <f t="shared" si="467"/>
        <v>5</v>
      </c>
      <c r="AG2333" s="159">
        <f t="shared" si="468"/>
        <v>3</v>
      </c>
      <c r="DS2333" s="81"/>
    </row>
    <row r="2334" spans="1:123" x14ac:dyDescent="0.25">
      <c r="A2334" s="169">
        <v>312</v>
      </c>
      <c r="B2334" s="170" t="s">
        <v>17</v>
      </c>
      <c r="C2334" s="170" t="s">
        <v>73</v>
      </c>
      <c r="D2334" s="170" t="s">
        <v>74</v>
      </c>
      <c r="E2334" s="18" t="s">
        <v>403</v>
      </c>
      <c r="F2334" s="158"/>
      <c r="G2334" s="157">
        <v>4</v>
      </c>
      <c r="H2334" s="157">
        <v>4</v>
      </c>
      <c r="I2334" s="157">
        <v>4</v>
      </c>
      <c r="J2334" s="157">
        <v>4</v>
      </c>
      <c r="K2334" s="157">
        <v>5</v>
      </c>
      <c r="L2334" s="157">
        <v>5</v>
      </c>
      <c r="M2334" s="157"/>
      <c r="N2334" s="157">
        <v>4</v>
      </c>
      <c r="O2334" s="157">
        <v>5</v>
      </c>
      <c r="P2334" s="157">
        <v>4</v>
      </c>
      <c r="Q2334" s="157">
        <v>4</v>
      </c>
      <c r="R2334" s="157">
        <v>4</v>
      </c>
      <c r="S2334" s="157">
        <v>4</v>
      </c>
      <c r="T2334" s="157">
        <v>5</v>
      </c>
      <c r="U2334" s="157">
        <v>4</v>
      </c>
      <c r="V2334" s="157">
        <v>4</v>
      </c>
      <c r="W2334" s="157">
        <v>5</v>
      </c>
      <c r="X2334" s="157">
        <v>5</v>
      </c>
      <c r="Y2334" s="157">
        <v>4</v>
      </c>
      <c r="Z2334" s="157">
        <v>5</v>
      </c>
      <c r="AA2334" s="157">
        <v>3</v>
      </c>
      <c r="AB2334" s="159">
        <v>3</v>
      </c>
      <c r="AC2334" s="158">
        <f t="shared" si="469"/>
        <v>21</v>
      </c>
      <c r="AD2334" s="157">
        <f t="shared" si="465"/>
        <v>5</v>
      </c>
      <c r="AE2334" s="157">
        <f t="shared" si="466"/>
        <v>7</v>
      </c>
      <c r="AF2334" s="157">
        <f t="shared" si="467"/>
        <v>5</v>
      </c>
      <c r="AG2334" s="159">
        <f t="shared" si="468"/>
        <v>3</v>
      </c>
      <c r="DS2334" s="81"/>
    </row>
    <row r="2335" spans="1:123" x14ac:dyDescent="0.25">
      <c r="A2335" s="169">
        <v>312</v>
      </c>
      <c r="B2335" s="170" t="s">
        <v>17</v>
      </c>
      <c r="C2335" s="170" t="s">
        <v>73</v>
      </c>
      <c r="D2335" s="170" t="s">
        <v>74</v>
      </c>
      <c r="E2335" s="18" t="s">
        <v>466</v>
      </c>
      <c r="F2335" s="158">
        <v>2</v>
      </c>
      <c r="G2335" s="157">
        <v>1</v>
      </c>
      <c r="H2335" s="157">
        <v>1</v>
      </c>
      <c r="I2335" s="157">
        <v>1</v>
      </c>
      <c r="J2335" s="157">
        <v>1</v>
      </c>
      <c r="K2335" s="157">
        <v>1</v>
      </c>
      <c r="L2335" s="157">
        <v>3</v>
      </c>
      <c r="M2335" s="157">
        <v>1</v>
      </c>
      <c r="N2335" s="157">
        <v>1</v>
      </c>
      <c r="O2335" s="157">
        <v>1</v>
      </c>
      <c r="P2335" s="157">
        <v>1</v>
      </c>
      <c r="Q2335" s="157">
        <v>2</v>
      </c>
      <c r="R2335" s="157">
        <v>1</v>
      </c>
      <c r="S2335" s="157">
        <v>1</v>
      </c>
      <c r="T2335" s="157">
        <v>1</v>
      </c>
      <c r="U2335" s="157">
        <v>1</v>
      </c>
      <c r="V2335" s="157">
        <v>1</v>
      </c>
      <c r="W2335" s="157">
        <v>2</v>
      </c>
      <c r="X2335" s="157">
        <v>3</v>
      </c>
      <c r="Y2335" s="157">
        <v>2</v>
      </c>
      <c r="Z2335" s="157">
        <v>2</v>
      </c>
      <c r="AA2335" s="157">
        <v>1</v>
      </c>
      <c r="AB2335" s="159">
        <v>1</v>
      </c>
      <c r="AC2335" s="158">
        <f t="shared" si="469"/>
        <v>23</v>
      </c>
      <c r="AD2335" s="157">
        <f t="shared" si="465"/>
        <v>5</v>
      </c>
      <c r="AE2335" s="157">
        <f t="shared" si="466"/>
        <v>8</v>
      </c>
      <c r="AF2335" s="157">
        <f t="shared" si="467"/>
        <v>5</v>
      </c>
      <c r="AG2335" s="159">
        <f t="shared" si="468"/>
        <v>3</v>
      </c>
      <c r="DS2335" s="81"/>
    </row>
    <row r="2336" spans="1:123" x14ac:dyDescent="0.25">
      <c r="A2336" s="169">
        <v>312</v>
      </c>
      <c r="B2336" s="170" t="s">
        <v>17</v>
      </c>
      <c r="C2336" s="170" t="s">
        <v>73</v>
      </c>
      <c r="D2336" s="170" t="s">
        <v>74</v>
      </c>
      <c r="E2336" s="18" t="s">
        <v>466</v>
      </c>
      <c r="F2336" s="158">
        <v>2</v>
      </c>
      <c r="G2336" s="157">
        <v>2</v>
      </c>
      <c r="H2336" s="157">
        <v>1</v>
      </c>
      <c r="I2336" s="157">
        <v>1</v>
      </c>
      <c r="J2336" s="157">
        <v>1</v>
      </c>
      <c r="K2336" s="157">
        <v>1</v>
      </c>
      <c r="L2336" s="157">
        <v>3</v>
      </c>
      <c r="M2336" s="157">
        <v>2</v>
      </c>
      <c r="N2336" s="157">
        <v>2</v>
      </c>
      <c r="O2336" s="157">
        <v>2</v>
      </c>
      <c r="P2336" s="157">
        <v>1</v>
      </c>
      <c r="Q2336" s="157">
        <v>2</v>
      </c>
      <c r="R2336" s="157">
        <v>1</v>
      </c>
      <c r="S2336" s="157">
        <v>2</v>
      </c>
      <c r="T2336" s="157">
        <v>1</v>
      </c>
      <c r="U2336" s="157">
        <v>2</v>
      </c>
      <c r="V2336" s="157">
        <v>1</v>
      </c>
      <c r="W2336" s="157">
        <v>2</v>
      </c>
      <c r="X2336" s="157">
        <v>3</v>
      </c>
      <c r="Y2336" s="157">
        <v>2</v>
      </c>
      <c r="Z2336" s="157">
        <v>2</v>
      </c>
      <c r="AA2336" s="157">
        <v>1</v>
      </c>
      <c r="AB2336" s="159">
        <v>1</v>
      </c>
      <c r="AC2336" s="158">
        <f t="shared" si="469"/>
        <v>23</v>
      </c>
      <c r="AD2336" s="157">
        <f t="shared" si="465"/>
        <v>5</v>
      </c>
      <c r="AE2336" s="157">
        <f t="shared" si="466"/>
        <v>8</v>
      </c>
      <c r="AF2336" s="157">
        <f t="shared" si="467"/>
        <v>5</v>
      </c>
      <c r="AG2336" s="159">
        <f t="shared" si="468"/>
        <v>3</v>
      </c>
      <c r="DS2336" s="81"/>
    </row>
    <row r="2337" spans="1:123" x14ac:dyDescent="0.25">
      <c r="A2337" s="169">
        <v>312</v>
      </c>
      <c r="B2337" s="170" t="s">
        <v>17</v>
      </c>
      <c r="C2337" s="170" t="s">
        <v>73</v>
      </c>
      <c r="D2337" s="170" t="s">
        <v>74</v>
      </c>
      <c r="E2337" s="18" t="s">
        <v>466</v>
      </c>
      <c r="F2337" s="158">
        <v>3</v>
      </c>
      <c r="G2337" s="157">
        <v>2</v>
      </c>
      <c r="H2337" s="157">
        <v>2</v>
      </c>
      <c r="I2337" s="157">
        <v>2</v>
      </c>
      <c r="J2337" s="157">
        <v>1</v>
      </c>
      <c r="K2337" s="157">
        <v>1</v>
      </c>
      <c r="L2337" s="157">
        <v>4</v>
      </c>
      <c r="M2337" s="157">
        <v>2</v>
      </c>
      <c r="N2337" s="157">
        <v>2</v>
      </c>
      <c r="O2337" s="157">
        <v>2</v>
      </c>
      <c r="P2337" s="157">
        <v>2</v>
      </c>
      <c r="Q2337" s="157">
        <v>2</v>
      </c>
      <c r="R2337" s="157">
        <v>2</v>
      </c>
      <c r="S2337" s="157">
        <v>2</v>
      </c>
      <c r="T2337" s="157">
        <v>2</v>
      </c>
      <c r="U2337" s="157">
        <v>2</v>
      </c>
      <c r="V2337" s="157">
        <v>2</v>
      </c>
      <c r="W2337" s="157">
        <v>2</v>
      </c>
      <c r="X2337" s="157">
        <v>4</v>
      </c>
      <c r="Y2337" s="157">
        <v>3</v>
      </c>
      <c r="Z2337" s="157">
        <v>2</v>
      </c>
      <c r="AA2337" s="157">
        <v>1</v>
      </c>
      <c r="AB2337" s="159">
        <v>1</v>
      </c>
      <c r="AC2337" s="158">
        <f t="shared" si="469"/>
        <v>23</v>
      </c>
      <c r="AD2337" s="157">
        <f t="shared" si="465"/>
        <v>5</v>
      </c>
      <c r="AE2337" s="157">
        <f t="shared" si="466"/>
        <v>8</v>
      </c>
      <c r="AF2337" s="157">
        <f t="shared" si="467"/>
        <v>5</v>
      </c>
      <c r="AG2337" s="159">
        <f t="shared" si="468"/>
        <v>3</v>
      </c>
      <c r="DS2337" s="81"/>
    </row>
    <row r="2338" spans="1:123" x14ac:dyDescent="0.25">
      <c r="A2338" s="169">
        <v>312</v>
      </c>
      <c r="B2338" s="170" t="s">
        <v>17</v>
      </c>
      <c r="C2338" s="170" t="s">
        <v>73</v>
      </c>
      <c r="D2338" s="170" t="s">
        <v>74</v>
      </c>
      <c r="E2338" s="18" t="s">
        <v>466</v>
      </c>
      <c r="F2338" s="158">
        <v>3</v>
      </c>
      <c r="G2338" s="157">
        <v>2</v>
      </c>
      <c r="H2338" s="157">
        <v>2</v>
      </c>
      <c r="I2338" s="157">
        <v>2</v>
      </c>
      <c r="J2338" s="157">
        <v>1</v>
      </c>
      <c r="K2338" s="157">
        <v>2</v>
      </c>
      <c r="L2338" s="157">
        <v>4</v>
      </c>
      <c r="M2338" s="157">
        <v>2</v>
      </c>
      <c r="N2338" s="157">
        <v>3</v>
      </c>
      <c r="O2338" s="157">
        <v>3</v>
      </c>
      <c r="P2338" s="157">
        <v>2</v>
      </c>
      <c r="Q2338" s="157">
        <v>3</v>
      </c>
      <c r="R2338" s="157">
        <v>2</v>
      </c>
      <c r="S2338" s="157">
        <v>3</v>
      </c>
      <c r="T2338" s="157">
        <v>2</v>
      </c>
      <c r="U2338" s="157">
        <v>2</v>
      </c>
      <c r="V2338" s="157">
        <v>2</v>
      </c>
      <c r="W2338" s="157">
        <v>3</v>
      </c>
      <c r="X2338" s="157">
        <v>4</v>
      </c>
      <c r="Y2338" s="157">
        <v>3</v>
      </c>
      <c r="Z2338" s="157">
        <v>2</v>
      </c>
      <c r="AA2338" s="157">
        <v>1</v>
      </c>
      <c r="AB2338" s="159">
        <v>2</v>
      </c>
      <c r="AC2338" s="158">
        <f t="shared" si="469"/>
        <v>23</v>
      </c>
      <c r="AD2338" s="157">
        <f t="shared" si="465"/>
        <v>5</v>
      </c>
      <c r="AE2338" s="157">
        <f t="shared" si="466"/>
        <v>8</v>
      </c>
      <c r="AF2338" s="157">
        <f t="shared" si="467"/>
        <v>5</v>
      </c>
      <c r="AG2338" s="159">
        <f t="shared" si="468"/>
        <v>3</v>
      </c>
      <c r="DS2338" s="81"/>
    </row>
    <row r="2339" spans="1:123" x14ac:dyDescent="0.25">
      <c r="A2339" s="169">
        <v>312</v>
      </c>
      <c r="B2339" s="170" t="s">
        <v>17</v>
      </c>
      <c r="C2339" s="170" t="s">
        <v>73</v>
      </c>
      <c r="D2339" s="170" t="s">
        <v>74</v>
      </c>
      <c r="E2339" s="18" t="s">
        <v>466</v>
      </c>
      <c r="F2339" s="158">
        <v>3</v>
      </c>
      <c r="G2339" s="157">
        <v>3</v>
      </c>
      <c r="H2339" s="157">
        <v>2</v>
      </c>
      <c r="I2339" s="157">
        <v>2</v>
      </c>
      <c r="J2339" s="157">
        <v>2</v>
      </c>
      <c r="K2339" s="157">
        <v>2</v>
      </c>
      <c r="L2339" s="157">
        <v>4</v>
      </c>
      <c r="M2339" s="157">
        <v>2</v>
      </c>
      <c r="N2339" s="157">
        <v>3</v>
      </c>
      <c r="O2339" s="157">
        <v>3</v>
      </c>
      <c r="P2339" s="157">
        <v>3</v>
      </c>
      <c r="Q2339" s="157">
        <v>3</v>
      </c>
      <c r="R2339" s="157">
        <v>2</v>
      </c>
      <c r="S2339" s="157">
        <v>3</v>
      </c>
      <c r="T2339" s="157">
        <v>3</v>
      </c>
      <c r="U2339" s="157">
        <v>3</v>
      </c>
      <c r="V2339" s="157">
        <v>2</v>
      </c>
      <c r="W2339" s="157">
        <v>3</v>
      </c>
      <c r="X2339" s="157">
        <v>4</v>
      </c>
      <c r="Y2339" s="157">
        <v>3</v>
      </c>
      <c r="Z2339" s="157">
        <v>3</v>
      </c>
      <c r="AA2339" s="157">
        <v>1</v>
      </c>
      <c r="AB2339" s="159">
        <v>2</v>
      </c>
      <c r="AC2339" s="158">
        <f t="shared" si="469"/>
        <v>23</v>
      </c>
      <c r="AD2339" s="157">
        <f t="shared" si="465"/>
        <v>5</v>
      </c>
      <c r="AE2339" s="157">
        <f t="shared" si="466"/>
        <v>8</v>
      </c>
      <c r="AF2339" s="157">
        <f t="shared" si="467"/>
        <v>5</v>
      </c>
      <c r="AG2339" s="159">
        <f t="shared" si="468"/>
        <v>3</v>
      </c>
      <c r="DS2339" s="81"/>
    </row>
    <row r="2340" spans="1:123" x14ac:dyDescent="0.25">
      <c r="A2340" s="169">
        <v>312</v>
      </c>
      <c r="B2340" s="170" t="s">
        <v>17</v>
      </c>
      <c r="C2340" s="170" t="s">
        <v>73</v>
      </c>
      <c r="D2340" s="170" t="s">
        <v>74</v>
      </c>
      <c r="E2340" s="18" t="s">
        <v>466</v>
      </c>
      <c r="F2340" s="158">
        <v>4</v>
      </c>
      <c r="G2340" s="157">
        <v>3</v>
      </c>
      <c r="H2340" s="157">
        <v>2</v>
      </c>
      <c r="I2340" s="157">
        <v>2</v>
      </c>
      <c r="J2340" s="157">
        <v>2</v>
      </c>
      <c r="K2340" s="157">
        <v>3</v>
      </c>
      <c r="L2340" s="157">
        <v>4</v>
      </c>
      <c r="M2340" s="157">
        <v>2</v>
      </c>
      <c r="N2340" s="157">
        <v>3</v>
      </c>
      <c r="O2340" s="157">
        <v>3</v>
      </c>
      <c r="P2340" s="157">
        <v>3</v>
      </c>
      <c r="Q2340" s="157">
        <v>3</v>
      </c>
      <c r="R2340" s="157">
        <v>2</v>
      </c>
      <c r="S2340" s="157">
        <v>3</v>
      </c>
      <c r="T2340" s="157">
        <v>3</v>
      </c>
      <c r="U2340" s="157">
        <v>3</v>
      </c>
      <c r="V2340" s="157">
        <v>2</v>
      </c>
      <c r="W2340" s="157">
        <v>3</v>
      </c>
      <c r="X2340" s="157">
        <v>4</v>
      </c>
      <c r="Y2340" s="157">
        <v>3</v>
      </c>
      <c r="Z2340" s="157">
        <v>3</v>
      </c>
      <c r="AA2340" s="157">
        <v>2</v>
      </c>
      <c r="AB2340" s="159">
        <v>2</v>
      </c>
      <c r="AC2340" s="158">
        <f t="shared" si="469"/>
        <v>23</v>
      </c>
      <c r="AD2340" s="157">
        <f t="shared" si="465"/>
        <v>5</v>
      </c>
      <c r="AE2340" s="157">
        <f t="shared" si="466"/>
        <v>8</v>
      </c>
      <c r="AF2340" s="157">
        <f t="shared" si="467"/>
        <v>5</v>
      </c>
      <c r="AG2340" s="159">
        <f t="shared" si="468"/>
        <v>3</v>
      </c>
      <c r="DS2340" s="81"/>
    </row>
    <row r="2341" spans="1:123" x14ac:dyDescent="0.25">
      <c r="A2341" s="169">
        <v>312</v>
      </c>
      <c r="B2341" s="170" t="s">
        <v>17</v>
      </c>
      <c r="C2341" s="170" t="s">
        <v>73</v>
      </c>
      <c r="D2341" s="170" t="s">
        <v>74</v>
      </c>
      <c r="E2341" s="18" t="s">
        <v>466</v>
      </c>
      <c r="F2341" s="158">
        <v>4</v>
      </c>
      <c r="G2341" s="157">
        <v>3</v>
      </c>
      <c r="H2341" s="157">
        <v>3</v>
      </c>
      <c r="I2341" s="157">
        <v>2</v>
      </c>
      <c r="J2341" s="157">
        <v>3</v>
      </c>
      <c r="K2341" s="157">
        <v>3</v>
      </c>
      <c r="L2341" s="157">
        <v>4</v>
      </c>
      <c r="M2341" s="157">
        <v>3</v>
      </c>
      <c r="N2341" s="157">
        <v>3</v>
      </c>
      <c r="O2341" s="157">
        <v>4</v>
      </c>
      <c r="P2341" s="157">
        <v>3</v>
      </c>
      <c r="Q2341" s="157">
        <v>3</v>
      </c>
      <c r="R2341" s="157">
        <v>3</v>
      </c>
      <c r="S2341" s="157">
        <v>3</v>
      </c>
      <c r="T2341" s="157">
        <v>3</v>
      </c>
      <c r="U2341" s="157">
        <v>3</v>
      </c>
      <c r="V2341" s="157">
        <v>3</v>
      </c>
      <c r="W2341" s="157">
        <v>4</v>
      </c>
      <c r="X2341" s="157">
        <v>4</v>
      </c>
      <c r="Y2341" s="157">
        <v>3</v>
      </c>
      <c r="Z2341" s="157">
        <v>4</v>
      </c>
      <c r="AA2341" s="157">
        <v>3</v>
      </c>
      <c r="AB2341" s="159">
        <v>2</v>
      </c>
      <c r="AC2341" s="158">
        <f t="shared" si="469"/>
        <v>23</v>
      </c>
      <c r="AD2341" s="157">
        <f t="shared" si="465"/>
        <v>5</v>
      </c>
      <c r="AE2341" s="157">
        <f t="shared" si="466"/>
        <v>8</v>
      </c>
      <c r="AF2341" s="157">
        <f t="shared" si="467"/>
        <v>5</v>
      </c>
      <c r="AG2341" s="159">
        <f t="shared" si="468"/>
        <v>3</v>
      </c>
      <c r="DS2341" s="81"/>
    </row>
    <row r="2342" spans="1:123" x14ac:dyDescent="0.25">
      <c r="A2342" s="169">
        <v>312</v>
      </c>
      <c r="B2342" s="170" t="s">
        <v>17</v>
      </c>
      <c r="C2342" s="170" t="s">
        <v>73</v>
      </c>
      <c r="D2342" s="170" t="s">
        <v>74</v>
      </c>
      <c r="E2342" s="18" t="s">
        <v>466</v>
      </c>
      <c r="F2342" s="158">
        <v>4</v>
      </c>
      <c r="G2342" s="157">
        <v>3</v>
      </c>
      <c r="H2342" s="157">
        <v>3</v>
      </c>
      <c r="I2342" s="157">
        <v>3</v>
      </c>
      <c r="J2342" s="157">
        <v>3</v>
      </c>
      <c r="K2342" s="157">
        <v>4</v>
      </c>
      <c r="L2342" s="157">
        <v>4</v>
      </c>
      <c r="M2342" s="157">
        <v>3</v>
      </c>
      <c r="N2342" s="157">
        <v>4</v>
      </c>
      <c r="O2342" s="157">
        <v>5</v>
      </c>
      <c r="P2342" s="157">
        <v>4</v>
      </c>
      <c r="Q2342" s="157">
        <v>3</v>
      </c>
      <c r="R2342" s="157">
        <v>3</v>
      </c>
      <c r="S2342" s="157">
        <v>3</v>
      </c>
      <c r="T2342" s="157">
        <v>3</v>
      </c>
      <c r="U2342" s="157">
        <v>3</v>
      </c>
      <c r="V2342" s="157">
        <v>3</v>
      </c>
      <c r="W2342" s="157">
        <v>5</v>
      </c>
      <c r="X2342" s="157">
        <v>5</v>
      </c>
      <c r="Y2342" s="157">
        <v>3</v>
      </c>
      <c r="Z2342" s="157">
        <v>4</v>
      </c>
      <c r="AA2342" s="157">
        <v>4</v>
      </c>
      <c r="AB2342" s="159">
        <v>4</v>
      </c>
      <c r="AC2342" s="158">
        <f t="shared" si="469"/>
        <v>23</v>
      </c>
      <c r="AD2342" s="157">
        <f t="shared" si="465"/>
        <v>5</v>
      </c>
      <c r="AE2342" s="157">
        <f t="shared" si="466"/>
        <v>8</v>
      </c>
      <c r="AF2342" s="157">
        <f t="shared" si="467"/>
        <v>5</v>
      </c>
      <c r="AG2342" s="159">
        <f t="shared" si="468"/>
        <v>3</v>
      </c>
      <c r="DS2342" s="81"/>
    </row>
    <row r="2343" spans="1:123" x14ac:dyDescent="0.25">
      <c r="A2343" s="169">
        <v>312</v>
      </c>
      <c r="B2343" s="170" t="s">
        <v>17</v>
      </c>
      <c r="C2343" s="170" t="s">
        <v>73</v>
      </c>
      <c r="D2343" s="170" t="s">
        <v>74</v>
      </c>
      <c r="E2343" s="18" t="s">
        <v>466</v>
      </c>
      <c r="F2343" s="158">
        <v>5</v>
      </c>
      <c r="G2343" s="157"/>
      <c r="H2343" s="157">
        <v>3</v>
      </c>
      <c r="I2343" s="157"/>
      <c r="J2343" s="157">
        <v>3</v>
      </c>
      <c r="K2343" s="157"/>
      <c r="L2343" s="157">
        <v>5</v>
      </c>
      <c r="M2343" s="157">
        <v>4</v>
      </c>
      <c r="N2343" s="157">
        <v>4</v>
      </c>
      <c r="O2343" s="157">
        <v>5</v>
      </c>
      <c r="P2343" s="157">
        <v>4</v>
      </c>
      <c r="Q2343" s="157">
        <v>3</v>
      </c>
      <c r="R2343" s="157">
        <v>3</v>
      </c>
      <c r="S2343" s="157">
        <v>4</v>
      </c>
      <c r="T2343" s="157">
        <v>4</v>
      </c>
      <c r="U2343" s="157">
        <v>4</v>
      </c>
      <c r="V2343" s="157"/>
      <c r="W2343" s="157"/>
      <c r="X2343" s="157"/>
      <c r="Y2343" s="157">
        <v>4</v>
      </c>
      <c r="Z2343" s="157"/>
      <c r="AA2343" s="157"/>
      <c r="AB2343" s="159"/>
      <c r="AC2343" s="158">
        <f t="shared" si="469"/>
        <v>14</v>
      </c>
      <c r="AD2343" s="157">
        <f t="shared" si="465"/>
        <v>2</v>
      </c>
      <c r="AE2343" s="157">
        <f t="shared" si="466"/>
        <v>8</v>
      </c>
      <c r="AF2343" s="157">
        <f t="shared" si="467"/>
        <v>2</v>
      </c>
      <c r="AG2343" s="159">
        <f t="shared" si="468"/>
        <v>0</v>
      </c>
      <c r="DS2343" s="81"/>
    </row>
    <row r="2344" spans="1:123" x14ac:dyDescent="0.25">
      <c r="A2344" s="169">
        <v>312</v>
      </c>
      <c r="B2344" s="170" t="s">
        <v>17</v>
      </c>
      <c r="C2344" s="170" t="s">
        <v>75</v>
      </c>
      <c r="D2344" s="170" t="s">
        <v>76</v>
      </c>
      <c r="E2344" s="18" t="s">
        <v>403</v>
      </c>
      <c r="F2344" s="158">
        <v>1</v>
      </c>
      <c r="G2344" s="157">
        <v>1</v>
      </c>
      <c r="H2344" s="157">
        <v>1</v>
      </c>
      <c r="I2344" s="157">
        <v>1</v>
      </c>
      <c r="J2344" s="157">
        <v>1</v>
      </c>
      <c r="K2344" s="157">
        <v>1</v>
      </c>
      <c r="L2344" s="157">
        <v>2</v>
      </c>
      <c r="M2344" s="157">
        <v>1</v>
      </c>
      <c r="N2344" s="157">
        <v>1</v>
      </c>
      <c r="O2344" s="157">
        <v>1</v>
      </c>
      <c r="P2344" s="157">
        <v>1</v>
      </c>
      <c r="Q2344" s="157">
        <v>1</v>
      </c>
      <c r="R2344" s="157">
        <v>1</v>
      </c>
      <c r="S2344" s="157">
        <v>1</v>
      </c>
      <c r="T2344" s="157">
        <v>1</v>
      </c>
      <c r="U2344" s="157">
        <v>1</v>
      </c>
      <c r="V2344" s="157">
        <v>1</v>
      </c>
      <c r="W2344" s="157">
        <v>2</v>
      </c>
      <c r="X2344" s="157">
        <v>1</v>
      </c>
      <c r="Y2344" s="157">
        <v>1</v>
      </c>
      <c r="Z2344" s="157">
        <v>1</v>
      </c>
      <c r="AA2344" s="157">
        <v>1</v>
      </c>
      <c r="AB2344" s="159">
        <v>1</v>
      </c>
      <c r="AC2344" s="158">
        <f t="shared" si="469"/>
        <v>23</v>
      </c>
      <c r="AD2344" s="157">
        <f t="shared" si="465"/>
        <v>5</v>
      </c>
      <c r="AE2344" s="157">
        <f t="shared" si="466"/>
        <v>8</v>
      </c>
      <c r="AF2344" s="157">
        <f t="shared" si="467"/>
        <v>5</v>
      </c>
      <c r="AG2344" s="159">
        <f t="shared" si="468"/>
        <v>3</v>
      </c>
      <c r="DS2344" s="81"/>
    </row>
    <row r="2345" spans="1:123" x14ac:dyDescent="0.25">
      <c r="A2345" s="169">
        <v>312</v>
      </c>
      <c r="B2345" s="170" t="s">
        <v>17</v>
      </c>
      <c r="C2345" s="170" t="s">
        <v>75</v>
      </c>
      <c r="D2345" s="170" t="s">
        <v>76</v>
      </c>
      <c r="E2345" s="18" t="s">
        <v>403</v>
      </c>
      <c r="F2345" s="158">
        <v>1</v>
      </c>
      <c r="G2345" s="157">
        <v>1</v>
      </c>
      <c r="H2345" s="157">
        <v>1</v>
      </c>
      <c r="I2345" s="157">
        <v>1</v>
      </c>
      <c r="J2345" s="157">
        <v>1</v>
      </c>
      <c r="K2345" s="157">
        <v>1</v>
      </c>
      <c r="L2345" s="157">
        <v>2</v>
      </c>
      <c r="M2345" s="157">
        <v>1</v>
      </c>
      <c r="N2345" s="157">
        <v>1</v>
      </c>
      <c r="O2345" s="157">
        <v>1</v>
      </c>
      <c r="P2345" s="157">
        <v>1</v>
      </c>
      <c r="Q2345" s="157">
        <v>1</v>
      </c>
      <c r="R2345" s="157">
        <v>1</v>
      </c>
      <c r="S2345" s="157">
        <v>1</v>
      </c>
      <c r="T2345" s="157">
        <v>1</v>
      </c>
      <c r="U2345" s="157">
        <v>1</v>
      </c>
      <c r="V2345" s="157">
        <v>1</v>
      </c>
      <c r="W2345" s="157">
        <v>2</v>
      </c>
      <c r="X2345" s="157">
        <v>2</v>
      </c>
      <c r="Y2345" s="157">
        <v>1</v>
      </c>
      <c r="Z2345" s="157">
        <v>1</v>
      </c>
      <c r="AA2345" s="157">
        <v>1</v>
      </c>
      <c r="AB2345" s="159">
        <v>1</v>
      </c>
      <c r="AC2345" s="158">
        <f t="shared" si="469"/>
        <v>23</v>
      </c>
      <c r="AD2345" s="157">
        <f t="shared" si="465"/>
        <v>5</v>
      </c>
      <c r="AE2345" s="157">
        <f t="shared" si="466"/>
        <v>8</v>
      </c>
      <c r="AF2345" s="157">
        <f t="shared" si="467"/>
        <v>5</v>
      </c>
      <c r="AG2345" s="159">
        <f t="shared" si="468"/>
        <v>3</v>
      </c>
      <c r="DS2345" s="81"/>
    </row>
    <row r="2346" spans="1:123" x14ac:dyDescent="0.25">
      <c r="A2346" s="169">
        <v>312</v>
      </c>
      <c r="B2346" s="170" t="s">
        <v>17</v>
      </c>
      <c r="C2346" s="170" t="s">
        <v>75</v>
      </c>
      <c r="D2346" s="170" t="s">
        <v>76</v>
      </c>
      <c r="E2346" s="18" t="s">
        <v>403</v>
      </c>
      <c r="F2346" s="158">
        <v>1</v>
      </c>
      <c r="G2346" s="157">
        <v>1</v>
      </c>
      <c r="H2346" s="157">
        <v>1</v>
      </c>
      <c r="I2346" s="157">
        <v>1</v>
      </c>
      <c r="J2346" s="157">
        <v>1</v>
      </c>
      <c r="K2346" s="157">
        <v>1</v>
      </c>
      <c r="L2346" s="157">
        <v>2</v>
      </c>
      <c r="M2346" s="157">
        <v>1</v>
      </c>
      <c r="N2346" s="157">
        <v>1</v>
      </c>
      <c r="O2346" s="157">
        <v>1</v>
      </c>
      <c r="P2346" s="157">
        <v>2</v>
      </c>
      <c r="Q2346" s="157">
        <v>1</v>
      </c>
      <c r="R2346" s="157">
        <v>1</v>
      </c>
      <c r="S2346" s="157">
        <v>2</v>
      </c>
      <c r="T2346" s="157">
        <v>1</v>
      </c>
      <c r="U2346" s="157">
        <v>1</v>
      </c>
      <c r="V2346" s="157">
        <v>1</v>
      </c>
      <c r="W2346" s="157">
        <v>2</v>
      </c>
      <c r="X2346" s="157">
        <v>2</v>
      </c>
      <c r="Y2346" s="157">
        <v>3</v>
      </c>
      <c r="Z2346" s="157">
        <v>1</v>
      </c>
      <c r="AA2346" s="157">
        <v>1</v>
      </c>
      <c r="AB2346" s="159">
        <v>1</v>
      </c>
      <c r="AC2346" s="158">
        <f t="shared" si="469"/>
        <v>23</v>
      </c>
      <c r="AD2346" s="157">
        <f t="shared" si="465"/>
        <v>5</v>
      </c>
      <c r="AE2346" s="157">
        <f t="shared" si="466"/>
        <v>8</v>
      </c>
      <c r="AF2346" s="157">
        <f t="shared" si="467"/>
        <v>5</v>
      </c>
      <c r="AG2346" s="159">
        <f t="shared" si="468"/>
        <v>3</v>
      </c>
      <c r="DS2346" s="81"/>
    </row>
    <row r="2347" spans="1:123" x14ac:dyDescent="0.25">
      <c r="A2347" s="169">
        <v>312</v>
      </c>
      <c r="B2347" s="170" t="s">
        <v>17</v>
      </c>
      <c r="C2347" s="170" t="s">
        <v>75</v>
      </c>
      <c r="D2347" s="170" t="s">
        <v>76</v>
      </c>
      <c r="E2347" s="18" t="s">
        <v>403</v>
      </c>
      <c r="F2347" s="158">
        <v>2</v>
      </c>
      <c r="G2347" s="157">
        <v>1</v>
      </c>
      <c r="H2347" s="157">
        <v>1</v>
      </c>
      <c r="I2347" s="157">
        <v>1</v>
      </c>
      <c r="J2347" s="157">
        <v>1</v>
      </c>
      <c r="K2347" s="157">
        <v>1</v>
      </c>
      <c r="L2347" s="157">
        <v>3</v>
      </c>
      <c r="M2347" s="157">
        <v>2</v>
      </c>
      <c r="N2347" s="157">
        <v>1</v>
      </c>
      <c r="O2347" s="157">
        <v>1</v>
      </c>
      <c r="P2347" s="157">
        <v>2</v>
      </c>
      <c r="Q2347" s="157">
        <v>2</v>
      </c>
      <c r="R2347" s="157">
        <v>1</v>
      </c>
      <c r="S2347" s="157">
        <v>2</v>
      </c>
      <c r="T2347" s="157">
        <v>1</v>
      </c>
      <c r="U2347" s="157">
        <v>1</v>
      </c>
      <c r="V2347" s="157">
        <v>1</v>
      </c>
      <c r="W2347" s="157">
        <v>3</v>
      </c>
      <c r="X2347" s="157">
        <v>2</v>
      </c>
      <c r="Y2347" s="157">
        <v>3</v>
      </c>
      <c r="Z2347" s="157">
        <v>1</v>
      </c>
      <c r="AA2347" s="157">
        <v>1</v>
      </c>
      <c r="AB2347" s="159">
        <v>1</v>
      </c>
      <c r="AC2347" s="158">
        <f t="shared" si="469"/>
        <v>23</v>
      </c>
      <c r="AD2347" s="157">
        <f t="shared" si="465"/>
        <v>5</v>
      </c>
      <c r="AE2347" s="157">
        <f t="shared" si="466"/>
        <v>8</v>
      </c>
      <c r="AF2347" s="157">
        <f t="shared" si="467"/>
        <v>5</v>
      </c>
      <c r="AG2347" s="159">
        <f t="shared" si="468"/>
        <v>3</v>
      </c>
      <c r="DS2347" s="81"/>
    </row>
    <row r="2348" spans="1:123" x14ac:dyDescent="0.25">
      <c r="A2348" s="169">
        <v>312</v>
      </c>
      <c r="B2348" s="170" t="s">
        <v>17</v>
      </c>
      <c r="C2348" s="170" t="s">
        <v>75</v>
      </c>
      <c r="D2348" s="170" t="s">
        <v>76</v>
      </c>
      <c r="E2348" s="18" t="s">
        <v>403</v>
      </c>
      <c r="F2348" s="158">
        <v>2</v>
      </c>
      <c r="G2348" s="157">
        <v>1</v>
      </c>
      <c r="H2348" s="157">
        <v>2</v>
      </c>
      <c r="I2348" s="157">
        <v>1</v>
      </c>
      <c r="J2348" s="157">
        <v>1</v>
      </c>
      <c r="K2348" s="157">
        <v>1</v>
      </c>
      <c r="L2348" s="157">
        <v>3</v>
      </c>
      <c r="M2348" s="157">
        <v>2</v>
      </c>
      <c r="N2348" s="157">
        <v>2</v>
      </c>
      <c r="O2348" s="157">
        <v>1</v>
      </c>
      <c r="P2348" s="157">
        <v>2</v>
      </c>
      <c r="Q2348" s="157">
        <v>2</v>
      </c>
      <c r="R2348" s="157">
        <v>1</v>
      </c>
      <c r="S2348" s="157">
        <v>2</v>
      </c>
      <c r="T2348" s="157">
        <v>2</v>
      </c>
      <c r="U2348" s="157">
        <v>2</v>
      </c>
      <c r="V2348" s="157">
        <v>1</v>
      </c>
      <c r="W2348" s="157">
        <v>3</v>
      </c>
      <c r="X2348" s="157">
        <v>2</v>
      </c>
      <c r="Y2348" s="157">
        <v>3</v>
      </c>
      <c r="Z2348" s="157">
        <v>2</v>
      </c>
      <c r="AA2348" s="157">
        <v>1</v>
      </c>
      <c r="AB2348" s="159">
        <v>1</v>
      </c>
      <c r="AC2348" s="158">
        <f t="shared" si="469"/>
        <v>23</v>
      </c>
      <c r="AD2348" s="157">
        <f t="shared" si="465"/>
        <v>5</v>
      </c>
      <c r="AE2348" s="157">
        <f t="shared" si="466"/>
        <v>8</v>
      </c>
      <c r="AF2348" s="157">
        <f t="shared" si="467"/>
        <v>5</v>
      </c>
      <c r="AG2348" s="159">
        <f t="shared" si="468"/>
        <v>3</v>
      </c>
      <c r="DS2348" s="81"/>
    </row>
    <row r="2349" spans="1:123" x14ac:dyDescent="0.25">
      <c r="A2349" s="169">
        <v>312</v>
      </c>
      <c r="B2349" s="170" t="s">
        <v>17</v>
      </c>
      <c r="C2349" s="170" t="s">
        <v>75</v>
      </c>
      <c r="D2349" s="170" t="s">
        <v>76</v>
      </c>
      <c r="E2349" s="18" t="s">
        <v>403</v>
      </c>
      <c r="F2349" s="158">
        <v>2</v>
      </c>
      <c r="G2349" s="157">
        <v>1</v>
      </c>
      <c r="H2349" s="157">
        <v>2</v>
      </c>
      <c r="I2349" s="157">
        <v>1</v>
      </c>
      <c r="J2349" s="157">
        <v>1</v>
      </c>
      <c r="K2349" s="157">
        <v>1</v>
      </c>
      <c r="L2349" s="157">
        <v>3</v>
      </c>
      <c r="M2349" s="157">
        <v>2</v>
      </c>
      <c r="N2349" s="157">
        <v>2</v>
      </c>
      <c r="O2349" s="157">
        <v>1</v>
      </c>
      <c r="P2349" s="157">
        <v>2</v>
      </c>
      <c r="Q2349" s="157">
        <v>2</v>
      </c>
      <c r="R2349" s="157">
        <v>1</v>
      </c>
      <c r="S2349" s="157">
        <v>2</v>
      </c>
      <c r="T2349" s="157">
        <v>2</v>
      </c>
      <c r="U2349" s="157">
        <v>2</v>
      </c>
      <c r="V2349" s="157">
        <v>1</v>
      </c>
      <c r="W2349" s="157">
        <v>3</v>
      </c>
      <c r="X2349" s="157">
        <v>3</v>
      </c>
      <c r="Y2349" s="157">
        <v>3</v>
      </c>
      <c r="Z2349" s="157">
        <v>2</v>
      </c>
      <c r="AA2349" s="157">
        <v>1</v>
      </c>
      <c r="AB2349" s="159">
        <v>1</v>
      </c>
      <c r="AC2349" s="158">
        <f t="shared" si="469"/>
        <v>23</v>
      </c>
      <c r="AD2349" s="157">
        <f t="shared" si="465"/>
        <v>5</v>
      </c>
      <c r="AE2349" s="157">
        <f t="shared" si="466"/>
        <v>8</v>
      </c>
      <c r="AF2349" s="157">
        <f t="shared" si="467"/>
        <v>5</v>
      </c>
      <c r="AG2349" s="159">
        <f t="shared" si="468"/>
        <v>3</v>
      </c>
      <c r="DS2349" s="81"/>
    </row>
    <row r="2350" spans="1:123" x14ac:dyDescent="0.25">
      <c r="A2350" s="169">
        <v>312</v>
      </c>
      <c r="B2350" s="170" t="s">
        <v>17</v>
      </c>
      <c r="C2350" s="170" t="s">
        <v>75</v>
      </c>
      <c r="D2350" s="170" t="s">
        <v>76</v>
      </c>
      <c r="E2350" s="18" t="s">
        <v>403</v>
      </c>
      <c r="F2350" s="158">
        <v>2</v>
      </c>
      <c r="G2350" s="157">
        <v>1</v>
      </c>
      <c r="H2350" s="157">
        <v>2</v>
      </c>
      <c r="I2350" s="157">
        <v>1</v>
      </c>
      <c r="J2350" s="157">
        <v>1</v>
      </c>
      <c r="K2350" s="157">
        <v>1</v>
      </c>
      <c r="L2350" s="157">
        <v>3</v>
      </c>
      <c r="M2350" s="157">
        <v>2</v>
      </c>
      <c r="N2350" s="157">
        <v>2</v>
      </c>
      <c r="O2350" s="157">
        <v>1</v>
      </c>
      <c r="P2350" s="157">
        <v>2</v>
      </c>
      <c r="Q2350" s="157">
        <v>2</v>
      </c>
      <c r="R2350" s="157">
        <v>1</v>
      </c>
      <c r="S2350" s="157">
        <v>2</v>
      </c>
      <c r="T2350" s="157">
        <v>2</v>
      </c>
      <c r="U2350" s="157">
        <v>2</v>
      </c>
      <c r="V2350" s="157">
        <v>1</v>
      </c>
      <c r="W2350" s="157">
        <v>3</v>
      </c>
      <c r="X2350" s="157">
        <v>3</v>
      </c>
      <c r="Y2350" s="157">
        <v>3</v>
      </c>
      <c r="Z2350" s="157">
        <v>2</v>
      </c>
      <c r="AA2350" s="157">
        <v>1</v>
      </c>
      <c r="AB2350" s="159">
        <v>1</v>
      </c>
      <c r="AC2350" s="158">
        <f t="shared" si="469"/>
        <v>23</v>
      </c>
      <c r="AD2350" s="157">
        <f t="shared" si="465"/>
        <v>5</v>
      </c>
      <c r="AE2350" s="157">
        <f t="shared" si="466"/>
        <v>8</v>
      </c>
      <c r="AF2350" s="157">
        <f t="shared" si="467"/>
        <v>5</v>
      </c>
      <c r="AG2350" s="159">
        <f t="shared" si="468"/>
        <v>3</v>
      </c>
      <c r="DS2350" s="81"/>
    </row>
    <row r="2351" spans="1:123" x14ac:dyDescent="0.25">
      <c r="A2351" s="169">
        <v>312</v>
      </c>
      <c r="B2351" s="170" t="s">
        <v>17</v>
      </c>
      <c r="C2351" s="170" t="s">
        <v>75</v>
      </c>
      <c r="D2351" s="170" t="s">
        <v>76</v>
      </c>
      <c r="E2351" s="18" t="s">
        <v>403</v>
      </c>
      <c r="F2351" s="158">
        <v>3</v>
      </c>
      <c r="G2351" s="157">
        <v>1</v>
      </c>
      <c r="H2351" s="157">
        <v>2</v>
      </c>
      <c r="I2351" s="157">
        <v>1</v>
      </c>
      <c r="J2351" s="157">
        <v>1</v>
      </c>
      <c r="K2351" s="157">
        <v>2</v>
      </c>
      <c r="L2351" s="157">
        <v>3</v>
      </c>
      <c r="M2351" s="157">
        <v>2</v>
      </c>
      <c r="N2351" s="157">
        <v>2</v>
      </c>
      <c r="O2351" s="157">
        <v>1</v>
      </c>
      <c r="P2351" s="157">
        <v>2</v>
      </c>
      <c r="Q2351" s="157">
        <v>2</v>
      </c>
      <c r="R2351" s="157">
        <v>2</v>
      </c>
      <c r="S2351" s="157">
        <v>2</v>
      </c>
      <c r="T2351" s="157">
        <v>2</v>
      </c>
      <c r="U2351" s="157">
        <v>2</v>
      </c>
      <c r="V2351" s="157">
        <v>2</v>
      </c>
      <c r="W2351" s="157">
        <v>3</v>
      </c>
      <c r="X2351" s="157">
        <v>3</v>
      </c>
      <c r="Y2351" s="157">
        <v>3</v>
      </c>
      <c r="Z2351" s="157">
        <v>2</v>
      </c>
      <c r="AA2351" s="157">
        <v>1</v>
      </c>
      <c r="AB2351" s="159">
        <v>1</v>
      </c>
      <c r="AC2351" s="158">
        <f t="shared" si="469"/>
        <v>23</v>
      </c>
      <c r="AD2351" s="157">
        <f t="shared" si="465"/>
        <v>5</v>
      </c>
      <c r="AE2351" s="157">
        <f t="shared" si="466"/>
        <v>8</v>
      </c>
      <c r="AF2351" s="157">
        <f t="shared" si="467"/>
        <v>5</v>
      </c>
      <c r="AG2351" s="159">
        <f t="shared" si="468"/>
        <v>3</v>
      </c>
      <c r="DS2351" s="81"/>
    </row>
    <row r="2352" spans="1:123" x14ac:dyDescent="0.25">
      <c r="A2352" s="169">
        <v>312</v>
      </c>
      <c r="B2352" s="170" t="s">
        <v>17</v>
      </c>
      <c r="C2352" s="170" t="s">
        <v>75</v>
      </c>
      <c r="D2352" s="170" t="s">
        <v>76</v>
      </c>
      <c r="E2352" s="18" t="s">
        <v>403</v>
      </c>
      <c r="F2352" s="158">
        <v>3</v>
      </c>
      <c r="G2352" s="157">
        <v>2</v>
      </c>
      <c r="H2352" s="157">
        <v>2</v>
      </c>
      <c r="I2352" s="157">
        <v>1</v>
      </c>
      <c r="J2352" s="157">
        <v>1</v>
      </c>
      <c r="K2352" s="157">
        <v>2</v>
      </c>
      <c r="L2352" s="157">
        <v>4</v>
      </c>
      <c r="M2352" s="157">
        <v>2</v>
      </c>
      <c r="N2352" s="157">
        <v>2</v>
      </c>
      <c r="O2352" s="157">
        <v>1</v>
      </c>
      <c r="P2352" s="157">
        <v>2</v>
      </c>
      <c r="Q2352" s="157">
        <v>2</v>
      </c>
      <c r="R2352" s="157">
        <v>2</v>
      </c>
      <c r="S2352" s="157">
        <v>2</v>
      </c>
      <c r="T2352" s="157">
        <v>2</v>
      </c>
      <c r="U2352" s="157">
        <v>2</v>
      </c>
      <c r="V2352" s="157">
        <v>2</v>
      </c>
      <c r="W2352" s="157">
        <v>3</v>
      </c>
      <c r="X2352" s="157">
        <v>3</v>
      </c>
      <c r="Y2352" s="157">
        <v>3</v>
      </c>
      <c r="Z2352" s="157">
        <v>2</v>
      </c>
      <c r="AA2352" s="157">
        <v>1</v>
      </c>
      <c r="AB2352" s="159">
        <v>1</v>
      </c>
      <c r="AC2352" s="158">
        <f t="shared" si="469"/>
        <v>23</v>
      </c>
      <c r="AD2352" s="157">
        <f t="shared" si="465"/>
        <v>5</v>
      </c>
      <c r="AE2352" s="157">
        <f t="shared" si="466"/>
        <v>8</v>
      </c>
      <c r="AF2352" s="157">
        <f t="shared" si="467"/>
        <v>5</v>
      </c>
      <c r="AG2352" s="159">
        <f t="shared" si="468"/>
        <v>3</v>
      </c>
      <c r="DS2352" s="81"/>
    </row>
    <row r="2353" spans="1:123" x14ac:dyDescent="0.25">
      <c r="A2353" s="169">
        <v>312</v>
      </c>
      <c r="B2353" s="170" t="s">
        <v>17</v>
      </c>
      <c r="C2353" s="170" t="s">
        <v>75</v>
      </c>
      <c r="D2353" s="170" t="s">
        <v>76</v>
      </c>
      <c r="E2353" s="18" t="s">
        <v>403</v>
      </c>
      <c r="F2353" s="158">
        <v>3</v>
      </c>
      <c r="G2353" s="157">
        <v>2</v>
      </c>
      <c r="H2353" s="157">
        <v>3</v>
      </c>
      <c r="I2353" s="157">
        <v>2</v>
      </c>
      <c r="J2353" s="157">
        <v>1</v>
      </c>
      <c r="K2353" s="157">
        <v>2</v>
      </c>
      <c r="L2353" s="157">
        <v>4</v>
      </c>
      <c r="M2353" s="157">
        <v>2</v>
      </c>
      <c r="N2353" s="157">
        <v>3</v>
      </c>
      <c r="O2353" s="157">
        <v>2</v>
      </c>
      <c r="P2353" s="157">
        <v>2</v>
      </c>
      <c r="Q2353" s="157">
        <v>3</v>
      </c>
      <c r="R2353" s="157">
        <v>2</v>
      </c>
      <c r="S2353" s="157">
        <v>2</v>
      </c>
      <c r="T2353" s="157">
        <v>2</v>
      </c>
      <c r="U2353" s="157">
        <v>2</v>
      </c>
      <c r="V2353" s="157">
        <v>2</v>
      </c>
      <c r="W2353" s="157">
        <v>3</v>
      </c>
      <c r="X2353" s="157">
        <v>3</v>
      </c>
      <c r="Y2353" s="157">
        <v>3</v>
      </c>
      <c r="Z2353" s="157">
        <v>2</v>
      </c>
      <c r="AA2353" s="157">
        <v>1</v>
      </c>
      <c r="AB2353" s="159">
        <v>2</v>
      </c>
      <c r="AC2353" s="158">
        <f t="shared" si="469"/>
        <v>23</v>
      </c>
      <c r="AD2353" s="157">
        <f t="shared" si="465"/>
        <v>5</v>
      </c>
      <c r="AE2353" s="157">
        <f t="shared" si="466"/>
        <v>8</v>
      </c>
      <c r="AF2353" s="157">
        <f t="shared" si="467"/>
        <v>5</v>
      </c>
      <c r="AG2353" s="159">
        <f t="shared" si="468"/>
        <v>3</v>
      </c>
      <c r="DS2353" s="81"/>
    </row>
    <row r="2354" spans="1:123" x14ac:dyDescent="0.25">
      <c r="A2354" s="169">
        <v>312</v>
      </c>
      <c r="B2354" s="170" t="s">
        <v>17</v>
      </c>
      <c r="C2354" s="170" t="s">
        <v>75</v>
      </c>
      <c r="D2354" s="170" t="s">
        <v>76</v>
      </c>
      <c r="E2354" s="18" t="s">
        <v>403</v>
      </c>
      <c r="F2354" s="158">
        <v>3</v>
      </c>
      <c r="G2354" s="157">
        <v>2</v>
      </c>
      <c r="H2354" s="157">
        <v>3</v>
      </c>
      <c r="I2354" s="157">
        <v>2</v>
      </c>
      <c r="J2354" s="157">
        <v>1</v>
      </c>
      <c r="K2354" s="157">
        <v>2</v>
      </c>
      <c r="L2354" s="157">
        <v>4</v>
      </c>
      <c r="M2354" s="157">
        <v>2</v>
      </c>
      <c r="N2354" s="157">
        <v>3</v>
      </c>
      <c r="O2354" s="157">
        <v>2</v>
      </c>
      <c r="P2354" s="157">
        <v>2</v>
      </c>
      <c r="Q2354" s="157">
        <v>3</v>
      </c>
      <c r="R2354" s="157">
        <v>2</v>
      </c>
      <c r="S2354" s="157">
        <v>2</v>
      </c>
      <c r="T2354" s="157">
        <v>3</v>
      </c>
      <c r="U2354" s="157">
        <v>2</v>
      </c>
      <c r="V2354" s="157">
        <v>2</v>
      </c>
      <c r="W2354" s="157">
        <v>3</v>
      </c>
      <c r="X2354" s="157">
        <v>3</v>
      </c>
      <c r="Y2354" s="157">
        <v>3</v>
      </c>
      <c r="Z2354" s="157">
        <v>3</v>
      </c>
      <c r="AA2354" s="157">
        <v>1</v>
      </c>
      <c r="AB2354" s="159">
        <v>2</v>
      </c>
      <c r="AC2354" s="158">
        <f t="shared" si="469"/>
        <v>23</v>
      </c>
      <c r="AD2354" s="157">
        <f t="shared" si="465"/>
        <v>5</v>
      </c>
      <c r="AE2354" s="157">
        <f t="shared" si="466"/>
        <v>8</v>
      </c>
      <c r="AF2354" s="157">
        <f t="shared" si="467"/>
        <v>5</v>
      </c>
      <c r="AG2354" s="159">
        <f t="shared" si="468"/>
        <v>3</v>
      </c>
      <c r="DS2354" s="81"/>
    </row>
    <row r="2355" spans="1:123" x14ac:dyDescent="0.25">
      <c r="A2355" s="169">
        <v>312</v>
      </c>
      <c r="B2355" s="170" t="s">
        <v>17</v>
      </c>
      <c r="C2355" s="170" t="s">
        <v>75</v>
      </c>
      <c r="D2355" s="170" t="s">
        <v>76</v>
      </c>
      <c r="E2355" s="18" t="s">
        <v>403</v>
      </c>
      <c r="F2355" s="158">
        <v>3</v>
      </c>
      <c r="G2355" s="157">
        <v>2</v>
      </c>
      <c r="H2355" s="157">
        <v>3</v>
      </c>
      <c r="I2355" s="157">
        <v>2</v>
      </c>
      <c r="J2355" s="157">
        <v>2</v>
      </c>
      <c r="K2355" s="157">
        <v>2</v>
      </c>
      <c r="L2355" s="157">
        <v>4</v>
      </c>
      <c r="M2355" s="157">
        <v>2</v>
      </c>
      <c r="N2355" s="157">
        <v>3</v>
      </c>
      <c r="O2355" s="157">
        <v>2</v>
      </c>
      <c r="P2355" s="157">
        <v>2</v>
      </c>
      <c r="Q2355" s="157">
        <v>3</v>
      </c>
      <c r="R2355" s="157">
        <v>2</v>
      </c>
      <c r="S2355" s="157">
        <v>2</v>
      </c>
      <c r="T2355" s="157">
        <v>3</v>
      </c>
      <c r="U2355" s="157">
        <v>2</v>
      </c>
      <c r="V2355" s="157">
        <v>3</v>
      </c>
      <c r="W2355" s="157">
        <v>3</v>
      </c>
      <c r="X2355" s="157">
        <v>3</v>
      </c>
      <c r="Y2355" s="157">
        <v>3</v>
      </c>
      <c r="Z2355" s="157">
        <v>3</v>
      </c>
      <c r="AA2355" s="157">
        <v>2</v>
      </c>
      <c r="AB2355" s="159">
        <v>2</v>
      </c>
      <c r="AC2355" s="158">
        <f t="shared" si="469"/>
        <v>23</v>
      </c>
      <c r="AD2355" s="157">
        <f t="shared" si="465"/>
        <v>5</v>
      </c>
      <c r="AE2355" s="157">
        <f t="shared" si="466"/>
        <v>8</v>
      </c>
      <c r="AF2355" s="157">
        <f t="shared" si="467"/>
        <v>5</v>
      </c>
      <c r="AG2355" s="159">
        <f t="shared" si="468"/>
        <v>3</v>
      </c>
      <c r="DS2355" s="81"/>
    </row>
    <row r="2356" spans="1:123" x14ac:dyDescent="0.25">
      <c r="A2356" s="169">
        <v>312</v>
      </c>
      <c r="B2356" s="170" t="s">
        <v>17</v>
      </c>
      <c r="C2356" s="170" t="s">
        <v>75</v>
      </c>
      <c r="D2356" s="170" t="s">
        <v>76</v>
      </c>
      <c r="E2356" s="18" t="s">
        <v>403</v>
      </c>
      <c r="F2356" s="158">
        <v>3</v>
      </c>
      <c r="G2356" s="157">
        <v>2</v>
      </c>
      <c r="H2356" s="157">
        <v>3</v>
      </c>
      <c r="I2356" s="157">
        <v>2</v>
      </c>
      <c r="J2356" s="157">
        <v>2</v>
      </c>
      <c r="K2356" s="157">
        <v>2</v>
      </c>
      <c r="L2356" s="157">
        <v>4</v>
      </c>
      <c r="M2356" s="157">
        <v>2</v>
      </c>
      <c r="N2356" s="157">
        <v>3</v>
      </c>
      <c r="O2356" s="157">
        <v>2</v>
      </c>
      <c r="P2356" s="157">
        <v>2</v>
      </c>
      <c r="Q2356" s="157">
        <v>3</v>
      </c>
      <c r="R2356" s="157">
        <v>2</v>
      </c>
      <c r="S2356" s="157">
        <v>3</v>
      </c>
      <c r="T2356" s="157">
        <v>3</v>
      </c>
      <c r="U2356" s="157">
        <v>2</v>
      </c>
      <c r="V2356" s="157">
        <v>3</v>
      </c>
      <c r="W2356" s="157">
        <v>3</v>
      </c>
      <c r="X2356" s="157">
        <v>3</v>
      </c>
      <c r="Y2356" s="157">
        <v>3</v>
      </c>
      <c r="Z2356" s="157">
        <v>3</v>
      </c>
      <c r="AA2356" s="157">
        <v>3</v>
      </c>
      <c r="AB2356" s="159">
        <v>2</v>
      </c>
      <c r="AC2356" s="158">
        <f t="shared" si="469"/>
        <v>23</v>
      </c>
      <c r="AD2356" s="157">
        <f t="shared" si="465"/>
        <v>5</v>
      </c>
      <c r="AE2356" s="157">
        <f t="shared" si="466"/>
        <v>8</v>
      </c>
      <c r="AF2356" s="157">
        <f t="shared" si="467"/>
        <v>5</v>
      </c>
      <c r="AG2356" s="159">
        <f t="shared" si="468"/>
        <v>3</v>
      </c>
      <c r="DS2356" s="81"/>
    </row>
    <row r="2357" spans="1:123" x14ac:dyDescent="0.25">
      <c r="A2357" s="169">
        <v>312</v>
      </c>
      <c r="B2357" s="170" t="s">
        <v>17</v>
      </c>
      <c r="C2357" s="170" t="s">
        <v>75</v>
      </c>
      <c r="D2357" s="170" t="s">
        <v>76</v>
      </c>
      <c r="E2357" s="18" t="s">
        <v>403</v>
      </c>
      <c r="F2357" s="158">
        <v>3</v>
      </c>
      <c r="G2357" s="157">
        <v>2</v>
      </c>
      <c r="H2357" s="157">
        <v>3</v>
      </c>
      <c r="I2357" s="157">
        <v>2</v>
      </c>
      <c r="J2357" s="157">
        <v>2</v>
      </c>
      <c r="K2357" s="157">
        <v>2</v>
      </c>
      <c r="L2357" s="157">
        <v>4</v>
      </c>
      <c r="M2357" s="157">
        <v>3</v>
      </c>
      <c r="N2357" s="157">
        <v>3</v>
      </c>
      <c r="O2357" s="157">
        <v>2</v>
      </c>
      <c r="P2357" s="157">
        <v>2</v>
      </c>
      <c r="Q2357" s="157">
        <v>3</v>
      </c>
      <c r="R2357" s="157">
        <v>2</v>
      </c>
      <c r="S2357" s="157">
        <v>3</v>
      </c>
      <c r="T2357" s="157">
        <v>3</v>
      </c>
      <c r="U2357" s="157">
        <v>2</v>
      </c>
      <c r="V2357" s="157">
        <v>3</v>
      </c>
      <c r="W2357" s="157">
        <v>4</v>
      </c>
      <c r="X2357" s="157">
        <v>3</v>
      </c>
      <c r="Y2357" s="157">
        <v>3</v>
      </c>
      <c r="Z2357" s="157">
        <v>3</v>
      </c>
      <c r="AA2357" s="157">
        <v>3</v>
      </c>
      <c r="AB2357" s="159">
        <v>2</v>
      </c>
      <c r="AC2357" s="158">
        <f t="shared" si="469"/>
        <v>23</v>
      </c>
      <c r="AD2357" s="157">
        <f t="shared" si="465"/>
        <v>5</v>
      </c>
      <c r="AE2357" s="157">
        <f t="shared" si="466"/>
        <v>8</v>
      </c>
      <c r="AF2357" s="157">
        <f t="shared" si="467"/>
        <v>5</v>
      </c>
      <c r="AG2357" s="159">
        <f t="shared" si="468"/>
        <v>3</v>
      </c>
      <c r="DS2357" s="81"/>
    </row>
    <row r="2358" spans="1:123" x14ac:dyDescent="0.25">
      <c r="A2358" s="169">
        <v>312</v>
      </c>
      <c r="B2358" s="170" t="s">
        <v>17</v>
      </c>
      <c r="C2358" s="170" t="s">
        <v>75</v>
      </c>
      <c r="D2358" s="170" t="s">
        <v>76</v>
      </c>
      <c r="E2358" s="18" t="s">
        <v>403</v>
      </c>
      <c r="F2358" s="158">
        <v>3</v>
      </c>
      <c r="G2358" s="157">
        <v>3</v>
      </c>
      <c r="H2358" s="157">
        <v>3</v>
      </c>
      <c r="I2358" s="157">
        <v>2</v>
      </c>
      <c r="J2358" s="157">
        <v>2</v>
      </c>
      <c r="K2358" s="157">
        <v>2</v>
      </c>
      <c r="L2358" s="157">
        <v>4</v>
      </c>
      <c r="M2358" s="157">
        <v>3</v>
      </c>
      <c r="N2358" s="157">
        <v>3</v>
      </c>
      <c r="O2358" s="157">
        <v>2</v>
      </c>
      <c r="P2358" s="157">
        <v>2</v>
      </c>
      <c r="Q2358" s="157">
        <v>3</v>
      </c>
      <c r="R2358" s="157">
        <v>2</v>
      </c>
      <c r="S2358" s="157">
        <v>3</v>
      </c>
      <c r="T2358" s="157">
        <v>3</v>
      </c>
      <c r="U2358" s="157">
        <v>2</v>
      </c>
      <c r="V2358" s="157">
        <v>3</v>
      </c>
      <c r="W2358" s="157">
        <v>4</v>
      </c>
      <c r="X2358" s="157">
        <v>3</v>
      </c>
      <c r="Y2358" s="157">
        <v>3</v>
      </c>
      <c r="Z2358" s="157">
        <v>3</v>
      </c>
      <c r="AA2358" s="157">
        <v>3</v>
      </c>
      <c r="AB2358" s="159">
        <v>2</v>
      </c>
      <c r="AC2358" s="158">
        <f t="shared" si="469"/>
        <v>23</v>
      </c>
      <c r="AD2358" s="157">
        <f t="shared" si="465"/>
        <v>5</v>
      </c>
      <c r="AE2358" s="157">
        <f t="shared" si="466"/>
        <v>8</v>
      </c>
      <c r="AF2358" s="157">
        <f t="shared" si="467"/>
        <v>5</v>
      </c>
      <c r="AG2358" s="159">
        <f t="shared" si="468"/>
        <v>3</v>
      </c>
      <c r="DS2358" s="81"/>
    </row>
    <row r="2359" spans="1:123" x14ac:dyDescent="0.25">
      <c r="A2359" s="169">
        <v>312</v>
      </c>
      <c r="B2359" s="170" t="s">
        <v>17</v>
      </c>
      <c r="C2359" s="170" t="s">
        <v>75</v>
      </c>
      <c r="D2359" s="170" t="s">
        <v>76</v>
      </c>
      <c r="E2359" s="18" t="s">
        <v>403</v>
      </c>
      <c r="F2359" s="158">
        <v>3</v>
      </c>
      <c r="G2359" s="157">
        <v>3</v>
      </c>
      <c r="H2359" s="157">
        <v>3</v>
      </c>
      <c r="I2359" s="157">
        <v>2</v>
      </c>
      <c r="J2359" s="157">
        <v>2</v>
      </c>
      <c r="K2359" s="157">
        <v>2</v>
      </c>
      <c r="L2359" s="157">
        <v>4</v>
      </c>
      <c r="M2359" s="157">
        <v>3</v>
      </c>
      <c r="N2359" s="157">
        <v>3</v>
      </c>
      <c r="O2359" s="157">
        <v>3</v>
      </c>
      <c r="P2359" s="157">
        <v>3</v>
      </c>
      <c r="Q2359" s="157">
        <v>3</v>
      </c>
      <c r="R2359" s="157">
        <v>3</v>
      </c>
      <c r="S2359" s="157">
        <v>3</v>
      </c>
      <c r="T2359" s="157">
        <v>3</v>
      </c>
      <c r="U2359" s="157">
        <v>3</v>
      </c>
      <c r="V2359" s="157">
        <v>3</v>
      </c>
      <c r="W2359" s="157">
        <v>4</v>
      </c>
      <c r="X2359" s="157">
        <v>3</v>
      </c>
      <c r="Y2359" s="157">
        <v>3</v>
      </c>
      <c r="Z2359" s="157">
        <v>3</v>
      </c>
      <c r="AA2359" s="157">
        <v>3</v>
      </c>
      <c r="AB2359" s="159">
        <v>3</v>
      </c>
      <c r="AC2359" s="158">
        <f t="shared" si="469"/>
        <v>23</v>
      </c>
      <c r="AD2359" s="157">
        <f t="shared" si="465"/>
        <v>5</v>
      </c>
      <c r="AE2359" s="157">
        <f t="shared" si="466"/>
        <v>8</v>
      </c>
      <c r="AF2359" s="157">
        <f t="shared" si="467"/>
        <v>5</v>
      </c>
      <c r="AG2359" s="159">
        <f t="shared" si="468"/>
        <v>3</v>
      </c>
      <c r="DS2359" s="81"/>
    </row>
    <row r="2360" spans="1:123" x14ac:dyDescent="0.25">
      <c r="A2360" s="169">
        <v>312</v>
      </c>
      <c r="B2360" s="170" t="s">
        <v>17</v>
      </c>
      <c r="C2360" s="170" t="s">
        <v>75</v>
      </c>
      <c r="D2360" s="170" t="s">
        <v>76</v>
      </c>
      <c r="E2360" s="18" t="s">
        <v>403</v>
      </c>
      <c r="F2360" s="158">
        <v>3</v>
      </c>
      <c r="G2360" s="157">
        <v>3</v>
      </c>
      <c r="H2360" s="157">
        <v>3</v>
      </c>
      <c r="I2360" s="157">
        <v>2</v>
      </c>
      <c r="J2360" s="157">
        <v>2</v>
      </c>
      <c r="K2360" s="157">
        <v>2</v>
      </c>
      <c r="L2360" s="157">
        <v>4</v>
      </c>
      <c r="M2360" s="157">
        <v>3</v>
      </c>
      <c r="N2360" s="157">
        <v>3</v>
      </c>
      <c r="O2360" s="157">
        <v>3</v>
      </c>
      <c r="P2360" s="157">
        <v>3</v>
      </c>
      <c r="Q2360" s="157">
        <v>3</v>
      </c>
      <c r="R2360" s="157">
        <v>3</v>
      </c>
      <c r="S2360" s="157">
        <v>3</v>
      </c>
      <c r="T2360" s="157">
        <v>3</v>
      </c>
      <c r="U2360" s="157">
        <v>3</v>
      </c>
      <c r="V2360" s="157">
        <v>3</v>
      </c>
      <c r="W2360" s="157">
        <v>4</v>
      </c>
      <c r="X2360" s="157">
        <v>3</v>
      </c>
      <c r="Y2360" s="157">
        <v>3</v>
      </c>
      <c r="Z2360" s="157">
        <v>3</v>
      </c>
      <c r="AA2360" s="157">
        <v>3</v>
      </c>
      <c r="AB2360" s="159">
        <v>3</v>
      </c>
      <c r="AC2360" s="158">
        <f t="shared" si="469"/>
        <v>23</v>
      </c>
      <c r="AD2360" s="157">
        <f t="shared" si="465"/>
        <v>5</v>
      </c>
      <c r="AE2360" s="157">
        <f t="shared" si="466"/>
        <v>8</v>
      </c>
      <c r="AF2360" s="157">
        <f t="shared" si="467"/>
        <v>5</v>
      </c>
      <c r="AG2360" s="159">
        <f t="shared" si="468"/>
        <v>3</v>
      </c>
      <c r="DS2360" s="81"/>
    </row>
    <row r="2361" spans="1:123" x14ac:dyDescent="0.25">
      <c r="A2361" s="169">
        <v>312</v>
      </c>
      <c r="B2361" s="170" t="s">
        <v>17</v>
      </c>
      <c r="C2361" s="170" t="s">
        <v>75</v>
      </c>
      <c r="D2361" s="170" t="s">
        <v>76</v>
      </c>
      <c r="E2361" s="18" t="s">
        <v>403</v>
      </c>
      <c r="F2361" s="158">
        <v>3</v>
      </c>
      <c r="G2361" s="157">
        <v>3</v>
      </c>
      <c r="H2361" s="157">
        <v>3</v>
      </c>
      <c r="I2361" s="157">
        <v>3</v>
      </c>
      <c r="J2361" s="157">
        <v>2</v>
      </c>
      <c r="K2361" s="157">
        <v>2</v>
      </c>
      <c r="L2361" s="157">
        <v>4</v>
      </c>
      <c r="M2361" s="157">
        <v>3</v>
      </c>
      <c r="N2361" s="157">
        <v>4</v>
      </c>
      <c r="O2361" s="157">
        <v>3</v>
      </c>
      <c r="P2361" s="157">
        <v>3</v>
      </c>
      <c r="Q2361" s="157">
        <v>3</v>
      </c>
      <c r="R2361" s="157">
        <v>3</v>
      </c>
      <c r="S2361" s="157">
        <v>3</v>
      </c>
      <c r="T2361" s="157">
        <v>3</v>
      </c>
      <c r="U2361" s="157">
        <v>3</v>
      </c>
      <c r="V2361" s="157">
        <v>3</v>
      </c>
      <c r="W2361" s="157">
        <v>4</v>
      </c>
      <c r="X2361" s="157">
        <v>3</v>
      </c>
      <c r="Y2361" s="157">
        <v>3</v>
      </c>
      <c r="Z2361" s="157">
        <v>3</v>
      </c>
      <c r="AA2361" s="157">
        <v>3</v>
      </c>
      <c r="AB2361" s="159">
        <v>3</v>
      </c>
      <c r="AC2361" s="158">
        <f t="shared" si="469"/>
        <v>23</v>
      </c>
      <c r="AD2361" s="157">
        <f t="shared" si="465"/>
        <v>5</v>
      </c>
      <c r="AE2361" s="157">
        <f t="shared" si="466"/>
        <v>8</v>
      </c>
      <c r="AF2361" s="157">
        <f t="shared" si="467"/>
        <v>5</v>
      </c>
      <c r="AG2361" s="159">
        <f t="shared" si="468"/>
        <v>3</v>
      </c>
      <c r="DS2361" s="81"/>
    </row>
    <row r="2362" spans="1:123" x14ac:dyDescent="0.25">
      <c r="A2362" s="169">
        <v>312</v>
      </c>
      <c r="B2362" s="170" t="s">
        <v>17</v>
      </c>
      <c r="C2362" s="170" t="s">
        <v>75</v>
      </c>
      <c r="D2362" s="170" t="s">
        <v>76</v>
      </c>
      <c r="E2362" s="18" t="s">
        <v>403</v>
      </c>
      <c r="F2362" s="158">
        <v>4</v>
      </c>
      <c r="G2362" s="157">
        <v>3</v>
      </c>
      <c r="H2362" s="157">
        <v>3</v>
      </c>
      <c r="I2362" s="157">
        <v>3</v>
      </c>
      <c r="J2362" s="157">
        <v>2</v>
      </c>
      <c r="K2362" s="157">
        <v>3</v>
      </c>
      <c r="L2362" s="157">
        <v>4</v>
      </c>
      <c r="M2362" s="157">
        <v>3</v>
      </c>
      <c r="N2362" s="157">
        <v>4</v>
      </c>
      <c r="O2362" s="157">
        <v>3</v>
      </c>
      <c r="P2362" s="157">
        <v>3</v>
      </c>
      <c r="Q2362" s="157">
        <v>3</v>
      </c>
      <c r="R2362" s="157">
        <v>3</v>
      </c>
      <c r="S2362" s="157">
        <v>3</v>
      </c>
      <c r="T2362" s="157">
        <v>3</v>
      </c>
      <c r="U2362" s="157">
        <v>3</v>
      </c>
      <c r="V2362" s="157">
        <v>3</v>
      </c>
      <c r="W2362" s="157">
        <v>4</v>
      </c>
      <c r="X2362" s="157">
        <v>4</v>
      </c>
      <c r="Y2362" s="157">
        <v>3</v>
      </c>
      <c r="Z2362" s="157">
        <v>3</v>
      </c>
      <c r="AA2362" s="157">
        <v>3</v>
      </c>
      <c r="AB2362" s="159">
        <v>3</v>
      </c>
      <c r="AC2362" s="158">
        <f t="shared" si="469"/>
        <v>23</v>
      </c>
      <c r="AD2362" s="157">
        <f t="shared" si="465"/>
        <v>5</v>
      </c>
      <c r="AE2362" s="157">
        <f t="shared" si="466"/>
        <v>8</v>
      </c>
      <c r="AF2362" s="157">
        <f t="shared" si="467"/>
        <v>5</v>
      </c>
      <c r="AG2362" s="159">
        <f t="shared" si="468"/>
        <v>3</v>
      </c>
      <c r="DS2362" s="81"/>
    </row>
    <row r="2363" spans="1:123" x14ac:dyDescent="0.25">
      <c r="A2363" s="169">
        <v>312</v>
      </c>
      <c r="B2363" s="170" t="s">
        <v>17</v>
      </c>
      <c r="C2363" s="170" t="s">
        <v>75</v>
      </c>
      <c r="D2363" s="170" t="s">
        <v>76</v>
      </c>
      <c r="E2363" s="18" t="s">
        <v>403</v>
      </c>
      <c r="F2363" s="158">
        <v>4</v>
      </c>
      <c r="G2363" s="157">
        <v>3</v>
      </c>
      <c r="H2363" s="157">
        <v>4</v>
      </c>
      <c r="I2363" s="157">
        <v>3</v>
      </c>
      <c r="J2363" s="157">
        <v>2</v>
      </c>
      <c r="K2363" s="157">
        <v>3</v>
      </c>
      <c r="L2363" s="157">
        <v>4</v>
      </c>
      <c r="M2363" s="157">
        <v>3</v>
      </c>
      <c r="N2363" s="157">
        <v>4</v>
      </c>
      <c r="O2363" s="157">
        <v>3</v>
      </c>
      <c r="P2363" s="157">
        <v>3</v>
      </c>
      <c r="Q2363" s="157">
        <v>3</v>
      </c>
      <c r="R2363" s="157">
        <v>3</v>
      </c>
      <c r="S2363" s="157">
        <v>3</v>
      </c>
      <c r="T2363" s="157">
        <v>3</v>
      </c>
      <c r="U2363" s="157">
        <v>3</v>
      </c>
      <c r="V2363" s="157">
        <v>3</v>
      </c>
      <c r="W2363" s="157">
        <v>4</v>
      </c>
      <c r="X2363" s="157">
        <v>4</v>
      </c>
      <c r="Y2363" s="157">
        <v>3</v>
      </c>
      <c r="Z2363" s="157">
        <v>3</v>
      </c>
      <c r="AA2363" s="157">
        <v>3</v>
      </c>
      <c r="AB2363" s="159">
        <v>3</v>
      </c>
      <c r="AC2363" s="158">
        <f t="shared" si="469"/>
        <v>23</v>
      </c>
      <c r="AD2363" s="157">
        <f t="shared" si="465"/>
        <v>5</v>
      </c>
      <c r="AE2363" s="157">
        <f t="shared" si="466"/>
        <v>8</v>
      </c>
      <c r="AF2363" s="157">
        <f t="shared" si="467"/>
        <v>5</v>
      </c>
      <c r="AG2363" s="159">
        <f t="shared" si="468"/>
        <v>3</v>
      </c>
      <c r="DS2363" s="81"/>
    </row>
    <row r="2364" spans="1:123" x14ac:dyDescent="0.25">
      <c r="A2364" s="169">
        <v>312</v>
      </c>
      <c r="B2364" s="170" t="s">
        <v>17</v>
      </c>
      <c r="C2364" s="170" t="s">
        <v>75</v>
      </c>
      <c r="D2364" s="170" t="s">
        <v>76</v>
      </c>
      <c r="E2364" s="18" t="s">
        <v>403</v>
      </c>
      <c r="F2364" s="158">
        <v>4</v>
      </c>
      <c r="G2364" s="157">
        <v>3</v>
      </c>
      <c r="H2364" s="157">
        <v>4</v>
      </c>
      <c r="I2364" s="157">
        <v>3</v>
      </c>
      <c r="J2364" s="157">
        <v>2</v>
      </c>
      <c r="K2364" s="157">
        <v>3</v>
      </c>
      <c r="L2364" s="157">
        <v>4</v>
      </c>
      <c r="M2364" s="157">
        <v>3</v>
      </c>
      <c r="N2364" s="157">
        <v>4</v>
      </c>
      <c r="O2364" s="157">
        <v>3</v>
      </c>
      <c r="P2364" s="157">
        <v>3</v>
      </c>
      <c r="Q2364" s="157">
        <v>3</v>
      </c>
      <c r="R2364" s="157">
        <v>3</v>
      </c>
      <c r="S2364" s="157">
        <v>3</v>
      </c>
      <c r="T2364" s="157">
        <v>3</v>
      </c>
      <c r="U2364" s="157">
        <v>3</v>
      </c>
      <c r="V2364" s="157">
        <v>3</v>
      </c>
      <c r="W2364" s="157">
        <v>4</v>
      </c>
      <c r="X2364" s="157">
        <v>4</v>
      </c>
      <c r="Y2364" s="157">
        <v>3</v>
      </c>
      <c r="Z2364" s="157">
        <v>3</v>
      </c>
      <c r="AA2364" s="157">
        <v>3</v>
      </c>
      <c r="AB2364" s="159">
        <v>3</v>
      </c>
      <c r="AC2364" s="158">
        <f t="shared" si="469"/>
        <v>23</v>
      </c>
      <c r="AD2364" s="157">
        <f t="shared" si="465"/>
        <v>5</v>
      </c>
      <c r="AE2364" s="157">
        <f t="shared" si="466"/>
        <v>8</v>
      </c>
      <c r="AF2364" s="157">
        <f t="shared" si="467"/>
        <v>5</v>
      </c>
      <c r="AG2364" s="159">
        <f t="shared" si="468"/>
        <v>3</v>
      </c>
      <c r="DS2364" s="81"/>
    </row>
    <row r="2365" spans="1:123" x14ac:dyDescent="0.25">
      <c r="A2365" s="169">
        <v>312</v>
      </c>
      <c r="B2365" s="170" t="s">
        <v>17</v>
      </c>
      <c r="C2365" s="170" t="s">
        <v>75</v>
      </c>
      <c r="D2365" s="170" t="s">
        <v>76</v>
      </c>
      <c r="E2365" s="18" t="s">
        <v>403</v>
      </c>
      <c r="F2365" s="158">
        <v>4</v>
      </c>
      <c r="G2365" s="157">
        <v>3</v>
      </c>
      <c r="H2365" s="157">
        <v>4</v>
      </c>
      <c r="I2365" s="157">
        <v>3</v>
      </c>
      <c r="J2365" s="157">
        <v>2</v>
      </c>
      <c r="K2365" s="157">
        <v>3</v>
      </c>
      <c r="L2365" s="157">
        <v>4</v>
      </c>
      <c r="M2365" s="157">
        <v>3</v>
      </c>
      <c r="N2365" s="157">
        <v>4</v>
      </c>
      <c r="O2365" s="157">
        <v>3</v>
      </c>
      <c r="P2365" s="157">
        <v>3</v>
      </c>
      <c r="Q2365" s="157">
        <v>3</v>
      </c>
      <c r="R2365" s="157">
        <v>3</v>
      </c>
      <c r="S2365" s="157">
        <v>3</v>
      </c>
      <c r="T2365" s="157">
        <v>3</v>
      </c>
      <c r="U2365" s="157">
        <v>3</v>
      </c>
      <c r="V2365" s="157">
        <v>3</v>
      </c>
      <c r="W2365" s="157">
        <v>4</v>
      </c>
      <c r="X2365" s="157">
        <v>4</v>
      </c>
      <c r="Y2365" s="157">
        <v>3</v>
      </c>
      <c r="Z2365" s="157">
        <v>3</v>
      </c>
      <c r="AA2365" s="157">
        <v>3</v>
      </c>
      <c r="AB2365" s="159">
        <v>3</v>
      </c>
      <c r="AC2365" s="158">
        <f t="shared" si="469"/>
        <v>23</v>
      </c>
      <c r="AD2365" s="157">
        <f t="shared" si="465"/>
        <v>5</v>
      </c>
      <c r="AE2365" s="157">
        <f t="shared" si="466"/>
        <v>8</v>
      </c>
      <c r="AF2365" s="157">
        <f t="shared" si="467"/>
        <v>5</v>
      </c>
      <c r="AG2365" s="159">
        <f t="shared" si="468"/>
        <v>3</v>
      </c>
      <c r="DS2365" s="81"/>
    </row>
    <row r="2366" spans="1:123" x14ac:dyDescent="0.25">
      <c r="A2366" s="169">
        <v>312</v>
      </c>
      <c r="B2366" s="170" t="s">
        <v>17</v>
      </c>
      <c r="C2366" s="170" t="s">
        <v>75</v>
      </c>
      <c r="D2366" s="170" t="s">
        <v>76</v>
      </c>
      <c r="E2366" s="18" t="s">
        <v>403</v>
      </c>
      <c r="F2366" s="158">
        <v>4</v>
      </c>
      <c r="G2366" s="157">
        <v>3</v>
      </c>
      <c r="H2366" s="157">
        <v>4</v>
      </c>
      <c r="I2366" s="157">
        <v>3</v>
      </c>
      <c r="J2366" s="157">
        <v>3</v>
      </c>
      <c r="K2366" s="157">
        <v>3</v>
      </c>
      <c r="L2366" s="157">
        <v>4</v>
      </c>
      <c r="M2366" s="157">
        <v>4</v>
      </c>
      <c r="N2366" s="157">
        <v>4</v>
      </c>
      <c r="O2366" s="157">
        <v>3</v>
      </c>
      <c r="P2366" s="157">
        <v>3</v>
      </c>
      <c r="Q2366" s="157">
        <v>3</v>
      </c>
      <c r="R2366" s="157">
        <v>4</v>
      </c>
      <c r="S2366" s="157">
        <v>3</v>
      </c>
      <c r="T2366" s="157">
        <v>3</v>
      </c>
      <c r="U2366" s="157">
        <v>3</v>
      </c>
      <c r="V2366" s="157">
        <v>4</v>
      </c>
      <c r="W2366" s="157">
        <v>4</v>
      </c>
      <c r="X2366" s="157">
        <v>4</v>
      </c>
      <c r="Y2366" s="157">
        <v>4</v>
      </c>
      <c r="Z2366" s="157">
        <v>3</v>
      </c>
      <c r="AA2366" s="157">
        <v>3</v>
      </c>
      <c r="AB2366" s="159">
        <v>3</v>
      </c>
      <c r="AC2366" s="158">
        <f t="shared" si="469"/>
        <v>23</v>
      </c>
      <c r="AD2366" s="157">
        <f t="shared" si="465"/>
        <v>5</v>
      </c>
      <c r="AE2366" s="157">
        <f t="shared" si="466"/>
        <v>8</v>
      </c>
      <c r="AF2366" s="157">
        <f t="shared" si="467"/>
        <v>5</v>
      </c>
      <c r="AG2366" s="159">
        <f t="shared" si="468"/>
        <v>3</v>
      </c>
      <c r="DS2366" s="81"/>
    </row>
    <row r="2367" spans="1:123" x14ac:dyDescent="0.25">
      <c r="A2367" s="169">
        <v>312</v>
      </c>
      <c r="B2367" s="170" t="s">
        <v>17</v>
      </c>
      <c r="C2367" s="170" t="s">
        <v>75</v>
      </c>
      <c r="D2367" s="170" t="s">
        <v>76</v>
      </c>
      <c r="E2367" s="18" t="s">
        <v>403</v>
      </c>
      <c r="F2367" s="158">
        <v>4</v>
      </c>
      <c r="G2367" s="157">
        <v>3</v>
      </c>
      <c r="H2367" s="157">
        <v>4</v>
      </c>
      <c r="I2367" s="157">
        <v>3</v>
      </c>
      <c r="J2367" s="157">
        <v>3</v>
      </c>
      <c r="K2367" s="157">
        <v>3</v>
      </c>
      <c r="L2367" s="157">
        <v>5</v>
      </c>
      <c r="M2367" s="157">
        <v>4</v>
      </c>
      <c r="N2367" s="157">
        <v>4</v>
      </c>
      <c r="O2367" s="157">
        <v>3</v>
      </c>
      <c r="P2367" s="157">
        <v>3</v>
      </c>
      <c r="Q2367" s="157">
        <v>3</v>
      </c>
      <c r="R2367" s="157">
        <v>4</v>
      </c>
      <c r="S2367" s="157">
        <v>3</v>
      </c>
      <c r="T2367" s="157">
        <v>3</v>
      </c>
      <c r="U2367" s="157">
        <v>3</v>
      </c>
      <c r="V2367" s="157">
        <v>4</v>
      </c>
      <c r="W2367" s="157">
        <v>4</v>
      </c>
      <c r="X2367" s="157">
        <v>4</v>
      </c>
      <c r="Y2367" s="157">
        <v>4</v>
      </c>
      <c r="Z2367" s="157">
        <v>3</v>
      </c>
      <c r="AA2367" s="157">
        <v>3</v>
      </c>
      <c r="AB2367" s="159">
        <v>3</v>
      </c>
      <c r="AC2367" s="158">
        <f t="shared" si="469"/>
        <v>23</v>
      </c>
      <c r="AD2367" s="157">
        <f t="shared" si="465"/>
        <v>5</v>
      </c>
      <c r="AE2367" s="157">
        <f t="shared" si="466"/>
        <v>8</v>
      </c>
      <c r="AF2367" s="157">
        <f t="shared" si="467"/>
        <v>5</v>
      </c>
      <c r="AG2367" s="159">
        <f t="shared" si="468"/>
        <v>3</v>
      </c>
      <c r="DS2367" s="81"/>
    </row>
    <row r="2368" spans="1:123" x14ac:dyDescent="0.25">
      <c r="A2368" s="169">
        <v>312</v>
      </c>
      <c r="B2368" s="170" t="s">
        <v>17</v>
      </c>
      <c r="C2368" s="170" t="s">
        <v>75</v>
      </c>
      <c r="D2368" s="170" t="s">
        <v>76</v>
      </c>
      <c r="E2368" s="18" t="s">
        <v>403</v>
      </c>
      <c r="F2368" s="158">
        <v>4</v>
      </c>
      <c r="G2368" s="157">
        <v>3</v>
      </c>
      <c r="H2368" s="157">
        <v>4</v>
      </c>
      <c r="I2368" s="157">
        <v>3</v>
      </c>
      <c r="J2368" s="157">
        <v>3</v>
      </c>
      <c r="K2368" s="157">
        <v>3</v>
      </c>
      <c r="L2368" s="157">
        <v>5</v>
      </c>
      <c r="M2368" s="157">
        <v>4</v>
      </c>
      <c r="N2368" s="157">
        <v>4</v>
      </c>
      <c r="O2368" s="157">
        <v>3</v>
      </c>
      <c r="P2368" s="157">
        <v>4</v>
      </c>
      <c r="Q2368" s="157">
        <v>3</v>
      </c>
      <c r="R2368" s="157">
        <v>4</v>
      </c>
      <c r="S2368" s="157">
        <v>3</v>
      </c>
      <c r="T2368" s="157">
        <v>3</v>
      </c>
      <c r="U2368" s="157">
        <v>3</v>
      </c>
      <c r="V2368" s="157">
        <v>4</v>
      </c>
      <c r="W2368" s="157">
        <v>4</v>
      </c>
      <c r="X2368" s="157">
        <v>4</v>
      </c>
      <c r="Y2368" s="157">
        <v>4</v>
      </c>
      <c r="Z2368" s="157">
        <v>4</v>
      </c>
      <c r="AA2368" s="157">
        <v>4</v>
      </c>
      <c r="AB2368" s="159">
        <v>3</v>
      </c>
      <c r="AC2368" s="158">
        <f t="shared" si="469"/>
        <v>23</v>
      </c>
      <c r="AD2368" s="157">
        <f t="shared" si="465"/>
        <v>5</v>
      </c>
      <c r="AE2368" s="157">
        <f t="shared" si="466"/>
        <v>8</v>
      </c>
      <c r="AF2368" s="157">
        <f t="shared" si="467"/>
        <v>5</v>
      </c>
      <c r="AG2368" s="159">
        <f t="shared" si="468"/>
        <v>3</v>
      </c>
      <c r="DS2368" s="81"/>
    </row>
    <row r="2369" spans="1:123" x14ac:dyDescent="0.25">
      <c r="A2369" s="169">
        <v>312</v>
      </c>
      <c r="B2369" s="170" t="s">
        <v>17</v>
      </c>
      <c r="C2369" s="170" t="s">
        <v>75</v>
      </c>
      <c r="D2369" s="170" t="s">
        <v>76</v>
      </c>
      <c r="E2369" s="18" t="s">
        <v>403</v>
      </c>
      <c r="F2369" s="158">
        <v>4</v>
      </c>
      <c r="G2369" s="157">
        <v>3</v>
      </c>
      <c r="H2369" s="157">
        <v>4</v>
      </c>
      <c r="I2369" s="157">
        <v>4</v>
      </c>
      <c r="J2369" s="157">
        <v>3</v>
      </c>
      <c r="K2369" s="157">
        <v>3</v>
      </c>
      <c r="L2369" s="157">
        <v>5</v>
      </c>
      <c r="M2369" s="157">
        <v>4</v>
      </c>
      <c r="N2369" s="157">
        <v>4</v>
      </c>
      <c r="O2369" s="157">
        <v>3</v>
      </c>
      <c r="P2369" s="157">
        <v>4</v>
      </c>
      <c r="Q2369" s="157">
        <v>4</v>
      </c>
      <c r="R2369" s="157">
        <v>4</v>
      </c>
      <c r="S2369" s="157">
        <v>3</v>
      </c>
      <c r="T2369" s="157">
        <v>3</v>
      </c>
      <c r="U2369" s="157">
        <v>3</v>
      </c>
      <c r="V2369" s="157">
        <v>4</v>
      </c>
      <c r="W2369" s="157">
        <v>4</v>
      </c>
      <c r="X2369" s="157">
        <v>4</v>
      </c>
      <c r="Y2369" s="157">
        <v>4</v>
      </c>
      <c r="Z2369" s="157">
        <v>4</v>
      </c>
      <c r="AA2369" s="157">
        <v>4</v>
      </c>
      <c r="AB2369" s="159">
        <v>3</v>
      </c>
      <c r="AC2369" s="158">
        <f t="shared" si="469"/>
        <v>23</v>
      </c>
      <c r="AD2369" s="157">
        <f t="shared" si="465"/>
        <v>5</v>
      </c>
      <c r="AE2369" s="157">
        <f t="shared" si="466"/>
        <v>8</v>
      </c>
      <c r="AF2369" s="157">
        <f t="shared" si="467"/>
        <v>5</v>
      </c>
      <c r="AG2369" s="159">
        <f t="shared" si="468"/>
        <v>3</v>
      </c>
      <c r="DS2369" s="81"/>
    </row>
    <row r="2370" spans="1:123" x14ac:dyDescent="0.25">
      <c r="A2370" s="169">
        <v>312</v>
      </c>
      <c r="B2370" s="170" t="s">
        <v>17</v>
      </c>
      <c r="C2370" s="170" t="s">
        <v>75</v>
      </c>
      <c r="D2370" s="170" t="s">
        <v>76</v>
      </c>
      <c r="E2370" s="18" t="s">
        <v>403</v>
      </c>
      <c r="F2370" s="158">
        <v>4</v>
      </c>
      <c r="G2370" s="157">
        <v>3</v>
      </c>
      <c r="H2370" s="157">
        <v>5</v>
      </c>
      <c r="I2370" s="157">
        <v>4</v>
      </c>
      <c r="J2370" s="157">
        <v>3</v>
      </c>
      <c r="K2370" s="157">
        <v>4</v>
      </c>
      <c r="L2370" s="157">
        <v>5</v>
      </c>
      <c r="M2370" s="157">
        <v>4</v>
      </c>
      <c r="N2370" s="157">
        <v>4</v>
      </c>
      <c r="O2370" s="157">
        <v>3</v>
      </c>
      <c r="P2370" s="157">
        <v>4</v>
      </c>
      <c r="Q2370" s="157">
        <v>4</v>
      </c>
      <c r="R2370" s="157">
        <v>4</v>
      </c>
      <c r="S2370" s="157">
        <v>4</v>
      </c>
      <c r="T2370" s="157">
        <v>4</v>
      </c>
      <c r="U2370" s="157">
        <v>3</v>
      </c>
      <c r="V2370" s="157">
        <v>4</v>
      </c>
      <c r="W2370" s="157">
        <v>4</v>
      </c>
      <c r="X2370" s="157">
        <v>4</v>
      </c>
      <c r="Y2370" s="157">
        <v>4</v>
      </c>
      <c r="Z2370" s="157">
        <v>4</v>
      </c>
      <c r="AA2370" s="157">
        <v>4</v>
      </c>
      <c r="AB2370" s="159">
        <v>4</v>
      </c>
      <c r="AC2370" s="158">
        <f t="shared" si="469"/>
        <v>23</v>
      </c>
      <c r="AD2370" s="157">
        <f t="shared" si="465"/>
        <v>5</v>
      </c>
      <c r="AE2370" s="157">
        <f t="shared" si="466"/>
        <v>8</v>
      </c>
      <c r="AF2370" s="157">
        <f t="shared" si="467"/>
        <v>5</v>
      </c>
      <c r="AG2370" s="159">
        <f t="shared" si="468"/>
        <v>3</v>
      </c>
      <c r="DS2370" s="81"/>
    </row>
    <row r="2371" spans="1:123" x14ac:dyDescent="0.25">
      <c r="A2371" s="169">
        <v>312</v>
      </c>
      <c r="B2371" s="170" t="s">
        <v>17</v>
      </c>
      <c r="C2371" s="170" t="s">
        <v>75</v>
      </c>
      <c r="D2371" s="170" t="s">
        <v>76</v>
      </c>
      <c r="E2371" s="18" t="s">
        <v>403</v>
      </c>
      <c r="F2371" s="158">
        <v>4</v>
      </c>
      <c r="G2371" s="157">
        <v>4</v>
      </c>
      <c r="H2371" s="157"/>
      <c r="I2371" s="157">
        <v>4</v>
      </c>
      <c r="J2371" s="157">
        <v>3</v>
      </c>
      <c r="K2371" s="157">
        <v>4</v>
      </c>
      <c r="L2371" s="157">
        <v>5</v>
      </c>
      <c r="M2371" s="157">
        <v>4</v>
      </c>
      <c r="N2371" s="157">
        <v>4</v>
      </c>
      <c r="O2371" s="157">
        <v>4</v>
      </c>
      <c r="P2371" s="157">
        <v>4</v>
      </c>
      <c r="Q2371" s="157">
        <v>4</v>
      </c>
      <c r="R2371" s="157">
        <v>4</v>
      </c>
      <c r="S2371" s="157">
        <v>4</v>
      </c>
      <c r="T2371" s="157">
        <v>4</v>
      </c>
      <c r="U2371" s="157">
        <v>3</v>
      </c>
      <c r="V2371" s="157">
        <v>4</v>
      </c>
      <c r="W2371" s="157">
        <v>5</v>
      </c>
      <c r="X2371" s="157">
        <v>5</v>
      </c>
      <c r="Y2371" s="157">
        <v>4</v>
      </c>
      <c r="Z2371" s="157">
        <v>4</v>
      </c>
      <c r="AA2371" s="157">
        <v>4</v>
      </c>
      <c r="AB2371" s="159">
        <v>4</v>
      </c>
      <c r="AC2371" s="158">
        <f t="shared" si="469"/>
        <v>22</v>
      </c>
      <c r="AD2371" s="157">
        <f t="shared" si="465"/>
        <v>4</v>
      </c>
      <c r="AE2371" s="157">
        <f t="shared" si="466"/>
        <v>8</v>
      </c>
      <c r="AF2371" s="157">
        <f t="shared" si="467"/>
        <v>5</v>
      </c>
      <c r="AG2371" s="159">
        <f t="shared" si="468"/>
        <v>3</v>
      </c>
      <c r="DS2371" s="81"/>
    </row>
    <row r="2372" spans="1:123" x14ac:dyDescent="0.25">
      <c r="A2372" s="169">
        <v>312</v>
      </c>
      <c r="B2372" s="170" t="s">
        <v>17</v>
      </c>
      <c r="C2372" s="170" t="s">
        <v>75</v>
      </c>
      <c r="D2372" s="170" t="s">
        <v>76</v>
      </c>
      <c r="E2372" s="18" t="s">
        <v>403</v>
      </c>
      <c r="F2372" s="158">
        <v>4</v>
      </c>
      <c r="G2372" s="157">
        <v>4</v>
      </c>
      <c r="H2372" s="157"/>
      <c r="I2372" s="157">
        <v>4</v>
      </c>
      <c r="J2372" s="157">
        <v>3</v>
      </c>
      <c r="K2372" s="157">
        <v>4</v>
      </c>
      <c r="L2372" s="157">
        <v>5</v>
      </c>
      <c r="M2372" s="157">
        <v>4</v>
      </c>
      <c r="N2372" s="157">
        <v>4</v>
      </c>
      <c r="O2372" s="157">
        <v>4</v>
      </c>
      <c r="P2372" s="157">
        <v>4</v>
      </c>
      <c r="Q2372" s="157">
        <v>4</v>
      </c>
      <c r="R2372" s="157">
        <v>4</v>
      </c>
      <c r="S2372" s="157">
        <v>4</v>
      </c>
      <c r="T2372" s="157">
        <v>4</v>
      </c>
      <c r="U2372" s="157">
        <v>4</v>
      </c>
      <c r="V2372" s="157">
        <v>4</v>
      </c>
      <c r="W2372" s="157">
        <v>5</v>
      </c>
      <c r="X2372" s="157">
        <v>5</v>
      </c>
      <c r="Y2372" s="157">
        <v>4</v>
      </c>
      <c r="Z2372" s="157">
        <v>4</v>
      </c>
      <c r="AA2372" s="157"/>
      <c r="AB2372" s="159">
        <v>4</v>
      </c>
      <c r="AC2372" s="158">
        <f t="shared" si="469"/>
        <v>21</v>
      </c>
      <c r="AD2372" s="157">
        <f t="shared" si="465"/>
        <v>4</v>
      </c>
      <c r="AE2372" s="157">
        <f t="shared" si="466"/>
        <v>8</v>
      </c>
      <c r="AF2372" s="157">
        <f t="shared" si="467"/>
        <v>5</v>
      </c>
      <c r="AG2372" s="159">
        <f t="shared" si="468"/>
        <v>2</v>
      </c>
      <c r="DS2372" s="81"/>
    </row>
    <row r="2373" spans="1:123" x14ac:dyDescent="0.25">
      <c r="A2373" s="169">
        <v>312</v>
      </c>
      <c r="B2373" s="170" t="s">
        <v>17</v>
      </c>
      <c r="C2373" s="170" t="s">
        <v>75</v>
      </c>
      <c r="D2373" s="170" t="s">
        <v>76</v>
      </c>
      <c r="E2373" s="18" t="s">
        <v>403</v>
      </c>
      <c r="F2373" s="158">
        <v>4</v>
      </c>
      <c r="G2373" s="157">
        <v>4</v>
      </c>
      <c r="H2373" s="157"/>
      <c r="I2373" s="157">
        <v>4</v>
      </c>
      <c r="J2373" s="157">
        <v>3</v>
      </c>
      <c r="K2373" s="157">
        <v>4</v>
      </c>
      <c r="L2373" s="157">
        <v>5</v>
      </c>
      <c r="M2373" s="157">
        <v>4</v>
      </c>
      <c r="N2373" s="157">
        <v>5</v>
      </c>
      <c r="O2373" s="157">
        <v>4</v>
      </c>
      <c r="P2373" s="157">
        <v>4</v>
      </c>
      <c r="Q2373" s="157">
        <v>4</v>
      </c>
      <c r="R2373" s="157">
        <v>4</v>
      </c>
      <c r="S2373" s="157">
        <v>4</v>
      </c>
      <c r="T2373" s="157">
        <v>4</v>
      </c>
      <c r="U2373" s="157">
        <v>4</v>
      </c>
      <c r="V2373" s="157">
        <v>4</v>
      </c>
      <c r="W2373" s="157">
        <v>5</v>
      </c>
      <c r="X2373" s="157">
        <v>5</v>
      </c>
      <c r="Y2373" s="157">
        <v>4</v>
      </c>
      <c r="Z2373" s="157">
        <v>4</v>
      </c>
      <c r="AA2373" s="157"/>
      <c r="AB2373" s="159">
        <v>4</v>
      </c>
      <c r="AC2373" s="158">
        <f t="shared" si="469"/>
        <v>21</v>
      </c>
      <c r="AD2373" s="157">
        <f t="shared" si="465"/>
        <v>4</v>
      </c>
      <c r="AE2373" s="157">
        <f t="shared" si="466"/>
        <v>8</v>
      </c>
      <c r="AF2373" s="157">
        <f t="shared" si="467"/>
        <v>5</v>
      </c>
      <c r="AG2373" s="159">
        <f t="shared" si="468"/>
        <v>2</v>
      </c>
      <c r="DS2373" s="81"/>
    </row>
    <row r="2374" spans="1:123" x14ac:dyDescent="0.25">
      <c r="A2374" s="169">
        <v>312</v>
      </c>
      <c r="B2374" s="170" t="s">
        <v>17</v>
      </c>
      <c r="C2374" s="170" t="s">
        <v>75</v>
      </c>
      <c r="D2374" s="170" t="s">
        <v>76</v>
      </c>
      <c r="E2374" s="18" t="s">
        <v>403</v>
      </c>
      <c r="F2374" s="158">
        <v>4</v>
      </c>
      <c r="G2374" s="157">
        <v>4</v>
      </c>
      <c r="H2374" s="157"/>
      <c r="I2374" s="157">
        <v>4</v>
      </c>
      <c r="J2374" s="157">
        <v>3</v>
      </c>
      <c r="K2374" s="157">
        <v>4</v>
      </c>
      <c r="L2374" s="157">
        <v>5</v>
      </c>
      <c r="M2374" s="157">
        <v>5</v>
      </c>
      <c r="N2374" s="157">
        <v>5</v>
      </c>
      <c r="O2374" s="157">
        <v>4</v>
      </c>
      <c r="P2374" s="157">
        <v>5</v>
      </c>
      <c r="Q2374" s="157">
        <v>4</v>
      </c>
      <c r="R2374" s="157">
        <v>4</v>
      </c>
      <c r="S2374" s="157">
        <v>4</v>
      </c>
      <c r="T2374" s="157">
        <v>4</v>
      </c>
      <c r="U2374" s="157">
        <v>4</v>
      </c>
      <c r="V2374" s="157">
        <v>4</v>
      </c>
      <c r="W2374" s="157">
        <v>5</v>
      </c>
      <c r="X2374" s="157">
        <v>5</v>
      </c>
      <c r="Y2374" s="157">
        <v>5</v>
      </c>
      <c r="Z2374" s="157">
        <v>4</v>
      </c>
      <c r="AA2374" s="157"/>
      <c r="AB2374" s="159">
        <v>4</v>
      </c>
      <c r="AC2374" s="158">
        <f t="shared" si="469"/>
        <v>21</v>
      </c>
      <c r="AD2374" s="157">
        <f t="shared" si="465"/>
        <v>4</v>
      </c>
      <c r="AE2374" s="157">
        <f t="shared" si="466"/>
        <v>8</v>
      </c>
      <c r="AF2374" s="157">
        <f t="shared" si="467"/>
        <v>5</v>
      </c>
      <c r="AG2374" s="159">
        <f t="shared" si="468"/>
        <v>2</v>
      </c>
      <c r="DS2374" s="81"/>
    </row>
    <row r="2375" spans="1:123" x14ac:dyDescent="0.25">
      <c r="A2375" s="169">
        <v>312</v>
      </c>
      <c r="B2375" s="170" t="s">
        <v>17</v>
      </c>
      <c r="C2375" s="170" t="s">
        <v>75</v>
      </c>
      <c r="D2375" s="170" t="s">
        <v>76</v>
      </c>
      <c r="E2375" s="18" t="s">
        <v>403</v>
      </c>
      <c r="F2375" s="158">
        <v>4</v>
      </c>
      <c r="G2375" s="157">
        <v>4</v>
      </c>
      <c r="H2375" s="157"/>
      <c r="I2375" s="157">
        <v>5</v>
      </c>
      <c r="J2375" s="157">
        <v>3</v>
      </c>
      <c r="K2375" s="157">
        <v>5</v>
      </c>
      <c r="L2375" s="157">
        <v>5</v>
      </c>
      <c r="M2375" s="157">
        <v>5</v>
      </c>
      <c r="N2375" s="157">
        <v>5</v>
      </c>
      <c r="O2375" s="157">
        <v>5</v>
      </c>
      <c r="P2375" s="157">
        <v>5</v>
      </c>
      <c r="Q2375" s="157">
        <v>4</v>
      </c>
      <c r="R2375" s="157">
        <v>4</v>
      </c>
      <c r="S2375" s="157">
        <v>4</v>
      </c>
      <c r="T2375" s="157">
        <v>4</v>
      </c>
      <c r="U2375" s="157">
        <v>4</v>
      </c>
      <c r="V2375" s="157">
        <v>5</v>
      </c>
      <c r="W2375" s="157">
        <v>5</v>
      </c>
      <c r="X2375" s="157">
        <v>5</v>
      </c>
      <c r="Y2375" s="157">
        <v>5</v>
      </c>
      <c r="Z2375" s="157"/>
      <c r="AA2375" s="157"/>
      <c r="AB2375" s="159">
        <v>4</v>
      </c>
      <c r="AC2375" s="158">
        <f t="shared" si="469"/>
        <v>20</v>
      </c>
      <c r="AD2375" s="157">
        <f t="shared" ref="AD2375:AD2438" si="470">+COUNT(G2375:K2375)</f>
        <v>4</v>
      </c>
      <c r="AE2375" s="157">
        <f t="shared" ref="AE2375:AE2438" si="471">+COUNT(L2375:S2375)</f>
        <v>8</v>
      </c>
      <c r="AF2375" s="157">
        <f t="shared" ref="AF2375:AF2438" si="472">+COUNT(T2375:X2375)</f>
        <v>5</v>
      </c>
      <c r="AG2375" s="159">
        <f t="shared" ref="AG2375:AG2438" si="473">+COUNT(Z2375:AB2375)</f>
        <v>1</v>
      </c>
      <c r="DS2375" s="81"/>
    </row>
    <row r="2376" spans="1:123" x14ac:dyDescent="0.25">
      <c r="A2376" s="169">
        <v>312</v>
      </c>
      <c r="B2376" s="170" t="s">
        <v>17</v>
      </c>
      <c r="C2376" s="170" t="s">
        <v>75</v>
      </c>
      <c r="D2376" s="170" t="s">
        <v>76</v>
      </c>
      <c r="E2376" s="18" t="s">
        <v>403</v>
      </c>
      <c r="F2376" s="158">
        <v>5</v>
      </c>
      <c r="G2376" s="157">
        <v>5</v>
      </c>
      <c r="H2376" s="157"/>
      <c r="I2376" s="157">
        <v>5</v>
      </c>
      <c r="J2376" s="157">
        <v>4</v>
      </c>
      <c r="K2376" s="157">
        <v>5</v>
      </c>
      <c r="L2376" s="157"/>
      <c r="M2376" s="157">
        <v>5</v>
      </c>
      <c r="N2376" s="157">
        <v>5</v>
      </c>
      <c r="O2376" s="157">
        <v>5</v>
      </c>
      <c r="P2376" s="157">
        <v>5</v>
      </c>
      <c r="Q2376" s="157">
        <v>5</v>
      </c>
      <c r="R2376" s="157">
        <v>4</v>
      </c>
      <c r="S2376" s="157">
        <v>4</v>
      </c>
      <c r="T2376" s="157">
        <v>4</v>
      </c>
      <c r="U2376" s="157">
        <v>4</v>
      </c>
      <c r="V2376" s="157">
        <v>5</v>
      </c>
      <c r="W2376" s="157"/>
      <c r="X2376" s="157">
        <v>5</v>
      </c>
      <c r="Y2376" s="157">
        <v>5</v>
      </c>
      <c r="Z2376" s="157"/>
      <c r="AA2376" s="157"/>
      <c r="AB2376" s="159"/>
      <c r="AC2376" s="158">
        <f t="shared" ref="AC2376:AC2439" si="474">+COUNT(F2376:AB2376)</f>
        <v>17</v>
      </c>
      <c r="AD2376" s="157">
        <f t="shared" si="470"/>
        <v>4</v>
      </c>
      <c r="AE2376" s="157">
        <f t="shared" si="471"/>
        <v>7</v>
      </c>
      <c r="AF2376" s="157">
        <f t="shared" si="472"/>
        <v>4</v>
      </c>
      <c r="AG2376" s="159">
        <f t="shared" si="473"/>
        <v>0</v>
      </c>
      <c r="DS2376" s="81"/>
    </row>
    <row r="2377" spans="1:123" x14ac:dyDescent="0.25">
      <c r="A2377" s="169">
        <v>312</v>
      </c>
      <c r="B2377" s="170" t="s">
        <v>17</v>
      </c>
      <c r="C2377" s="170" t="s">
        <v>75</v>
      </c>
      <c r="D2377" s="170" t="s">
        <v>76</v>
      </c>
      <c r="E2377" s="18" t="s">
        <v>403</v>
      </c>
      <c r="F2377" s="158">
        <v>5</v>
      </c>
      <c r="G2377" s="157">
        <v>5</v>
      </c>
      <c r="H2377" s="157"/>
      <c r="I2377" s="157"/>
      <c r="J2377" s="157">
        <v>4</v>
      </c>
      <c r="K2377" s="157"/>
      <c r="L2377" s="157"/>
      <c r="M2377" s="157"/>
      <c r="N2377" s="157"/>
      <c r="O2377" s="157"/>
      <c r="P2377" s="157"/>
      <c r="Q2377" s="157"/>
      <c r="R2377" s="157"/>
      <c r="S2377" s="157"/>
      <c r="T2377" s="157">
        <v>4</v>
      </c>
      <c r="U2377" s="157">
        <v>4</v>
      </c>
      <c r="V2377" s="157">
        <v>5</v>
      </c>
      <c r="W2377" s="157"/>
      <c r="X2377" s="157">
        <v>5</v>
      </c>
      <c r="Y2377" s="157">
        <v>5</v>
      </c>
      <c r="Z2377" s="157"/>
      <c r="AA2377" s="157"/>
      <c r="AB2377" s="159"/>
      <c r="AC2377" s="158">
        <f t="shared" si="474"/>
        <v>8</v>
      </c>
      <c r="AD2377" s="157">
        <f t="shared" si="470"/>
        <v>2</v>
      </c>
      <c r="AE2377" s="157">
        <f t="shared" si="471"/>
        <v>0</v>
      </c>
      <c r="AF2377" s="157">
        <f t="shared" si="472"/>
        <v>4</v>
      </c>
      <c r="AG2377" s="159">
        <f t="shared" si="473"/>
        <v>0</v>
      </c>
      <c r="DS2377" s="81"/>
    </row>
    <row r="2378" spans="1:123" x14ac:dyDescent="0.25">
      <c r="A2378" s="169">
        <v>312</v>
      </c>
      <c r="B2378" s="170" t="s">
        <v>17</v>
      </c>
      <c r="C2378" s="170" t="s">
        <v>75</v>
      </c>
      <c r="D2378" s="170" t="s">
        <v>76</v>
      </c>
      <c r="E2378" s="18" t="s">
        <v>403</v>
      </c>
      <c r="F2378" s="158"/>
      <c r="G2378" s="157"/>
      <c r="H2378" s="157"/>
      <c r="I2378" s="157"/>
      <c r="J2378" s="157"/>
      <c r="K2378" s="157"/>
      <c r="L2378" s="157"/>
      <c r="M2378" s="157"/>
      <c r="N2378" s="157"/>
      <c r="O2378" s="157"/>
      <c r="P2378" s="157"/>
      <c r="Q2378" s="157"/>
      <c r="R2378" s="157"/>
      <c r="S2378" s="157"/>
      <c r="T2378" s="157">
        <v>5</v>
      </c>
      <c r="U2378" s="157">
        <v>5</v>
      </c>
      <c r="V2378" s="157"/>
      <c r="W2378" s="157"/>
      <c r="X2378" s="157">
        <v>5</v>
      </c>
      <c r="Y2378" s="157"/>
      <c r="Z2378" s="157"/>
      <c r="AA2378" s="157"/>
      <c r="AB2378" s="159"/>
      <c r="AC2378" s="158">
        <f t="shared" si="474"/>
        <v>3</v>
      </c>
      <c r="AD2378" s="157">
        <f t="shared" si="470"/>
        <v>0</v>
      </c>
      <c r="AE2378" s="157">
        <f t="shared" si="471"/>
        <v>0</v>
      </c>
      <c r="AF2378" s="157">
        <f t="shared" si="472"/>
        <v>3</v>
      </c>
      <c r="AG2378" s="159">
        <f t="shared" si="473"/>
        <v>0</v>
      </c>
      <c r="DS2378" s="81"/>
    </row>
    <row r="2379" spans="1:123" x14ac:dyDescent="0.25">
      <c r="A2379" s="169">
        <v>312</v>
      </c>
      <c r="B2379" s="170" t="s">
        <v>17</v>
      </c>
      <c r="C2379" s="170" t="s">
        <v>75</v>
      </c>
      <c r="D2379" s="170" t="s">
        <v>76</v>
      </c>
      <c r="E2379" s="18" t="s">
        <v>466</v>
      </c>
      <c r="F2379" s="158">
        <v>1</v>
      </c>
      <c r="G2379" s="157">
        <v>1</v>
      </c>
      <c r="H2379" s="157">
        <v>1</v>
      </c>
      <c r="I2379" s="157">
        <v>1</v>
      </c>
      <c r="J2379" s="157">
        <v>1</v>
      </c>
      <c r="K2379" s="157">
        <v>1</v>
      </c>
      <c r="L2379" s="157">
        <v>1</v>
      </c>
      <c r="M2379" s="157">
        <v>1</v>
      </c>
      <c r="N2379" s="157">
        <v>1</v>
      </c>
      <c r="O2379" s="157">
        <v>1</v>
      </c>
      <c r="P2379" s="157">
        <v>1</v>
      </c>
      <c r="Q2379" s="157">
        <v>1</v>
      </c>
      <c r="R2379" s="157">
        <v>1</v>
      </c>
      <c r="S2379" s="157">
        <v>1</v>
      </c>
      <c r="T2379" s="157">
        <v>1</v>
      </c>
      <c r="U2379" s="157">
        <v>1</v>
      </c>
      <c r="V2379" s="157">
        <v>1</v>
      </c>
      <c r="W2379" s="157">
        <v>1</v>
      </c>
      <c r="X2379" s="157">
        <v>2</v>
      </c>
      <c r="Y2379" s="157">
        <v>1</v>
      </c>
      <c r="Z2379" s="157">
        <v>1</v>
      </c>
      <c r="AA2379" s="157">
        <v>1</v>
      </c>
      <c r="AB2379" s="159">
        <v>1</v>
      </c>
      <c r="AC2379" s="158">
        <f t="shared" si="474"/>
        <v>23</v>
      </c>
      <c r="AD2379" s="157">
        <f t="shared" si="470"/>
        <v>5</v>
      </c>
      <c r="AE2379" s="157">
        <f t="shared" si="471"/>
        <v>8</v>
      </c>
      <c r="AF2379" s="157">
        <f t="shared" si="472"/>
        <v>5</v>
      </c>
      <c r="AG2379" s="159">
        <f t="shared" si="473"/>
        <v>3</v>
      </c>
      <c r="DS2379" s="81"/>
    </row>
    <row r="2380" spans="1:123" x14ac:dyDescent="0.25">
      <c r="A2380" s="169">
        <v>312</v>
      </c>
      <c r="B2380" s="170" t="s">
        <v>17</v>
      </c>
      <c r="C2380" s="170" t="s">
        <v>75</v>
      </c>
      <c r="D2380" s="170" t="s">
        <v>76</v>
      </c>
      <c r="E2380" s="18" t="s">
        <v>466</v>
      </c>
      <c r="F2380" s="158">
        <v>1</v>
      </c>
      <c r="G2380" s="157">
        <v>1</v>
      </c>
      <c r="H2380" s="157">
        <v>1</v>
      </c>
      <c r="I2380" s="157">
        <v>1</v>
      </c>
      <c r="J2380" s="157">
        <v>1</v>
      </c>
      <c r="K2380" s="157">
        <v>1</v>
      </c>
      <c r="L2380" s="157">
        <v>3</v>
      </c>
      <c r="M2380" s="157">
        <v>1</v>
      </c>
      <c r="N2380" s="157">
        <v>1</v>
      </c>
      <c r="O2380" s="157">
        <v>2</v>
      </c>
      <c r="P2380" s="157">
        <v>1</v>
      </c>
      <c r="Q2380" s="157">
        <v>2</v>
      </c>
      <c r="R2380" s="157">
        <v>1</v>
      </c>
      <c r="S2380" s="157">
        <v>1</v>
      </c>
      <c r="T2380" s="157">
        <v>1</v>
      </c>
      <c r="U2380" s="157">
        <v>1</v>
      </c>
      <c r="V2380" s="157">
        <v>1</v>
      </c>
      <c r="W2380" s="157">
        <v>2</v>
      </c>
      <c r="X2380" s="157">
        <v>2</v>
      </c>
      <c r="Y2380" s="157">
        <v>2</v>
      </c>
      <c r="Z2380" s="157">
        <v>1</v>
      </c>
      <c r="AA2380" s="157">
        <v>1</v>
      </c>
      <c r="AB2380" s="159">
        <v>1</v>
      </c>
      <c r="AC2380" s="158">
        <f t="shared" si="474"/>
        <v>23</v>
      </c>
      <c r="AD2380" s="157">
        <f t="shared" si="470"/>
        <v>5</v>
      </c>
      <c r="AE2380" s="157">
        <f t="shared" si="471"/>
        <v>8</v>
      </c>
      <c r="AF2380" s="157">
        <f t="shared" si="472"/>
        <v>5</v>
      </c>
      <c r="AG2380" s="159">
        <f t="shared" si="473"/>
        <v>3</v>
      </c>
      <c r="DS2380" s="81"/>
    </row>
    <row r="2381" spans="1:123" x14ac:dyDescent="0.25">
      <c r="A2381" s="169">
        <v>312</v>
      </c>
      <c r="B2381" s="170" t="s">
        <v>17</v>
      </c>
      <c r="C2381" s="170" t="s">
        <v>75</v>
      </c>
      <c r="D2381" s="170" t="s">
        <v>76</v>
      </c>
      <c r="E2381" s="18" t="s">
        <v>466</v>
      </c>
      <c r="F2381" s="158">
        <v>2</v>
      </c>
      <c r="G2381" s="157">
        <v>1</v>
      </c>
      <c r="H2381" s="157">
        <v>1</v>
      </c>
      <c r="I2381" s="157">
        <v>1</v>
      </c>
      <c r="J2381" s="157">
        <v>1</v>
      </c>
      <c r="K2381" s="157">
        <v>1</v>
      </c>
      <c r="L2381" s="157">
        <v>4</v>
      </c>
      <c r="M2381" s="157">
        <v>1</v>
      </c>
      <c r="N2381" s="157">
        <v>1</v>
      </c>
      <c r="O2381" s="157">
        <v>2</v>
      </c>
      <c r="P2381" s="157">
        <v>2</v>
      </c>
      <c r="Q2381" s="157">
        <v>2</v>
      </c>
      <c r="R2381" s="157">
        <v>1</v>
      </c>
      <c r="S2381" s="157">
        <v>1</v>
      </c>
      <c r="T2381" s="157">
        <v>2</v>
      </c>
      <c r="U2381" s="157">
        <v>1</v>
      </c>
      <c r="V2381" s="157">
        <v>1</v>
      </c>
      <c r="W2381" s="157">
        <v>2</v>
      </c>
      <c r="X2381" s="157">
        <v>3</v>
      </c>
      <c r="Y2381" s="157">
        <v>2</v>
      </c>
      <c r="Z2381" s="157">
        <v>1</v>
      </c>
      <c r="AA2381" s="157">
        <v>1</v>
      </c>
      <c r="AB2381" s="159">
        <v>1</v>
      </c>
      <c r="AC2381" s="158">
        <f t="shared" si="474"/>
        <v>23</v>
      </c>
      <c r="AD2381" s="157">
        <f t="shared" si="470"/>
        <v>5</v>
      </c>
      <c r="AE2381" s="157">
        <f t="shared" si="471"/>
        <v>8</v>
      </c>
      <c r="AF2381" s="157">
        <f t="shared" si="472"/>
        <v>5</v>
      </c>
      <c r="AG2381" s="159">
        <f t="shared" si="473"/>
        <v>3</v>
      </c>
      <c r="DS2381" s="81"/>
    </row>
    <row r="2382" spans="1:123" x14ac:dyDescent="0.25">
      <c r="A2382" s="169">
        <v>312</v>
      </c>
      <c r="B2382" s="170" t="s">
        <v>17</v>
      </c>
      <c r="C2382" s="170" t="s">
        <v>75</v>
      </c>
      <c r="D2382" s="170" t="s">
        <v>76</v>
      </c>
      <c r="E2382" s="18" t="s">
        <v>466</v>
      </c>
      <c r="F2382" s="158">
        <v>3</v>
      </c>
      <c r="G2382" s="157">
        <v>1</v>
      </c>
      <c r="H2382" s="157">
        <v>2</v>
      </c>
      <c r="I2382" s="157">
        <v>1</v>
      </c>
      <c r="J2382" s="157">
        <v>1</v>
      </c>
      <c r="K2382" s="157">
        <v>1</v>
      </c>
      <c r="L2382" s="157">
        <v>4</v>
      </c>
      <c r="M2382" s="157">
        <v>2</v>
      </c>
      <c r="N2382" s="157">
        <v>3</v>
      </c>
      <c r="O2382" s="157">
        <v>2</v>
      </c>
      <c r="P2382" s="157">
        <v>2</v>
      </c>
      <c r="Q2382" s="157">
        <v>2</v>
      </c>
      <c r="R2382" s="157">
        <v>2</v>
      </c>
      <c r="S2382" s="157">
        <v>1</v>
      </c>
      <c r="T2382" s="157">
        <v>2</v>
      </c>
      <c r="U2382" s="157">
        <v>2</v>
      </c>
      <c r="V2382" s="157">
        <v>2</v>
      </c>
      <c r="W2382" s="157">
        <v>2</v>
      </c>
      <c r="X2382" s="157">
        <v>3</v>
      </c>
      <c r="Y2382" s="157">
        <v>2</v>
      </c>
      <c r="Z2382" s="157">
        <v>2</v>
      </c>
      <c r="AA2382" s="157">
        <v>1</v>
      </c>
      <c r="AB2382" s="159">
        <v>1</v>
      </c>
      <c r="AC2382" s="158">
        <f t="shared" si="474"/>
        <v>23</v>
      </c>
      <c r="AD2382" s="157">
        <f t="shared" si="470"/>
        <v>5</v>
      </c>
      <c r="AE2382" s="157">
        <f t="shared" si="471"/>
        <v>8</v>
      </c>
      <c r="AF2382" s="157">
        <f t="shared" si="472"/>
        <v>5</v>
      </c>
      <c r="AG2382" s="159">
        <f t="shared" si="473"/>
        <v>3</v>
      </c>
      <c r="DS2382" s="81"/>
    </row>
    <row r="2383" spans="1:123" x14ac:dyDescent="0.25">
      <c r="A2383" s="169">
        <v>312</v>
      </c>
      <c r="B2383" s="170" t="s">
        <v>17</v>
      </c>
      <c r="C2383" s="170" t="s">
        <v>75</v>
      </c>
      <c r="D2383" s="170" t="s">
        <v>76</v>
      </c>
      <c r="E2383" s="18" t="s">
        <v>466</v>
      </c>
      <c r="F2383" s="158">
        <v>3</v>
      </c>
      <c r="G2383" s="157">
        <v>1</v>
      </c>
      <c r="H2383" s="157">
        <v>2</v>
      </c>
      <c r="I2383" s="157">
        <v>2</v>
      </c>
      <c r="J2383" s="157">
        <v>1</v>
      </c>
      <c r="K2383" s="157">
        <v>1</v>
      </c>
      <c r="L2383" s="157">
        <v>4</v>
      </c>
      <c r="M2383" s="157">
        <v>3</v>
      </c>
      <c r="N2383" s="157">
        <v>3</v>
      </c>
      <c r="O2383" s="157">
        <v>3</v>
      </c>
      <c r="P2383" s="157">
        <v>2</v>
      </c>
      <c r="Q2383" s="157">
        <v>2</v>
      </c>
      <c r="R2383" s="157">
        <v>2</v>
      </c>
      <c r="S2383" s="157">
        <v>2</v>
      </c>
      <c r="T2383" s="157">
        <v>2</v>
      </c>
      <c r="U2383" s="157">
        <v>2</v>
      </c>
      <c r="V2383" s="157">
        <v>2</v>
      </c>
      <c r="W2383" s="157">
        <v>2</v>
      </c>
      <c r="X2383" s="157">
        <v>4</v>
      </c>
      <c r="Y2383" s="157">
        <v>2</v>
      </c>
      <c r="Z2383" s="157">
        <v>2</v>
      </c>
      <c r="AA2383" s="157">
        <v>2</v>
      </c>
      <c r="AB2383" s="159">
        <v>2</v>
      </c>
      <c r="AC2383" s="158">
        <f t="shared" si="474"/>
        <v>23</v>
      </c>
      <c r="AD2383" s="157">
        <f t="shared" si="470"/>
        <v>5</v>
      </c>
      <c r="AE2383" s="157">
        <f t="shared" si="471"/>
        <v>8</v>
      </c>
      <c r="AF2383" s="157">
        <f t="shared" si="472"/>
        <v>5</v>
      </c>
      <c r="AG2383" s="159">
        <f t="shared" si="473"/>
        <v>3</v>
      </c>
      <c r="DS2383" s="81"/>
    </row>
    <row r="2384" spans="1:123" x14ac:dyDescent="0.25">
      <c r="A2384" s="169">
        <v>312</v>
      </c>
      <c r="B2384" s="170" t="s">
        <v>17</v>
      </c>
      <c r="C2384" s="170" t="s">
        <v>75</v>
      </c>
      <c r="D2384" s="170" t="s">
        <v>76</v>
      </c>
      <c r="E2384" s="18" t="s">
        <v>466</v>
      </c>
      <c r="F2384" s="158">
        <v>3</v>
      </c>
      <c r="G2384" s="157">
        <v>2</v>
      </c>
      <c r="H2384" s="157">
        <v>2</v>
      </c>
      <c r="I2384" s="157">
        <v>2</v>
      </c>
      <c r="J2384" s="157">
        <v>1</v>
      </c>
      <c r="K2384" s="157">
        <v>2</v>
      </c>
      <c r="L2384" s="157">
        <v>4</v>
      </c>
      <c r="M2384" s="157">
        <v>3</v>
      </c>
      <c r="N2384" s="157">
        <v>3</v>
      </c>
      <c r="O2384" s="157">
        <v>3</v>
      </c>
      <c r="P2384" s="157">
        <v>2</v>
      </c>
      <c r="Q2384" s="157">
        <v>2</v>
      </c>
      <c r="R2384" s="157">
        <v>2</v>
      </c>
      <c r="S2384" s="157">
        <v>2</v>
      </c>
      <c r="T2384" s="157">
        <v>3</v>
      </c>
      <c r="U2384" s="157">
        <v>2</v>
      </c>
      <c r="V2384" s="157">
        <v>2</v>
      </c>
      <c r="W2384" s="157">
        <v>2</v>
      </c>
      <c r="X2384" s="157">
        <v>4</v>
      </c>
      <c r="Y2384" s="157">
        <v>2</v>
      </c>
      <c r="Z2384" s="157">
        <v>2</v>
      </c>
      <c r="AA2384" s="157">
        <v>2</v>
      </c>
      <c r="AB2384" s="159">
        <v>2</v>
      </c>
      <c r="AC2384" s="158">
        <f t="shared" si="474"/>
        <v>23</v>
      </c>
      <c r="AD2384" s="157">
        <f t="shared" si="470"/>
        <v>5</v>
      </c>
      <c r="AE2384" s="157">
        <f t="shared" si="471"/>
        <v>8</v>
      </c>
      <c r="AF2384" s="157">
        <f t="shared" si="472"/>
        <v>5</v>
      </c>
      <c r="AG2384" s="159">
        <f t="shared" si="473"/>
        <v>3</v>
      </c>
      <c r="DS2384" s="81"/>
    </row>
    <row r="2385" spans="1:123" x14ac:dyDescent="0.25">
      <c r="A2385" s="169">
        <v>312</v>
      </c>
      <c r="B2385" s="170" t="s">
        <v>17</v>
      </c>
      <c r="C2385" s="170" t="s">
        <v>75</v>
      </c>
      <c r="D2385" s="170" t="s">
        <v>76</v>
      </c>
      <c r="E2385" s="18" t="s">
        <v>466</v>
      </c>
      <c r="F2385" s="158">
        <v>3</v>
      </c>
      <c r="G2385" s="157">
        <v>2</v>
      </c>
      <c r="H2385" s="157">
        <v>3</v>
      </c>
      <c r="I2385" s="157">
        <v>2</v>
      </c>
      <c r="J2385" s="157">
        <v>2</v>
      </c>
      <c r="K2385" s="157">
        <v>2</v>
      </c>
      <c r="L2385" s="157">
        <v>4</v>
      </c>
      <c r="M2385" s="157">
        <v>3</v>
      </c>
      <c r="N2385" s="157">
        <v>3</v>
      </c>
      <c r="O2385" s="157">
        <v>3</v>
      </c>
      <c r="P2385" s="157">
        <v>2</v>
      </c>
      <c r="Q2385" s="157">
        <v>3</v>
      </c>
      <c r="R2385" s="157">
        <v>2</v>
      </c>
      <c r="S2385" s="157">
        <v>2</v>
      </c>
      <c r="T2385" s="157">
        <v>3</v>
      </c>
      <c r="U2385" s="157">
        <v>3</v>
      </c>
      <c r="V2385" s="157">
        <v>3</v>
      </c>
      <c r="W2385" s="157">
        <v>2</v>
      </c>
      <c r="X2385" s="157">
        <v>4</v>
      </c>
      <c r="Y2385" s="157">
        <v>2</v>
      </c>
      <c r="Z2385" s="157">
        <v>2</v>
      </c>
      <c r="AA2385" s="157">
        <v>2</v>
      </c>
      <c r="AB2385" s="159">
        <v>2</v>
      </c>
      <c r="AC2385" s="158">
        <f t="shared" si="474"/>
        <v>23</v>
      </c>
      <c r="AD2385" s="157">
        <f t="shared" si="470"/>
        <v>5</v>
      </c>
      <c r="AE2385" s="157">
        <f t="shared" si="471"/>
        <v>8</v>
      </c>
      <c r="AF2385" s="157">
        <f t="shared" si="472"/>
        <v>5</v>
      </c>
      <c r="AG2385" s="159">
        <f t="shared" si="473"/>
        <v>3</v>
      </c>
      <c r="DS2385" s="81"/>
    </row>
    <row r="2386" spans="1:123" x14ac:dyDescent="0.25">
      <c r="A2386" s="169">
        <v>312</v>
      </c>
      <c r="B2386" s="170" t="s">
        <v>17</v>
      </c>
      <c r="C2386" s="170" t="s">
        <v>75</v>
      </c>
      <c r="D2386" s="170" t="s">
        <v>76</v>
      </c>
      <c r="E2386" s="18" t="s">
        <v>466</v>
      </c>
      <c r="F2386" s="158">
        <v>3</v>
      </c>
      <c r="G2386" s="157">
        <v>2</v>
      </c>
      <c r="H2386" s="157">
        <v>3</v>
      </c>
      <c r="I2386" s="157">
        <v>2</v>
      </c>
      <c r="J2386" s="157">
        <v>2</v>
      </c>
      <c r="K2386" s="157">
        <v>3</v>
      </c>
      <c r="L2386" s="157">
        <v>4</v>
      </c>
      <c r="M2386" s="157">
        <v>3</v>
      </c>
      <c r="N2386" s="157">
        <v>3</v>
      </c>
      <c r="O2386" s="157">
        <v>4</v>
      </c>
      <c r="P2386" s="157">
        <v>2</v>
      </c>
      <c r="Q2386" s="157">
        <v>3</v>
      </c>
      <c r="R2386" s="157">
        <v>2</v>
      </c>
      <c r="S2386" s="157">
        <v>3</v>
      </c>
      <c r="T2386" s="157">
        <v>3</v>
      </c>
      <c r="U2386" s="157">
        <v>3</v>
      </c>
      <c r="V2386" s="157">
        <v>3</v>
      </c>
      <c r="W2386" s="157">
        <v>3</v>
      </c>
      <c r="X2386" s="157">
        <v>4</v>
      </c>
      <c r="Y2386" s="157">
        <v>3</v>
      </c>
      <c r="Z2386" s="157">
        <v>3</v>
      </c>
      <c r="AA2386" s="157">
        <v>3</v>
      </c>
      <c r="AB2386" s="159">
        <v>2</v>
      </c>
      <c r="AC2386" s="158">
        <f t="shared" si="474"/>
        <v>23</v>
      </c>
      <c r="AD2386" s="157">
        <f t="shared" si="470"/>
        <v>5</v>
      </c>
      <c r="AE2386" s="157">
        <f t="shared" si="471"/>
        <v>8</v>
      </c>
      <c r="AF2386" s="157">
        <f t="shared" si="472"/>
        <v>5</v>
      </c>
      <c r="AG2386" s="159">
        <f t="shared" si="473"/>
        <v>3</v>
      </c>
      <c r="DS2386" s="81"/>
    </row>
    <row r="2387" spans="1:123" x14ac:dyDescent="0.25">
      <c r="A2387" s="169">
        <v>312</v>
      </c>
      <c r="B2387" s="170" t="s">
        <v>17</v>
      </c>
      <c r="C2387" s="170" t="s">
        <v>75</v>
      </c>
      <c r="D2387" s="170" t="s">
        <v>76</v>
      </c>
      <c r="E2387" s="18" t="s">
        <v>466</v>
      </c>
      <c r="F2387" s="158">
        <v>3</v>
      </c>
      <c r="G2387" s="157">
        <v>2</v>
      </c>
      <c r="H2387" s="157">
        <v>3</v>
      </c>
      <c r="I2387" s="157">
        <v>2</v>
      </c>
      <c r="J2387" s="157">
        <v>2</v>
      </c>
      <c r="K2387" s="157">
        <v>3</v>
      </c>
      <c r="L2387" s="157">
        <v>4</v>
      </c>
      <c r="M2387" s="157">
        <v>3</v>
      </c>
      <c r="N2387" s="157">
        <v>4</v>
      </c>
      <c r="O2387" s="157">
        <v>4</v>
      </c>
      <c r="P2387" s="157">
        <v>3</v>
      </c>
      <c r="Q2387" s="157">
        <v>3</v>
      </c>
      <c r="R2387" s="157">
        <v>2</v>
      </c>
      <c r="S2387" s="157">
        <v>3</v>
      </c>
      <c r="T2387" s="157">
        <v>4</v>
      </c>
      <c r="U2387" s="157">
        <v>3</v>
      </c>
      <c r="V2387" s="157">
        <v>3</v>
      </c>
      <c r="W2387" s="157">
        <v>3</v>
      </c>
      <c r="X2387" s="157">
        <v>4</v>
      </c>
      <c r="Y2387" s="157">
        <v>3</v>
      </c>
      <c r="Z2387" s="157">
        <v>4</v>
      </c>
      <c r="AA2387" s="157">
        <v>3</v>
      </c>
      <c r="AB2387" s="159">
        <v>3</v>
      </c>
      <c r="AC2387" s="158">
        <f t="shared" si="474"/>
        <v>23</v>
      </c>
      <c r="AD2387" s="157">
        <f t="shared" si="470"/>
        <v>5</v>
      </c>
      <c r="AE2387" s="157">
        <f t="shared" si="471"/>
        <v>8</v>
      </c>
      <c r="AF2387" s="157">
        <f t="shared" si="472"/>
        <v>5</v>
      </c>
      <c r="AG2387" s="159">
        <f t="shared" si="473"/>
        <v>3</v>
      </c>
      <c r="DS2387" s="81"/>
    </row>
    <row r="2388" spans="1:123" x14ac:dyDescent="0.25">
      <c r="A2388" s="169">
        <v>312</v>
      </c>
      <c r="B2388" s="170" t="s">
        <v>17</v>
      </c>
      <c r="C2388" s="170" t="s">
        <v>75</v>
      </c>
      <c r="D2388" s="170" t="s">
        <v>76</v>
      </c>
      <c r="E2388" s="18" t="s">
        <v>466</v>
      </c>
      <c r="F2388" s="158">
        <v>3</v>
      </c>
      <c r="G2388" s="157">
        <v>2</v>
      </c>
      <c r="H2388" s="157">
        <v>4</v>
      </c>
      <c r="I2388" s="157">
        <v>2</v>
      </c>
      <c r="J2388" s="157">
        <v>2</v>
      </c>
      <c r="K2388" s="157">
        <v>3</v>
      </c>
      <c r="L2388" s="157">
        <v>5</v>
      </c>
      <c r="M2388" s="157">
        <v>3</v>
      </c>
      <c r="N2388" s="157">
        <v>4</v>
      </c>
      <c r="O2388" s="157">
        <v>4</v>
      </c>
      <c r="P2388" s="157">
        <v>3</v>
      </c>
      <c r="Q2388" s="157">
        <v>3</v>
      </c>
      <c r="R2388" s="157">
        <v>3</v>
      </c>
      <c r="S2388" s="157">
        <v>3</v>
      </c>
      <c r="T2388" s="157">
        <v>4</v>
      </c>
      <c r="U2388" s="157">
        <v>3</v>
      </c>
      <c r="V2388" s="157">
        <v>3</v>
      </c>
      <c r="W2388" s="157">
        <v>4</v>
      </c>
      <c r="X2388" s="157">
        <v>4</v>
      </c>
      <c r="Y2388" s="157">
        <v>3</v>
      </c>
      <c r="Z2388" s="157">
        <v>4</v>
      </c>
      <c r="AA2388" s="157">
        <v>4</v>
      </c>
      <c r="AB2388" s="159">
        <v>3</v>
      </c>
      <c r="AC2388" s="158">
        <f t="shared" si="474"/>
        <v>23</v>
      </c>
      <c r="AD2388" s="157">
        <f t="shared" si="470"/>
        <v>5</v>
      </c>
      <c r="AE2388" s="157">
        <f t="shared" si="471"/>
        <v>8</v>
      </c>
      <c r="AF2388" s="157">
        <f t="shared" si="472"/>
        <v>5</v>
      </c>
      <c r="AG2388" s="159">
        <f t="shared" si="473"/>
        <v>3</v>
      </c>
      <c r="DS2388" s="81"/>
    </row>
    <row r="2389" spans="1:123" x14ac:dyDescent="0.25">
      <c r="A2389" s="169">
        <v>312</v>
      </c>
      <c r="B2389" s="170" t="s">
        <v>17</v>
      </c>
      <c r="C2389" s="170" t="s">
        <v>75</v>
      </c>
      <c r="D2389" s="170" t="s">
        <v>76</v>
      </c>
      <c r="E2389" s="18" t="s">
        <v>466</v>
      </c>
      <c r="F2389" s="158">
        <v>3</v>
      </c>
      <c r="G2389" s="157">
        <v>2</v>
      </c>
      <c r="H2389" s="157">
        <v>4</v>
      </c>
      <c r="I2389" s="157">
        <v>3</v>
      </c>
      <c r="J2389" s="157">
        <v>2</v>
      </c>
      <c r="K2389" s="157">
        <v>3</v>
      </c>
      <c r="L2389" s="157">
        <v>5</v>
      </c>
      <c r="M2389" s="157">
        <v>4</v>
      </c>
      <c r="N2389" s="157">
        <v>4</v>
      </c>
      <c r="O2389" s="157">
        <v>4</v>
      </c>
      <c r="P2389" s="157">
        <v>3</v>
      </c>
      <c r="Q2389" s="157">
        <v>3</v>
      </c>
      <c r="R2389" s="157">
        <v>3</v>
      </c>
      <c r="S2389" s="157">
        <v>3</v>
      </c>
      <c r="T2389" s="157">
        <v>4</v>
      </c>
      <c r="U2389" s="157">
        <v>4</v>
      </c>
      <c r="V2389" s="157">
        <v>3</v>
      </c>
      <c r="W2389" s="157">
        <v>4</v>
      </c>
      <c r="X2389" s="157">
        <v>4</v>
      </c>
      <c r="Y2389" s="157">
        <v>4</v>
      </c>
      <c r="Z2389" s="157">
        <v>4</v>
      </c>
      <c r="AA2389" s="157">
        <v>4</v>
      </c>
      <c r="AB2389" s="159">
        <v>3</v>
      </c>
      <c r="AC2389" s="158">
        <f t="shared" si="474"/>
        <v>23</v>
      </c>
      <c r="AD2389" s="157">
        <f t="shared" si="470"/>
        <v>5</v>
      </c>
      <c r="AE2389" s="157">
        <f t="shared" si="471"/>
        <v>8</v>
      </c>
      <c r="AF2389" s="157">
        <f t="shared" si="472"/>
        <v>5</v>
      </c>
      <c r="AG2389" s="159">
        <f t="shared" si="473"/>
        <v>3</v>
      </c>
      <c r="DS2389" s="81"/>
    </row>
    <row r="2390" spans="1:123" x14ac:dyDescent="0.25">
      <c r="A2390" s="169">
        <v>312</v>
      </c>
      <c r="B2390" s="170" t="s">
        <v>17</v>
      </c>
      <c r="C2390" s="170" t="s">
        <v>75</v>
      </c>
      <c r="D2390" s="170" t="s">
        <v>76</v>
      </c>
      <c r="E2390" s="18" t="s">
        <v>466</v>
      </c>
      <c r="F2390" s="158">
        <v>4</v>
      </c>
      <c r="G2390" s="157">
        <v>3</v>
      </c>
      <c r="H2390" s="157"/>
      <c r="I2390" s="157">
        <v>3</v>
      </c>
      <c r="J2390" s="157">
        <v>2</v>
      </c>
      <c r="K2390" s="157">
        <v>3</v>
      </c>
      <c r="L2390" s="157">
        <v>5</v>
      </c>
      <c r="M2390" s="157">
        <v>4</v>
      </c>
      <c r="N2390" s="157">
        <v>4</v>
      </c>
      <c r="O2390" s="157">
        <v>4</v>
      </c>
      <c r="P2390" s="157">
        <v>3</v>
      </c>
      <c r="Q2390" s="157">
        <v>3</v>
      </c>
      <c r="R2390" s="157">
        <v>3</v>
      </c>
      <c r="S2390" s="157">
        <v>3</v>
      </c>
      <c r="T2390" s="157">
        <v>4</v>
      </c>
      <c r="U2390" s="157">
        <v>4</v>
      </c>
      <c r="V2390" s="157">
        <v>3</v>
      </c>
      <c r="W2390" s="157">
        <v>4</v>
      </c>
      <c r="X2390" s="157">
        <v>4</v>
      </c>
      <c r="Y2390" s="157">
        <v>4</v>
      </c>
      <c r="Z2390" s="157">
        <v>4</v>
      </c>
      <c r="AA2390" s="157">
        <v>4</v>
      </c>
      <c r="AB2390" s="159">
        <v>3</v>
      </c>
      <c r="AC2390" s="158">
        <f t="shared" si="474"/>
        <v>22</v>
      </c>
      <c r="AD2390" s="157">
        <f t="shared" si="470"/>
        <v>4</v>
      </c>
      <c r="AE2390" s="157">
        <f t="shared" si="471"/>
        <v>8</v>
      </c>
      <c r="AF2390" s="157">
        <f t="shared" si="472"/>
        <v>5</v>
      </c>
      <c r="AG2390" s="159">
        <f t="shared" si="473"/>
        <v>3</v>
      </c>
      <c r="DS2390" s="81"/>
    </row>
    <row r="2391" spans="1:123" x14ac:dyDescent="0.25">
      <c r="A2391" s="169">
        <v>312</v>
      </c>
      <c r="B2391" s="170" t="s">
        <v>17</v>
      </c>
      <c r="C2391" s="170" t="s">
        <v>75</v>
      </c>
      <c r="D2391" s="170" t="s">
        <v>76</v>
      </c>
      <c r="E2391" s="18" t="s">
        <v>466</v>
      </c>
      <c r="F2391" s="158">
        <v>4</v>
      </c>
      <c r="G2391" s="157">
        <v>3</v>
      </c>
      <c r="H2391" s="157"/>
      <c r="I2391" s="157">
        <v>3</v>
      </c>
      <c r="J2391" s="157">
        <v>2</v>
      </c>
      <c r="K2391" s="157">
        <v>4</v>
      </c>
      <c r="L2391" s="157">
        <v>5</v>
      </c>
      <c r="M2391" s="157">
        <v>4</v>
      </c>
      <c r="N2391" s="157">
        <v>4</v>
      </c>
      <c r="O2391" s="157">
        <v>4</v>
      </c>
      <c r="P2391" s="157">
        <v>3</v>
      </c>
      <c r="Q2391" s="157">
        <v>3</v>
      </c>
      <c r="R2391" s="157">
        <v>3</v>
      </c>
      <c r="S2391" s="157">
        <v>3</v>
      </c>
      <c r="T2391" s="157">
        <v>4</v>
      </c>
      <c r="U2391" s="157">
        <v>4</v>
      </c>
      <c r="V2391" s="157">
        <v>3</v>
      </c>
      <c r="W2391" s="157">
        <v>4</v>
      </c>
      <c r="X2391" s="157">
        <v>4</v>
      </c>
      <c r="Y2391" s="157">
        <v>4</v>
      </c>
      <c r="Z2391" s="157">
        <v>4</v>
      </c>
      <c r="AA2391" s="157">
        <v>5</v>
      </c>
      <c r="AB2391" s="159">
        <v>4</v>
      </c>
      <c r="AC2391" s="158">
        <f t="shared" si="474"/>
        <v>22</v>
      </c>
      <c r="AD2391" s="157">
        <f t="shared" si="470"/>
        <v>4</v>
      </c>
      <c r="AE2391" s="157">
        <f t="shared" si="471"/>
        <v>8</v>
      </c>
      <c r="AF2391" s="157">
        <f t="shared" si="472"/>
        <v>5</v>
      </c>
      <c r="AG2391" s="159">
        <f t="shared" si="473"/>
        <v>3</v>
      </c>
      <c r="DS2391" s="81"/>
    </row>
    <row r="2392" spans="1:123" x14ac:dyDescent="0.25">
      <c r="A2392" s="169">
        <v>312</v>
      </c>
      <c r="B2392" s="170" t="s">
        <v>17</v>
      </c>
      <c r="C2392" s="170" t="s">
        <v>75</v>
      </c>
      <c r="D2392" s="170" t="s">
        <v>76</v>
      </c>
      <c r="E2392" s="18" t="s">
        <v>466</v>
      </c>
      <c r="F2392" s="158">
        <v>4</v>
      </c>
      <c r="G2392" s="157">
        <v>3</v>
      </c>
      <c r="H2392" s="157"/>
      <c r="I2392" s="157">
        <v>3</v>
      </c>
      <c r="J2392" s="157">
        <v>3</v>
      </c>
      <c r="K2392" s="157">
        <v>4</v>
      </c>
      <c r="L2392" s="157">
        <v>5</v>
      </c>
      <c r="M2392" s="157">
        <v>4</v>
      </c>
      <c r="N2392" s="157">
        <v>4</v>
      </c>
      <c r="O2392" s="157">
        <v>5</v>
      </c>
      <c r="P2392" s="157">
        <v>4</v>
      </c>
      <c r="Q2392" s="157">
        <v>4</v>
      </c>
      <c r="R2392" s="157">
        <v>3</v>
      </c>
      <c r="S2392" s="157">
        <v>4</v>
      </c>
      <c r="T2392" s="157">
        <v>4</v>
      </c>
      <c r="U2392" s="157">
        <v>4</v>
      </c>
      <c r="V2392" s="157">
        <v>4</v>
      </c>
      <c r="W2392" s="157">
        <v>4</v>
      </c>
      <c r="X2392" s="157">
        <v>5</v>
      </c>
      <c r="Y2392" s="157">
        <v>4</v>
      </c>
      <c r="Z2392" s="157"/>
      <c r="AA2392" s="157"/>
      <c r="AB2392" s="159">
        <v>4</v>
      </c>
      <c r="AC2392" s="158">
        <f t="shared" si="474"/>
        <v>20</v>
      </c>
      <c r="AD2392" s="157">
        <f t="shared" si="470"/>
        <v>4</v>
      </c>
      <c r="AE2392" s="157">
        <f t="shared" si="471"/>
        <v>8</v>
      </c>
      <c r="AF2392" s="157">
        <f t="shared" si="472"/>
        <v>5</v>
      </c>
      <c r="AG2392" s="159">
        <f t="shared" si="473"/>
        <v>1</v>
      </c>
      <c r="DS2392" s="81"/>
    </row>
    <row r="2393" spans="1:123" x14ac:dyDescent="0.25">
      <c r="A2393" s="169">
        <v>312</v>
      </c>
      <c r="B2393" s="170" t="s">
        <v>17</v>
      </c>
      <c r="C2393" s="170" t="s">
        <v>75</v>
      </c>
      <c r="D2393" s="170" t="s">
        <v>76</v>
      </c>
      <c r="E2393" s="18" t="s">
        <v>466</v>
      </c>
      <c r="F2393" s="158">
        <v>4</v>
      </c>
      <c r="G2393" s="157">
        <v>3</v>
      </c>
      <c r="H2393" s="157"/>
      <c r="I2393" s="157">
        <v>4</v>
      </c>
      <c r="J2393" s="157">
        <v>3</v>
      </c>
      <c r="K2393" s="157">
        <v>4</v>
      </c>
      <c r="L2393" s="157">
        <v>5</v>
      </c>
      <c r="M2393" s="157">
        <v>5</v>
      </c>
      <c r="N2393" s="157">
        <v>5</v>
      </c>
      <c r="O2393" s="157">
        <v>5</v>
      </c>
      <c r="P2393" s="157">
        <v>4</v>
      </c>
      <c r="Q2393" s="157">
        <v>4</v>
      </c>
      <c r="R2393" s="157">
        <v>3</v>
      </c>
      <c r="S2393" s="157">
        <v>4</v>
      </c>
      <c r="T2393" s="157">
        <v>5</v>
      </c>
      <c r="U2393" s="157">
        <v>4</v>
      </c>
      <c r="V2393" s="157">
        <v>4</v>
      </c>
      <c r="W2393" s="157">
        <v>4</v>
      </c>
      <c r="X2393" s="157">
        <v>5</v>
      </c>
      <c r="Y2393" s="157">
        <v>4</v>
      </c>
      <c r="Z2393" s="157"/>
      <c r="AA2393" s="157"/>
      <c r="AB2393" s="159"/>
      <c r="AC2393" s="158">
        <f t="shared" si="474"/>
        <v>19</v>
      </c>
      <c r="AD2393" s="157">
        <f t="shared" si="470"/>
        <v>4</v>
      </c>
      <c r="AE2393" s="157">
        <f t="shared" si="471"/>
        <v>8</v>
      </c>
      <c r="AF2393" s="157">
        <f t="shared" si="472"/>
        <v>5</v>
      </c>
      <c r="AG2393" s="159">
        <f t="shared" si="473"/>
        <v>0</v>
      </c>
      <c r="DS2393" s="81"/>
    </row>
    <row r="2394" spans="1:123" x14ac:dyDescent="0.25">
      <c r="A2394" s="169">
        <v>312</v>
      </c>
      <c r="B2394" s="170" t="s">
        <v>17</v>
      </c>
      <c r="C2394" s="170" t="s">
        <v>75</v>
      </c>
      <c r="D2394" s="170" t="s">
        <v>76</v>
      </c>
      <c r="E2394" s="18" t="s">
        <v>466</v>
      </c>
      <c r="F2394" s="158">
        <v>4</v>
      </c>
      <c r="G2394" s="157">
        <v>3</v>
      </c>
      <c r="H2394" s="157"/>
      <c r="I2394" s="157">
        <v>4</v>
      </c>
      <c r="J2394" s="157">
        <v>3</v>
      </c>
      <c r="K2394" s="157">
        <v>5</v>
      </c>
      <c r="L2394" s="157">
        <v>5</v>
      </c>
      <c r="M2394" s="157">
        <v>5</v>
      </c>
      <c r="N2394" s="157">
        <v>5</v>
      </c>
      <c r="O2394" s="157">
        <v>5</v>
      </c>
      <c r="P2394" s="157">
        <v>4</v>
      </c>
      <c r="Q2394" s="157">
        <v>4</v>
      </c>
      <c r="R2394" s="157">
        <v>4</v>
      </c>
      <c r="S2394" s="157">
        <v>4</v>
      </c>
      <c r="T2394" s="157">
        <v>5</v>
      </c>
      <c r="U2394" s="157">
        <v>5</v>
      </c>
      <c r="V2394" s="157">
        <v>4</v>
      </c>
      <c r="W2394" s="157">
        <v>4</v>
      </c>
      <c r="X2394" s="157">
        <v>5</v>
      </c>
      <c r="Y2394" s="157">
        <v>4</v>
      </c>
      <c r="Z2394" s="157"/>
      <c r="AA2394" s="157"/>
      <c r="AB2394" s="159"/>
      <c r="AC2394" s="158">
        <f t="shared" si="474"/>
        <v>19</v>
      </c>
      <c r="AD2394" s="157">
        <f t="shared" si="470"/>
        <v>4</v>
      </c>
      <c r="AE2394" s="157">
        <f t="shared" si="471"/>
        <v>8</v>
      </c>
      <c r="AF2394" s="157">
        <f t="shared" si="472"/>
        <v>5</v>
      </c>
      <c r="AG2394" s="159">
        <f t="shared" si="473"/>
        <v>0</v>
      </c>
      <c r="DS2394" s="81"/>
    </row>
    <row r="2395" spans="1:123" x14ac:dyDescent="0.25">
      <c r="A2395" s="169">
        <v>312</v>
      </c>
      <c r="B2395" s="170" t="s">
        <v>17</v>
      </c>
      <c r="C2395" s="170" t="s">
        <v>75</v>
      </c>
      <c r="D2395" s="170" t="s">
        <v>76</v>
      </c>
      <c r="E2395" s="18" t="s">
        <v>466</v>
      </c>
      <c r="F2395" s="158"/>
      <c r="G2395" s="157">
        <v>4</v>
      </c>
      <c r="H2395" s="157"/>
      <c r="I2395" s="157"/>
      <c r="J2395" s="157"/>
      <c r="K2395" s="157"/>
      <c r="L2395" s="157">
        <v>5</v>
      </c>
      <c r="M2395" s="157">
        <v>5</v>
      </c>
      <c r="N2395" s="157">
        <v>5</v>
      </c>
      <c r="O2395" s="157">
        <v>5</v>
      </c>
      <c r="P2395" s="157">
        <v>4</v>
      </c>
      <c r="Q2395" s="157">
        <v>4</v>
      </c>
      <c r="R2395" s="157">
        <v>4</v>
      </c>
      <c r="S2395" s="157">
        <v>4</v>
      </c>
      <c r="T2395" s="157">
        <v>5</v>
      </c>
      <c r="U2395" s="157">
        <v>5</v>
      </c>
      <c r="V2395" s="157">
        <v>5</v>
      </c>
      <c r="W2395" s="157"/>
      <c r="X2395" s="157">
        <v>5</v>
      </c>
      <c r="Y2395" s="157"/>
      <c r="Z2395" s="157"/>
      <c r="AA2395" s="157"/>
      <c r="AB2395" s="159"/>
      <c r="AC2395" s="158">
        <f t="shared" si="474"/>
        <v>13</v>
      </c>
      <c r="AD2395" s="157">
        <f t="shared" si="470"/>
        <v>1</v>
      </c>
      <c r="AE2395" s="157">
        <f t="shared" si="471"/>
        <v>8</v>
      </c>
      <c r="AF2395" s="157">
        <f t="shared" si="472"/>
        <v>4</v>
      </c>
      <c r="AG2395" s="159">
        <f t="shared" si="473"/>
        <v>0</v>
      </c>
      <c r="DS2395" s="81"/>
    </row>
    <row r="2396" spans="1:123" x14ac:dyDescent="0.25">
      <c r="A2396" s="169">
        <v>312</v>
      </c>
      <c r="B2396" s="170" t="s">
        <v>17</v>
      </c>
      <c r="C2396" s="170" t="s">
        <v>61</v>
      </c>
      <c r="D2396" s="170" t="s">
        <v>62</v>
      </c>
      <c r="E2396" s="18" t="s">
        <v>403</v>
      </c>
      <c r="F2396" s="158">
        <v>1</v>
      </c>
      <c r="G2396" s="157">
        <v>1</v>
      </c>
      <c r="H2396" s="157">
        <v>1</v>
      </c>
      <c r="I2396" s="157">
        <v>1</v>
      </c>
      <c r="J2396" s="157">
        <v>1</v>
      </c>
      <c r="K2396" s="157">
        <v>1</v>
      </c>
      <c r="L2396" s="157">
        <v>1</v>
      </c>
      <c r="M2396" s="157">
        <v>1</v>
      </c>
      <c r="N2396" s="157">
        <v>1</v>
      </c>
      <c r="O2396" s="157">
        <v>1</v>
      </c>
      <c r="P2396" s="157">
        <v>1</v>
      </c>
      <c r="Q2396" s="157">
        <v>1</v>
      </c>
      <c r="R2396" s="157">
        <v>1</v>
      </c>
      <c r="S2396" s="157">
        <v>1</v>
      </c>
      <c r="T2396" s="157">
        <v>1</v>
      </c>
      <c r="U2396" s="157">
        <v>1</v>
      </c>
      <c r="V2396" s="157">
        <v>1</v>
      </c>
      <c r="W2396" s="157">
        <v>1</v>
      </c>
      <c r="X2396" s="157">
        <v>1</v>
      </c>
      <c r="Y2396" s="157">
        <v>1</v>
      </c>
      <c r="Z2396" s="157">
        <v>1</v>
      </c>
      <c r="AA2396" s="157">
        <v>1</v>
      </c>
      <c r="AB2396" s="159">
        <v>1</v>
      </c>
      <c r="AC2396" s="158">
        <f t="shared" si="474"/>
        <v>23</v>
      </c>
      <c r="AD2396" s="157">
        <f t="shared" si="470"/>
        <v>5</v>
      </c>
      <c r="AE2396" s="157">
        <f t="shared" si="471"/>
        <v>8</v>
      </c>
      <c r="AF2396" s="157">
        <f t="shared" si="472"/>
        <v>5</v>
      </c>
      <c r="AG2396" s="159">
        <f t="shared" si="473"/>
        <v>3</v>
      </c>
      <c r="DS2396" s="81"/>
    </row>
    <row r="2397" spans="1:123" x14ac:dyDescent="0.25">
      <c r="A2397" s="169">
        <v>312</v>
      </c>
      <c r="B2397" s="170" t="s">
        <v>17</v>
      </c>
      <c r="C2397" s="170" t="s">
        <v>61</v>
      </c>
      <c r="D2397" s="170" t="s">
        <v>62</v>
      </c>
      <c r="E2397" s="18" t="s">
        <v>403</v>
      </c>
      <c r="F2397" s="158">
        <v>1</v>
      </c>
      <c r="G2397" s="157">
        <v>1</v>
      </c>
      <c r="H2397" s="157">
        <v>1</v>
      </c>
      <c r="I2397" s="157">
        <v>1</v>
      </c>
      <c r="J2397" s="157">
        <v>1</v>
      </c>
      <c r="K2397" s="157">
        <v>1</v>
      </c>
      <c r="L2397" s="157">
        <v>1</v>
      </c>
      <c r="M2397" s="157">
        <v>1</v>
      </c>
      <c r="N2397" s="157">
        <v>1</v>
      </c>
      <c r="O2397" s="157">
        <v>1</v>
      </c>
      <c r="P2397" s="157">
        <v>1</v>
      </c>
      <c r="Q2397" s="157">
        <v>1</v>
      </c>
      <c r="R2397" s="157">
        <v>1</v>
      </c>
      <c r="S2397" s="157">
        <v>1</v>
      </c>
      <c r="T2397" s="157">
        <v>1</v>
      </c>
      <c r="U2397" s="157">
        <v>1</v>
      </c>
      <c r="V2397" s="157">
        <v>1</v>
      </c>
      <c r="W2397" s="157">
        <v>1</v>
      </c>
      <c r="X2397" s="157">
        <v>1</v>
      </c>
      <c r="Y2397" s="157">
        <v>1</v>
      </c>
      <c r="Z2397" s="157">
        <v>1</v>
      </c>
      <c r="AA2397" s="157">
        <v>1</v>
      </c>
      <c r="AB2397" s="159">
        <v>1</v>
      </c>
      <c r="AC2397" s="158">
        <f t="shared" si="474"/>
        <v>23</v>
      </c>
      <c r="AD2397" s="157">
        <f t="shared" si="470"/>
        <v>5</v>
      </c>
      <c r="AE2397" s="157">
        <f t="shared" si="471"/>
        <v>8</v>
      </c>
      <c r="AF2397" s="157">
        <f t="shared" si="472"/>
        <v>5</v>
      </c>
      <c r="AG2397" s="159">
        <f t="shared" si="473"/>
        <v>3</v>
      </c>
      <c r="DS2397" s="81"/>
    </row>
    <row r="2398" spans="1:123" x14ac:dyDescent="0.25">
      <c r="A2398" s="169">
        <v>312</v>
      </c>
      <c r="B2398" s="170" t="s">
        <v>17</v>
      </c>
      <c r="C2398" s="170" t="s">
        <v>61</v>
      </c>
      <c r="D2398" s="170" t="s">
        <v>62</v>
      </c>
      <c r="E2398" s="18" t="s">
        <v>403</v>
      </c>
      <c r="F2398" s="158">
        <v>1</v>
      </c>
      <c r="G2398" s="157">
        <v>1</v>
      </c>
      <c r="H2398" s="157">
        <v>1</v>
      </c>
      <c r="I2398" s="157">
        <v>1</v>
      </c>
      <c r="J2398" s="157">
        <v>1</v>
      </c>
      <c r="K2398" s="157">
        <v>1</v>
      </c>
      <c r="L2398" s="157">
        <v>1</v>
      </c>
      <c r="M2398" s="157">
        <v>1</v>
      </c>
      <c r="N2398" s="157">
        <v>1</v>
      </c>
      <c r="O2398" s="157">
        <v>1</v>
      </c>
      <c r="P2398" s="157">
        <v>1</v>
      </c>
      <c r="Q2398" s="157">
        <v>1</v>
      </c>
      <c r="R2398" s="157">
        <v>1</v>
      </c>
      <c r="S2398" s="157">
        <v>1</v>
      </c>
      <c r="T2398" s="157">
        <v>1</v>
      </c>
      <c r="U2398" s="157">
        <v>1</v>
      </c>
      <c r="V2398" s="157">
        <v>1</v>
      </c>
      <c r="W2398" s="157">
        <v>1</v>
      </c>
      <c r="X2398" s="157">
        <v>1</v>
      </c>
      <c r="Y2398" s="157">
        <v>1</v>
      </c>
      <c r="Z2398" s="157">
        <v>1</v>
      </c>
      <c r="AA2398" s="157">
        <v>1</v>
      </c>
      <c r="AB2398" s="159">
        <v>1</v>
      </c>
      <c r="AC2398" s="158">
        <f t="shared" si="474"/>
        <v>23</v>
      </c>
      <c r="AD2398" s="157">
        <f t="shared" si="470"/>
        <v>5</v>
      </c>
      <c r="AE2398" s="157">
        <f t="shared" si="471"/>
        <v>8</v>
      </c>
      <c r="AF2398" s="157">
        <f t="shared" si="472"/>
        <v>5</v>
      </c>
      <c r="AG2398" s="159">
        <f t="shared" si="473"/>
        <v>3</v>
      </c>
      <c r="DS2398" s="81"/>
    </row>
    <row r="2399" spans="1:123" x14ac:dyDescent="0.25">
      <c r="A2399" s="169">
        <v>312</v>
      </c>
      <c r="B2399" s="170" t="s">
        <v>17</v>
      </c>
      <c r="C2399" s="170" t="s">
        <v>61</v>
      </c>
      <c r="D2399" s="170" t="s">
        <v>62</v>
      </c>
      <c r="E2399" s="18" t="s">
        <v>403</v>
      </c>
      <c r="F2399" s="158">
        <v>1</v>
      </c>
      <c r="G2399" s="157">
        <v>1</v>
      </c>
      <c r="H2399" s="157">
        <v>1</v>
      </c>
      <c r="I2399" s="157">
        <v>1</v>
      </c>
      <c r="J2399" s="157">
        <v>1</v>
      </c>
      <c r="K2399" s="157">
        <v>1</v>
      </c>
      <c r="L2399" s="157">
        <v>2</v>
      </c>
      <c r="M2399" s="157">
        <v>1</v>
      </c>
      <c r="N2399" s="157">
        <v>1</v>
      </c>
      <c r="O2399" s="157">
        <v>1</v>
      </c>
      <c r="P2399" s="157">
        <v>1</v>
      </c>
      <c r="Q2399" s="157">
        <v>1</v>
      </c>
      <c r="R2399" s="157">
        <v>1</v>
      </c>
      <c r="S2399" s="157">
        <v>1</v>
      </c>
      <c r="T2399" s="157">
        <v>1</v>
      </c>
      <c r="U2399" s="157">
        <v>1</v>
      </c>
      <c r="V2399" s="157">
        <v>1</v>
      </c>
      <c r="W2399" s="157">
        <v>1</v>
      </c>
      <c r="X2399" s="157">
        <v>1</v>
      </c>
      <c r="Y2399" s="157">
        <v>1</v>
      </c>
      <c r="Z2399" s="157">
        <v>1</v>
      </c>
      <c r="AA2399" s="157">
        <v>1</v>
      </c>
      <c r="AB2399" s="159">
        <v>1</v>
      </c>
      <c r="AC2399" s="158">
        <f t="shared" si="474"/>
        <v>23</v>
      </c>
      <c r="AD2399" s="157">
        <f t="shared" si="470"/>
        <v>5</v>
      </c>
      <c r="AE2399" s="157">
        <f t="shared" si="471"/>
        <v>8</v>
      </c>
      <c r="AF2399" s="157">
        <f t="shared" si="472"/>
        <v>5</v>
      </c>
      <c r="AG2399" s="159">
        <f t="shared" si="473"/>
        <v>3</v>
      </c>
      <c r="DS2399" s="81"/>
    </row>
    <row r="2400" spans="1:123" x14ac:dyDescent="0.25">
      <c r="A2400" s="169">
        <v>312</v>
      </c>
      <c r="B2400" s="170" t="s">
        <v>17</v>
      </c>
      <c r="C2400" s="170" t="s">
        <v>61</v>
      </c>
      <c r="D2400" s="170" t="s">
        <v>62</v>
      </c>
      <c r="E2400" s="18" t="s">
        <v>403</v>
      </c>
      <c r="F2400" s="158">
        <v>1</v>
      </c>
      <c r="G2400" s="157">
        <v>1</v>
      </c>
      <c r="H2400" s="157">
        <v>1</v>
      </c>
      <c r="I2400" s="157">
        <v>1</v>
      </c>
      <c r="J2400" s="157">
        <v>1</v>
      </c>
      <c r="K2400" s="157">
        <v>1</v>
      </c>
      <c r="L2400" s="157">
        <v>2</v>
      </c>
      <c r="M2400" s="157">
        <v>1</v>
      </c>
      <c r="N2400" s="157">
        <v>1</v>
      </c>
      <c r="O2400" s="157">
        <v>1</v>
      </c>
      <c r="P2400" s="157">
        <v>1</v>
      </c>
      <c r="Q2400" s="157">
        <v>1</v>
      </c>
      <c r="R2400" s="157">
        <v>1</v>
      </c>
      <c r="S2400" s="157">
        <v>1</v>
      </c>
      <c r="T2400" s="157">
        <v>1</v>
      </c>
      <c r="U2400" s="157">
        <v>1</v>
      </c>
      <c r="V2400" s="157">
        <v>1</v>
      </c>
      <c r="W2400" s="157">
        <v>2</v>
      </c>
      <c r="X2400" s="157">
        <v>2</v>
      </c>
      <c r="Y2400" s="157">
        <v>1</v>
      </c>
      <c r="Z2400" s="157">
        <v>1</v>
      </c>
      <c r="AA2400" s="157">
        <v>1</v>
      </c>
      <c r="AB2400" s="159">
        <v>1</v>
      </c>
      <c r="AC2400" s="158">
        <f t="shared" si="474"/>
        <v>23</v>
      </c>
      <c r="AD2400" s="157">
        <f t="shared" si="470"/>
        <v>5</v>
      </c>
      <c r="AE2400" s="157">
        <f t="shared" si="471"/>
        <v>8</v>
      </c>
      <c r="AF2400" s="157">
        <f t="shared" si="472"/>
        <v>5</v>
      </c>
      <c r="AG2400" s="159">
        <f t="shared" si="473"/>
        <v>3</v>
      </c>
      <c r="DS2400" s="81"/>
    </row>
    <row r="2401" spans="1:123" x14ac:dyDescent="0.25">
      <c r="A2401" s="169">
        <v>312</v>
      </c>
      <c r="B2401" s="170" t="s">
        <v>17</v>
      </c>
      <c r="C2401" s="170" t="s">
        <v>61</v>
      </c>
      <c r="D2401" s="170" t="s">
        <v>62</v>
      </c>
      <c r="E2401" s="18" t="s">
        <v>403</v>
      </c>
      <c r="F2401" s="158">
        <v>1</v>
      </c>
      <c r="G2401" s="157">
        <v>1</v>
      </c>
      <c r="H2401" s="157">
        <v>1</v>
      </c>
      <c r="I2401" s="157">
        <v>1</v>
      </c>
      <c r="J2401" s="157">
        <v>1</v>
      </c>
      <c r="K2401" s="157">
        <v>1</v>
      </c>
      <c r="L2401" s="157">
        <v>2</v>
      </c>
      <c r="M2401" s="157">
        <v>1</v>
      </c>
      <c r="N2401" s="157">
        <v>1</v>
      </c>
      <c r="O2401" s="157">
        <v>1</v>
      </c>
      <c r="P2401" s="157">
        <v>1</v>
      </c>
      <c r="Q2401" s="157">
        <v>1</v>
      </c>
      <c r="R2401" s="157">
        <v>1</v>
      </c>
      <c r="S2401" s="157">
        <v>1</v>
      </c>
      <c r="T2401" s="157">
        <v>1</v>
      </c>
      <c r="U2401" s="157">
        <v>1</v>
      </c>
      <c r="V2401" s="157">
        <v>1</v>
      </c>
      <c r="W2401" s="157">
        <v>2</v>
      </c>
      <c r="X2401" s="157">
        <v>2</v>
      </c>
      <c r="Y2401" s="157">
        <v>1</v>
      </c>
      <c r="Z2401" s="157">
        <v>1</v>
      </c>
      <c r="AA2401" s="157">
        <v>1</v>
      </c>
      <c r="AB2401" s="159">
        <v>1</v>
      </c>
      <c r="AC2401" s="158">
        <f t="shared" si="474"/>
        <v>23</v>
      </c>
      <c r="AD2401" s="157">
        <f t="shared" si="470"/>
        <v>5</v>
      </c>
      <c r="AE2401" s="157">
        <f t="shared" si="471"/>
        <v>8</v>
      </c>
      <c r="AF2401" s="157">
        <f t="shared" si="472"/>
        <v>5</v>
      </c>
      <c r="AG2401" s="159">
        <f t="shared" si="473"/>
        <v>3</v>
      </c>
      <c r="DS2401" s="81"/>
    </row>
    <row r="2402" spans="1:123" x14ac:dyDescent="0.25">
      <c r="A2402" s="169">
        <v>312</v>
      </c>
      <c r="B2402" s="170" t="s">
        <v>17</v>
      </c>
      <c r="C2402" s="170" t="s">
        <v>61</v>
      </c>
      <c r="D2402" s="170" t="s">
        <v>62</v>
      </c>
      <c r="E2402" s="18" t="s">
        <v>403</v>
      </c>
      <c r="F2402" s="158">
        <v>1</v>
      </c>
      <c r="G2402" s="157">
        <v>1</v>
      </c>
      <c r="H2402" s="157">
        <v>1</v>
      </c>
      <c r="I2402" s="157">
        <v>1</v>
      </c>
      <c r="J2402" s="157">
        <v>1</v>
      </c>
      <c r="K2402" s="157">
        <v>1</v>
      </c>
      <c r="L2402" s="157">
        <v>2</v>
      </c>
      <c r="M2402" s="157">
        <v>1</v>
      </c>
      <c r="N2402" s="157">
        <v>1</v>
      </c>
      <c r="O2402" s="157">
        <v>1</v>
      </c>
      <c r="P2402" s="157">
        <v>1</v>
      </c>
      <c r="Q2402" s="157">
        <v>1</v>
      </c>
      <c r="R2402" s="157">
        <v>1</v>
      </c>
      <c r="S2402" s="157">
        <v>1</v>
      </c>
      <c r="T2402" s="157">
        <v>1</v>
      </c>
      <c r="U2402" s="157">
        <v>1</v>
      </c>
      <c r="V2402" s="157">
        <v>1</v>
      </c>
      <c r="W2402" s="157">
        <v>2</v>
      </c>
      <c r="X2402" s="157">
        <v>2</v>
      </c>
      <c r="Y2402" s="157">
        <v>1</v>
      </c>
      <c r="Z2402" s="157">
        <v>1</v>
      </c>
      <c r="AA2402" s="157">
        <v>1</v>
      </c>
      <c r="AB2402" s="159">
        <v>1</v>
      </c>
      <c r="AC2402" s="158">
        <f t="shared" si="474"/>
        <v>23</v>
      </c>
      <c r="AD2402" s="157">
        <f t="shared" si="470"/>
        <v>5</v>
      </c>
      <c r="AE2402" s="157">
        <f t="shared" si="471"/>
        <v>8</v>
      </c>
      <c r="AF2402" s="157">
        <f t="shared" si="472"/>
        <v>5</v>
      </c>
      <c r="AG2402" s="159">
        <f t="shared" si="473"/>
        <v>3</v>
      </c>
      <c r="DS2402" s="81"/>
    </row>
    <row r="2403" spans="1:123" x14ac:dyDescent="0.25">
      <c r="A2403" s="169">
        <v>312</v>
      </c>
      <c r="B2403" s="170" t="s">
        <v>17</v>
      </c>
      <c r="C2403" s="170" t="s">
        <v>61</v>
      </c>
      <c r="D2403" s="170" t="s">
        <v>62</v>
      </c>
      <c r="E2403" s="18" t="s">
        <v>403</v>
      </c>
      <c r="F2403" s="158">
        <v>2</v>
      </c>
      <c r="G2403" s="157">
        <v>1</v>
      </c>
      <c r="H2403" s="157">
        <v>1</v>
      </c>
      <c r="I2403" s="157">
        <v>1</v>
      </c>
      <c r="J2403" s="157">
        <v>1</v>
      </c>
      <c r="K2403" s="157">
        <v>1</v>
      </c>
      <c r="L2403" s="157">
        <v>2</v>
      </c>
      <c r="M2403" s="157">
        <v>1</v>
      </c>
      <c r="N2403" s="157">
        <v>1</v>
      </c>
      <c r="O2403" s="157">
        <v>1</v>
      </c>
      <c r="P2403" s="157">
        <v>1</v>
      </c>
      <c r="Q2403" s="157">
        <v>1</v>
      </c>
      <c r="R2403" s="157">
        <v>1</v>
      </c>
      <c r="S2403" s="157">
        <v>1</v>
      </c>
      <c r="T2403" s="157">
        <v>1</v>
      </c>
      <c r="U2403" s="157">
        <v>1</v>
      </c>
      <c r="V2403" s="157">
        <v>1</v>
      </c>
      <c r="W2403" s="157">
        <v>2</v>
      </c>
      <c r="X2403" s="157">
        <v>2</v>
      </c>
      <c r="Y2403" s="157">
        <v>2</v>
      </c>
      <c r="Z2403" s="157">
        <v>1</v>
      </c>
      <c r="AA2403" s="157">
        <v>1</v>
      </c>
      <c r="AB2403" s="159">
        <v>1</v>
      </c>
      <c r="AC2403" s="158">
        <f t="shared" si="474"/>
        <v>23</v>
      </c>
      <c r="AD2403" s="157">
        <f t="shared" si="470"/>
        <v>5</v>
      </c>
      <c r="AE2403" s="157">
        <f t="shared" si="471"/>
        <v>8</v>
      </c>
      <c r="AF2403" s="157">
        <f t="shared" si="472"/>
        <v>5</v>
      </c>
      <c r="AG2403" s="159">
        <f t="shared" si="473"/>
        <v>3</v>
      </c>
      <c r="DS2403" s="81"/>
    </row>
    <row r="2404" spans="1:123" x14ac:dyDescent="0.25">
      <c r="A2404" s="169">
        <v>312</v>
      </c>
      <c r="B2404" s="170" t="s">
        <v>17</v>
      </c>
      <c r="C2404" s="170" t="s">
        <v>61</v>
      </c>
      <c r="D2404" s="170" t="s">
        <v>62</v>
      </c>
      <c r="E2404" s="18" t="s">
        <v>403</v>
      </c>
      <c r="F2404" s="158">
        <v>2</v>
      </c>
      <c r="G2404" s="157">
        <v>1</v>
      </c>
      <c r="H2404" s="157">
        <v>1</v>
      </c>
      <c r="I2404" s="157">
        <v>1</v>
      </c>
      <c r="J2404" s="157">
        <v>1</v>
      </c>
      <c r="K2404" s="157">
        <v>1</v>
      </c>
      <c r="L2404" s="157">
        <v>2</v>
      </c>
      <c r="M2404" s="157">
        <v>1</v>
      </c>
      <c r="N2404" s="157">
        <v>1</v>
      </c>
      <c r="O2404" s="157">
        <v>1</v>
      </c>
      <c r="P2404" s="157">
        <v>1</v>
      </c>
      <c r="Q2404" s="157">
        <v>1</v>
      </c>
      <c r="R2404" s="157">
        <v>1</v>
      </c>
      <c r="S2404" s="157">
        <v>1</v>
      </c>
      <c r="T2404" s="157">
        <v>2</v>
      </c>
      <c r="U2404" s="157">
        <v>1</v>
      </c>
      <c r="V2404" s="157">
        <v>1</v>
      </c>
      <c r="W2404" s="157">
        <v>2</v>
      </c>
      <c r="X2404" s="157">
        <v>2</v>
      </c>
      <c r="Y2404" s="157">
        <v>2</v>
      </c>
      <c r="Z2404" s="157">
        <v>1</v>
      </c>
      <c r="AA2404" s="157">
        <v>1</v>
      </c>
      <c r="AB2404" s="159">
        <v>1</v>
      </c>
      <c r="AC2404" s="158">
        <f t="shared" si="474"/>
        <v>23</v>
      </c>
      <c r="AD2404" s="157">
        <f t="shared" si="470"/>
        <v>5</v>
      </c>
      <c r="AE2404" s="157">
        <f t="shared" si="471"/>
        <v>8</v>
      </c>
      <c r="AF2404" s="157">
        <f t="shared" si="472"/>
        <v>5</v>
      </c>
      <c r="AG2404" s="159">
        <f t="shared" si="473"/>
        <v>3</v>
      </c>
      <c r="DS2404" s="81"/>
    </row>
    <row r="2405" spans="1:123" x14ac:dyDescent="0.25">
      <c r="A2405" s="169">
        <v>312</v>
      </c>
      <c r="B2405" s="170" t="s">
        <v>17</v>
      </c>
      <c r="C2405" s="170" t="s">
        <v>61</v>
      </c>
      <c r="D2405" s="170" t="s">
        <v>62</v>
      </c>
      <c r="E2405" s="18" t="s">
        <v>403</v>
      </c>
      <c r="F2405" s="158">
        <v>2</v>
      </c>
      <c r="G2405" s="157">
        <v>1</v>
      </c>
      <c r="H2405" s="157">
        <v>1</v>
      </c>
      <c r="I2405" s="157">
        <v>1</v>
      </c>
      <c r="J2405" s="157">
        <v>1</v>
      </c>
      <c r="K2405" s="157">
        <v>1</v>
      </c>
      <c r="L2405" s="157">
        <v>3</v>
      </c>
      <c r="M2405" s="157">
        <v>1</v>
      </c>
      <c r="N2405" s="157">
        <v>1</v>
      </c>
      <c r="O2405" s="157">
        <v>1</v>
      </c>
      <c r="P2405" s="157">
        <v>1</v>
      </c>
      <c r="Q2405" s="157">
        <v>1</v>
      </c>
      <c r="R2405" s="157">
        <v>1</v>
      </c>
      <c r="S2405" s="157">
        <v>1</v>
      </c>
      <c r="T2405" s="157">
        <v>2</v>
      </c>
      <c r="U2405" s="157">
        <v>1</v>
      </c>
      <c r="V2405" s="157">
        <v>1</v>
      </c>
      <c r="W2405" s="157">
        <v>2</v>
      </c>
      <c r="X2405" s="157">
        <v>2</v>
      </c>
      <c r="Y2405" s="157">
        <v>2</v>
      </c>
      <c r="Z2405" s="157">
        <v>2</v>
      </c>
      <c r="AA2405" s="157">
        <v>1</v>
      </c>
      <c r="AB2405" s="159">
        <v>1</v>
      </c>
      <c r="AC2405" s="158">
        <f t="shared" si="474"/>
        <v>23</v>
      </c>
      <c r="AD2405" s="157">
        <f t="shared" si="470"/>
        <v>5</v>
      </c>
      <c r="AE2405" s="157">
        <f t="shared" si="471"/>
        <v>8</v>
      </c>
      <c r="AF2405" s="157">
        <f t="shared" si="472"/>
        <v>5</v>
      </c>
      <c r="AG2405" s="159">
        <f t="shared" si="473"/>
        <v>3</v>
      </c>
      <c r="DS2405" s="81"/>
    </row>
    <row r="2406" spans="1:123" x14ac:dyDescent="0.25">
      <c r="A2406" s="169">
        <v>312</v>
      </c>
      <c r="B2406" s="170" t="s">
        <v>17</v>
      </c>
      <c r="C2406" s="170" t="s">
        <v>61</v>
      </c>
      <c r="D2406" s="170" t="s">
        <v>62</v>
      </c>
      <c r="E2406" s="18" t="s">
        <v>403</v>
      </c>
      <c r="F2406" s="158">
        <v>2</v>
      </c>
      <c r="G2406" s="157">
        <v>1</v>
      </c>
      <c r="H2406" s="157">
        <v>1</v>
      </c>
      <c r="I2406" s="157">
        <v>1</v>
      </c>
      <c r="J2406" s="157">
        <v>1</v>
      </c>
      <c r="K2406" s="157">
        <v>1</v>
      </c>
      <c r="L2406" s="157">
        <v>3</v>
      </c>
      <c r="M2406" s="157">
        <v>1</v>
      </c>
      <c r="N2406" s="157">
        <v>1</v>
      </c>
      <c r="O2406" s="157">
        <v>1</v>
      </c>
      <c r="P2406" s="157">
        <v>1</v>
      </c>
      <c r="Q2406" s="157">
        <v>2</v>
      </c>
      <c r="R2406" s="157">
        <v>1</v>
      </c>
      <c r="S2406" s="157">
        <v>1</v>
      </c>
      <c r="T2406" s="157">
        <v>2</v>
      </c>
      <c r="U2406" s="157">
        <v>1</v>
      </c>
      <c r="V2406" s="157">
        <v>1</v>
      </c>
      <c r="W2406" s="157">
        <v>3</v>
      </c>
      <c r="X2406" s="157">
        <v>2</v>
      </c>
      <c r="Y2406" s="157">
        <v>2</v>
      </c>
      <c r="Z2406" s="157">
        <v>2</v>
      </c>
      <c r="AA2406" s="157">
        <v>1</v>
      </c>
      <c r="AB2406" s="159">
        <v>1</v>
      </c>
      <c r="AC2406" s="158">
        <f t="shared" si="474"/>
        <v>23</v>
      </c>
      <c r="AD2406" s="157">
        <f t="shared" si="470"/>
        <v>5</v>
      </c>
      <c r="AE2406" s="157">
        <f t="shared" si="471"/>
        <v>8</v>
      </c>
      <c r="AF2406" s="157">
        <f t="shared" si="472"/>
        <v>5</v>
      </c>
      <c r="AG2406" s="159">
        <f t="shared" si="473"/>
        <v>3</v>
      </c>
      <c r="DS2406" s="81"/>
    </row>
    <row r="2407" spans="1:123" x14ac:dyDescent="0.25">
      <c r="A2407" s="169">
        <v>312</v>
      </c>
      <c r="B2407" s="170" t="s">
        <v>17</v>
      </c>
      <c r="C2407" s="170" t="s">
        <v>61</v>
      </c>
      <c r="D2407" s="170" t="s">
        <v>62</v>
      </c>
      <c r="E2407" s="18" t="s">
        <v>403</v>
      </c>
      <c r="F2407" s="158">
        <v>2</v>
      </c>
      <c r="G2407" s="157">
        <v>1</v>
      </c>
      <c r="H2407" s="157">
        <v>1</v>
      </c>
      <c r="I2407" s="157">
        <v>1</v>
      </c>
      <c r="J2407" s="157">
        <v>1</v>
      </c>
      <c r="K2407" s="157">
        <v>1</v>
      </c>
      <c r="L2407" s="157">
        <v>3</v>
      </c>
      <c r="M2407" s="157">
        <v>1</v>
      </c>
      <c r="N2407" s="157">
        <v>1</v>
      </c>
      <c r="O2407" s="157">
        <v>1</v>
      </c>
      <c r="P2407" s="157">
        <v>1</v>
      </c>
      <c r="Q2407" s="157">
        <v>2</v>
      </c>
      <c r="R2407" s="157">
        <v>1</v>
      </c>
      <c r="S2407" s="157">
        <v>1</v>
      </c>
      <c r="T2407" s="157">
        <v>2</v>
      </c>
      <c r="U2407" s="157">
        <v>1</v>
      </c>
      <c r="V2407" s="157">
        <v>1</v>
      </c>
      <c r="W2407" s="157">
        <v>3</v>
      </c>
      <c r="X2407" s="157">
        <v>3</v>
      </c>
      <c r="Y2407" s="157">
        <v>2</v>
      </c>
      <c r="Z2407" s="157">
        <v>2</v>
      </c>
      <c r="AA2407" s="157">
        <v>1</v>
      </c>
      <c r="AB2407" s="159">
        <v>1</v>
      </c>
      <c r="AC2407" s="158">
        <f t="shared" si="474"/>
        <v>23</v>
      </c>
      <c r="AD2407" s="157">
        <f t="shared" si="470"/>
        <v>5</v>
      </c>
      <c r="AE2407" s="157">
        <f t="shared" si="471"/>
        <v>8</v>
      </c>
      <c r="AF2407" s="157">
        <f t="shared" si="472"/>
        <v>5</v>
      </c>
      <c r="AG2407" s="159">
        <f t="shared" si="473"/>
        <v>3</v>
      </c>
      <c r="DS2407" s="81"/>
    </row>
    <row r="2408" spans="1:123" x14ac:dyDescent="0.25">
      <c r="A2408" s="169">
        <v>312</v>
      </c>
      <c r="B2408" s="170" t="s">
        <v>17</v>
      </c>
      <c r="C2408" s="170" t="s">
        <v>61</v>
      </c>
      <c r="D2408" s="170" t="s">
        <v>62</v>
      </c>
      <c r="E2408" s="18" t="s">
        <v>403</v>
      </c>
      <c r="F2408" s="158">
        <v>2</v>
      </c>
      <c r="G2408" s="157">
        <v>1</v>
      </c>
      <c r="H2408" s="157">
        <v>1</v>
      </c>
      <c r="I2408" s="157">
        <v>1</v>
      </c>
      <c r="J2408" s="157">
        <v>1</v>
      </c>
      <c r="K2408" s="157">
        <v>1</v>
      </c>
      <c r="L2408" s="157">
        <v>3</v>
      </c>
      <c r="M2408" s="157">
        <v>1</v>
      </c>
      <c r="N2408" s="157">
        <v>1</v>
      </c>
      <c r="O2408" s="157">
        <v>1</v>
      </c>
      <c r="P2408" s="157">
        <v>1</v>
      </c>
      <c r="Q2408" s="157">
        <v>2</v>
      </c>
      <c r="R2408" s="157">
        <v>1</v>
      </c>
      <c r="S2408" s="157">
        <v>1</v>
      </c>
      <c r="T2408" s="157">
        <v>2</v>
      </c>
      <c r="U2408" s="157">
        <v>1</v>
      </c>
      <c r="V2408" s="157">
        <v>1</v>
      </c>
      <c r="W2408" s="157">
        <v>3</v>
      </c>
      <c r="X2408" s="157">
        <v>3</v>
      </c>
      <c r="Y2408" s="157">
        <v>2</v>
      </c>
      <c r="Z2408" s="157">
        <v>2</v>
      </c>
      <c r="AA2408" s="157">
        <v>1</v>
      </c>
      <c r="AB2408" s="159">
        <v>1</v>
      </c>
      <c r="AC2408" s="158">
        <f t="shared" si="474"/>
        <v>23</v>
      </c>
      <c r="AD2408" s="157">
        <f t="shared" si="470"/>
        <v>5</v>
      </c>
      <c r="AE2408" s="157">
        <f t="shared" si="471"/>
        <v>8</v>
      </c>
      <c r="AF2408" s="157">
        <f t="shared" si="472"/>
        <v>5</v>
      </c>
      <c r="AG2408" s="159">
        <f t="shared" si="473"/>
        <v>3</v>
      </c>
      <c r="DS2408" s="81"/>
    </row>
    <row r="2409" spans="1:123" x14ac:dyDescent="0.25">
      <c r="A2409" s="169">
        <v>312</v>
      </c>
      <c r="B2409" s="170" t="s">
        <v>17</v>
      </c>
      <c r="C2409" s="170" t="s">
        <v>61</v>
      </c>
      <c r="D2409" s="170" t="s">
        <v>62</v>
      </c>
      <c r="E2409" s="18" t="s">
        <v>403</v>
      </c>
      <c r="F2409" s="158">
        <v>2</v>
      </c>
      <c r="G2409" s="157">
        <v>1</v>
      </c>
      <c r="H2409" s="157">
        <v>1</v>
      </c>
      <c r="I2409" s="157">
        <v>1</v>
      </c>
      <c r="J2409" s="157">
        <v>1</v>
      </c>
      <c r="K2409" s="157">
        <v>1</v>
      </c>
      <c r="L2409" s="157">
        <v>3</v>
      </c>
      <c r="M2409" s="157">
        <v>1</v>
      </c>
      <c r="N2409" s="157">
        <v>1</v>
      </c>
      <c r="O2409" s="157">
        <v>1</v>
      </c>
      <c r="P2409" s="157">
        <v>1</v>
      </c>
      <c r="Q2409" s="157">
        <v>2</v>
      </c>
      <c r="R2409" s="157">
        <v>1</v>
      </c>
      <c r="S2409" s="157">
        <v>2</v>
      </c>
      <c r="T2409" s="157">
        <v>2</v>
      </c>
      <c r="U2409" s="157">
        <v>2</v>
      </c>
      <c r="V2409" s="157">
        <v>1</v>
      </c>
      <c r="W2409" s="157">
        <v>3</v>
      </c>
      <c r="X2409" s="157">
        <v>3</v>
      </c>
      <c r="Y2409" s="157">
        <v>3</v>
      </c>
      <c r="Z2409" s="157">
        <v>2</v>
      </c>
      <c r="AA2409" s="157">
        <v>1</v>
      </c>
      <c r="AB2409" s="159">
        <v>1</v>
      </c>
      <c r="AC2409" s="158">
        <f t="shared" si="474"/>
        <v>23</v>
      </c>
      <c r="AD2409" s="157">
        <f t="shared" si="470"/>
        <v>5</v>
      </c>
      <c r="AE2409" s="157">
        <f t="shared" si="471"/>
        <v>8</v>
      </c>
      <c r="AF2409" s="157">
        <f t="shared" si="472"/>
        <v>5</v>
      </c>
      <c r="AG2409" s="159">
        <f t="shared" si="473"/>
        <v>3</v>
      </c>
      <c r="DS2409" s="81"/>
    </row>
    <row r="2410" spans="1:123" x14ac:dyDescent="0.25">
      <c r="A2410" s="169">
        <v>312</v>
      </c>
      <c r="B2410" s="170" t="s">
        <v>17</v>
      </c>
      <c r="C2410" s="170" t="s">
        <v>61</v>
      </c>
      <c r="D2410" s="170" t="s">
        <v>62</v>
      </c>
      <c r="E2410" s="18" t="s">
        <v>403</v>
      </c>
      <c r="F2410" s="158">
        <v>2</v>
      </c>
      <c r="G2410" s="157">
        <v>1</v>
      </c>
      <c r="H2410" s="157">
        <v>1</v>
      </c>
      <c r="I2410" s="157">
        <v>1</v>
      </c>
      <c r="J2410" s="157">
        <v>1</v>
      </c>
      <c r="K2410" s="157">
        <v>1</v>
      </c>
      <c r="L2410" s="157">
        <v>3</v>
      </c>
      <c r="M2410" s="157">
        <v>1</v>
      </c>
      <c r="N2410" s="157">
        <v>1</v>
      </c>
      <c r="O2410" s="157">
        <v>1</v>
      </c>
      <c r="P2410" s="157">
        <v>1</v>
      </c>
      <c r="Q2410" s="157">
        <v>2</v>
      </c>
      <c r="R2410" s="157">
        <v>1</v>
      </c>
      <c r="S2410" s="157">
        <v>2</v>
      </c>
      <c r="T2410" s="157">
        <v>2</v>
      </c>
      <c r="U2410" s="157">
        <v>2</v>
      </c>
      <c r="V2410" s="157">
        <v>1</v>
      </c>
      <c r="W2410" s="157">
        <v>3</v>
      </c>
      <c r="X2410" s="157">
        <v>3</v>
      </c>
      <c r="Y2410" s="157">
        <v>3</v>
      </c>
      <c r="Z2410" s="157">
        <v>2</v>
      </c>
      <c r="AA2410" s="157">
        <v>1</v>
      </c>
      <c r="AB2410" s="159">
        <v>1</v>
      </c>
      <c r="AC2410" s="158">
        <f t="shared" si="474"/>
        <v>23</v>
      </c>
      <c r="AD2410" s="157">
        <f t="shared" si="470"/>
        <v>5</v>
      </c>
      <c r="AE2410" s="157">
        <f t="shared" si="471"/>
        <v>8</v>
      </c>
      <c r="AF2410" s="157">
        <f t="shared" si="472"/>
        <v>5</v>
      </c>
      <c r="AG2410" s="159">
        <f t="shared" si="473"/>
        <v>3</v>
      </c>
      <c r="DS2410" s="81"/>
    </row>
    <row r="2411" spans="1:123" x14ac:dyDescent="0.25">
      <c r="A2411" s="169">
        <v>312</v>
      </c>
      <c r="B2411" s="170" t="s">
        <v>17</v>
      </c>
      <c r="C2411" s="170" t="s">
        <v>61</v>
      </c>
      <c r="D2411" s="170" t="s">
        <v>62</v>
      </c>
      <c r="E2411" s="18" t="s">
        <v>403</v>
      </c>
      <c r="F2411" s="158">
        <v>2</v>
      </c>
      <c r="G2411" s="157">
        <v>2</v>
      </c>
      <c r="H2411" s="157">
        <v>1</v>
      </c>
      <c r="I2411" s="157">
        <v>1</v>
      </c>
      <c r="J2411" s="157">
        <v>1</v>
      </c>
      <c r="K2411" s="157">
        <v>1</v>
      </c>
      <c r="L2411" s="157">
        <v>3</v>
      </c>
      <c r="M2411" s="157">
        <v>1</v>
      </c>
      <c r="N2411" s="157">
        <v>2</v>
      </c>
      <c r="O2411" s="157">
        <v>1</v>
      </c>
      <c r="P2411" s="157">
        <v>1</v>
      </c>
      <c r="Q2411" s="157">
        <v>2</v>
      </c>
      <c r="R2411" s="157">
        <v>1</v>
      </c>
      <c r="S2411" s="157">
        <v>2</v>
      </c>
      <c r="T2411" s="157">
        <v>2</v>
      </c>
      <c r="U2411" s="157">
        <v>2</v>
      </c>
      <c r="V2411" s="157">
        <v>1</v>
      </c>
      <c r="W2411" s="157">
        <v>3</v>
      </c>
      <c r="X2411" s="157">
        <v>3</v>
      </c>
      <c r="Y2411" s="157">
        <v>3</v>
      </c>
      <c r="Z2411" s="157">
        <v>2</v>
      </c>
      <c r="AA2411" s="157">
        <v>1</v>
      </c>
      <c r="AB2411" s="159">
        <v>1</v>
      </c>
      <c r="AC2411" s="158">
        <f t="shared" si="474"/>
        <v>23</v>
      </c>
      <c r="AD2411" s="157">
        <f t="shared" si="470"/>
        <v>5</v>
      </c>
      <c r="AE2411" s="157">
        <f t="shared" si="471"/>
        <v>8</v>
      </c>
      <c r="AF2411" s="157">
        <f t="shared" si="472"/>
        <v>5</v>
      </c>
      <c r="AG2411" s="159">
        <f t="shared" si="473"/>
        <v>3</v>
      </c>
      <c r="DS2411" s="81"/>
    </row>
    <row r="2412" spans="1:123" x14ac:dyDescent="0.25">
      <c r="A2412" s="169">
        <v>312</v>
      </c>
      <c r="B2412" s="170" t="s">
        <v>17</v>
      </c>
      <c r="C2412" s="170" t="s">
        <v>61</v>
      </c>
      <c r="D2412" s="170" t="s">
        <v>62</v>
      </c>
      <c r="E2412" s="18" t="s">
        <v>403</v>
      </c>
      <c r="F2412" s="158">
        <v>2</v>
      </c>
      <c r="G2412" s="157">
        <v>2</v>
      </c>
      <c r="H2412" s="157">
        <v>1</v>
      </c>
      <c r="I2412" s="157">
        <v>1</v>
      </c>
      <c r="J2412" s="157">
        <v>1</v>
      </c>
      <c r="K2412" s="157">
        <v>1</v>
      </c>
      <c r="L2412" s="157">
        <v>3</v>
      </c>
      <c r="M2412" s="157">
        <v>1</v>
      </c>
      <c r="N2412" s="157">
        <v>2</v>
      </c>
      <c r="O2412" s="157">
        <v>1</v>
      </c>
      <c r="P2412" s="157">
        <v>1</v>
      </c>
      <c r="Q2412" s="157">
        <v>2</v>
      </c>
      <c r="R2412" s="157">
        <v>2</v>
      </c>
      <c r="S2412" s="157">
        <v>2</v>
      </c>
      <c r="T2412" s="157">
        <v>2</v>
      </c>
      <c r="U2412" s="157">
        <v>2</v>
      </c>
      <c r="V2412" s="157">
        <v>1</v>
      </c>
      <c r="W2412" s="157">
        <v>3</v>
      </c>
      <c r="X2412" s="157">
        <v>3</v>
      </c>
      <c r="Y2412" s="157">
        <v>3</v>
      </c>
      <c r="Z2412" s="157">
        <v>2</v>
      </c>
      <c r="AA2412" s="157">
        <v>1</v>
      </c>
      <c r="AB2412" s="159">
        <v>1</v>
      </c>
      <c r="AC2412" s="158">
        <f t="shared" si="474"/>
        <v>23</v>
      </c>
      <c r="AD2412" s="157">
        <f t="shared" si="470"/>
        <v>5</v>
      </c>
      <c r="AE2412" s="157">
        <f t="shared" si="471"/>
        <v>8</v>
      </c>
      <c r="AF2412" s="157">
        <f t="shared" si="472"/>
        <v>5</v>
      </c>
      <c r="AG2412" s="159">
        <f t="shared" si="473"/>
        <v>3</v>
      </c>
      <c r="DS2412" s="81"/>
    </row>
    <row r="2413" spans="1:123" x14ac:dyDescent="0.25">
      <c r="A2413" s="169">
        <v>312</v>
      </c>
      <c r="B2413" s="170" t="s">
        <v>17</v>
      </c>
      <c r="C2413" s="170" t="s">
        <v>61</v>
      </c>
      <c r="D2413" s="170" t="s">
        <v>62</v>
      </c>
      <c r="E2413" s="18" t="s">
        <v>403</v>
      </c>
      <c r="F2413" s="158">
        <v>2</v>
      </c>
      <c r="G2413" s="157">
        <v>2</v>
      </c>
      <c r="H2413" s="157">
        <v>1</v>
      </c>
      <c r="I2413" s="157">
        <v>1</v>
      </c>
      <c r="J2413" s="157">
        <v>1</v>
      </c>
      <c r="K2413" s="157">
        <v>1</v>
      </c>
      <c r="L2413" s="157">
        <v>3</v>
      </c>
      <c r="M2413" s="157">
        <v>1</v>
      </c>
      <c r="N2413" s="157">
        <v>2</v>
      </c>
      <c r="O2413" s="157">
        <v>1</v>
      </c>
      <c r="P2413" s="157">
        <v>1</v>
      </c>
      <c r="Q2413" s="157">
        <v>2</v>
      </c>
      <c r="R2413" s="157">
        <v>2</v>
      </c>
      <c r="S2413" s="157">
        <v>2</v>
      </c>
      <c r="T2413" s="157">
        <v>2</v>
      </c>
      <c r="U2413" s="157">
        <v>2</v>
      </c>
      <c r="V2413" s="157">
        <v>2</v>
      </c>
      <c r="W2413" s="157">
        <v>3</v>
      </c>
      <c r="X2413" s="157">
        <v>3</v>
      </c>
      <c r="Y2413" s="157">
        <v>3</v>
      </c>
      <c r="Z2413" s="157">
        <v>2</v>
      </c>
      <c r="AA2413" s="157">
        <v>1</v>
      </c>
      <c r="AB2413" s="159">
        <v>1</v>
      </c>
      <c r="AC2413" s="158">
        <f t="shared" si="474"/>
        <v>23</v>
      </c>
      <c r="AD2413" s="157">
        <f t="shared" si="470"/>
        <v>5</v>
      </c>
      <c r="AE2413" s="157">
        <f t="shared" si="471"/>
        <v>8</v>
      </c>
      <c r="AF2413" s="157">
        <f t="shared" si="472"/>
        <v>5</v>
      </c>
      <c r="AG2413" s="159">
        <f t="shared" si="473"/>
        <v>3</v>
      </c>
      <c r="DS2413" s="81"/>
    </row>
    <row r="2414" spans="1:123" x14ac:dyDescent="0.25">
      <c r="A2414" s="169">
        <v>312</v>
      </c>
      <c r="B2414" s="170" t="s">
        <v>17</v>
      </c>
      <c r="C2414" s="170" t="s">
        <v>61</v>
      </c>
      <c r="D2414" s="170" t="s">
        <v>62</v>
      </c>
      <c r="E2414" s="18" t="s">
        <v>403</v>
      </c>
      <c r="F2414" s="158">
        <v>2</v>
      </c>
      <c r="G2414" s="157">
        <v>2</v>
      </c>
      <c r="H2414" s="157">
        <v>1</v>
      </c>
      <c r="I2414" s="157">
        <v>1</v>
      </c>
      <c r="J2414" s="157">
        <v>1</v>
      </c>
      <c r="K2414" s="157">
        <v>1</v>
      </c>
      <c r="L2414" s="157">
        <v>3</v>
      </c>
      <c r="M2414" s="157">
        <v>1</v>
      </c>
      <c r="N2414" s="157">
        <v>2</v>
      </c>
      <c r="O2414" s="157">
        <v>1</v>
      </c>
      <c r="P2414" s="157">
        <v>1</v>
      </c>
      <c r="Q2414" s="157">
        <v>2</v>
      </c>
      <c r="R2414" s="157">
        <v>2</v>
      </c>
      <c r="S2414" s="157">
        <v>2</v>
      </c>
      <c r="T2414" s="157">
        <v>2</v>
      </c>
      <c r="U2414" s="157">
        <v>2</v>
      </c>
      <c r="V2414" s="157">
        <v>2</v>
      </c>
      <c r="W2414" s="157">
        <v>3</v>
      </c>
      <c r="X2414" s="157">
        <v>3</v>
      </c>
      <c r="Y2414" s="157">
        <v>3</v>
      </c>
      <c r="Z2414" s="157">
        <v>2</v>
      </c>
      <c r="AA2414" s="157">
        <v>1</v>
      </c>
      <c r="AB2414" s="159">
        <v>1</v>
      </c>
      <c r="AC2414" s="158">
        <f t="shared" si="474"/>
        <v>23</v>
      </c>
      <c r="AD2414" s="157">
        <f t="shared" si="470"/>
        <v>5</v>
      </c>
      <c r="AE2414" s="157">
        <f t="shared" si="471"/>
        <v>8</v>
      </c>
      <c r="AF2414" s="157">
        <f t="shared" si="472"/>
        <v>5</v>
      </c>
      <c r="AG2414" s="159">
        <f t="shared" si="473"/>
        <v>3</v>
      </c>
      <c r="DS2414" s="81"/>
    </row>
    <row r="2415" spans="1:123" x14ac:dyDescent="0.25">
      <c r="A2415" s="169">
        <v>312</v>
      </c>
      <c r="B2415" s="170" t="s">
        <v>17</v>
      </c>
      <c r="C2415" s="170" t="s">
        <v>61</v>
      </c>
      <c r="D2415" s="170" t="s">
        <v>62</v>
      </c>
      <c r="E2415" s="18" t="s">
        <v>403</v>
      </c>
      <c r="F2415" s="158">
        <v>2</v>
      </c>
      <c r="G2415" s="157">
        <v>2</v>
      </c>
      <c r="H2415" s="157">
        <v>2</v>
      </c>
      <c r="I2415" s="157">
        <v>1</v>
      </c>
      <c r="J2415" s="157">
        <v>1</v>
      </c>
      <c r="K2415" s="157">
        <v>1</v>
      </c>
      <c r="L2415" s="157">
        <v>3</v>
      </c>
      <c r="M2415" s="157">
        <v>1</v>
      </c>
      <c r="N2415" s="157">
        <v>2</v>
      </c>
      <c r="O2415" s="157">
        <v>1</v>
      </c>
      <c r="P2415" s="157">
        <v>1</v>
      </c>
      <c r="Q2415" s="157">
        <v>2</v>
      </c>
      <c r="R2415" s="157">
        <v>2</v>
      </c>
      <c r="S2415" s="157">
        <v>2</v>
      </c>
      <c r="T2415" s="157">
        <v>2</v>
      </c>
      <c r="U2415" s="157">
        <v>2</v>
      </c>
      <c r="V2415" s="157">
        <v>2</v>
      </c>
      <c r="W2415" s="157">
        <v>3</v>
      </c>
      <c r="X2415" s="157">
        <v>3</v>
      </c>
      <c r="Y2415" s="157">
        <v>3</v>
      </c>
      <c r="Z2415" s="157">
        <v>2</v>
      </c>
      <c r="AA2415" s="157">
        <v>2</v>
      </c>
      <c r="AB2415" s="159">
        <v>1</v>
      </c>
      <c r="AC2415" s="158">
        <f t="shared" si="474"/>
        <v>23</v>
      </c>
      <c r="AD2415" s="157">
        <f t="shared" si="470"/>
        <v>5</v>
      </c>
      <c r="AE2415" s="157">
        <f t="shared" si="471"/>
        <v>8</v>
      </c>
      <c r="AF2415" s="157">
        <f t="shared" si="472"/>
        <v>5</v>
      </c>
      <c r="AG2415" s="159">
        <f t="shared" si="473"/>
        <v>3</v>
      </c>
      <c r="DS2415" s="81"/>
    </row>
    <row r="2416" spans="1:123" x14ac:dyDescent="0.25">
      <c r="A2416" s="169">
        <v>312</v>
      </c>
      <c r="B2416" s="170" t="s">
        <v>17</v>
      </c>
      <c r="C2416" s="170" t="s">
        <v>61</v>
      </c>
      <c r="D2416" s="170" t="s">
        <v>62</v>
      </c>
      <c r="E2416" s="18" t="s">
        <v>403</v>
      </c>
      <c r="F2416" s="158">
        <v>2</v>
      </c>
      <c r="G2416" s="157">
        <v>2</v>
      </c>
      <c r="H2416" s="157">
        <v>2</v>
      </c>
      <c r="I2416" s="157">
        <v>1</v>
      </c>
      <c r="J2416" s="157">
        <v>1</v>
      </c>
      <c r="K2416" s="157">
        <v>1</v>
      </c>
      <c r="L2416" s="157">
        <v>3</v>
      </c>
      <c r="M2416" s="157">
        <v>2</v>
      </c>
      <c r="N2416" s="157">
        <v>2</v>
      </c>
      <c r="O2416" s="157">
        <v>1</v>
      </c>
      <c r="P2416" s="157">
        <v>1</v>
      </c>
      <c r="Q2416" s="157">
        <v>2</v>
      </c>
      <c r="R2416" s="157">
        <v>2</v>
      </c>
      <c r="S2416" s="157">
        <v>2</v>
      </c>
      <c r="T2416" s="157">
        <v>2</v>
      </c>
      <c r="U2416" s="157">
        <v>2</v>
      </c>
      <c r="V2416" s="157">
        <v>2</v>
      </c>
      <c r="W2416" s="157">
        <v>3</v>
      </c>
      <c r="X2416" s="157">
        <v>3</v>
      </c>
      <c r="Y2416" s="157">
        <v>3</v>
      </c>
      <c r="Z2416" s="157">
        <v>2</v>
      </c>
      <c r="AA2416" s="157">
        <v>2</v>
      </c>
      <c r="AB2416" s="159">
        <v>1</v>
      </c>
      <c r="AC2416" s="158">
        <f t="shared" si="474"/>
        <v>23</v>
      </c>
      <c r="AD2416" s="157">
        <f t="shared" si="470"/>
        <v>5</v>
      </c>
      <c r="AE2416" s="157">
        <f t="shared" si="471"/>
        <v>8</v>
      </c>
      <c r="AF2416" s="157">
        <f t="shared" si="472"/>
        <v>5</v>
      </c>
      <c r="AG2416" s="159">
        <f t="shared" si="473"/>
        <v>3</v>
      </c>
      <c r="DS2416" s="81"/>
    </row>
    <row r="2417" spans="1:123" x14ac:dyDescent="0.25">
      <c r="A2417" s="169">
        <v>312</v>
      </c>
      <c r="B2417" s="170" t="s">
        <v>17</v>
      </c>
      <c r="C2417" s="170" t="s">
        <v>61</v>
      </c>
      <c r="D2417" s="170" t="s">
        <v>62</v>
      </c>
      <c r="E2417" s="18" t="s">
        <v>403</v>
      </c>
      <c r="F2417" s="158">
        <v>2</v>
      </c>
      <c r="G2417" s="157">
        <v>2</v>
      </c>
      <c r="H2417" s="157">
        <v>2</v>
      </c>
      <c r="I2417" s="157">
        <v>1</v>
      </c>
      <c r="J2417" s="157">
        <v>1</v>
      </c>
      <c r="K2417" s="157">
        <v>1</v>
      </c>
      <c r="L2417" s="157">
        <v>3</v>
      </c>
      <c r="M2417" s="157">
        <v>2</v>
      </c>
      <c r="N2417" s="157">
        <v>2</v>
      </c>
      <c r="O2417" s="157">
        <v>1</v>
      </c>
      <c r="P2417" s="157">
        <v>1</v>
      </c>
      <c r="Q2417" s="157">
        <v>2</v>
      </c>
      <c r="R2417" s="157">
        <v>2</v>
      </c>
      <c r="S2417" s="157">
        <v>2</v>
      </c>
      <c r="T2417" s="157">
        <v>2</v>
      </c>
      <c r="U2417" s="157">
        <v>2</v>
      </c>
      <c r="V2417" s="157">
        <v>2</v>
      </c>
      <c r="W2417" s="157">
        <v>3</v>
      </c>
      <c r="X2417" s="157">
        <v>3</v>
      </c>
      <c r="Y2417" s="157">
        <v>3</v>
      </c>
      <c r="Z2417" s="157">
        <v>2</v>
      </c>
      <c r="AA2417" s="157">
        <v>2</v>
      </c>
      <c r="AB2417" s="159">
        <v>1</v>
      </c>
      <c r="AC2417" s="158">
        <f t="shared" si="474"/>
        <v>23</v>
      </c>
      <c r="AD2417" s="157">
        <f t="shared" si="470"/>
        <v>5</v>
      </c>
      <c r="AE2417" s="157">
        <f t="shared" si="471"/>
        <v>8</v>
      </c>
      <c r="AF2417" s="157">
        <f t="shared" si="472"/>
        <v>5</v>
      </c>
      <c r="AG2417" s="159">
        <f t="shared" si="473"/>
        <v>3</v>
      </c>
      <c r="DS2417" s="81"/>
    </row>
    <row r="2418" spans="1:123" x14ac:dyDescent="0.25">
      <c r="A2418" s="169">
        <v>312</v>
      </c>
      <c r="B2418" s="170" t="s">
        <v>17</v>
      </c>
      <c r="C2418" s="170" t="s">
        <v>61</v>
      </c>
      <c r="D2418" s="170" t="s">
        <v>62</v>
      </c>
      <c r="E2418" s="18" t="s">
        <v>403</v>
      </c>
      <c r="F2418" s="158">
        <v>2</v>
      </c>
      <c r="G2418" s="157">
        <v>2</v>
      </c>
      <c r="H2418" s="157">
        <v>2</v>
      </c>
      <c r="I2418" s="157">
        <v>1</v>
      </c>
      <c r="J2418" s="157">
        <v>1</v>
      </c>
      <c r="K2418" s="157">
        <v>1</v>
      </c>
      <c r="L2418" s="157">
        <v>3</v>
      </c>
      <c r="M2418" s="157">
        <v>2</v>
      </c>
      <c r="N2418" s="157">
        <v>2</v>
      </c>
      <c r="O2418" s="157">
        <v>1</v>
      </c>
      <c r="P2418" s="157">
        <v>2</v>
      </c>
      <c r="Q2418" s="157">
        <v>2</v>
      </c>
      <c r="R2418" s="157">
        <v>2</v>
      </c>
      <c r="S2418" s="157">
        <v>2</v>
      </c>
      <c r="T2418" s="157">
        <v>2</v>
      </c>
      <c r="U2418" s="157">
        <v>2</v>
      </c>
      <c r="V2418" s="157">
        <v>2</v>
      </c>
      <c r="W2418" s="157">
        <v>3</v>
      </c>
      <c r="X2418" s="157">
        <v>3</v>
      </c>
      <c r="Y2418" s="157">
        <v>3</v>
      </c>
      <c r="Z2418" s="157">
        <v>2</v>
      </c>
      <c r="AA2418" s="157">
        <v>2</v>
      </c>
      <c r="AB2418" s="159">
        <v>2</v>
      </c>
      <c r="AC2418" s="158">
        <f t="shared" si="474"/>
        <v>23</v>
      </c>
      <c r="AD2418" s="157">
        <f t="shared" si="470"/>
        <v>5</v>
      </c>
      <c r="AE2418" s="157">
        <f t="shared" si="471"/>
        <v>8</v>
      </c>
      <c r="AF2418" s="157">
        <f t="shared" si="472"/>
        <v>5</v>
      </c>
      <c r="AG2418" s="159">
        <f t="shared" si="473"/>
        <v>3</v>
      </c>
      <c r="DS2418" s="81"/>
    </row>
    <row r="2419" spans="1:123" x14ac:dyDescent="0.25">
      <c r="A2419" s="169">
        <v>312</v>
      </c>
      <c r="B2419" s="170" t="s">
        <v>17</v>
      </c>
      <c r="C2419" s="170" t="s">
        <v>61</v>
      </c>
      <c r="D2419" s="170" t="s">
        <v>62</v>
      </c>
      <c r="E2419" s="18" t="s">
        <v>403</v>
      </c>
      <c r="F2419" s="158">
        <v>2</v>
      </c>
      <c r="G2419" s="157">
        <v>2</v>
      </c>
      <c r="H2419" s="157">
        <v>2</v>
      </c>
      <c r="I2419" s="157">
        <v>2</v>
      </c>
      <c r="J2419" s="157">
        <v>1</v>
      </c>
      <c r="K2419" s="157">
        <v>1</v>
      </c>
      <c r="L2419" s="157">
        <v>3</v>
      </c>
      <c r="M2419" s="157">
        <v>2</v>
      </c>
      <c r="N2419" s="157">
        <v>2</v>
      </c>
      <c r="O2419" s="157">
        <v>1</v>
      </c>
      <c r="P2419" s="157">
        <v>2</v>
      </c>
      <c r="Q2419" s="157">
        <v>2</v>
      </c>
      <c r="R2419" s="157">
        <v>2</v>
      </c>
      <c r="S2419" s="157">
        <v>2</v>
      </c>
      <c r="T2419" s="157">
        <v>2</v>
      </c>
      <c r="U2419" s="157">
        <v>2</v>
      </c>
      <c r="V2419" s="157">
        <v>2</v>
      </c>
      <c r="W2419" s="157">
        <v>3</v>
      </c>
      <c r="X2419" s="157">
        <v>3</v>
      </c>
      <c r="Y2419" s="157">
        <v>3</v>
      </c>
      <c r="Z2419" s="157">
        <v>3</v>
      </c>
      <c r="AA2419" s="157">
        <v>2</v>
      </c>
      <c r="AB2419" s="159">
        <v>2</v>
      </c>
      <c r="AC2419" s="158">
        <f t="shared" si="474"/>
        <v>23</v>
      </c>
      <c r="AD2419" s="157">
        <f t="shared" si="470"/>
        <v>5</v>
      </c>
      <c r="AE2419" s="157">
        <f t="shared" si="471"/>
        <v>8</v>
      </c>
      <c r="AF2419" s="157">
        <f t="shared" si="472"/>
        <v>5</v>
      </c>
      <c r="AG2419" s="159">
        <f t="shared" si="473"/>
        <v>3</v>
      </c>
      <c r="DS2419" s="81"/>
    </row>
    <row r="2420" spans="1:123" x14ac:dyDescent="0.25">
      <c r="A2420" s="169">
        <v>312</v>
      </c>
      <c r="B2420" s="170" t="s">
        <v>17</v>
      </c>
      <c r="C2420" s="170" t="s">
        <v>61</v>
      </c>
      <c r="D2420" s="170" t="s">
        <v>62</v>
      </c>
      <c r="E2420" s="18" t="s">
        <v>403</v>
      </c>
      <c r="F2420" s="158">
        <v>3</v>
      </c>
      <c r="G2420" s="157">
        <v>2</v>
      </c>
      <c r="H2420" s="157">
        <v>2</v>
      </c>
      <c r="I2420" s="157">
        <v>2</v>
      </c>
      <c r="J2420" s="157">
        <v>1</v>
      </c>
      <c r="K2420" s="157">
        <v>2</v>
      </c>
      <c r="L2420" s="157">
        <v>3</v>
      </c>
      <c r="M2420" s="157">
        <v>2</v>
      </c>
      <c r="N2420" s="157">
        <v>2</v>
      </c>
      <c r="O2420" s="157">
        <v>1</v>
      </c>
      <c r="P2420" s="157">
        <v>2</v>
      </c>
      <c r="Q2420" s="157">
        <v>2</v>
      </c>
      <c r="R2420" s="157">
        <v>2</v>
      </c>
      <c r="S2420" s="157">
        <v>2</v>
      </c>
      <c r="T2420" s="157">
        <v>2</v>
      </c>
      <c r="U2420" s="157">
        <v>2</v>
      </c>
      <c r="V2420" s="157">
        <v>2</v>
      </c>
      <c r="W2420" s="157">
        <v>3</v>
      </c>
      <c r="X2420" s="157">
        <v>3</v>
      </c>
      <c r="Y2420" s="157">
        <v>3</v>
      </c>
      <c r="Z2420" s="157">
        <v>3</v>
      </c>
      <c r="AA2420" s="157">
        <v>2</v>
      </c>
      <c r="AB2420" s="159">
        <v>2</v>
      </c>
      <c r="AC2420" s="158">
        <f t="shared" si="474"/>
        <v>23</v>
      </c>
      <c r="AD2420" s="157">
        <f t="shared" si="470"/>
        <v>5</v>
      </c>
      <c r="AE2420" s="157">
        <f t="shared" si="471"/>
        <v>8</v>
      </c>
      <c r="AF2420" s="157">
        <f t="shared" si="472"/>
        <v>5</v>
      </c>
      <c r="AG2420" s="159">
        <f t="shared" si="473"/>
        <v>3</v>
      </c>
      <c r="DS2420" s="81"/>
    </row>
    <row r="2421" spans="1:123" x14ac:dyDescent="0.25">
      <c r="A2421" s="169">
        <v>312</v>
      </c>
      <c r="B2421" s="170" t="s">
        <v>17</v>
      </c>
      <c r="C2421" s="170" t="s">
        <v>61</v>
      </c>
      <c r="D2421" s="170" t="s">
        <v>62</v>
      </c>
      <c r="E2421" s="18" t="s">
        <v>403</v>
      </c>
      <c r="F2421" s="158">
        <v>3</v>
      </c>
      <c r="G2421" s="157">
        <v>2</v>
      </c>
      <c r="H2421" s="157">
        <v>2</v>
      </c>
      <c r="I2421" s="157">
        <v>2</v>
      </c>
      <c r="J2421" s="157">
        <v>1</v>
      </c>
      <c r="K2421" s="157">
        <v>2</v>
      </c>
      <c r="L2421" s="157">
        <v>3</v>
      </c>
      <c r="M2421" s="157">
        <v>2</v>
      </c>
      <c r="N2421" s="157">
        <v>3</v>
      </c>
      <c r="O2421" s="157">
        <v>1</v>
      </c>
      <c r="P2421" s="157">
        <v>2</v>
      </c>
      <c r="Q2421" s="157">
        <v>3</v>
      </c>
      <c r="R2421" s="157">
        <v>2</v>
      </c>
      <c r="S2421" s="157">
        <v>2</v>
      </c>
      <c r="T2421" s="157">
        <v>2</v>
      </c>
      <c r="U2421" s="157">
        <v>2</v>
      </c>
      <c r="V2421" s="157">
        <v>2</v>
      </c>
      <c r="W2421" s="157">
        <v>3</v>
      </c>
      <c r="X2421" s="157">
        <v>3</v>
      </c>
      <c r="Y2421" s="157">
        <v>3</v>
      </c>
      <c r="Z2421" s="157">
        <v>3</v>
      </c>
      <c r="AA2421" s="157">
        <v>2</v>
      </c>
      <c r="AB2421" s="159">
        <v>2</v>
      </c>
      <c r="AC2421" s="158">
        <f t="shared" si="474"/>
        <v>23</v>
      </c>
      <c r="AD2421" s="157">
        <f t="shared" si="470"/>
        <v>5</v>
      </c>
      <c r="AE2421" s="157">
        <f t="shared" si="471"/>
        <v>8</v>
      </c>
      <c r="AF2421" s="157">
        <f t="shared" si="472"/>
        <v>5</v>
      </c>
      <c r="AG2421" s="159">
        <f t="shared" si="473"/>
        <v>3</v>
      </c>
      <c r="DS2421" s="81"/>
    </row>
    <row r="2422" spans="1:123" x14ac:dyDescent="0.25">
      <c r="A2422" s="169">
        <v>312</v>
      </c>
      <c r="B2422" s="170" t="s">
        <v>17</v>
      </c>
      <c r="C2422" s="170" t="s">
        <v>61</v>
      </c>
      <c r="D2422" s="170" t="s">
        <v>62</v>
      </c>
      <c r="E2422" s="18" t="s">
        <v>403</v>
      </c>
      <c r="F2422" s="158">
        <v>3</v>
      </c>
      <c r="G2422" s="157">
        <v>2</v>
      </c>
      <c r="H2422" s="157">
        <v>2</v>
      </c>
      <c r="I2422" s="157">
        <v>2</v>
      </c>
      <c r="J2422" s="157">
        <v>1</v>
      </c>
      <c r="K2422" s="157">
        <v>2</v>
      </c>
      <c r="L2422" s="157">
        <v>3</v>
      </c>
      <c r="M2422" s="157">
        <v>2</v>
      </c>
      <c r="N2422" s="157">
        <v>3</v>
      </c>
      <c r="O2422" s="157">
        <v>1</v>
      </c>
      <c r="P2422" s="157">
        <v>2</v>
      </c>
      <c r="Q2422" s="157">
        <v>3</v>
      </c>
      <c r="R2422" s="157">
        <v>2</v>
      </c>
      <c r="S2422" s="157">
        <v>2</v>
      </c>
      <c r="T2422" s="157">
        <v>2</v>
      </c>
      <c r="U2422" s="157">
        <v>2</v>
      </c>
      <c r="V2422" s="157">
        <v>2</v>
      </c>
      <c r="W2422" s="157">
        <v>3</v>
      </c>
      <c r="X2422" s="157">
        <v>3</v>
      </c>
      <c r="Y2422" s="157">
        <v>3</v>
      </c>
      <c r="Z2422" s="157">
        <v>3</v>
      </c>
      <c r="AA2422" s="157">
        <v>2</v>
      </c>
      <c r="AB2422" s="159">
        <v>2</v>
      </c>
      <c r="AC2422" s="158">
        <f t="shared" si="474"/>
        <v>23</v>
      </c>
      <c r="AD2422" s="157">
        <f t="shared" si="470"/>
        <v>5</v>
      </c>
      <c r="AE2422" s="157">
        <f t="shared" si="471"/>
        <v>8</v>
      </c>
      <c r="AF2422" s="157">
        <f t="shared" si="472"/>
        <v>5</v>
      </c>
      <c r="AG2422" s="159">
        <f t="shared" si="473"/>
        <v>3</v>
      </c>
      <c r="DS2422" s="81"/>
    </row>
    <row r="2423" spans="1:123" x14ac:dyDescent="0.25">
      <c r="A2423" s="169">
        <v>312</v>
      </c>
      <c r="B2423" s="170" t="s">
        <v>17</v>
      </c>
      <c r="C2423" s="170" t="s">
        <v>61</v>
      </c>
      <c r="D2423" s="170" t="s">
        <v>62</v>
      </c>
      <c r="E2423" s="18" t="s">
        <v>403</v>
      </c>
      <c r="F2423" s="158">
        <v>3</v>
      </c>
      <c r="G2423" s="157">
        <v>2</v>
      </c>
      <c r="H2423" s="157">
        <v>2</v>
      </c>
      <c r="I2423" s="157">
        <v>2</v>
      </c>
      <c r="J2423" s="157">
        <v>1</v>
      </c>
      <c r="K2423" s="157">
        <v>2</v>
      </c>
      <c r="L2423" s="157">
        <v>3</v>
      </c>
      <c r="M2423" s="157">
        <v>2</v>
      </c>
      <c r="N2423" s="157">
        <v>3</v>
      </c>
      <c r="O2423" s="157">
        <v>1</v>
      </c>
      <c r="P2423" s="157">
        <v>2</v>
      </c>
      <c r="Q2423" s="157">
        <v>3</v>
      </c>
      <c r="R2423" s="157">
        <v>2</v>
      </c>
      <c r="S2423" s="157">
        <v>2</v>
      </c>
      <c r="T2423" s="157">
        <v>2</v>
      </c>
      <c r="U2423" s="157">
        <v>2</v>
      </c>
      <c r="V2423" s="157">
        <v>2</v>
      </c>
      <c r="W2423" s="157">
        <v>3</v>
      </c>
      <c r="X2423" s="157">
        <v>3</v>
      </c>
      <c r="Y2423" s="157">
        <v>3</v>
      </c>
      <c r="Z2423" s="157">
        <v>3</v>
      </c>
      <c r="AA2423" s="157">
        <v>2</v>
      </c>
      <c r="AB2423" s="159">
        <v>2</v>
      </c>
      <c r="AC2423" s="158">
        <f t="shared" si="474"/>
        <v>23</v>
      </c>
      <c r="AD2423" s="157">
        <f t="shared" si="470"/>
        <v>5</v>
      </c>
      <c r="AE2423" s="157">
        <f t="shared" si="471"/>
        <v>8</v>
      </c>
      <c r="AF2423" s="157">
        <f t="shared" si="472"/>
        <v>5</v>
      </c>
      <c r="AG2423" s="159">
        <f t="shared" si="473"/>
        <v>3</v>
      </c>
      <c r="DS2423" s="81"/>
    </row>
    <row r="2424" spans="1:123" x14ac:dyDescent="0.25">
      <c r="A2424" s="169">
        <v>312</v>
      </c>
      <c r="B2424" s="170" t="s">
        <v>17</v>
      </c>
      <c r="C2424" s="170" t="s">
        <v>61</v>
      </c>
      <c r="D2424" s="170" t="s">
        <v>62</v>
      </c>
      <c r="E2424" s="18" t="s">
        <v>403</v>
      </c>
      <c r="F2424" s="158">
        <v>3</v>
      </c>
      <c r="G2424" s="157">
        <v>2</v>
      </c>
      <c r="H2424" s="157">
        <v>2</v>
      </c>
      <c r="I2424" s="157">
        <v>2</v>
      </c>
      <c r="J2424" s="157">
        <v>1</v>
      </c>
      <c r="K2424" s="157">
        <v>2</v>
      </c>
      <c r="L2424" s="157">
        <v>3</v>
      </c>
      <c r="M2424" s="157">
        <v>2</v>
      </c>
      <c r="N2424" s="157">
        <v>3</v>
      </c>
      <c r="O2424" s="157">
        <v>1</v>
      </c>
      <c r="P2424" s="157">
        <v>2</v>
      </c>
      <c r="Q2424" s="157">
        <v>3</v>
      </c>
      <c r="R2424" s="157">
        <v>2</v>
      </c>
      <c r="S2424" s="157">
        <v>2</v>
      </c>
      <c r="T2424" s="157">
        <v>2</v>
      </c>
      <c r="U2424" s="157">
        <v>2</v>
      </c>
      <c r="V2424" s="157">
        <v>2</v>
      </c>
      <c r="W2424" s="157">
        <v>3</v>
      </c>
      <c r="X2424" s="157">
        <v>3</v>
      </c>
      <c r="Y2424" s="157">
        <v>3</v>
      </c>
      <c r="Z2424" s="157">
        <v>3</v>
      </c>
      <c r="AA2424" s="157">
        <v>2</v>
      </c>
      <c r="AB2424" s="159">
        <v>2</v>
      </c>
      <c r="AC2424" s="158">
        <f t="shared" si="474"/>
        <v>23</v>
      </c>
      <c r="AD2424" s="157">
        <f t="shared" si="470"/>
        <v>5</v>
      </c>
      <c r="AE2424" s="157">
        <f t="shared" si="471"/>
        <v>8</v>
      </c>
      <c r="AF2424" s="157">
        <f t="shared" si="472"/>
        <v>5</v>
      </c>
      <c r="AG2424" s="159">
        <f t="shared" si="473"/>
        <v>3</v>
      </c>
      <c r="DS2424" s="81"/>
    </row>
    <row r="2425" spans="1:123" x14ac:dyDescent="0.25">
      <c r="A2425" s="169">
        <v>312</v>
      </c>
      <c r="B2425" s="170" t="s">
        <v>17</v>
      </c>
      <c r="C2425" s="170" t="s">
        <v>61</v>
      </c>
      <c r="D2425" s="170" t="s">
        <v>62</v>
      </c>
      <c r="E2425" s="18" t="s">
        <v>403</v>
      </c>
      <c r="F2425" s="158">
        <v>3</v>
      </c>
      <c r="G2425" s="157">
        <v>2</v>
      </c>
      <c r="H2425" s="157">
        <v>2</v>
      </c>
      <c r="I2425" s="157">
        <v>2</v>
      </c>
      <c r="J2425" s="157">
        <v>1</v>
      </c>
      <c r="K2425" s="157">
        <v>2</v>
      </c>
      <c r="L2425" s="157">
        <v>3</v>
      </c>
      <c r="M2425" s="157">
        <v>2</v>
      </c>
      <c r="N2425" s="157">
        <v>3</v>
      </c>
      <c r="O2425" s="157">
        <v>1</v>
      </c>
      <c r="P2425" s="157">
        <v>2</v>
      </c>
      <c r="Q2425" s="157">
        <v>3</v>
      </c>
      <c r="R2425" s="157">
        <v>2</v>
      </c>
      <c r="S2425" s="157">
        <v>2</v>
      </c>
      <c r="T2425" s="157">
        <v>2</v>
      </c>
      <c r="U2425" s="157">
        <v>2</v>
      </c>
      <c r="V2425" s="157">
        <v>2</v>
      </c>
      <c r="W2425" s="157">
        <v>3</v>
      </c>
      <c r="X2425" s="157">
        <v>4</v>
      </c>
      <c r="Y2425" s="157">
        <v>3</v>
      </c>
      <c r="Z2425" s="157">
        <v>3</v>
      </c>
      <c r="AA2425" s="157">
        <v>2</v>
      </c>
      <c r="AB2425" s="159">
        <v>2</v>
      </c>
      <c r="AC2425" s="158">
        <f t="shared" si="474"/>
        <v>23</v>
      </c>
      <c r="AD2425" s="157">
        <f t="shared" si="470"/>
        <v>5</v>
      </c>
      <c r="AE2425" s="157">
        <f t="shared" si="471"/>
        <v>8</v>
      </c>
      <c r="AF2425" s="157">
        <f t="shared" si="472"/>
        <v>5</v>
      </c>
      <c r="AG2425" s="159">
        <f t="shared" si="473"/>
        <v>3</v>
      </c>
      <c r="DS2425" s="81"/>
    </row>
    <row r="2426" spans="1:123" x14ac:dyDescent="0.25">
      <c r="A2426" s="169">
        <v>312</v>
      </c>
      <c r="B2426" s="170" t="s">
        <v>17</v>
      </c>
      <c r="C2426" s="170" t="s">
        <v>61</v>
      </c>
      <c r="D2426" s="170" t="s">
        <v>62</v>
      </c>
      <c r="E2426" s="18" t="s">
        <v>403</v>
      </c>
      <c r="F2426" s="158">
        <v>3</v>
      </c>
      <c r="G2426" s="157">
        <v>2</v>
      </c>
      <c r="H2426" s="157">
        <v>2</v>
      </c>
      <c r="I2426" s="157">
        <v>2</v>
      </c>
      <c r="J2426" s="157">
        <v>1</v>
      </c>
      <c r="K2426" s="157">
        <v>2</v>
      </c>
      <c r="L2426" s="157">
        <v>3</v>
      </c>
      <c r="M2426" s="157">
        <v>2</v>
      </c>
      <c r="N2426" s="157">
        <v>3</v>
      </c>
      <c r="O2426" s="157">
        <v>2</v>
      </c>
      <c r="P2426" s="157">
        <v>2</v>
      </c>
      <c r="Q2426" s="157">
        <v>3</v>
      </c>
      <c r="R2426" s="157">
        <v>2</v>
      </c>
      <c r="S2426" s="157">
        <v>2</v>
      </c>
      <c r="T2426" s="157">
        <v>2</v>
      </c>
      <c r="U2426" s="157">
        <v>2</v>
      </c>
      <c r="V2426" s="157">
        <v>2</v>
      </c>
      <c r="W2426" s="157">
        <v>3</v>
      </c>
      <c r="X2426" s="157">
        <v>4</v>
      </c>
      <c r="Y2426" s="157">
        <v>3</v>
      </c>
      <c r="Z2426" s="157">
        <v>3</v>
      </c>
      <c r="AA2426" s="157">
        <v>2</v>
      </c>
      <c r="AB2426" s="159">
        <v>2</v>
      </c>
      <c r="AC2426" s="158">
        <f t="shared" si="474"/>
        <v>23</v>
      </c>
      <c r="AD2426" s="157">
        <f t="shared" si="470"/>
        <v>5</v>
      </c>
      <c r="AE2426" s="157">
        <f t="shared" si="471"/>
        <v>8</v>
      </c>
      <c r="AF2426" s="157">
        <f t="shared" si="472"/>
        <v>5</v>
      </c>
      <c r="AG2426" s="159">
        <f t="shared" si="473"/>
        <v>3</v>
      </c>
      <c r="DS2426" s="81"/>
    </row>
    <row r="2427" spans="1:123" x14ac:dyDescent="0.25">
      <c r="A2427" s="169">
        <v>312</v>
      </c>
      <c r="B2427" s="170" t="s">
        <v>17</v>
      </c>
      <c r="C2427" s="170" t="s">
        <v>61</v>
      </c>
      <c r="D2427" s="170" t="s">
        <v>62</v>
      </c>
      <c r="E2427" s="18" t="s">
        <v>403</v>
      </c>
      <c r="F2427" s="158">
        <v>3</v>
      </c>
      <c r="G2427" s="157">
        <v>2</v>
      </c>
      <c r="H2427" s="157">
        <v>2</v>
      </c>
      <c r="I2427" s="157">
        <v>2</v>
      </c>
      <c r="J2427" s="157">
        <v>1</v>
      </c>
      <c r="K2427" s="157">
        <v>2</v>
      </c>
      <c r="L2427" s="157">
        <v>3</v>
      </c>
      <c r="M2427" s="157">
        <v>2</v>
      </c>
      <c r="N2427" s="157">
        <v>3</v>
      </c>
      <c r="O2427" s="157">
        <v>2</v>
      </c>
      <c r="P2427" s="157">
        <v>2</v>
      </c>
      <c r="Q2427" s="157">
        <v>3</v>
      </c>
      <c r="R2427" s="157">
        <v>2</v>
      </c>
      <c r="S2427" s="157">
        <v>3</v>
      </c>
      <c r="T2427" s="157">
        <v>2</v>
      </c>
      <c r="U2427" s="157">
        <v>2</v>
      </c>
      <c r="V2427" s="157">
        <v>2</v>
      </c>
      <c r="W2427" s="157">
        <v>4</v>
      </c>
      <c r="X2427" s="157">
        <v>4</v>
      </c>
      <c r="Y2427" s="157">
        <v>3</v>
      </c>
      <c r="Z2427" s="157">
        <v>3</v>
      </c>
      <c r="AA2427" s="157">
        <v>2</v>
      </c>
      <c r="AB2427" s="159">
        <v>2</v>
      </c>
      <c r="AC2427" s="158">
        <f t="shared" si="474"/>
        <v>23</v>
      </c>
      <c r="AD2427" s="157">
        <f t="shared" si="470"/>
        <v>5</v>
      </c>
      <c r="AE2427" s="157">
        <f t="shared" si="471"/>
        <v>8</v>
      </c>
      <c r="AF2427" s="157">
        <f t="shared" si="472"/>
        <v>5</v>
      </c>
      <c r="AG2427" s="159">
        <f t="shared" si="473"/>
        <v>3</v>
      </c>
      <c r="DS2427" s="81"/>
    </row>
    <row r="2428" spans="1:123" x14ac:dyDescent="0.25">
      <c r="A2428" s="169">
        <v>312</v>
      </c>
      <c r="B2428" s="170" t="s">
        <v>17</v>
      </c>
      <c r="C2428" s="170" t="s">
        <v>61</v>
      </c>
      <c r="D2428" s="170" t="s">
        <v>62</v>
      </c>
      <c r="E2428" s="18" t="s">
        <v>403</v>
      </c>
      <c r="F2428" s="158">
        <v>3</v>
      </c>
      <c r="G2428" s="157">
        <v>2</v>
      </c>
      <c r="H2428" s="157">
        <v>2</v>
      </c>
      <c r="I2428" s="157">
        <v>2</v>
      </c>
      <c r="J2428" s="157">
        <v>1</v>
      </c>
      <c r="K2428" s="157">
        <v>2</v>
      </c>
      <c r="L2428" s="157">
        <v>3</v>
      </c>
      <c r="M2428" s="157">
        <v>2</v>
      </c>
      <c r="N2428" s="157">
        <v>3</v>
      </c>
      <c r="O2428" s="157">
        <v>2</v>
      </c>
      <c r="P2428" s="157">
        <v>2</v>
      </c>
      <c r="Q2428" s="157">
        <v>3</v>
      </c>
      <c r="R2428" s="157">
        <v>2</v>
      </c>
      <c r="S2428" s="157">
        <v>3</v>
      </c>
      <c r="T2428" s="157">
        <v>2</v>
      </c>
      <c r="U2428" s="157">
        <v>2</v>
      </c>
      <c r="V2428" s="157">
        <v>2</v>
      </c>
      <c r="W2428" s="157">
        <v>4</v>
      </c>
      <c r="X2428" s="157">
        <v>4</v>
      </c>
      <c r="Y2428" s="157">
        <v>3</v>
      </c>
      <c r="Z2428" s="157">
        <v>3</v>
      </c>
      <c r="AA2428" s="157">
        <v>2</v>
      </c>
      <c r="AB2428" s="159">
        <v>2</v>
      </c>
      <c r="AC2428" s="158">
        <f t="shared" si="474"/>
        <v>23</v>
      </c>
      <c r="AD2428" s="157">
        <f t="shared" si="470"/>
        <v>5</v>
      </c>
      <c r="AE2428" s="157">
        <f t="shared" si="471"/>
        <v>8</v>
      </c>
      <c r="AF2428" s="157">
        <f t="shared" si="472"/>
        <v>5</v>
      </c>
      <c r="AG2428" s="159">
        <f t="shared" si="473"/>
        <v>3</v>
      </c>
      <c r="DS2428" s="81"/>
    </row>
    <row r="2429" spans="1:123" x14ac:dyDescent="0.25">
      <c r="A2429" s="169">
        <v>312</v>
      </c>
      <c r="B2429" s="170" t="s">
        <v>17</v>
      </c>
      <c r="C2429" s="170" t="s">
        <v>61</v>
      </c>
      <c r="D2429" s="170" t="s">
        <v>62</v>
      </c>
      <c r="E2429" s="18" t="s">
        <v>403</v>
      </c>
      <c r="F2429" s="158">
        <v>3</v>
      </c>
      <c r="G2429" s="157">
        <v>2</v>
      </c>
      <c r="H2429" s="157">
        <v>2</v>
      </c>
      <c r="I2429" s="157">
        <v>2</v>
      </c>
      <c r="J2429" s="157">
        <v>2</v>
      </c>
      <c r="K2429" s="157">
        <v>2</v>
      </c>
      <c r="L2429" s="157">
        <v>3</v>
      </c>
      <c r="M2429" s="157">
        <v>2</v>
      </c>
      <c r="N2429" s="157">
        <v>3</v>
      </c>
      <c r="O2429" s="157">
        <v>2</v>
      </c>
      <c r="P2429" s="157">
        <v>2</v>
      </c>
      <c r="Q2429" s="157">
        <v>3</v>
      </c>
      <c r="R2429" s="157">
        <v>2</v>
      </c>
      <c r="S2429" s="157">
        <v>3</v>
      </c>
      <c r="T2429" s="157">
        <v>2</v>
      </c>
      <c r="U2429" s="157">
        <v>2</v>
      </c>
      <c r="V2429" s="157">
        <v>2</v>
      </c>
      <c r="W2429" s="157">
        <v>4</v>
      </c>
      <c r="X2429" s="157">
        <v>4</v>
      </c>
      <c r="Y2429" s="157">
        <v>3</v>
      </c>
      <c r="Z2429" s="157">
        <v>3</v>
      </c>
      <c r="AA2429" s="157">
        <v>2</v>
      </c>
      <c r="AB2429" s="159">
        <v>2</v>
      </c>
      <c r="AC2429" s="158">
        <f t="shared" si="474"/>
        <v>23</v>
      </c>
      <c r="AD2429" s="157">
        <f t="shared" si="470"/>
        <v>5</v>
      </c>
      <c r="AE2429" s="157">
        <f t="shared" si="471"/>
        <v>8</v>
      </c>
      <c r="AF2429" s="157">
        <f t="shared" si="472"/>
        <v>5</v>
      </c>
      <c r="AG2429" s="159">
        <f t="shared" si="473"/>
        <v>3</v>
      </c>
      <c r="DS2429" s="81"/>
    </row>
    <row r="2430" spans="1:123" x14ac:dyDescent="0.25">
      <c r="A2430" s="169">
        <v>312</v>
      </c>
      <c r="B2430" s="170" t="s">
        <v>17</v>
      </c>
      <c r="C2430" s="170" t="s">
        <v>61</v>
      </c>
      <c r="D2430" s="170" t="s">
        <v>62</v>
      </c>
      <c r="E2430" s="18" t="s">
        <v>403</v>
      </c>
      <c r="F2430" s="158">
        <v>3</v>
      </c>
      <c r="G2430" s="157">
        <v>2</v>
      </c>
      <c r="H2430" s="157">
        <v>2</v>
      </c>
      <c r="I2430" s="157">
        <v>2</v>
      </c>
      <c r="J2430" s="157">
        <v>2</v>
      </c>
      <c r="K2430" s="157">
        <v>2</v>
      </c>
      <c r="L2430" s="157">
        <v>3</v>
      </c>
      <c r="M2430" s="157">
        <v>2</v>
      </c>
      <c r="N2430" s="157">
        <v>3</v>
      </c>
      <c r="O2430" s="157">
        <v>2</v>
      </c>
      <c r="P2430" s="157">
        <v>2</v>
      </c>
      <c r="Q2430" s="157">
        <v>3</v>
      </c>
      <c r="R2430" s="157">
        <v>2</v>
      </c>
      <c r="S2430" s="157">
        <v>3</v>
      </c>
      <c r="T2430" s="157">
        <v>2</v>
      </c>
      <c r="U2430" s="157">
        <v>2</v>
      </c>
      <c r="V2430" s="157">
        <v>2</v>
      </c>
      <c r="W2430" s="157">
        <v>4</v>
      </c>
      <c r="X2430" s="157">
        <v>4</v>
      </c>
      <c r="Y2430" s="157">
        <v>3</v>
      </c>
      <c r="Z2430" s="157">
        <v>3</v>
      </c>
      <c r="AA2430" s="157">
        <v>2</v>
      </c>
      <c r="AB2430" s="159">
        <v>2</v>
      </c>
      <c r="AC2430" s="158">
        <f t="shared" si="474"/>
        <v>23</v>
      </c>
      <c r="AD2430" s="157">
        <f t="shared" si="470"/>
        <v>5</v>
      </c>
      <c r="AE2430" s="157">
        <f t="shared" si="471"/>
        <v>8</v>
      </c>
      <c r="AF2430" s="157">
        <f t="shared" si="472"/>
        <v>5</v>
      </c>
      <c r="AG2430" s="159">
        <f t="shared" si="473"/>
        <v>3</v>
      </c>
      <c r="DS2430" s="81"/>
    </row>
    <row r="2431" spans="1:123" x14ac:dyDescent="0.25">
      <c r="A2431" s="169">
        <v>312</v>
      </c>
      <c r="B2431" s="170" t="s">
        <v>17</v>
      </c>
      <c r="C2431" s="170" t="s">
        <v>61</v>
      </c>
      <c r="D2431" s="170" t="s">
        <v>62</v>
      </c>
      <c r="E2431" s="18" t="s">
        <v>403</v>
      </c>
      <c r="F2431" s="158">
        <v>3</v>
      </c>
      <c r="G2431" s="157">
        <v>2</v>
      </c>
      <c r="H2431" s="157">
        <v>3</v>
      </c>
      <c r="I2431" s="157">
        <v>2</v>
      </c>
      <c r="J2431" s="157">
        <v>2</v>
      </c>
      <c r="K2431" s="157">
        <v>2</v>
      </c>
      <c r="L2431" s="157">
        <v>3</v>
      </c>
      <c r="M2431" s="157">
        <v>2</v>
      </c>
      <c r="N2431" s="157">
        <v>3</v>
      </c>
      <c r="O2431" s="157">
        <v>2</v>
      </c>
      <c r="P2431" s="157">
        <v>2</v>
      </c>
      <c r="Q2431" s="157">
        <v>3</v>
      </c>
      <c r="R2431" s="157">
        <v>2</v>
      </c>
      <c r="S2431" s="157">
        <v>3</v>
      </c>
      <c r="T2431" s="157">
        <v>2</v>
      </c>
      <c r="U2431" s="157">
        <v>2</v>
      </c>
      <c r="V2431" s="157">
        <v>3</v>
      </c>
      <c r="W2431" s="157">
        <v>4</v>
      </c>
      <c r="X2431" s="157">
        <v>4</v>
      </c>
      <c r="Y2431" s="157">
        <v>3</v>
      </c>
      <c r="Z2431" s="157">
        <v>3</v>
      </c>
      <c r="AA2431" s="157">
        <v>2</v>
      </c>
      <c r="AB2431" s="159">
        <v>2</v>
      </c>
      <c r="AC2431" s="158">
        <f t="shared" si="474"/>
        <v>23</v>
      </c>
      <c r="AD2431" s="157">
        <f t="shared" si="470"/>
        <v>5</v>
      </c>
      <c r="AE2431" s="157">
        <f t="shared" si="471"/>
        <v>8</v>
      </c>
      <c r="AF2431" s="157">
        <f t="shared" si="472"/>
        <v>5</v>
      </c>
      <c r="AG2431" s="159">
        <f t="shared" si="473"/>
        <v>3</v>
      </c>
      <c r="DS2431" s="81"/>
    </row>
    <row r="2432" spans="1:123" x14ac:dyDescent="0.25">
      <c r="A2432" s="169">
        <v>312</v>
      </c>
      <c r="B2432" s="170" t="s">
        <v>17</v>
      </c>
      <c r="C2432" s="170" t="s">
        <v>61</v>
      </c>
      <c r="D2432" s="170" t="s">
        <v>62</v>
      </c>
      <c r="E2432" s="18" t="s">
        <v>403</v>
      </c>
      <c r="F2432" s="158">
        <v>3</v>
      </c>
      <c r="G2432" s="157">
        <v>2</v>
      </c>
      <c r="H2432" s="157">
        <v>3</v>
      </c>
      <c r="I2432" s="157">
        <v>2</v>
      </c>
      <c r="J2432" s="157">
        <v>2</v>
      </c>
      <c r="K2432" s="157">
        <v>2</v>
      </c>
      <c r="L2432" s="157">
        <v>3</v>
      </c>
      <c r="M2432" s="157">
        <v>2</v>
      </c>
      <c r="N2432" s="157">
        <v>3</v>
      </c>
      <c r="O2432" s="157">
        <v>2</v>
      </c>
      <c r="P2432" s="157">
        <v>2</v>
      </c>
      <c r="Q2432" s="157">
        <v>3</v>
      </c>
      <c r="R2432" s="157">
        <v>2</v>
      </c>
      <c r="S2432" s="157">
        <v>3</v>
      </c>
      <c r="T2432" s="157">
        <v>3</v>
      </c>
      <c r="U2432" s="157">
        <v>2</v>
      </c>
      <c r="V2432" s="157">
        <v>3</v>
      </c>
      <c r="W2432" s="157">
        <v>4</v>
      </c>
      <c r="X2432" s="157">
        <v>4</v>
      </c>
      <c r="Y2432" s="157">
        <v>3</v>
      </c>
      <c r="Z2432" s="157">
        <v>3</v>
      </c>
      <c r="AA2432" s="157">
        <v>2</v>
      </c>
      <c r="AB2432" s="159">
        <v>2</v>
      </c>
      <c r="AC2432" s="158">
        <f t="shared" si="474"/>
        <v>23</v>
      </c>
      <c r="AD2432" s="157">
        <f t="shared" si="470"/>
        <v>5</v>
      </c>
      <c r="AE2432" s="157">
        <f t="shared" si="471"/>
        <v>8</v>
      </c>
      <c r="AF2432" s="157">
        <f t="shared" si="472"/>
        <v>5</v>
      </c>
      <c r="AG2432" s="159">
        <f t="shared" si="473"/>
        <v>3</v>
      </c>
      <c r="DS2432" s="81"/>
    </row>
    <row r="2433" spans="1:123" x14ac:dyDescent="0.25">
      <c r="A2433" s="169">
        <v>312</v>
      </c>
      <c r="B2433" s="170" t="s">
        <v>17</v>
      </c>
      <c r="C2433" s="170" t="s">
        <v>61</v>
      </c>
      <c r="D2433" s="170" t="s">
        <v>62</v>
      </c>
      <c r="E2433" s="18" t="s">
        <v>403</v>
      </c>
      <c r="F2433" s="158">
        <v>3</v>
      </c>
      <c r="G2433" s="157">
        <v>2</v>
      </c>
      <c r="H2433" s="157">
        <v>3</v>
      </c>
      <c r="I2433" s="157">
        <v>2</v>
      </c>
      <c r="J2433" s="157">
        <v>2</v>
      </c>
      <c r="K2433" s="157">
        <v>2</v>
      </c>
      <c r="L2433" s="157">
        <v>4</v>
      </c>
      <c r="M2433" s="157">
        <v>2</v>
      </c>
      <c r="N2433" s="157">
        <v>3</v>
      </c>
      <c r="O2433" s="157">
        <v>2</v>
      </c>
      <c r="P2433" s="157">
        <v>2</v>
      </c>
      <c r="Q2433" s="157">
        <v>3</v>
      </c>
      <c r="R2433" s="157">
        <v>2</v>
      </c>
      <c r="S2433" s="157">
        <v>3</v>
      </c>
      <c r="T2433" s="157">
        <v>3</v>
      </c>
      <c r="U2433" s="157">
        <v>2</v>
      </c>
      <c r="V2433" s="157">
        <v>3</v>
      </c>
      <c r="W2433" s="157">
        <v>4</v>
      </c>
      <c r="X2433" s="157">
        <v>4</v>
      </c>
      <c r="Y2433" s="157">
        <v>3</v>
      </c>
      <c r="Z2433" s="157">
        <v>3</v>
      </c>
      <c r="AA2433" s="157">
        <v>2</v>
      </c>
      <c r="AB2433" s="159">
        <v>2</v>
      </c>
      <c r="AC2433" s="158">
        <f t="shared" si="474"/>
        <v>23</v>
      </c>
      <c r="AD2433" s="157">
        <f t="shared" si="470"/>
        <v>5</v>
      </c>
      <c r="AE2433" s="157">
        <f t="shared" si="471"/>
        <v>8</v>
      </c>
      <c r="AF2433" s="157">
        <f t="shared" si="472"/>
        <v>5</v>
      </c>
      <c r="AG2433" s="159">
        <f t="shared" si="473"/>
        <v>3</v>
      </c>
      <c r="DS2433" s="81"/>
    </row>
    <row r="2434" spans="1:123" x14ac:dyDescent="0.25">
      <c r="A2434" s="169">
        <v>312</v>
      </c>
      <c r="B2434" s="170" t="s">
        <v>17</v>
      </c>
      <c r="C2434" s="170" t="s">
        <v>61</v>
      </c>
      <c r="D2434" s="170" t="s">
        <v>62</v>
      </c>
      <c r="E2434" s="18" t="s">
        <v>403</v>
      </c>
      <c r="F2434" s="158">
        <v>3</v>
      </c>
      <c r="G2434" s="157">
        <v>2</v>
      </c>
      <c r="H2434" s="157">
        <v>3</v>
      </c>
      <c r="I2434" s="157">
        <v>2</v>
      </c>
      <c r="J2434" s="157">
        <v>2</v>
      </c>
      <c r="K2434" s="157">
        <v>2</v>
      </c>
      <c r="L2434" s="157">
        <v>4</v>
      </c>
      <c r="M2434" s="157">
        <v>2</v>
      </c>
      <c r="N2434" s="157">
        <v>3</v>
      </c>
      <c r="O2434" s="157">
        <v>2</v>
      </c>
      <c r="P2434" s="157">
        <v>2</v>
      </c>
      <c r="Q2434" s="157">
        <v>3</v>
      </c>
      <c r="R2434" s="157">
        <v>2</v>
      </c>
      <c r="S2434" s="157">
        <v>3</v>
      </c>
      <c r="T2434" s="157">
        <v>3</v>
      </c>
      <c r="U2434" s="157">
        <v>2</v>
      </c>
      <c r="V2434" s="157">
        <v>3</v>
      </c>
      <c r="W2434" s="157">
        <v>4</v>
      </c>
      <c r="X2434" s="157">
        <v>4</v>
      </c>
      <c r="Y2434" s="157">
        <v>3</v>
      </c>
      <c r="Z2434" s="157">
        <v>3</v>
      </c>
      <c r="AA2434" s="157">
        <v>2</v>
      </c>
      <c r="AB2434" s="159">
        <v>2</v>
      </c>
      <c r="AC2434" s="158">
        <f t="shared" si="474"/>
        <v>23</v>
      </c>
      <c r="AD2434" s="157">
        <f t="shared" si="470"/>
        <v>5</v>
      </c>
      <c r="AE2434" s="157">
        <f t="shared" si="471"/>
        <v>8</v>
      </c>
      <c r="AF2434" s="157">
        <f t="shared" si="472"/>
        <v>5</v>
      </c>
      <c r="AG2434" s="159">
        <f t="shared" si="473"/>
        <v>3</v>
      </c>
      <c r="DS2434" s="81"/>
    </row>
    <row r="2435" spans="1:123" x14ac:dyDescent="0.25">
      <c r="A2435" s="169">
        <v>312</v>
      </c>
      <c r="B2435" s="170" t="s">
        <v>17</v>
      </c>
      <c r="C2435" s="170" t="s">
        <v>61</v>
      </c>
      <c r="D2435" s="170" t="s">
        <v>62</v>
      </c>
      <c r="E2435" s="18" t="s">
        <v>403</v>
      </c>
      <c r="F2435" s="158">
        <v>3</v>
      </c>
      <c r="G2435" s="157">
        <v>2</v>
      </c>
      <c r="H2435" s="157">
        <v>3</v>
      </c>
      <c r="I2435" s="157">
        <v>2</v>
      </c>
      <c r="J2435" s="157">
        <v>2</v>
      </c>
      <c r="K2435" s="157">
        <v>2</v>
      </c>
      <c r="L2435" s="157">
        <v>4</v>
      </c>
      <c r="M2435" s="157">
        <v>2</v>
      </c>
      <c r="N2435" s="157">
        <v>3</v>
      </c>
      <c r="O2435" s="157">
        <v>2</v>
      </c>
      <c r="P2435" s="157">
        <v>2</v>
      </c>
      <c r="Q2435" s="157">
        <v>3</v>
      </c>
      <c r="R2435" s="157">
        <v>3</v>
      </c>
      <c r="S2435" s="157">
        <v>3</v>
      </c>
      <c r="T2435" s="157">
        <v>3</v>
      </c>
      <c r="U2435" s="157">
        <v>2</v>
      </c>
      <c r="V2435" s="157">
        <v>3</v>
      </c>
      <c r="W2435" s="157">
        <v>4</v>
      </c>
      <c r="X2435" s="157">
        <v>4</v>
      </c>
      <c r="Y2435" s="157">
        <v>3</v>
      </c>
      <c r="Z2435" s="157">
        <v>3</v>
      </c>
      <c r="AA2435" s="157">
        <v>2</v>
      </c>
      <c r="AB2435" s="159">
        <v>2</v>
      </c>
      <c r="AC2435" s="158">
        <f t="shared" si="474"/>
        <v>23</v>
      </c>
      <c r="AD2435" s="157">
        <f t="shared" si="470"/>
        <v>5</v>
      </c>
      <c r="AE2435" s="157">
        <f t="shared" si="471"/>
        <v>8</v>
      </c>
      <c r="AF2435" s="157">
        <f t="shared" si="472"/>
        <v>5</v>
      </c>
      <c r="AG2435" s="159">
        <f t="shared" si="473"/>
        <v>3</v>
      </c>
      <c r="DS2435" s="81"/>
    </row>
    <row r="2436" spans="1:123" x14ac:dyDescent="0.25">
      <c r="A2436" s="169">
        <v>312</v>
      </c>
      <c r="B2436" s="170" t="s">
        <v>17</v>
      </c>
      <c r="C2436" s="170" t="s">
        <v>61</v>
      </c>
      <c r="D2436" s="170" t="s">
        <v>62</v>
      </c>
      <c r="E2436" s="18" t="s">
        <v>403</v>
      </c>
      <c r="F2436" s="158">
        <v>3</v>
      </c>
      <c r="G2436" s="157">
        <v>2</v>
      </c>
      <c r="H2436" s="157">
        <v>3</v>
      </c>
      <c r="I2436" s="157">
        <v>2</v>
      </c>
      <c r="J2436" s="157">
        <v>2</v>
      </c>
      <c r="K2436" s="157">
        <v>2</v>
      </c>
      <c r="L2436" s="157">
        <v>4</v>
      </c>
      <c r="M2436" s="157">
        <v>2</v>
      </c>
      <c r="N2436" s="157">
        <v>3</v>
      </c>
      <c r="O2436" s="157">
        <v>2</v>
      </c>
      <c r="P2436" s="157">
        <v>2</v>
      </c>
      <c r="Q2436" s="157">
        <v>3</v>
      </c>
      <c r="R2436" s="157">
        <v>3</v>
      </c>
      <c r="S2436" s="157">
        <v>3</v>
      </c>
      <c r="T2436" s="157">
        <v>3</v>
      </c>
      <c r="U2436" s="157">
        <v>2</v>
      </c>
      <c r="V2436" s="157">
        <v>3</v>
      </c>
      <c r="W2436" s="157">
        <v>4</v>
      </c>
      <c r="X2436" s="157">
        <v>4</v>
      </c>
      <c r="Y2436" s="157">
        <v>3</v>
      </c>
      <c r="Z2436" s="157">
        <v>3</v>
      </c>
      <c r="AA2436" s="157">
        <v>2</v>
      </c>
      <c r="AB2436" s="159">
        <v>2</v>
      </c>
      <c r="AC2436" s="158">
        <f t="shared" si="474"/>
        <v>23</v>
      </c>
      <c r="AD2436" s="157">
        <f t="shared" si="470"/>
        <v>5</v>
      </c>
      <c r="AE2436" s="157">
        <f t="shared" si="471"/>
        <v>8</v>
      </c>
      <c r="AF2436" s="157">
        <f t="shared" si="472"/>
        <v>5</v>
      </c>
      <c r="AG2436" s="159">
        <f t="shared" si="473"/>
        <v>3</v>
      </c>
      <c r="DS2436" s="81"/>
    </row>
    <row r="2437" spans="1:123" x14ac:dyDescent="0.25">
      <c r="A2437" s="169">
        <v>312</v>
      </c>
      <c r="B2437" s="170" t="s">
        <v>17</v>
      </c>
      <c r="C2437" s="170" t="s">
        <v>61</v>
      </c>
      <c r="D2437" s="170" t="s">
        <v>62</v>
      </c>
      <c r="E2437" s="18" t="s">
        <v>403</v>
      </c>
      <c r="F2437" s="158">
        <v>3</v>
      </c>
      <c r="G2437" s="157">
        <v>2</v>
      </c>
      <c r="H2437" s="157">
        <v>3</v>
      </c>
      <c r="I2437" s="157">
        <v>2</v>
      </c>
      <c r="J2437" s="157">
        <v>2</v>
      </c>
      <c r="K2437" s="157">
        <v>2</v>
      </c>
      <c r="L2437" s="157">
        <v>4</v>
      </c>
      <c r="M2437" s="157">
        <v>2</v>
      </c>
      <c r="N2437" s="157">
        <v>3</v>
      </c>
      <c r="O2437" s="157">
        <v>2</v>
      </c>
      <c r="P2437" s="157">
        <v>2</v>
      </c>
      <c r="Q2437" s="157">
        <v>3</v>
      </c>
      <c r="R2437" s="157">
        <v>3</v>
      </c>
      <c r="S2437" s="157">
        <v>3</v>
      </c>
      <c r="T2437" s="157">
        <v>3</v>
      </c>
      <c r="U2437" s="157">
        <v>2</v>
      </c>
      <c r="V2437" s="157">
        <v>3</v>
      </c>
      <c r="W2437" s="157">
        <v>4</v>
      </c>
      <c r="X2437" s="157">
        <v>4</v>
      </c>
      <c r="Y2437" s="157">
        <v>3</v>
      </c>
      <c r="Z2437" s="157">
        <v>3</v>
      </c>
      <c r="AA2437" s="157">
        <v>2</v>
      </c>
      <c r="AB2437" s="159">
        <v>2</v>
      </c>
      <c r="AC2437" s="158">
        <f t="shared" si="474"/>
        <v>23</v>
      </c>
      <c r="AD2437" s="157">
        <f t="shared" si="470"/>
        <v>5</v>
      </c>
      <c r="AE2437" s="157">
        <f t="shared" si="471"/>
        <v>8</v>
      </c>
      <c r="AF2437" s="157">
        <f t="shared" si="472"/>
        <v>5</v>
      </c>
      <c r="AG2437" s="159">
        <f t="shared" si="473"/>
        <v>3</v>
      </c>
      <c r="DS2437" s="81"/>
    </row>
    <row r="2438" spans="1:123" x14ac:dyDescent="0.25">
      <c r="A2438" s="169">
        <v>312</v>
      </c>
      <c r="B2438" s="170" t="s">
        <v>17</v>
      </c>
      <c r="C2438" s="170" t="s">
        <v>61</v>
      </c>
      <c r="D2438" s="170" t="s">
        <v>62</v>
      </c>
      <c r="E2438" s="18" t="s">
        <v>403</v>
      </c>
      <c r="F2438" s="158">
        <v>3</v>
      </c>
      <c r="G2438" s="157">
        <v>2</v>
      </c>
      <c r="H2438" s="157">
        <v>3</v>
      </c>
      <c r="I2438" s="157">
        <v>2</v>
      </c>
      <c r="J2438" s="157">
        <v>2</v>
      </c>
      <c r="K2438" s="157">
        <v>2</v>
      </c>
      <c r="L2438" s="157">
        <v>4</v>
      </c>
      <c r="M2438" s="157">
        <v>2</v>
      </c>
      <c r="N2438" s="157">
        <v>3</v>
      </c>
      <c r="O2438" s="157">
        <v>2</v>
      </c>
      <c r="P2438" s="157">
        <v>2</v>
      </c>
      <c r="Q2438" s="157">
        <v>3</v>
      </c>
      <c r="R2438" s="157">
        <v>3</v>
      </c>
      <c r="S2438" s="157">
        <v>3</v>
      </c>
      <c r="T2438" s="157">
        <v>3</v>
      </c>
      <c r="U2438" s="157">
        <v>2</v>
      </c>
      <c r="V2438" s="157">
        <v>3</v>
      </c>
      <c r="W2438" s="157">
        <v>4</v>
      </c>
      <c r="X2438" s="157">
        <v>4</v>
      </c>
      <c r="Y2438" s="157">
        <v>3</v>
      </c>
      <c r="Z2438" s="157">
        <v>3</v>
      </c>
      <c r="AA2438" s="157">
        <v>2</v>
      </c>
      <c r="AB2438" s="159">
        <v>2</v>
      </c>
      <c r="AC2438" s="158">
        <f t="shared" si="474"/>
        <v>23</v>
      </c>
      <c r="AD2438" s="157">
        <f t="shared" si="470"/>
        <v>5</v>
      </c>
      <c r="AE2438" s="157">
        <f t="shared" si="471"/>
        <v>8</v>
      </c>
      <c r="AF2438" s="157">
        <f t="shared" si="472"/>
        <v>5</v>
      </c>
      <c r="AG2438" s="159">
        <f t="shared" si="473"/>
        <v>3</v>
      </c>
      <c r="DS2438" s="81"/>
    </row>
    <row r="2439" spans="1:123" x14ac:dyDescent="0.25">
      <c r="A2439" s="169">
        <v>312</v>
      </c>
      <c r="B2439" s="170" t="s">
        <v>17</v>
      </c>
      <c r="C2439" s="170" t="s">
        <v>61</v>
      </c>
      <c r="D2439" s="170" t="s">
        <v>62</v>
      </c>
      <c r="E2439" s="18" t="s">
        <v>403</v>
      </c>
      <c r="F2439" s="158">
        <v>3</v>
      </c>
      <c r="G2439" s="157">
        <v>2</v>
      </c>
      <c r="H2439" s="157">
        <v>3</v>
      </c>
      <c r="I2439" s="157">
        <v>2</v>
      </c>
      <c r="J2439" s="157">
        <v>2</v>
      </c>
      <c r="K2439" s="157">
        <v>2</v>
      </c>
      <c r="L2439" s="157">
        <v>4</v>
      </c>
      <c r="M2439" s="157">
        <v>2</v>
      </c>
      <c r="N2439" s="157">
        <v>3</v>
      </c>
      <c r="O2439" s="157">
        <v>2</v>
      </c>
      <c r="P2439" s="157">
        <v>2</v>
      </c>
      <c r="Q2439" s="157">
        <v>3</v>
      </c>
      <c r="R2439" s="157">
        <v>3</v>
      </c>
      <c r="S2439" s="157">
        <v>3</v>
      </c>
      <c r="T2439" s="157">
        <v>3</v>
      </c>
      <c r="U2439" s="157">
        <v>2</v>
      </c>
      <c r="V2439" s="157">
        <v>3</v>
      </c>
      <c r="W2439" s="157">
        <v>4</v>
      </c>
      <c r="X2439" s="157">
        <v>4</v>
      </c>
      <c r="Y2439" s="157">
        <v>3</v>
      </c>
      <c r="Z2439" s="157">
        <v>3</v>
      </c>
      <c r="AA2439" s="157">
        <v>3</v>
      </c>
      <c r="AB2439" s="159">
        <v>2</v>
      </c>
      <c r="AC2439" s="158">
        <f t="shared" si="474"/>
        <v>23</v>
      </c>
      <c r="AD2439" s="157">
        <f t="shared" ref="AD2439:AD2502" si="475">+COUNT(G2439:K2439)</f>
        <v>5</v>
      </c>
      <c r="AE2439" s="157">
        <f t="shared" ref="AE2439:AE2502" si="476">+COUNT(L2439:S2439)</f>
        <v>8</v>
      </c>
      <c r="AF2439" s="157">
        <f t="shared" ref="AF2439:AF2502" si="477">+COUNT(T2439:X2439)</f>
        <v>5</v>
      </c>
      <c r="AG2439" s="159">
        <f t="shared" ref="AG2439:AG2502" si="478">+COUNT(Z2439:AB2439)</f>
        <v>3</v>
      </c>
      <c r="DS2439" s="81"/>
    </row>
    <row r="2440" spans="1:123" x14ac:dyDescent="0.25">
      <c r="A2440" s="169">
        <v>312</v>
      </c>
      <c r="B2440" s="170" t="s">
        <v>17</v>
      </c>
      <c r="C2440" s="170" t="s">
        <v>61</v>
      </c>
      <c r="D2440" s="170" t="s">
        <v>62</v>
      </c>
      <c r="E2440" s="18" t="s">
        <v>403</v>
      </c>
      <c r="F2440" s="158">
        <v>3</v>
      </c>
      <c r="G2440" s="157">
        <v>2</v>
      </c>
      <c r="H2440" s="157">
        <v>3</v>
      </c>
      <c r="I2440" s="157">
        <v>2</v>
      </c>
      <c r="J2440" s="157">
        <v>2</v>
      </c>
      <c r="K2440" s="157">
        <v>2</v>
      </c>
      <c r="L2440" s="157">
        <v>4</v>
      </c>
      <c r="M2440" s="157">
        <v>3</v>
      </c>
      <c r="N2440" s="157">
        <v>3</v>
      </c>
      <c r="O2440" s="157">
        <v>2</v>
      </c>
      <c r="P2440" s="157">
        <v>2</v>
      </c>
      <c r="Q2440" s="157">
        <v>3</v>
      </c>
      <c r="R2440" s="157">
        <v>3</v>
      </c>
      <c r="S2440" s="157">
        <v>3</v>
      </c>
      <c r="T2440" s="157">
        <v>3</v>
      </c>
      <c r="U2440" s="157">
        <v>2</v>
      </c>
      <c r="V2440" s="157">
        <v>3</v>
      </c>
      <c r="W2440" s="157">
        <v>4</v>
      </c>
      <c r="X2440" s="157">
        <v>4</v>
      </c>
      <c r="Y2440" s="157">
        <v>3</v>
      </c>
      <c r="Z2440" s="157">
        <v>3</v>
      </c>
      <c r="AA2440" s="157">
        <v>3</v>
      </c>
      <c r="AB2440" s="159">
        <v>2</v>
      </c>
      <c r="AC2440" s="158">
        <f t="shared" ref="AC2440:AC2503" si="479">+COUNT(F2440:AB2440)</f>
        <v>23</v>
      </c>
      <c r="AD2440" s="157">
        <f t="shared" si="475"/>
        <v>5</v>
      </c>
      <c r="AE2440" s="157">
        <f t="shared" si="476"/>
        <v>8</v>
      </c>
      <c r="AF2440" s="157">
        <f t="shared" si="477"/>
        <v>5</v>
      </c>
      <c r="AG2440" s="159">
        <f t="shared" si="478"/>
        <v>3</v>
      </c>
      <c r="DS2440" s="81"/>
    </row>
    <row r="2441" spans="1:123" x14ac:dyDescent="0.25">
      <c r="A2441" s="169">
        <v>312</v>
      </c>
      <c r="B2441" s="170" t="s">
        <v>17</v>
      </c>
      <c r="C2441" s="170" t="s">
        <v>61</v>
      </c>
      <c r="D2441" s="170" t="s">
        <v>62</v>
      </c>
      <c r="E2441" s="18" t="s">
        <v>403</v>
      </c>
      <c r="F2441" s="158">
        <v>3</v>
      </c>
      <c r="G2441" s="157">
        <v>2</v>
      </c>
      <c r="H2441" s="157">
        <v>3</v>
      </c>
      <c r="I2441" s="157">
        <v>2</v>
      </c>
      <c r="J2441" s="157">
        <v>2</v>
      </c>
      <c r="K2441" s="157">
        <v>2</v>
      </c>
      <c r="L2441" s="157">
        <v>4</v>
      </c>
      <c r="M2441" s="157">
        <v>3</v>
      </c>
      <c r="N2441" s="157">
        <v>3</v>
      </c>
      <c r="O2441" s="157">
        <v>2</v>
      </c>
      <c r="P2441" s="157">
        <v>2</v>
      </c>
      <c r="Q2441" s="157">
        <v>3</v>
      </c>
      <c r="R2441" s="157">
        <v>3</v>
      </c>
      <c r="S2441" s="157">
        <v>3</v>
      </c>
      <c r="T2441" s="157">
        <v>3</v>
      </c>
      <c r="U2441" s="157">
        <v>2</v>
      </c>
      <c r="V2441" s="157">
        <v>3</v>
      </c>
      <c r="W2441" s="157">
        <v>4</v>
      </c>
      <c r="X2441" s="157">
        <v>4</v>
      </c>
      <c r="Y2441" s="157">
        <v>3</v>
      </c>
      <c r="Z2441" s="157">
        <v>3</v>
      </c>
      <c r="AA2441" s="157">
        <v>3</v>
      </c>
      <c r="AB2441" s="159">
        <v>2</v>
      </c>
      <c r="AC2441" s="158">
        <f t="shared" si="479"/>
        <v>23</v>
      </c>
      <c r="AD2441" s="157">
        <f t="shared" si="475"/>
        <v>5</v>
      </c>
      <c r="AE2441" s="157">
        <f t="shared" si="476"/>
        <v>8</v>
      </c>
      <c r="AF2441" s="157">
        <f t="shared" si="477"/>
        <v>5</v>
      </c>
      <c r="AG2441" s="159">
        <f t="shared" si="478"/>
        <v>3</v>
      </c>
      <c r="DS2441" s="81"/>
    </row>
    <row r="2442" spans="1:123" x14ac:dyDescent="0.25">
      <c r="A2442" s="169">
        <v>312</v>
      </c>
      <c r="B2442" s="170" t="s">
        <v>17</v>
      </c>
      <c r="C2442" s="170" t="s">
        <v>61</v>
      </c>
      <c r="D2442" s="170" t="s">
        <v>62</v>
      </c>
      <c r="E2442" s="18" t="s">
        <v>403</v>
      </c>
      <c r="F2442" s="158">
        <v>3</v>
      </c>
      <c r="G2442" s="157">
        <v>3</v>
      </c>
      <c r="H2442" s="157">
        <v>3</v>
      </c>
      <c r="I2442" s="157">
        <v>2</v>
      </c>
      <c r="J2442" s="157">
        <v>2</v>
      </c>
      <c r="K2442" s="157">
        <v>2</v>
      </c>
      <c r="L2442" s="157">
        <v>4</v>
      </c>
      <c r="M2442" s="157">
        <v>3</v>
      </c>
      <c r="N2442" s="157">
        <v>3</v>
      </c>
      <c r="O2442" s="157">
        <v>2</v>
      </c>
      <c r="P2442" s="157">
        <v>2</v>
      </c>
      <c r="Q2442" s="157">
        <v>3</v>
      </c>
      <c r="R2442" s="157">
        <v>3</v>
      </c>
      <c r="S2442" s="157">
        <v>3</v>
      </c>
      <c r="T2442" s="157">
        <v>3</v>
      </c>
      <c r="U2442" s="157">
        <v>2</v>
      </c>
      <c r="V2442" s="157">
        <v>3</v>
      </c>
      <c r="W2442" s="157">
        <v>4</v>
      </c>
      <c r="X2442" s="157">
        <v>4</v>
      </c>
      <c r="Y2442" s="157">
        <v>3</v>
      </c>
      <c r="Z2442" s="157">
        <v>3</v>
      </c>
      <c r="AA2442" s="157">
        <v>3</v>
      </c>
      <c r="AB2442" s="159">
        <v>3</v>
      </c>
      <c r="AC2442" s="158">
        <f t="shared" si="479"/>
        <v>23</v>
      </c>
      <c r="AD2442" s="157">
        <f t="shared" si="475"/>
        <v>5</v>
      </c>
      <c r="AE2442" s="157">
        <f t="shared" si="476"/>
        <v>8</v>
      </c>
      <c r="AF2442" s="157">
        <f t="shared" si="477"/>
        <v>5</v>
      </c>
      <c r="AG2442" s="159">
        <f t="shared" si="478"/>
        <v>3</v>
      </c>
      <c r="DS2442" s="81"/>
    </row>
    <row r="2443" spans="1:123" x14ac:dyDescent="0.25">
      <c r="A2443" s="169">
        <v>312</v>
      </c>
      <c r="B2443" s="170" t="s">
        <v>17</v>
      </c>
      <c r="C2443" s="170" t="s">
        <v>61</v>
      </c>
      <c r="D2443" s="170" t="s">
        <v>62</v>
      </c>
      <c r="E2443" s="18" t="s">
        <v>403</v>
      </c>
      <c r="F2443" s="158">
        <v>3</v>
      </c>
      <c r="G2443" s="157">
        <v>3</v>
      </c>
      <c r="H2443" s="157">
        <v>3</v>
      </c>
      <c r="I2443" s="157">
        <v>3</v>
      </c>
      <c r="J2443" s="157">
        <v>2</v>
      </c>
      <c r="K2443" s="157">
        <v>2</v>
      </c>
      <c r="L2443" s="157">
        <v>4</v>
      </c>
      <c r="M2443" s="157">
        <v>3</v>
      </c>
      <c r="N2443" s="157">
        <v>3</v>
      </c>
      <c r="O2443" s="157">
        <v>2</v>
      </c>
      <c r="P2443" s="157">
        <v>2</v>
      </c>
      <c r="Q2443" s="157">
        <v>3</v>
      </c>
      <c r="R2443" s="157">
        <v>3</v>
      </c>
      <c r="S2443" s="157">
        <v>3</v>
      </c>
      <c r="T2443" s="157">
        <v>3</v>
      </c>
      <c r="U2443" s="157">
        <v>3</v>
      </c>
      <c r="V2443" s="157">
        <v>3</v>
      </c>
      <c r="W2443" s="157">
        <v>4</v>
      </c>
      <c r="X2443" s="157">
        <v>4</v>
      </c>
      <c r="Y2443" s="157">
        <v>3</v>
      </c>
      <c r="Z2443" s="157">
        <v>3</v>
      </c>
      <c r="AA2443" s="157">
        <v>3</v>
      </c>
      <c r="AB2443" s="159">
        <v>3</v>
      </c>
      <c r="AC2443" s="158">
        <f t="shared" si="479"/>
        <v>23</v>
      </c>
      <c r="AD2443" s="157">
        <f t="shared" si="475"/>
        <v>5</v>
      </c>
      <c r="AE2443" s="157">
        <f t="shared" si="476"/>
        <v>8</v>
      </c>
      <c r="AF2443" s="157">
        <f t="shared" si="477"/>
        <v>5</v>
      </c>
      <c r="AG2443" s="159">
        <f t="shared" si="478"/>
        <v>3</v>
      </c>
      <c r="DS2443" s="81"/>
    </row>
    <row r="2444" spans="1:123" x14ac:dyDescent="0.25">
      <c r="A2444" s="169">
        <v>312</v>
      </c>
      <c r="B2444" s="170" t="s">
        <v>17</v>
      </c>
      <c r="C2444" s="170" t="s">
        <v>61</v>
      </c>
      <c r="D2444" s="170" t="s">
        <v>62</v>
      </c>
      <c r="E2444" s="18" t="s">
        <v>403</v>
      </c>
      <c r="F2444" s="158">
        <v>3</v>
      </c>
      <c r="G2444" s="157">
        <v>3</v>
      </c>
      <c r="H2444" s="157">
        <v>3</v>
      </c>
      <c r="I2444" s="157">
        <v>3</v>
      </c>
      <c r="J2444" s="157">
        <v>2</v>
      </c>
      <c r="K2444" s="157">
        <v>2</v>
      </c>
      <c r="L2444" s="157">
        <v>4</v>
      </c>
      <c r="M2444" s="157">
        <v>3</v>
      </c>
      <c r="N2444" s="157">
        <v>3</v>
      </c>
      <c r="O2444" s="157">
        <v>2</v>
      </c>
      <c r="P2444" s="157">
        <v>2</v>
      </c>
      <c r="Q2444" s="157">
        <v>3</v>
      </c>
      <c r="R2444" s="157">
        <v>3</v>
      </c>
      <c r="S2444" s="157">
        <v>3</v>
      </c>
      <c r="T2444" s="157">
        <v>3</v>
      </c>
      <c r="U2444" s="157">
        <v>3</v>
      </c>
      <c r="V2444" s="157">
        <v>3</v>
      </c>
      <c r="W2444" s="157">
        <v>4</v>
      </c>
      <c r="X2444" s="157">
        <v>4</v>
      </c>
      <c r="Y2444" s="157">
        <v>3</v>
      </c>
      <c r="Z2444" s="157">
        <v>3</v>
      </c>
      <c r="AA2444" s="157">
        <v>3</v>
      </c>
      <c r="AB2444" s="159">
        <v>3</v>
      </c>
      <c r="AC2444" s="158">
        <f t="shared" si="479"/>
        <v>23</v>
      </c>
      <c r="AD2444" s="157">
        <f t="shared" si="475"/>
        <v>5</v>
      </c>
      <c r="AE2444" s="157">
        <f t="shared" si="476"/>
        <v>8</v>
      </c>
      <c r="AF2444" s="157">
        <f t="shared" si="477"/>
        <v>5</v>
      </c>
      <c r="AG2444" s="159">
        <f t="shared" si="478"/>
        <v>3</v>
      </c>
      <c r="DS2444" s="81"/>
    </row>
    <row r="2445" spans="1:123" x14ac:dyDescent="0.25">
      <c r="A2445" s="169">
        <v>312</v>
      </c>
      <c r="B2445" s="170" t="s">
        <v>17</v>
      </c>
      <c r="C2445" s="170" t="s">
        <v>61</v>
      </c>
      <c r="D2445" s="170" t="s">
        <v>62</v>
      </c>
      <c r="E2445" s="18" t="s">
        <v>403</v>
      </c>
      <c r="F2445" s="158">
        <v>3</v>
      </c>
      <c r="G2445" s="157">
        <v>3</v>
      </c>
      <c r="H2445" s="157">
        <v>3</v>
      </c>
      <c r="I2445" s="157">
        <v>3</v>
      </c>
      <c r="J2445" s="157">
        <v>2</v>
      </c>
      <c r="K2445" s="157">
        <v>2</v>
      </c>
      <c r="L2445" s="157">
        <v>4</v>
      </c>
      <c r="M2445" s="157">
        <v>3</v>
      </c>
      <c r="N2445" s="157">
        <v>3</v>
      </c>
      <c r="O2445" s="157">
        <v>2</v>
      </c>
      <c r="P2445" s="157">
        <v>2</v>
      </c>
      <c r="Q2445" s="157">
        <v>3</v>
      </c>
      <c r="R2445" s="157">
        <v>3</v>
      </c>
      <c r="S2445" s="157">
        <v>3</v>
      </c>
      <c r="T2445" s="157">
        <v>3</v>
      </c>
      <c r="U2445" s="157">
        <v>3</v>
      </c>
      <c r="V2445" s="157">
        <v>3</v>
      </c>
      <c r="W2445" s="157">
        <v>4</v>
      </c>
      <c r="X2445" s="157">
        <v>4</v>
      </c>
      <c r="Y2445" s="157">
        <v>3</v>
      </c>
      <c r="Z2445" s="157">
        <v>3</v>
      </c>
      <c r="AA2445" s="157">
        <v>3</v>
      </c>
      <c r="AB2445" s="159">
        <v>3</v>
      </c>
      <c r="AC2445" s="158">
        <f t="shared" si="479"/>
        <v>23</v>
      </c>
      <c r="AD2445" s="157">
        <f t="shared" si="475"/>
        <v>5</v>
      </c>
      <c r="AE2445" s="157">
        <f t="shared" si="476"/>
        <v>8</v>
      </c>
      <c r="AF2445" s="157">
        <f t="shared" si="477"/>
        <v>5</v>
      </c>
      <c r="AG2445" s="159">
        <f t="shared" si="478"/>
        <v>3</v>
      </c>
      <c r="DS2445" s="81"/>
    </row>
    <row r="2446" spans="1:123" x14ac:dyDescent="0.25">
      <c r="A2446" s="169">
        <v>312</v>
      </c>
      <c r="B2446" s="170" t="s">
        <v>17</v>
      </c>
      <c r="C2446" s="170" t="s">
        <v>61</v>
      </c>
      <c r="D2446" s="170" t="s">
        <v>62</v>
      </c>
      <c r="E2446" s="18" t="s">
        <v>403</v>
      </c>
      <c r="F2446" s="158">
        <v>3</v>
      </c>
      <c r="G2446" s="157">
        <v>3</v>
      </c>
      <c r="H2446" s="157">
        <v>3</v>
      </c>
      <c r="I2446" s="157">
        <v>3</v>
      </c>
      <c r="J2446" s="157">
        <v>2</v>
      </c>
      <c r="K2446" s="157">
        <v>2</v>
      </c>
      <c r="L2446" s="157">
        <v>4</v>
      </c>
      <c r="M2446" s="157">
        <v>3</v>
      </c>
      <c r="N2446" s="157">
        <v>3</v>
      </c>
      <c r="O2446" s="157">
        <v>2</v>
      </c>
      <c r="P2446" s="157">
        <v>3</v>
      </c>
      <c r="Q2446" s="157">
        <v>3</v>
      </c>
      <c r="R2446" s="157">
        <v>3</v>
      </c>
      <c r="S2446" s="157">
        <v>3</v>
      </c>
      <c r="T2446" s="157">
        <v>3</v>
      </c>
      <c r="U2446" s="157">
        <v>3</v>
      </c>
      <c r="V2446" s="157">
        <v>3</v>
      </c>
      <c r="W2446" s="157">
        <v>4</v>
      </c>
      <c r="X2446" s="157">
        <v>4</v>
      </c>
      <c r="Y2446" s="157">
        <v>3</v>
      </c>
      <c r="Z2446" s="157">
        <v>3</v>
      </c>
      <c r="AA2446" s="157">
        <v>3</v>
      </c>
      <c r="AB2446" s="159">
        <v>3</v>
      </c>
      <c r="AC2446" s="158">
        <f t="shared" si="479"/>
        <v>23</v>
      </c>
      <c r="AD2446" s="157">
        <f t="shared" si="475"/>
        <v>5</v>
      </c>
      <c r="AE2446" s="157">
        <f t="shared" si="476"/>
        <v>8</v>
      </c>
      <c r="AF2446" s="157">
        <f t="shared" si="477"/>
        <v>5</v>
      </c>
      <c r="AG2446" s="159">
        <f t="shared" si="478"/>
        <v>3</v>
      </c>
      <c r="DS2446" s="81"/>
    </row>
    <row r="2447" spans="1:123" x14ac:dyDescent="0.25">
      <c r="A2447" s="169">
        <v>312</v>
      </c>
      <c r="B2447" s="170" t="s">
        <v>17</v>
      </c>
      <c r="C2447" s="170" t="s">
        <v>61</v>
      </c>
      <c r="D2447" s="170" t="s">
        <v>62</v>
      </c>
      <c r="E2447" s="18" t="s">
        <v>403</v>
      </c>
      <c r="F2447" s="158">
        <v>3</v>
      </c>
      <c r="G2447" s="157">
        <v>3</v>
      </c>
      <c r="H2447" s="157">
        <v>3</v>
      </c>
      <c r="I2447" s="157">
        <v>3</v>
      </c>
      <c r="J2447" s="157">
        <v>2</v>
      </c>
      <c r="K2447" s="157">
        <v>2</v>
      </c>
      <c r="L2447" s="157">
        <v>4</v>
      </c>
      <c r="M2447" s="157">
        <v>3</v>
      </c>
      <c r="N2447" s="157">
        <v>3</v>
      </c>
      <c r="O2447" s="157">
        <v>2</v>
      </c>
      <c r="P2447" s="157">
        <v>3</v>
      </c>
      <c r="Q2447" s="157">
        <v>3</v>
      </c>
      <c r="R2447" s="157">
        <v>3</v>
      </c>
      <c r="S2447" s="157">
        <v>3</v>
      </c>
      <c r="T2447" s="157">
        <v>3</v>
      </c>
      <c r="U2447" s="157">
        <v>3</v>
      </c>
      <c r="V2447" s="157">
        <v>3</v>
      </c>
      <c r="W2447" s="157">
        <v>4</v>
      </c>
      <c r="X2447" s="157">
        <v>4</v>
      </c>
      <c r="Y2447" s="157">
        <v>3</v>
      </c>
      <c r="Z2447" s="157">
        <v>3</v>
      </c>
      <c r="AA2447" s="157">
        <v>3</v>
      </c>
      <c r="AB2447" s="159">
        <v>3</v>
      </c>
      <c r="AC2447" s="158">
        <f t="shared" si="479"/>
        <v>23</v>
      </c>
      <c r="AD2447" s="157">
        <f t="shared" si="475"/>
        <v>5</v>
      </c>
      <c r="AE2447" s="157">
        <f t="shared" si="476"/>
        <v>8</v>
      </c>
      <c r="AF2447" s="157">
        <f t="shared" si="477"/>
        <v>5</v>
      </c>
      <c r="AG2447" s="159">
        <f t="shared" si="478"/>
        <v>3</v>
      </c>
      <c r="DS2447" s="81"/>
    </row>
    <row r="2448" spans="1:123" x14ac:dyDescent="0.25">
      <c r="A2448" s="169">
        <v>312</v>
      </c>
      <c r="B2448" s="170" t="s">
        <v>17</v>
      </c>
      <c r="C2448" s="170" t="s">
        <v>61</v>
      </c>
      <c r="D2448" s="170" t="s">
        <v>62</v>
      </c>
      <c r="E2448" s="18" t="s">
        <v>403</v>
      </c>
      <c r="F2448" s="158">
        <v>3</v>
      </c>
      <c r="G2448" s="157">
        <v>3</v>
      </c>
      <c r="H2448" s="157">
        <v>3</v>
      </c>
      <c r="I2448" s="157">
        <v>3</v>
      </c>
      <c r="J2448" s="157">
        <v>2</v>
      </c>
      <c r="K2448" s="157">
        <v>2</v>
      </c>
      <c r="L2448" s="157">
        <v>4</v>
      </c>
      <c r="M2448" s="157">
        <v>3</v>
      </c>
      <c r="N2448" s="157">
        <v>3</v>
      </c>
      <c r="O2448" s="157">
        <v>3</v>
      </c>
      <c r="P2448" s="157">
        <v>3</v>
      </c>
      <c r="Q2448" s="157">
        <v>3</v>
      </c>
      <c r="R2448" s="157">
        <v>3</v>
      </c>
      <c r="S2448" s="157">
        <v>3</v>
      </c>
      <c r="T2448" s="157">
        <v>3</v>
      </c>
      <c r="U2448" s="157">
        <v>3</v>
      </c>
      <c r="V2448" s="157">
        <v>3</v>
      </c>
      <c r="W2448" s="157">
        <v>4</v>
      </c>
      <c r="X2448" s="157">
        <v>4</v>
      </c>
      <c r="Y2448" s="157">
        <v>3</v>
      </c>
      <c r="Z2448" s="157">
        <v>3</v>
      </c>
      <c r="AA2448" s="157">
        <v>3</v>
      </c>
      <c r="AB2448" s="159">
        <v>3</v>
      </c>
      <c r="AC2448" s="158">
        <f t="shared" si="479"/>
        <v>23</v>
      </c>
      <c r="AD2448" s="157">
        <f t="shared" si="475"/>
        <v>5</v>
      </c>
      <c r="AE2448" s="157">
        <f t="shared" si="476"/>
        <v>8</v>
      </c>
      <c r="AF2448" s="157">
        <f t="shared" si="477"/>
        <v>5</v>
      </c>
      <c r="AG2448" s="159">
        <f t="shared" si="478"/>
        <v>3</v>
      </c>
      <c r="DS2448" s="81"/>
    </row>
    <row r="2449" spans="1:123" x14ac:dyDescent="0.25">
      <c r="A2449" s="169">
        <v>312</v>
      </c>
      <c r="B2449" s="170" t="s">
        <v>17</v>
      </c>
      <c r="C2449" s="170" t="s">
        <v>61</v>
      </c>
      <c r="D2449" s="170" t="s">
        <v>62</v>
      </c>
      <c r="E2449" s="18" t="s">
        <v>403</v>
      </c>
      <c r="F2449" s="158">
        <v>3</v>
      </c>
      <c r="G2449" s="157">
        <v>3</v>
      </c>
      <c r="H2449" s="157">
        <v>3</v>
      </c>
      <c r="I2449" s="157">
        <v>3</v>
      </c>
      <c r="J2449" s="157">
        <v>2</v>
      </c>
      <c r="K2449" s="157">
        <v>2</v>
      </c>
      <c r="L2449" s="157">
        <v>4</v>
      </c>
      <c r="M2449" s="157">
        <v>3</v>
      </c>
      <c r="N2449" s="157">
        <v>4</v>
      </c>
      <c r="O2449" s="157">
        <v>3</v>
      </c>
      <c r="P2449" s="157">
        <v>3</v>
      </c>
      <c r="Q2449" s="157">
        <v>3</v>
      </c>
      <c r="R2449" s="157">
        <v>3</v>
      </c>
      <c r="S2449" s="157">
        <v>3</v>
      </c>
      <c r="T2449" s="157">
        <v>3</v>
      </c>
      <c r="U2449" s="157">
        <v>3</v>
      </c>
      <c r="V2449" s="157">
        <v>3</v>
      </c>
      <c r="W2449" s="157">
        <v>4</v>
      </c>
      <c r="X2449" s="157">
        <v>4</v>
      </c>
      <c r="Y2449" s="157">
        <v>3</v>
      </c>
      <c r="Z2449" s="157">
        <v>3</v>
      </c>
      <c r="AA2449" s="157">
        <v>3</v>
      </c>
      <c r="AB2449" s="159">
        <v>3</v>
      </c>
      <c r="AC2449" s="158">
        <f t="shared" si="479"/>
        <v>23</v>
      </c>
      <c r="AD2449" s="157">
        <f t="shared" si="475"/>
        <v>5</v>
      </c>
      <c r="AE2449" s="157">
        <f t="shared" si="476"/>
        <v>8</v>
      </c>
      <c r="AF2449" s="157">
        <f t="shared" si="477"/>
        <v>5</v>
      </c>
      <c r="AG2449" s="159">
        <f t="shared" si="478"/>
        <v>3</v>
      </c>
      <c r="DS2449" s="81"/>
    </row>
    <row r="2450" spans="1:123" x14ac:dyDescent="0.25">
      <c r="A2450" s="169">
        <v>312</v>
      </c>
      <c r="B2450" s="170" t="s">
        <v>17</v>
      </c>
      <c r="C2450" s="170" t="s">
        <v>61</v>
      </c>
      <c r="D2450" s="170" t="s">
        <v>62</v>
      </c>
      <c r="E2450" s="18" t="s">
        <v>403</v>
      </c>
      <c r="F2450" s="158">
        <v>3</v>
      </c>
      <c r="G2450" s="157">
        <v>3</v>
      </c>
      <c r="H2450" s="157">
        <v>3</v>
      </c>
      <c r="I2450" s="157">
        <v>3</v>
      </c>
      <c r="J2450" s="157">
        <v>2</v>
      </c>
      <c r="K2450" s="157">
        <v>2</v>
      </c>
      <c r="L2450" s="157">
        <v>4</v>
      </c>
      <c r="M2450" s="157">
        <v>3</v>
      </c>
      <c r="N2450" s="157">
        <v>4</v>
      </c>
      <c r="O2450" s="157">
        <v>3</v>
      </c>
      <c r="P2450" s="157">
        <v>3</v>
      </c>
      <c r="Q2450" s="157">
        <v>3</v>
      </c>
      <c r="R2450" s="157">
        <v>3</v>
      </c>
      <c r="S2450" s="157">
        <v>3</v>
      </c>
      <c r="T2450" s="157">
        <v>3</v>
      </c>
      <c r="U2450" s="157">
        <v>3</v>
      </c>
      <c r="V2450" s="157">
        <v>3</v>
      </c>
      <c r="W2450" s="157">
        <v>4</v>
      </c>
      <c r="X2450" s="157">
        <v>4</v>
      </c>
      <c r="Y2450" s="157">
        <v>3</v>
      </c>
      <c r="Z2450" s="157">
        <v>3</v>
      </c>
      <c r="AA2450" s="157">
        <v>3</v>
      </c>
      <c r="AB2450" s="159">
        <v>3</v>
      </c>
      <c r="AC2450" s="158">
        <f t="shared" si="479"/>
        <v>23</v>
      </c>
      <c r="AD2450" s="157">
        <f t="shared" si="475"/>
        <v>5</v>
      </c>
      <c r="AE2450" s="157">
        <f t="shared" si="476"/>
        <v>8</v>
      </c>
      <c r="AF2450" s="157">
        <f t="shared" si="477"/>
        <v>5</v>
      </c>
      <c r="AG2450" s="159">
        <f t="shared" si="478"/>
        <v>3</v>
      </c>
      <c r="DS2450" s="81"/>
    </row>
    <row r="2451" spans="1:123" x14ac:dyDescent="0.25">
      <c r="A2451" s="169">
        <v>312</v>
      </c>
      <c r="B2451" s="170" t="s">
        <v>17</v>
      </c>
      <c r="C2451" s="170" t="s">
        <v>61</v>
      </c>
      <c r="D2451" s="170" t="s">
        <v>62</v>
      </c>
      <c r="E2451" s="18" t="s">
        <v>403</v>
      </c>
      <c r="F2451" s="158">
        <v>3</v>
      </c>
      <c r="G2451" s="157">
        <v>3</v>
      </c>
      <c r="H2451" s="157">
        <v>3</v>
      </c>
      <c r="I2451" s="157">
        <v>3</v>
      </c>
      <c r="J2451" s="157">
        <v>2</v>
      </c>
      <c r="K2451" s="157">
        <v>2</v>
      </c>
      <c r="L2451" s="157">
        <v>4</v>
      </c>
      <c r="M2451" s="157">
        <v>3</v>
      </c>
      <c r="N2451" s="157">
        <v>4</v>
      </c>
      <c r="O2451" s="157">
        <v>3</v>
      </c>
      <c r="P2451" s="157">
        <v>3</v>
      </c>
      <c r="Q2451" s="157">
        <v>3</v>
      </c>
      <c r="R2451" s="157">
        <v>3</v>
      </c>
      <c r="S2451" s="157">
        <v>3</v>
      </c>
      <c r="T2451" s="157">
        <v>3</v>
      </c>
      <c r="U2451" s="157">
        <v>3</v>
      </c>
      <c r="V2451" s="157">
        <v>3</v>
      </c>
      <c r="W2451" s="157">
        <v>4</v>
      </c>
      <c r="X2451" s="157">
        <v>4</v>
      </c>
      <c r="Y2451" s="157">
        <v>3</v>
      </c>
      <c r="Z2451" s="157">
        <v>3</v>
      </c>
      <c r="AA2451" s="157">
        <v>3</v>
      </c>
      <c r="AB2451" s="159">
        <v>3</v>
      </c>
      <c r="AC2451" s="158">
        <f t="shared" si="479"/>
        <v>23</v>
      </c>
      <c r="AD2451" s="157">
        <f t="shared" si="475"/>
        <v>5</v>
      </c>
      <c r="AE2451" s="157">
        <f t="shared" si="476"/>
        <v>8</v>
      </c>
      <c r="AF2451" s="157">
        <f t="shared" si="477"/>
        <v>5</v>
      </c>
      <c r="AG2451" s="159">
        <f t="shared" si="478"/>
        <v>3</v>
      </c>
      <c r="DS2451" s="81"/>
    </row>
    <row r="2452" spans="1:123" x14ac:dyDescent="0.25">
      <c r="A2452" s="169">
        <v>312</v>
      </c>
      <c r="B2452" s="170" t="s">
        <v>17</v>
      </c>
      <c r="C2452" s="170" t="s">
        <v>61</v>
      </c>
      <c r="D2452" s="170" t="s">
        <v>62</v>
      </c>
      <c r="E2452" s="18" t="s">
        <v>403</v>
      </c>
      <c r="F2452" s="158">
        <v>4</v>
      </c>
      <c r="G2452" s="157">
        <v>3</v>
      </c>
      <c r="H2452" s="157">
        <v>3</v>
      </c>
      <c r="I2452" s="157">
        <v>3</v>
      </c>
      <c r="J2452" s="157">
        <v>2</v>
      </c>
      <c r="K2452" s="157">
        <v>3</v>
      </c>
      <c r="L2452" s="157">
        <v>4</v>
      </c>
      <c r="M2452" s="157">
        <v>3</v>
      </c>
      <c r="N2452" s="157">
        <v>4</v>
      </c>
      <c r="O2452" s="157">
        <v>3</v>
      </c>
      <c r="P2452" s="157">
        <v>3</v>
      </c>
      <c r="Q2452" s="157">
        <v>3</v>
      </c>
      <c r="R2452" s="157">
        <v>3</v>
      </c>
      <c r="S2452" s="157">
        <v>3</v>
      </c>
      <c r="T2452" s="157">
        <v>3</v>
      </c>
      <c r="U2452" s="157">
        <v>3</v>
      </c>
      <c r="V2452" s="157">
        <v>3</v>
      </c>
      <c r="W2452" s="157">
        <v>4</v>
      </c>
      <c r="X2452" s="157">
        <v>4</v>
      </c>
      <c r="Y2452" s="157">
        <v>3</v>
      </c>
      <c r="Z2452" s="157">
        <v>3</v>
      </c>
      <c r="AA2452" s="157">
        <v>3</v>
      </c>
      <c r="AB2452" s="159">
        <v>3</v>
      </c>
      <c r="AC2452" s="158">
        <f t="shared" si="479"/>
        <v>23</v>
      </c>
      <c r="AD2452" s="157">
        <f t="shared" si="475"/>
        <v>5</v>
      </c>
      <c r="AE2452" s="157">
        <f t="shared" si="476"/>
        <v>8</v>
      </c>
      <c r="AF2452" s="157">
        <f t="shared" si="477"/>
        <v>5</v>
      </c>
      <c r="AG2452" s="159">
        <f t="shared" si="478"/>
        <v>3</v>
      </c>
      <c r="DS2452" s="81"/>
    </row>
    <row r="2453" spans="1:123" x14ac:dyDescent="0.25">
      <c r="A2453" s="169">
        <v>312</v>
      </c>
      <c r="B2453" s="170" t="s">
        <v>17</v>
      </c>
      <c r="C2453" s="170" t="s">
        <v>61</v>
      </c>
      <c r="D2453" s="170" t="s">
        <v>62</v>
      </c>
      <c r="E2453" s="18" t="s">
        <v>403</v>
      </c>
      <c r="F2453" s="158">
        <v>4</v>
      </c>
      <c r="G2453" s="157">
        <v>3</v>
      </c>
      <c r="H2453" s="157">
        <v>4</v>
      </c>
      <c r="I2453" s="157">
        <v>3</v>
      </c>
      <c r="J2453" s="157">
        <v>2</v>
      </c>
      <c r="K2453" s="157">
        <v>3</v>
      </c>
      <c r="L2453" s="157">
        <v>4</v>
      </c>
      <c r="M2453" s="157">
        <v>3</v>
      </c>
      <c r="N2453" s="157">
        <v>4</v>
      </c>
      <c r="O2453" s="157">
        <v>3</v>
      </c>
      <c r="P2453" s="157">
        <v>3</v>
      </c>
      <c r="Q2453" s="157">
        <v>3</v>
      </c>
      <c r="R2453" s="157">
        <v>3</v>
      </c>
      <c r="S2453" s="157">
        <v>3</v>
      </c>
      <c r="T2453" s="157">
        <v>3</v>
      </c>
      <c r="U2453" s="157">
        <v>3</v>
      </c>
      <c r="V2453" s="157">
        <v>3</v>
      </c>
      <c r="W2453" s="157">
        <v>4</v>
      </c>
      <c r="X2453" s="157">
        <v>4</v>
      </c>
      <c r="Y2453" s="157">
        <v>3</v>
      </c>
      <c r="Z2453" s="157">
        <v>3</v>
      </c>
      <c r="AA2453" s="157">
        <v>3</v>
      </c>
      <c r="AB2453" s="159">
        <v>3</v>
      </c>
      <c r="AC2453" s="158">
        <f t="shared" si="479"/>
        <v>23</v>
      </c>
      <c r="AD2453" s="157">
        <f t="shared" si="475"/>
        <v>5</v>
      </c>
      <c r="AE2453" s="157">
        <f t="shared" si="476"/>
        <v>8</v>
      </c>
      <c r="AF2453" s="157">
        <f t="shared" si="477"/>
        <v>5</v>
      </c>
      <c r="AG2453" s="159">
        <f t="shared" si="478"/>
        <v>3</v>
      </c>
      <c r="DS2453" s="81"/>
    </row>
    <row r="2454" spans="1:123" x14ac:dyDescent="0.25">
      <c r="A2454" s="169">
        <v>312</v>
      </c>
      <c r="B2454" s="170" t="s">
        <v>17</v>
      </c>
      <c r="C2454" s="170" t="s">
        <v>61</v>
      </c>
      <c r="D2454" s="170" t="s">
        <v>62</v>
      </c>
      <c r="E2454" s="18" t="s">
        <v>403</v>
      </c>
      <c r="F2454" s="158">
        <v>4</v>
      </c>
      <c r="G2454" s="157">
        <v>3</v>
      </c>
      <c r="H2454" s="157">
        <v>4</v>
      </c>
      <c r="I2454" s="157">
        <v>3</v>
      </c>
      <c r="J2454" s="157">
        <v>2</v>
      </c>
      <c r="K2454" s="157">
        <v>3</v>
      </c>
      <c r="L2454" s="157">
        <v>4</v>
      </c>
      <c r="M2454" s="157">
        <v>3</v>
      </c>
      <c r="N2454" s="157">
        <v>4</v>
      </c>
      <c r="O2454" s="157">
        <v>3</v>
      </c>
      <c r="P2454" s="157">
        <v>3</v>
      </c>
      <c r="Q2454" s="157">
        <v>3</v>
      </c>
      <c r="R2454" s="157">
        <v>3</v>
      </c>
      <c r="S2454" s="157">
        <v>3</v>
      </c>
      <c r="T2454" s="157">
        <v>3</v>
      </c>
      <c r="U2454" s="157">
        <v>3</v>
      </c>
      <c r="V2454" s="157">
        <v>3</v>
      </c>
      <c r="W2454" s="157">
        <v>4</v>
      </c>
      <c r="X2454" s="157">
        <v>4</v>
      </c>
      <c r="Y2454" s="157">
        <v>3</v>
      </c>
      <c r="Z2454" s="157">
        <v>3</v>
      </c>
      <c r="AA2454" s="157">
        <v>3</v>
      </c>
      <c r="AB2454" s="159">
        <v>3</v>
      </c>
      <c r="AC2454" s="158">
        <f t="shared" si="479"/>
        <v>23</v>
      </c>
      <c r="AD2454" s="157">
        <f t="shared" si="475"/>
        <v>5</v>
      </c>
      <c r="AE2454" s="157">
        <f t="shared" si="476"/>
        <v>8</v>
      </c>
      <c r="AF2454" s="157">
        <f t="shared" si="477"/>
        <v>5</v>
      </c>
      <c r="AG2454" s="159">
        <f t="shared" si="478"/>
        <v>3</v>
      </c>
      <c r="DS2454" s="81"/>
    </row>
    <row r="2455" spans="1:123" x14ac:dyDescent="0.25">
      <c r="A2455" s="169">
        <v>312</v>
      </c>
      <c r="B2455" s="170" t="s">
        <v>17</v>
      </c>
      <c r="C2455" s="170" t="s">
        <v>61</v>
      </c>
      <c r="D2455" s="170" t="s">
        <v>62</v>
      </c>
      <c r="E2455" s="18" t="s">
        <v>403</v>
      </c>
      <c r="F2455" s="158">
        <v>4</v>
      </c>
      <c r="G2455" s="157">
        <v>3</v>
      </c>
      <c r="H2455" s="157">
        <v>4</v>
      </c>
      <c r="I2455" s="157">
        <v>3</v>
      </c>
      <c r="J2455" s="157">
        <v>2</v>
      </c>
      <c r="K2455" s="157">
        <v>3</v>
      </c>
      <c r="L2455" s="157">
        <v>4</v>
      </c>
      <c r="M2455" s="157">
        <v>3</v>
      </c>
      <c r="N2455" s="157">
        <v>4</v>
      </c>
      <c r="O2455" s="157">
        <v>3</v>
      </c>
      <c r="P2455" s="157">
        <v>3</v>
      </c>
      <c r="Q2455" s="157">
        <v>3</v>
      </c>
      <c r="R2455" s="157">
        <v>3</v>
      </c>
      <c r="S2455" s="157">
        <v>3</v>
      </c>
      <c r="T2455" s="157">
        <v>3</v>
      </c>
      <c r="U2455" s="157">
        <v>3</v>
      </c>
      <c r="V2455" s="157">
        <v>3</v>
      </c>
      <c r="W2455" s="157">
        <v>4</v>
      </c>
      <c r="X2455" s="157">
        <v>4</v>
      </c>
      <c r="Y2455" s="157">
        <v>3</v>
      </c>
      <c r="Z2455" s="157">
        <v>3</v>
      </c>
      <c r="AA2455" s="157">
        <v>3</v>
      </c>
      <c r="AB2455" s="159">
        <v>3</v>
      </c>
      <c r="AC2455" s="158">
        <f t="shared" si="479"/>
        <v>23</v>
      </c>
      <c r="AD2455" s="157">
        <f t="shared" si="475"/>
        <v>5</v>
      </c>
      <c r="AE2455" s="157">
        <f t="shared" si="476"/>
        <v>8</v>
      </c>
      <c r="AF2455" s="157">
        <f t="shared" si="477"/>
        <v>5</v>
      </c>
      <c r="AG2455" s="159">
        <f t="shared" si="478"/>
        <v>3</v>
      </c>
      <c r="DS2455" s="81"/>
    </row>
    <row r="2456" spans="1:123" x14ac:dyDescent="0.25">
      <c r="A2456" s="169">
        <v>312</v>
      </c>
      <c r="B2456" s="170" t="s">
        <v>17</v>
      </c>
      <c r="C2456" s="170" t="s">
        <v>61</v>
      </c>
      <c r="D2456" s="170" t="s">
        <v>62</v>
      </c>
      <c r="E2456" s="18" t="s">
        <v>403</v>
      </c>
      <c r="F2456" s="158">
        <v>4</v>
      </c>
      <c r="G2456" s="157">
        <v>3</v>
      </c>
      <c r="H2456" s="157">
        <v>4</v>
      </c>
      <c r="I2456" s="157">
        <v>3</v>
      </c>
      <c r="J2456" s="157">
        <v>2</v>
      </c>
      <c r="K2456" s="157">
        <v>3</v>
      </c>
      <c r="L2456" s="157">
        <v>4</v>
      </c>
      <c r="M2456" s="157">
        <v>3</v>
      </c>
      <c r="N2456" s="157">
        <v>4</v>
      </c>
      <c r="O2456" s="157">
        <v>3</v>
      </c>
      <c r="P2456" s="157">
        <v>3</v>
      </c>
      <c r="Q2456" s="157">
        <v>3</v>
      </c>
      <c r="R2456" s="157">
        <v>3</v>
      </c>
      <c r="S2456" s="157">
        <v>3</v>
      </c>
      <c r="T2456" s="157">
        <v>3</v>
      </c>
      <c r="U2456" s="157">
        <v>3</v>
      </c>
      <c r="V2456" s="157">
        <v>3</v>
      </c>
      <c r="W2456" s="157">
        <v>4</v>
      </c>
      <c r="X2456" s="157">
        <v>4</v>
      </c>
      <c r="Y2456" s="157">
        <v>3</v>
      </c>
      <c r="Z2456" s="157">
        <v>3</v>
      </c>
      <c r="AA2456" s="157">
        <v>3</v>
      </c>
      <c r="AB2456" s="159">
        <v>3</v>
      </c>
      <c r="AC2456" s="158">
        <f t="shared" si="479"/>
        <v>23</v>
      </c>
      <c r="AD2456" s="157">
        <f t="shared" si="475"/>
        <v>5</v>
      </c>
      <c r="AE2456" s="157">
        <f t="shared" si="476"/>
        <v>8</v>
      </c>
      <c r="AF2456" s="157">
        <f t="shared" si="477"/>
        <v>5</v>
      </c>
      <c r="AG2456" s="159">
        <f t="shared" si="478"/>
        <v>3</v>
      </c>
      <c r="DS2456" s="81"/>
    </row>
    <row r="2457" spans="1:123" x14ac:dyDescent="0.25">
      <c r="A2457" s="169">
        <v>312</v>
      </c>
      <c r="B2457" s="170" t="s">
        <v>17</v>
      </c>
      <c r="C2457" s="170" t="s">
        <v>61</v>
      </c>
      <c r="D2457" s="170" t="s">
        <v>62</v>
      </c>
      <c r="E2457" s="18" t="s">
        <v>403</v>
      </c>
      <c r="F2457" s="158">
        <v>4</v>
      </c>
      <c r="G2457" s="157">
        <v>3</v>
      </c>
      <c r="H2457" s="157">
        <v>4</v>
      </c>
      <c r="I2457" s="157">
        <v>3</v>
      </c>
      <c r="J2457" s="157">
        <v>2</v>
      </c>
      <c r="K2457" s="157">
        <v>3</v>
      </c>
      <c r="L2457" s="157">
        <v>4</v>
      </c>
      <c r="M2457" s="157">
        <v>3</v>
      </c>
      <c r="N2457" s="157">
        <v>4</v>
      </c>
      <c r="O2457" s="157">
        <v>3</v>
      </c>
      <c r="P2457" s="157">
        <v>3</v>
      </c>
      <c r="Q2457" s="157">
        <v>3</v>
      </c>
      <c r="R2457" s="157">
        <v>3</v>
      </c>
      <c r="S2457" s="157">
        <v>3</v>
      </c>
      <c r="T2457" s="157">
        <v>3</v>
      </c>
      <c r="U2457" s="157">
        <v>3</v>
      </c>
      <c r="V2457" s="157">
        <v>3</v>
      </c>
      <c r="W2457" s="157">
        <v>4</v>
      </c>
      <c r="X2457" s="157">
        <v>4</v>
      </c>
      <c r="Y2457" s="157">
        <v>3</v>
      </c>
      <c r="Z2457" s="157">
        <v>3</v>
      </c>
      <c r="AA2457" s="157">
        <v>3</v>
      </c>
      <c r="AB2457" s="159">
        <v>3</v>
      </c>
      <c r="AC2457" s="158">
        <f t="shared" si="479"/>
        <v>23</v>
      </c>
      <c r="AD2457" s="157">
        <f t="shared" si="475"/>
        <v>5</v>
      </c>
      <c r="AE2457" s="157">
        <f t="shared" si="476"/>
        <v>8</v>
      </c>
      <c r="AF2457" s="157">
        <f t="shared" si="477"/>
        <v>5</v>
      </c>
      <c r="AG2457" s="159">
        <f t="shared" si="478"/>
        <v>3</v>
      </c>
      <c r="DS2457" s="81"/>
    </row>
    <row r="2458" spans="1:123" x14ac:dyDescent="0.25">
      <c r="A2458" s="169">
        <v>312</v>
      </c>
      <c r="B2458" s="170" t="s">
        <v>17</v>
      </c>
      <c r="C2458" s="170" t="s">
        <v>61</v>
      </c>
      <c r="D2458" s="170" t="s">
        <v>62</v>
      </c>
      <c r="E2458" s="18" t="s">
        <v>403</v>
      </c>
      <c r="F2458" s="158">
        <v>4</v>
      </c>
      <c r="G2458" s="157">
        <v>3</v>
      </c>
      <c r="H2458" s="157">
        <v>4</v>
      </c>
      <c r="I2458" s="157">
        <v>3</v>
      </c>
      <c r="J2458" s="157">
        <v>2</v>
      </c>
      <c r="K2458" s="157">
        <v>3</v>
      </c>
      <c r="L2458" s="157">
        <v>4</v>
      </c>
      <c r="M2458" s="157">
        <v>3</v>
      </c>
      <c r="N2458" s="157">
        <v>4</v>
      </c>
      <c r="O2458" s="157">
        <v>3</v>
      </c>
      <c r="P2458" s="157">
        <v>3</v>
      </c>
      <c r="Q2458" s="157">
        <v>3</v>
      </c>
      <c r="R2458" s="157">
        <v>3</v>
      </c>
      <c r="S2458" s="157">
        <v>3</v>
      </c>
      <c r="T2458" s="157">
        <v>3</v>
      </c>
      <c r="U2458" s="157">
        <v>3</v>
      </c>
      <c r="V2458" s="157">
        <v>4</v>
      </c>
      <c r="W2458" s="157">
        <v>4</v>
      </c>
      <c r="X2458" s="157">
        <v>4</v>
      </c>
      <c r="Y2458" s="157">
        <v>3</v>
      </c>
      <c r="Z2458" s="157">
        <v>3</v>
      </c>
      <c r="AA2458" s="157">
        <v>4</v>
      </c>
      <c r="AB2458" s="159">
        <v>3</v>
      </c>
      <c r="AC2458" s="158">
        <f t="shared" si="479"/>
        <v>23</v>
      </c>
      <c r="AD2458" s="157">
        <f t="shared" si="475"/>
        <v>5</v>
      </c>
      <c r="AE2458" s="157">
        <f t="shared" si="476"/>
        <v>8</v>
      </c>
      <c r="AF2458" s="157">
        <f t="shared" si="477"/>
        <v>5</v>
      </c>
      <c r="AG2458" s="159">
        <f t="shared" si="478"/>
        <v>3</v>
      </c>
      <c r="DS2458" s="81"/>
    </row>
    <row r="2459" spans="1:123" x14ac:dyDescent="0.25">
      <c r="A2459" s="169">
        <v>312</v>
      </c>
      <c r="B2459" s="170" t="s">
        <v>17</v>
      </c>
      <c r="C2459" s="170" t="s">
        <v>61</v>
      </c>
      <c r="D2459" s="170" t="s">
        <v>62</v>
      </c>
      <c r="E2459" s="18" t="s">
        <v>403</v>
      </c>
      <c r="F2459" s="158">
        <v>4</v>
      </c>
      <c r="G2459" s="157">
        <v>3</v>
      </c>
      <c r="H2459" s="157">
        <v>4</v>
      </c>
      <c r="I2459" s="157">
        <v>3</v>
      </c>
      <c r="J2459" s="157">
        <v>3</v>
      </c>
      <c r="K2459" s="157">
        <v>3</v>
      </c>
      <c r="L2459" s="157">
        <v>4</v>
      </c>
      <c r="M2459" s="157">
        <v>3</v>
      </c>
      <c r="N2459" s="157">
        <v>4</v>
      </c>
      <c r="O2459" s="157">
        <v>3</v>
      </c>
      <c r="P2459" s="157">
        <v>3</v>
      </c>
      <c r="Q2459" s="157">
        <v>3</v>
      </c>
      <c r="R2459" s="157">
        <v>3</v>
      </c>
      <c r="S2459" s="157">
        <v>3</v>
      </c>
      <c r="T2459" s="157">
        <v>3</v>
      </c>
      <c r="U2459" s="157">
        <v>3</v>
      </c>
      <c r="V2459" s="157">
        <v>4</v>
      </c>
      <c r="W2459" s="157">
        <v>4</v>
      </c>
      <c r="X2459" s="157">
        <v>4</v>
      </c>
      <c r="Y2459" s="157">
        <v>3</v>
      </c>
      <c r="Z2459" s="157">
        <v>4</v>
      </c>
      <c r="AA2459" s="157">
        <v>4</v>
      </c>
      <c r="AB2459" s="159">
        <v>3</v>
      </c>
      <c r="AC2459" s="158">
        <f t="shared" si="479"/>
        <v>23</v>
      </c>
      <c r="AD2459" s="157">
        <f t="shared" si="475"/>
        <v>5</v>
      </c>
      <c r="AE2459" s="157">
        <f t="shared" si="476"/>
        <v>8</v>
      </c>
      <c r="AF2459" s="157">
        <f t="shared" si="477"/>
        <v>5</v>
      </c>
      <c r="AG2459" s="159">
        <f t="shared" si="478"/>
        <v>3</v>
      </c>
      <c r="DS2459" s="81"/>
    </row>
    <row r="2460" spans="1:123" x14ac:dyDescent="0.25">
      <c r="A2460" s="169">
        <v>312</v>
      </c>
      <c r="B2460" s="170" t="s">
        <v>17</v>
      </c>
      <c r="C2460" s="170" t="s">
        <v>61</v>
      </c>
      <c r="D2460" s="170" t="s">
        <v>62</v>
      </c>
      <c r="E2460" s="18" t="s">
        <v>403</v>
      </c>
      <c r="F2460" s="158">
        <v>4</v>
      </c>
      <c r="G2460" s="157">
        <v>3</v>
      </c>
      <c r="H2460" s="157">
        <v>4</v>
      </c>
      <c r="I2460" s="157">
        <v>3</v>
      </c>
      <c r="J2460" s="157">
        <v>3</v>
      </c>
      <c r="K2460" s="157">
        <v>3</v>
      </c>
      <c r="L2460" s="157">
        <v>4</v>
      </c>
      <c r="M2460" s="157">
        <v>3</v>
      </c>
      <c r="N2460" s="157">
        <v>4</v>
      </c>
      <c r="O2460" s="157">
        <v>3</v>
      </c>
      <c r="P2460" s="157">
        <v>3</v>
      </c>
      <c r="Q2460" s="157">
        <v>3</v>
      </c>
      <c r="R2460" s="157">
        <v>3</v>
      </c>
      <c r="S2460" s="157">
        <v>3</v>
      </c>
      <c r="T2460" s="157">
        <v>3</v>
      </c>
      <c r="U2460" s="157">
        <v>3</v>
      </c>
      <c r="V2460" s="157">
        <v>4</v>
      </c>
      <c r="W2460" s="157">
        <v>4</v>
      </c>
      <c r="X2460" s="157">
        <v>4</v>
      </c>
      <c r="Y2460" s="157">
        <v>3</v>
      </c>
      <c r="Z2460" s="157">
        <v>4</v>
      </c>
      <c r="AA2460" s="157">
        <v>4</v>
      </c>
      <c r="AB2460" s="159">
        <v>3</v>
      </c>
      <c r="AC2460" s="158">
        <f t="shared" si="479"/>
        <v>23</v>
      </c>
      <c r="AD2460" s="157">
        <f t="shared" si="475"/>
        <v>5</v>
      </c>
      <c r="AE2460" s="157">
        <f t="shared" si="476"/>
        <v>8</v>
      </c>
      <c r="AF2460" s="157">
        <f t="shared" si="477"/>
        <v>5</v>
      </c>
      <c r="AG2460" s="159">
        <f t="shared" si="478"/>
        <v>3</v>
      </c>
      <c r="DS2460" s="81"/>
    </row>
    <row r="2461" spans="1:123" x14ac:dyDescent="0.25">
      <c r="A2461" s="169">
        <v>312</v>
      </c>
      <c r="B2461" s="170" t="s">
        <v>17</v>
      </c>
      <c r="C2461" s="170" t="s">
        <v>61</v>
      </c>
      <c r="D2461" s="170" t="s">
        <v>62</v>
      </c>
      <c r="E2461" s="18" t="s">
        <v>403</v>
      </c>
      <c r="F2461" s="158">
        <v>4</v>
      </c>
      <c r="G2461" s="157">
        <v>3</v>
      </c>
      <c r="H2461" s="157">
        <v>4</v>
      </c>
      <c r="I2461" s="157">
        <v>3</v>
      </c>
      <c r="J2461" s="157">
        <v>3</v>
      </c>
      <c r="K2461" s="157">
        <v>3</v>
      </c>
      <c r="L2461" s="157">
        <v>4</v>
      </c>
      <c r="M2461" s="157">
        <v>3</v>
      </c>
      <c r="N2461" s="157">
        <v>4</v>
      </c>
      <c r="O2461" s="157">
        <v>3</v>
      </c>
      <c r="P2461" s="157">
        <v>3</v>
      </c>
      <c r="Q2461" s="157">
        <v>3</v>
      </c>
      <c r="R2461" s="157">
        <v>3</v>
      </c>
      <c r="S2461" s="157">
        <v>3</v>
      </c>
      <c r="T2461" s="157">
        <v>3</v>
      </c>
      <c r="U2461" s="157">
        <v>3</v>
      </c>
      <c r="V2461" s="157">
        <v>4</v>
      </c>
      <c r="W2461" s="157">
        <v>4</v>
      </c>
      <c r="X2461" s="157">
        <v>4</v>
      </c>
      <c r="Y2461" s="157">
        <v>3</v>
      </c>
      <c r="Z2461" s="157">
        <v>4</v>
      </c>
      <c r="AA2461" s="157">
        <v>4</v>
      </c>
      <c r="AB2461" s="159">
        <v>3</v>
      </c>
      <c r="AC2461" s="158">
        <f t="shared" si="479"/>
        <v>23</v>
      </c>
      <c r="AD2461" s="157">
        <f t="shared" si="475"/>
        <v>5</v>
      </c>
      <c r="AE2461" s="157">
        <f t="shared" si="476"/>
        <v>8</v>
      </c>
      <c r="AF2461" s="157">
        <f t="shared" si="477"/>
        <v>5</v>
      </c>
      <c r="AG2461" s="159">
        <f t="shared" si="478"/>
        <v>3</v>
      </c>
      <c r="DS2461" s="81"/>
    </row>
    <row r="2462" spans="1:123" x14ac:dyDescent="0.25">
      <c r="A2462" s="169">
        <v>312</v>
      </c>
      <c r="B2462" s="170" t="s">
        <v>17</v>
      </c>
      <c r="C2462" s="170" t="s">
        <v>61</v>
      </c>
      <c r="D2462" s="170" t="s">
        <v>62</v>
      </c>
      <c r="E2462" s="18" t="s">
        <v>403</v>
      </c>
      <c r="F2462" s="158">
        <v>4</v>
      </c>
      <c r="G2462" s="157">
        <v>3</v>
      </c>
      <c r="H2462" s="157">
        <v>4</v>
      </c>
      <c r="I2462" s="157">
        <v>3</v>
      </c>
      <c r="J2462" s="157">
        <v>3</v>
      </c>
      <c r="K2462" s="157">
        <v>3</v>
      </c>
      <c r="L2462" s="157">
        <v>4</v>
      </c>
      <c r="M2462" s="157">
        <v>3</v>
      </c>
      <c r="N2462" s="157">
        <v>4</v>
      </c>
      <c r="O2462" s="157">
        <v>3</v>
      </c>
      <c r="P2462" s="157">
        <v>3</v>
      </c>
      <c r="Q2462" s="157">
        <v>3</v>
      </c>
      <c r="R2462" s="157">
        <v>3</v>
      </c>
      <c r="S2462" s="157">
        <v>3</v>
      </c>
      <c r="T2462" s="157">
        <v>3</v>
      </c>
      <c r="U2462" s="157">
        <v>3</v>
      </c>
      <c r="V2462" s="157">
        <v>4</v>
      </c>
      <c r="W2462" s="157">
        <v>4</v>
      </c>
      <c r="X2462" s="157">
        <v>4</v>
      </c>
      <c r="Y2462" s="157">
        <v>3</v>
      </c>
      <c r="Z2462" s="157">
        <v>4</v>
      </c>
      <c r="AA2462" s="157">
        <v>4</v>
      </c>
      <c r="AB2462" s="159">
        <v>3</v>
      </c>
      <c r="AC2462" s="158">
        <f t="shared" si="479"/>
        <v>23</v>
      </c>
      <c r="AD2462" s="157">
        <f t="shared" si="475"/>
        <v>5</v>
      </c>
      <c r="AE2462" s="157">
        <f t="shared" si="476"/>
        <v>8</v>
      </c>
      <c r="AF2462" s="157">
        <f t="shared" si="477"/>
        <v>5</v>
      </c>
      <c r="AG2462" s="159">
        <f t="shared" si="478"/>
        <v>3</v>
      </c>
      <c r="DS2462" s="81"/>
    </row>
    <row r="2463" spans="1:123" x14ac:dyDescent="0.25">
      <c r="A2463" s="169">
        <v>312</v>
      </c>
      <c r="B2463" s="170" t="s">
        <v>17</v>
      </c>
      <c r="C2463" s="170" t="s">
        <v>61</v>
      </c>
      <c r="D2463" s="170" t="s">
        <v>62</v>
      </c>
      <c r="E2463" s="18" t="s">
        <v>403</v>
      </c>
      <c r="F2463" s="158">
        <v>4</v>
      </c>
      <c r="G2463" s="157">
        <v>3</v>
      </c>
      <c r="H2463" s="157">
        <v>4</v>
      </c>
      <c r="I2463" s="157">
        <v>3</v>
      </c>
      <c r="J2463" s="157">
        <v>3</v>
      </c>
      <c r="K2463" s="157">
        <v>3</v>
      </c>
      <c r="L2463" s="157">
        <v>4</v>
      </c>
      <c r="M2463" s="157">
        <v>3</v>
      </c>
      <c r="N2463" s="157">
        <v>4</v>
      </c>
      <c r="O2463" s="157">
        <v>3</v>
      </c>
      <c r="P2463" s="157">
        <v>3</v>
      </c>
      <c r="Q2463" s="157">
        <v>3</v>
      </c>
      <c r="R2463" s="157">
        <v>3</v>
      </c>
      <c r="S2463" s="157">
        <v>4</v>
      </c>
      <c r="T2463" s="157">
        <v>3</v>
      </c>
      <c r="U2463" s="157">
        <v>3</v>
      </c>
      <c r="V2463" s="157">
        <v>4</v>
      </c>
      <c r="W2463" s="157">
        <v>4</v>
      </c>
      <c r="X2463" s="157">
        <v>4</v>
      </c>
      <c r="Y2463" s="157">
        <v>3</v>
      </c>
      <c r="Z2463" s="157">
        <v>4</v>
      </c>
      <c r="AA2463" s="157">
        <v>4</v>
      </c>
      <c r="AB2463" s="159">
        <v>3</v>
      </c>
      <c r="AC2463" s="158">
        <f t="shared" si="479"/>
        <v>23</v>
      </c>
      <c r="AD2463" s="157">
        <f t="shared" si="475"/>
        <v>5</v>
      </c>
      <c r="AE2463" s="157">
        <f t="shared" si="476"/>
        <v>8</v>
      </c>
      <c r="AF2463" s="157">
        <f t="shared" si="477"/>
        <v>5</v>
      </c>
      <c r="AG2463" s="159">
        <f t="shared" si="478"/>
        <v>3</v>
      </c>
      <c r="DS2463" s="81"/>
    </row>
    <row r="2464" spans="1:123" x14ac:dyDescent="0.25">
      <c r="A2464" s="169">
        <v>312</v>
      </c>
      <c r="B2464" s="170" t="s">
        <v>17</v>
      </c>
      <c r="C2464" s="170" t="s">
        <v>61</v>
      </c>
      <c r="D2464" s="170" t="s">
        <v>62</v>
      </c>
      <c r="E2464" s="18" t="s">
        <v>403</v>
      </c>
      <c r="F2464" s="158">
        <v>4</v>
      </c>
      <c r="G2464" s="157">
        <v>3</v>
      </c>
      <c r="H2464" s="157">
        <v>4</v>
      </c>
      <c r="I2464" s="157">
        <v>3</v>
      </c>
      <c r="J2464" s="157">
        <v>3</v>
      </c>
      <c r="K2464" s="157">
        <v>3</v>
      </c>
      <c r="L2464" s="157">
        <v>4</v>
      </c>
      <c r="M2464" s="157">
        <v>3</v>
      </c>
      <c r="N2464" s="157">
        <v>4</v>
      </c>
      <c r="O2464" s="157">
        <v>4</v>
      </c>
      <c r="P2464" s="157">
        <v>3</v>
      </c>
      <c r="Q2464" s="157">
        <v>3</v>
      </c>
      <c r="R2464" s="157">
        <v>3</v>
      </c>
      <c r="S2464" s="157">
        <v>4</v>
      </c>
      <c r="T2464" s="157">
        <v>3</v>
      </c>
      <c r="U2464" s="157">
        <v>3</v>
      </c>
      <c r="V2464" s="157">
        <v>4</v>
      </c>
      <c r="W2464" s="157">
        <v>5</v>
      </c>
      <c r="X2464" s="157">
        <v>4</v>
      </c>
      <c r="Y2464" s="157">
        <v>3</v>
      </c>
      <c r="Z2464" s="157">
        <v>4</v>
      </c>
      <c r="AA2464" s="157">
        <v>4</v>
      </c>
      <c r="AB2464" s="159">
        <v>3</v>
      </c>
      <c r="AC2464" s="158">
        <f t="shared" si="479"/>
        <v>23</v>
      </c>
      <c r="AD2464" s="157">
        <f t="shared" si="475"/>
        <v>5</v>
      </c>
      <c r="AE2464" s="157">
        <f t="shared" si="476"/>
        <v>8</v>
      </c>
      <c r="AF2464" s="157">
        <f t="shared" si="477"/>
        <v>5</v>
      </c>
      <c r="AG2464" s="159">
        <f t="shared" si="478"/>
        <v>3</v>
      </c>
      <c r="DS2464" s="81"/>
    </row>
    <row r="2465" spans="1:123" x14ac:dyDescent="0.25">
      <c r="A2465" s="169">
        <v>312</v>
      </c>
      <c r="B2465" s="170" t="s">
        <v>17</v>
      </c>
      <c r="C2465" s="170" t="s">
        <v>61</v>
      </c>
      <c r="D2465" s="170" t="s">
        <v>62</v>
      </c>
      <c r="E2465" s="18" t="s">
        <v>403</v>
      </c>
      <c r="F2465" s="158">
        <v>4</v>
      </c>
      <c r="G2465" s="157">
        <v>3</v>
      </c>
      <c r="H2465" s="157">
        <v>4</v>
      </c>
      <c r="I2465" s="157">
        <v>3</v>
      </c>
      <c r="J2465" s="157">
        <v>3</v>
      </c>
      <c r="K2465" s="157">
        <v>3</v>
      </c>
      <c r="L2465" s="157">
        <v>4</v>
      </c>
      <c r="M2465" s="157">
        <v>3</v>
      </c>
      <c r="N2465" s="157">
        <v>4</v>
      </c>
      <c r="O2465" s="157">
        <v>4</v>
      </c>
      <c r="P2465" s="157">
        <v>3</v>
      </c>
      <c r="Q2465" s="157">
        <v>3</v>
      </c>
      <c r="R2465" s="157">
        <v>3</v>
      </c>
      <c r="S2465" s="157">
        <v>4</v>
      </c>
      <c r="T2465" s="157">
        <v>3</v>
      </c>
      <c r="U2465" s="157">
        <v>3</v>
      </c>
      <c r="V2465" s="157">
        <v>4</v>
      </c>
      <c r="W2465" s="157">
        <v>5</v>
      </c>
      <c r="X2465" s="157">
        <v>4</v>
      </c>
      <c r="Y2465" s="157">
        <v>3</v>
      </c>
      <c r="Z2465" s="157">
        <v>4</v>
      </c>
      <c r="AA2465" s="157">
        <v>4</v>
      </c>
      <c r="AB2465" s="159">
        <v>3</v>
      </c>
      <c r="AC2465" s="158">
        <f t="shared" si="479"/>
        <v>23</v>
      </c>
      <c r="AD2465" s="157">
        <f t="shared" si="475"/>
        <v>5</v>
      </c>
      <c r="AE2465" s="157">
        <f t="shared" si="476"/>
        <v>8</v>
      </c>
      <c r="AF2465" s="157">
        <f t="shared" si="477"/>
        <v>5</v>
      </c>
      <c r="AG2465" s="159">
        <f t="shared" si="478"/>
        <v>3</v>
      </c>
      <c r="DS2465" s="81"/>
    </row>
    <row r="2466" spans="1:123" x14ac:dyDescent="0.25">
      <c r="A2466" s="169">
        <v>312</v>
      </c>
      <c r="B2466" s="170" t="s">
        <v>17</v>
      </c>
      <c r="C2466" s="170" t="s">
        <v>61</v>
      </c>
      <c r="D2466" s="170" t="s">
        <v>62</v>
      </c>
      <c r="E2466" s="18" t="s">
        <v>403</v>
      </c>
      <c r="F2466" s="158">
        <v>4</v>
      </c>
      <c r="G2466" s="157">
        <v>3</v>
      </c>
      <c r="H2466" s="157">
        <v>4</v>
      </c>
      <c r="I2466" s="157">
        <v>3</v>
      </c>
      <c r="J2466" s="157">
        <v>3</v>
      </c>
      <c r="K2466" s="157">
        <v>3</v>
      </c>
      <c r="L2466" s="157">
        <v>4</v>
      </c>
      <c r="M2466" s="157">
        <v>4</v>
      </c>
      <c r="N2466" s="157">
        <v>4</v>
      </c>
      <c r="O2466" s="157">
        <v>4</v>
      </c>
      <c r="P2466" s="157">
        <v>4</v>
      </c>
      <c r="Q2466" s="157">
        <v>3</v>
      </c>
      <c r="R2466" s="157">
        <v>3</v>
      </c>
      <c r="S2466" s="157">
        <v>4</v>
      </c>
      <c r="T2466" s="157">
        <v>3</v>
      </c>
      <c r="U2466" s="157">
        <v>3</v>
      </c>
      <c r="V2466" s="157">
        <v>4</v>
      </c>
      <c r="W2466" s="157">
        <v>5</v>
      </c>
      <c r="X2466" s="157">
        <v>4</v>
      </c>
      <c r="Y2466" s="157">
        <v>3</v>
      </c>
      <c r="Z2466" s="157">
        <v>4</v>
      </c>
      <c r="AA2466" s="157">
        <v>4</v>
      </c>
      <c r="AB2466" s="159">
        <v>3</v>
      </c>
      <c r="AC2466" s="158">
        <f t="shared" si="479"/>
        <v>23</v>
      </c>
      <c r="AD2466" s="157">
        <f t="shared" si="475"/>
        <v>5</v>
      </c>
      <c r="AE2466" s="157">
        <f t="shared" si="476"/>
        <v>8</v>
      </c>
      <c r="AF2466" s="157">
        <f t="shared" si="477"/>
        <v>5</v>
      </c>
      <c r="AG2466" s="159">
        <f t="shared" si="478"/>
        <v>3</v>
      </c>
      <c r="DS2466" s="81"/>
    </row>
    <row r="2467" spans="1:123" x14ac:dyDescent="0.25">
      <c r="A2467" s="169">
        <v>312</v>
      </c>
      <c r="B2467" s="170" t="s">
        <v>17</v>
      </c>
      <c r="C2467" s="170" t="s">
        <v>61</v>
      </c>
      <c r="D2467" s="170" t="s">
        <v>62</v>
      </c>
      <c r="E2467" s="18" t="s">
        <v>403</v>
      </c>
      <c r="F2467" s="158">
        <v>4</v>
      </c>
      <c r="G2467" s="157">
        <v>3</v>
      </c>
      <c r="H2467" s="157">
        <v>4</v>
      </c>
      <c r="I2467" s="157">
        <v>3</v>
      </c>
      <c r="J2467" s="157">
        <v>3</v>
      </c>
      <c r="K2467" s="157">
        <v>3</v>
      </c>
      <c r="L2467" s="157">
        <v>4</v>
      </c>
      <c r="M2467" s="157">
        <v>4</v>
      </c>
      <c r="N2467" s="157">
        <v>4</v>
      </c>
      <c r="O2467" s="157">
        <v>4</v>
      </c>
      <c r="P2467" s="157">
        <v>4</v>
      </c>
      <c r="Q2467" s="157">
        <v>4</v>
      </c>
      <c r="R2467" s="157">
        <v>3</v>
      </c>
      <c r="S2467" s="157">
        <v>4</v>
      </c>
      <c r="T2467" s="157">
        <v>4</v>
      </c>
      <c r="U2467" s="157">
        <v>3</v>
      </c>
      <c r="V2467" s="157">
        <v>4</v>
      </c>
      <c r="W2467" s="157">
        <v>5</v>
      </c>
      <c r="X2467" s="157">
        <v>4</v>
      </c>
      <c r="Y2467" s="157">
        <v>4</v>
      </c>
      <c r="Z2467" s="157">
        <v>4</v>
      </c>
      <c r="AA2467" s="157">
        <v>4</v>
      </c>
      <c r="AB2467" s="159">
        <v>3</v>
      </c>
      <c r="AC2467" s="158">
        <f t="shared" si="479"/>
        <v>23</v>
      </c>
      <c r="AD2467" s="157">
        <f t="shared" si="475"/>
        <v>5</v>
      </c>
      <c r="AE2467" s="157">
        <f t="shared" si="476"/>
        <v>8</v>
      </c>
      <c r="AF2467" s="157">
        <f t="shared" si="477"/>
        <v>5</v>
      </c>
      <c r="AG2467" s="159">
        <f t="shared" si="478"/>
        <v>3</v>
      </c>
      <c r="DS2467" s="81"/>
    </row>
    <row r="2468" spans="1:123" x14ac:dyDescent="0.25">
      <c r="A2468" s="169">
        <v>312</v>
      </c>
      <c r="B2468" s="170" t="s">
        <v>17</v>
      </c>
      <c r="C2468" s="170" t="s">
        <v>61</v>
      </c>
      <c r="D2468" s="170" t="s">
        <v>62</v>
      </c>
      <c r="E2468" s="18" t="s">
        <v>403</v>
      </c>
      <c r="F2468" s="158">
        <v>4</v>
      </c>
      <c r="G2468" s="157">
        <v>4</v>
      </c>
      <c r="H2468" s="157">
        <v>4</v>
      </c>
      <c r="I2468" s="157">
        <v>3</v>
      </c>
      <c r="J2468" s="157">
        <v>3</v>
      </c>
      <c r="K2468" s="157">
        <v>3</v>
      </c>
      <c r="L2468" s="157">
        <v>5</v>
      </c>
      <c r="M2468" s="157">
        <v>4</v>
      </c>
      <c r="N2468" s="157">
        <v>4</v>
      </c>
      <c r="O2468" s="157">
        <v>4</v>
      </c>
      <c r="P2468" s="157">
        <v>4</v>
      </c>
      <c r="Q2468" s="157">
        <v>4</v>
      </c>
      <c r="R2468" s="157">
        <v>3</v>
      </c>
      <c r="S2468" s="157">
        <v>4</v>
      </c>
      <c r="T2468" s="157">
        <v>4</v>
      </c>
      <c r="U2468" s="157">
        <v>4</v>
      </c>
      <c r="V2468" s="157">
        <v>4</v>
      </c>
      <c r="W2468" s="157">
        <v>5</v>
      </c>
      <c r="X2468" s="157">
        <v>5</v>
      </c>
      <c r="Y2468" s="157">
        <v>4</v>
      </c>
      <c r="Z2468" s="157">
        <v>4</v>
      </c>
      <c r="AA2468" s="157">
        <v>4</v>
      </c>
      <c r="AB2468" s="159">
        <v>3</v>
      </c>
      <c r="AC2468" s="158">
        <f t="shared" si="479"/>
        <v>23</v>
      </c>
      <c r="AD2468" s="157">
        <f t="shared" si="475"/>
        <v>5</v>
      </c>
      <c r="AE2468" s="157">
        <f t="shared" si="476"/>
        <v>8</v>
      </c>
      <c r="AF2468" s="157">
        <f t="shared" si="477"/>
        <v>5</v>
      </c>
      <c r="AG2468" s="159">
        <f t="shared" si="478"/>
        <v>3</v>
      </c>
      <c r="DS2468" s="81"/>
    </row>
    <row r="2469" spans="1:123" x14ac:dyDescent="0.25">
      <c r="A2469" s="169">
        <v>312</v>
      </c>
      <c r="B2469" s="170" t="s">
        <v>17</v>
      </c>
      <c r="C2469" s="170" t="s">
        <v>61</v>
      </c>
      <c r="D2469" s="170" t="s">
        <v>62</v>
      </c>
      <c r="E2469" s="18" t="s">
        <v>403</v>
      </c>
      <c r="F2469" s="158">
        <v>4</v>
      </c>
      <c r="G2469" s="157">
        <v>4</v>
      </c>
      <c r="H2469" s="157">
        <v>5</v>
      </c>
      <c r="I2469" s="157">
        <v>3</v>
      </c>
      <c r="J2469" s="157">
        <v>3</v>
      </c>
      <c r="K2469" s="157">
        <v>3</v>
      </c>
      <c r="L2469" s="157">
        <v>5</v>
      </c>
      <c r="M2469" s="157">
        <v>4</v>
      </c>
      <c r="N2469" s="157">
        <v>4</v>
      </c>
      <c r="O2469" s="157">
        <v>4</v>
      </c>
      <c r="P2469" s="157">
        <v>4</v>
      </c>
      <c r="Q2469" s="157">
        <v>4</v>
      </c>
      <c r="R2469" s="157">
        <v>3</v>
      </c>
      <c r="S2469" s="157">
        <v>4</v>
      </c>
      <c r="T2469" s="157">
        <v>4</v>
      </c>
      <c r="U2469" s="157">
        <v>4</v>
      </c>
      <c r="V2469" s="157">
        <v>4</v>
      </c>
      <c r="W2469" s="157">
        <v>5</v>
      </c>
      <c r="X2469" s="157">
        <v>5</v>
      </c>
      <c r="Y2469" s="157">
        <v>4</v>
      </c>
      <c r="Z2469" s="157">
        <v>4</v>
      </c>
      <c r="AA2469" s="157">
        <v>4</v>
      </c>
      <c r="AB2469" s="159">
        <v>4</v>
      </c>
      <c r="AC2469" s="158">
        <f t="shared" si="479"/>
        <v>23</v>
      </c>
      <c r="AD2469" s="157">
        <f t="shared" si="475"/>
        <v>5</v>
      </c>
      <c r="AE2469" s="157">
        <f t="shared" si="476"/>
        <v>8</v>
      </c>
      <c r="AF2469" s="157">
        <f t="shared" si="477"/>
        <v>5</v>
      </c>
      <c r="AG2469" s="159">
        <f t="shared" si="478"/>
        <v>3</v>
      </c>
      <c r="DS2469" s="81"/>
    </row>
    <row r="2470" spans="1:123" x14ac:dyDescent="0.25">
      <c r="A2470" s="169">
        <v>312</v>
      </c>
      <c r="B2470" s="170" t="s">
        <v>17</v>
      </c>
      <c r="C2470" s="170" t="s">
        <v>61</v>
      </c>
      <c r="D2470" s="170" t="s">
        <v>62</v>
      </c>
      <c r="E2470" s="18" t="s">
        <v>403</v>
      </c>
      <c r="F2470" s="158">
        <v>4</v>
      </c>
      <c r="G2470" s="157">
        <v>4</v>
      </c>
      <c r="H2470" s="157"/>
      <c r="I2470" s="157">
        <v>3</v>
      </c>
      <c r="J2470" s="157">
        <v>3</v>
      </c>
      <c r="K2470" s="157">
        <v>3</v>
      </c>
      <c r="L2470" s="157">
        <v>5</v>
      </c>
      <c r="M2470" s="157">
        <v>4</v>
      </c>
      <c r="N2470" s="157">
        <v>4</v>
      </c>
      <c r="O2470" s="157">
        <v>4</v>
      </c>
      <c r="P2470" s="157">
        <v>4</v>
      </c>
      <c r="Q2470" s="157">
        <v>4</v>
      </c>
      <c r="R2470" s="157">
        <v>3</v>
      </c>
      <c r="S2470" s="157">
        <v>4</v>
      </c>
      <c r="T2470" s="157">
        <v>4</v>
      </c>
      <c r="U2470" s="157">
        <v>4</v>
      </c>
      <c r="V2470" s="157">
        <v>4</v>
      </c>
      <c r="W2470" s="157">
        <v>5</v>
      </c>
      <c r="X2470" s="157">
        <v>5</v>
      </c>
      <c r="Y2470" s="157">
        <v>4</v>
      </c>
      <c r="Z2470" s="157">
        <v>4</v>
      </c>
      <c r="AA2470" s="157">
        <v>4</v>
      </c>
      <c r="AB2470" s="159">
        <v>4</v>
      </c>
      <c r="AC2470" s="158">
        <f t="shared" si="479"/>
        <v>22</v>
      </c>
      <c r="AD2470" s="157">
        <f t="shared" si="475"/>
        <v>4</v>
      </c>
      <c r="AE2470" s="157">
        <f t="shared" si="476"/>
        <v>8</v>
      </c>
      <c r="AF2470" s="157">
        <f t="shared" si="477"/>
        <v>5</v>
      </c>
      <c r="AG2470" s="159">
        <f t="shared" si="478"/>
        <v>3</v>
      </c>
      <c r="DS2470" s="81"/>
    </row>
    <row r="2471" spans="1:123" x14ac:dyDescent="0.25">
      <c r="A2471" s="169">
        <v>312</v>
      </c>
      <c r="B2471" s="170" t="s">
        <v>17</v>
      </c>
      <c r="C2471" s="170" t="s">
        <v>61</v>
      </c>
      <c r="D2471" s="170" t="s">
        <v>62</v>
      </c>
      <c r="E2471" s="18" t="s">
        <v>403</v>
      </c>
      <c r="F2471" s="158">
        <v>4</v>
      </c>
      <c r="G2471" s="157">
        <v>4</v>
      </c>
      <c r="H2471" s="157"/>
      <c r="I2471" s="157">
        <v>3</v>
      </c>
      <c r="J2471" s="157">
        <v>3</v>
      </c>
      <c r="K2471" s="157">
        <v>3</v>
      </c>
      <c r="L2471" s="157">
        <v>5</v>
      </c>
      <c r="M2471" s="157">
        <v>4</v>
      </c>
      <c r="N2471" s="157">
        <v>4</v>
      </c>
      <c r="O2471" s="157">
        <v>4</v>
      </c>
      <c r="P2471" s="157">
        <v>4</v>
      </c>
      <c r="Q2471" s="157">
        <v>4</v>
      </c>
      <c r="R2471" s="157">
        <v>3</v>
      </c>
      <c r="S2471" s="157">
        <v>4</v>
      </c>
      <c r="T2471" s="157">
        <v>4</v>
      </c>
      <c r="U2471" s="157">
        <v>4</v>
      </c>
      <c r="V2471" s="157">
        <v>4</v>
      </c>
      <c r="W2471" s="157">
        <v>5</v>
      </c>
      <c r="X2471" s="157">
        <v>5</v>
      </c>
      <c r="Y2471" s="157">
        <v>4</v>
      </c>
      <c r="Z2471" s="157">
        <v>4</v>
      </c>
      <c r="AA2471" s="157">
        <v>4</v>
      </c>
      <c r="AB2471" s="159">
        <v>4</v>
      </c>
      <c r="AC2471" s="158">
        <f t="shared" si="479"/>
        <v>22</v>
      </c>
      <c r="AD2471" s="157">
        <f t="shared" si="475"/>
        <v>4</v>
      </c>
      <c r="AE2471" s="157">
        <f t="shared" si="476"/>
        <v>8</v>
      </c>
      <c r="AF2471" s="157">
        <f t="shared" si="477"/>
        <v>5</v>
      </c>
      <c r="AG2471" s="159">
        <f t="shared" si="478"/>
        <v>3</v>
      </c>
      <c r="DS2471" s="81"/>
    </row>
    <row r="2472" spans="1:123" x14ac:dyDescent="0.25">
      <c r="A2472" s="169">
        <v>312</v>
      </c>
      <c r="B2472" s="170" t="s">
        <v>17</v>
      </c>
      <c r="C2472" s="170" t="s">
        <v>61</v>
      </c>
      <c r="D2472" s="170" t="s">
        <v>62</v>
      </c>
      <c r="E2472" s="18" t="s">
        <v>403</v>
      </c>
      <c r="F2472" s="158">
        <v>4</v>
      </c>
      <c r="G2472" s="157">
        <v>4</v>
      </c>
      <c r="H2472" s="157"/>
      <c r="I2472" s="157">
        <v>4</v>
      </c>
      <c r="J2472" s="157">
        <v>3</v>
      </c>
      <c r="K2472" s="157">
        <v>3</v>
      </c>
      <c r="L2472" s="157">
        <v>5</v>
      </c>
      <c r="M2472" s="157">
        <v>4</v>
      </c>
      <c r="N2472" s="157">
        <v>4</v>
      </c>
      <c r="O2472" s="157">
        <v>4</v>
      </c>
      <c r="P2472" s="157">
        <v>4</v>
      </c>
      <c r="Q2472" s="157">
        <v>4</v>
      </c>
      <c r="R2472" s="157">
        <v>3</v>
      </c>
      <c r="S2472" s="157">
        <v>4</v>
      </c>
      <c r="T2472" s="157">
        <v>4</v>
      </c>
      <c r="U2472" s="157">
        <v>4</v>
      </c>
      <c r="V2472" s="157">
        <v>4</v>
      </c>
      <c r="W2472" s="157">
        <v>5</v>
      </c>
      <c r="X2472" s="157">
        <v>5</v>
      </c>
      <c r="Y2472" s="157">
        <v>4</v>
      </c>
      <c r="Z2472" s="157">
        <v>4</v>
      </c>
      <c r="AA2472" s="157">
        <v>4</v>
      </c>
      <c r="AB2472" s="159">
        <v>4</v>
      </c>
      <c r="AC2472" s="158">
        <f t="shared" si="479"/>
        <v>22</v>
      </c>
      <c r="AD2472" s="157">
        <f t="shared" si="475"/>
        <v>4</v>
      </c>
      <c r="AE2472" s="157">
        <f t="shared" si="476"/>
        <v>8</v>
      </c>
      <c r="AF2472" s="157">
        <f t="shared" si="477"/>
        <v>5</v>
      </c>
      <c r="AG2472" s="159">
        <f t="shared" si="478"/>
        <v>3</v>
      </c>
      <c r="DS2472" s="81"/>
    </row>
    <row r="2473" spans="1:123" x14ac:dyDescent="0.25">
      <c r="A2473" s="169">
        <v>312</v>
      </c>
      <c r="B2473" s="170" t="s">
        <v>17</v>
      </c>
      <c r="C2473" s="170" t="s">
        <v>61</v>
      </c>
      <c r="D2473" s="170" t="s">
        <v>62</v>
      </c>
      <c r="E2473" s="18" t="s">
        <v>403</v>
      </c>
      <c r="F2473" s="158">
        <v>4</v>
      </c>
      <c r="G2473" s="157">
        <v>4</v>
      </c>
      <c r="H2473" s="157"/>
      <c r="I2473" s="157">
        <v>4</v>
      </c>
      <c r="J2473" s="157">
        <v>3</v>
      </c>
      <c r="K2473" s="157">
        <v>4</v>
      </c>
      <c r="L2473" s="157">
        <v>5</v>
      </c>
      <c r="M2473" s="157">
        <v>4</v>
      </c>
      <c r="N2473" s="157">
        <v>4</v>
      </c>
      <c r="O2473" s="157">
        <v>4</v>
      </c>
      <c r="P2473" s="157">
        <v>4</v>
      </c>
      <c r="Q2473" s="157">
        <v>4</v>
      </c>
      <c r="R2473" s="157">
        <v>4</v>
      </c>
      <c r="S2473" s="157">
        <v>4</v>
      </c>
      <c r="T2473" s="157">
        <v>4</v>
      </c>
      <c r="U2473" s="157">
        <v>4</v>
      </c>
      <c r="V2473" s="157">
        <v>4</v>
      </c>
      <c r="W2473" s="157">
        <v>5</v>
      </c>
      <c r="X2473" s="157">
        <v>5</v>
      </c>
      <c r="Y2473" s="157">
        <v>4</v>
      </c>
      <c r="Z2473" s="157">
        <v>4</v>
      </c>
      <c r="AA2473" s="157">
        <v>4</v>
      </c>
      <c r="AB2473" s="159">
        <v>4</v>
      </c>
      <c r="AC2473" s="158">
        <f t="shared" si="479"/>
        <v>22</v>
      </c>
      <c r="AD2473" s="157">
        <f t="shared" si="475"/>
        <v>4</v>
      </c>
      <c r="AE2473" s="157">
        <f t="shared" si="476"/>
        <v>8</v>
      </c>
      <c r="AF2473" s="157">
        <f t="shared" si="477"/>
        <v>5</v>
      </c>
      <c r="AG2473" s="159">
        <f t="shared" si="478"/>
        <v>3</v>
      </c>
      <c r="DS2473" s="81"/>
    </row>
    <row r="2474" spans="1:123" x14ac:dyDescent="0.25">
      <c r="A2474" s="169">
        <v>312</v>
      </c>
      <c r="B2474" s="170" t="s">
        <v>17</v>
      </c>
      <c r="C2474" s="170" t="s">
        <v>61</v>
      </c>
      <c r="D2474" s="170" t="s">
        <v>62</v>
      </c>
      <c r="E2474" s="18" t="s">
        <v>403</v>
      </c>
      <c r="F2474" s="158">
        <v>4</v>
      </c>
      <c r="G2474" s="157">
        <v>4</v>
      </c>
      <c r="H2474" s="157"/>
      <c r="I2474" s="157">
        <v>4</v>
      </c>
      <c r="J2474" s="157">
        <v>3</v>
      </c>
      <c r="K2474" s="157">
        <v>4</v>
      </c>
      <c r="L2474" s="157">
        <v>5</v>
      </c>
      <c r="M2474" s="157">
        <v>4</v>
      </c>
      <c r="N2474" s="157">
        <v>4</v>
      </c>
      <c r="O2474" s="157">
        <v>4</v>
      </c>
      <c r="P2474" s="157">
        <v>4</v>
      </c>
      <c r="Q2474" s="157">
        <v>4</v>
      </c>
      <c r="R2474" s="157">
        <v>4</v>
      </c>
      <c r="S2474" s="157">
        <v>4</v>
      </c>
      <c r="T2474" s="157">
        <v>4</v>
      </c>
      <c r="U2474" s="157">
        <v>4</v>
      </c>
      <c r="V2474" s="157">
        <v>4</v>
      </c>
      <c r="W2474" s="157">
        <v>5</v>
      </c>
      <c r="X2474" s="157">
        <v>5</v>
      </c>
      <c r="Y2474" s="157">
        <v>4</v>
      </c>
      <c r="Z2474" s="157">
        <v>4</v>
      </c>
      <c r="AA2474" s="157">
        <v>4</v>
      </c>
      <c r="AB2474" s="159">
        <v>4</v>
      </c>
      <c r="AC2474" s="158">
        <f t="shared" si="479"/>
        <v>22</v>
      </c>
      <c r="AD2474" s="157">
        <f t="shared" si="475"/>
        <v>4</v>
      </c>
      <c r="AE2474" s="157">
        <f t="shared" si="476"/>
        <v>8</v>
      </c>
      <c r="AF2474" s="157">
        <f t="shared" si="477"/>
        <v>5</v>
      </c>
      <c r="AG2474" s="159">
        <f t="shared" si="478"/>
        <v>3</v>
      </c>
      <c r="DS2474" s="81"/>
    </row>
    <row r="2475" spans="1:123" x14ac:dyDescent="0.25">
      <c r="A2475" s="169">
        <v>312</v>
      </c>
      <c r="B2475" s="170" t="s">
        <v>17</v>
      </c>
      <c r="C2475" s="170" t="s">
        <v>61</v>
      </c>
      <c r="D2475" s="170" t="s">
        <v>62</v>
      </c>
      <c r="E2475" s="18" t="s">
        <v>403</v>
      </c>
      <c r="F2475" s="158">
        <v>4</v>
      </c>
      <c r="G2475" s="157">
        <v>4</v>
      </c>
      <c r="H2475" s="157"/>
      <c r="I2475" s="157">
        <v>4</v>
      </c>
      <c r="J2475" s="157">
        <v>3</v>
      </c>
      <c r="K2475" s="157">
        <v>4</v>
      </c>
      <c r="L2475" s="157">
        <v>5</v>
      </c>
      <c r="M2475" s="157">
        <v>4</v>
      </c>
      <c r="N2475" s="157">
        <v>4</v>
      </c>
      <c r="O2475" s="157">
        <v>4</v>
      </c>
      <c r="P2475" s="157">
        <v>4</v>
      </c>
      <c r="Q2475" s="157">
        <v>4</v>
      </c>
      <c r="R2475" s="157">
        <v>4</v>
      </c>
      <c r="S2475" s="157">
        <v>4</v>
      </c>
      <c r="T2475" s="157">
        <v>4</v>
      </c>
      <c r="U2475" s="157">
        <v>4</v>
      </c>
      <c r="V2475" s="157">
        <v>4</v>
      </c>
      <c r="W2475" s="157">
        <v>5</v>
      </c>
      <c r="X2475" s="157">
        <v>5</v>
      </c>
      <c r="Y2475" s="157">
        <v>4</v>
      </c>
      <c r="Z2475" s="157">
        <v>4</v>
      </c>
      <c r="AA2475" s="157"/>
      <c r="AB2475" s="159">
        <v>4</v>
      </c>
      <c r="AC2475" s="158">
        <f t="shared" si="479"/>
        <v>21</v>
      </c>
      <c r="AD2475" s="157">
        <f t="shared" si="475"/>
        <v>4</v>
      </c>
      <c r="AE2475" s="157">
        <f t="shared" si="476"/>
        <v>8</v>
      </c>
      <c r="AF2475" s="157">
        <f t="shared" si="477"/>
        <v>5</v>
      </c>
      <c r="AG2475" s="159">
        <f t="shared" si="478"/>
        <v>2</v>
      </c>
      <c r="DS2475" s="81"/>
    </row>
    <row r="2476" spans="1:123" x14ac:dyDescent="0.25">
      <c r="A2476" s="169">
        <v>312</v>
      </c>
      <c r="B2476" s="170" t="s">
        <v>17</v>
      </c>
      <c r="C2476" s="170" t="s">
        <v>61</v>
      </c>
      <c r="D2476" s="170" t="s">
        <v>62</v>
      </c>
      <c r="E2476" s="18" t="s">
        <v>403</v>
      </c>
      <c r="F2476" s="158">
        <v>4</v>
      </c>
      <c r="G2476" s="157">
        <v>4</v>
      </c>
      <c r="H2476" s="157"/>
      <c r="I2476" s="157">
        <v>4</v>
      </c>
      <c r="J2476" s="157">
        <v>3</v>
      </c>
      <c r="K2476" s="157">
        <v>4</v>
      </c>
      <c r="L2476" s="157">
        <v>5</v>
      </c>
      <c r="M2476" s="157">
        <v>4</v>
      </c>
      <c r="N2476" s="157">
        <v>4</v>
      </c>
      <c r="O2476" s="157">
        <v>4</v>
      </c>
      <c r="P2476" s="157">
        <v>4</v>
      </c>
      <c r="Q2476" s="157">
        <v>4</v>
      </c>
      <c r="R2476" s="157">
        <v>4</v>
      </c>
      <c r="S2476" s="157">
        <v>4</v>
      </c>
      <c r="T2476" s="157">
        <v>4</v>
      </c>
      <c r="U2476" s="157">
        <v>4</v>
      </c>
      <c r="V2476" s="157">
        <v>4</v>
      </c>
      <c r="W2476" s="157">
        <v>5</v>
      </c>
      <c r="X2476" s="157">
        <v>5</v>
      </c>
      <c r="Y2476" s="157">
        <v>4</v>
      </c>
      <c r="Z2476" s="157">
        <v>4</v>
      </c>
      <c r="AA2476" s="157"/>
      <c r="AB2476" s="159">
        <v>4</v>
      </c>
      <c r="AC2476" s="158">
        <f t="shared" si="479"/>
        <v>21</v>
      </c>
      <c r="AD2476" s="157">
        <f t="shared" si="475"/>
        <v>4</v>
      </c>
      <c r="AE2476" s="157">
        <f t="shared" si="476"/>
        <v>8</v>
      </c>
      <c r="AF2476" s="157">
        <f t="shared" si="477"/>
        <v>5</v>
      </c>
      <c r="AG2476" s="159">
        <f t="shared" si="478"/>
        <v>2</v>
      </c>
      <c r="DS2476" s="81"/>
    </row>
    <row r="2477" spans="1:123" x14ac:dyDescent="0.25">
      <c r="A2477" s="169">
        <v>312</v>
      </c>
      <c r="B2477" s="170" t="s">
        <v>17</v>
      </c>
      <c r="C2477" s="170" t="s">
        <v>61</v>
      </c>
      <c r="D2477" s="170" t="s">
        <v>62</v>
      </c>
      <c r="E2477" s="18" t="s">
        <v>403</v>
      </c>
      <c r="F2477" s="158">
        <v>4</v>
      </c>
      <c r="G2477" s="157">
        <v>4</v>
      </c>
      <c r="H2477" s="157"/>
      <c r="I2477" s="157">
        <v>4</v>
      </c>
      <c r="J2477" s="157">
        <v>4</v>
      </c>
      <c r="K2477" s="157">
        <v>4</v>
      </c>
      <c r="L2477" s="157">
        <v>5</v>
      </c>
      <c r="M2477" s="157">
        <v>4</v>
      </c>
      <c r="N2477" s="157">
        <v>4</v>
      </c>
      <c r="O2477" s="157">
        <v>4</v>
      </c>
      <c r="P2477" s="157">
        <v>4</v>
      </c>
      <c r="Q2477" s="157">
        <v>4</v>
      </c>
      <c r="R2477" s="157">
        <v>4</v>
      </c>
      <c r="S2477" s="157">
        <v>4</v>
      </c>
      <c r="T2477" s="157">
        <v>4</v>
      </c>
      <c r="U2477" s="157">
        <v>4</v>
      </c>
      <c r="V2477" s="157">
        <v>4</v>
      </c>
      <c r="W2477" s="157">
        <v>5</v>
      </c>
      <c r="X2477" s="157">
        <v>5</v>
      </c>
      <c r="Y2477" s="157">
        <v>4</v>
      </c>
      <c r="Z2477" s="157">
        <v>5</v>
      </c>
      <c r="AA2477" s="157"/>
      <c r="AB2477" s="159">
        <v>5</v>
      </c>
      <c r="AC2477" s="158">
        <f t="shared" si="479"/>
        <v>21</v>
      </c>
      <c r="AD2477" s="157">
        <f t="shared" si="475"/>
        <v>4</v>
      </c>
      <c r="AE2477" s="157">
        <f t="shared" si="476"/>
        <v>8</v>
      </c>
      <c r="AF2477" s="157">
        <f t="shared" si="477"/>
        <v>5</v>
      </c>
      <c r="AG2477" s="159">
        <f t="shared" si="478"/>
        <v>2</v>
      </c>
      <c r="DS2477" s="81"/>
    </row>
    <row r="2478" spans="1:123" x14ac:dyDescent="0.25">
      <c r="A2478" s="169">
        <v>312</v>
      </c>
      <c r="B2478" s="170" t="s">
        <v>17</v>
      </c>
      <c r="C2478" s="170" t="s">
        <v>61</v>
      </c>
      <c r="D2478" s="170" t="s">
        <v>62</v>
      </c>
      <c r="E2478" s="18" t="s">
        <v>403</v>
      </c>
      <c r="F2478" s="158">
        <v>4</v>
      </c>
      <c r="G2478" s="157">
        <v>4</v>
      </c>
      <c r="H2478" s="157"/>
      <c r="I2478" s="157">
        <v>4</v>
      </c>
      <c r="J2478" s="157">
        <v>4</v>
      </c>
      <c r="K2478" s="157">
        <v>4</v>
      </c>
      <c r="L2478" s="157">
        <v>5</v>
      </c>
      <c r="M2478" s="157">
        <v>4</v>
      </c>
      <c r="N2478" s="157">
        <v>4</v>
      </c>
      <c r="O2478" s="157">
        <v>4</v>
      </c>
      <c r="P2478" s="157">
        <v>4</v>
      </c>
      <c r="Q2478" s="157">
        <v>4</v>
      </c>
      <c r="R2478" s="157">
        <v>4</v>
      </c>
      <c r="S2478" s="157">
        <v>4</v>
      </c>
      <c r="T2478" s="157">
        <v>4</v>
      </c>
      <c r="U2478" s="157">
        <v>4</v>
      </c>
      <c r="V2478" s="157">
        <v>4</v>
      </c>
      <c r="W2478" s="157"/>
      <c r="X2478" s="157">
        <v>5</v>
      </c>
      <c r="Y2478" s="157">
        <v>4</v>
      </c>
      <c r="Z2478" s="157"/>
      <c r="AA2478" s="157"/>
      <c r="AB2478" s="159">
        <v>5</v>
      </c>
      <c r="AC2478" s="158">
        <f t="shared" si="479"/>
        <v>19</v>
      </c>
      <c r="AD2478" s="157">
        <f t="shared" si="475"/>
        <v>4</v>
      </c>
      <c r="AE2478" s="157">
        <f t="shared" si="476"/>
        <v>8</v>
      </c>
      <c r="AF2478" s="157">
        <f t="shared" si="477"/>
        <v>4</v>
      </c>
      <c r="AG2478" s="159">
        <f t="shared" si="478"/>
        <v>1</v>
      </c>
      <c r="DS2478" s="81"/>
    </row>
    <row r="2479" spans="1:123" x14ac:dyDescent="0.25">
      <c r="A2479" s="169">
        <v>312</v>
      </c>
      <c r="B2479" s="170" t="s">
        <v>17</v>
      </c>
      <c r="C2479" s="170" t="s">
        <v>61</v>
      </c>
      <c r="D2479" s="170" t="s">
        <v>62</v>
      </c>
      <c r="E2479" s="18" t="s">
        <v>403</v>
      </c>
      <c r="F2479" s="158">
        <v>4</v>
      </c>
      <c r="G2479" s="157">
        <v>4</v>
      </c>
      <c r="H2479" s="157"/>
      <c r="I2479" s="157">
        <v>4</v>
      </c>
      <c r="J2479" s="157">
        <v>4</v>
      </c>
      <c r="K2479" s="157">
        <v>4</v>
      </c>
      <c r="L2479" s="157">
        <v>5</v>
      </c>
      <c r="M2479" s="157">
        <v>4</v>
      </c>
      <c r="N2479" s="157">
        <v>4</v>
      </c>
      <c r="O2479" s="157">
        <v>4</v>
      </c>
      <c r="P2479" s="157">
        <v>4</v>
      </c>
      <c r="Q2479" s="157">
        <v>4</v>
      </c>
      <c r="R2479" s="157">
        <v>4</v>
      </c>
      <c r="S2479" s="157">
        <v>4</v>
      </c>
      <c r="T2479" s="157">
        <v>4</v>
      </c>
      <c r="U2479" s="157">
        <v>4</v>
      </c>
      <c r="V2479" s="157">
        <v>4</v>
      </c>
      <c r="W2479" s="157"/>
      <c r="X2479" s="157">
        <v>5</v>
      </c>
      <c r="Y2479" s="157">
        <v>4</v>
      </c>
      <c r="Z2479" s="157"/>
      <c r="AA2479" s="157"/>
      <c r="AB2479" s="159"/>
      <c r="AC2479" s="158">
        <f t="shared" si="479"/>
        <v>18</v>
      </c>
      <c r="AD2479" s="157">
        <f t="shared" si="475"/>
        <v>4</v>
      </c>
      <c r="AE2479" s="157">
        <f t="shared" si="476"/>
        <v>8</v>
      </c>
      <c r="AF2479" s="157">
        <f t="shared" si="477"/>
        <v>4</v>
      </c>
      <c r="AG2479" s="159">
        <f t="shared" si="478"/>
        <v>0</v>
      </c>
      <c r="DS2479" s="81"/>
    </row>
    <row r="2480" spans="1:123" x14ac:dyDescent="0.25">
      <c r="A2480" s="169">
        <v>312</v>
      </c>
      <c r="B2480" s="170" t="s">
        <v>17</v>
      </c>
      <c r="C2480" s="170" t="s">
        <v>61</v>
      </c>
      <c r="D2480" s="170" t="s">
        <v>62</v>
      </c>
      <c r="E2480" s="18" t="s">
        <v>403</v>
      </c>
      <c r="F2480" s="158">
        <v>4</v>
      </c>
      <c r="G2480" s="157">
        <v>4</v>
      </c>
      <c r="H2480" s="157"/>
      <c r="I2480" s="157">
        <v>4</v>
      </c>
      <c r="J2480" s="157">
        <v>4</v>
      </c>
      <c r="K2480" s="157">
        <v>4</v>
      </c>
      <c r="L2480" s="157">
        <v>5</v>
      </c>
      <c r="M2480" s="157">
        <v>4</v>
      </c>
      <c r="N2480" s="157">
        <v>4</v>
      </c>
      <c r="O2480" s="157">
        <v>4</v>
      </c>
      <c r="P2480" s="157">
        <v>4</v>
      </c>
      <c r="Q2480" s="157">
        <v>4</v>
      </c>
      <c r="R2480" s="157">
        <v>4</v>
      </c>
      <c r="S2480" s="157">
        <v>4</v>
      </c>
      <c r="T2480" s="157">
        <v>5</v>
      </c>
      <c r="U2480" s="157">
        <v>5</v>
      </c>
      <c r="V2480" s="157">
        <v>5</v>
      </c>
      <c r="W2480" s="157"/>
      <c r="X2480" s="157">
        <v>5</v>
      </c>
      <c r="Y2480" s="157">
        <v>4</v>
      </c>
      <c r="Z2480" s="157"/>
      <c r="AA2480" s="157"/>
      <c r="AB2480" s="159"/>
      <c r="AC2480" s="158">
        <f t="shared" si="479"/>
        <v>18</v>
      </c>
      <c r="AD2480" s="157">
        <f t="shared" si="475"/>
        <v>4</v>
      </c>
      <c r="AE2480" s="157">
        <f t="shared" si="476"/>
        <v>8</v>
      </c>
      <c r="AF2480" s="157">
        <f t="shared" si="477"/>
        <v>4</v>
      </c>
      <c r="AG2480" s="159">
        <f t="shared" si="478"/>
        <v>0</v>
      </c>
      <c r="DS2480" s="81"/>
    </row>
    <row r="2481" spans="1:123" x14ac:dyDescent="0.25">
      <c r="A2481" s="169">
        <v>312</v>
      </c>
      <c r="B2481" s="170" t="s">
        <v>17</v>
      </c>
      <c r="C2481" s="170" t="s">
        <v>61</v>
      </c>
      <c r="D2481" s="170" t="s">
        <v>62</v>
      </c>
      <c r="E2481" s="18" t="s">
        <v>403</v>
      </c>
      <c r="F2481" s="158">
        <v>5</v>
      </c>
      <c r="G2481" s="157">
        <v>4</v>
      </c>
      <c r="H2481" s="157"/>
      <c r="I2481" s="157">
        <v>5</v>
      </c>
      <c r="J2481" s="157">
        <v>4</v>
      </c>
      <c r="K2481" s="157">
        <v>4</v>
      </c>
      <c r="L2481" s="157">
        <v>5</v>
      </c>
      <c r="M2481" s="157">
        <v>4</v>
      </c>
      <c r="N2481" s="157">
        <v>5</v>
      </c>
      <c r="O2481" s="157">
        <v>4</v>
      </c>
      <c r="P2481" s="157">
        <v>4</v>
      </c>
      <c r="Q2481" s="157">
        <v>4</v>
      </c>
      <c r="R2481" s="157">
        <v>4</v>
      </c>
      <c r="S2481" s="157">
        <v>4</v>
      </c>
      <c r="T2481" s="157">
        <v>5</v>
      </c>
      <c r="U2481" s="157">
        <v>5</v>
      </c>
      <c r="V2481" s="157">
        <v>5</v>
      </c>
      <c r="W2481" s="157"/>
      <c r="X2481" s="157">
        <v>5</v>
      </c>
      <c r="Y2481" s="157">
        <v>4</v>
      </c>
      <c r="Z2481" s="157"/>
      <c r="AA2481" s="157"/>
      <c r="AB2481" s="159"/>
      <c r="AC2481" s="158">
        <f t="shared" si="479"/>
        <v>18</v>
      </c>
      <c r="AD2481" s="157">
        <f t="shared" si="475"/>
        <v>4</v>
      </c>
      <c r="AE2481" s="157">
        <f t="shared" si="476"/>
        <v>8</v>
      </c>
      <c r="AF2481" s="157">
        <f t="shared" si="477"/>
        <v>4</v>
      </c>
      <c r="AG2481" s="159">
        <f t="shared" si="478"/>
        <v>0</v>
      </c>
      <c r="DS2481" s="81"/>
    </row>
    <row r="2482" spans="1:123" x14ac:dyDescent="0.25">
      <c r="A2482" s="169">
        <v>312</v>
      </c>
      <c r="B2482" s="170" t="s">
        <v>17</v>
      </c>
      <c r="C2482" s="170" t="s">
        <v>61</v>
      </c>
      <c r="D2482" s="170" t="s">
        <v>62</v>
      </c>
      <c r="E2482" s="18" t="s">
        <v>403</v>
      </c>
      <c r="F2482" s="158">
        <v>5</v>
      </c>
      <c r="G2482" s="157">
        <v>4</v>
      </c>
      <c r="H2482" s="157"/>
      <c r="I2482" s="157">
        <v>5</v>
      </c>
      <c r="J2482" s="157">
        <v>4</v>
      </c>
      <c r="K2482" s="157">
        <v>4</v>
      </c>
      <c r="L2482" s="157">
        <v>5</v>
      </c>
      <c r="M2482" s="157">
        <v>4</v>
      </c>
      <c r="N2482" s="157">
        <v>5</v>
      </c>
      <c r="O2482" s="157">
        <v>5</v>
      </c>
      <c r="P2482" s="157">
        <v>4</v>
      </c>
      <c r="Q2482" s="157">
        <v>4</v>
      </c>
      <c r="R2482" s="157">
        <v>4</v>
      </c>
      <c r="S2482" s="157">
        <v>5</v>
      </c>
      <c r="T2482" s="157">
        <v>5</v>
      </c>
      <c r="U2482" s="157">
        <v>5</v>
      </c>
      <c r="V2482" s="157">
        <v>5</v>
      </c>
      <c r="W2482" s="157"/>
      <c r="X2482" s="157">
        <v>5</v>
      </c>
      <c r="Y2482" s="157">
        <v>4</v>
      </c>
      <c r="Z2482" s="157"/>
      <c r="AA2482" s="157"/>
      <c r="AB2482" s="159"/>
      <c r="AC2482" s="158">
        <f t="shared" si="479"/>
        <v>18</v>
      </c>
      <c r="AD2482" s="157">
        <f t="shared" si="475"/>
        <v>4</v>
      </c>
      <c r="AE2482" s="157">
        <f t="shared" si="476"/>
        <v>8</v>
      </c>
      <c r="AF2482" s="157">
        <f t="shared" si="477"/>
        <v>4</v>
      </c>
      <c r="AG2482" s="159">
        <f t="shared" si="478"/>
        <v>0</v>
      </c>
      <c r="DS2482" s="81"/>
    </row>
    <row r="2483" spans="1:123" x14ac:dyDescent="0.25">
      <c r="A2483" s="169">
        <v>312</v>
      </c>
      <c r="B2483" s="170" t="s">
        <v>17</v>
      </c>
      <c r="C2483" s="170" t="s">
        <v>61</v>
      </c>
      <c r="D2483" s="170" t="s">
        <v>62</v>
      </c>
      <c r="E2483" s="18" t="s">
        <v>403</v>
      </c>
      <c r="F2483" s="158">
        <v>5</v>
      </c>
      <c r="G2483" s="157">
        <v>4</v>
      </c>
      <c r="H2483" s="157"/>
      <c r="I2483" s="157"/>
      <c r="J2483" s="157"/>
      <c r="K2483" s="157">
        <v>5</v>
      </c>
      <c r="L2483" s="157">
        <v>5</v>
      </c>
      <c r="M2483" s="157">
        <v>4</v>
      </c>
      <c r="N2483" s="157">
        <v>5</v>
      </c>
      <c r="O2483" s="157">
        <v>5</v>
      </c>
      <c r="P2483" s="157">
        <v>5</v>
      </c>
      <c r="Q2483" s="157">
        <v>5</v>
      </c>
      <c r="R2483" s="157">
        <v>4</v>
      </c>
      <c r="S2483" s="157">
        <v>5</v>
      </c>
      <c r="T2483" s="157">
        <v>5</v>
      </c>
      <c r="U2483" s="157">
        <v>5</v>
      </c>
      <c r="V2483" s="157"/>
      <c r="W2483" s="157"/>
      <c r="X2483" s="157">
        <v>5</v>
      </c>
      <c r="Y2483" s="157">
        <v>4</v>
      </c>
      <c r="Z2483" s="157"/>
      <c r="AA2483" s="157"/>
      <c r="AB2483" s="159"/>
      <c r="AC2483" s="158">
        <f t="shared" si="479"/>
        <v>15</v>
      </c>
      <c r="AD2483" s="157">
        <f t="shared" si="475"/>
        <v>2</v>
      </c>
      <c r="AE2483" s="157">
        <f t="shared" si="476"/>
        <v>8</v>
      </c>
      <c r="AF2483" s="157">
        <f t="shared" si="477"/>
        <v>3</v>
      </c>
      <c r="AG2483" s="159">
        <f t="shared" si="478"/>
        <v>0</v>
      </c>
      <c r="DS2483" s="81"/>
    </row>
    <row r="2484" spans="1:123" x14ac:dyDescent="0.25">
      <c r="A2484" s="169">
        <v>312</v>
      </c>
      <c r="B2484" s="170" t="s">
        <v>17</v>
      </c>
      <c r="C2484" s="170" t="s">
        <v>61</v>
      </c>
      <c r="D2484" s="170" t="s">
        <v>62</v>
      </c>
      <c r="E2484" s="18" t="s">
        <v>403</v>
      </c>
      <c r="F2484" s="158"/>
      <c r="G2484" s="157">
        <v>4</v>
      </c>
      <c r="H2484" s="157"/>
      <c r="I2484" s="157"/>
      <c r="J2484" s="157"/>
      <c r="K2484" s="157"/>
      <c r="L2484" s="157">
        <v>5</v>
      </c>
      <c r="M2484" s="157"/>
      <c r="N2484" s="157">
        <v>5</v>
      </c>
      <c r="O2484" s="157">
        <v>5</v>
      </c>
      <c r="P2484" s="157">
        <v>5</v>
      </c>
      <c r="Q2484" s="157"/>
      <c r="R2484" s="157">
        <v>4</v>
      </c>
      <c r="S2484" s="157">
        <v>5</v>
      </c>
      <c r="T2484" s="157">
        <v>5</v>
      </c>
      <c r="U2484" s="157"/>
      <c r="V2484" s="157"/>
      <c r="W2484" s="157"/>
      <c r="X2484" s="157"/>
      <c r="Y2484" s="157">
        <v>4</v>
      </c>
      <c r="Z2484" s="157"/>
      <c r="AA2484" s="157"/>
      <c r="AB2484" s="159"/>
      <c r="AC2484" s="158">
        <f t="shared" si="479"/>
        <v>9</v>
      </c>
      <c r="AD2484" s="157">
        <f t="shared" si="475"/>
        <v>1</v>
      </c>
      <c r="AE2484" s="157">
        <f t="shared" si="476"/>
        <v>6</v>
      </c>
      <c r="AF2484" s="157">
        <f t="shared" si="477"/>
        <v>1</v>
      </c>
      <c r="AG2484" s="159">
        <f t="shared" si="478"/>
        <v>0</v>
      </c>
      <c r="DS2484" s="81"/>
    </row>
    <row r="2485" spans="1:123" x14ac:dyDescent="0.25">
      <c r="A2485" s="169">
        <v>312</v>
      </c>
      <c r="B2485" s="170" t="s">
        <v>17</v>
      </c>
      <c r="C2485" s="170" t="s">
        <v>61</v>
      </c>
      <c r="D2485" s="170" t="s">
        <v>62</v>
      </c>
      <c r="E2485" s="18" t="s">
        <v>403</v>
      </c>
      <c r="F2485" s="158"/>
      <c r="G2485" s="157">
        <v>5</v>
      </c>
      <c r="H2485" s="157"/>
      <c r="I2485" s="157"/>
      <c r="J2485" s="157"/>
      <c r="K2485" s="157"/>
      <c r="L2485" s="157">
        <v>5</v>
      </c>
      <c r="M2485" s="157"/>
      <c r="N2485" s="157">
        <v>5</v>
      </c>
      <c r="O2485" s="157">
        <v>5</v>
      </c>
      <c r="P2485" s="157">
        <v>5</v>
      </c>
      <c r="Q2485" s="157"/>
      <c r="R2485" s="157">
        <v>5</v>
      </c>
      <c r="S2485" s="157">
        <v>5</v>
      </c>
      <c r="T2485" s="157"/>
      <c r="U2485" s="157"/>
      <c r="V2485" s="157"/>
      <c r="W2485" s="157"/>
      <c r="X2485" s="157"/>
      <c r="Y2485" s="157">
        <v>4</v>
      </c>
      <c r="Z2485" s="157"/>
      <c r="AA2485" s="157"/>
      <c r="AB2485" s="159"/>
      <c r="AC2485" s="158">
        <f t="shared" si="479"/>
        <v>8</v>
      </c>
      <c r="AD2485" s="157">
        <f t="shared" si="475"/>
        <v>1</v>
      </c>
      <c r="AE2485" s="157">
        <f t="shared" si="476"/>
        <v>6</v>
      </c>
      <c r="AF2485" s="157">
        <f t="shared" si="477"/>
        <v>0</v>
      </c>
      <c r="AG2485" s="159">
        <f t="shared" si="478"/>
        <v>0</v>
      </c>
      <c r="DS2485" s="81"/>
    </row>
    <row r="2486" spans="1:123" x14ac:dyDescent="0.25">
      <c r="A2486" s="169">
        <v>312</v>
      </c>
      <c r="B2486" s="170" t="s">
        <v>17</v>
      </c>
      <c r="C2486" s="170" t="s">
        <v>61</v>
      </c>
      <c r="D2486" s="170" t="s">
        <v>62</v>
      </c>
      <c r="E2486" s="18" t="s">
        <v>403</v>
      </c>
      <c r="F2486" s="158"/>
      <c r="G2486" s="157"/>
      <c r="H2486" s="157"/>
      <c r="I2486" s="157"/>
      <c r="J2486" s="157"/>
      <c r="K2486" s="157"/>
      <c r="L2486" s="157"/>
      <c r="M2486" s="157"/>
      <c r="N2486" s="157">
        <v>5</v>
      </c>
      <c r="O2486" s="157"/>
      <c r="P2486" s="157"/>
      <c r="Q2486" s="157"/>
      <c r="R2486" s="157"/>
      <c r="S2486" s="157"/>
      <c r="T2486" s="157"/>
      <c r="U2486" s="157"/>
      <c r="V2486" s="157"/>
      <c r="W2486" s="157"/>
      <c r="X2486" s="157"/>
      <c r="Y2486" s="157"/>
      <c r="Z2486" s="157"/>
      <c r="AA2486" s="157"/>
      <c r="AB2486" s="159"/>
      <c r="AC2486" s="158">
        <f t="shared" si="479"/>
        <v>1</v>
      </c>
      <c r="AD2486" s="157">
        <f t="shared" si="475"/>
        <v>0</v>
      </c>
      <c r="AE2486" s="157">
        <f t="shared" si="476"/>
        <v>1</v>
      </c>
      <c r="AF2486" s="157">
        <f t="shared" si="477"/>
        <v>0</v>
      </c>
      <c r="AG2486" s="159">
        <f t="shared" si="478"/>
        <v>0</v>
      </c>
      <c r="DS2486" s="81"/>
    </row>
    <row r="2487" spans="1:123" x14ac:dyDescent="0.25">
      <c r="A2487" s="169">
        <v>312</v>
      </c>
      <c r="B2487" s="170" t="s">
        <v>17</v>
      </c>
      <c r="C2487" s="170" t="s">
        <v>61</v>
      </c>
      <c r="D2487" s="170" t="s">
        <v>62</v>
      </c>
      <c r="E2487" s="18" t="s">
        <v>466</v>
      </c>
      <c r="F2487" s="158">
        <v>2</v>
      </c>
      <c r="G2487" s="157">
        <v>1</v>
      </c>
      <c r="H2487" s="157">
        <v>1</v>
      </c>
      <c r="I2487" s="157">
        <v>1</v>
      </c>
      <c r="J2487" s="157">
        <v>1</v>
      </c>
      <c r="K2487" s="157">
        <v>1</v>
      </c>
      <c r="L2487" s="157">
        <v>2</v>
      </c>
      <c r="M2487" s="157">
        <v>1</v>
      </c>
      <c r="N2487" s="157">
        <v>1</v>
      </c>
      <c r="O2487" s="157">
        <v>1</v>
      </c>
      <c r="P2487" s="157">
        <v>1</v>
      </c>
      <c r="Q2487" s="157">
        <v>1</v>
      </c>
      <c r="R2487" s="157">
        <v>1</v>
      </c>
      <c r="S2487" s="157">
        <v>1</v>
      </c>
      <c r="T2487" s="157">
        <v>1</v>
      </c>
      <c r="U2487" s="157">
        <v>1</v>
      </c>
      <c r="V2487" s="157">
        <v>1</v>
      </c>
      <c r="W2487" s="157">
        <v>1</v>
      </c>
      <c r="X2487" s="157">
        <v>2</v>
      </c>
      <c r="Y2487" s="157">
        <v>1</v>
      </c>
      <c r="Z2487" s="157">
        <v>1</v>
      </c>
      <c r="AA2487" s="157">
        <v>1</v>
      </c>
      <c r="AB2487" s="159">
        <v>1</v>
      </c>
      <c r="AC2487" s="158">
        <f t="shared" si="479"/>
        <v>23</v>
      </c>
      <c r="AD2487" s="157">
        <f t="shared" si="475"/>
        <v>5</v>
      </c>
      <c r="AE2487" s="157">
        <f t="shared" si="476"/>
        <v>8</v>
      </c>
      <c r="AF2487" s="157">
        <f t="shared" si="477"/>
        <v>5</v>
      </c>
      <c r="AG2487" s="159">
        <f t="shared" si="478"/>
        <v>3</v>
      </c>
      <c r="DS2487" s="81"/>
    </row>
    <row r="2488" spans="1:123" x14ac:dyDescent="0.25">
      <c r="A2488" s="169">
        <v>312</v>
      </c>
      <c r="B2488" s="170" t="s">
        <v>17</v>
      </c>
      <c r="C2488" s="170" t="s">
        <v>61</v>
      </c>
      <c r="D2488" s="170" t="s">
        <v>62</v>
      </c>
      <c r="E2488" s="18" t="s">
        <v>466</v>
      </c>
      <c r="F2488" s="158">
        <v>2</v>
      </c>
      <c r="G2488" s="157">
        <v>1</v>
      </c>
      <c r="H2488" s="157">
        <v>1</v>
      </c>
      <c r="I2488" s="157">
        <v>1</v>
      </c>
      <c r="J2488" s="157">
        <v>1</v>
      </c>
      <c r="K2488" s="157">
        <v>1</v>
      </c>
      <c r="L2488" s="157">
        <v>2</v>
      </c>
      <c r="M2488" s="157">
        <v>1</v>
      </c>
      <c r="N2488" s="157">
        <v>1</v>
      </c>
      <c r="O2488" s="157">
        <v>1</v>
      </c>
      <c r="P2488" s="157">
        <v>1</v>
      </c>
      <c r="Q2488" s="157">
        <v>1</v>
      </c>
      <c r="R2488" s="157">
        <v>1</v>
      </c>
      <c r="S2488" s="157">
        <v>1</v>
      </c>
      <c r="T2488" s="157">
        <v>2</v>
      </c>
      <c r="U2488" s="157">
        <v>1</v>
      </c>
      <c r="V2488" s="157">
        <v>1</v>
      </c>
      <c r="W2488" s="157">
        <v>2</v>
      </c>
      <c r="X2488" s="157">
        <v>2</v>
      </c>
      <c r="Y2488" s="157">
        <v>1</v>
      </c>
      <c r="Z2488" s="157">
        <v>2</v>
      </c>
      <c r="AA2488" s="157">
        <v>1</v>
      </c>
      <c r="AB2488" s="159">
        <v>1</v>
      </c>
      <c r="AC2488" s="158">
        <f t="shared" si="479"/>
        <v>23</v>
      </c>
      <c r="AD2488" s="157">
        <f t="shared" si="475"/>
        <v>5</v>
      </c>
      <c r="AE2488" s="157">
        <f t="shared" si="476"/>
        <v>8</v>
      </c>
      <c r="AF2488" s="157">
        <f t="shared" si="477"/>
        <v>5</v>
      </c>
      <c r="AG2488" s="159">
        <f t="shared" si="478"/>
        <v>3</v>
      </c>
      <c r="DS2488" s="81"/>
    </row>
    <row r="2489" spans="1:123" x14ac:dyDescent="0.25">
      <c r="A2489" s="169">
        <v>312</v>
      </c>
      <c r="B2489" s="170" t="s">
        <v>17</v>
      </c>
      <c r="C2489" s="170" t="s">
        <v>61</v>
      </c>
      <c r="D2489" s="170" t="s">
        <v>62</v>
      </c>
      <c r="E2489" s="18" t="s">
        <v>466</v>
      </c>
      <c r="F2489" s="158">
        <v>2</v>
      </c>
      <c r="G2489" s="157">
        <v>1</v>
      </c>
      <c r="H2489" s="157">
        <v>1</v>
      </c>
      <c r="I2489" s="157">
        <v>1</v>
      </c>
      <c r="J2489" s="157">
        <v>1</v>
      </c>
      <c r="K2489" s="157">
        <v>1</v>
      </c>
      <c r="L2489" s="157">
        <v>3</v>
      </c>
      <c r="M2489" s="157">
        <v>1</v>
      </c>
      <c r="N2489" s="157">
        <v>2</v>
      </c>
      <c r="O2489" s="157">
        <v>1</v>
      </c>
      <c r="P2489" s="157">
        <v>1</v>
      </c>
      <c r="Q2489" s="157">
        <v>2</v>
      </c>
      <c r="R2489" s="157">
        <v>1</v>
      </c>
      <c r="S2489" s="157">
        <v>2</v>
      </c>
      <c r="T2489" s="157">
        <v>2</v>
      </c>
      <c r="U2489" s="157">
        <v>2</v>
      </c>
      <c r="V2489" s="157">
        <v>1</v>
      </c>
      <c r="W2489" s="157">
        <v>2</v>
      </c>
      <c r="X2489" s="157">
        <v>3</v>
      </c>
      <c r="Y2489" s="157">
        <v>2</v>
      </c>
      <c r="Z2489" s="157">
        <v>2</v>
      </c>
      <c r="AA2489" s="157">
        <v>1</v>
      </c>
      <c r="AB2489" s="159">
        <v>1</v>
      </c>
      <c r="AC2489" s="158">
        <f t="shared" si="479"/>
        <v>23</v>
      </c>
      <c r="AD2489" s="157">
        <f t="shared" si="475"/>
        <v>5</v>
      </c>
      <c r="AE2489" s="157">
        <f t="shared" si="476"/>
        <v>8</v>
      </c>
      <c r="AF2489" s="157">
        <f t="shared" si="477"/>
        <v>5</v>
      </c>
      <c r="AG2489" s="159">
        <f t="shared" si="478"/>
        <v>3</v>
      </c>
      <c r="DS2489" s="81"/>
    </row>
    <row r="2490" spans="1:123" x14ac:dyDescent="0.25">
      <c r="A2490" s="169">
        <v>312</v>
      </c>
      <c r="B2490" s="170" t="s">
        <v>17</v>
      </c>
      <c r="C2490" s="170" t="s">
        <v>61</v>
      </c>
      <c r="D2490" s="170" t="s">
        <v>62</v>
      </c>
      <c r="E2490" s="18" t="s">
        <v>466</v>
      </c>
      <c r="F2490" s="158">
        <v>2</v>
      </c>
      <c r="G2490" s="157">
        <v>1</v>
      </c>
      <c r="H2490" s="157">
        <v>2</v>
      </c>
      <c r="I2490" s="157">
        <v>1</v>
      </c>
      <c r="J2490" s="157">
        <v>1</v>
      </c>
      <c r="K2490" s="157">
        <v>1</v>
      </c>
      <c r="L2490" s="157">
        <v>3</v>
      </c>
      <c r="M2490" s="157">
        <v>2</v>
      </c>
      <c r="N2490" s="157">
        <v>2</v>
      </c>
      <c r="O2490" s="157">
        <v>1</v>
      </c>
      <c r="P2490" s="157">
        <v>1</v>
      </c>
      <c r="Q2490" s="157">
        <v>2</v>
      </c>
      <c r="R2490" s="157">
        <v>2</v>
      </c>
      <c r="S2490" s="157">
        <v>2</v>
      </c>
      <c r="T2490" s="157">
        <v>2</v>
      </c>
      <c r="U2490" s="157">
        <v>2</v>
      </c>
      <c r="V2490" s="157">
        <v>1</v>
      </c>
      <c r="W2490" s="157">
        <v>3</v>
      </c>
      <c r="X2490" s="157">
        <v>3</v>
      </c>
      <c r="Y2490" s="157">
        <v>2</v>
      </c>
      <c r="Z2490" s="157">
        <v>2</v>
      </c>
      <c r="AA2490" s="157">
        <v>2</v>
      </c>
      <c r="AB2490" s="159">
        <v>1</v>
      </c>
      <c r="AC2490" s="158">
        <f t="shared" si="479"/>
        <v>23</v>
      </c>
      <c r="AD2490" s="157">
        <f t="shared" si="475"/>
        <v>5</v>
      </c>
      <c r="AE2490" s="157">
        <f t="shared" si="476"/>
        <v>8</v>
      </c>
      <c r="AF2490" s="157">
        <f t="shared" si="477"/>
        <v>5</v>
      </c>
      <c r="AG2490" s="159">
        <f t="shared" si="478"/>
        <v>3</v>
      </c>
      <c r="DS2490" s="81"/>
    </row>
    <row r="2491" spans="1:123" x14ac:dyDescent="0.25">
      <c r="A2491" s="169">
        <v>312</v>
      </c>
      <c r="B2491" s="170" t="s">
        <v>17</v>
      </c>
      <c r="C2491" s="170" t="s">
        <v>61</v>
      </c>
      <c r="D2491" s="170" t="s">
        <v>62</v>
      </c>
      <c r="E2491" s="18" t="s">
        <v>466</v>
      </c>
      <c r="F2491" s="158">
        <v>2</v>
      </c>
      <c r="G2491" s="157">
        <v>2</v>
      </c>
      <c r="H2491" s="157">
        <v>2</v>
      </c>
      <c r="I2491" s="157">
        <v>2</v>
      </c>
      <c r="J2491" s="157">
        <v>1</v>
      </c>
      <c r="K2491" s="157">
        <v>1</v>
      </c>
      <c r="L2491" s="157">
        <v>3</v>
      </c>
      <c r="M2491" s="157">
        <v>2</v>
      </c>
      <c r="N2491" s="157">
        <v>3</v>
      </c>
      <c r="O2491" s="157">
        <v>2</v>
      </c>
      <c r="P2491" s="157">
        <v>1</v>
      </c>
      <c r="Q2491" s="157">
        <v>2</v>
      </c>
      <c r="R2491" s="157">
        <v>2</v>
      </c>
      <c r="S2491" s="157">
        <v>3</v>
      </c>
      <c r="T2491" s="157">
        <v>3</v>
      </c>
      <c r="U2491" s="157">
        <v>2</v>
      </c>
      <c r="V2491" s="157">
        <v>1</v>
      </c>
      <c r="W2491" s="157">
        <v>3</v>
      </c>
      <c r="X2491" s="157">
        <v>3</v>
      </c>
      <c r="Y2491" s="157">
        <v>2</v>
      </c>
      <c r="Z2491" s="157">
        <v>2</v>
      </c>
      <c r="AA2491" s="157">
        <v>2</v>
      </c>
      <c r="AB2491" s="159">
        <v>2</v>
      </c>
      <c r="AC2491" s="158">
        <f t="shared" si="479"/>
        <v>23</v>
      </c>
      <c r="AD2491" s="157">
        <f t="shared" si="475"/>
        <v>5</v>
      </c>
      <c r="AE2491" s="157">
        <f t="shared" si="476"/>
        <v>8</v>
      </c>
      <c r="AF2491" s="157">
        <f t="shared" si="477"/>
        <v>5</v>
      </c>
      <c r="AG2491" s="159">
        <f t="shared" si="478"/>
        <v>3</v>
      </c>
      <c r="DS2491" s="81"/>
    </row>
    <row r="2492" spans="1:123" x14ac:dyDescent="0.25">
      <c r="A2492" s="169">
        <v>312</v>
      </c>
      <c r="B2492" s="170" t="s">
        <v>17</v>
      </c>
      <c r="C2492" s="170" t="s">
        <v>61</v>
      </c>
      <c r="D2492" s="170" t="s">
        <v>62</v>
      </c>
      <c r="E2492" s="18" t="s">
        <v>466</v>
      </c>
      <c r="F2492" s="158">
        <v>2</v>
      </c>
      <c r="G2492" s="157">
        <v>2</v>
      </c>
      <c r="H2492" s="157">
        <v>2</v>
      </c>
      <c r="I2492" s="157">
        <v>2</v>
      </c>
      <c r="J2492" s="157">
        <v>1</v>
      </c>
      <c r="K2492" s="157">
        <v>1</v>
      </c>
      <c r="L2492" s="157">
        <v>3</v>
      </c>
      <c r="M2492" s="157">
        <v>2</v>
      </c>
      <c r="N2492" s="157">
        <v>3</v>
      </c>
      <c r="O2492" s="157">
        <v>2</v>
      </c>
      <c r="P2492" s="157">
        <v>2</v>
      </c>
      <c r="Q2492" s="157">
        <v>2</v>
      </c>
      <c r="R2492" s="157">
        <v>2</v>
      </c>
      <c r="S2492" s="157">
        <v>3</v>
      </c>
      <c r="T2492" s="157">
        <v>3</v>
      </c>
      <c r="U2492" s="157">
        <v>2</v>
      </c>
      <c r="V2492" s="157">
        <v>1</v>
      </c>
      <c r="W2492" s="157">
        <v>3</v>
      </c>
      <c r="X2492" s="157">
        <v>3</v>
      </c>
      <c r="Y2492" s="157">
        <v>3</v>
      </c>
      <c r="Z2492" s="157">
        <v>3</v>
      </c>
      <c r="AA2492" s="157">
        <v>2</v>
      </c>
      <c r="AB2492" s="159">
        <v>2</v>
      </c>
      <c r="AC2492" s="158">
        <f t="shared" si="479"/>
        <v>23</v>
      </c>
      <c r="AD2492" s="157">
        <f t="shared" si="475"/>
        <v>5</v>
      </c>
      <c r="AE2492" s="157">
        <f t="shared" si="476"/>
        <v>8</v>
      </c>
      <c r="AF2492" s="157">
        <f t="shared" si="477"/>
        <v>5</v>
      </c>
      <c r="AG2492" s="159">
        <f t="shared" si="478"/>
        <v>3</v>
      </c>
      <c r="DS2492" s="81"/>
    </row>
    <row r="2493" spans="1:123" x14ac:dyDescent="0.25">
      <c r="A2493" s="169">
        <v>312</v>
      </c>
      <c r="B2493" s="170" t="s">
        <v>17</v>
      </c>
      <c r="C2493" s="170" t="s">
        <v>61</v>
      </c>
      <c r="D2493" s="170" t="s">
        <v>62</v>
      </c>
      <c r="E2493" s="18" t="s">
        <v>466</v>
      </c>
      <c r="F2493" s="158">
        <v>3</v>
      </c>
      <c r="G2493" s="157">
        <v>2</v>
      </c>
      <c r="H2493" s="157">
        <v>2</v>
      </c>
      <c r="I2493" s="157">
        <v>2</v>
      </c>
      <c r="J2493" s="157">
        <v>1</v>
      </c>
      <c r="K2493" s="157">
        <v>2</v>
      </c>
      <c r="L2493" s="157">
        <v>3</v>
      </c>
      <c r="M2493" s="157">
        <v>3</v>
      </c>
      <c r="N2493" s="157">
        <v>3</v>
      </c>
      <c r="O2493" s="157">
        <v>2</v>
      </c>
      <c r="P2493" s="157">
        <v>2</v>
      </c>
      <c r="Q2493" s="157">
        <v>2</v>
      </c>
      <c r="R2493" s="157">
        <v>2</v>
      </c>
      <c r="S2493" s="157">
        <v>3</v>
      </c>
      <c r="T2493" s="157">
        <v>3</v>
      </c>
      <c r="U2493" s="157">
        <v>2</v>
      </c>
      <c r="V2493" s="157">
        <v>2</v>
      </c>
      <c r="W2493" s="157">
        <v>3</v>
      </c>
      <c r="X2493" s="157">
        <v>3</v>
      </c>
      <c r="Y2493" s="157">
        <v>3</v>
      </c>
      <c r="Z2493" s="157">
        <v>3</v>
      </c>
      <c r="AA2493" s="157">
        <v>2</v>
      </c>
      <c r="AB2493" s="159">
        <v>2</v>
      </c>
      <c r="AC2493" s="158">
        <f t="shared" si="479"/>
        <v>23</v>
      </c>
      <c r="AD2493" s="157">
        <f t="shared" si="475"/>
        <v>5</v>
      </c>
      <c r="AE2493" s="157">
        <f t="shared" si="476"/>
        <v>8</v>
      </c>
      <c r="AF2493" s="157">
        <f t="shared" si="477"/>
        <v>5</v>
      </c>
      <c r="AG2493" s="159">
        <f t="shared" si="478"/>
        <v>3</v>
      </c>
      <c r="DS2493" s="81"/>
    </row>
    <row r="2494" spans="1:123" x14ac:dyDescent="0.25">
      <c r="A2494" s="169">
        <v>312</v>
      </c>
      <c r="B2494" s="170" t="s">
        <v>17</v>
      </c>
      <c r="C2494" s="170" t="s">
        <v>61</v>
      </c>
      <c r="D2494" s="170" t="s">
        <v>62</v>
      </c>
      <c r="E2494" s="18" t="s">
        <v>466</v>
      </c>
      <c r="F2494" s="158">
        <v>3</v>
      </c>
      <c r="G2494" s="157">
        <v>2</v>
      </c>
      <c r="H2494" s="157">
        <v>2</v>
      </c>
      <c r="I2494" s="157">
        <v>2</v>
      </c>
      <c r="J2494" s="157">
        <v>1</v>
      </c>
      <c r="K2494" s="157">
        <v>2</v>
      </c>
      <c r="L2494" s="157">
        <v>3</v>
      </c>
      <c r="M2494" s="157">
        <v>3</v>
      </c>
      <c r="N2494" s="157">
        <v>3</v>
      </c>
      <c r="O2494" s="157">
        <v>3</v>
      </c>
      <c r="P2494" s="157">
        <v>2</v>
      </c>
      <c r="Q2494" s="157">
        <v>3</v>
      </c>
      <c r="R2494" s="157">
        <v>2</v>
      </c>
      <c r="S2494" s="157">
        <v>3</v>
      </c>
      <c r="T2494" s="157">
        <v>3</v>
      </c>
      <c r="U2494" s="157">
        <v>3</v>
      </c>
      <c r="V2494" s="157">
        <v>2</v>
      </c>
      <c r="W2494" s="157">
        <v>4</v>
      </c>
      <c r="X2494" s="157">
        <v>3</v>
      </c>
      <c r="Y2494" s="157">
        <v>3</v>
      </c>
      <c r="Z2494" s="157">
        <v>3</v>
      </c>
      <c r="AA2494" s="157">
        <v>2</v>
      </c>
      <c r="AB2494" s="159">
        <v>2</v>
      </c>
      <c r="AC2494" s="158">
        <f t="shared" si="479"/>
        <v>23</v>
      </c>
      <c r="AD2494" s="157">
        <f t="shared" si="475"/>
        <v>5</v>
      </c>
      <c r="AE2494" s="157">
        <f t="shared" si="476"/>
        <v>8</v>
      </c>
      <c r="AF2494" s="157">
        <f t="shared" si="477"/>
        <v>5</v>
      </c>
      <c r="AG2494" s="159">
        <f t="shared" si="478"/>
        <v>3</v>
      </c>
      <c r="DS2494" s="81"/>
    </row>
    <row r="2495" spans="1:123" x14ac:dyDescent="0.25">
      <c r="A2495" s="169">
        <v>312</v>
      </c>
      <c r="B2495" s="170" t="s">
        <v>17</v>
      </c>
      <c r="C2495" s="170" t="s">
        <v>61</v>
      </c>
      <c r="D2495" s="170" t="s">
        <v>62</v>
      </c>
      <c r="E2495" s="18" t="s">
        <v>466</v>
      </c>
      <c r="F2495" s="158">
        <v>3</v>
      </c>
      <c r="G2495" s="157">
        <v>2</v>
      </c>
      <c r="H2495" s="157">
        <v>2</v>
      </c>
      <c r="I2495" s="157">
        <v>2</v>
      </c>
      <c r="J2495" s="157">
        <v>2</v>
      </c>
      <c r="K2495" s="157">
        <v>2</v>
      </c>
      <c r="L2495" s="157">
        <v>4</v>
      </c>
      <c r="M2495" s="157">
        <v>3</v>
      </c>
      <c r="N2495" s="157">
        <v>3</v>
      </c>
      <c r="O2495" s="157">
        <v>3</v>
      </c>
      <c r="P2495" s="157">
        <v>2</v>
      </c>
      <c r="Q2495" s="157">
        <v>3</v>
      </c>
      <c r="R2495" s="157">
        <v>3</v>
      </c>
      <c r="S2495" s="157">
        <v>3</v>
      </c>
      <c r="T2495" s="157">
        <v>3</v>
      </c>
      <c r="U2495" s="157">
        <v>3</v>
      </c>
      <c r="V2495" s="157">
        <v>2</v>
      </c>
      <c r="W2495" s="157">
        <v>4</v>
      </c>
      <c r="X2495" s="157">
        <v>4</v>
      </c>
      <c r="Y2495" s="157">
        <v>3</v>
      </c>
      <c r="Z2495" s="157">
        <v>3</v>
      </c>
      <c r="AA2495" s="157">
        <v>2</v>
      </c>
      <c r="AB2495" s="159">
        <v>2</v>
      </c>
      <c r="AC2495" s="158">
        <f t="shared" si="479"/>
        <v>23</v>
      </c>
      <c r="AD2495" s="157">
        <f t="shared" si="475"/>
        <v>5</v>
      </c>
      <c r="AE2495" s="157">
        <f t="shared" si="476"/>
        <v>8</v>
      </c>
      <c r="AF2495" s="157">
        <f t="shared" si="477"/>
        <v>5</v>
      </c>
      <c r="AG2495" s="159">
        <f t="shared" si="478"/>
        <v>3</v>
      </c>
      <c r="DS2495" s="81"/>
    </row>
    <row r="2496" spans="1:123" x14ac:dyDescent="0.25">
      <c r="A2496" s="169">
        <v>312</v>
      </c>
      <c r="B2496" s="170" t="s">
        <v>17</v>
      </c>
      <c r="C2496" s="170" t="s">
        <v>61</v>
      </c>
      <c r="D2496" s="170" t="s">
        <v>62</v>
      </c>
      <c r="E2496" s="18" t="s">
        <v>466</v>
      </c>
      <c r="F2496" s="158">
        <v>3</v>
      </c>
      <c r="G2496" s="157">
        <v>2</v>
      </c>
      <c r="H2496" s="157">
        <v>3</v>
      </c>
      <c r="I2496" s="157">
        <v>2</v>
      </c>
      <c r="J2496" s="157">
        <v>2</v>
      </c>
      <c r="K2496" s="157">
        <v>2</v>
      </c>
      <c r="L2496" s="157">
        <v>4</v>
      </c>
      <c r="M2496" s="157">
        <v>3</v>
      </c>
      <c r="N2496" s="157">
        <v>4</v>
      </c>
      <c r="O2496" s="157">
        <v>3</v>
      </c>
      <c r="P2496" s="157">
        <v>3</v>
      </c>
      <c r="Q2496" s="157">
        <v>3</v>
      </c>
      <c r="R2496" s="157">
        <v>3</v>
      </c>
      <c r="S2496" s="157">
        <v>3</v>
      </c>
      <c r="T2496" s="157">
        <v>3</v>
      </c>
      <c r="U2496" s="157">
        <v>3</v>
      </c>
      <c r="V2496" s="157">
        <v>3</v>
      </c>
      <c r="W2496" s="157">
        <v>4</v>
      </c>
      <c r="X2496" s="157">
        <v>4</v>
      </c>
      <c r="Y2496" s="157">
        <v>3</v>
      </c>
      <c r="Z2496" s="157">
        <v>3</v>
      </c>
      <c r="AA2496" s="157">
        <v>2</v>
      </c>
      <c r="AB2496" s="159">
        <v>2</v>
      </c>
      <c r="AC2496" s="158">
        <f t="shared" si="479"/>
        <v>23</v>
      </c>
      <c r="AD2496" s="157">
        <f t="shared" si="475"/>
        <v>5</v>
      </c>
      <c r="AE2496" s="157">
        <f t="shared" si="476"/>
        <v>8</v>
      </c>
      <c r="AF2496" s="157">
        <f t="shared" si="477"/>
        <v>5</v>
      </c>
      <c r="AG2496" s="159">
        <f t="shared" si="478"/>
        <v>3</v>
      </c>
      <c r="DS2496" s="81"/>
    </row>
    <row r="2497" spans="1:123" x14ac:dyDescent="0.25">
      <c r="A2497" s="169">
        <v>312</v>
      </c>
      <c r="B2497" s="170" t="s">
        <v>17</v>
      </c>
      <c r="C2497" s="170" t="s">
        <v>61</v>
      </c>
      <c r="D2497" s="170" t="s">
        <v>62</v>
      </c>
      <c r="E2497" s="18" t="s">
        <v>466</v>
      </c>
      <c r="F2497" s="158">
        <v>3</v>
      </c>
      <c r="G2497" s="157">
        <v>2</v>
      </c>
      <c r="H2497" s="157">
        <v>3</v>
      </c>
      <c r="I2497" s="157">
        <v>2</v>
      </c>
      <c r="J2497" s="157">
        <v>2</v>
      </c>
      <c r="K2497" s="157">
        <v>2</v>
      </c>
      <c r="L2497" s="157">
        <v>4</v>
      </c>
      <c r="M2497" s="157">
        <v>3</v>
      </c>
      <c r="N2497" s="157">
        <v>4</v>
      </c>
      <c r="O2497" s="157">
        <v>3</v>
      </c>
      <c r="P2497" s="157">
        <v>4</v>
      </c>
      <c r="Q2497" s="157">
        <v>3</v>
      </c>
      <c r="R2497" s="157">
        <v>3</v>
      </c>
      <c r="S2497" s="157">
        <v>3</v>
      </c>
      <c r="T2497" s="157">
        <v>4</v>
      </c>
      <c r="U2497" s="157">
        <v>3</v>
      </c>
      <c r="V2497" s="157">
        <v>3</v>
      </c>
      <c r="W2497" s="157">
        <v>4</v>
      </c>
      <c r="X2497" s="157">
        <v>4</v>
      </c>
      <c r="Y2497" s="157">
        <v>3</v>
      </c>
      <c r="Z2497" s="157">
        <v>3</v>
      </c>
      <c r="AA2497" s="157">
        <v>3</v>
      </c>
      <c r="AB2497" s="159">
        <v>2</v>
      </c>
      <c r="AC2497" s="158">
        <f t="shared" si="479"/>
        <v>23</v>
      </c>
      <c r="AD2497" s="157">
        <f t="shared" si="475"/>
        <v>5</v>
      </c>
      <c r="AE2497" s="157">
        <f t="shared" si="476"/>
        <v>8</v>
      </c>
      <c r="AF2497" s="157">
        <f t="shared" si="477"/>
        <v>5</v>
      </c>
      <c r="AG2497" s="159">
        <f t="shared" si="478"/>
        <v>3</v>
      </c>
      <c r="DS2497" s="81"/>
    </row>
    <row r="2498" spans="1:123" x14ac:dyDescent="0.25">
      <c r="A2498" s="169">
        <v>312</v>
      </c>
      <c r="B2498" s="170" t="s">
        <v>17</v>
      </c>
      <c r="C2498" s="170" t="s">
        <v>61</v>
      </c>
      <c r="D2498" s="170" t="s">
        <v>62</v>
      </c>
      <c r="E2498" s="18" t="s">
        <v>466</v>
      </c>
      <c r="F2498" s="158">
        <v>3</v>
      </c>
      <c r="G2498" s="157">
        <v>2</v>
      </c>
      <c r="H2498" s="157">
        <v>3</v>
      </c>
      <c r="I2498" s="157">
        <v>2</v>
      </c>
      <c r="J2498" s="157">
        <v>2</v>
      </c>
      <c r="K2498" s="157">
        <v>2</v>
      </c>
      <c r="L2498" s="157">
        <v>4</v>
      </c>
      <c r="M2498" s="157">
        <v>3</v>
      </c>
      <c r="N2498" s="157">
        <v>4</v>
      </c>
      <c r="O2498" s="157">
        <v>3</v>
      </c>
      <c r="P2498" s="157">
        <v>4</v>
      </c>
      <c r="Q2498" s="157">
        <v>3</v>
      </c>
      <c r="R2498" s="157">
        <v>3</v>
      </c>
      <c r="S2498" s="157">
        <v>3</v>
      </c>
      <c r="T2498" s="157">
        <v>4</v>
      </c>
      <c r="U2498" s="157">
        <v>3</v>
      </c>
      <c r="V2498" s="157">
        <v>3</v>
      </c>
      <c r="W2498" s="157">
        <v>4</v>
      </c>
      <c r="X2498" s="157">
        <v>4</v>
      </c>
      <c r="Y2498" s="157">
        <v>3</v>
      </c>
      <c r="Z2498" s="157">
        <v>3</v>
      </c>
      <c r="AA2498" s="157">
        <v>3</v>
      </c>
      <c r="AB2498" s="159">
        <v>2</v>
      </c>
      <c r="AC2498" s="158">
        <f t="shared" si="479"/>
        <v>23</v>
      </c>
      <c r="AD2498" s="157">
        <f t="shared" si="475"/>
        <v>5</v>
      </c>
      <c r="AE2498" s="157">
        <f t="shared" si="476"/>
        <v>8</v>
      </c>
      <c r="AF2498" s="157">
        <f t="shared" si="477"/>
        <v>5</v>
      </c>
      <c r="AG2498" s="159">
        <f t="shared" si="478"/>
        <v>3</v>
      </c>
      <c r="DS2498" s="81"/>
    </row>
    <row r="2499" spans="1:123" x14ac:dyDescent="0.25">
      <c r="A2499" s="169">
        <v>312</v>
      </c>
      <c r="B2499" s="170" t="s">
        <v>17</v>
      </c>
      <c r="C2499" s="170" t="s">
        <v>61</v>
      </c>
      <c r="D2499" s="170" t="s">
        <v>62</v>
      </c>
      <c r="E2499" s="18" t="s">
        <v>466</v>
      </c>
      <c r="F2499" s="158">
        <v>3</v>
      </c>
      <c r="G2499" s="157">
        <v>3</v>
      </c>
      <c r="H2499" s="157">
        <v>4</v>
      </c>
      <c r="I2499" s="157">
        <v>3</v>
      </c>
      <c r="J2499" s="157">
        <v>3</v>
      </c>
      <c r="K2499" s="157">
        <v>3</v>
      </c>
      <c r="L2499" s="157">
        <v>4</v>
      </c>
      <c r="M2499" s="157">
        <v>3</v>
      </c>
      <c r="N2499" s="157">
        <v>4</v>
      </c>
      <c r="O2499" s="157">
        <v>4</v>
      </c>
      <c r="P2499" s="157">
        <v>4</v>
      </c>
      <c r="Q2499" s="157">
        <v>4</v>
      </c>
      <c r="R2499" s="157">
        <v>4</v>
      </c>
      <c r="S2499" s="157">
        <v>3</v>
      </c>
      <c r="T2499" s="157">
        <v>4</v>
      </c>
      <c r="U2499" s="157">
        <v>4</v>
      </c>
      <c r="V2499" s="157">
        <v>4</v>
      </c>
      <c r="W2499" s="157">
        <v>5</v>
      </c>
      <c r="X2499" s="157">
        <v>4</v>
      </c>
      <c r="Y2499" s="157">
        <v>3</v>
      </c>
      <c r="Z2499" s="157">
        <v>4</v>
      </c>
      <c r="AA2499" s="157">
        <v>3</v>
      </c>
      <c r="AB2499" s="159">
        <v>3</v>
      </c>
      <c r="AC2499" s="158">
        <f t="shared" si="479"/>
        <v>23</v>
      </c>
      <c r="AD2499" s="157">
        <f t="shared" si="475"/>
        <v>5</v>
      </c>
      <c r="AE2499" s="157">
        <f t="shared" si="476"/>
        <v>8</v>
      </c>
      <c r="AF2499" s="157">
        <f t="shared" si="477"/>
        <v>5</v>
      </c>
      <c r="AG2499" s="159">
        <f t="shared" si="478"/>
        <v>3</v>
      </c>
      <c r="DS2499" s="81"/>
    </row>
    <row r="2500" spans="1:123" x14ac:dyDescent="0.25">
      <c r="A2500" s="169">
        <v>312</v>
      </c>
      <c r="B2500" s="170" t="s">
        <v>17</v>
      </c>
      <c r="C2500" s="170" t="s">
        <v>61</v>
      </c>
      <c r="D2500" s="170" t="s">
        <v>62</v>
      </c>
      <c r="E2500" s="18" t="s">
        <v>466</v>
      </c>
      <c r="F2500" s="158">
        <v>4</v>
      </c>
      <c r="G2500" s="157">
        <v>3</v>
      </c>
      <c r="H2500" s="157"/>
      <c r="I2500" s="157">
        <v>3</v>
      </c>
      <c r="J2500" s="157">
        <v>3</v>
      </c>
      <c r="K2500" s="157">
        <v>3</v>
      </c>
      <c r="L2500" s="157">
        <v>4</v>
      </c>
      <c r="M2500" s="157">
        <v>4</v>
      </c>
      <c r="N2500" s="157">
        <v>4</v>
      </c>
      <c r="O2500" s="157">
        <v>5</v>
      </c>
      <c r="P2500" s="157">
        <v>4</v>
      </c>
      <c r="Q2500" s="157">
        <v>4</v>
      </c>
      <c r="R2500" s="157">
        <v>4</v>
      </c>
      <c r="S2500" s="157">
        <v>4</v>
      </c>
      <c r="T2500" s="157">
        <v>5</v>
      </c>
      <c r="U2500" s="157">
        <v>4</v>
      </c>
      <c r="V2500" s="157">
        <v>4</v>
      </c>
      <c r="W2500" s="157">
        <v>5</v>
      </c>
      <c r="X2500" s="157">
        <v>4</v>
      </c>
      <c r="Y2500" s="157">
        <v>4</v>
      </c>
      <c r="Z2500" s="157">
        <v>4</v>
      </c>
      <c r="AA2500" s="157">
        <v>4</v>
      </c>
      <c r="AB2500" s="159">
        <v>3</v>
      </c>
      <c r="AC2500" s="158">
        <f t="shared" si="479"/>
        <v>22</v>
      </c>
      <c r="AD2500" s="157">
        <f t="shared" si="475"/>
        <v>4</v>
      </c>
      <c r="AE2500" s="157">
        <f t="shared" si="476"/>
        <v>8</v>
      </c>
      <c r="AF2500" s="157">
        <f t="shared" si="477"/>
        <v>5</v>
      </c>
      <c r="AG2500" s="159">
        <f t="shared" si="478"/>
        <v>3</v>
      </c>
      <c r="DS2500" s="81"/>
    </row>
    <row r="2501" spans="1:123" x14ac:dyDescent="0.25">
      <c r="A2501" s="169">
        <v>312</v>
      </c>
      <c r="B2501" s="170" t="s">
        <v>17</v>
      </c>
      <c r="C2501" s="170" t="s">
        <v>61</v>
      </c>
      <c r="D2501" s="170" t="s">
        <v>62</v>
      </c>
      <c r="E2501" s="18" t="s">
        <v>466</v>
      </c>
      <c r="F2501" s="158">
        <v>4</v>
      </c>
      <c r="G2501" s="157">
        <v>3</v>
      </c>
      <c r="H2501" s="157"/>
      <c r="I2501" s="157">
        <v>4</v>
      </c>
      <c r="J2501" s="157">
        <v>3</v>
      </c>
      <c r="K2501" s="157">
        <v>4</v>
      </c>
      <c r="L2501" s="157">
        <v>5</v>
      </c>
      <c r="M2501" s="157">
        <v>5</v>
      </c>
      <c r="N2501" s="157">
        <v>5</v>
      </c>
      <c r="O2501" s="157">
        <v>5</v>
      </c>
      <c r="P2501" s="157">
        <v>4</v>
      </c>
      <c r="Q2501" s="157">
        <v>4</v>
      </c>
      <c r="R2501" s="157">
        <v>4</v>
      </c>
      <c r="S2501" s="157">
        <v>4</v>
      </c>
      <c r="T2501" s="157">
        <v>5</v>
      </c>
      <c r="U2501" s="157">
        <v>5</v>
      </c>
      <c r="V2501" s="157">
        <v>5</v>
      </c>
      <c r="W2501" s="157">
        <v>5</v>
      </c>
      <c r="X2501" s="157">
        <v>5</v>
      </c>
      <c r="Y2501" s="157">
        <v>4</v>
      </c>
      <c r="Z2501" s="157"/>
      <c r="AA2501" s="157">
        <v>5</v>
      </c>
      <c r="AB2501" s="159">
        <v>4</v>
      </c>
      <c r="AC2501" s="158">
        <f t="shared" si="479"/>
        <v>21</v>
      </c>
      <c r="AD2501" s="157">
        <f t="shared" si="475"/>
        <v>4</v>
      </c>
      <c r="AE2501" s="157">
        <f t="shared" si="476"/>
        <v>8</v>
      </c>
      <c r="AF2501" s="157">
        <f t="shared" si="477"/>
        <v>5</v>
      </c>
      <c r="AG2501" s="159">
        <f t="shared" si="478"/>
        <v>2</v>
      </c>
      <c r="DS2501" s="81"/>
    </row>
    <row r="2502" spans="1:123" x14ac:dyDescent="0.25">
      <c r="A2502" s="169">
        <v>312</v>
      </c>
      <c r="B2502" s="170" t="s">
        <v>17</v>
      </c>
      <c r="C2502" s="170" t="s">
        <v>61</v>
      </c>
      <c r="D2502" s="170" t="s">
        <v>62</v>
      </c>
      <c r="E2502" s="18" t="s">
        <v>466</v>
      </c>
      <c r="F2502" s="158">
        <v>4</v>
      </c>
      <c r="G2502" s="157">
        <v>4</v>
      </c>
      <c r="H2502" s="157"/>
      <c r="I2502" s="157"/>
      <c r="J2502" s="157">
        <v>4</v>
      </c>
      <c r="K2502" s="157">
        <v>4</v>
      </c>
      <c r="L2502" s="157">
        <v>5</v>
      </c>
      <c r="M2502" s="157">
        <v>5</v>
      </c>
      <c r="N2502" s="157">
        <v>5</v>
      </c>
      <c r="O2502" s="157">
        <v>5</v>
      </c>
      <c r="P2502" s="157">
        <v>5</v>
      </c>
      <c r="Q2502" s="157"/>
      <c r="R2502" s="157">
        <v>5</v>
      </c>
      <c r="S2502" s="157">
        <v>4</v>
      </c>
      <c r="T2502" s="157"/>
      <c r="U2502" s="157"/>
      <c r="V2502" s="157"/>
      <c r="W2502" s="157"/>
      <c r="X2502" s="157"/>
      <c r="Y2502" s="157">
        <v>4</v>
      </c>
      <c r="Z2502" s="157"/>
      <c r="AA2502" s="157"/>
      <c r="AB2502" s="159">
        <v>4</v>
      </c>
      <c r="AC2502" s="158">
        <f t="shared" si="479"/>
        <v>13</v>
      </c>
      <c r="AD2502" s="157">
        <f t="shared" si="475"/>
        <v>3</v>
      </c>
      <c r="AE2502" s="157">
        <f t="shared" si="476"/>
        <v>7</v>
      </c>
      <c r="AF2502" s="157">
        <f t="shared" si="477"/>
        <v>0</v>
      </c>
      <c r="AG2502" s="159">
        <f t="shared" si="478"/>
        <v>1</v>
      </c>
      <c r="DS2502" s="81"/>
    </row>
    <row r="2503" spans="1:123" x14ac:dyDescent="0.25">
      <c r="A2503" s="169">
        <v>351</v>
      </c>
      <c r="B2503" s="170" t="s">
        <v>385</v>
      </c>
      <c r="C2503" s="170" t="s">
        <v>212</v>
      </c>
      <c r="D2503" s="170" t="s">
        <v>44</v>
      </c>
      <c r="E2503" s="18" t="s">
        <v>403</v>
      </c>
      <c r="F2503" s="158">
        <v>5</v>
      </c>
      <c r="G2503" s="157">
        <v>5</v>
      </c>
      <c r="H2503" s="157">
        <v>5</v>
      </c>
      <c r="I2503" s="157">
        <v>5</v>
      </c>
      <c r="J2503" s="157">
        <v>5</v>
      </c>
      <c r="K2503" s="157">
        <v>5</v>
      </c>
      <c r="L2503" s="157">
        <v>5</v>
      </c>
      <c r="M2503" s="157">
        <v>5</v>
      </c>
      <c r="N2503" s="157">
        <v>5</v>
      </c>
      <c r="O2503" s="157">
        <v>5</v>
      </c>
      <c r="P2503" s="157">
        <v>5</v>
      </c>
      <c r="Q2503" s="157">
        <v>5</v>
      </c>
      <c r="R2503" s="157">
        <v>5</v>
      </c>
      <c r="S2503" s="157">
        <v>5</v>
      </c>
      <c r="T2503" s="157">
        <v>4</v>
      </c>
      <c r="U2503" s="157">
        <v>3</v>
      </c>
      <c r="V2503" s="157">
        <v>4</v>
      </c>
      <c r="W2503" s="157">
        <v>5</v>
      </c>
      <c r="X2503" s="157">
        <v>4</v>
      </c>
      <c r="Y2503" s="157">
        <v>5</v>
      </c>
      <c r="Z2503" s="157">
        <v>5</v>
      </c>
      <c r="AA2503" s="157">
        <v>5</v>
      </c>
      <c r="AB2503" s="159">
        <v>5</v>
      </c>
      <c r="AC2503" s="158">
        <f t="shared" si="479"/>
        <v>23</v>
      </c>
      <c r="AD2503" s="157">
        <f t="shared" ref="AD2503:AD2566" si="480">+COUNT(G2503:K2503)</f>
        <v>5</v>
      </c>
      <c r="AE2503" s="157">
        <f t="shared" ref="AE2503:AE2566" si="481">+COUNT(L2503:S2503)</f>
        <v>8</v>
      </c>
      <c r="AF2503" s="157">
        <f t="shared" ref="AF2503:AF2566" si="482">+COUNT(T2503:X2503)</f>
        <v>5</v>
      </c>
      <c r="AG2503" s="159">
        <f t="shared" ref="AG2503:AG2566" si="483">+COUNT(Z2503:AB2503)</f>
        <v>3</v>
      </c>
      <c r="DS2503" s="81"/>
    </row>
    <row r="2504" spans="1:123" x14ac:dyDescent="0.25">
      <c r="A2504" s="169">
        <v>351</v>
      </c>
      <c r="B2504" s="170" t="s">
        <v>385</v>
      </c>
      <c r="C2504" s="170" t="s">
        <v>212</v>
      </c>
      <c r="D2504" s="170" t="s">
        <v>44</v>
      </c>
      <c r="E2504" s="18" t="s">
        <v>466</v>
      </c>
      <c r="F2504" s="158">
        <v>2</v>
      </c>
      <c r="G2504" s="157">
        <v>2</v>
      </c>
      <c r="H2504" s="157">
        <v>2</v>
      </c>
      <c r="I2504" s="157">
        <v>1</v>
      </c>
      <c r="J2504" s="157">
        <v>1</v>
      </c>
      <c r="K2504" s="157">
        <v>1</v>
      </c>
      <c r="L2504" s="157">
        <v>3</v>
      </c>
      <c r="M2504" s="157">
        <v>2</v>
      </c>
      <c r="N2504" s="157">
        <v>2</v>
      </c>
      <c r="O2504" s="157">
        <v>1</v>
      </c>
      <c r="P2504" s="157">
        <v>1</v>
      </c>
      <c r="Q2504" s="157">
        <v>2</v>
      </c>
      <c r="R2504" s="157">
        <v>2</v>
      </c>
      <c r="S2504" s="157">
        <v>1</v>
      </c>
      <c r="T2504" s="157">
        <v>1</v>
      </c>
      <c r="U2504" s="157">
        <v>1</v>
      </c>
      <c r="V2504" s="157">
        <v>1</v>
      </c>
      <c r="W2504" s="157">
        <v>1</v>
      </c>
      <c r="X2504" s="157">
        <v>1</v>
      </c>
      <c r="Y2504" s="157">
        <v>2</v>
      </c>
      <c r="Z2504" s="157">
        <v>2</v>
      </c>
      <c r="AA2504" s="157">
        <v>2</v>
      </c>
      <c r="AB2504" s="159">
        <v>2</v>
      </c>
      <c r="AC2504" s="158">
        <f t="shared" ref="AC2504:AC2567" si="484">+COUNT(F2504:AB2504)</f>
        <v>23</v>
      </c>
      <c r="AD2504" s="157">
        <f t="shared" si="480"/>
        <v>5</v>
      </c>
      <c r="AE2504" s="157">
        <f t="shared" si="481"/>
        <v>8</v>
      </c>
      <c r="AF2504" s="157">
        <f t="shared" si="482"/>
        <v>5</v>
      </c>
      <c r="AG2504" s="159">
        <f t="shared" si="483"/>
        <v>3</v>
      </c>
      <c r="DS2504" s="81"/>
    </row>
    <row r="2505" spans="1:123" x14ac:dyDescent="0.25">
      <c r="A2505" s="169">
        <v>351</v>
      </c>
      <c r="B2505" s="170" t="s">
        <v>385</v>
      </c>
      <c r="C2505" s="170" t="s">
        <v>212</v>
      </c>
      <c r="D2505" s="170" t="s">
        <v>44</v>
      </c>
      <c r="E2505" s="18" t="s">
        <v>466</v>
      </c>
      <c r="F2505" s="158">
        <v>3</v>
      </c>
      <c r="G2505" s="157">
        <v>2</v>
      </c>
      <c r="H2505" s="157">
        <v>2</v>
      </c>
      <c r="I2505" s="157">
        <v>1</v>
      </c>
      <c r="J2505" s="157">
        <v>1</v>
      </c>
      <c r="K2505" s="157">
        <v>2</v>
      </c>
      <c r="L2505" s="157">
        <v>3</v>
      </c>
      <c r="M2505" s="157">
        <v>2</v>
      </c>
      <c r="N2505" s="157">
        <v>2</v>
      </c>
      <c r="O2505" s="157">
        <v>2</v>
      </c>
      <c r="P2505" s="157">
        <v>1</v>
      </c>
      <c r="Q2505" s="157">
        <v>2</v>
      </c>
      <c r="R2505" s="157">
        <v>2</v>
      </c>
      <c r="S2505" s="157">
        <v>2</v>
      </c>
      <c r="T2505" s="157">
        <v>1</v>
      </c>
      <c r="U2505" s="157">
        <v>1</v>
      </c>
      <c r="V2505" s="157">
        <v>1</v>
      </c>
      <c r="W2505" s="157">
        <v>2</v>
      </c>
      <c r="X2505" s="157">
        <v>1</v>
      </c>
      <c r="Y2505" s="157">
        <v>2</v>
      </c>
      <c r="Z2505" s="157">
        <v>2</v>
      </c>
      <c r="AA2505" s="157">
        <v>2</v>
      </c>
      <c r="AB2505" s="159">
        <v>2</v>
      </c>
      <c r="AC2505" s="158">
        <f t="shared" si="484"/>
        <v>23</v>
      </c>
      <c r="AD2505" s="157">
        <f t="shared" si="480"/>
        <v>5</v>
      </c>
      <c r="AE2505" s="157">
        <f t="shared" si="481"/>
        <v>8</v>
      </c>
      <c r="AF2505" s="157">
        <f t="shared" si="482"/>
        <v>5</v>
      </c>
      <c r="AG2505" s="159">
        <f t="shared" si="483"/>
        <v>3</v>
      </c>
      <c r="DS2505" s="81"/>
    </row>
    <row r="2506" spans="1:123" x14ac:dyDescent="0.25">
      <c r="A2506" s="169">
        <v>351</v>
      </c>
      <c r="B2506" s="170" t="s">
        <v>385</v>
      </c>
      <c r="C2506" s="170" t="s">
        <v>212</v>
      </c>
      <c r="D2506" s="170" t="s">
        <v>44</v>
      </c>
      <c r="E2506" s="18" t="s">
        <v>466</v>
      </c>
      <c r="F2506" s="158">
        <v>3</v>
      </c>
      <c r="G2506" s="157">
        <v>3</v>
      </c>
      <c r="H2506" s="157">
        <v>2</v>
      </c>
      <c r="I2506" s="157">
        <v>2</v>
      </c>
      <c r="J2506" s="157">
        <v>2</v>
      </c>
      <c r="K2506" s="157">
        <v>2</v>
      </c>
      <c r="L2506" s="157">
        <v>4</v>
      </c>
      <c r="M2506" s="157">
        <v>3</v>
      </c>
      <c r="N2506" s="157">
        <v>2</v>
      </c>
      <c r="O2506" s="157">
        <v>3</v>
      </c>
      <c r="P2506" s="157">
        <v>1</v>
      </c>
      <c r="Q2506" s="157">
        <v>2</v>
      </c>
      <c r="R2506" s="157">
        <v>2</v>
      </c>
      <c r="S2506" s="157">
        <v>2</v>
      </c>
      <c r="T2506" s="157">
        <v>3</v>
      </c>
      <c r="U2506" s="157">
        <v>1</v>
      </c>
      <c r="V2506" s="157">
        <v>1</v>
      </c>
      <c r="W2506" s="157">
        <v>2</v>
      </c>
      <c r="X2506" s="157">
        <v>2</v>
      </c>
      <c r="Y2506" s="157">
        <v>2</v>
      </c>
      <c r="Z2506" s="157">
        <v>3</v>
      </c>
      <c r="AA2506" s="157">
        <v>2</v>
      </c>
      <c r="AB2506" s="159">
        <v>2</v>
      </c>
      <c r="AC2506" s="158">
        <f t="shared" si="484"/>
        <v>23</v>
      </c>
      <c r="AD2506" s="157">
        <f t="shared" si="480"/>
        <v>5</v>
      </c>
      <c r="AE2506" s="157">
        <f t="shared" si="481"/>
        <v>8</v>
      </c>
      <c r="AF2506" s="157">
        <f t="shared" si="482"/>
        <v>5</v>
      </c>
      <c r="AG2506" s="159">
        <f t="shared" si="483"/>
        <v>3</v>
      </c>
      <c r="DS2506" s="81"/>
    </row>
    <row r="2507" spans="1:123" x14ac:dyDescent="0.25">
      <c r="A2507" s="169">
        <v>351</v>
      </c>
      <c r="B2507" s="170" t="s">
        <v>385</v>
      </c>
      <c r="C2507" s="170" t="s">
        <v>212</v>
      </c>
      <c r="D2507" s="170" t="s">
        <v>44</v>
      </c>
      <c r="E2507" s="18" t="s">
        <v>466</v>
      </c>
      <c r="F2507" s="158">
        <v>3</v>
      </c>
      <c r="G2507" s="157">
        <v>3</v>
      </c>
      <c r="H2507" s="157">
        <v>3</v>
      </c>
      <c r="I2507" s="157">
        <v>2</v>
      </c>
      <c r="J2507" s="157">
        <v>2</v>
      </c>
      <c r="K2507" s="157">
        <v>2</v>
      </c>
      <c r="L2507" s="157">
        <v>4</v>
      </c>
      <c r="M2507" s="157">
        <v>3</v>
      </c>
      <c r="N2507" s="157">
        <v>2</v>
      </c>
      <c r="O2507" s="157">
        <v>4</v>
      </c>
      <c r="P2507" s="157">
        <v>2</v>
      </c>
      <c r="Q2507" s="157">
        <v>2</v>
      </c>
      <c r="R2507" s="157">
        <v>2</v>
      </c>
      <c r="S2507" s="157">
        <v>3</v>
      </c>
      <c r="T2507" s="157">
        <v>3</v>
      </c>
      <c r="U2507" s="157">
        <v>1</v>
      </c>
      <c r="V2507" s="157">
        <v>2</v>
      </c>
      <c r="W2507" s="157">
        <v>3</v>
      </c>
      <c r="X2507" s="157">
        <v>2</v>
      </c>
      <c r="Y2507" s="157">
        <v>3</v>
      </c>
      <c r="Z2507" s="157">
        <v>3</v>
      </c>
      <c r="AA2507" s="157">
        <v>3</v>
      </c>
      <c r="AB2507" s="159">
        <v>2</v>
      </c>
      <c r="AC2507" s="158">
        <f t="shared" si="484"/>
        <v>23</v>
      </c>
      <c r="AD2507" s="157">
        <f t="shared" si="480"/>
        <v>5</v>
      </c>
      <c r="AE2507" s="157">
        <f t="shared" si="481"/>
        <v>8</v>
      </c>
      <c r="AF2507" s="157">
        <f t="shared" si="482"/>
        <v>5</v>
      </c>
      <c r="AG2507" s="159">
        <f t="shared" si="483"/>
        <v>3</v>
      </c>
      <c r="DS2507" s="81"/>
    </row>
    <row r="2508" spans="1:123" x14ac:dyDescent="0.25">
      <c r="A2508" s="169">
        <v>351</v>
      </c>
      <c r="B2508" s="170" t="s">
        <v>385</v>
      </c>
      <c r="C2508" s="170" t="s">
        <v>212</v>
      </c>
      <c r="D2508" s="170" t="s">
        <v>44</v>
      </c>
      <c r="E2508" s="18" t="s">
        <v>466</v>
      </c>
      <c r="F2508" s="158">
        <v>3</v>
      </c>
      <c r="G2508" s="157">
        <v>3</v>
      </c>
      <c r="H2508" s="157">
        <v>3</v>
      </c>
      <c r="I2508" s="157">
        <v>2</v>
      </c>
      <c r="J2508" s="157">
        <v>3</v>
      </c>
      <c r="K2508" s="157">
        <v>2</v>
      </c>
      <c r="L2508" s="157">
        <v>4</v>
      </c>
      <c r="M2508" s="157">
        <v>4</v>
      </c>
      <c r="N2508" s="157">
        <v>4</v>
      </c>
      <c r="O2508" s="157">
        <v>4</v>
      </c>
      <c r="P2508" s="157">
        <v>2</v>
      </c>
      <c r="Q2508" s="157">
        <v>3</v>
      </c>
      <c r="R2508" s="157">
        <v>3</v>
      </c>
      <c r="S2508" s="157">
        <v>3</v>
      </c>
      <c r="T2508" s="157">
        <v>3</v>
      </c>
      <c r="U2508" s="157">
        <v>1</v>
      </c>
      <c r="V2508" s="157">
        <v>3</v>
      </c>
      <c r="W2508" s="157">
        <v>3</v>
      </c>
      <c r="X2508" s="157">
        <v>3</v>
      </c>
      <c r="Y2508" s="157">
        <v>3</v>
      </c>
      <c r="Z2508" s="157">
        <v>3</v>
      </c>
      <c r="AA2508" s="157">
        <v>3</v>
      </c>
      <c r="AB2508" s="159">
        <v>2</v>
      </c>
      <c r="AC2508" s="158">
        <f t="shared" si="484"/>
        <v>23</v>
      </c>
      <c r="AD2508" s="157">
        <f t="shared" si="480"/>
        <v>5</v>
      </c>
      <c r="AE2508" s="157">
        <f t="shared" si="481"/>
        <v>8</v>
      </c>
      <c r="AF2508" s="157">
        <f t="shared" si="482"/>
        <v>5</v>
      </c>
      <c r="AG2508" s="159">
        <f t="shared" si="483"/>
        <v>3</v>
      </c>
      <c r="DS2508" s="81"/>
    </row>
    <row r="2509" spans="1:123" x14ac:dyDescent="0.25">
      <c r="A2509" s="169">
        <v>351</v>
      </c>
      <c r="B2509" s="170" t="s">
        <v>385</v>
      </c>
      <c r="C2509" s="170" t="s">
        <v>212</v>
      </c>
      <c r="D2509" s="170" t="s">
        <v>44</v>
      </c>
      <c r="E2509" s="18" t="s">
        <v>466</v>
      </c>
      <c r="F2509" s="158">
        <v>4</v>
      </c>
      <c r="G2509" s="157">
        <v>3</v>
      </c>
      <c r="H2509" s="157">
        <v>3</v>
      </c>
      <c r="I2509" s="157">
        <v>3</v>
      </c>
      <c r="J2509" s="157">
        <v>3</v>
      </c>
      <c r="K2509" s="157">
        <v>2</v>
      </c>
      <c r="L2509" s="157">
        <v>4</v>
      </c>
      <c r="M2509" s="157">
        <v>4</v>
      </c>
      <c r="N2509" s="157">
        <v>4</v>
      </c>
      <c r="O2509" s="157">
        <v>4</v>
      </c>
      <c r="P2509" s="157">
        <v>3</v>
      </c>
      <c r="Q2509" s="157">
        <v>3</v>
      </c>
      <c r="R2509" s="157">
        <v>3</v>
      </c>
      <c r="S2509" s="157">
        <v>3</v>
      </c>
      <c r="T2509" s="157">
        <v>3</v>
      </c>
      <c r="U2509" s="157">
        <v>3</v>
      </c>
      <c r="V2509" s="157">
        <v>3</v>
      </c>
      <c r="W2509" s="157">
        <v>4</v>
      </c>
      <c r="X2509" s="157">
        <v>3</v>
      </c>
      <c r="Y2509" s="157">
        <v>3</v>
      </c>
      <c r="Z2509" s="157">
        <v>3</v>
      </c>
      <c r="AA2509" s="157">
        <v>3</v>
      </c>
      <c r="AB2509" s="159">
        <v>3</v>
      </c>
      <c r="AC2509" s="158">
        <f t="shared" si="484"/>
        <v>23</v>
      </c>
      <c r="AD2509" s="157">
        <f t="shared" si="480"/>
        <v>5</v>
      </c>
      <c r="AE2509" s="157">
        <f t="shared" si="481"/>
        <v>8</v>
      </c>
      <c r="AF2509" s="157">
        <f t="shared" si="482"/>
        <v>5</v>
      </c>
      <c r="AG2509" s="159">
        <f t="shared" si="483"/>
        <v>3</v>
      </c>
      <c r="DS2509" s="81"/>
    </row>
    <row r="2510" spans="1:123" x14ac:dyDescent="0.25">
      <c r="A2510" s="169">
        <v>351</v>
      </c>
      <c r="B2510" s="170" t="s">
        <v>385</v>
      </c>
      <c r="C2510" s="170" t="s">
        <v>212</v>
      </c>
      <c r="D2510" s="170" t="s">
        <v>44</v>
      </c>
      <c r="E2510" s="18" t="s">
        <v>466</v>
      </c>
      <c r="F2510" s="158">
        <v>4</v>
      </c>
      <c r="G2510" s="157">
        <v>3</v>
      </c>
      <c r="H2510" s="157">
        <v>3</v>
      </c>
      <c r="I2510" s="157">
        <v>3</v>
      </c>
      <c r="J2510" s="157">
        <v>3</v>
      </c>
      <c r="K2510" s="157">
        <v>3</v>
      </c>
      <c r="L2510" s="157">
        <v>4</v>
      </c>
      <c r="M2510" s="157">
        <v>4</v>
      </c>
      <c r="N2510" s="157">
        <v>4</v>
      </c>
      <c r="O2510" s="157">
        <v>4</v>
      </c>
      <c r="P2510" s="157">
        <v>3</v>
      </c>
      <c r="Q2510" s="157">
        <v>3</v>
      </c>
      <c r="R2510" s="157">
        <v>3</v>
      </c>
      <c r="S2510" s="157">
        <v>3</v>
      </c>
      <c r="T2510" s="157">
        <v>3</v>
      </c>
      <c r="U2510" s="157">
        <v>3</v>
      </c>
      <c r="V2510" s="157">
        <v>3</v>
      </c>
      <c r="W2510" s="157">
        <v>4</v>
      </c>
      <c r="X2510" s="157">
        <v>3</v>
      </c>
      <c r="Y2510" s="157">
        <v>3</v>
      </c>
      <c r="Z2510" s="157">
        <v>4</v>
      </c>
      <c r="AA2510" s="157">
        <v>3</v>
      </c>
      <c r="AB2510" s="159">
        <v>3</v>
      </c>
      <c r="AC2510" s="158">
        <f t="shared" si="484"/>
        <v>23</v>
      </c>
      <c r="AD2510" s="157">
        <f t="shared" si="480"/>
        <v>5</v>
      </c>
      <c r="AE2510" s="157">
        <f t="shared" si="481"/>
        <v>8</v>
      </c>
      <c r="AF2510" s="157">
        <f t="shared" si="482"/>
        <v>5</v>
      </c>
      <c r="AG2510" s="159">
        <f t="shared" si="483"/>
        <v>3</v>
      </c>
      <c r="DS2510" s="81"/>
    </row>
    <row r="2511" spans="1:123" x14ac:dyDescent="0.25">
      <c r="A2511" s="169">
        <v>351</v>
      </c>
      <c r="B2511" s="170" t="s">
        <v>385</v>
      </c>
      <c r="C2511" s="170" t="s">
        <v>212</v>
      </c>
      <c r="D2511" s="170" t="s">
        <v>44</v>
      </c>
      <c r="E2511" s="18" t="s">
        <v>466</v>
      </c>
      <c r="F2511" s="158">
        <v>4</v>
      </c>
      <c r="G2511" s="157">
        <v>3</v>
      </c>
      <c r="H2511" s="157">
        <v>3</v>
      </c>
      <c r="I2511" s="157">
        <v>3</v>
      </c>
      <c r="J2511" s="157">
        <v>3</v>
      </c>
      <c r="K2511" s="157">
        <v>3</v>
      </c>
      <c r="L2511" s="157">
        <v>4</v>
      </c>
      <c r="M2511" s="157">
        <v>4</v>
      </c>
      <c r="N2511" s="157">
        <v>4</v>
      </c>
      <c r="O2511" s="157">
        <v>4</v>
      </c>
      <c r="P2511" s="157">
        <v>3</v>
      </c>
      <c r="Q2511" s="157">
        <v>3</v>
      </c>
      <c r="R2511" s="157">
        <v>3</v>
      </c>
      <c r="S2511" s="157">
        <v>3</v>
      </c>
      <c r="T2511" s="157">
        <v>3</v>
      </c>
      <c r="U2511" s="157">
        <v>3</v>
      </c>
      <c r="V2511" s="157">
        <v>3</v>
      </c>
      <c r="W2511" s="157">
        <v>4</v>
      </c>
      <c r="X2511" s="157">
        <v>3</v>
      </c>
      <c r="Y2511" s="157">
        <v>3</v>
      </c>
      <c r="Z2511" s="157">
        <v>4</v>
      </c>
      <c r="AA2511" s="157">
        <v>3</v>
      </c>
      <c r="AB2511" s="159">
        <v>3</v>
      </c>
      <c r="AC2511" s="158">
        <f t="shared" si="484"/>
        <v>23</v>
      </c>
      <c r="AD2511" s="157">
        <f t="shared" si="480"/>
        <v>5</v>
      </c>
      <c r="AE2511" s="157">
        <f t="shared" si="481"/>
        <v>8</v>
      </c>
      <c r="AF2511" s="157">
        <f t="shared" si="482"/>
        <v>5</v>
      </c>
      <c r="AG2511" s="159">
        <f t="shared" si="483"/>
        <v>3</v>
      </c>
      <c r="DS2511" s="81"/>
    </row>
    <row r="2512" spans="1:123" x14ac:dyDescent="0.25">
      <c r="A2512" s="169">
        <v>351</v>
      </c>
      <c r="B2512" s="170" t="s">
        <v>385</v>
      </c>
      <c r="C2512" s="170" t="s">
        <v>212</v>
      </c>
      <c r="D2512" s="170" t="s">
        <v>44</v>
      </c>
      <c r="E2512" s="18" t="s">
        <v>466</v>
      </c>
      <c r="F2512" s="158">
        <v>4</v>
      </c>
      <c r="G2512" s="157">
        <v>4</v>
      </c>
      <c r="H2512" s="157">
        <v>3</v>
      </c>
      <c r="I2512" s="157">
        <v>4</v>
      </c>
      <c r="J2512" s="157">
        <v>3</v>
      </c>
      <c r="K2512" s="157">
        <v>4</v>
      </c>
      <c r="L2512" s="157">
        <v>4</v>
      </c>
      <c r="M2512" s="157">
        <v>4</v>
      </c>
      <c r="N2512" s="157">
        <v>4</v>
      </c>
      <c r="O2512" s="157">
        <v>4</v>
      </c>
      <c r="P2512" s="157">
        <v>4</v>
      </c>
      <c r="Q2512" s="157">
        <v>4</v>
      </c>
      <c r="R2512" s="157">
        <v>4</v>
      </c>
      <c r="S2512" s="157">
        <v>3</v>
      </c>
      <c r="T2512" s="157">
        <v>3</v>
      </c>
      <c r="U2512" s="157">
        <v>3</v>
      </c>
      <c r="V2512" s="157">
        <v>3</v>
      </c>
      <c r="W2512" s="157">
        <v>4</v>
      </c>
      <c r="X2512" s="157">
        <v>4</v>
      </c>
      <c r="Y2512" s="157">
        <v>4</v>
      </c>
      <c r="Z2512" s="157">
        <v>4</v>
      </c>
      <c r="AA2512" s="157">
        <v>4</v>
      </c>
      <c r="AB2512" s="159">
        <v>4</v>
      </c>
      <c r="AC2512" s="158">
        <f t="shared" si="484"/>
        <v>23</v>
      </c>
      <c r="AD2512" s="157">
        <f t="shared" si="480"/>
        <v>5</v>
      </c>
      <c r="AE2512" s="157">
        <f t="shared" si="481"/>
        <v>8</v>
      </c>
      <c r="AF2512" s="157">
        <f t="shared" si="482"/>
        <v>5</v>
      </c>
      <c r="AG2512" s="159">
        <f t="shared" si="483"/>
        <v>3</v>
      </c>
      <c r="DS2512" s="81"/>
    </row>
    <row r="2513" spans="1:123" x14ac:dyDescent="0.25">
      <c r="A2513" s="169">
        <v>351</v>
      </c>
      <c r="B2513" s="170" t="s">
        <v>385</v>
      </c>
      <c r="C2513" s="170" t="s">
        <v>212</v>
      </c>
      <c r="D2513" s="170" t="s">
        <v>44</v>
      </c>
      <c r="E2513" s="18" t="s">
        <v>466</v>
      </c>
      <c r="F2513" s="158">
        <v>4</v>
      </c>
      <c r="G2513" s="157">
        <v>4</v>
      </c>
      <c r="H2513" s="157">
        <v>3</v>
      </c>
      <c r="I2513" s="157">
        <v>4</v>
      </c>
      <c r="J2513" s="157">
        <v>3</v>
      </c>
      <c r="K2513" s="157">
        <v>4</v>
      </c>
      <c r="L2513" s="157">
        <v>4</v>
      </c>
      <c r="M2513" s="157">
        <v>4</v>
      </c>
      <c r="N2513" s="157">
        <v>4</v>
      </c>
      <c r="O2513" s="157">
        <v>4</v>
      </c>
      <c r="P2513" s="157">
        <v>4</v>
      </c>
      <c r="Q2513" s="157">
        <v>4</v>
      </c>
      <c r="R2513" s="157">
        <v>4</v>
      </c>
      <c r="S2513" s="157">
        <v>3</v>
      </c>
      <c r="T2513" s="157">
        <v>3</v>
      </c>
      <c r="U2513" s="157">
        <v>3</v>
      </c>
      <c r="V2513" s="157">
        <v>3</v>
      </c>
      <c r="W2513" s="157">
        <v>5</v>
      </c>
      <c r="X2513" s="157">
        <v>4</v>
      </c>
      <c r="Y2513" s="157">
        <v>4</v>
      </c>
      <c r="Z2513" s="157">
        <v>4</v>
      </c>
      <c r="AA2513" s="157">
        <v>4</v>
      </c>
      <c r="AB2513" s="159">
        <v>4</v>
      </c>
      <c r="AC2513" s="158">
        <f t="shared" si="484"/>
        <v>23</v>
      </c>
      <c r="AD2513" s="157">
        <f t="shared" si="480"/>
        <v>5</v>
      </c>
      <c r="AE2513" s="157">
        <f t="shared" si="481"/>
        <v>8</v>
      </c>
      <c r="AF2513" s="157">
        <f t="shared" si="482"/>
        <v>5</v>
      </c>
      <c r="AG2513" s="159">
        <f t="shared" si="483"/>
        <v>3</v>
      </c>
      <c r="DS2513" s="81"/>
    </row>
    <row r="2514" spans="1:123" x14ac:dyDescent="0.25">
      <c r="A2514" s="169">
        <v>351</v>
      </c>
      <c r="B2514" s="170" t="s">
        <v>385</v>
      </c>
      <c r="C2514" s="170" t="s">
        <v>212</v>
      </c>
      <c r="D2514" s="170" t="s">
        <v>44</v>
      </c>
      <c r="E2514" s="18" t="s">
        <v>466</v>
      </c>
      <c r="F2514" s="158">
        <v>4</v>
      </c>
      <c r="G2514" s="157">
        <v>4</v>
      </c>
      <c r="H2514" s="157">
        <v>4</v>
      </c>
      <c r="I2514" s="157">
        <v>4</v>
      </c>
      <c r="J2514" s="157">
        <v>3</v>
      </c>
      <c r="K2514" s="157">
        <v>4</v>
      </c>
      <c r="L2514" s="157">
        <v>5</v>
      </c>
      <c r="M2514" s="157">
        <v>4</v>
      </c>
      <c r="N2514" s="157">
        <v>4</v>
      </c>
      <c r="O2514" s="157">
        <v>5</v>
      </c>
      <c r="P2514" s="157">
        <v>4</v>
      </c>
      <c r="Q2514" s="157">
        <v>4</v>
      </c>
      <c r="R2514" s="157">
        <v>4</v>
      </c>
      <c r="S2514" s="157">
        <v>4</v>
      </c>
      <c r="T2514" s="157">
        <v>3</v>
      </c>
      <c r="U2514" s="157">
        <v>3</v>
      </c>
      <c r="V2514" s="157">
        <v>4</v>
      </c>
      <c r="W2514" s="157">
        <v>5</v>
      </c>
      <c r="X2514" s="157">
        <v>5</v>
      </c>
      <c r="Y2514" s="157">
        <v>4</v>
      </c>
      <c r="Z2514" s="157">
        <v>4</v>
      </c>
      <c r="AA2514" s="157">
        <v>4</v>
      </c>
      <c r="AB2514" s="159">
        <v>4</v>
      </c>
      <c r="AC2514" s="158">
        <f t="shared" si="484"/>
        <v>23</v>
      </c>
      <c r="AD2514" s="157">
        <f t="shared" si="480"/>
        <v>5</v>
      </c>
      <c r="AE2514" s="157">
        <f t="shared" si="481"/>
        <v>8</v>
      </c>
      <c r="AF2514" s="157">
        <f t="shared" si="482"/>
        <v>5</v>
      </c>
      <c r="AG2514" s="159">
        <f t="shared" si="483"/>
        <v>3</v>
      </c>
      <c r="DS2514" s="81"/>
    </row>
    <row r="2515" spans="1:123" x14ac:dyDescent="0.25">
      <c r="A2515" s="169">
        <v>351</v>
      </c>
      <c r="B2515" s="170" t="s">
        <v>385</v>
      </c>
      <c r="C2515" s="170" t="s">
        <v>212</v>
      </c>
      <c r="D2515" s="170" t="s">
        <v>44</v>
      </c>
      <c r="E2515" s="18" t="s">
        <v>466</v>
      </c>
      <c r="F2515" s="158">
        <v>5</v>
      </c>
      <c r="G2515" s="157">
        <v>4</v>
      </c>
      <c r="H2515" s="157"/>
      <c r="I2515" s="157">
        <v>4</v>
      </c>
      <c r="J2515" s="157">
        <v>4</v>
      </c>
      <c r="K2515" s="157">
        <v>4</v>
      </c>
      <c r="L2515" s="157">
        <v>5</v>
      </c>
      <c r="M2515" s="157">
        <v>4</v>
      </c>
      <c r="N2515" s="157">
        <v>5</v>
      </c>
      <c r="O2515" s="157">
        <v>5</v>
      </c>
      <c r="P2515" s="157">
        <v>4</v>
      </c>
      <c r="Q2515" s="157">
        <v>4</v>
      </c>
      <c r="R2515" s="157"/>
      <c r="S2515" s="157">
        <v>4</v>
      </c>
      <c r="T2515" s="157">
        <v>4</v>
      </c>
      <c r="U2515" s="157">
        <v>3</v>
      </c>
      <c r="V2515" s="157">
        <v>4</v>
      </c>
      <c r="W2515" s="157"/>
      <c r="X2515" s="157"/>
      <c r="Y2515" s="157">
        <v>4</v>
      </c>
      <c r="Z2515" s="157">
        <v>4</v>
      </c>
      <c r="AA2515" s="157"/>
      <c r="AB2515" s="159"/>
      <c r="AC2515" s="158">
        <f t="shared" si="484"/>
        <v>17</v>
      </c>
      <c r="AD2515" s="157">
        <f t="shared" si="480"/>
        <v>4</v>
      </c>
      <c r="AE2515" s="157">
        <f t="shared" si="481"/>
        <v>7</v>
      </c>
      <c r="AF2515" s="157">
        <f t="shared" si="482"/>
        <v>3</v>
      </c>
      <c r="AG2515" s="159">
        <f t="shared" si="483"/>
        <v>1</v>
      </c>
      <c r="DS2515" s="81"/>
    </row>
    <row r="2516" spans="1:123" x14ac:dyDescent="0.25">
      <c r="A2516" s="169">
        <v>351</v>
      </c>
      <c r="B2516" s="170" t="s">
        <v>385</v>
      </c>
      <c r="C2516" s="170" t="s">
        <v>214</v>
      </c>
      <c r="D2516" s="170" t="s">
        <v>89</v>
      </c>
      <c r="E2516" s="18" t="s">
        <v>403</v>
      </c>
      <c r="F2516" s="158">
        <v>2</v>
      </c>
      <c r="G2516" s="157">
        <v>2</v>
      </c>
      <c r="H2516" s="157">
        <v>2</v>
      </c>
      <c r="I2516" s="157">
        <v>2</v>
      </c>
      <c r="J2516" s="157">
        <v>1</v>
      </c>
      <c r="K2516" s="157">
        <v>1</v>
      </c>
      <c r="L2516" s="157">
        <v>1</v>
      </c>
      <c r="M2516" s="157">
        <v>1</v>
      </c>
      <c r="N2516" s="157">
        <v>1</v>
      </c>
      <c r="O2516" s="157">
        <v>1</v>
      </c>
      <c r="P2516" s="157">
        <v>1</v>
      </c>
      <c r="Q2516" s="157">
        <v>2</v>
      </c>
      <c r="R2516" s="157">
        <v>1</v>
      </c>
      <c r="S2516" s="157">
        <v>2</v>
      </c>
      <c r="T2516" s="157">
        <v>1</v>
      </c>
      <c r="U2516" s="157">
        <v>1</v>
      </c>
      <c r="V2516" s="157">
        <v>1</v>
      </c>
      <c r="W2516" s="157">
        <v>1</v>
      </c>
      <c r="X2516" s="157">
        <v>1</v>
      </c>
      <c r="Y2516" s="157">
        <v>2</v>
      </c>
      <c r="Z2516" s="157">
        <v>2</v>
      </c>
      <c r="AA2516" s="157">
        <v>1</v>
      </c>
      <c r="AB2516" s="159">
        <v>1</v>
      </c>
      <c r="AC2516" s="158">
        <f t="shared" si="484"/>
        <v>23</v>
      </c>
      <c r="AD2516" s="157">
        <f t="shared" si="480"/>
        <v>5</v>
      </c>
      <c r="AE2516" s="157">
        <f t="shared" si="481"/>
        <v>8</v>
      </c>
      <c r="AF2516" s="157">
        <f t="shared" si="482"/>
        <v>5</v>
      </c>
      <c r="AG2516" s="159">
        <f t="shared" si="483"/>
        <v>3</v>
      </c>
      <c r="DS2516" s="81"/>
    </row>
    <row r="2517" spans="1:123" x14ac:dyDescent="0.25">
      <c r="A2517" s="169">
        <v>351</v>
      </c>
      <c r="B2517" s="170" t="s">
        <v>385</v>
      </c>
      <c r="C2517" s="170" t="s">
        <v>214</v>
      </c>
      <c r="D2517" s="170" t="s">
        <v>89</v>
      </c>
      <c r="E2517" s="18" t="s">
        <v>403</v>
      </c>
      <c r="F2517" s="158">
        <v>3</v>
      </c>
      <c r="G2517" s="157">
        <v>3</v>
      </c>
      <c r="H2517" s="157">
        <v>2</v>
      </c>
      <c r="I2517" s="157">
        <v>2</v>
      </c>
      <c r="J2517" s="157">
        <v>1</v>
      </c>
      <c r="K2517" s="157">
        <v>1</v>
      </c>
      <c r="L2517" s="157">
        <v>2</v>
      </c>
      <c r="M2517" s="157">
        <v>2</v>
      </c>
      <c r="N2517" s="157">
        <v>1</v>
      </c>
      <c r="O2517" s="157">
        <v>1</v>
      </c>
      <c r="P2517" s="157">
        <v>1</v>
      </c>
      <c r="Q2517" s="157">
        <v>2</v>
      </c>
      <c r="R2517" s="157">
        <v>1</v>
      </c>
      <c r="S2517" s="157">
        <v>2</v>
      </c>
      <c r="T2517" s="157">
        <v>2</v>
      </c>
      <c r="U2517" s="157">
        <v>1</v>
      </c>
      <c r="V2517" s="157">
        <v>1</v>
      </c>
      <c r="W2517" s="157">
        <v>3</v>
      </c>
      <c r="X2517" s="157">
        <v>1</v>
      </c>
      <c r="Y2517" s="157">
        <v>3</v>
      </c>
      <c r="Z2517" s="157">
        <v>2</v>
      </c>
      <c r="AA2517" s="157">
        <v>1</v>
      </c>
      <c r="AB2517" s="159">
        <v>2</v>
      </c>
      <c r="AC2517" s="158">
        <f t="shared" si="484"/>
        <v>23</v>
      </c>
      <c r="AD2517" s="157">
        <f t="shared" si="480"/>
        <v>5</v>
      </c>
      <c r="AE2517" s="157">
        <f t="shared" si="481"/>
        <v>8</v>
      </c>
      <c r="AF2517" s="157">
        <f t="shared" si="482"/>
        <v>5</v>
      </c>
      <c r="AG2517" s="159">
        <f t="shared" si="483"/>
        <v>3</v>
      </c>
      <c r="DS2517" s="81"/>
    </row>
    <row r="2518" spans="1:123" x14ac:dyDescent="0.25">
      <c r="A2518" s="169">
        <v>351</v>
      </c>
      <c r="B2518" s="170" t="s">
        <v>385</v>
      </c>
      <c r="C2518" s="170" t="s">
        <v>214</v>
      </c>
      <c r="D2518" s="170" t="s">
        <v>89</v>
      </c>
      <c r="E2518" s="18" t="s">
        <v>403</v>
      </c>
      <c r="F2518" s="158">
        <v>3</v>
      </c>
      <c r="G2518" s="157">
        <v>3</v>
      </c>
      <c r="H2518" s="157">
        <v>2</v>
      </c>
      <c r="I2518" s="157">
        <v>2</v>
      </c>
      <c r="J2518" s="157">
        <v>1</v>
      </c>
      <c r="K2518" s="157">
        <v>2</v>
      </c>
      <c r="L2518" s="157">
        <v>2</v>
      </c>
      <c r="M2518" s="157">
        <v>2</v>
      </c>
      <c r="N2518" s="157">
        <v>1</v>
      </c>
      <c r="O2518" s="157">
        <v>2</v>
      </c>
      <c r="P2518" s="157">
        <v>1</v>
      </c>
      <c r="Q2518" s="157">
        <v>2</v>
      </c>
      <c r="R2518" s="157">
        <v>2</v>
      </c>
      <c r="S2518" s="157">
        <v>3</v>
      </c>
      <c r="T2518" s="157">
        <v>2</v>
      </c>
      <c r="U2518" s="157">
        <v>1</v>
      </c>
      <c r="V2518" s="157">
        <v>2</v>
      </c>
      <c r="W2518" s="157">
        <v>3</v>
      </c>
      <c r="X2518" s="157">
        <v>2</v>
      </c>
      <c r="Y2518" s="157">
        <v>3</v>
      </c>
      <c r="Z2518" s="157">
        <v>3</v>
      </c>
      <c r="AA2518" s="157">
        <v>1</v>
      </c>
      <c r="AB2518" s="159">
        <v>2</v>
      </c>
      <c r="AC2518" s="158">
        <f t="shared" si="484"/>
        <v>23</v>
      </c>
      <c r="AD2518" s="157">
        <f t="shared" si="480"/>
        <v>5</v>
      </c>
      <c r="AE2518" s="157">
        <f t="shared" si="481"/>
        <v>8</v>
      </c>
      <c r="AF2518" s="157">
        <f t="shared" si="482"/>
        <v>5</v>
      </c>
      <c r="AG2518" s="159">
        <f t="shared" si="483"/>
        <v>3</v>
      </c>
      <c r="DS2518" s="81"/>
    </row>
    <row r="2519" spans="1:123" x14ac:dyDescent="0.25">
      <c r="A2519" s="169">
        <v>351</v>
      </c>
      <c r="B2519" s="170" t="s">
        <v>385</v>
      </c>
      <c r="C2519" s="170" t="s">
        <v>214</v>
      </c>
      <c r="D2519" s="170" t="s">
        <v>89</v>
      </c>
      <c r="E2519" s="18" t="s">
        <v>403</v>
      </c>
      <c r="F2519" s="158">
        <v>4</v>
      </c>
      <c r="G2519" s="157">
        <v>3</v>
      </c>
      <c r="H2519" s="157">
        <v>2</v>
      </c>
      <c r="I2519" s="157">
        <v>3</v>
      </c>
      <c r="J2519" s="157">
        <v>2</v>
      </c>
      <c r="K2519" s="157">
        <v>2</v>
      </c>
      <c r="L2519" s="157">
        <v>3</v>
      </c>
      <c r="M2519" s="157">
        <v>3</v>
      </c>
      <c r="N2519" s="157">
        <v>2</v>
      </c>
      <c r="O2519" s="157">
        <v>2</v>
      </c>
      <c r="P2519" s="157">
        <v>2</v>
      </c>
      <c r="Q2519" s="157">
        <v>2</v>
      </c>
      <c r="R2519" s="157">
        <v>2</v>
      </c>
      <c r="S2519" s="157">
        <v>3</v>
      </c>
      <c r="T2519" s="157">
        <v>2</v>
      </c>
      <c r="U2519" s="157">
        <v>2</v>
      </c>
      <c r="V2519" s="157">
        <v>3</v>
      </c>
      <c r="W2519" s="157">
        <v>4</v>
      </c>
      <c r="X2519" s="157">
        <v>2</v>
      </c>
      <c r="Y2519" s="157">
        <v>3</v>
      </c>
      <c r="Z2519" s="157">
        <v>3</v>
      </c>
      <c r="AA2519" s="157">
        <v>1</v>
      </c>
      <c r="AB2519" s="159">
        <v>2</v>
      </c>
      <c r="AC2519" s="158">
        <f t="shared" si="484"/>
        <v>23</v>
      </c>
      <c r="AD2519" s="157">
        <f t="shared" si="480"/>
        <v>5</v>
      </c>
      <c r="AE2519" s="157">
        <f t="shared" si="481"/>
        <v>8</v>
      </c>
      <c r="AF2519" s="157">
        <f t="shared" si="482"/>
        <v>5</v>
      </c>
      <c r="AG2519" s="159">
        <f t="shared" si="483"/>
        <v>3</v>
      </c>
      <c r="DS2519" s="81"/>
    </row>
    <row r="2520" spans="1:123" x14ac:dyDescent="0.25">
      <c r="A2520" s="169">
        <v>351</v>
      </c>
      <c r="B2520" s="170" t="s">
        <v>385</v>
      </c>
      <c r="C2520" s="170" t="s">
        <v>214</v>
      </c>
      <c r="D2520" s="170" t="s">
        <v>89</v>
      </c>
      <c r="E2520" s="18" t="s">
        <v>403</v>
      </c>
      <c r="F2520" s="158">
        <v>4</v>
      </c>
      <c r="G2520" s="157">
        <v>3</v>
      </c>
      <c r="H2520" s="157">
        <v>2</v>
      </c>
      <c r="I2520" s="157">
        <v>3</v>
      </c>
      <c r="J2520" s="157">
        <v>2</v>
      </c>
      <c r="K2520" s="157">
        <v>2</v>
      </c>
      <c r="L2520" s="157">
        <v>3</v>
      </c>
      <c r="M2520" s="157">
        <v>3</v>
      </c>
      <c r="N2520" s="157">
        <v>3</v>
      </c>
      <c r="O2520" s="157">
        <v>3</v>
      </c>
      <c r="P2520" s="157">
        <v>3</v>
      </c>
      <c r="Q2520" s="157">
        <v>3</v>
      </c>
      <c r="R2520" s="157">
        <v>2</v>
      </c>
      <c r="S2520" s="157">
        <v>3</v>
      </c>
      <c r="T2520" s="157">
        <v>2</v>
      </c>
      <c r="U2520" s="157">
        <v>2</v>
      </c>
      <c r="V2520" s="157">
        <v>3</v>
      </c>
      <c r="W2520" s="157">
        <v>4</v>
      </c>
      <c r="X2520" s="157">
        <v>3</v>
      </c>
      <c r="Y2520" s="157">
        <v>3</v>
      </c>
      <c r="Z2520" s="157">
        <v>3</v>
      </c>
      <c r="AA2520" s="157">
        <v>2</v>
      </c>
      <c r="AB2520" s="159">
        <v>2</v>
      </c>
      <c r="AC2520" s="158">
        <f t="shared" si="484"/>
        <v>23</v>
      </c>
      <c r="AD2520" s="157">
        <f t="shared" si="480"/>
        <v>5</v>
      </c>
      <c r="AE2520" s="157">
        <f t="shared" si="481"/>
        <v>8</v>
      </c>
      <c r="AF2520" s="157">
        <f t="shared" si="482"/>
        <v>5</v>
      </c>
      <c r="AG2520" s="159">
        <f t="shared" si="483"/>
        <v>3</v>
      </c>
      <c r="DS2520" s="81"/>
    </row>
    <row r="2521" spans="1:123" x14ac:dyDescent="0.25">
      <c r="A2521" s="169">
        <v>351</v>
      </c>
      <c r="B2521" s="170" t="s">
        <v>385</v>
      </c>
      <c r="C2521" s="170" t="s">
        <v>214</v>
      </c>
      <c r="D2521" s="170" t="s">
        <v>89</v>
      </c>
      <c r="E2521" s="18" t="s">
        <v>403</v>
      </c>
      <c r="F2521" s="158">
        <v>5</v>
      </c>
      <c r="G2521" s="157">
        <v>3</v>
      </c>
      <c r="H2521" s="157">
        <v>3</v>
      </c>
      <c r="I2521" s="157"/>
      <c r="J2521" s="157">
        <v>3</v>
      </c>
      <c r="K2521" s="157">
        <v>4</v>
      </c>
      <c r="L2521" s="157">
        <v>4</v>
      </c>
      <c r="M2521" s="157">
        <v>3</v>
      </c>
      <c r="N2521" s="157">
        <v>3</v>
      </c>
      <c r="O2521" s="157">
        <v>4</v>
      </c>
      <c r="P2521" s="157">
        <v>3</v>
      </c>
      <c r="Q2521" s="157">
        <v>3</v>
      </c>
      <c r="R2521" s="157">
        <v>3</v>
      </c>
      <c r="S2521" s="157">
        <v>3</v>
      </c>
      <c r="T2521" s="157">
        <v>2</v>
      </c>
      <c r="U2521" s="157">
        <v>3</v>
      </c>
      <c r="V2521" s="157">
        <v>3</v>
      </c>
      <c r="W2521" s="157">
        <v>4</v>
      </c>
      <c r="X2521" s="157">
        <v>3</v>
      </c>
      <c r="Y2521" s="157">
        <v>4</v>
      </c>
      <c r="Z2521" s="157">
        <v>3</v>
      </c>
      <c r="AA2521" s="157">
        <v>4</v>
      </c>
      <c r="AB2521" s="159">
        <v>3</v>
      </c>
      <c r="AC2521" s="158">
        <f t="shared" si="484"/>
        <v>22</v>
      </c>
      <c r="AD2521" s="157">
        <f t="shared" si="480"/>
        <v>4</v>
      </c>
      <c r="AE2521" s="157">
        <f t="shared" si="481"/>
        <v>8</v>
      </c>
      <c r="AF2521" s="157">
        <f t="shared" si="482"/>
        <v>5</v>
      </c>
      <c r="AG2521" s="159">
        <f t="shared" si="483"/>
        <v>3</v>
      </c>
      <c r="DS2521" s="81"/>
    </row>
    <row r="2522" spans="1:123" x14ac:dyDescent="0.25">
      <c r="A2522" s="169">
        <v>351</v>
      </c>
      <c r="B2522" s="170" t="s">
        <v>385</v>
      </c>
      <c r="C2522" s="170" t="s">
        <v>214</v>
      </c>
      <c r="D2522" s="170" t="s">
        <v>89</v>
      </c>
      <c r="E2522" s="18" t="s">
        <v>403</v>
      </c>
      <c r="F2522" s="158"/>
      <c r="G2522" s="157">
        <v>3</v>
      </c>
      <c r="H2522" s="157">
        <v>4</v>
      </c>
      <c r="I2522" s="157"/>
      <c r="J2522" s="157">
        <v>4</v>
      </c>
      <c r="K2522" s="157">
        <v>4</v>
      </c>
      <c r="L2522" s="157">
        <v>4</v>
      </c>
      <c r="M2522" s="157">
        <v>3</v>
      </c>
      <c r="N2522" s="157">
        <v>3</v>
      </c>
      <c r="O2522" s="157">
        <v>4</v>
      </c>
      <c r="P2522" s="157">
        <v>5</v>
      </c>
      <c r="Q2522" s="157">
        <v>4</v>
      </c>
      <c r="R2522" s="157">
        <v>3</v>
      </c>
      <c r="S2522" s="157">
        <v>4</v>
      </c>
      <c r="T2522" s="157">
        <v>3</v>
      </c>
      <c r="U2522" s="157">
        <v>4</v>
      </c>
      <c r="V2522" s="157">
        <v>4</v>
      </c>
      <c r="W2522" s="157">
        <v>4</v>
      </c>
      <c r="X2522" s="157">
        <v>3</v>
      </c>
      <c r="Y2522" s="157">
        <v>4</v>
      </c>
      <c r="Z2522" s="157">
        <v>4</v>
      </c>
      <c r="AA2522" s="157">
        <v>5</v>
      </c>
      <c r="AB2522" s="159">
        <v>3</v>
      </c>
      <c r="AC2522" s="158">
        <f t="shared" si="484"/>
        <v>21</v>
      </c>
      <c r="AD2522" s="157">
        <f t="shared" si="480"/>
        <v>4</v>
      </c>
      <c r="AE2522" s="157">
        <f t="shared" si="481"/>
        <v>8</v>
      </c>
      <c r="AF2522" s="157">
        <f t="shared" si="482"/>
        <v>5</v>
      </c>
      <c r="AG2522" s="159">
        <f t="shared" si="483"/>
        <v>3</v>
      </c>
      <c r="DS2522" s="81"/>
    </row>
    <row r="2523" spans="1:123" x14ac:dyDescent="0.25">
      <c r="A2523" s="169">
        <v>351</v>
      </c>
      <c r="B2523" s="170" t="s">
        <v>385</v>
      </c>
      <c r="C2523" s="170" t="s">
        <v>214</v>
      </c>
      <c r="D2523" s="170" t="s">
        <v>89</v>
      </c>
      <c r="E2523" s="18" t="s">
        <v>466</v>
      </c>
      <c r="F2523" s="158">
        <v>3</v>
      </c>
      <c r="G2523" s="157">
        <v>1</v>
      </c>
      <c r="H2523" s="157">
        <v>2</v>
      </c>
      <c r="I2523" s="157">
        <v>1</v>
      </c>
      <c r="J2523" s="157">
        <v>2</v>
      </c>
      <c r="K2523" s="157">
        <v>2</v>
      </c>
      <c r="L2523" s="157">
        <v>2</v>
      </c>
      <c r="M2523" s="157">
        <v>2</v>
      </c>
      <c r="N2523" s="157">
        <v>1</v>
      </c>
      <c r="O2523" s="157">
        <v>1</v>
      </c>
      <c r="P2523" s="157">
        <v>1</v>
      </c>
      <c r="Q2523" s="157">
        <v>2</v>
      </c>
      <c r="R2523" s="157">
        <v>2</v>
      </c>
      <c r="S2523" s="157">
        <v>2</v>
      </c>
      <c r="T2523" s="157">
        <v>1</v>
      </c>
      <c r="U2523" s="157">
        <v>1</v>
      </c>
      <c r="V2523" s="157">
        <v>1</v>
      </c>
      <c r="W2523" s="157">
        <v>1</v>
      </c>
      <c r="X2523" s="157">
        <v>1</v>
      </c>
      <c r="Y2523" s="157">
        <v>2</v>
      </c>
      <c r="Z2523" s="157">
        <v>2</v>
      </c>
      <c r="AA2523" s="157">
        <v>1</v>
      </c>
      <c r="AB2523" s="159">
        <v>2</v>
      </c>
      <c r="AC2523" s="158">
        <f t="shared" si="484"/>
        <v>23</v>
      </c>
      <c r="AD2523" s="157">
        <f t="shared" si="480"/>
        <v>5</v>
      </c>
      <c r="AE2523" s="157">
        <f t="shared" si="481"/>
        <v>8</v>
      </c>
      <c r="AF2523" s="157">
        <f t="shared" si="482"/>
        <v>5</v>
      </c>
      <c r="AG2523" s="159">
        <f t="shared" si="483"/>
        <v>3</v>
      </c>
      <c r="DS2523" s="81"/>
    </row>
    <row r="2524" spans="1:123" x14ac:dyDescent="0.25">
      <c r="A2524" s="169">
        <v>351</v>
      </c>
      <c r="B2524" s="170" t="s">
        <v>385</v>
      </c>
      <c r="C2524" s="170" t="s">
        <v>214</v>
      </c>
      <c r="D2524" s="170" t="s">
        <v>89</v>
      </c>
      <c r="E2524" s="18" t="s">
        <v>466</v>
      </c>
      <c r="F2524" s="158">
        <v>3</v>
      </c>
      <c r="G2524" s="157">
        <v>2</v>
      </c>
      <c r="H2524" s="157">
        <v>3</v>
      </c>
      <c r="I2524" s="157">
        <v>1</v>
      </c>
      <c r="J2524" s="157">
        <v>2</v>
      </c>
      <c r="K2524" s="157">
        <v>2</v>
      </c>
      <c r="L2524" s="157">
        <v>2</v>
      </c>
      <c r="M2524" s="157">
        <v>2</v>
      </c>
      <c r="N2524" s="157">
        <v>2</v>
      </c>
      <c r="O2524" s="157">
        <v>1</v>
      </c>
      <c r="P2524" s="157">
        <v>2</v>
      </c>
      <c r="Q2524" s="157">
        <v>2</v>
      </c>
      <c r="R2524" s="157">
        <v>2</v>
      </c>
      <c r="S2524" s="157">
        <v>2</v>
      </c>
      <c r="T2524" s="157">
        <v>2</v>
      </c>
      <c r="U2524" s="157">
        <v>2</v>
      </c>
      <c r="V2524" s="157">
        <v>1</v>
      </c>
      <c r="W2524" s="157">
        <v>2</v>
      </c>
      <c r="X2524" s="157">
        <v>1</v>
      </c>
      <c r="Y2524" s="157">
        <v>3</v>
      </c>
      <c r="Z2524" s="157">
        <v>2</v>
      </c>
      <c r="AA2524" s="157">
        <v>2</v>
      </c>
      <c r="AB2524" s="159">
        <v>2</v>
      </c>
      <c r="AC2524" s="158">
        <f t="shared" si="484"/>
        <v>23</v>
      </c>
      <c r="AD2524" s="157">
        <f t="shared" si="480"/>
        <v>5</v>
      </c>
      <c r="AE2524" s="157">
        <f t="shared" si="481"/>
        <v>8</v>
      </c>
      <c r="AF2524" s="157">
        <f t="shared" si="482"/>
        <v>5</v>
      </c>
      <c r="AG2524" s="159">
        <f t="shared" si="483"/>
        <v>3</v>
      </c>
      <c r="DS2524" s="81"/>
    </row>
    <row r="2525" spans="1:123" x14ac:dyDescent="0.25">
      <c r="A2525" s="169">
        <v>351</v>
      </c>
      <c r="B2525" s="170" t="s">
        <v>385</v>
      </c>
      <c r="C2525" s="170" t="s">
        <v>214</v>
      </c>
      <c r="D2525" s="170" t="s">
        <v>89</v>
      </c>
      <c r="E2525" s="18" t="s">
        <v>466</v>
      </c>
      <c r="F2525" s="158">
        <v>3</v>
      </c>
      <c r="G2525" s="157">
        <v>3</v>
      </c>
      <c r="H2525" s="157">
        <v>3</v>
      </c>
      <c r="I2525" s="157">
        <v>2</v>
      </c>
      <c r="J2525" s="157">
        <v>2</v>
      </c>
      <c r="K2525" s="157">
        <v>2</v>
      </c>
      <c r="L2525" s="157">
        <v>3</v>
      </c>
      <c r="M2525" s="157">
        <v>2</v>
      </c>
      <c r="N2525" s="157">
        <v>2</v>
      </c>
      <c r="O2525" s="157">
        <v>2</v>
      </c>
      <c r="P2525" s="157">
        <v>2</v>
      </c>
      <c r="Q2525" s="157">
        <v>2</v>
      </c>
      <c r="R2525" s="157">
        <v>2</v>
      </c>
      <c r="S2525" s="157">
        <v>3</v>
      </c>
      <c r="T2525" s="157">
        <v>2</v>
      </c>
      <c r="U2525" s="157">
        <v>2</v>
      </c>
      <c r="V2525" s="157">
        <v>2</v>
      </c>
      <c r="W2525" s="157">
        <v>2</v>
      </c>
      <c r="X2525" s="157">
        <v>1</v>
      </c>
      <c r="Y2525" s="157">
        <v>3</v>
      </c>
      <c r="Z2525" s="157">
        <v>2</v>
      </c>
      <c r="AA2525" s="157">
        <v>2</v>
      </c>
      <c r="AB2525" s="159">
        <v>3</v>
      </c>
      <c r="AC2525" s="158">
        <f t="shared" si="484"/>
        <v>23</v>
      </c>
      <c r="AD2525" s="157">
        <f t="shared" si="480"/>
        <v>5</v>
      </c>
      <c r="AE2525" s="157">
        <f t="shared" si="481"/>
        <v>8</v>
      </c>
      <c r="AF2525" s="157">
        <f t="shared" si="482"/>
        <v>5</v>
      </c>
      <c r="AG2525" s="159">
        <f t="shared" si="483"/>
        <v>3</v>
      </c>
      <c r="DS2525" s="81"/>
    </row>
    <row r="2526" spans="1:123" x14ac:dyDescent="0.25">
      <c r="A2526" s="169">
        <v>351</v>
      </c>
      <c r="B2526" s="170" t="s">
        <v>385</v>
      </c>
      <c r="C2526" s="170" t="s">
        <v>214</v>
      </c>
      <c r="D2526" s="170" t="s">
        <v>89</v>
      </c>
      <c r="E2526" s="18" t="s">
        <v>466</v>
      </c>
      <c r="F2526" s="158">
        <v>3</v>
      </c>
      <c r="G2526" s="157">
        <v>3</v>
      </c>
      <c r="H2526" s="157">
        <v>3</v>
      </c>
      <c r="I2526" s="157">
        <v>3</v>
      </c>
      <c r="J2526" s="157">
        <v>2</v>
      </c>
      <c r="K2526" s="157">
        <v>2</v>
      </c>
      <c r="L2526" s="157">
        <v>3</v>
      </c>
      <c r="M2526" s="157">
        <v>2</v>
      </c>
      <c r="N2526" s="157">
        <v>2</v>
      </c>
      <c r="O2526" s="157">
        <v>2</v>
      </c>
      <c r="P2526" s="157">
        <v>2</v>
      </c>
      <c r="Q2526" s="157">
        <v>2</v>
      </c>
      <c r="R2526" s="157">
        <v>3</v>
      </c>
      <c r="S2526" s="157">
        <v>3</v>
      </c>
      <c r="T2526" s="157">
        <v>2</v>
      </c>
      <c r="U2526" s="157">
        <v>2</v>
      </c>
      <c r="V2526" s="157">
        <v>2</v>
      </c>
      <c r="W2526" s="157">
        <v>3</v>
      </c>
      <c r="X2526" s="157">
        <v>1</v>
      </c>
      <c r="Y2526" s="157">
        <v>3</v>
      </c>
      <c r="Z2526" s="157">
        <v>3</v>
      </c>
      <c r="AA2526" s="157">
        <v>2</v>
      </c>
      <c r="AB2526" s="159">
        <v>3</v>
      </c>
      <c r="AC2526" s="158">
        <f t="shared" si="484"/>
        <v>23</v>
      </c>
      <c r="AD2526" s="157">
        <f t="shared" si="480"/>
        <v>5</v>
      </c>
      <c r="AE2526" s="157">
        <f t="shared" si="481"/>
        <v>8</v>
      </c>
      <c r="AF2526" s="157">
        <f t="shared" si="482"/>
        <v>5</v>
      </c>
      <c r="AG2526" s="159">
        <f t="shared" si="483"/>
        <v>3</v>
      </c>
      <c r="DS2526" s="81"/>
    </row>
    <row r="2527" spans="1:123" x14ac:dyDescent="0.25">
      <c r="A2527" s="169">
        <v>351</v>
      </c>
      <c r="B2527" s="170" t="s">
        <v>385</v>
      </c>
      <c r="C2527" s="170" t="s">
        <v>214</v>
      </c>
      <c r="D2527" s="170" t="s">
        <v>89</v>
      </c>
      <c r="E2527" s="18" t="s">
        <v>466</v>
      </c>
      <c r="F2527" s="158">
        <v>3</v>
      </c>
      <c r="G2527" s="157">
        <v>3</v>
      </c>
      <c r="H2527" s="157">
        <v>3</v>
      </c>
      <c r="I2527" s="157">
        <v>3</v>
      </c>
      <c r="J2527" s="157">
        <v>3</v>
      </c>
      <c r="K2527" s="157">
        <v>2</v>
      </c>
      <c r="L2527" s="157">
        <v>3</v>
      </c>
      <c r="M2527" s="157">
        <v>2</v>
      </c>
      <c r="N2527" s="157">
        <v>3</v>
      </c>
      <c r="O2527" s="157">
        <v>2</v>
      </c>
      <c r="P2527" s="157">
        <v>2</v>
      </c>
      <c r="Q2527" s="157">
        <v>3</v>
      </c>
      <c r="R2527" s="157">
        <v>3</v>
      </c>
      <c r="S2527" s="157">
        <v>3</v>
      </c>
      <c r="T2527" s="157">
        <v>3</v>
      </c>
      <c r="U2527" s="157">
        <v>2</v>
      </c>
      <c r="V2527" s="157">
        <v>2</v>
      </c>
      <c r="W2527" s="157">
        <v>3</v>
      </c>
      <c r="X2527" s="157">
        <v>2</v>
      </c>
      <c r="Y2527" s="157">
        <v>4</v>
      </c>
      <c r="Z2527" s="157">
        <v>3</v>
      </c>
      <c r="AA2527" s="157">
        <v>3</v>
      </c>
      <c r="AB2527" s="159">
        <v>3</v>
      </c>
      <c r="AC2527" s="158">
        <f t="shared" si="484"/>
        <v>23</v>
      </c>
      <c r="AD2527" s="157">
        <f t="shared" si="480"/>
        <v>5</v>
      </c>
      <c r="AE2527" s="157">
        <f t="shared" si="481"/>
        <v>8</v>
      </c>
      <c r="AF2527" s="157">
        <f t="shared" si="482"/>
        <v>5</v>
      </c>
      <c r="AG2527" s="159">
        <f t="shared" si="483"/>
        <v>3</v>
      </c>
      <c r="DS2527" s="81"/>
    </row>
    <row r="2528" spans="1:123" x14ac:dyDescent="0.25">
      <c r="A2528" s="169">
        <v>351</v>
      </c>
      <c r="B2528" s="170" t="s">
        <v>385</v>
      </c>
      <c r="C2528" s="170" t="s">
        <v>214</v>
      </c>
      <c r="D2528" s="170" t="s">
        <v>89</v>
      </c>
      <c r="E2528" s="18" t="s">
        <v>466</v>
      </c>
      <c r="F2528" s="158">
        <v>4</v>
      </c>
      <c r="G2528" s="157">
        <v>3</v>
      </c>
      <c r="H2528" s="157">
        <v>3</v>
      </c>
      <c r="I2528" s="157">
        <v>3</v>
      </c>
      <c r="J2528" s="157">
        <v>3</v>
      </c>
      <c r="K2528" s="157">
        <v>3</v>
      </c>
      <c r="L2528" s="157">
        <v>3</v>
      </c>
      <c r="M2528" s="157">
        <v>2</v>
      </c>
      <c r="N2528" s="157">
        <v>3</v>
      </c>
      <c r="O2528" s="157">
        <v>2</v>
      </c>
      <c r="P2528" s="157">
        <v>3</v>
      </c>
      <c r="Q2528" s="157">
        <v>3</v>
      </c>
      <c r="R2528" s="157">
        <v>3</v>
      </c>
      <c r="S2528" s="157">
        <v>3</v>
      </c>
      <c r="T2528" s="157">
        <v>3</v>
      </c>
      <c r="U2528" s="157">
        <v>2</v>
      </c>
      <c r="V2528" s="157">
        <v>3</v>
      </c>
      <c r="W2528" s="157">
        <v>4</v>
      </c>
      <c r="X2528" s="157">
        <v>3</v>
      </c>
      <c r="Y2528" s="157">
        <v>4</v>
      </c>
      <c r="Z2528" s="157">
        <v>3</v>
      </c>
      <c r="AA2528" s="157">
        <v>3</v>
      </c>
      <c r="AB2528" s="159">
        <v>3</v>
      </c>
      <c r="AC2528" s="158">
        <f t="shared" si="484"/>
        <v>23</v>
      </c>
      <c r="AD2528" s="157">
        <f t="shared" si="480"/>
        <v>5</v>
      </c>
      <c r="AE2528" s="157">
        <f t="shared" si="481"/>
        <v>8</v>
      </c>
      <c r="AF2528" s="157">
        <f t="shared" si="482"/>
        <v>5</v>
      </c>
      <c r="AG2528" s="159">
        <f t="shared" si="483"/>
        <v>3</v>
      </c>
      <c r="DS2528" s="81"/>
    </row>
    <row r="2529" spans="1:123" x14ac:dyDescent="0.25">
      <c r="A2529" s="169">
        <v>351</v>
      </c>
      <c r="B2529" s="170" t="s">
        <v>385</v>
      </c>
      <c r="C2529" s="170" t="s">
        <v>214</v>
      </c>
      <c r="D2529" s="170" t="s">
        <v>89</v>
      </c>
      <c r="E2529" s="18" t="s">
        <v>466</v>
      </c>
      <c r="F2529" s="158">
        <v>4</v>
      </c>
      <c r="G2529" s="157">
        <v>3</v>
      </c>
      <c r="H2529" s="157">
        <v>4</v>
      </c>
      <c r="I2529" s="157">
        <v>3</v>
      </c>
      <c r="J2529" s="157">
        <v>3</v>
      </c>
      <c r="K2529" s="157">
        <v>3</v>
      </c>
      <c r="L2529" s="157">
        <v>4</v>
      </c>
      <c r="M2529" s="157">
        <v>3</v>
      </c>
      <c r="N2529" s="157">
        <v>3</v>
      </c>
      <c r="O2529" s="157">
        <v>3</v>
      </c>
      <c r="P2529" s="157">
        <v>4</v>
      </c>
      <c r="Q2529" s="157">
        <v>3</v>
      </c>
      <c r="R2529" s="157">
        <v>3</v>
      </c>
      <c r="S2529" s="157">
        <v>4</v>
      </c>
      <c r="T2529" s="157">
        <v>3</v>
      </c>
      <c r="U2529" s="157">
        <v>3</v>
      </c>
      <c r="V2529" s="157">
        <v>3</v>
      </c>
      <c r="W2529" s="157">
        <v>4</v>
      </c>
      <c r="X2529" s="157">
        <v>3</v>
      </c>
      <c r="Y2529" s="157">
        <v>4</v>
      </c>
      <c r="Z2529" s="157">
        <v>3</v>
      </c>
      <c r="AA2529" s="157">
        <v>3</v>
      </c>
      <c r="AB2529" s="159">
        <v>3</v>
      </c>
      <c r="AC2529" s="158">
        <f t="shared" si="484"/>
        <v>23</v>
      </c>
      <c r="AD2529" s="157">
        <f t="shared" si="480"/>
        <v>5</v>
      </c>
      <c r="AE2529" s="157">
        <f t="shared" si="481"/>
        <v>8</v>
      </c>
      <c r="AF2529" s="157">
        <f t="shared" si="482"/>
        <v>5</v>
      </c>
      <c r="AG2529" s="159">
        <f t="shared" si="483"/>
        <v>3</v>
      </c>
      <c r="DS2529" s="81"/>
    </row>
    <row r="2530" spans="1:123" x14ac:dyDescent="0.25">
      <c r="A2530" s="169">
        <v>351</v>
      </c>
      <c r="B2530" s="170" t="s">
        <v>385</v>
      </c>
      <c r="C2530" s="170" t="s">
        <v>214</v>
      </c>
      <c r="D2530" s="170" t="s">
        <v>89</v>
      </c>
      <c r="E2530" s="18" t="s">
        <v>466</v>
      </c>
      <c r="F2530" s="158">
        <v>4</v>
      </c>
      <c r="G2530" s="157">
        <v>3</v>
      </c>
      <c r="H2530" s="157">
        <v>4</v>
      </c>
      <c r="I2530" s="157">
        <v>3</v>
      </c>
      <c r="J2530" s="157">
        <v>3</v>
      </c>
      <c r="K2530" s="157">
        <v>3</v>
      </c>
      <c r="L2530" s="157">
        <v>4</v>
      </c>
      <c r="M2530" s="157">
        <v>3</v>
      </c>
      <c r="N2530" s="157">
        <v>3</v>
      </c>
      <c r="O2530" s="157">
        <v>3</v>
      </c>
      <c r="P2530" s="157">
        <v>4</v>
      </c>
      <c r="Q2530" s="157">
        <v>3</v>
      </c>
      <c r="R2530" s="157">
        <v>3</v>
      </c>
      <c r="S2530" s="157">
        <v>4</v>
      </c>
      <c r="T2530" s="157">
        <v>3</v>
      </c>
      <c r="U2530" s="157">
        <v>3</v>
      </c>
      <c r="V2530" s="157">
        <v>3</v>
      </c>
      <c r="W2530" s="157">
        <v>4</v>
      </c>
      <c r="X2530" s="157">
        <v>4</v>
      </c>
      <c r="Y2530" s="157">
        <v>4</v>
      </c>
      <c r="Z2530" s="157">
        <v>3</v>
      </c>
      <c r="AA2530" s="157">
        <v>4</v>
      </c>
      <c r="AB2530" s="159">
        <v>3</v>
      </c>
      <c r="AC2530" s="158">
        <f t="shared" si="484"/>
        <v>23</v>
      </c>
      <c r="AD2530" s="157">
        <f t="shared" si="480"/>
        <v>5</v>
      </c>
      <c r="AE2530" s="157">
        <f t="shared" si="481"/>
        <v>8</v>
      </c>
      <c r="AF2530" s="157">
        <f t="shared" si="482"/>
        <v>5</v>
      </c>
      <c r="AG2530" s="159">
        <f t="shared" si="483"/>
        <v>3</v>
      </c>
      <c r="DS2530" s="81"/>
    </row>
    <row r="2531" spans="1:123" x14ac:dyDescent="0.25">
      <c r="A2531" s="169">
        <v>351</v>
      </c>
      <c r="B2531" s="170" t="s">
        <v>385</v>
      </c>
      <c r="C2531" s="170" t="s">
        <v>214</v>
      </c>
      <c r="D2531" s="170" t="s">
        <v>89</v>
      </c>
      <c r="E2531" s="18" t="s">
        <v>466</v>
      </c>
      <c r="F2531" s="158">
        <v>4</v>
      </c>
      <c r="G2531" s="157">
        <v>4</v>
      </c>
      <c r="H2531" s="157">
        <v>4</v>
      </c>
      <c r="I2531" s="157">
        <v>3</v>
      </c>
      <c r="J2531" s="157">
        <v>3</v>
      </c>
      <c r="K2531" s="157">
        <v>3</v>
      </c>
      <c r="L2531" s="157">
        <v>4</v>
      </c>
      <c r="M2531" s="157">
        <v>3</v>
      </c>
      <c r="N2531" s="157">
        <v>3</v>
      </c>
      <c r="O2531" s="157">
        <v>4</v>
      </c>
      <c r="P2531" s="157">
        <v>4</v>
      </c>
      <c r="Q2531" s="157">
        <v>4</v>
      </c>
      <c r="R2531" s="157">
        <v>3</v>
      </c>
      <c r="S2531" s="157">
        <v>4</v>
      </c>
      <c r="T2531" s="157">
        <v>3</v>
      </c>
      <c r="U2531" s="157">
        <v>4</v>
      </c>
      <c r="V2531" s="157">
        <v>3</v>
      </c>
      <c r="W2531" s="157">
        <v>4</v>
      </c>
      <c r="X2531" s="157">
        <v>4</v>
      </c>
      <c r="Y2531" s="157">
        <v>4</v>
      </c>
      <c r="Z2531" s="157">
        <v>4</v>
      </c>
      <c r="AA2531" s="157">
        <v>4</v>
      </c>
      <c r="AB2531" s="159">
        <v>3</v>
      </c>
      <c r="AC2531" s="158">
        <f t="shared" si="484"/>
        <v>23</v>
      </c>
      <c r="AD2531" s="157">
        <f t="shared" si="480"/>
        <v>5</v>
      </c>
      <c r="AE2531" s="157">
        <f t="shared" si="481"/>
        <v>8</v>
      </c>
      <c r="AF2531" s="157">
        <f t="shared" si="482"/>
        <v>5</v>
      </c>
      <c r="AG2531" s="159">
        <f t="shared" si="483"/>
        <v>3</v>
      </c>
      <c r="DS2531" s="81"/>
    </row>
    <row r="2532" spans="1:123" x14ac:dyDescent="0.25">
      <c r="A2532" s="169">
        <v>351</v>
      </c>
      <c r="B2532" s="170" t="s">
        <v>385</v>
      </c>
      <c r="C2532" s="170" t="s">
        <v>214</v>
      </c>
      <c r="D2532" s="170" t="s">
        <v>89</v>
      </c>
      <c r="E2532" s="18" t="s">
        <v>466</v>
      </c>
      <c r="F2532" s="158">
        <v>4</v>
      </c>
      <c r="G2532" s="157">
        <v>4</v>
      </c>
      <c r="H2532" s="157">
        <v>4</v>
      </c>
      <c r="I2532" s="157">
        <v>3</v>
      </c>
      <c r="J2532" s="157">
        <v>4</v>
      </c>
      <c r="K2532" s="157">
        <v>4</v>
      </c>
      <c r="L2532" s="157">
        <v>4</v>
      </c>
      <c r="M2532" s="157">
        <v>4</v>
      </c>
      <c r="N2532" s="157">
        <v>4</v>
      </c>
      <c r="O2532" s="157">
        <v>4</v>
      </c>
      <c r="P2532" s="157">
        <v>4</v>
      </c>
      <c r="Q2532" s="157">
        <v>4</v>
      </c>
      <c r="R2532" s="157">
        <v>4</v>
      </c>
      <c r="S2532" s="157">
        <v>4</v>
      </c>
      <c r="T2532" s="157">
        <v>3</v>
      </c>
      <c r="U2532" s="157">
        <v>4</v>
      </c>
      <c r="V2532" s="157">
        <v>3</v>
      </c>
      <c r="W2532" s="157">
        <v>5</v>
      </c>
      <c r="X2532" s="157">
        <v>4</v>
      </c>
      <c r="Y2532" s="157">
        <v>4</v>
      </c>
      <c r="Z2532" s="157">
        <v>4</v>
      </c>
      <c r="AA2532" s="157">
        <v>4</v>
      </c>
      <c r="AB2532" s="159">
        <v>3</v>
      </c>
      <c r="AC2532" s="158">
        <f t="shared" si="484"/>
        <v>23</v>
      </c>
      <c r="AD2532" s="157">
        <f t="shared" si="480"/>
        <v>5</v>
      </c>
      <c r="AE2532" s="157">
        <f t="shared" si="481"/>
        <v>8</v>
      </c>
      <c r="AF2532" s="157">
        <f t="shared" si="482"/>
        <v>5</v>
      </c>
      <c r="AG2532" s="159">
        <f t="shared" si="483"/>
        <v>3</v>
      </c>
      <c r="DS2532" s="81"/>
    </row>
    <row r="2533" spans="1:123" x14ac:dyDescent="0.25">
      <c r="A2533" s="169">
        <v>351</v>
      </c>
      <c r="B2533" s="170" t="s">
        <v>385</v>
      </c>
      <c r="C2533" s="170" t="s">
        <v>214</v>
      </c>
      <c r="D2533" s="170" t="s">
        <v>89</v>
      </c>
      <c r="E2533" s="18" t="s">
        <v>466</v>
      </c>
      <c r="F2533" s="158">
        <v>4</v>
      </c>
      <c r="G2533" s="157">
        <v>4</v>
      </c>
      <c r="H2533" s="157">
        <v>4</v>
      </c>
      <c r="I2533" s="157">
        <v>4</v>
      </c>
      <c r="J2533" s="157">
        <v>4</v>
      </c>
      <c r="K2533" s="157">
        <v>5</v>
      </c>
      <c r="L2533" s="157">
        <v>4</v>
      </c>
      <c r="M2533" s="157">
        <v>4</v>
      </c>
      <c r="N2533" s="157">
        <v>4</v>
      </c>
      <c r="O2533" s="157">
        <v>4</v>
      </c>
      <c r="P2533" s="157">
        <v>4</v>
      </c>
      <c r="Q2533" s="157">
        <v>4</v>
      </c>
      <c r="R2533" s="157">
        <v>4</v>
      </c>
      <c r="S2533" s="157">
        <v>4</v>
      </c>
      <c r="T2533" s="157">
        <v>4</v>
      </c>
      <c r="U2533" s="157">
        <v>4</v>
      </c>
      <c r="V2533" s="157">
        <v>4</v>
      </c>
      <c r="W2533" s="157">
        <v>5</v>
      </c>
      <c r="X2533" s="157">
        <v>4</v>
      </c>
      <c r="Y2533" s="157"/>
      <c r="Z2533" s="157">
        <v>4</v>
      </c>
      <c r="AA2533" s="157">
        <v>4</v>
      </c>
      <c r="AB2533" s="159">
        <v>3</v>
      </c>
      <c r="AC2533" s="158">
        <f t="shared" si="484"/>
        <v>22</v>
      </c>
      <c r="AD2533" s="157">
        <f t="shared" si="480"/>
        <v>5</v>
      </c>
      <c r="AE2533" s="157">
        <f t="shared" si="481"/>
        <v>8</v>
      </c>
      <c r="AF2533" s="157">
        <f t="shared" si="482"/>
        <v>5</v>
      </c>
      <c r="AG2533" s="159">
        <f t="shared" si="483"/>
        <v>3</v>
      </c>
      <c r="DS2533" s="81"/>
    </row>
    <row r="2534" spans="1:123" x14ac:dyDescent="0.25">
      <c r="A2534" s="169">
        <v>351</v>
      </c>
      <c r="B2534" s="170" t="s">
        <v>385</v>
      </c>
      <c r="C2534" s="170" t="s">
        <v>214</v>
      </c>
      <c r="D2534" s="170" t="s">
        <v>89</v>
      </c>
      <c r="E2534" s="18" t="s">
        <v>466</v>
      </c>
      <c r="F2534" s="158">
        <v>5</v>
      </c>
      <c r="G2534" s="157">
        <v>5</v>
      </c>
      <c r="H2534" s="157">
        <v>4</v>
      </c>
      <c r="I2534" s="157">
        <v>4</v>
      </c>
      <c r="J2534" s="157">
        <v>5</v>
      </c>
      <c r="K2534" s="157"/>
      <c r="L2534" s="157">
        <v>5</v>
      </c>
      <c r="M2534" s="157">
        <v>4</v>
      </c>
      <c r="N2534" s="157">
        <v>4</v>
      </c>
      <c r="O2534" s="157">
        <v>4</v>
      </c>
      <c r="P2534" s="157">
        <v>5</v>
      </c>
      <c r="Q2534" s="157">
        <v>4</v>
      </c>
      <c r="R2534" s="157">
        <v>4</v>
      </c>
      <c r="S2534" s="157">
        <v>5</v>
      </c>
      <c r="T2534" s="157">
        <v>4</v>
      </c>
      <c r="U2534" s="157">
        <v>4</v>
      </c>
      <c r="V2534" s="157">
        <v>4</v>
      </c>
      <c r="W2534" s="157">
        <v>5</v>
      </c>
      <c r="X2534" s="157"/>
      <c r="Y2534" s="157"/>
      <c r="Z2534" s="157"/>
      <c r="AA2534" s="157"/>
      <c r="AB2534" s="159"/>
      <c r="AC2534" s="158">
        <f t="shared" si="484"/>
        <v>17</v>
      </c>
      <c r="AD2534" s="157">
        <f t="shared" si="480"/>
        <v>4</v>
      </c>
      <c r="AE2534" s="157">
        <f t="shared" si="481"/>
        <v>8</v>
      </c>
      <c r="AF2534" s="157">
        <f t="shared" si="482"/>
        <v>4</v>
      </c>
      <c r="AG2534" s="159">
        <f t="shared" si="483"/>
        <v>0</v>
      </c>
      <c r="DS2534" s="81"/>
    </row>
    <row r="2535" spans="1:123" x14ac:dyDescent="0.25">
      <c r="A2535" s="169">
        <v>352</v>
      </c>
      <c r="B2535" s="170" t="s">
        <v>383</v>
      </c>
      <c r="C2535" s="170" t="s">
        <v>199</v>
      </c>
      <c r="D2535" s="170" t="s">
        <v>101</v>
      </c>
      <c r="E2535" s="18" t="s">
        <v>403</v>
      </c>
      <c r="F2535" s="158">
        <v>2</v>
      </c>
      <c r="G2535" s="157">
        <v>2</v>
      </c>
      <c r="H2535" s="157">
        <v>1</v>
      </c>
      <c r="I2535" s="157">
        <v>1</v>
      </c>
      <c r="J2535" s="157">
        <v>2</v>
      </c>
      <c r="K2535" s="157">
        <v>1</v>
      </c>
      <c r="L2535" s="157">
        <v>3</v>
      </c>
      <c r="M2535" s="157">
        <v>1</v>
      </c>
      <c r="N2535" s="157">
        <v>1</v>
      </c>
      <c r="O2535" s="157">
        <v>2</v>
      </c>
      <c r="P2535" s="157">
        <v>1</v>
      </c>
      <c r="Q2535" s="157">
        <v>2</v>
      </c>
      <c r="R2535" s="157">
        <v>2</v>
      </c>
      <c r="S2535" s="157">
        <v>1</v>
      </c>
      <c r="T2535" s="157">
        <v>1</v>
      </c>
      <c r="U2535" s="157">
        <v>1</v>
      </c>
      <c r="V2535" s="157">
        <v>1</v>
      </c>
      <c r="W2535" s="157">
        <v>1</v>
      </c>
      <c r="X2535" s="157">
        <v>3</v>
      </c>
      <c r="Y2535" s="157">
        <v>3</v>
      </c>
      <c r="Z2535" s="157">
        <v>3</v>
      </c>
      <c r="AA2535" s="157">
        <v>1</v>
      </c>
      <c r="AB2535" s="159">
        <v>3</v>
      </c>
      <c r="AC2535" s="158">
        <f t="shared" si="484"/>
        <v>23</v>
      </c>
      <c r="AD2535" s="157">
        <f t="shared" si="480"/>
        <v>5</v>
      </c>
      <c r="AE2535" s="157">
        <f t="shared" si="481"/>
        <v>8</v>
      </c>
      <c r="AF2535" s="157">
        <f t="shared" si="482"/>
        <v>5</v>
      </c>
      <c r="AG2535" s="159">
        <f t="shared" si="483"/>
        <v>3</v>
      </c>
      <c r="DS2535" s="81"/>
    </row>
    <row r="2536" spans="1:123" x14ac:dyDescent="0.25">
      <c r="A2536" s="169">
        <v>352</v>
      </c>
      <c r="B2536" s="170" t="s">
        <v>383</v>
      </c>
      <c r="C2536" s="170" t="s">
        <v>199</v>
      </c>
      <c r="D2536" s="170" t="s">
        <v>101</v>
      </c>
      <c r="E2536" s="18" t="s">
        <v>403</v>
      </c>
      <c r="F2536" s="158">
        <v>4</v>
      </c>
      <c r="G2536" s="157">
        <v>4</v>
      </c>
      <c r="H2536" s="157">
        <v>2</v>
      </c>
      <c r="I2536" s="157">
        <v>3</v>
      </c>
      <c r="J2536" s="157">
        <v>5</v>
      </c>
      <c r="K2536" s="157">
        <v>3</v>
      </c>
      <c r="L2536" s="157">
        <v>4</v>
      </c>
      <c r="M2536" s="157">
        <v>1</v>
      </c>
      <c r="N2536" s="157">
        <v>2</v>
      </c>
      <c r="O2536" s="157">
        <v>4</v>
      </c>
      <c r="P2536" s="157">
        <v>4</v>
      </c>
      <c r="Q2536" s="157">
        <v>3</v>
      </c>
      <c r="R2536" s="157">
        <v>2</v>
      </c>
      <c r="S2536" s="157">
        <v>3</v>
      </c>
      <c r="T2536" s="157">
        <v>3</v>
      </c>
      <c r="U2536" s="157"/>
      <c r="V2536" s="157">
        <v>2</v>
      </c>
      <c r="W2536" s="157">
        <v>2</v>
      </c>
      <c r="X2536" s="157">
        <v>3</v>
      </c>
      <c r="Y2536" s="157">
        <v>3</v>
      </c>
      <c r="Z2536" s="157"/>
      <c r="AA2536" s="157">
        <v>4</v>
      </c>
      <c r="AB2536" s="159"/>
      <c r="AC2536" s="158">
        <f t="shared" si="484"/>
        <v>20</v>
      </c>
      <c r="AD2536" s="157">
        <f t="shared" si="480"/>
        <v>5</v>
      </c>
      <c r="AE2536" s="157">
        <f t="shared" si="481"/>
        <v>8</v>
      </c>
      <c r="AF2536" s="157">
        <f t="shared" si="482"/>
        <v>4</v>
      </c>
      <c r="AG2536" s="159">
        <f t="shared" si="483"/>
        <v>1</v>
      </c>
      <c r="DS2536" s="81"/>
    </row>
    <row r="2537" spans="1:123" x14ac:dyDescent="0.25">
      <c r="A2537" s="169">
        <v>352</v>
      </c>
      <c r="B2537" s="170" t="s">
        <v>383</v>
      </c>
      <c r="C2537" s="170" t="s">
        <v>199</v>
      </c>
      <c r="D2537" s="170" t="s">
        <v>101</v>
      </c>
      <c r="E2537" s="18" t="s">
        <v>466</v>
      </c>
      <c r="F2537" s="158">
        <v>2</v>
      </c>
      <c r="G2537" s="157">
        <v>1</v>
      </c>
      <c r="H2537" s="157">
        <v>1</v>
      </c>
      <c r="I2537" s="157">
        <v>1</v>
      </c>
      <c r="J2537" s="157">
        <v>1</v>
      </c>
      <c r="K2537" s="157">
        <v>1</v>
      </c>
      <c r="L2537" s="157">
        <v>2</v>
      </c>
      <c r="M2537" s="157">
        <v>1</v>
      </c>
      <c r="N2537" s="157">
        <v>1</v>
      </c>
      <c r="O2537" s="157">
        <v>1</v>
      </c>
      <c r="P2537" s="157">
        <v>1</v>
      </c>
      <c r="Q2537" s="157">
        <v>1</v>
      </c>
      <c r="R2537" s="157">
        <v>1</v>
      </c>
      <c r="S2537" s="157">
        <v>1</v>
      </c>
      <c r="T2537" s="157">
        <v>1</v>
      </c>
      <c r="U2537" s="157">
        <v>1</v>
      </c>
      <c r="V2537" s="157">
        <v>1</v>
      </c>
      <c r="W2537" s="157">
        <v>1</v>
      </c>
      <c r="X2537" s="157">
        <v>1</v>
      </c>
      <c r="Y2537" s="157">
        <v>2</v>
      </c>
      <c r="Z2537" s="157">
        <v>1</v>
      </c>
      <c r="AA2537" s="157">
        <v>1</v>
      </c>
      <c r="AB2537" s="159">
        <v>1</v>
      </c>
      <c r="AC2537" s="158">
        <f t="shared" si="484"/>
        <v>23</v>
      </c>
      <c r="AD2537" s="157">
        <f t="shared" si="480"/>
        <v>5</v>
      </c>
      <c r="AE2537" s="157">
        <f t="shared" si="481"/>
        <v>8</v>
      </c>
      <c r="AF2537" s="157">
        <f t="shared" si="482"/>
        <v>5</v>
      </c>
      <c r="AG2537" s="159">
        <f t="shared" si="483"/>
        <v>3</v>
      </c>
      <c r="DS2537" s="81"/>
    </row>
    <row r="2538" spans="1:123" x14ac:dyDescent="0.25">
      <c r="A2538" s="169">
        <v>352</v>
      </c>
      <c r="B2538" s="170" t="s">
        <v>383</v>
      </c>
      <c r="C2538" s="170" t="s">
        <v>199</v>
      </c>
      <c r="D2538" s="170" t="s">
        <v>101</v>
      </c>
      <c r="E2538" s="18" t="s">
        <v>466</v>
      </c>
      <c r="F2538" s="158">
        <v>2</v>
      </c>
      <c r="G2538" s="157">
        <v>1</v>
      </c>
      <c r="H2538" s="157">
        <v>1</v>
      </c>
      <c r="I2538" s="157">
        <v>1</v>
      </c>
      <c r="J2538" s="157">
        <v>1</v>
      </c>
      <c r="K2538" s="157">
        <v>1</v>
      </c>
      <c r="L2538" s="157">
        <v>2</v>
      </c>
      <c r="M2538" s="157">
        <v>1</v>
      </c>
      <c r="N2538" s="157">
        <v>1</v>
      </c>
      <c r="O2538" s="157">
        <v>1</v>
      </c>
      <c r="P2538" s="157">
        <v>2</v>
      </c>
      <c r="Q2538" s="157">
        <v>1</v>
      </c>
      <c r="R2538" s="157">
        <v>1</v>
      </c>
      <c r="S2538" s="157">
        <v>1</v>
      </c>
      <c r="T2538" s="157">
        <v>1</v>
      </c>
      <c r="U2538" s="157">
        <v>1</v>
      </c>
      <c r="V2538" s="157">
        <v>1</v>
      </c>
      <c r="W2538" s="157">
        <v>1</v>
      </c>
      <c r="X2538" s="157">
        <v>1</v>
      </c>
      <c r="Y2538" s="157">
        <v>2</v>
      </c>
      <c r="Z2538" s="157">
        <v>1</v>
      </c>
      <c r="AA2538" s="157">
        <v>1</v>
      </c>
      <c r="AB2538" s="159">
        <v>1</v>
      </c>
      <c r="AC2538" s="158">
        <f t="shared" si="484"/>
        <v>23</v>
      </c>
      <c r="AD2538" s="157">
        <f t="shared" si="480"/>
        <v>5</v>
      </c>
      <c r="AE2538" s="157">
        <f t="shared" si="481"/>
        <v>8</v>
      </c>
      <c r="AF2538" s="157">
        <f t="shared" si="482"/>
        <v>5</v>
      </c>
      <c r="AG2538" s="159">
        <f t="shared" si="483"/>
        <v>3</v>
      </c>
      <c r="DS2538" s="81"/>
    </row>
    <row r="2539" spans="1:123" x14ac:dyDescent="0.25">
      <c r="A2539" s="169">
        <v>352</v>
      </c>
      <c r="B2539" s="170" t="s">
        <v>383</v>
      </c>
      <c r="C2539" s="170" t="s">
        <v>199</v>
      </c>
      <c r="D2539" s="170" t="s">
        <v>101</v>
      </c>
      <c r="E2539" s="18" t="s">
        <v>466</v>
      </c>
      <c r="F2539" s="158">
        <v>3</v>
      </c>
      <c r="G2539" s="157">
        <v>2</v>
      </c>
      <c r="H2539" s="157">
        <v>1</v>
      </c>
      <c r="I2539" s="157">
        <v>1</v>
      </c>
      <c r="J2539" s="157">
        <v>1</v>
      </c>
      <c r="K2539" s="157">
        <v>1</v>
      </c>
      <c r="L2539" s="157">
        <v>2</v>
      </c>
      <c r="M2539" s="157">
        <v>1</v>
      </c>
      <c r="N2539" s="157">
        <v>2</v>
      </c>
      <c r="O2539" s="157">
        <v>1</v>
      </c>
      <c r="P2539" s="157">
        <v>2</v>
      </c>
      <c r="Q2539" s="157">
        <v>1</v>
      </c>
      <c r="R2539" s="157">
        <v>1</v>
      </c>
      <c r="S2539" s="157">
        <v>1</v>
      </c>
      <c r="T2539" s="157">
        <v>1</v>
      </c>
      <c r="U2539" s="157">
        <v>1</v>
      </c>
      <c r="V2539" s="157">
        <v>1</v>
      </c>
      <c r="W2539" s="157">
        <v>1</v>
      </c>
      <c r="X2539" s="157">
        <v>1</v>
      </c>
      <c r="Y2539" s="157">
        <v>3</v>
      </c>
      <c r="Z2539" s="157">
        <v>1</v>
      </c>
      <c r="AA2539" s="157">
        <v>1</v>
      </c>
      <c r="AB2539" s="159">
        <v>1</v>
      </c>
      <c r="AC2539" s="158">
        <f t="shared" si="484"/>
        <v>23</v>
      </c>
      <c r="AD2539" s="157">
        <f t="shared" si="480"/>
        <v>5</v>
      </c>
      <c r="AE2539" s="157">
        <f t="shared" si="481"/>
        <v>8</v>
      </c>
      <c r="AF2539" s="157">
        <f t="shared" si="482"/>
        <v>5</v>
      </c>
      <c r="AG2539" s="159">
        <f t="shared" si="483"/>
        <v>3</v>
      </c>
      <c r="DS2539" s="81"/>
    </row>
    <row r="2540" spans="1:123" x14ac:dyDescent="0.25">
      <c r="A2540" s="169">
        <v>352</v>
      </c>
      <c r="B2540" s="170" t="s">
        <v>383</v>
      </c>
      <c r="C2540" s="170" t="s">
        <v>199</v>
      </c>
      <c r="D2540" s="170" t="s">
        <v>101</v>
      </c>
      <c r="E2540" s="18" t="s">
        <v>466</v>
      </c>
      <c r="F2540" s="158">
        <v>3</v>
      </c>
      <c r="G2540" s="157">
        <v>2</v>
      </c>
      <c r="H2540" s="157">
        <v>1</v>
      </c>
      <c r="I2540" s="157">
        <v>2</v>
      </c>
      <c r="J2540" s="157">
        <v>1</v>
      </c>
      <c r="K2540" s="157">
        <v>1</v>
      </c>
      <c r="L2540" s="157">
        <v>2</v>
      </c>
      <c r="M2540" s="157">
        <v>2</v>
      </c>
      <c r="N2540" s="157">
        <v>2</v>
      </c>
      <c r="O2540" s="157">
        <v>2</v>
      </c>
      <c r="P2540" s="157">
        <v>2</v>
      </c>
      <c r="Q2540" s="157">
        <v>2</v>
      </c>
      <c r="R2540" s="157">
        <v>1</v>
      </c>
      <c r="S2540" s="157">
        <v>1</v>
      </c>
      <c r="T2540" s="157">
        <v>1</v>
      </c>
      <c r="U2540" s="157">
        <v>1</v>
      </c>
      <c r="V2540" s="157">
        <v>1</v>
      </c>
      <c r="W2540" s="157">
        <v>1</v>
      </c>
      <c r="X2540" s="157">
        <v>1</v>
      </c>
      <c r="Y2540" s="157">
        <v>3</v>
      </c>
      <c r="Z2540" s="157">
        <v>1</v>
      </c>
      <c r="AA2540" s="157">
        <v>1</v>
      </c>
      <c r="AB2540" s="159">
        <v>1</v>
      </c>
      <c r="AC2540" s="158">
        <f t="shared" si="484"/>
        <v>23</v>
      </c>
      <c r="AD2540" s="157">
        <f t="shared" si="480"/>
        <v>5</v>
      </c>
      <c r="AE2540" s="157">
        <f t="shared" si="481"/>
        <v>8</v>
      </c>
      <c r="AF2540" s="157">
        <f t="shared" si="482"/>
        <v>5</v>
      </c>
      <c r="AG2540" s="159">
        <f t="shared" si="483"/>
        <v>3</v>
      </c>
      <c r="DS2540" s="81"/>
    </row>
    <row r="2541" spans="1:123" x14ac:dyDescent="0.25">
      <c r="A2541" s="169">
        <v>352</v>
      </c>
      <c r="B2541" s="170" t="s">
        <v>383</v>
      </c>
      <c r="C2541" s="170" t="s">
        <v>199</v>
      </c>
      <c r="D2541" s="170" t="s">
        <v>101</v>
      </c>
      <c r="E2541" s="18" t="s">
        <v>466</v>
      </c>
      <c r="F2541" s="158">
        <v>3</v>
      </c>
      <c r="G2541" s="157">
        <v>2</v>
      </c>
      <c r="H2541" s="157">
        <v>2</v>
      </c>
      <c r="I2541" s="157">
        <v>2</v>
      </c>
      <c r="J2541" s="157">
        <v>1</v>
      </c>
      <c r="K2541" s="157">
        <v>1</v>
      </c>
      <c r="L2541" s="157">
        <v>2</v>
      </c>
      <c r="M2541" s="157">
        <v>2</v>
      </c>
      <c r="N2541" s="157">
        <v>2</v>
      </c>
      <c r="O2541" s="157">
        <v>2</v>
      </c>
      <c r="P2541" s="157">
        <v>2</v>
      </c>
      <c r="Q2541" s="157">
        <v>2</v>
      </c>
      <c r="R2541" s="157">
        <v>2</v>
      </c>
      <c r="S2541" s="157">
        <v>1</v>
      </c>
      <c r="T2541" s="157">
        <v>1</v>
      </c>
      <c r="U2541" s="157">
        <v>1</v>
      </c>
      <c r="V2541" s="157">
        <v>1</v>
      </c>
      <c r="W2541" s="157">
        <v>1</v>
      </c>
      <c r="X2541" s="157">
        <v>1</v>
      </c>
      <c r="Y2541" s="157">
        <v>3</v>
      </c>
      <c r="Z2541" s="157">
        <v>2</v>
      </c>
      <c r="AA2541" s="157">
        <v>1</v>
      </c>
      <c r="AB2541" s="159">
        <v>1</v>
      </c>
      <c r="AC2541" s="158">
        <f t="shared" si="484"/>
        <v>23</v>
      </c>
      <c r="AD2541" s="157">
        <f t="shared" si="480"/>
        <v>5</v>
      </c>
      <c r="AE2541" s="157">
        <f t="shared" si="481"/>
        <v>8</v>
      </c>
      <c r="AF2541" s="157">
        <f t="shared" si="482"/>
        <v>5</v>
      </c>
      <c r="AG2541" s="159">
        <f t="shared" si="483"/>
        <v>3</v>
      </c>
      <c r="DS2541" s="81"/>
    </row>
    <row r="2542" spans="1:123" x14ac:dyDescent="0.25">
      <c r="A2542" s="169">
        <v>352</v>
      </c>
      <c r="B2542" s="170" t="s">
        <v>383</v>
      </c>
      <c r="C2542" s="170" t="s">
        <v>199</v>
      </c>
      <c r="D2542" s="170" t="s">
        <v>101</v>
      </c>
      <c r="E2542" s="18" t="s">
        <v>466</v>
      </c>
      <c r="F2542" s="158">
        <v>3</v>
      </c>
      <c r="G2542" s="157">
        <v>2</v>
      </c>
      <c r="H2542" s="157">
        <v>2</v>
      </c>
      <c r="I2542" s="157">
        <v>2</v>
      </c>
      <c r="J2542" s="157">
        <v>1</v>
      </c>
      <c r="K2542" s="157">
        <v>1</v>
      </c>
      <c r="L2542" s="157">
        <v>2</v>
      </c>
      <c r="M2542" s="157">
        <v>2</v>
      </c>
      <c r="N2542" s="157">
        <v>2</v>
      </c>
      <c r="O2542" s="157">
        <v>3</v>
      </c>
      <c r="P2542" s="157">
        <v>2</v>
      </c>
      <c r="Q2542" s="157">
        <v>2</v>
      </c>
      <c r="R2542" s="157">
        <v>2</v>
      </c>
      <c r="S2542" s="157">
        <v>1</v>
      </c>
      <c r="T2542" s="157">
        <v>1</v>
      </c>
      <c r="U2542" s="157">
        <v>1</v>
      </c>
      <c r="V2542" s="157">
        <v>1</v>
      </c>
      <c r="W2542" s="157">
        <v>1</v>
      </c>
      <c r="X2542" s="157">
        <v>1</v>
      </c>
      <c r="Y2542" s="157">
        <v>3</v>
      </c>
      <c r="Z2542" s="157">
        <v>2</v>
      </c>
      <c r="AA2542" s="157">
        <v>1</v>
      </c>
      <c r="AB2542" s="159">
        <v>1</v>
      </c>
      <c r="AC2542" s="158">
        <f t="shared" si="484"/>
        <v>23</v>
      </c>
      <c r="AD2542" s="157">
        <f t="shared" si="480"/>
        <v>5</v>
      </c>
      <c r="AE2542" s="157">
        <f t="shared" si="481"/>
        <v>8</v>
      </c>
      <c r="AF2542" s="157">
        <f t="shared" si="482"/>
        <v>5</v>
      </c>
      <c r="AG2542" s="159">
        <f t="shared" si="483"/>
        <v>3</v>
      </c>
      <c r="DS2542" s="81"/>
    </row>
    <row r="2543" spans="1:123" x14ac:dyDescent="0.25">
      <c r="A2543" s="169">
        <v>352</v>
      </c>
      <c r="B2543" s="170" t="s">
        <v>383</v>
      </c>
      <c r="C2543" s="170" t="s">
        <v>199</v>
      </c>
      <c r="D2543" s="170" t="s">
        <v>101</v>
      </c>
      <c r="E2543" s="18" t="s">
        <v>466</v>
      </c>
      <c r="F2543" s="158">
        <v>3</v>
      </c>
      <c r="G2543" s="157">
        <v>2</v>
      </c>
      <c r="H2543" s="157">
        <v>2</v>
      </c>
      <c r="I2543" s="157">
        <v>2</v>
      </c>
      <c r="J2543" s="157">
        <v>2</v>
      </c>
      <c r="K2543" s="157">
        <v>1</v>
      </c>
      <c r="L2543" s="157">
        <v>2</v>
      </c>
      <c r="M2543" s="157">
        <v>2</v>
      </c>
      <c r="N2543" s="157">
        <v>2</v>
      </c>
      <c r="O2543" s="157">
        <v>3</v>
      </c>
      <c r="P2543" s="157">
        <v>3</v>
      </c>
      <c r="Q2543" s="157">
        <v>2</v>
      </c>
      <c r="R2543" s="157">
        <v>2</v>
      </c>
      <c r="S2543" s="157">
        <v>2</v>
      </c>
      <c r="T2543" s="157">
        <v>1</v>
      </c>
      <c r="U2543" s="157">
        <v>1</v>
      </c>
      <c r="V2543" s="157">
        <v>1</v>
      </c>
      <c r="W2543" s="157">
        <v>1</v>
      </c>
      <c r="X2543" s="157">
        <v>3</v>
      </c>
      <c r="Y2543" s="157">
        <v>3</v>
      </c>
      <c r="Z2543" s="157">
        <v>2</v>
      </c>
      <c r="AA2543" s="157">
        <v>1</v>
      </c>
      <c r="AB2543" s="159">
        <v>1</v>
      </c>
      <c r="AC2543" s="158">
        <f t="shared" si="484"/>
        <v>23</v>
      </c>
      <c r="AD2543" s="157">
        <f t="shared" si="480"/>
        <v>5</v>
      </c>
      <c r="AE2543" s="157">
        <f t="shared" si="481"/>
        <v>8</v>
      </c>
      <c r="AF2543" s="157">
        <f t="shared" si="482"/>
        <v>5</v>
      </c>
      <c r="AG2543" s="159">
        <f t="shared" si="483"/>
        <v>3</v>
      </c>
      <c r="DS2543" s="81"/>
    </row>
    <row r="2544" spans="1:123" x14ac:dyDescent="0.25">
      <c r="A2544" s="169">
        <v>352</v>
      </c>
      <c r="B2544" s="170" t="s">
        <v>383</v>
      </c>
      <c r="C2544" s="170" t="s">
        <v>199</v>
      </c>
      <c r="D2544" s="170" t="s">
        <v>101</v>
      </c>
      <c r="E2544" s="18" t="s">
        <v>466</v>
      </c>
      <c r="F2544" s="158">
        <v>3</v>
      </c>
      <c r="G2544" s="157">
        <v>3</v>
      </c>
      <c r="H2544" s="157">
        <v>2</v>
      </c>
      <c r="I2544" s="157">
        <v>2</v>
      </c>
      <c r="J2544" s="157">
        <v>2</v>
      </c>
      <c r="K2544" s="157">
        <v>1</v>
      </c>
      <c r="L2544" s="157">
        <v>2</v>
      </c>
      <c r="M2544" s="157">
        <v>2</v>
      </c>
      <c r="N2544" s="157">
        <v>2</v>
      </c>
      <c r="O2544" s="157">
        <v>3</v>
      </c>
      <c r="P2544" s="157">
        <v>3</v>
      </c>
      <c r="Q2544" s="157">
        <v>2</v>
      </c>
      <c r="R2544" s="157">
        <v>2</v>
      </c>
      <c r="S2544" s="157">
        <v>2</v>
      </c>
      <c r="T2544" s="157">
        <v>1</v>
      </c>
      <c r="U2544" s="157">
        <v>1</v>
      </c>
      <c r="V2544" s="157">
        <v>1</v>
      </c>
      <c r="W2544" s="157">
        <v>1</v>
      </c>
      <c r="X2544" s="157">
        <v>3</v>
      </c>
      <c r="Y2544" s="157">
        <v>3</v>
      </c>
      <c r="Z2544" s="157">
        <v>2</v>
      </c>
      <c r="AA2544" s="157">
        <v>1</v>
      </c>
      <c r="AB2544" s="159">
        <v>1</v>
      </c>
      <c r="AC2544" s="158">
        <f t="shared" si="484"/>
        <v>23</v>
      </c>
      <c r="AD2544" s="157">
        <f t="shared" si="480"/>
        <v>5</v>
      </c>
      <c r="AE2544" s="157">
        <f t="shared" si="481"/>
        <v>8</v>
      </c>
      <c r="AF2544" s="157">
        <f t="shared" si="482"/>
        <v>5</v>
      </c>
      <c r="AG2544" s="159">
        <f t="shared" si="483"/>
        <v>3</v>
      </c>
      <c r="DS2544" s="81"/>
    </row>
    <row r="2545" spans="1:123" x14ac:dyDescent="0.25">
      <c r="A2545" s="169">
        <v>352</v>
      </c>
      <c r="B2545" s="170" t="s">
        <v>383</v>
      </c>
      <c r="C2545" s="170" t="s">
        <v>199</v>
      </c>
      <c r="D2545" s="170" t="s">
        <v>101</v>
      </c>
      <c r="E2545" s="18" t="s">
        <v>466</v>
      </c>
      <c r="F2545" s="158">
        <v>4</v>
      </c>
      <c r="G2545" s="157">
        <v>3</v>
      </c>
      <c r="H2545" s="157">
        <v>3</v>
      </c>
      <c r="I2545" s="157">
        <v>2</v>
      </c>
      <c r="J2545" s="157">
        <v>2</v>
      </c>
      <c r="K2545" s="157">
        <v>2</v>
      </c>
      <c r="L2545" s="157">
        <v>3</v>
      </c>
      <c r="M2545" s="157">
        <v>2</v>
      </c>
      <c r="N2545" s="157">
        <v>3</v>
      </c>
      <c r="O2545" s="157">
        <v>3</v>
      </c>
      <c r="P2545" s="157">
        <v>3</v>
      </c>
      <c r="Q2545" s="157">
        <v>3</v>
      </c>
      <c r="R2545" s="157">
        <v>2</v>
      </c>
      <c r="S2545" s="157">
        <v>2</v>
      </c>
      <c r="T2545" s="157">
        <v>1</v>
      </c>
      <c r="U2545" s="157">
        <v>1</v>
      </c>
      <c r="V2545" s="157">
        <v>1</v>
      </c>
      <c r="W2545" s="157">
        <v>1</v>
      </c>
      <c r="X2545" s="157">
        <v>3</v>
      </c>
      <c r="Y2545" s="157">
        <v>3</v>
      </c>
      <c r="Z2545" s="157">
        <v>2</v>
      </c>
      <c r="AA2545" s="157">
        <v>1</v>
      </c>
      <c r="AB2545" s="159">
        <v>1</v>
      </c>
      <c r="AC2545" s="158">
        <f t="shared" si="484"/>
        <v>23</v>
      </c>
      <c r="AD2545" s="157">
        <f t="shared" si="480"/>
        <v>5</v>
      </c>
      <c r="AE2545" s="157">
        <f t="shared" si="481"/>
        <v>8</v>
      </c>
      <c r="AF2545" s="157">
        <f t="shared" si="482"/>
        <v>5</v>
      </c>
      <c r="AG2545" s="159">
        <f t="shared" si="483"/>
        <v>3</v>
      </c>
      <c r="DS2545" s="81"/>
    </row>
    <row r="2546" spans="1:123" x14ac:dyDescent="0.25">
      <c r="A2546" s="169">
        <v>352</v>
      </c>
      <c r="B2546" s="170" t="s">
        <v>383</v>
      </c>
      <c r="C2546" s="170" t="s">
        <v>199</v>
      </c>
      <c r="D2546" s="170" t="s">
        <v>101</v>
      </c>
      <c r="E2546" s="18" t="s">
        <v>466</v>
      </c>
      <c r="F2546" s="158">
        <v>4</v>
      </c>
      <c r="G2546" s="157">
        <v>3</v>
      </c>
      <c r="H2546" s="157">
        <v>3</v>
      </c>
      <c r="I2546" s="157">
        <v>3</v>
      </c>
      <c r="J2546" s="157">
        <v>3</v>
      </c>
      <c r="K2546" s="157">
        <v>2</v>
      </c>
      <c r="L2546" s="157">
        <v>3</v>
      </c>
      <c r="M2546" s="157">
        <v>2</v>
      </c>
      <c r="N2546" s="157">
        <v>3</v>
      </c>
      <c r="O2546" s="157">
        <v>3</v>
      </c>
      <c r="P2546" s="157">
        <v>3</v>
      </c>
      <c r="Q2546" s="157">
        <v>3</v>
      </c>
      <c r="R2546" s="157">
        <v>2</v>
      </c>
      <c r="S2546" s="157">
        <v>3</v>
      </c>
      <c r="T2546" s="157">
        <v>1</v>
      </c>
      <c r="U2546" s="157">
        <v>1</v>
      </c>
      <c r="V2546" s="157">
        <v>1</v>
      </c>
      <c r="W2546" s="157">
        <v>1</v>
      </c>
      <c r="X2546" s="157">
        <v>3</v>
      </c>
      <c r="Y2546" s="157">
        <v>3</v>
      </c>
      <c r="Z2546" s="157">
        <v>2</v>
      </c>
      <c r="AA2546" s="157">
        <v>1</v>
      </c>
      <c r="AB2546" s="159">
        <v>1</v>
      </c>
      <c r="AC2546" s="158">
        <f t="shared" si="484"/>
        <v>23</v>
      </c>
      <c r="AD2546" s="157">
        <f t="shared" si="480"/>
        <v>5</v>
      </c>
      <c r="AE2546" s="157">
        <f t="shared" si="481"/>
        <v>8</v>
      </c>
      <c r="AF2546" s="157">
        <f t="shared" si="482"/>
        <v>5</v>
      </c>
      <c r="AG2546" s="159">
        <f t="shared" si="483"/>
        <v>3</v>
      </c>
      <c r="DS2546" s="81"/>
    </row>
    <row r="2547" spans="1:123" x14ac:dyDescent="0.25">
      <c r="A2547" s="169">
        <v>352</v>
      </c>
      <c r="B2547" s="170" t="s">
        <v>383</v>
      </c>
      <c r="C2547" s="170" t="s">
        <v>199</v>
      </c>
      <c r="D2547" s="170" t="s">
        <v>101</v>
      </c>
      <c r="E2547" s="18" t="s">
        <v>466</v>
      </c>
      <c r="F2547" s="158">
        <v>4</v>
      </c>
      <c r="G2547" s="157">
        <v>3</v>
      </c>
      <c r="H2547" s="157">
        <v>3</v>
      </c>
      <c r="I2547" s="157">
        <v>3</v>
      </c>
      <c r="J2547" s="157">
        <v>3</v>
      </c>
      <c r="K2547" s="157">
        <v>2</v>
      </c>
      <c r="L2547" s="157">
        <v>3</v>
      </c>
      <c r="M2547" s="157">
        <v>3</v>
      </c>
      <c r="N2547" s="157">
        <v>3</v>
      </c>
      <c r="O2547" s="157">
        <v>3</v>
      </c>
      <c r="P2547" s="157">
        <v>3</v>
      </c>
      <c r="Q2547" s="157">
        <v>3</v>
      </c>
      <c r="R2547" s="157">
        <v>2</v>
      </c>
      <c r="S2547" s="157">
        <v>3</v>
      </c>
      <c r="T2547" s="157">
        <v>1</v>
      </c>
      <c r="U2547" s="157">
        <v>2</v>
      </c>
      <c r="V2547" s="157">
        <v>1</v>
      </c>
      <c r="W2547" s="157">
        <v>1</v>
      </c>
      <c r="X2547" s="157">
        <v>3</v>
      </c>
      <c r="Y2547" s="157">
        <v>3</v>
      </c>
      <c r="Z2547" s="157">
        <v>3</v>
      </c>
      <c r="AA2547" s="157">
        <v>1</v>
      </c>
      <c r="AB2547" s="159">
        <v>2</v>
      </c>
      <c r="AC2547" s="158">
        <f t="shared" si="484"/>
        <v>23</v>
      </c>
      <c r="AD2547" s="157">
        <f t="shared" si="480"/>
        <v>5</v>
      </c>
      <c r="AE2547" s="157">
        <f t="shared" si="481"/>
        <v>8</v>
      </c>
      <c r="AF2547" s="157">
        <f t="shared" si="482"/>
        <v>5</v>
      </c>
      <c r="AG2547" s="159">
        <f t="shared" si="483"/>
        <v>3</v>
      </c>
      <c r="DS2547" s="81"/>
    </row>
    <row r="2548" spans="1:123" x14ac:dyDescent="0.25">
      <c r="A2548" s="169">
        <v>352</v>
      </c>
      <c r="B2548" s="170" t="s">
        <v>383</v>
      </c>
      <c r="C2548" s="170" t="s">
        <v>199</v>
      </c>
      <c r="D2548" s="170" t="s">
        <v>101</v>
      </c>
      <c r="E2548" s="18" t="s">
        <v>466</v>
      </c>
      <c r="F2548" s="158">
        <v>4</v>
      </c>
      <c r="G2548" s="157">
        <v>3</v>
      </c>
      <c r="H2548" s="157">
        <v>3</v>
      </c>
      <c r="I2548" s="157">
        <v>3</v>
      </c>
      <c r="J2548" s="157">
        <v>3</v>
      </c>
      <c r="K2548" s="157">
        <v>2</v>
      </c>
      <c r="L2548" s="157">
        <v>3</v>
      </c>
      <c r="M2548" s="157">
        <v>3</v>
      </c>
      <c r="N2548" s="157">
        <v>3</v>
      </c>
      <c r="O2548" s="157">
        <v>4</v>
      </c>
      <c r="P2548" s="157">
        <v>3</v>
      </c>
      <c r="Q2548" s="157">
        <v>3</v>
      </c>
      <c r="R2548" s="157">
        <v>3</v>
      </c>
      <c r="S2548" s="157">
        <v>3</v>
      </c>
      <c r="T2548" s="157">
        <v>2</v>
      </c>
      <c r="U2548" s="157">
        <v>2</v>
      </c>
      <c r="V2548" s="157">
        <v>1</v>
      </c>
      <c r="W2548" s="157">
        <v>1</v>
      </c>
      <c r="X2548" s="157">
        <v>3</v>
      </c>
      <c r="Y2548" s="157">
        <v>3</v>
      </c>
      <c r="Z2548" s="157">
        <v>3</v>
      </c>
      <c r="AA2548" s="157">
        <v>1</v>
      </c>
      <c r="AB2548" s="159">
        <v>2</v>
      </c>
      <c r="AC2548" s="158">
        <f t="shared" si="484"/>
        <v>23</v>
      </c>
      <c r="AD2548" s="157">
        <f t="shared" si="480"/>
        <v>5</v>
      </c>
      <c r="AE2548" s="157">
        <f t="shared" si="481"/>
        <v>8</v>
      </c>
      <c r="AF2548" s="157">
        <f t="shared" si="482"/>
        <v>5</v>
      </c>
      <c r="AG2548" s="159">
        <f t="shared" si="483"/>
        <v>3</v>
      </c>
      <c r="DS2548" s="81"/>
    </row>
    <row r="2549" spans="1:123" x14ac:dyDescent="0.25">
      <c r="A2549" s="169">
        <v>352</v>
      </c>
      <c r="B2549" s="170" t="s">
        <v>383</v>
      </c>
      <c r="C2549" s="170" t="s">
        <v>199</v>
      </c>
      <c r="D2549" s="170" t="s">
        <v>101</v>
      </c>
      <c r="E2549" s="18" t="s">
        <v>466</v>
      </c>
      <c r="F2549" s="158">
        <v>4</v>
      </c>
      <c r="G2549" s="157">
        <v>3</v>
      </c>
      <c r="H2549" s="157">
        <v>3</v>
      </c>
      <c r="I2549" s="157">
        <v>3</v>
      </c>
      <c r="J2549" s="157">
        <v>3</v>
      </c>
      <c r="K2549" s="157">
        <v>2</v>
      </c>
      <c r="L2549" s="157">
        <v>4</v>
      </c>
      <c r="M2549" s="157">
        <v>3</v>
      </c>
      <c r="N2549" s="157">
        <v>3</v>
      </c>
      <c r="O2549" s="157">
        <v>4</v>
      </c>
      <c r="P2549" s="157">
        <v>3</v>
      </c>
      <c r="Q2549" s="157">
        <v>3</v>
      </c>
      <c r="R2549" s="157">
        <v>3</v>
      </c>
      <c r="S2549" s="157">
        <v>3</v>
      </c>
      <c r="T2549" s="157">
        <v>2</v>
      </c>
      <c r="U2549" s="157">
        <v>2</v>
      </c>
      <c r="V2549" s="157">
        <v>2</v>
      </c>
      <c r="W2549" s="157">
        <v>2</v>
      </c>
      <c r="X2549" s="157">
        <v>3</v>
      </c>
      <c r="Y2549" s="157">
        <v>3</v>
      </c>
      <c r="Z2549" s="157">
        <v>3</v>
      </c>
      <c r="AA2549" s="157">
        <v>1</v>
      </c>
      <c r="AB2549" s="159">
        <v>2</v>
      </c>
      <c r="AC2549" s="158">
        <f t="shared" si="484"/>
        <v>23</v>
      </c>
      <c r="AD2549" s="157">
        <f t="shared" si="480"/>
        <v>5</v>
      </c>
      <c r="AE2549" s="157">
        <f t="shared" si="481"/>
        <v>8</v>
      </c>
      <c r="AF2549" s="157">
        <f t="shared" si="482"/>
        <v>5</v>
      </c>
      <c r="AG2549" s="159">
        <f t="shared" si="483"/>
        <v>3</v>
      </c>
      <c r="DS2549" s="81"/>
    </row>
    <row r="2550" spans="1:123" x14ac:dyDescent="0.25">
      <c r="A2550" s="169">
        <v>352</v>
      </c>
      <c r="B2550" s="170" t="s">
        <v>383</v>
      </c>
      <c r="C2550" s="170" t="s">
        <v>199</v>
      </c>
      <c r="D2550" s="170" t="s">
        <v>101</v>
      </c>
      <c r="E2550" s="18" t="s">
        <v>466</v>
      </c>
      <c r="F2550" s="158">
        <v>4</v>
      </c>
      <c r="G2550" s="157">
        <v>3</v>
      </c>
      <c r="H2550" s="157">
        <v>3</v>
      </c>
      <c r="I2550" s="157">
        <v>3</v>
      </c>
      <c r="J2550" s="157">
        <v>3</v>
      </c>
      <c r="K2550" s="157">
        <v>2</v>
      </c>
      <c r="L2550" s="157">
        <v>4</v>
      </c>
      <c r="M2550" s="157">
        <v>3</v>
      </c>
      <c r="N2550" s="157">
        <v>3</v>
      </c>
      <c r="O2550" s="157">
        <v>4</v>
      </c>
      <c r="P2550" s="157">
        <v>3</v>
      </c>
      <c r="Q2550" s="157">
        <v>4</v>
      </c>
      <c r="R2550" s="157">
        <v>3</v>
      </c>
      <c r="S2550" s="157">
        <v>3</v>
      </c>
      <c r="T2550" s="157">
        <v>3</v>
      </c>
      <c r="U2550" s="157">
        <v>2</v>
      </c>
      <c r="V2550" s="157">
        <v>2</v>
      </c>
      <c r="W2550" s="157">
        <v>2</v>
      </c>
      <c r="X2550" s="157">
        <v>3</v>
      </c>
      <c r="Y2550" s="157">
        <v>4</v>
      </c>
      <c r="Z2550" s="157">
        <v>3</v>
      </c>
      <c r="AA2550" s="157">
        <v>2</v>
      </c>
      <c r="AB2550" s="159">
        <v>3</v>
      </c>
      <c r="AC2550" s="158">
        <f t="shared" si="484"/>
        <v>23</v>
      </c>
      <c r="AD2550" s="157">
        <f t="shared" si="480"/>
        <v>5</v>
      </c>
      <c r="AE2550" s="157">
        <f t="shared" si="481"/>
        <v>8</v>
      </c>
      <c r="AF2550" s="157">
        <f t="shared" si="482"/>
        <v>5</v>
      </c>
      <c r="AG2550" s="159">
        <f t="shared" si="483"/>
        <v>3</v>
      </c>
      <c r="DS2550" s="81"/>
    </row>
    <row r="2551" spans="1:123" x14ac:dyDescent="0.25">
      <c r="A2551" s="169">
        <v>352</v>
      </c>
      <c r="B2551" s="170" t="s">
        <v>383</v>
      </c>
      <c r="C2551" s="170" t="s">
        <v>199</v>
      </c>
      <c r="D2551" s="170" t="s">
        <v>101</v>
      </c>
      <c r="E2551" s="18" t="s">
        <v>466</v>
      </c>
      <c r="F2551" s="158">
        <v>4</v>
      </c>
      <c r="G2551" s="157">
        <v>3</v>
      </c>
      <c r="H2551" s="157">
        <v>4</v>
      </c>
      <c r="I2551" s="157">
        <v>3</v>
      </c>
      <c r="J2551" s="157">
        <v>4</v>
      </c>
      <c r="K2551" s="157">
        <v>3</v>
      </c>
      <c r="L2551" s="157">
        <v>4</v>
      </c>
      <c r="M2551" s="157">
        <v>3</v>
      </c>
      <c r="N2551" s="157">
        <v>3</v>
      </c>
      <c r="O2551" s="157">
        <v>4</v>
      </c>
      <c r="P2551" s="157">
        <v>4</v>
      </c>
      <c r="Q2551" s="157">
        <v>4</v>
      </c>
      <c r="R2551" s="157">
        <v>3</v>
      </c>
      <c r="S2551" s="157">
        <v>3</v>
      </c>
      <c r="T2551" s="157">
        <v>3</v>
      </c>
      <c r="U2551" s="157">
        <v>2</v>
      </c>
      <c r="V2551" s="157">
        <v>2</v>
      </c>
      <c r="W2551" s="157">
        <v>2</v>
      </c>
      <c r="X2551" s="157">
        <v>4</v>
      </c>
      <c r="Y2551" s="157">
        <v>4</v>
      </c>
      <c r="Z2551" s="157">
        <v>3</v>
      </c>
      <c r="AA2551" s="157">
        <v>2</v>
      </c>
      <c r="AB2551" s="159">
        <v>3</v>
      </c>
      <c r="AC2551" s="158">
        <f t="shared" si="484"/>
        <v>23</v>
      </c>
      <c r="AD2551" s="157">
        <f t="shared" si="480"/>
        <v>5</v>
      </c>
      <c r="AE2551" s="157">
        <f t="shared" si="481"/>
        <v>8</v>
      </c>
      <c r="AF2551" s="157">
        <f t="shared" si="482"/>
        <v>5</v>
      </c>
      <c r="AG2551" s="159">
        <f t="shared" si="483"/>
        <v>3</v>
      </c>
      <c r="DS2551" s="81"/>
    </row>
    <row r="2552" spans="1:123" x14ac:dyDescent="0.25">
      <c r="A2552" s="169">
        <v>352</v>
      </c>
      <c r="B2552" s="170" t="s">
        <v>383</v>
      </c>
      <c r="C2552" s="170" t="s">
        <v>199</v>
      </c>
      <c r="D2552" s="170" t="s">
        <v>101</v>
      </c>
      <c r="E2552" s="18" t="s">
        <v>466</v>
      </c>
      <c r="F2552" s="158">
        <v>5</v>
      </c>
      <c r="G2552" s="157">
        <v>4</v>
      </c>
      <c r="H2552" s="157">
        <v>4</v>
      </c>
      <c r="I2552" s="157">
        <v>3</v>
      </c>
      <c r="J2552" s="157">
        <v>4</v>
      </c>
      <c r="K2552" s="157">
        <v>3</v>
      </c>
      <c r="L2552" s="157">
        <v>4</v>
      </c>
      <c r="M2552" s="157">
        <v>3</v>
      </c>
      <c r="N2552" s="157">
        <v>3</v>
      </c>
      <c r="O2552" s="157">
        <v>4</v>
      </c>
      <c r="P2552" s="157">
        <v>4</v>
      </c>
      <c r="Q2552" s="157">
        <v>4</v>
      </c>
      <c r="R2552" s="157">
        <v>3</v>
      </c>
      <c r="S2552" s="157">
        <v>3</v>
      </c>
      <c r="T2552" s="157">
        <v>3</v>
      </c>
      <c r="U2552" s="157">
        <v>3</v>
      </c>
      <c r="V2552" s="157">
        <v>2</v>
      </c>
      <c r="W2552" s="157">
        <v>3</v>
      </c>
      <c r="X2552" s="157">
        <v>4</v>
      </c>
      <c r="Y2552" s="157">
        <v>4</v>
      </c>
      <c r="Z2552" s="157">
        <v>3</v>
      </c>
      <c r="AA2552" s="157">
        <v>2</v>
      </c>
      <c r="AB2552" s="159">
        <v>3</v>
      </c>
      <c r="AC2552" s="158">
        <f t="shared" si="484"/>
        <v>23</v>
      </c>
      <c r="AD2552" s="157">
        <f t="shared" si="480"/>
        <v>5</v>
      </c>
      <c r="AE2552" s="157">
        <f t="shared" si="481"/>
        <v>8</v>
      </c>
      <c r="AF2552" s="157">
        <f t="shared" si="482"/>
        <v>5</v>
      </c>
      <c r="AG2552" s="159">
        <f t="shared" si="483"/>
        <v>3</v>
      </c>
      <c r="DS2552" s="81"/>
    </row>
    <row r="2553" spans="1:123" x14ac:dyDescent="0.25">
      <c r="A2553" s="169">
        <v>352</v>
      </c>
      <c r="B2553" s="170" t="s">
        <v>383</v>
      </c>
      <c r="C2553" s="170" t="s">
        <v>199</v>
      </c>
      <c r="D2553" s="170" t="s">
        <v>101</v>
      </c>
      <c r="E2553" s="18" t="s">
        <v>466</v>
      </c>
      <c r="F2553" s="158">
        <v>5</v>
      </c>
      <c r="G2553" s="157">
        <v>4</v>
      </c>
      <c r="H2553" s="157">
        <v>4</v>
      </c>
      <c r="I2553" s="157">
        <v>4</v>
      </c>
      <c r="J2553" s="157">
        <v>4</v>
      </c>
      <c r="K2553" s="157">
        <v>4</v>
      </c>
      <c r="L2553" s="157">
        <v>4</v>
      </c>
      <c r="M2553" s="157">
        <v>3</v>
      </c>
      <c r="N2553" s="157">
        <v>4</v>
      </c>
      <c r="O2553" s="157">
        <v>4</v>
      </c>
      <c r="P2553" s="157">
        <v>5</v>
      </c>
      <c r="Q2553" s="157">
        <v>4</v>
      </c>
      <c r="R2553" s="157">
        <v>3</v>
      </c>
      <c r="S2553" s="157">
        <v>4</v>
      </c>
      <c r="T2553" s="157">
        <v>3</v>
      </c>
      <c r="U2553" s="157">
        <v>3</v>
      </c>
      <c r="V2553" s="157">
        <v>3</v>
      </c>
      <c r="W2553" s="157">
        <v>3</v>
      </c>
      <c r="X2553" s="157">
        <v>4</v>
      </c>
      <c r="Y2553" s="157">
        <v>4</v>
      </c>
      <c r="Z2553" s="157">
        <v>3</v>
      </c>
      <c r="AA2553" s="157">
        <v>3</v>
      </c>
      <c r="AB2553" s="159">
        <v>3</v>
      </c>
      <c r="AC2553" s="158">
        <f t="shared" si="484"/>
        <v>23</v>
      </c>
      <c r="AD2553" s="157">
        <f t="shared" si="480"/>
        <v>5</v>
      </c>
      <c r="AE2553" s="157">
        <f t="shared" si="481"/>
        <v>8</v>
      </c>
      <c r="AF2553" s="157">
        <f t="shared" si="482"/>
        <v>5</v>
      </c>
      <c r="AG2553" s="159">
        <f t="shared" si="483"/>
        <v>3</v>
      </c>
      <c r="DS2553" s="81"/>
    </row>
    <row r="2554" spans="1:123" x14ac:dyDescent="0.25">
      <c r="A2554" s="169">
        <v>352</v>
      </c>
      <c r="B2554" s="170" t="s">
        <v>383</v>
      </c>
      <c r="C2554" s="170" t="s">
        <v>199</v>
      </c>
      <c r="D2554" s="170" t="s">
        <v>101</v>
      </c>
      <c r="E2554" s="18" t="s">
        <v>466</v>
      </c>
      <c r="F2554" s="158">
        <v>5</v>
      </c>
      <c r="G2554" s="157">
        <v>4</v>
      </c>
      <c r="H2554" s="157">
        <v>5</v>
      </c>
      <c r="I2554" s="157">
        <v>4</v>
      </c>
      <c r="J2554" s="157">
        <v>4</v>
      </c>
      <c r="K2554" s="157">
        <v>4</v>
      </c>
      <c r="L2554" s="157">
        <v>5</v>
      </c>
      <c r="M2554" s="157">
        <v>4</v>
      </c>
      <c r="N2554" s="157">
        <v>4</v>
      </c>
      <c r="O2554" s="157">
        <v>4</v>
      </c>
      <c r="P2554" s="157">
        <v>5</v>
      </c>
      <c r="Q2554" s="157">
        <v>4</v>
      </c>
      <c r="R2554" s="157">
        <v>3</v>
      </c>
      <c r="S2554" s="157">
        <v>4</v>
      </c>
      <c r="T2554" s="157">
        <v>3</v>
      </c>
      <c r="U2554" s="157">
        <v>3</v>
      </c>
      <c r="V2554" s="157">
        <v>3</v>
      </c>
      <c r="W2554" s="157">
        <v>5</v>
      </c>
      <c r="X2554" s="157">
        <v>4</v>
      </c>
      <c r="Y2554" s="157">
        <v>5</v>
      </c>
      <c r="Z2554" s="157">
        <v>4</v>
      </c>
      <c r="AA2554" s="157">
        <v>3</v>
      </c>
      <c r="AB2554" s="159">
        <v>4</v>
      </c>
      <c r="AC2554" s="158">
        <f t="shared" si="484"/>
        <v>23</v>
      </c>
      <c r="AD2554" s="157">
        <f t="shared" si="480"/>
        <v>5</v>
      </c>
      <c r="AE2554" s="157">
        <f t="shared" si="481"/>
        <v>8</v>
      </c>
      <c r="AF2554" s="157">
        <f t="shared" si="482"/>
        <v>5</v>
      </c>
      <c r="AG2554" s="159">
        <f t="shared" si="483"/>
        <v>3</v>
      </c>
      <c r="DS2554" s="81"/>
    </row>
    <row r="2555" spans="1:123" x14ac:dyDescent="0.25">
      <c r="A2555" s="169">
        <v>352</v>
      </c>
      <c r="B2555" s="170" t="s">
        <v>383</v>
      </c>
      <c r="C2555" s="170" t="s">
        <v>199</v>
      </c>
      <c r="D2555" s="170" t="s">
        <v>101</v>
      </c>
      <c r="E2555" s="18" t="s">
        <v>466</v>
      </c>
      <c r="F2555" s="158"/>
      <c r="G2555" s="157">
        <v>4</v>
      </c>
      <c r="H2555" s="157"/>
      <c r="I2555" s="157">
        <v>5</v>
      </c>
      <c r="J2555" s="157">
        <v>5</v>
      </c>
      <c r="K2555" s="157">
        <v>4</v>
      </c>
      <c r="L2555" s="157">
        <v>5</v>
      </c>
      <c r="M2555" s="157">
        <v>4</v>
      </c>
      <c r="N2555" s="157">
        <v>5</v>
      </c>
      <c r="O2555" s="157">
        <v>5</v>
      </c>
      <c r="P2555" s="157">
        <v>5</v>
      </c>
      <c r="Q2555" s="157"/>
      <c r="R2555" s="157">
        <v>4</v>
      </c>
      <c r="S2555" s="157">
        <v>5</v>
      </c>
      <c r="T2555" s="157">
        <v>3</v>
      </c>
      <c r="U2555" s="157">
        <v>3</v>
      </c>
      <c r="V2555" s="157">
        <v>5</v>
      </c>
      <c r="W2555" s="157"/>
      <c r="X2555" s="157">
        <v>5</v>
      </c>
      <c r="Y2555" s="157"/>
      <c r="Z2555" s="157">
        <v>4</v>
      </c>
      <c r="AA2555" s="157">
        <v>4</v>
      </c>
      <c r="AB2555" s="159">
        <v>4</v>
      </c>
      <c r="AC2555" s="158">
        <f t="shared" si="484"/>
        <v>18</v>
      </c>
      <c r="AD2555" s="157">
        <f t="shared" si="480"/>
        <v>4</v>
      </c>
      <c r="AE2555" s="157">
        <f t="shared" si="481"/>
        <v>7</v>
      </c>
      <c r="AF2555" s="157">
        <f t="shared" si="482"/>
        <v>4</v>
      </c>
      <c r="AG2555" s="159">
        <f t="shared" si="483"/>
        <v>3</v>
      </c>
      <c r="DS2555" s="81"/>
    </row>
    <row r="2556" spans="1:123" x14ac:dyDescent="0.25">
      <c r="A2556" s="169">
        <v>353</v>
      </c>
      <c r="B2556" s="170" t="s">
        <v>389</v>
      </c>
      <c r="C2556" s="170" t="s">
        <v>100</v>
      </c>
      <c r="D2556" s="170" t="s">
        <v>101</v>
      </c>
      <c r="E2556" s="18" t="s">
        <v>403</v>
      </c>
      <c r="F2556" s="158">
        <v>3</v>
      </c>
      <c r="G2556" s="157">
        <v>2</v>
      </c>
      <c r="H2556" s="157">
        <v>1</v>
      </c>
      <c r="I2556" s="157">
        <v>2</v>
      </c>
      <c r="J2556" s="157">
        <v>2</v>
      </c>
      <c r="K2556" s="157">
        <v>1</v>
      </c>
      <c r="L2556" s="157">
        <v>2</v>
      </c>
      <c r="M2556" s="157">
        <v>2</v>
      </c>
      <c r="N2556" s="157">
        <v>1</v>
      </c>
      <c r="O2556" s="157">
        <v>2</v>
      </c>
      <c r="P2556" s="157">
        <v>2</v>
      </c>
      <c r="Q2556" s="157">
        <v>3</v>
      </c>
      <c r="R2556" s="157">
        <v>1</v>
      </c>
      <c r="S2556" s="157">
        <v>2</v>
      </c>
      <c r="T2556" s="157">
        <v>1</v>
      </c>
      <c r="U2556" s="157">
        <v>1</v>
      </c>
      <c r="V2556" s="157">
        <v>1</v>
      </c>
      <c r="W2556" s="157">
        <v>1</v>
      </c>
      <c r="X2556" s="157">
        <v>1</v>
      </c>
      <c r="Y2556" s="157">
        <v>3</v>
      </c>
      <c r="Z2556" s="157">
        <v>2</v>
      </c>
      <c r="AA2556" s="157">
        <v>1</v>
      </c>
      <c r="AB2556" s="159">
        <v>1</v>
      </c>
      <c r="AC2556" s="158">
        <f t="shared" si="484"/>
        <v>23</v>
      </c>
      <c r="AD2556" s="157">
        <f t="shared" si="480"/>
        <v>5</v>
      </c>
      <c r="AE2556" s="157">
        <f t="shared" si="481"/>
        <v>8</v>
      </c>
      <c r="AF2556" s="157">
        <f t="shared" si="482"/>
        <v>5</v>
      </c>
      <c r="AG2556" s="159">
        <f t="shared" si="483"/>
        <v>3</v>
      </c>
      <c r="DS2556" s="81"/>
    </row>
    <row r="2557" spans="1:123" x14ac:dyDescent="0.25">
      <c r="A2557" s="169">
        <v>353</v>
      </c>
      <c r="B2557" s="170" t="s">
        <v>389</v>
      </c>
      <c r="C2557" s="170" t="s">
        <v>100</v>
      </c>
      <c r="D2557" s="170" t="s">
        <v>101</v>
      </c>
      <c r="E2557" s="18" t="s">
        <v>403</v>
      </c>
      <c r="F2557" s="158">
        <v>3</v>
      </c>
      <c r="G2557" s="157">
        <v>2</v>
      </c>
      <c r="H2557" s="157">
        <v>2</v>
      </c>
      <c r="I2557" s="157">
        <v>2</v>
      </c>
      <c r="J2557" s="157">
        <v>2</v>
      </c>
      <c r="K2557" s="157">
        <v>2</v>
      </c>
      <c r="L2557" s="157">
        <v>3</v>
      </c>
      <c r="M2557" s="157">
        <v>3</v>
      </c>
      <c r="N2557" s="157">
        <v>3</v>
      </c>
      <c r="O2557" s="157">
        <v>4</v>
      </c>
      <c r="P2557" s="157">
        <v>3</v>
      </c>
      <c r="Q2557" s="157">
        <v>3</v>
      </c>
      <c r="R2557" s="157">
        <v>2</v>
      </c>
      <c r="S2557" s="157">
        <v>3</v>
      </c>
      <c r="T2557" s="157">
        <v>1</v>
      </c>
      <c r="U2557" s="157">
        <v>1</v>
      </c>
      <c r="V2557" s="157">
        <v>1</v>
      </c>
      <c r="W2557" s="157">
        <v>3</v>
      </c>
      <c r="X2557" s="157">
        <v>1</v>
      </c>
      <c r="Y2557" s="157">
        <v>3</v>
      </c>
      <c r="Z2557" s="157">
        <v>2</v>
      </c>
      <c r="AA2557" s="157">
        <v>1</v>
      </c>
      <c r="AB2557" s="159">
        <v>1</v>
      </c>
      <c r="AC2557" s="158">
        <f t="shared" si="484"/>
        <v>23</v>
      </c>
      <c r="AD2557" s="157">
        <f t="shared" si="480"/>
        <v>5</v>
      </c>
      <c r="AE2557" s="157">
        <f t="shared" si="481"/>
        <v>8</v>
      </c>
      <c r="AF2557" s="157">
        <f t="shared" si="482"/>
        <v>5</v>
      </c>
      <c r="AG2557" s="159">
        <f t="shared" si="483"/>
        <v>3</v>
      </c>
      <c r="DS2557" s="81"/>
    </row>
    <row r="2558" spans="1:123" x14ac:dyDescent="0.25">
      <c r="A2558" s="169">
        <v>353</v>
      </c>
      <c r="B2558" s="170" t="s">
        <v>389</v>
      </c>
      <c r="C2558" s="170" t="s">
        <v>100</v>
      </c>
      <c r="D2558" s="170" t="s">
        <v>101</v>
      </c>
      <c r="E2558" s="18" t="s">
        <v>403</v>
      </c>
      <c r="F2558" s="158">
        <v>4</v>
      </c>
      <c r="G2558" s="157">
        <v>4</v>
      </c>
      <c r="H2558" s="157">
        <v>3</v>
      </c>
      <c r="I2558" s="157">
        <v>2</v>
      </c>
      <c r="J2558" s="157">
        <v>2</v>
      </c>
      <c r="K2558" s="157">
        <v>2</v>
      </c>
      <c r="L2558" s="157">
        <v>4</v>
      </c>
      <c r="M2558" s="157">
        <v>3</v>
      </c>
      <c r="N2558" s="157">
        <v>3</v>
      </c>
      <c r="O2558" s="157">
        <v>4</v>
      </c>
      <c r="P2558" s="157">
        <v>3</v>
      </c>
      <c r="Q2558" s="157">
        <v>3</v>
      </c>
      <c r="R2558" s="157">
        <v>3</v>
      </c>
      <c r="S2558" s="157">
        <v>4</v>
      </c>
      <c r="T2558" s="157">
        <v>1</v>
      </c>
      <c r="U2558" s="157">
        <v>1</v>
      </c>
      <c r="V2558" s="157">
        <v>2</v>
      </c>
      <c r="W2558" s="157">
        <v>3</v>
      </c>
      <c r="X2558" s="157">
        <v>1</v>
      </c>
      <c r="Y2558" s="157">
        <v>3</v>
      </c>
      <c r="Z2558" s="157">
        <v>2</v>
      </c>
      <c r="AA2558" s="157">
        <v>2</v>
      </c>
      <c r="AB2558" s="159">
        <v>1</v>
      </c>
      <c r="AC2558" s="158">
        <f t="shared" si="484"/>
        <v>23</v>
      </c>
      <c r="AD2558" s="157">
        <f t="shared" si="480"/>
        <v>5</v>
      </c>
      <c r="AE2558" s="157">
        <f t="shared" si="481"/>
        <v>8</v>
      </c>
      <c r="AF2558" s="157">
        <f t="shared" si="482"/>
        <v>5</v>
      </c>
      <c r="AG2558" s="159">
        <f t="shared" si="483"/>
        <v>3</v>
      </c>
      <c r="DS2558" s="81"/>
    </row>
    <row r="2559" spans="1:123" x14ac:dyDescent="0.25">
      <c r="A2559" s="169">
        <v>353</v>
      </c>
      <c r="B2559" s="170" t="s">
        <v>389</v>
      </c>
      <c r="C2559" s="170" t="s">
        <v>100</v>
      </c>
      <c r="D2559" s="170" t="s">
        <v>101</v>
      </c>
      <c r="E2559" s="18" t="s">
        <v>403</v>
      </c>
      <c r="F2559" s="158">
        <v>4</v>
      </c>
      <c r="G2559" s="157">
        <v>4</v>
      </c>
      <c r="H2559" s="157">
        <v>4</v>
      </c>
      <c r="I2559" s="157">
        <v>4</v>
      </c>
      <c r="J2559" s="157">
        <v>3</v>
      </c>
      <c r="K2559" s="157">
        <v>2</v>
      </c>
      <c r="L2559" s="157">
        <v>4</v>
      </c>
      <c r="M2559" s="157">
        <v>4</v>
      </c>
      <c r="N2559" s="157">
        <v>3</v>
      </c>
      <c r="O2559" s="157">
        <v>4</v>
      </c>
      <c r="P2559" s="157">
        <v>5</v>
      </c>
      <c r="Q2559" s="157">
        <v>3</v>
      </c>
      <c r="R2559" s="157">
        <v>3</v>
      </c>
      <c r="S2559" s="157">
        <v>4</v>
      </c>
      <c r="T2559" s="157">
        <v>2</v>
      </c>
      <c r="U2559" s="157">
        <v>1</v>
      </c>
      <c r="V2559" s="157">
        <v>2</v>
      </c>
      <c r="W2559" s="157">
        <v>3</v>
      </c>
      <c r="X2559" s="157">
        <v>3</v>
      </c>
      <c r="Y2559" s="157">
        <v>3</v>
      </c>
      <c r="Z2559" s="157">
        <v>3</v>
      </c>
      <c r="AA2559" s="157">
        <v>2</v>
      </c>
      <c r="AB2559" s="159">
        <v>3</v>
      </c>
      <c r="AC2559" s="158">
        <f t="shared" si="484"/>
        <v>23</v>
      </c>
      <c r="AD2559" s="157">
        <f t="shared" si="480"/>
        <v>5</v>
      </c>
      <c r="AE2559" s="157">
        <f t="shared" si="481"/>
        <v>8</v>
      </c>
      <c r="AF2559" s="157">
        <f t="shared" si="482"/>
        <v>5</v>
      </c>
      <c r="AG2559" s="159">
        <f t="shared" si="483"/>
        <v>3</v>
      </c>
      <c r="DS2559" s="81"/>
    </row>
    <row r="2560" spans="1:123" x14ac:dyDescent="0.25">
      <c r="A2560" s="169">
        <v>353</v>
      </c>
      <c r="B2560" s="170" t="s">
        <v>389</v>
      </c>
      <c r="C2560" s="170" t="s">
        <v>100</v>
      </c>
      <c r="D2560" s="170" t="s">
        <v>101</v>
      </c>
      <c r="E2560" s="18" t="s">
        <v>403</v>
      </c>
      <c r="F2560" s="158">
        <v>4</v>
      </c>
      <c r="G2560" s="157">
        <v>5</v>
      </c>
      <c r="H2560" s="157"/>
      <c r="I2560" s="157">
        <v>4</v>
      </c>
      <c r="J2560" s="157">
        <v>4</v>
      </c>
      <c r="K2560" s="157">
        <v>3</v>
      </c>
      <c r="L2560" s="157">
        <v>4</v>
      </c>
      <c r="M2560" s="157">
        <v>4</v>
      </c>
      <c r="N2560" s="157">
        <v>3</v>
      </c>
      <c r="O2560" s="157">
        <v>5</v>
      </c>
      <c r="P2560" s="157">
        <v>5</v>
      </c>
      <c r="Q2560" s="157">
        <v>4</v>
      </c>
      <c r="R2560" s="157">
        <v>3</v>
      </c>
      <c r="S2560" s="157">
        <v>4</v>
      </c>
      <c r="T2560" s="157">
        <v>2</v>
      </c>
      <c r="U2560" s="157">
        <v>2</v>
      </c>
      <c r="V2560" s="157">
        <v>3</v>
      </c>
      <c r="W2560" s="157">
        <v>4</v>
      </c>
      <c r="X2560" s="157">
        <v>3</v>
      </c>
      <c r="Y2560" s="157">
        <v>3</v>
      </c>
      <c r="Z2560" s="157">
        <v>3</v>
      </c>
      <c r="AA2560" s="157">
        <v>5</v>
      </c>
      <c r="AB2560" s="159">
        <v>5</v>
      </c>
      <c r="AC2560" s="158">
        <f t="shared" si="484"/>
        <v>22</v>
      </c>
      <c r="AD2560" s="157">
        <f t="shared" si="480"/>
        <v>4</v>
      </c>
      <c r="AE2560" s="157">
        <f t="shared" si="481"/>
        <v>8</v>
      </c>
      <c r="AF2560" s="157">
        <f t="shared" si="482"/>
        <v>5</v>
      </c>
      <c r="AG2560" s="159">
        <f t="shared" si="483"/>
        <v>3</v>
      </c>
      <c r="DS2560" s="81"/>
    </row>
    <row r="2561" spans="1:123" x14ac:dyDescent="0.25">
      <c r="A2561" s="169">
        <v>353</v>
      </c>
      <c r="B2561" s="170" t="s">
        <v>389</v>
      </c>
      <c r="C2561" s="170" t="s">
        <v>100</v>
      </c>
      <c r="D2561" s="170" t="s">
        <v>101</v>
      </c>
      <c r="E2561" s="18" t="s">
        <v>403</v>
      </c>
      <c r="F2561" s="158">
        <v>5</v>
      </c>
      <c r="G2561" s="157"/>
      <c r="H2561" s="157"/>
      <c r="I2561" s="157">
        <v>5</v>
      </c>
      <c r="J2561" s="157">
        <v>5</v>
      </c>
      <c r="K2561" s="157">
        <v>4</v>
      </c>
      <c r="L2561" s="157">
        <v>5</v>
      </c>
      <c r="M2561" s="157">
        <v>5</v>
      </c>
      <c r="N2561" s="157">
        <v>5</v>
      </c>
      <c r="O2561" s="157">
        <v>5</v>
      </c>
      <c r="P2561" s="157">
        <v>5</v>
      </c>
      <c r="Q2561" s="157">
        <v>5</v>
      </c>
      <c r="R2561" s="157">
        <v>4</v>
      </c>
      <c r="S2561" s="157">
        <v>4</v>
      </c>
      <c r="T2561" s="157">
        <v>2</v>
      </c>
      <c r="U2561" s="157">
        <v>3</v>
      </c>
      <c r="V2561" s="157">
        <v>5</v>
      </c>
      <c r="W2561" s="157">
        <v>5</v>
      </c>
      <c r="X2561" s="157">
        <v>3</v>
      </c>
      <c r="Y2561" s="157">
        <v>4</v>
      </c>
      <c r="Z2561" s="157">
        <v>4</v>
      </c>
      <c r="AA2561" s="157"/>
      <c r="AB2561" s="159"/>
      <c r="AC2561" s="158">
        <f t="shared" si="484"/>
        <v>19</v>
      </c>
      <c r="AD2561" s="157">
        <f t="shared" si="480"/>
        <v>3</v>
      </c>
      <c r="AE2561" s="157">
        <f t="shared" si="481"/>
        <v>8</v>
      </c>
      <c r="AF2561" s="157">
        <f t="shared" si="482"/>
        <v>5</v>
      </c>
      <c r="AG2561" s="159">
        <f t="shared" si="483"/>
        <v>1</v>
      </c>
      <c r="DS2561" s="81"/>
    </row>
    <row r="2562" spans="1:123" x14ac:dyDescent="0.25">
      <c r="A2562" s="169">
        <v>353</v>
      </c>
      <c r="B2562" s="170" t="s">
        <v>389</v>
      </c>
      <c r="C2562" s="170" t="s">
        <v>100</v>
      </c>
      <c r="D2562" s="170" t="s">
        <v>101</v>
      </c>
      <c r="E2562" s="18" t="s">
        <v>466</v>
      </c>
      <c r="F2562" s="158">
        <v>3</v>
      </c>
      <c r="G2562" s="157">
        <v>1</v>
      </c>
      <c r="H2562" s="157">
        <v>1</v>
      </c>
      <c r="I2562" s="157">
        <v>1</v>
      </c>
      <c r="J2562" s="157">
        <v>1</v>
      </c>
      <c r="K2562" s="157">
        <v>1</v>
      </c>
      <c r="L2562" s="157">
        <v>3</v>
      </c>
      <c r="M2562" s="157">
        <v>2</v>
      </c>
      <c r="N2562" s="157">
        <v>1</v>
      </c>
      <c r="O2562" s="157">
        <v>1</v>
      </c>
      <c r="P2562" s="157">
        <v>2</v>
      </c>
      <c r="Q2562" s="157">
        <v>2</v>
      </c>
      <c r="R2562" s="157">
        <v>1</v>
      </c>
      <c r="S2562" s="157">
        <v>3</v>
      </c>
      <c r="T2562" s="157">
        <v>1</v>
      </c>
      <c r="U2562" s="157">
        <v>1</v>
      </c>
      <c r="V2562" s="157">
        <v>1</v>
      </c>
      <c r="W2562" s="157">
        <v>1</v>
      </c>
      <c r="X2562" s="157">
        <v>1</v>
      </c>
      <c r="Y2562" s="157">
        <v>3</v>
      </c>
      <c r="Z2562" s="157">
        <v>1</v>
      </c>
      <c r="AA2562" s="157">
        <v>1</v>
      </c>
      <c r="AB2562" s="159">
        <v>1</v>
      </c>
      <c r="AC2562" s="158">
        <f t="shared" si="484"/>
        <v>23</v>
      </c>
      <c r="AD2562" s="157">
        <f t="shared" si="480"/>
        <v>5</v>
      </c>
      <c r="AE2562" s="157">
        <f t="shared" si="481"/>
        <v>8</v>
      </c>
      <c r="AF2562" s="157">
        <f t="shared" si="482"/>
        <v>5</v>
      </c>
      <c r="AG2562" s="159">
        <f t="shared" si="483"/>
        <v>3</v>
      </c>
      <c r="DS2562" s="81"/>
    </row>
    <row r="2563" spans="1:123" x14ac:dyDescent="0.25">
      <c r="A2563" s="169">
        <v>353</v>
      </c>
      <c r="B2563" s="170" t="s">
        <v>389</v>
      </c>
      <c r="C2563" s="170" t="s">
        <v>100</v>
      </c>
      <c r="D2563" s="170" t="s">
        <v>101</v>
      </c>
      <c r="E2563" s="18" t="s">
        <v>466</v>
      </c>
      <c r="F2563" s="158">
        <v>3</v>
      </c>
      <c r="G2563" s="157">
        <v>2</v>
      </c>
      <c r="H2563" s="157">
        <v>2</v>
      </c>
      <c r="I2563" s="157">
        <v>1</v>
      </c>
      <c r="J2563" s="157">
        <v>1</v>
      </c>
      <c r="K2563" s="157">
        <v>1</v>
      </c>
      <c r="L2563" s="157">
        <v>3</v>
      </c>
      <c r="M2563" s="157">
        <v>2</v>
      </c>
      <c r="N2563" s="157">
        <v>2</v>
      </c>
      <c r="O2563" s="157">
        <v>3</v>
      </c>
      <c r="P2563" s="157">
        <v>2</v>
      </c>
      <c r="Q2563" s="157">
        <v>3</v>
      </c>
      <c r="R2563" s="157">
        <v>2</v>
      </c>
      <c r="S2563" s="157">
        <v>3</v>
      </c>
      <c r="T2563" s="157">
        <v>1</v>
      </c>
      <c r="U2563" s="157">
        <v>1</v>
      </c>
      <c r="V2563" s="157">
        <v>1</v>
      </c>
      <c r="W2563" s="157">
        <v>1</v>
      </c>
      <c r="X2563" s="157">
        <v>1</v>
      </c>
      <c r="Y2563" s="157">
        <v>3</v>
      </c>
      <c r="Z2563" s="157">
        <v>1</v>
      </c>
      <c r="AA2563" s="157">
        <v>2</v>
      </c>
      <c r="AB2563" s="159">
        <v>1</v>
      </c>
      <c r="AC2563" s="158">
        <f t="shared" si="484"/>
        <v>23</v>
      </c>
      <c r="AD2563" s="157">
        <f t="shared" si="480"/>
        <v>5</v>
      </c>
      <c r="AE2563" s="157">
        <f t="shared" si="481"/>
        <v>8</v>
      </c>
      <c r="AF2563" s="157">
        <f t="shared" si="482"/>
        <v>5</v>
      </c>
      <c r="AG2563" s="159">
        <f t="shared" si="483"/>
        <v>3</v>
      </c>
      <c r="DS2563" s="81"/>
    </row>
    <row r="2564" spans="1:123" x14ac:dyDescent="0.25">
      <c r="A2564" s="169">
        <v>353</v>
      </c>
      <c r="B2564" s="170" t="s">
        <v>389</v>
      </c>
      <c r="C2564" s="170" t="s">
        <v>100</v>
      </c>
      <c r="D2564" s="170" t="s">
        <v>101</v>
      </c>
      <c r="E2564" s="18" t="s">
        <v>466</v>
      </c>
      <c r="F2564" s="158">
        <v>3</v>
      </c>
      <c r="G2564" s="157">
        <v>2</v>
      </c>
      <c r="H2564" s="157">
        <v>2</v>
      </c>
      <c r="I2564" s="157">
        <v>2</v>
      </c>
      <c r="J2564" s="157">
        <v>1</v>
      </c>
      <c r="K2564" s="157">
        <v>1</v>
      </c>
      <c r="L2564" s="157">
        <v>3</v>
      </c>
      <c r="M2564" s="157">
        <v>3</v>
      </c>
      <c r="N2564" s="157">
        <v>3</v>
      </c>
      <c r="O2564" s="157">
        <v>3</v>
      </c>
      <c r="P2564" s="157">
        <v>2</v>
      </c>
      <c r="Q2564" s="157">
        <v>3</v>
      </c>
      <c r="R2564" s="157">
        <v>2</v>
      </c>
      <c r="S2564" s="157">
        <v>3</v>
      </c>
      <c r="T2564" s="157">
        <v>1</v>
      </c>
      <c r="U2564" s="157">
        <v>1</v>
      </c>
      <c r="V2564" s="157">
        <v>1</v>
      </c>
      <c r="W2564" s="157">
        <v>1</v>
      </c>
      <c r="X2564" s="157">
        <v>1</v>
      </c>
      <c r="Y2564" s="157">
        <v>3</v>
      </c>
      <c r="Z2564" s="157">
        <v>2</v>
      </c>
      <c r="AA2564" s="157">
        <v>2</v>
      </c>
      <c r="AB2564" s="159">
        <v>1</v>
      </c>
      <c r="AC2564" s="158">
        <f t="shared" si="484"/>
        <v>23</v>
      </c>
      <c r="AD2564" s="157">
        <f t="shared" si="480"/>
        <v>5</v>
      </c>
      <c r="AE2564" s="157">
        <f t="shared" si="481"/>
        <v>8</v>
      </c>
      <c r="AF2564" s="157">
        <f t="shared" si="482"/>
        <v>5</v>
      </c>
      <c r="AG2564" s="159">
        <f t="shared" si="483"/>
        <v>3</v>
      </c>
      <c r="DS2564" s="81"/>
    </row>
    <row r="2565" spans="1:123" x14ac:dyDescent="0.25">
      <c r="A2565" s="169">
        <v>353</v>
      </c>
      <c r="B2565" s="170" t="s">
        <v>389</v>
      </c>
      <c r="C2565" s="170" t="s">
        <v>100</v>
      </c>
      <c r="D2565" s="170" t="s">
        <v>101</v>
      </c>
      <c r="E2565" s="18" t="s">
        <v>466</v>
      </c>
      <c r="F2565" s="158">
        <v>3</v>
      </c>
      <c r="G2565" s="157">
        <v>3</v>
      </c>
      <c r="H2565" s="157">
        <v>3</v>
      </c>
      <c r="I2565" s="157">
        <v>2</v>
      </c>
      <c r="J2565" s="157">
        <v>1</v>
      </c>
      <c r="K2565" s="157">
        <v>1</v>
      </c>
      <c r="L2565" s="157">
        <v>3</v>
      </c>
      <c r="M2565" s="157">
        <v>3</v>
      </c>
      <c r="N2565" s="157">
        <v>3</v>
      </c>
      <c r="O2565" s="157">
        <v>3</v>
      </c>
      <c r="P2565" s="157">
        <v>2</v>
      </c>
      <c r="Q2565" s="157">
        <v>3</v>
      </c>
      <c r="R2565" s="157">
        <v>2</v>
      </c>
      <c r="S2565" s="157">
        <v>3</v>
      </c>
      <c r="T2565" s="157">
        <v>1</v>
      </c>
      <c r="U2565" s="157">
        <v>1</v>
      </c>
      <c r="V2565" s="157">
        <v>1</v>
      </c>
      <c r="W2565" s="157">
        <v>2</v>
      </c>
      <c r="X2565" s="157">
        <v>2</v>
      </c>
      <c r="Y2565" s="157">
        <v>4</v>
      </c>
      <c r="Z2565" s="157">
        <v>2</v>
      </c>
      <c r="AA2565" s="157">
        <v>2</v>
      </c>
      <c r="AB2565" s="159">
        <v>1</v>
      </c>
      <c r="AC2565" s="158">
        <f t="shared" si="484"/>
        <v>23</v>
      </c>
      <c r="AD2565" s="157">
        <f t="shared" si="480"/>
        <v>5</v>
      </c>
      <c r="AE2565" s="157">
        <f t="shared" si="481"/>
        <v>8</v>
      </c>
      <c r="AF2565" s="157">
        <f t="shared" si="482"/>
        <v>5</v>
      </c>
      <c r="AG2565" s="159">
        <f t="shared" si="483"/>
        <v>3</v>
      </c>
      <c r="DS2565" s="81"/>
    </row>
    <row r="2566" spans="1:123" x14ac:dyDescent="0.25">
      <c r="A2566" s="169">
        <v>353</v>
      </c>
      <c r="B2566" s="170" t="s">
        <v>389</v>
      </c>
      <c r="C2566" s="170" t="s">
        <v>100</v>
      </c>
      <c r="D2566" s="170" t="s">
        <v>101</v>
      </c>
      <c r="E2566" s="18" t="s">
        <v>466</v>
      </c>
      <c r="F2566" s="158">
        <v>3</v>
      </c>
      <c r="G2566" s="157">
        <v>3</v>
      </c>
      <c r="H2566" s="157">
        <v>3</v>
      </c>
      <c r="I2566" s="157">
        <v>2</v>
      </c>
      <c r="J2566" s="157">
        <v>2</v>
      </c>
      <c r="K2566" s="157">
        <v>1</v>
      </c>
      <c r="L2566" s="157">
        <v>3</v>
      </c>
      <c r="M2566" s="157">
        <v>3</v>
      </c>
      <c r="N2566" s="157">
        <v>3</v>
      </c>
      <c r="O2566" s="157">
        <v>3</v>
      </c>
      <c r="P2566" s="157">
        <v>2</v>
      </c>
      <c r="Q2566" s="157">
        <v>3</v>
      </c>
      <c r="R2566" s="157">
        <v>2</v>
      </c>
      <c r="S2566" s="157">
        <v>3</v>
      </c>
      <c r="T2566" s="157">
        <v>1</v>
      </c>
      <c r="U2566" s="157">
        <v>1</v>
      </c>
      <c r="V2566" s="157">
        <v>1</v>
      </c>
      <c r="W2566" s="157">
        <v>2</v>
      </c>
      <c r="X2566" s="157">
        <v>2</v>
      </c>
      <c r="Y2566" s="157">
        <v>4</v>
      </c>
      <c r="Z2566" s="157">
        <v>2</v>
      </c>
      <c r="AA2566" s="157">
        <v>2</v>
      </c>
      <c r="AB2566" s="159">
        <v>2</v>
      </c>
      <c r="AC2566" s="158">
        <f t="shared" si="484"/>
        <v>23</v>
      </c>
      <c r="AD2566" s="157">
        <f t="shared" si="480"/>
        <v>5</v>
      </c>
      <c r="AE2566" s="157">
        <f t="shared" si="481"/>
        <v>8</v>
      </c>
      <c r="AF2566" s="157">
        <f t="shared" si="482"/>
        <v>5</v>
      </c>
      <c r="AG2566" s="159">
        <f t="shared" si="483"/>
        <v>3</v>
      </c>
      <c r="DS2566" s="81"/>
    </row>
    <row r="2567" spans="1:123" x14ac:dyDescent="0.25">
      <c r="A2567" s="169">
        <v>353</v>
      </c>
      <c r="B2567" s="170" t="s">
        <v>389</v>
      </c>
      <c r="C2567" s="170" t="s">
        <v>100</v>
      </c>
      <c r="D2567" s="170" t="s">
        <v>101</v>
      </c>
      <c r="E2567" s="18" t="s">
        <v>466</v>
      </c>
      <c r="F2567" s="158">
        <v>3</v>
      </c>
      <c r="G2567" s="157">
        <v>3</v>
      </c>
      <c r="H2567" s="157">
        <v>3</v>
      </c>
      <c r="I2567" s="157">
        <v>3</v>
      </c>
      <c r="J2567" s="157">
        <v>2</v>
      </c>
      <c r="K2567" s="157">
        <v>1</v>
      </c>
      <c r="L2567" s="157">
        <v>4</v>
      </c>
      <c r="M2567" s="157">
        <v>3</v>
      </c>
      <c r="N2567" s="157">
        <v>3</v>
      </c>
      <c r="O2567" s="157">
        <v>3</v>
      </c>
      <c r="P2567" s="157">
        <v>3</v>
      </c>
      <c r="Q2567" s="157">
        <v>3</v>
      </c>
      <c r="R2567" s="157">
        <v>2</v>
      </c>
      <c r="S2567" s="157">
        <v>3</v>
      </c>
      <c r="T2567" s="157">
        <v>1</v>
      </c>
      <c r="U2567" s="157">
        <v>1</v>
      </c>
      <c r="V2567" s="157">
        <v>1</v>
      </c>
      <c r="W2567" s="157">
        <v>3</v>
      </c>
      <c r="X2567" s="157">
        <v>2</v>
      </c>
      <c r="Y2567" s="157">
        <v>4</v>
      </c>
      <c r="Z2567" s="157">
        <v>2</v>
      </c>
      <c r="AA2567" s="157">
        <v>2</v>
      </c>
      <c r="AB2567" s="159">
        <v>2</v>
      </c>
      <c r="AC2567" s="158">
        <f t="shared" si="484"/>
        <v>23</v>
      </c>
      <c r="AD2567" s="157">
        <f t="shared" ref="AD2567:AD2630" si="485">+COUNT(G2567:K2567)</f>
        <v>5</v>
      </c>
      <c r="AE2567" s="157">
        <f t="shared" ref="AE2567:AE2630" si="486">+COUNT(L2567:S2567)</f>
        <v>8</v>
      </c>
      <c r="AF2567" s="157">
        <f t="shared" ref="AF2567:AF2630" si="487">+COUNT(T2567:X2567)</f>
        <v>5</v>
      </c>
      <c r="AG2567" s="159">
        <f t="shared" ref="AG2567:AG2630" si="488">+COUNT(Z2567:AB2567)</f>
        <v>3</v>
      </c>
      <c r="DS2567" s="81"/>
    </row>
    <row r="2568" spans="1:123" x14ac:dyDescent="0.25">
      <c r="A2568" s="169">
        <v>353</v>
      </c>
      <c r="B2568" s="170" t="s">
        <v>389</v>
      </c>
      <c r="C2568" s="170" t="s">
        <v>100</v>
      </c>
      <c r="D2568" s="170" t="s">
        <v>101</v>
      </c>
      <c r="E2568" s="18" t="s">
        <v>466</v>
      </c>
      <c r="F2568" s="158">
        <v>3</v>
      </c>
      <c r="G2568" s="157">
        <v>3</v>
      </c>
      <c r="H2568" s="157">
        <v>3</v>
      </c>
      <c r="I2568" s="157">
        <v>3</v>
      </c>
      <c r="J2568" s="157">
        <v>2</v>
      </c>
      <c r="K2568" s="157">
        <v>2</v>
      </c>
      <c r="L2568" s="157">
        <v>4</v>
      </c>
      <c r="M2568" s="157">
        <v>3</v>
      </c>
      <c r="N2568" s="157">
        <v>3</v>
      </c>
      <c r="O2568" s="157">
        <v>3</v>
      </c>
      <c r="P2568" s="157">
        <v>3</v>
      </c>
      <c r="Q2568" s="157">
        <v>3</v>
      </c>
      <c r="R2568" s="157">
        <v>3</v>
      </c>
      <c r="S2568" s="157">
        <v>3</v>
      </c>
      <c r="T2568" s="157">
        <v>1</v>
      </c>
      <c r="U2568" s="157">
        <v>1</v>
      </c>
      <c r="V2568" s="157">
        <v>1</v>
      </c>
      <c r="W2568" s="157">
        <v>3</v>
      </c>
      <c r="X2568" s="157">
        <v>3</v>
      </c>
      <c r="Y2568" s="157">
        <v>4</v>
      </c>
      <c r="Z2568" s="157">
        <v>3</v>
      </c>
      <c r="AA2568" s="157">
        <v>2</v>
      </c>
      <c r="AB2568" s="159">
        <v>2</v>
      </c>
      <c r="AC2568" s="158">
        <f t="shared" ref="AC2568:AC2631" si="489">+COUNT(F2568:AB2568)</f>
        <v>23</v>
      </c>
      <c r="AD2568" s="157">
        <f t="shared" si="485"/>
        <v>5</v>
      </c>
      <c r="AE2568" s="157">
        <f t="shared" si="486"/>
        <v>8</v>
      </c>
      <c r="AF2568" s="157">
        <f t="shared" si="487"/>
        <v>5</v>
      </c>
      <c r="AG2568" s="159">
        <f t="shared" si="488"/>
        <v>3</v>
      </c>
      <c r="DS2568" s="81"/>
    </row>
    <row r="2569" spans="1:123" x14ac:dyDescent="0.25">
      <c r="A2569" s="169">
        <v>353</v>
      </c>
      <c r="B2569" s="170" t="s">
        <v>389</v>
      </c>
      <c r="C2569" s="170" t="s">
        <v>100</v>
      </c>
      <c r="D2569" s="170" t="s">
        <v>101</v>
      </c>
      <c r="E2569" s="18" t="s">
        <v>466</v>
      </c>
      <c r="F2569" s="158">
        <v>3</v>
      </c>
      <c r="G2569" s="157">
        <v>3</v>
      </c>
      <c r="H2569" s="157">
        <v>3</v>
      </c>
      <c r="I2569" s="157">
        <v>3</v>
      </c>
      <c r="J2569" s="157">
        <v>2</v>
      </c>
      <c r="K2569" s="157">
        <v>2</v>
      </c>
      <c r="L2569" s="157">
        <v>4</v>
      </c>
      <c r="M2569" s="157">
        <v>3</v>
      </c>
      <c r="N2569" s="157">
        <v>3</v>
      </c>
      <c r="O2569" s="157">
        <v>4</v>
      </c>
      <c r="P2569" s="157">
        <v>3</v>
      </c>
      <c r="Q2569" s="157">
        <v>3</v>
      </c>
      <c r="R2569" s="157">
        <v>3</v>
      </c>
      <c r="S2569" s="157">
        <v>3</v>
      </c>
      <c r="T2569" s="157">
        <v>1</v>
      </c>
      <c r="U2569" s="157">
        <v>1</v>
      </c>
      <c r="V2569" s="157">
        <v>2</v>
      </c>
      <c r="W2569" s="157">
        <v>3</v>
      </c>
      <c r="X2569" s="157">
        <v>3</v>
      </c>
      <c r="Y2569" s="157">
        <v>4</v>
      </c>
      <c r="Z2569" s="157">
        <v>3</v>
      </c>
      <c r="AA2569" s="157">
        <v>2</v>
      </c>
      <c r="AB2569" s="159">
        <v>2</v>
      </c>
      <c r="AC2569" s="158">
        <f t="shared" si="489"/>
        <v>23</v>
      </c>
      <c r="AD2569" s="157">
        <f t="shared" si="485"/>
        <v>5</v>
      </c>
      <c r="AE2569" s="157">
        <f t="shared" si="486"/>
        <v>8</v>
      </c>
      <c r="AF2569" s="157">
        <f t="shared" si="487"/>
        <v>5</v>
      </c>
      <c r="AG2569" s="159">
        <f t="shared" si="488"/>
        <v>3</v>
      </c>
      <c r="DS2569" s="81"/>
    </row>
    <row r="2570" spans="1:123" x14ac:dyDescent="0.25">
      <c r="A2570" s="169">
        <v>353</v>
      </c>
      <c r="B2570" s="170" t="s">
        <v>389</v>
      </c>
      <c r="C2570" s="170" t="s">
        <v>100</v>
      </c>
      <c r="D2570" s="170" t="s">
        <v>101</v>
      </c>
      <c r="E2570" s="18" t="s">
        <v>466</v>
      </c>
      <c r="F2570" s="158">
        <v>3</v>
      </c>
      <c r="G2570" s="157">
        <v>3</v>
      </c>
      <c r="H2570" s="157">
        <v>3</v>
      </c>
      <c r="I2570" s="157">
        <v>3</v>
      </c>
      <c r="J2570" s="157">
        <v>3</v>
      </c>
      <c r="K2570" s="157">
        <v>2</v>
      </c>
      <c r="L2570" s="157">
        <v>4</v>
      </c>
      <c r="M2570" s="157">
        <v>3</v>
      </c>
      <c r="N2570" s="157">
        <v>4</v>
      </c>
      <c r="O2570" s="157">
        <v>4</v>
      </c>
      <c r="P2570" s="157">
        <v>3</v>
      </c>
      <c r="Q2570" s="157">
        <v>3</v>
      </c>
      <c r="R2570" s="157">
        <v>3</v>
      </c>
      <c r="S2570" s="157">
        <v>3</v>
      </c>
      <c r="T2570" s="157">
        <v>1</v>
      </c>
      <c r="U2570" s="157">
        <v>1</v>
      </c>
      <c r="V2570" s="157">
        <v>2</v>
      </c>
      <c r="W2570" s="157">
        <v>3</v>
      </c>
      <c r="X2570" s="157">
        <v>3</v>
      </c>
      <c r="Y2570" s="157">
        <v>4</v>
      </c>
      <c r="Z2570" s="157">
        <v>3</v>
      </c>
      <c r="AA2570" s="157">
        <v>3</v>
      </c>
      <c r="AB2570" s="159">
        <v>2</v>
      </c>
      <c r="AC2570" s="158">
        <f t="shared" si="489"/>
        <v>23</v>
      </c>
      <c r="AD2570" s="157">
        <f t="shared" si="485"/>
        <v>5</v>
      </c>
      <c r="AE2570" s="157">
        <f t="shared" si="486"/>
        <v>8</v>
      </c>
      <c r="AF2570" s="157">
        <f t="shared" si="487"/>
        <v>5</v>
      </c>
      <c r="AG2570" s="159">
        <f t="shared" si="488"/>
        <v>3</v>
      </c>
      <c r="DS2570" s="81"/>
    </row>
    <row r="2571" spans="1:123" x14ac:dyDescent="0.25">
      <c r="A2571" s="169">
        <v>353</v>
      </c>
      <c r="B2571" s="170" t="s">
        <v>389</v>
      </c>
      <c r="C2571" s="170" t="s">
        <v>100</v>
      </c>
      <c r="D2571" s="170" t="s">
        <v>101</v>
      </c>
      <c r="E2571" s="18" t="s">
        <v>466</v>
      </c>
      <c r="F2571" s="158">
        <v>4</v>
      </c>
      <c r="G2571" s="157">
        <v>4</v>
      </c>
      <c r="H2571" s="157">
        <v>3</v>
      </c>
      <c r="I2571" s="157">
        <v>3</v>
      </c>
      <c r="J2571" s="157">
        <v>3</v>
      </c>
      <c r="K2571" s="157">
        <v>2</v>
      </c>
      <c r="L2571" s="157">
        <v>4</v>
      </c>
      <c r="M2571" s="157">
        <v>3</v>
      </c>
      <c r="N2571" s="157">
        <v>4</v>
      </c>
      <c r="O2571" s="157">
        <v>4</v>
      </c>
      <c r="P2571" s="157">
        <v>3</v>
      </c>
      <c r="Q2571" s="157">
        <v>4</v>
      </c>
      <c r="R2571" s="157">
        <v>3</v>
      </c>
      <c r="S2571" s="157">
        <v>4</v>
      </c>
      <c r="T2571" s="157">
        <v>1</v>
      </c>
      <c r="U2571" s="157">
        <v>2</v>
      </c>
      <c r="V2571" s="157">
        <v>2</v>
      </c>
      <c r="W2571" s="157">
        <v>3</v>
      </c>
      <c r="X2571" s="157">
        <v>3</v>
      </c>
      <c r="Y2571" s="157">
        <v>4</v>
      </c>
      <c r="Z2571" s="157">
        <v>3</v>
      </c>
      <c r="AA2571" s="157">
        <v>3</v>
      </c>
      <c r="AB2571" s="159">
        <v>3</v>
      </c>
      <c r="AC2571" s="158">
        <f t="shared" si="489"/>
        <v>23</v>
      </c>
      <c r="AD2571" s="157">
        <f t="shared" si="485"/>
        <v>5</v>
      </c>
      <c r="AE2571" s="157">
        <f t="shared" si="486"/>
        <v>8</v>
      </c>
      <c r="AF2571" s="157">
        <f t="shared" si="487"/>
        <v>5</v>
      </c>
      <c r="AG2571" s="159">
        <f t="shared" si="488"/>
        <v>3</v>
      </c>
      <c r="DS2571" s="81"/>
    </row>
    <row r="2572" spans="1:123" x14ac:dyDescent="0.25">
      <c r="A2572" s="169">
        <v>353</v>
      </c>
      <c r="B2572" s="170" t="s">
        <v>389</v>
      </c>
      <c r="C2572" s="170" t="s">
        <v>100</v>
      </c>
      <c r="D2572" s="170" t="s">
        <v>101</v>
      </c>
      <c r="E2572" s="18" t="s">
        <v>466</v>
      </c>
      <c r="F2572" s="158">
        <v>4</v>
      </c>
      <c r="G2572" s="157">
        <v>4</v>
      </c>
      <c r="H2572" s="157">
        <v>3</v>
      </c>
      <c r="I2572" s="157">
        <v>3</v>
      </c>
      <c r="J2572" s="157">
        <v>3</v>
      </c>
      <c r="K2572" s="157">
        <v>2</v>
      </c>
      <c r="L2572" s="157">
        <v>4</v>
      </c>
      <c r="M2572" s="157">
        <v>3</v>
      </c>
      <c r="N2572" s="157">
        <v>4</v>
      </c>
      <c r="O2572" s="157">
        <v>4</v>
      </c>
      <c r="P2572" s="157">
        <v>3</v>
      </c>
      <c r="Q2572" s="157">
        <v>4</v>
      </c>
      <c r="R2572" s="157">
        <v>3</v>
      </c>
      <c r="S2572" s="157">
        <v>4</v>
      </c>
      <c r="T2572" s="157">
        <v>1</v>
      </c>
      <c r="U2572" s="157">
        <v>2</v>
      </c>
      <c r="V2572" s="157">
        <v>2</v>
      </c>
      <c r="W2572" s="157">
        <v>3</v>
      </c>
      <c r="X2572" s="157">
        <v>3</v>
      </c>
      <c r="Y2572" s="157">
        <v>4</v>
      </c>
      <c r="Z2572" s="157">
        <v>3</v>
      </c>
      <c r="AA2572" s="157">
        <v>3</v>
      </c>
      <c r="AB2572" s="159">
        <v>3</v>
      </c>
      <c r="AC2572" s="158">
        <f t="shared" si="489"/>
        <v>23</v>
      </c>
      <c r="AD2572" s="157">
        <f t="shared" si="485"/>
        <v>5</v>
      </c>
      <c r="AE2572" s="157">
        <f t="shared" si="486"/>
        <v>8</v>
      </c>
      <c r="AF2572" s="157">
        <f t="shared" si="487"/>
        <v>5</v>
      </c>
      <c r="AG2572" s="159">
        <f t="shared" si="488"/>
        <v>3</v>
      </c>
      <c r="DS2572" s="81"/>
    </row>
    <row r="2573" spans="1:123" x14ac:dyDescent="0.25">
      <c r="A2573" s="169">
        <v>353</v>
      </c>
      <c r="B2573" s="170" t="s">
        <v>389</v>
      </c>
      <c r="C2573" s="170" t="s">
        <v>100</v>
      </c>
      <c r="D2573" s="170" t="s">
        <v>101</v>
      </c>
      <c r="E2573" s="18" t="s">
        <v>466</v>
      </c>
      <c r="F2573" s="158">
        <v>4</v>
      </c>
      <c r="G2573" s="157">
        <v>4</v>
      </c>
      <c r="H2573" s="157">
        <v>3</v>
      </c>
      <c r="I2573" s="157">
        <v>3</v>
      </c>
      <c r="J2573" s="157">
        <v>3</v>
      </c>
      <c r="K2573" s="157">
        <v>2</v>
      </c>
      <c r="L2573" s="157">
        <v>4</v>
      </c>
      <c r="M2573" s="157">
        <v>3</v>
      </c>
      <c r="N2573" s="157">
        <v>4</v>
      </c>
      <c r="O2573" s="157">
        <v>4</v>
      </c>
      <c r="P2573" s="157">
        <v>4</v>
      </c>
      <c r="Q2573" s="157">
        <v>4</v>
      </c>
      <c r="R2573" s="157">
        <v>3</v>
      </c>
      <c r="S2573" s="157">
        <v>4</v>
      </c>
      <c r="T2573" s="157">
        <v>1</v>
      </c>
      <c r="U2573" s="157">
        <v>2</v>
      </c>
      <c r="V2573" s="157">
        <v>2</v>
      </c>
      <c r="W2573" s="157">
        <v>3</v>
      </c>
      <c r="X2573" s="157">
        <v>3</v>
      </c>
      <c r="Y2573" s="157">
        <v>4</v>
      </c>
      <c r="Z2573" s="157">
        <v>3</v>
      </c>
      <c r="AA2573" s="157">
        <v>3</v>
      </c>
      <c r="AB2573" s="159">
        <v>3</v>
      </c>
      <c r="AC2573" s="158">
        <f t="shared" si="489"/>
        <v>23</v>
      </c>
      <c r="AD2573" s="157">
        <f t="shared" si="485"/>
        <v>5</v>
      </c>
      <c r="AE2573" s="157">
        <f t="shared" si="486"/>
        <v>8</v>
      </c>
      <c r="AF2573" s="157">
        <f t="shared" si="487"/>
        <v>5</v>
      </c>
      <c r="AG2573" s="159">
        <f t="shared" si="488"/>
        <v>3</v>
      </c>
      <c r="DS2573" s="81"/>
    </row>
    <row r="2574" spans="1:123" x14ac:dyDescent="0.25">
      <c r="A2574" s="169">
        <v>353</v>
      </c>
      <c r="B2574" s="170" t="s">
        <v>389</v>
      </c>
      <c r="C2574" s="170" t="s">
        <v>100</v>
      </c>
      <c r="D2574" s="170" t="s">
        <v>101</v>
      </c>
      <c r="E2574" s="18" t="s">
        <v>466</v>
      </c>
      <c r="F2574" s="158">
        <v>4</v>
      </c>
      <c r="G2574" s="157">
        <v>4</v>
      </c>
      <c r="H2574" s="157">
        <v>3</v>
      </c>
      <c r="I2574" s="157">
        <v>3</v>
      </c>
      <c r="J2574" s="157">
        <v>3</v>
      </c>
      <c r="K2574" s="157">
        <v>2</v>
      </c>
      <c r="L2574" s="157">
        <v>4</v>
      </c>
      <c r="M2574" s="157">
        <v>3</v>
      </c>
      <c r="N2574" s="157">
        <v>4</v>
      </c>
      <c r="O2574" s="157">
        <v>4</v>
      </c>
      <c r="P2574" s="157">
        <v>4</v>
      </c>
      <c r="Q2574" s="157">
        <v>4</v>
      </c>
      <c r="R2574" s="157">
        <v>3</v>
      </c>
      <c r="S2574" s="157">
        <v>4</v>
      </c>
      <c r="T2574" s="157">
        <v>1</v>
      </c>
      <c r="U2574" s="157">
        <v>2</v>
      </c>
      <c r="V2574" s="157">
        <v>2</v>
      </c>
      <c r="W2574" s="157">
        <v>3</v>
      </c>
      <c r="X2574" s="157">
        <v>3</v>
      </c>
      <c r="Y2574" s="157">
        <v>4</v>
      </c>
      <c r="Z2574" s="157">
        <v>3</v>
      </c>
      <c r="AA2574" s="157">
        <v>3</v>
      </c>
      <c r="AB2574" s="159">
        <v>3</v>
      </c>
      <c r="AC2574" s="158">
        <f t="shared" si="489"/>
        <v>23</v>
      </c>
      <c r="AD2574" s="157">
        <f t="shared" si="485"/>
        <v>5</v>
      </c>
      <c r="AE2574" s="157">
        <f t="shared" si="486"/>
        <v>8</v>
      </c>
      <c r="AF2574" s="157">
        <f t="shared" si="487"/>
        <v>5</v>
      </c>
      <c r="AG2574" s="159">
        <f t="shared" si="488"/>
        <v>3</v>
      </c>
      <c r="DS2574" s="81"/>
    </row>
    <row r="2575" spans="1:123" x14ac:dyDescent="0.25">
      <c r="A2575" s="169">
        <v>353</v>
      </c>
      <c r="B2575" s="170" t="s">
        <v>389</v>
      </c>
      <c r="C2575" s="170" t="s">
        <v>100</v>
      </c>
      <c r="D2575" s="170" t="s">
        <v>101</v>
      </c>
      <c r="E2575" s="18" t="s">
        <v>466</v>
      </c>
      <c r="F2575" s="158">
        <v>4</v>
      </c>
      <c r="G2575" s="157">
        <v>4</v>
      </c>
      <c r="H2575" s="157">
        <v>4</v>
      </c>
      <c r="I2575" s="157">
        <v>3</v>
      </c>
      <c r="J2575" s="157">
        <v>3</v>
      </c>
      <c r="K2575" s="157">
        <v>3</v>
      </c>
      <c r="L2575" s="157">
        <v>4</v>
      </c>
      <c r="M2575" s="157">
        <v>4</v>
      </c>
      <c r="N2575" s="157">
        <v>4</v>
      </c>
      <c r="O2575" s="157">
        <v>4</v>
      </c>
      <c r="P2575" s="157">
        <v>4</v>
      </c>
      <c r="Q2575" s="157">
        <v>4</v>
      </c>
      <c r="R2575" s="157">
        <v>3</v>
      </c>
      <c r="S2575" s="157">
        <v>4</v>
      </c>
      <c r="T2575" s="157">
        <v>1</v>
      </c>
      <c r="U2575" s="157">
        <v>2</v>
      </c>
      <c r="V2575" s="157">
        <v>2</v>
      </c>
      <c r="W2575" s="157">
        <v>3</v>
      </c>
      <c r="X2575" s="157">
        <v>4</v>
      </c>
      <c r="Y2575" s="157">
        <v>4</v>
      </c>
      <c r="Z2575" s="157">
        <v>4</v>
      </c>
      <c r="AA2575" s="157">
        <v>4</v>
      </c>
      <c r="AB2575" s="159">
        <v>3</v>
      </c>
      <c r="AC2575" s="158">
        <f t="shared" si="489"/>
        <v>23</v>
      </c>
      <c r="AD2575" s="157">
        <f t="shared" si="485"/>
        <v>5</v>
      </c>
      <c r="AE2575" s="157">
        <f t="shared" si="486"/>
        <v>8</v>
      </c>
      <c r="AF2575" s="157">
        <f t="shared" si="487"/>
        <v>5</v>
      </c>
      <c r="AG2575" s="159">
        <f t="shared" si="488"/>
        <v>3</v>
      </c>
      <c r="DS2575" s="81"/>
    </row>
    <row r="2576" spans="1:123" x14ac:dyDescent="0.25">
      <c r="A2576" s="169">
        <v>353</v>
      </c>
      <c r="B2576" s="170" t="s">
        <v>389</v>
      </c>
      <c r="C2576" s="170" t="s">
        <v>100</v>
      </c>
      <c r="D2576" s="170" t="s">
        <v>101</v>
      </c>
      <c r="E2576" s="18" t="s">
        <v>466</v>
      </c>
      <c r="F2576" s="158">
        <v>4</v>
      </c>
      <c r="G2576" s="157">
        <v>4</v>
      </c>
      <c r="H2576" s="157">
        <v>4</v>
      </c>
      <c r="I2576" s="157">
        <v>3</v>
      </c>
      <c r="J2576" s="157">
        <v>3</v>
      </c>
      <c r="K2576" s="157">
        <v>3</v>
      </c>
      <c r="L2576" s="157">
        <v>4</v>
      </c>
      <c r="M2576" s="157">
        <v>4</v>
      </c>
      <c r="N2576" s="157">
        <v>4</v>
      </c>
      <c r="O2576" s="157">
        <v>4</v>
      </c>
      <c r="P2576" s="157">
        <v>4</v>
      </c>
      <c r="Q2576" s="157">
        <v>4</v>
      </c>
      <c r="R2576" s="157">
        <v>3</v>
      </c>
      <c r="S2576" s="157">
        <v>4</v>
      </c>
      <c r="T2576" s="157">
        <v>1</v>
      </c>
      <c r="U2576" s="157">
        <v>2</v>
      </c>
      <c r="V2576" s="157">
        <v>2</v>
      </c>
      <c r="W2576" s="157">
        <v>3</v>
      </c>
      <c r="X2576" s="157">
        <v>4</v>
      </c>
      <c r="Y2576" s="157">
        <v>4</v>
      </c>
      <c r="Z2576" s="157">
        <v>4</v>
      </c>
      <c r="AA2576" s="157">
        <v>4</v>
      </c>
      <c r="AB2576" s="159">
        <v>4</v>
      </c>
      <c r="AC2576" s="158">
        <f t="shared" si="489"/>
        <v>23</v>
      </c>
      <c r="AD2576" s="157">
        <f t="shared" si="485"/>
        <v>5</v>
      </c>
      <c r="AE2576" s="157">
        <f t="shared" si="486"/>
        <v>8</v>
      </c>
      <c r="AF2576" s="157">
        <f t="shared" si="487"/>
        <v>5</v>
      </c>
      <c r="AG2576" s="159">
        <f t="shared" si="488"/>
        <v>3</v>
      </c>
      <c r="DS2576" s="81"/>
    </row>
    <row r="2577" spans="1:123" x14ac:dyDescent="0.25">
      <c r="A2577" s="169">
        <v>353</v>
      </c>
      <c r="B2577" s="170" t="s">
        <v>389</v>
      </c>
      <c r="C2577" s="170" t="s">
        <v>100</v>
      </c>
      <c r="D2577" s="170" t="s">
        <v>101</v>
      </c>
      <c r="E2577" s="18" t="s">
        <v>466</v>
      </c>
      <c r="F2577" s="158">
        <v>4</v>
      </c>
      <c r="G2577" s="157">
        <v>4</v>
      </c>
      <c r="H2577" s="157">
        <v>4</v>
      </c>
      <c r="I2577" s="157">
        <v>3</v>
      </c>
      <c r="J2577" s="157">
        <v>3</v>
      </c>
      <c r="K2577" s="157">
        <v>3</v>
      </c>
      <c r="L2577" s="157">
        <v>5</v>
      </c>
      <c r="M2577" s="157">
        <v>4</v>
      </c>
      <c r="N2577" s="157">
        <v>4</v>
      </c>
      <c r="O2577" s="157">
        <v>4</v>
      </c>
      <c r="P2577" s="157">
        <v>4</v>
      </c>
      <c r="Q2577" s="157">
        <v>4</v>
      </c>
      <c r="R2577" s="157">
        <v>3</v>
      </c>
      <c r="S2577" s="157">
        <v>4</v>
      </c>
      <c r="T2577" s="157">
        <v>2</v>
      </c>
      <c r="U2577" s="157">
        <v>2</v>
      </c>
      <c r="V2577" s="157">
        <v>2</v>
      </c>
      <c r="W2577" s="157">
        <v>4</v>
      </c>
      <c r="X2577" s="157">
        <v>4</v>
      </c>
      <c r="Y2577" s="157">
        <v>4</v>
      </c>
      <c r="Z2577" s="157">
        <v>4</v>
      </c>
      <c r="AA2577" s="157">
        <v>4</v>
      </c>
      <c r="AB2577" s="159">
        <v>4</v>
      </c>
      <c r="AC2577" s="158">
        <f t="shared" si="489"/>
        <v>23</v>
      </c>
      <c r="AD2577" s="157">
        <f t="shared" si="485"/>
        <v>5</v>
      </c>
      <c r="AE2577" s="157">
        <f t="shared" si="486"/>
        <v>8</v>
      </c>
      <c r="AF2577" s="157">
        <f t="shared" si="487"/>
        <v>5</v>
      </c>
      <c r="AG2577" s="159">
        <f t="shared" si="488"/>
        <v>3</v>
      </c>
      <c r="DS2577" s="81"/>
    </row>
    <row r="2578" spans="1:123" x14ac:dyDescent="0.25">
      <c r="A2578" s="169">
        <v>353</v>
      </c>
      <c r="B2578" s="170" t="s">
        <v>389</v>
      </c>
      <c r="C2578" s="170" t="s">
        <v>100</v>
      </c>
      <c r="D2578" s="170" t="s">
        <v>101</v>
      </c>
      <c r="E2578" s="18" t="s">
        <v>466</v>
      </c>
      <c r="F2578" s="158">
        <v>4</v>
      </c>
      <c r="G2578" s="157">
        <v>4</v>
      </c>
      <c r="H2578" s="157">
        <v>4</v>
      </c>
      <c r="I2578" s="157">
        <v>3</v>
      </c>
      <c r="J2578" s="157">
        <v>3</v>
      </c>
      <c r="K2578" s="157">
        <v>3</v>
      </c>
      <c r="L2578" s="157">
        <v>5</v>
      </c>
      <c r="M2578" s="157">
        <v>4</v>
      </c>
      <c r="N2578" s="157">
        <v>4</v>
      </c>
      <c r="O2578" s="157">
        <v>4</v>
      </c>
      <c r="P2578" s="157">
        <v>4</v>
      </c>
      <c r="Q2578" s="157">
        <v>4</v>
      </c>
      <c r="R2578" s="157">
        <v>3</v>
      </c>
      <c r="S2578" s="157">
        <v>4</v>
      </c>
      <c r="T2578" s="157">
        <v>2</v>
      </c>
      <c r="U2578" s="157">
        <v>2</v>
      </c>
      <c r="V2578" s="157">
        <v>2</v>
      </c>
      <c r="W2578" s="157">
        <v>4</v>
      </c>
      <c r="X2578" s="157">
        <v>4</v>
      </c>
      <c r="Y2578" s="157">
        <v>4</v>
      </c>
      <c r="Z2578" s="157">
        <v>4</v>
      </c>
      <c r="AA2578" s="157">
        <v>4</v>
      </c>
      <c r="AB2578" s="159">
        <v>4</v>
      </c>
      <c r="AC2578" s="158">
        <f t="shared" si="489"/>
        <v>23</v>
      </c>
      <c r="AD2578" s="157">
        <f t="shared" si="485"/>
        <v>5</v>
      </c>
      <c r="AE2578" s="157">
        <f t="shared" si="486"/>
        <v>8</v>
      </c>
      <c r="AF2578" s="157">
        <f t="shared" si="487"/>
        <v>5</v>
      </c>
      <c r="AG2578" s="159">
        <f t="shared" si="488"/>
        <v>3</v>
      </c>
      <c r="DS2578" s="81"/>
    </row>
    <row r="2579" spans="1:123" x14ac:dyDescent="0.25">
      <c r="A2579" s="169">
        <v>353</v>
      </c>
      <c r="B2579" s="170" t="s">
        <v>389</v>
      </c>
      <c r="C2579" s="170" t="s">
        <v>100</v>
      </c>
      <c r="D2579" s="170" t="s">
        <v>101</v>
      </c>
      <c r="E2579" s="18" t="s">
        <v>466</v>
      </c>
      <c r="F2579" s="158">
        <v>4</v>
      </c>
      <c r="G2579" s="157">
        <v>4</v>
      </c>
      <c r="H2579" s="157">
        <v>4</v>
      </c>
      <c r="I2579" s="157">
        <v>3</v>
      </c>
      <c r="J2579" s="157">
        <v>4</v>
      </c>
      <c r="K2579" s="157">
        <v>3</v>
      </c>
      <c r="L2579" s="157">
        <v>5</v>
      </c>
      <c r="M2579" s="157">
        <v>4</v>
      </c>
      <c r="N2579" s="157">
        <v>5</v>
      </c>
      <c r="O2579" s="157">
        <v>4</v>
      </c>
      <c r="P2579" s="157">
        <v>4</v>
      </c>
      <c r="Q2579" s="157">
        <v>4</v>
      </c>
      <c r="R2579" s="157">
        <v>4</v>
      </c>
      <c r="S2579" s="157">
        <v>4</v>
      </c>
      <c r="T2579" s="157">
        <v>2</v>
      </c>
      <c r="U2579" s="157">
        <v>2</v>
      </c>
      <c r="V2579" s="157">
        <v>2</v>
      </c>
      <c r="W2579" s="157">
        <v>4</v>
      </c>
      <c r="X2579" s="157">
        <v>4</v>
      </c>
      <c r="Y2579" s="157">
        <v>4</v>
      </c>
      <c r="Z2579" s="157">
        <v>4</v>
      </c>
      <c r="AA2579" s="157">
        <v>4</v>
      </c>
      <c r="AB2579" s="159">
        <v>4</v>
      </c>
      <c r="AC2579" s="158">
        <f t="shared" si="489"/>
        <v>23</v>
      </c>
      <c r="AD2579" s="157">
        <f t="shared" si="485"/>
        <v>5</v>
      </c>
      <c r="AE2579" s="157">
        <f t="shared" si="486"/>
        <v>8</v>
      </c>
      <c r="AF2579" s="157">
        <f t="shared" si="487"/>
        <v>5</v>
      </c>
      <c r="AG2579" s="159">
        <f t="shared" si="488"/>
        <v>3</v>
      </c>
      <c r="DS2579" s="81"/>
    </row>
    <row r="2580" spans="1:123" x14ac:dyDescent="0.25">
      <c r="A2580" s="169">
        <v>353</v>
      </c>
      <c r="B2580" s="170" t="s">
        <v>389</v>
      </c>
      <c r="C2580" s="170" t="s">
        <v>100</v>
      </c>
      <c r="D2580" s="170" t="s">
        <v>101</v>
      </c>
      <c r="E2580" s="18" t="s">
        <v>466</v>
      </c>
      <c r="F2580" s="158">
        <v>4</v>
      </c>
      <c r="G2580" s="157">
        <v>4</v>
      </c>
      <c r="H2580" s="157">
        <v>4</v>
      </c>
      <c r="I2580" s="157">
        <v>3</v>
      </c>
      <c r="J2580" s="157">
        <v>4</v>
      </c>
      <c r="K2580" s="157">
        <v>3</v>
      </c>
      <c r="L2580" s="157">
        <v>5</v>
      </c>
      <c r="M2580" s="157">
        <v>4</v>
      </c>
      <c r="N2580" s="157">
        <v>5</v>
      </c>
      <c r="O2580" s="157">
        <v>4</v>
      </c>
      <c r="P2580" s="157">
        <v>4</v>
      </c>
      <c r="Q2580" s="157">
        <v>4</v>
      </c>
      <c r="R2580" s="157">
        <v>4</v>
      </c>
      <c r="S2580" s="157">
        <v>4</v>
      </c>
      <c r="T2580" s="157">
        <v>2</v>
      </c>
      <c r="U2580" s="157">
        <v>3</v>
      </c>
      <c r="V2580" s="157">
        <v>3</v>
      </c>
      <c r="W2580" s="157">
        <v>4</v>
      </c>
      <c r="X2580" s="157">
        <v>4</v>
      </c>
      <c r="Y2580" s="157">
        <v>4</v>
      </c>
      <c r="Z2580" s="157">
        <v>4</v>
      </c>
      <c r="AA2580" s="157">
        <v>4</v>
      </c>
      <c r="AB2580" s="159">
        <v>4</v>
      </c>
      <c r="AC2580" s="158">
        <f t="shared" si="489"/>
        <v>23</v>
      </c>
      <c r="AD2580" s="157">
        <f t="shared" si="485"/>
        <v>5</v>
      </c>
      <c r="AE2580" s="157">
        <f t="shared" si="486"/>
        <v>8</v>
      </c>
      <c r="AF2580" s="157">
        <f t="shared" si="487"/>
        <v>5</v>
      </c>
      <c r="AG2580" s="159">
        <f t="shared" si="488"/>
        <v>3</v>
      </c>
      <c r="DS2580" s="81"/>
    </row>
    <row r="2581" spans="1:123" x14ac:dyDescent="0.25">
      <c r="A2581" s="169">
        <v>353</v>
      </c>
      <c r="B2581" s="170" t="s">
        <v>389</v>
      </c>
      <c r="C2581" s="170" t="s">
        <v>100</v>
      </c>
      <c r="D2581" s="170" t="s">
        <v>101</v>
      </c>
      <c r="E2581" s="18" t="s">
        <v>466</v>
      </c>
      <c r="F2581" s="158">
        <v>4</v>
      </c>
      <c r="G2581" s="157">
        <v>4</v>
      </c>
      <c r="H2581" s="157">
        <v>4</v>
      </c>
      <c r="I2581" s="157">
        <v>4</v>
      </c>
      <c r="J2581" s="157">
        <v>4</v>
      </c>
      <c r="K2581" s="157">
        <v>3</v>
      </c>
      <c r="L2581" s="157">
        <v>5</v>
      </c>
      <c r="M2581" s="157">
        <v>4</v>
      </c>
      <c r="N2581" s="157">
        <v>5</v>
      </c>
      <c r="O2581" s="157">
        <v>4</v>
      </c>
      <c r="P2581" s="157">
        <v>4</v>
      </c>
      <c r="Q2581" s="157">
        <v>4</v>
      </c>
      <c r="R2581" s="157">
        <v>4</v>
      </c>
      <c r="S2581" s="157">
        <v>4</v>
      </c>
      <c r="T2581" s="157">
        <v>2</v>
      </c>
      <c r="U2581" s="157">
        <v>3</v>
      </c>
      <c r="V2581" s="157">
        <v>3</v>
      </c>
      <c r="W2581" s="157">
        <v>4</v>
      </c>
      <c r="X2581" s="157">
        <v>4</v>
      </c>
      <c r="Y2581" s="157">
        <v>4</v>
      </c>
      <c r="Z2581" s="157">
        <v>4</v>
      </c>
      <c r="AA2581" s="157">
        <v>4</v>
      </c>
      <c r="AB2581" s="159">
        <v>4</v>
      </c>
      <c r="AC2581" s="158">
        <f t="shared" si="489"/>
        <v>23</v>
      </c>
      <c r="AD2581" s="157">
        <f t="shared" si="485"/>
        <v>5</v>
      </c>
      <c r="AE2581" s="157">
        <f t="shared" si="486"/>
        <v>8</v>
      </c>
      <c r="AF2581" s="157">
        <f t="shared" si="487"/>
        <v>5</v>
      </c>
      <c r="AG2581" s="159">
        <f t="shared" si="488"/>
        <v>3</v>
      </c>
      <c r="DS2581" s="81"/>
    </row>
    <row r="2582" spans="1:123" x14ac:dyDescent="0.25">
      <c r="A2582" s="169">
        <v>353</v>
      </c>
      <c r="B2582" s="170" t="s">
        <v>389</v>
      </c>
      <c r="C2582" s="170" t="s">
        <v>100</v>
      </c>
      <c r="D2582" s="170" t="s">
        <v>101</v>
      </c>
      <c r="E2582" s="18" t="s">
        <v>466</v>
      </c>
      <c r="F2582" s="158">
        <v>4</v>
      </c>
      <c r="G2582" s="157">
        <v>4</v>
      </c>
      <c r="H2582" s="157">
        <v>4</v>
      </c>
      <c r="I2582" s="157">
        <v>4</v>
      </c>
      <c r="J2582" s="157">
        <v>4</v>
      </c>
      <c r="K2582" s="157">
        <v>3</v>
      </c>
      <c r="L2582" s="157">
        <v>5</v>
      </c>
      <c r="M2582" s="157">
        <v>5</v>
      </c>
      <c r="N2582" s="157">
        <v>5</v>
      </c>
      <c r="O2582" s="157">
        <v>5</v>
      </c>
      <c r="P2582" s="157">
        <v>4</v>
      </c>
      <c r="Q2582" s="157">
        <v>4</v>
      </c>
      <c r="R2582" s="157">
        <v>4</v>
      </c>
      <c r="S2582" s="157">
        <v>4</v>
      </c>
      <c r="T2582" s="157">
        <v>3</v>
      </c>
      <c r="U2582" s="157">
        <v>3</v>
      </c>
      <c r="V2582" s="157">
        <v>3</v>
      </c>
      <c r="W2582" s="157">
        <v>4</v>
      </c>
      <c r="X2582" s="157">
        <v>4</v>
      </c>
      <c r="Y2582" s="157">
        <v>4</v>
      </c>
      <c r="Z2582" s="157">
        <v>4</v>
      </c>
      <c r="AA2582" s="157">
        <v>4</v>
      </c>
      <c r="AB2582" s="159">
        <v>4</v>
      </c>
      <c r="AC2582" s="158">
        <f t="shared" si="489"/>
        <v>23</v>
      </c>
      <c r="AD2582" s="157">
        <f t="shared" si="485"/>
        <v>5</v>
      </c>
      <c r="AE2582" s="157">
        <f t="shared" si="486"/>
        <v>8</v>
      </c>
      <c r="AF2582" s="157">
        <f t="shared" si="487"/>
        <v>5</v>
      </c>
      <c r="AG2582" s="159">
        <f t="shared" si="488"/>
        <v>3</v>
      </c>
      <c r="DS2582" s="81"/>
    </row>
    <row r="2583" spans="1:123" x14ac:dyDescent="0.25">
      <c r="A2583" s="169">
        <v>353</v>
      </c>
      <c r="B2583" s="170" t="s">
        <v>389</v>
      </c>
      <c r="C2583" s="170" t="s">
        <v>100</v>
      </c>
      <c r="D2583" s="170" t="s">
        <v>101</v>
      </c>
      <c r="E2583" s="18" t="s">
        <v>466</v>
      </c>
      <c r="F2583" s="158">
        <v>4</v>
      </c>
      <c r="G2583" s="157">
        <v>4</v>
      </c>
      <c r="H2583" s="157">
        <v>4</v>
      </c>
      <c r="I2583" s="157">
        <v>4</v>
      </c>
      <c r="J2583" s="157">
        <v>4</v>
      </c>
      <c r="K2583" s="157">
        <v>4</v>
      </c>
      <c r="L2583" s="157">
        <v>5</v>
      </c>
      <c r="M2583" s="157">
        <v>5</v>
      </c>
      <c r="N2583" s="157">
        <v>5</v>
      </c>
      <c r="O2583" s="157">
        <v>5</v>
      </c>
      <c r="P2583" s="157">
        <v>4</v>
      </c>
      <c r="Q2583" s="157">
        <v>4</v>
      </c>
      <c r="R2583" s="157">
        <v>4</v>
      </c>
      <c r="S2583" s="157">
        <v>4</v>
      </c>
      <c r="T2583" s="157">
        <v>3</v>
      </c>
      <c r="U2583" s="157">
        <v>3</v>
      </c>
      <c r="V2583" s="157">
        <v>3</v>
      </c>
      <c r="W2583" s="157">
        <v>4</v>
      </c>
      <c r="X2583" s="157">
        <v>4</v>
      </c>
      <c r="Y2583" s="157">
        <v>4</v>
      </c>
      <c r="Z2583" s="157">
        <v>4</v>
      </c>
      <c r="AA2583" s="157">
        <v>4</v>
      </c>
      <c r="AB2583" s="159">
        <v>4</v>
      </c>
      <c r="AC2583" s="158">
        <f t="shared" si="489"/>
        <v>23</v>
      </c>
      <c r="AD2583" s="157">
        <f t="shared" si="485"/>
        <v>5</v>
      </c>
      <c r="AE2583" s="157">
        <f t="shared" si="486"/>
        <v>8</v>
      </c>
      <c r="AF2583" s="157">
        <f t="shared" si="487"/>
        <v>5</v>
      </c>
      <c r="AG2583" s="159">
        <f t="shared" si="488"/>
        <v>3</v>
      </c>
      <c r="DS2583" s="81"/>
    </row>
    <row r="2584" spans="1:123" x14ac:dyDescent="0.25">
      <c r="A2584" s="169">
        <v>353</v>
      </c>
      <c r="B2584" s="170" t="s">
        <v>389</v>
      </c>
      <c r="C2584" s="170" t="s">
        <v>100</v>
      </c>
      <c r="D2584" s="170" t="s">
        <v>101</v>
      </c>
      <c r="E2584" s="18" t="s">
        <v>466</v>
      </c>
      <c r="F2584" s="158">
        <v>4</v>
      </c>
      <c r="G2584" s="157">
        <v>4</v>
      </c>
      <c r="H2584" s="157">
        <v>4</v>
      </c>
      <c r="I2584" s="157">
        <v>4</v>
      </c>
      <c r="J2584" s="157">
        <v>4</v>
      </c>
      <c r="K2584" s="157">
        <v>4</v>
      </c>
      <c r="L2584" s="157">
        <v>5</v>
      </c>
      <c r="M2584" s="157">
        <v>5</v>
      </c>
      <c r="N2584" s="157">
        <v>5</v>
      </c>
      <c r="O2584" s="157">
        <v>5</v>
      </c>
      <c r="P2584" s="157">
        <v>4</v>
      </c>
      <c r="Q2584" s="157">
        <v>4</v>
      </c>
      <c r="R2584" s="157">
        <v>4</v>
      </c>
      <c r="S2584" s="157">
        <v>4</v>
      </c>
      <c r="T2584" s="157">
        <v>3</v>
      </c>
      <c r="U2584" s="157">
        <v>3</v>
      </c>
      <c r="V2584" s="157">
        <v>3</v>
      </c>
      <c r="W2584" s="157">
        <v>4</v>
      </c>
      <c r="X2584" s="157">
        <v>4</v>
      </c>
      <c r="Y2584" s="157">
        <v>4</v>
      </c>
      <c r="Z2584" s="157">
        <v>4</v>
      </c>
      <c r="AA2584" s="157">
        <v>4</v>
      </c>
      <c r="AB2584" s="159">
        <v>5</v>
      </c>
      <c r="AC2584" s="158">
        <f t="shared" si="489"/>
        <v>23</v>
      </c>
      <c r="AD2584" s="157">
        <f t="shared" si="485"/>
        <v>5</v>
      </c>
      <c r="AE2584" s="157">
        <f t="shared" si="486"/>
        <v>8</v>
      </c>
      <c r="AF2584" s="157">
        <f t="shared" si="487"/>
        <v>5</v>
      </c>
      <c r="AG2584" s="159">
        <f t="shared" si="488"/>
        <v>3</v>
      </c>
      <c r="DS2584" s="81"/>
    </row>
    <row r="2585" spans="1:123" x14ac:dyDescent="0.25">
      <c r="A2585" s="169">
        <v>353</v>
      </c>
      <c r="B2585" s="170" t="s">
        <v>389</v>
      </c>
      <c r="C2585" s="170" t="s">
        <v>100</v>
      </c>
      <c r="D2585" s="170" t="s">
        <v>101</v>
      </c>
      <c r="E2585" s="18" t="s">
        <v>466</v>
      </c>
      <c r="F2585" s="158">
        <v>4</v>
      </c>
      <c r="G2585" s="157">
        <v>4</v>
      </c>
      <c r="H2585" s="157">
        <v>5</v>
      </c>
      <c r="I2585" s="157">
        <v>4</v>
      </c>
      <c r="J2585" s="157">
        <v>4</v>
      </c>
      <c r="K2585" s="157">
        <v>4</v>
      </c>
      <c r="L2585" s="157">
        <v>5</v>
      </c>
      <c r="M2585" s="157">
        <v>5</v>
      </c>
      <c r="N2585" s="157">
        <v>5</v>
      </c>
      <c r="O2585" s="157">
        <v>5</v>
      </c>
      <c r="P2585" s="157">
        <v>4</v>
      </c>
      <c r="Q2585" s="157">
        <v>4</v>
      </c>
      <c r="R2585" s="157">
        <v>4</v>
      </c>
      <c r="S2585" s="157">
        <v>4</v>
      </c>
      <c r="T2585" s="157">
        <v>3</v>
      </c>
      <c r="U2585" s="157">
        <v>3</v>
      </c>
      <c r="V2585" s="157">
        <v>3</v>
      </c>
      <c r="W2585" s="157">
        <v>4</v>
      </c>
      <c r="X2585" s="157">
        <v>4</v>
      </c>
      <c r="Y2585" s="157">
        <v>4</v>
      </c>
      <c r="Z2585" s="157">
        <v>4</v>
      </c>
      <c r="AA2585" s="157">
        <v>5</v>
      </c>
      <c r="AB2585" s="159">
        <v>5</v>
      </c>
      <c r="AC2585" s="158">
        <f t="shared" si="489"/>
        <v>23</v>
      </c>
      <c r="AD2585" s="157">
        <f t="shared" si="485"/>
        <v>5</v>
      </c>
      <c r="AE2585" s="157">
        <f t="shared" si="486"/>
        <v>8</v>
      </c>
      <c r="AF2585" s="157">
        <f t="shared" si="487"/>
        <v>5</v>
      </c>
      <c r="AG2585" s="159">
        <f t="shared" si="488"/>
        <v>3</v>
      </c>
      <c r="DS2585" s="81"/>
    </row>
    <row r="2586" spans="1:123" x14ac:dyDescent="0.25">
      <c r="A2586" s="169">
        <v>353</v>
      </c>
      <c r="B2586" s="170" t="s">
        <v>389</v>
      </c>
      <c r="C2586" s="170" t="s">
        <v>100</v>
      </c>
      <c r="D2586" s="170" t="s">
        <v>101</v>
      </c>
      <c r="E2586" s="18" t="s">
        <v>466</v>
      </c>
      <c r="F2586" s="158">
        <v>4</v>
      </c>
      <c r="G2586" s="157">
        <v>4</v>
      </c>
      <c r="H2586" s="157">
        <v>5</v>
      </c>
      <c r="I2586" s="157">
        <v>4</v>
      </c>
      <c r="J2586" s="157">
        <v>4</v>
      </c>
      <c r="K2586" s="157">
        <v>4</v>
      </c>
      <c r="L2586" s="157">
        <v>5</v>
      </c>
      <c r="M2586" s="157">
        <v>5</v>
      </c>
      <c r="N2586" s="157">
        <v>5</v>
      </c>
      <c r="O2586" s="157">
        <v>5</v>
      </c>
      <c r="P2586" s="157">
        <v>4</v>
      </c>
      <c r="Q2586" s="157">
        <v>4</v>
      </c>
      <c r="R2586" s="157">
        <v>4</v>
      </c>
      <c r="S2586" s="157">
        <v>4</v>
      </c>
      <c r="T2586" s="157">
        <v>3</v>
      </c>
      <c r="U2586" s="157">
        <v>3</v>
      </c>
      <c r="V2586" s="157">
        <v>4</v>
      </c>
      <c r="W2586" s="157">
        <v>4</v>
      </c>
      <c r="X2586" s="157">
        <v>4</v>
      </c>
      <c r="Y2586" s="157">
        <v>4</v>
      </c>
      <c r="Z2586" s="157">
        <v>4</v>
      </c>
      <c r="AA2586" s="157">
        <v>5</v>
      </c>
      <c r="AB2586" s="159">
        <v>5</v>
      </c>
      <c r="AC2586" s="158">
        <f t="shared" si="489"/>
        <v>23</v>
      </c>
      <c r="AD2586" s="157">
        <f t="shared" si="485"/>
        <v>5</v>
      </c>
      <c r="AE2586" s="157">
        <f t="shared" si="486"/>
        <v>8</v>
      </c>
      <c r="AF2586" s="157">
        <f t="shared" si="487"/>
        <v>5</v>
      </c>
      <c r="AG2586" s="159">
        <f t="shared" si="488"/>
        <v>3</v>
      </c>
      <c r="DS2586" s="81"/>
    </row>
    <row r="2587" spans="1:123" x14ac:dyDescent="0.25">
      <c r="A2587" s="169">
        <v>353</v>
      </c>
      <c r="B2587" s="170" t="s">
        <v>389</v>
      </c>
      <c r="C2587" s="170" t="s">
        <v>100</v>
      </c>
      <c r="D2587" s="170" t="s">
        <v>101</v>
      </c>
      <c r="E2587" s="18" t="s">
        <v>466</v>
      </c>
      <c r="F2587" s="158">
        <v>4</v>
      </c>
      <c r="G2587" s="157">
        <v>5</v>
      </c>
      <c r="H2587" s="157">
        <v>5</v>
      </c>
      <c r="I2587" s="157">
        <v>4</v>
      </c>
      <c r="J2587" s="157">
        <v>4</v>
      </c>
      <c r="K2587" s="157">
        <v>5</v>
      </c>
      <c r="L2587" s="157">
        <v>5</v>
      </c>
      <c r="M2587" s="157">
        <v>5</v>
      </c>
      <c r="N2587" s="157">
        <v>5</v>
      </c>
      <c r="O2587" s="157">
        <v>5</v>
      </c>
      <c r="P2587" s="157">
        <v>4</v>
      </c>
      <c r="Q2587" s="157">
        <v>4</v>
      </c>
      <c r="R2587" s="157">
        <v>5</v>
      </c>
      <c r="S2587" s="157">
        <v>5</v>
      </c>
      <c r="T2587" s="157">
        <v>3</v>
      </c>
      <c r="U2587" s="157">
        <v>3</v>
      </c>
      <c r="V2587" s="157">
        <v>4</v>
      </c>
      <c r="W2587" s="157">
        <v>5</v>
      </c>
      <c r="X2587" s="157">
        <v>5</v>
      </c>
      <c r="Y2587" s="157">
        <v>5</v>
      </c>
      <c r="Z2587" s="157">
        <v>5</v>
      </c>
      <c r="AA2587" s="157">
        <v>5</v>
      </c>
      <c r="AB2587" s="159">
        <v>5</v>
      </c>
      <c r="AC2587" s="158">
        <f t="shared" si="489"/>
        <v>23</v>
      </c>
      <c r="AD2587" s="157">
        <f t="shared" si="485"/>
        <v>5</v>
      </c>
      <c r="AE2587" s="157">
        <f t="shared" si="486"/>
        <v>8</v>
      </c>
      <c r="AF2587" s="157">
        <f t="shared" si="487"/>
        <v>5</v>
      </c>
      <c r="AG2587" s="159">
        <f t="shared" si="488"/>
        <v>3</v>
      </c>
      <c r="DS2587" s="81"/>
    </row>
    <row r="2588" spans="1:123" x14ac:dyDescent="0.25">
      <c r="A2588" s="169">
        <v>353</v>
      </c>
      <c r="B2588" s="170" t="s">
        <v>389</v>
      </c>
      <c r="C2588" s="170" t="s">
        <v>100</v>
      </c>
      <c r="D2588" s="170" t="s">
        <v>101</v>
      </c>
      <c r="E2588" s="18" t="s">
        <v>466</v>
      </c>
      <c r="F2588" s="158">
        <v>5</v>
      </c>
      <c r="G2588" s="157">
        <v>5</v>
      </c>
      <c r="H2588" s="157">
        <v>5</v>
      </c>
      <c r="I2588" s="157">
        <v>4</v>
      </c>
      <c r="J2588" s="157">
        <v>4</v>
      </c>
      <c r="K2588" s="157">
        <v>5</v>
      </c>
      <c r="L2588" s="157">
        <v>5</v>
      </c>
      <c r="M2588" s="157">
        <v>5</v>
      </c>
      <c r="N2588" s="157">
        <v>5</v>
      </c>
      <c r="O2588" s="157">
        <v>5</v>
      </c>
      <c r="P2588" s="157">
        <v>5</v>
      </c>
      <c r="Q2588" s="157">
        <v>4</v>
      </c>
      <c r="R2588" s="157">
        <v>5</v>
      </c>
      <c r="S2588" s="157">
        <v>5</v>
      </c>
      <c r="T2588" s="157">
        <v>4</v>
      </c>
      <c r="U2588" s="157">
        <v>4</v>
      </c>
      <c r="V2588" s="157">
        <v>4</v>
      </c>
      <c r="W2588" s="157"/>
      <c r="X2588" s="157">
        <v>5</v>
      </c>
      <c r="Y2588" s="157">
        <v>5</v>
      </c>
      <c r="Z2588" s="157">
        <v>5</v>
      </c>
      <c r="AA2588" s="157">
        <v>5</v>
      </c>
      <c r="AB2588" s="159">
        <v>5</v>
      </c>
      <c r="AC2588" s="158">
        <f t="shared" si="489"/>
        <v>22</v>
      </c>
      <c r="AD2588" s="157">
        <f t="shared" si="485"/>
        <v>5</v>
      </c>
      <c r="AE2588" s="157">
        <f t="shared" si="486"/>
        <v>8</v>
      </c>
      <c r="AF2588" s="157">
        <f t="shared" si="487"/>
        <v>4</v>
      </c>
      <c r="AG2588" s="159">
        <f t="shared" si="488"/>
        <v>3</v>
      </c>
      <c r="DS2588" s="81"/>
    </row>
    <row r="2589" spans="1:123" x14ac:dyDescent="0.25">
      <c r="A2589" s="169">
        <v>353</v>
      </c>
      <c r="B2589" s="170" t="s">
        <v>389</v>
      </c>
      <c r="C2589" s="170" t="s">
        <v>100</v>
      </c>
      <c r="D2589" s="170" t="s">
        <v>101</v>
      </c>
      <c r="E2589" s="18" t="s">
        <v>466</v>
      </c>
      <c r="F2589" s="158">
        <v>5</v>
      </c>
      <c r="G2589" s="157">
        <v>5</v>
      </c>
      <c r="H2589" s="157">
        <v>5</v>
      </c>
      <c r="I2589" s="157">
        <v>5</v>
      </c>
      <c r="J2589" s="157">
        <v>4</v>
      </c>
      <c r="K2589" s="157">
        <v>5</v>
      </c>
      <c r="L2589" s="157">
        <v>5</v>
      </c>
      <c r="M2589" s="157">
        <v>5</v>
      </c>
      <c r="N2589" s="157">
        <v>5</v>
      </c>
      <c r="O2589" s="157">
        <v>5</v>
      </c>
      <c r="P2589" s="157">
        <v>5</v>
      </c>
      <c r="Q2589" s="157">
        <v>4</v>
      </c>
      <c r="R2589" s="157">
        <v>5</v>
      </c>
      <c r="S2589" s="157">
        <v>5</v>
      </c>
      <c r="T2589" s="157">
        <v>4</v>
      </c>
      <c r="U2589" s="157">
        <v>5</v>
      </c>
      <c r="V2589" s="157">
        <v>4</v>
      </c>
      <c r="W2589" s="157"/>
      <c r="X2589" s="157">
        <v>5</v>
      </c>
      <c r="Y2589" s="157">
        <v>5</v>
      </c>
      <c r="Z2589" s="157">
        <v>5</v>
      </c>
      <c r="AA2589" s="157"/>
      <c r="AB2589" s="159"/>
      <c r="AC2589" s="158">
        <f t="shared" si="489"/>
        <v>20</v>
      </c>
      <c r="AD2589" s="157">
        <f t="shared" si="485"/>
        <v>5</v>
      </c>
      <c r="AE2589" s="157">
        <f t="shared" si="486"/>
        <v>8</v>
      </c>
      <c r="AF2589" s="157">
        <f t="shared" si="487"/>
        <v>4</v>
      </c>
      <c r="AG2589" s="159">
        <f t="shared" si="488"/>
        <v>1</v>
      </c>
      <c r="DS2589" s="81"/>
    </row>
    <row r="2590" spans="1:123" x14ac:dyDescent="0.25">
      <c r="A2590" s="169">
        <v>353</v>
      </c>
      <c r="B2590" s="170" t="s">
        <v>389</v>
      </c>
      <c r="C2590" s="170" t="s">
        <v>100</v>
      </c>
      <c r="D2590" s="170" t="s">
        <v>101</v>
      </c>
      <c r="E2590" s="18" t="s">
        <v>466</v>
      </c>
      <c r="F2590" s="158">
        <v>5</v>
      </c>
      <c r="G2590" s="157">
        <v>5</v>
      </c>
      <c r="H2590" s="157"/>
      <c r="I2590" s="157">
        <v>5</v>
      </c>
      <c r="J2590" s="157">
        <v>5</v>
      </c>
      <c r="K2590" s="157"/>
      <c r="L2590" s="157">
        <v>5</v>
      </c>
      <c r="M2590" s="157">
        <v>5</v>
      </c>
      <c r="N2590" s="157">
        <v>5</v>
      </c>
      <c r="O2590" s="157">
        <v>5</v>
      </c>
      <c r="P2590" s="157">
        <v>5</v>
      </c>
      <c r="Q2590" s="157">
        <v>5</v>
      </c>
      <c r="R2590" s="157">
        <v>5</v>
      </c>
      <c r="S2590" s="157">
        <v>5</v>
      </c>
      <c r="T2590" s="157">
        <v>5</v>
      </c>
      <c r="U2590" s="157"/>
      <c r="V2590" s="157">
        <v>5</v>
      </c>
      <c r="W2590" s="157"/>
      <c r="X2590" s="157"/>
      <c r="Y2590" s="157">
        <v>5</v>
      </c>
      <c r="Z2590" s="157">
        <v>5</v>
      </c>
      <c r="AA2590" s="157"/>
      <c r="AB2590" s="159"/>
      <c r="AC2590" s="158">
        <f t="shared" si="489"/>
        <v>16</v>
      </c>
      <c r="AD2590" s="157">
        <f t="shared" si="485"/>
        <v>3</v>
      </c>
      <c r="AE2590" s="157">
        <f t="shared" si="486"/>
        <v>8</v>
      </c>
      <c r="AF2590" s="157">
        <f t="shared" si="487"/>
        <v>2</v>
      </c>
      <c r="AG2590" s="159">
        <f t="shared" si="488"/>
        <v>1</v>
      </c>
      <c r="DS2590" s="81"/>
    </row>
    <row r="2591" spans="1:123" x14ac:dyDescent="0.25">
      <c r="A2591" s="169">
        <v>353</v>
      </c>
      <c r="B2591" s="170" t="s">
        <v>389</v>
      </c>
      <c r="C2591" s="170" t="s">
        <v>100</v>
      </c>
      <c r="D2591" s="170" t="s">
        <v>101</v>
      </c>
      <c r="E2591" s="18" t="s">
        <v>466</v>
      </c>
      <c r="F2591" s="158">
        <v>5</v>
      </c>
      <c r="G2591" s="157">
        <v>5</v>
      </c>
      <c r="H2591" s="157"/>
      <c r="I2591" s="157">
        <v>5</v>
      </c>
      <c r="J2591" s="157">
        <v>5</v>
      </c>
      <c r="K2591" s="157"/>
      <c r="L2591" s="157"/>
      <c r="M2591" s="157"/>
      <c r="N2591" s="157"/>
      <c r="O2591" s="157">
        <v>5</v>
      </c>
      <c r="P2591" s="157">
        <v>5</v>
      </c>
      <c r="Q2591" s="157">
        <v>5</v>
      </c>
      <c r="R2591" s="157">
        <v>5</v>
      </c>
      <c r="S2591" s="157">
        <v>5</v>
      </c>
      <c r="T2591" s="157"/>
      <c r="U2591" s="157"/>
      <c r="V2591" s="157"/>
      <c r="W2591" s="157"/>
      <c r="X2591" s="157"/>
      <c r="Y2591" s="157">
        <v>5</v>
      </c>
      <c r="Z2591" s="157"/>
      <c r="AA2591" s="157"/>
      <c r="AB2591" s="159"/>
      <c r="AC2591" s="158">
        <f t="shared" si="489"/>
        <v>10</v>
      </c>
      <c r="AD2591" s="157">
        <f t="shared" si="485"/>
        <v>3</v>
      </c>
      <c r="AE2591" s="157">
        <f t="shared" si="486"/>
        <v>5</v>
      </c>
      <c r="AF2591" s="157">
        <f t="shared" si="487"/>
        <v>0</v>
      </c>
      <c r="AG2591" s="159">
        <f t="shared" si="488"/>
        <v>0</v>
      </c>
      <c r="DS2591" s="81"/>
    </row>
    <row r="2592" spans="1:123" x14ac:dyDescent="0.25">
      <c r="A2592" s="169">
        <v>355</v>
      </c>
      <c r="B2592" s="170" t="s">
        <v>387</v>
      </c>
      <c r="C2592" s="170" t="s">
        <v>207</v>
      </c>
      <c r="D2592" s="170" t="s">
        <v>97</v>
      </c>
      <c r="E2592" s="18" t="s">
        <v>403</v>
      </c>
      <c r="F2592" s="158">
        <v>2</v>
      </c>
      <c r="G2592" s="157">
        <v>2</v>
      </c>
      <c r="H2592" s="157">
        <v>2</v>
      </c>
      <c r="I2592" s="157">
        <v>2</v>
      </c>
      <c r="J2592" s="157">
        <v>1</v>
      </c>
      <c r="K2592" s="157">
        <v>1</v>
      </c>
      <c r="L2592" s="157">
        <v>2</v>
      </c>
      <c r="M2592" s="157">
        <v>2</v>
      </c>
      <c r="N2592" s="157">
        <v>2</v>
      </c>
      <c r="O2592" s="157">
        <v>2</v>
      </c>
      <c r="P2592" s="157">
        <v>1</v>
      </c>
      <c r="Q2592" s="157">
        <v>1</v>
      </c>
      <c r="R2592" s="157">
        <v>1</v>
      </c>
      <c r="S2592" s="157">
        <v>2</v>
      </c>
      <c r="T2592" s="157">
        <v>1</v>
      </c>
      <c r="U2592" s="157">
        <v>1</v>
      </c>
      <c r="V2592" s="157">
        <v>1</v>
      </c>
      <c r="W2592" s="157">
        <v>2</v>
      </c>
      <c r="X2592" s="157">
        <v>2</v>
      </c>
      <c r="Y2592" s="157">
        <v>3</v>
      </c>
      <c r="Z2592" s="157">
        <v>1</v>
      </c>
      <c r="AA2592" s="157">
        <v>2</v>
      </c>
      <c r="AB2592" s="159">
        <v>1</v>
      </c>
      <c r="AC2592" s="158">
        <f t="shared" si="489"/>
        <v>23</v>
      </c>
      <c r="AD2592" s="157">
        <f t="shared" si="485"/>
        <v>5</v>
      </c>
      <c r="AE2592" s="157">
        <f t="shared" si="486"/>
        <v>8</v>
      </c>
      <c r="AF2592" s="157">
        <f t="shared" si="487"/>
        <v>5</v>
      </c>
      <c r="AG2592" s="159">
        <f t="shared" si="488"/>
        <v>3</v>
      </c>
      <c r="DS2592" s="81"/>
    </row>
    <row r="2593" spans="1:123" x14ac:dyDescent="0.25">
      <c r="A2593" s="169">
        <v>355</v>
      </c>
      <c r="B2593" s="170" t="s">
        <v>387</v>
      </c>
      <c r="C2593" s="170" t="s">
        <v>207</v>
      </c>
      <c r="D2593" s="170" t="s">
        <v>97</v>
      </c>
      <c r="E2593" s="18" t="s">
        <v>403</v>
      </c>
      <c r="F2593" s="158">
        <v>2</v>
      </c>
      <c r="G2593" s="157">
        <v>2</v>
      </c>
      <c r="H2593" s="157">
        <v>2</v>
      </c>
      <c r="I2593" s="157">
        <v>3</v>
      </c>
      <c r="J2593" s="157">
        <v>1</v>
      </c>
      <c r="K2593" s="157">
        <v>2</v>
      </c>
      <c r="L2593" s="157">
        <v>2</v>
      </c>
      <c r="M2593" s="157">
        <v>3</v>
      </c>
      <c r="N2593" s="157">
        <v>3</v>
      </c>
      <c r="O2593" s="157">
        <v>2</v>
      </c>
      <c r="P2593" s="157">
        <v>3</v>
      </c>
      <c r="Q2593" s="157">
        <v>2</v>
      </c>
      <c r="R2593" s="157">
        <v>2</v>
      </c>
      <c r="S2593" s="157">
        <v>3</v>
      </c>
      <c r="T2593" s="157">
        <v>2</v>
      </c>
      <c r="U2593" s="157">
        <v>2</v>
      </c>
      <c r="V2593" s="157">
        <v>2</v>
      </c>
      <c r="W2593" s="157">
        <v>3</v>
      </c>
      <c r="X2593" s="157">
        <v>2</v>
      </c>
      <c r="Y2593" s="157">
        <v>3</v>
      </c>
      <c r="Z2593" s="157">
        <v>3</v>
      </c>
      <c r="AA2593" s="157">
        <v>2</v>
      </c>
      <c r="AB2593" s="159">
        <v>3</v>
      </c>
      <c r="AC2593" s="158">
        <f t="shared" si="489"/>
        <v>23</v>
      </c>
      <c r="AD2593" s="157">
        <f t="shared" si="485"/>
        <v>5</v>
      </c>
      <c r="AE2593" s="157">
        <f t="shared" si="486"/>
        <v>8</v>
      </c>
      <c r="AF2593" s="157">
        <f t="shared" si="487"/>
        <v>5</v>
      </c>
      <c r="AG2593" s="159">
        <f t="shared" si="488"/>
        <v>3</v>
      </c>
      <c r="DS2593" s="81"/>
    </row>
    <row r="2594" spans="1:123" x14ac:dyDescent="0.25">
      <c r="A2594" s="169">
        <v>355</v>
      </c>
      <c r="B2594" s="170" t="s">
        <v>387</v>
      </c>
      <c r="C2594" s="170" t="s">
        <v>207</v>
      </c>
      <c r="D2594" s="170" t="s">
        <v>97</v>
      </c>
      <c r="E2594" s="18" t="s">
        <v>403</v>
      </c>
      <c r="F2594" s="158">
        <v>3</v>
      </c>
      <c r="G2594" s="157">
        <v>3</v>
      </c>
      <c r="H2594" s="157">
        <v>2</v>
      </c>
      <c r="I2594" s="157">
        <v>3</v>
      </c>
      <c r="J2594" s="157">
        <v>2</v>
      </c>
      <c r="K2594" s="157">
        <v>3</v>
      </c>
      <c r="L2594" s="157">
        <v>3</v>
      </c>
      <c r="M2594" s="157">
        <v>3</v>
      </c>
      <c r="N2594" s="157">
        <v>3</v>
      </c>
      <c r="O2594" s="157">
        <v>2</v>
      </c>
      <c r="P2594" s="157">
        <v>3</v>
      </c>
      <c r="Q2594" s="157">
        <v>3</v>
      </c>
      <c r="R2594" s="157">
        <v>3</v>
      </c>
      <c r="S2594" s="157">
        <v>3</v>
      </c>
      <c r="T2594" s="157">
        <v>3</v>
      </c>
      <c r="U2594" s="157">
        <v>2</v>
      </c>
      <c r="V2594" s="157">
        <v>3</v>
      </c>
      <c r="W2594" s="157">
        <v>4</v>
      </c>
      <c r="X2594" s="157">
        <v>3</v>
      </c>
      <c r="Y2594" s="157">
        <v>3</v>
      </c>
      <c r="Z2594" s="157">
        <v>3</v>
      </c>
      <c r="AA2594" s="157">
        <v>2</v>
      </c>
      <c r="AB2594" s="159">
        <v>3</v>
      </c>
      <c r="AC2594" s="158">
        <f t="shared" si="489"/>
        <v>23</v>
      </c>
      <c r="AD2594" s="157">
        <f t="shared" si="485"/>
        <v>5</v>
      </c>
      <c r="AE2594" s="157">
        <f t="shared" si="486"/>
        <v>8</v>
      </c>
      <c r="AF2594" s="157">
        <f t="shared" si="487"/>
        <v>5</v>
      </c>
      <c r="AG2594" s="159">
        <f t="shared" si="488"/>
        <v>3</v>
      </c>
      <c r="DS2594" s="81"/>
    </row>
    <row r="2595" spans="1:123" x14ac:dyDescent="0.25">
      <c r="A2595" s="169">
        <v>355</v>
      </c>
      <c r="B2595" s="170" t="s">
        <v>387</v>
      </c>
      <c r="C2595" s="170" t="s">
        <v>207</v>
      </c>
      <c r="D2595" s="170" t="s">
        <v>97</v>
      </c>
      <c r="E2595" s="18" t="s">
        <v>403</v>
      </c>
      <c r="F2595" s="158">
        <v>3</v>
      </c>
      <c r="G2595" s="157">
        <v>3</v>
      </c>
      <c r="H2595" s="157">
        <v>3</v>
      </c>
      <c r="I2595" s="157">
        <v>3</v>
      </c>
      <c r="J2595" s="157">
        <v>2</v>
      </c>
      <c r="K2595" s="157">
        <v>3</v>
      </c>
      <c r="L2595" s="157">
        <v>3</v>
      </c>
      <c r="M2595" s="157">
        <v>3</v>
      </c>
      <c r="N2595" s="157">
        <v>3</v>
      </c>
      <c r="O2595" s="157">
        <v>3</v>
      </c>
      <c r="P2595" s="157">
        <v>3</v>
      </c>
      <c r="Q2595" s="157">
        <v>3</v>
      </c>
      <c r="R2595" s="157">
        <v>3</v>
      </c>
      <c r="S2595" s="157">
        <v>3</v>
      </c>
      <c r="T2595" s="157">
        <v>3</v>
      </c>
      <c r="U2595" s="157">
        <v>2</v>
      </c>
      <c r="V2595" s="157">
        <v>3</v>
      </c>
      <c r="W2595" s="157">
        <v>4</v>
      </c>
      <c r="X2595" s="157">
        <v>4</v>
      </c>
      <c r="Y2595" s="157">
        <v>3</v>
      </c>
      <c r="Z2595" s="157">
        <v>3</v>
      </c>
      <c r="AA2595" s="157">
        <v>3</v>
      </c>
      <c r="AB2595" s="159">
        <v>3</v>
      </c>
      <c r="AC2595" s="158">
        <f t="shared" si="489"/>
        <v>23</v>
      </c>
      <c r="AD2595" s="157">
        <f t="shared" si="485"/>
        <v>5</v>
      </c>
      <c r="AE2595" s="157">
        <f t="shared" si="486"/>
        <v>8</v>
      </c>
      <c r="AF2595" s="157">
        <f t="shared" si="487"/>
        <v>5</v>
      </c>
      <c r="AG2595" s="159">
        <f t="shared" si="488"/>
        <v>3</v>
      </c>
      <c r="DS2595" s="81"/>
    </row>
    <row r="2596" spans="1:123" x14ac:dyDescent="0.25">
      <c r="A2596" s="169">
        <v>355</v>
      </c>
      <c r="B2596" s="170" t="s">
        <v>387</v>
      </c>
      <c r="C2596" s="170" t="s">
        <v>207</v>
      </c>
      <c r="D2596" s="170" t="s">
        <v>97</v>
      </c>
      <c r="E2596" s="18" t="s">
        <v>403</v>
      </c>
      <c r="F2596" s="158">
        <v>3</v>
      </c>
      <c r="G2596" s="157">
        <v>3</v>
      </c>
      <c r="H2596" s="157">
        <v>3</v>
      </c>
      <c r="I2596" s="157">
        <v>3</v>
      </c>
      <c r="J2596" s="157">
        <v>3</v>
      </c>
      <c r="K2596" s="157">
        <v>3</v>
      </c>
      <c r="L2596" s="157">
        <v>3</v>
      </c>
      <c r="M2596" s="157">
        <v>3</v>
      </c>
      <c r="N2596" s="157">
        <v>3</v>
      </c>
      <c r="O2596" s="157">
        <v>3</v>
      </c>
      <c r="P2596" s="157">
        <v>3</v>
      </c>
      <c r="Q2596" s="157">
        <v>3</v>
      </c>
      <c r="R2596" s="157">
        <v>3</v>
      </c>
      <c r="S2596" s="157">
        <v>3</v>
      </c>
      <c r="T2596" s="157">
        <v>3</v>
      </c>
      <c r="U2596" s="157">
        <v>3</v>
      </c>
      <c r="V2596" s="157">
        <v>4</v>
      </c>
      <c r="W2596" s="157">
        <v>4</v>
      </c>
      <c r="X2596" s="157">
        <v>4</v>
      </c>
      <c r="Y2596" s="157">
        <v>3</v>
      </c>
      <c r="Z2596" s="157">
        <v>3</v>
      </c>
      <c r="AA2596" s="157">
        <v>4</v>
      </c>
      <c r="AB2596" s="159">
        <v>4</v>
      </c>
      <c r="AC2596" s="158">
        <f t="shared" si="489"/>
        <v>23</v>
      </c>
      <c r="AD2596" s="157">
        <f t="shared" si="485"/>
        <v>5</v>
      </c>
      <c r="AE2596" s="157">
        <f t="shared" si="486"/>
        <v>8</v>
      </c>
      <c r="AF2596" s="157">
        <f t="shared" si="487"/>
        <v>5</v>
      </c>
      <c r="AG2596" s="159">
        <f t="shared" si="488"/>
        <v>3</v>
      </c>
      <c r="DS2596" s="81"/>
    </row>
    <row r="2597" spans="1:123" x14ac:dyDescent="0.25">
      <c r="A2597" s="169">
        <v>355</v>
      </c>
      <c r="B2597" s="170" t="s">
        <v>387</v>
      </c>
      <c r="C2597" s="170" t="s">
        <v>207</v>
      </c>
      <c r="D2597" s="170" t="s">
        <v>97</v>
      </c>
      <c r="E2597" s="18" t="s">
        <v>403</v>
      </c>
      <c r="F2597" s="158">
        <v>4</v>
      </c>
      <c r="G2597" s="157">
        <v>3</v>
      </c>
      <c r="H2597" s="157">
        <v>3</v>
      </c>
      <c r="I2597" s="157">
        <v>3</v>
      </c>
      <c r="J2597" s="157">
        <v>3</v>
      </c>
      <c r="K2597" s="157">
        <v>3</v>
      </c>
      <c r="L2597" s="157">
        <v>4</v>
      </c>
      <c r="M2597" s="157">
        <v>3</v>
      </c>
      <c r="N2597" s="157">
        <v>3</v>
      </c>
      <c r="O2597" s="157">
        <v>3</v>
      </c>
      <c r="P2597" s="157">
        <v>4</v>
      </c>
      <c r="Q2597" s="157">
        <v>3</v>
      </c>
      <c r="R2597" s="157">
        <v>3</v>
      </c>
      <c r="S2597" s="157">
        <v>3</v>
      </c>
      <c r="T2597" s="157">
        <v>3</v>
      </c>
      <c r="U2597" s="157">
        <v>3</v>
      </c>
      <c r="V2597" s="157">
        <v>4</v>
      </c>
      <c r="W2597" s="157">
        <v>4</v>
      </c>
      <c r="X2597" s="157">
        <v>4</v>
      </c>
      <c r="Y2597" s="157">
        <v>4</v>
      </c>
      <c r="Z2597" s="157">
        <v>3</v>
      </c>
      <c r="AA2597" s="157">
        <v>4</v>
      </c>
      <c r="AB2597" s="159">
        <v>4</v>
      </c>
      <c r="AC2597" s="158">
        <f t="shared" si="489"/>
        <v>23</v>
      </c>
      <c r="AD2597" s="157">
        <f t="shared" si="485"/>
        <v>5</v>
      </c>
      <c r="AE2597" s="157">
        <f t="shared" si="486"/>
        <v>8</v>
      </c>
      <c r="AF2597" s="157">
        <f t="shared" si="487"/>
        <v>5</v>
      </c>
      <c r="AG2597" s="159">
        <f t="shared" si="488"/>
        <v>3</v>
      </c>
      <c r="DS2597" s="81"/>
    </row>
    <row r="2598" spans="1:123" x14ac:dyDescent="0.25">
      <c r="A2598" s="169">
        <v>355</v>
      </c>
      <c r="B2598" s="170" t="s">
        <v>387</v>
      </c>
      <c r="C2598" s="170" t="s">
        <v>207</v>
      </c>
      <c r="D2598" s="170" t="s">
        <v>97</v>
      </c>
      <c r="E2598" s="18" t="s">
        <v>403</v>
      </c>
      <c r="F2598" s="158">
        <v>4</v>
      </c>
      <c r="G2598" s="157">
        <v>3</v>
      </c>
      <c r="H2598" s="157">
        <v>3</v>
      </c>
      <c r="I2598" s="157">
        <v>3</v>
      </c>
      <c r="J2598" s="157">
        <v>3</v>
      </c>
      <c r="K2598" s="157">
        <v>3</v>
      </c>
      <c r="L2598" s="157">
        <v>4</v>
      </c>
      <c r="M2598" s="157">
        <v>3</v>
      </c>
      <c r="N2598" s="157">
        <v>3</v>
      </c>
      <c r="O2598" s="157">
        <v>3</v>
      </c>
      <c r="P2598" s="157">
        <v>4</v>
      </c>
      <c r="Q2598" s="157">
        <v>4</v>
      </c>
      <c r="R2598" s="157">
        <v>3</v>
      </c>
      <c r="S2598" s="157">
        <v>3</v>
      </c>
      <c r="T2598" s="157">
        <v>4</v>
      </c>
      <c r="U2598" s="157">
        <v>3</v>
      </c>
      <c r="V2598" s="157">
        <v>4</v>
      </c>
      <c r="W2598" s="157">
        <v>4</v>
      </c>
      <c r="X2598" s="157">
        <v>4</v>
      </c>
      <c r="Y2598" s="157">
        <v>4</v>
      </c>
      <c r="Z2598" s="157">
        <v>4</v>
      </c>
      <c r="AA2598" s="157">
        <v>4</v>
      </c>
      <c r="AB2598" s="159">
        <v>4</v>
      </c>
      <c r="AC2598" s="158">
        <f t="shared" si="489"/>
        <v>23</v>
      </c>
      <c r="AD2598" s="157">
        <f t="shared" si="485"/>
        <v>5</v>
      </c>
      <c r="AE2598" s="157">
        <f t="shared" si="486"/>
        <v>8</v>
      </c>
      <c r="AF2598" s="157">
        <f t="shared" si="487"/>
        <v>5</v>
      </c>
      <c r="AG2598" s="159">
        <f t="shared" si="488"/>
        <v>3</v>
      </c>
      <c r="DS2598" s="81"/>
    </row>
    <row r="2599" spans="1:123" x14ac:dyDescent="0.25">
      <c r="A2599" s="169">
        <v>355</v>
      </c>
      <c r="B2599" s="170" t="s">
        <v>387</v>
      </c>
      <c r="C2599" s="170" t="s">
        <v>207</v>
      </c>
      <c r="D2599" s="170" t="s">
        <v>97</v>
      </c>
      <c r="E2599" s="18" t="s">
        <v>403</v>
      </c>
      <c r="F2599" s="158">
        <v>4</v>
      </c>
      <c r="G2599" s="157">
        <v>3</v>
      </c>
      <c r="H2599" s="157">
        <v>4</v>
      </c>
      <c r="I2599" s="157">
        <v>3</v>
      </c>
      <c r="J2599" s="157">
        <v>4</v>
      </c>
      <c r="K2599" s="157">
        <v>4</v>
      </c>
      <c r="L2599" s="157">
        <v>4</v>
      </c>
      <c r="M2599" s="157">
        <v>4</v>
      </c>
      <c r="N2599" s="157">
        <v>4</v>
      </c>
      <c r="O2599" s="157">
        <v>3</v>
      </c>
      <c r="P2599" s="157">
        <v>4</v>
      </c>
      <c r="Q2599" s="157">
        <v>4</v>
      </c>
      <c r="R2599" s="157">
        <v>3</v>
      </c>
      <c r="S2599" s="157">
        <v>4</v>
      </c>
      <c r="T2599" s="157">
        <v>4</v>
      </c>
      <c r="U2599" s="157">
        <v>3</v>
      </c>
      <c r="V2599" s="157">
        <v>4</v>
      </c>
      <c r="W2599" s="157">
        <v>4</v>
      </c>
      <c r="X2599" s="157">
        <v>4</v>
      </c>
      <c r="Y2599" s="157">
        <v>4</v>
      </c>
      <c r="Z2599" s="157">
        <v>4</v>
      </c>
      <c r="AA2599" s="157">
        <v>4</v>
      </c>
      <c r="AB2599" s="159">
        <v>4</v>
      </c>
      <c r="AC2599" s="158">
        <f t="shared" si="489"/>
        <v>23</v>
      </c>
      <c r="AD2599" s="157">
        <f t="shared" si="485"/>
        <v>5</v>
      </c>
      <c r="AE2599" s="157">
        <f t="shared" si="486"/>
        <v>8</v>
      </c>
      <c r="AF2599" s="157">
        <f t="shared" si="487"/>
        <v>5</v>
      </c>
      <c r="AG2599" s="159">
        <f t="shared" si="488"/>
        <v>3</v>
      </c>
      <c r="DS2599" s="81"/>
    </row>
    <row r="2600" spans="1:123" x14ac:dyDescent="0.25">
      <c r="A2600" s="169">
        <v>355</v>
      </c>
      <c r="B2600" s="170" t="s">
        <v>387</v>
      </c>
      <c r="C2600" s="170" t="s">
        <v>207</v>
      </c>
      <c r="D2600" s="170" t="s">
        <v>97</v>
      </c>
      <c r="E2600" s="18" t="s">
        <v>403</v>
      </c>
      <c r="F2600" s="158">
        <v>4</v>
      </c>
      <c r="G2600" s="157">
        <v>4</v>
      </c>
      <c r="H2600" s="157">
        <v>4</v>
      </c>
      <c r="I2600" s="157">
        <v>3</v>
      </c>
      <c r="J2600" s="157">
        <v>4</v>
      </c>
      <c r="K2600" s="157">
        <v>4</v>
      </c>
      <c r="L2600" s="157">
        <v>4</v>
      </c>
      <c r="M2600" s="157">
        <v>4</v>
      </c>
      <c r="N2600" s="157">
        <v>4</v>
      </c>
      <c r="O2600" s="157">
        <v>4</v>
      </c>
      <c r="P2600" s="157">
        <v>4</v>
      </c>
      <c r="Q2600" s="157">
        <v>4</v>
      </c>
      <c r="R2600" s="157">
        <v>3</v>
      </c>
      <c r="S2600" s="157">
        <v>4</v>
      </c>
      <c r="T2600" s="157">
        <v>4</v>
      </c>
      <c r="U2600" s="157">
        <v>3</v>
      </c>
      <c r="V2600" s="157">
        <v>4</v>
      </c>
      <c r="W2600" s="157">
        <v>4</v>
      </c>
      <c r="X2600" s="157">
        <v>4</v>
      </c>
      <c r="Y2600" s="157">
        <v>4</v>
      </c>
      <c r="Z2600" s="157">
        <v>4</v>
      </c>
      <c r="AA2600" s="157">
        <v>4</v>
      </c>
      <c r="AB2600" s="159">
        <v>4</v>
      </c>
      <c r="AC2600" s="158">
        <f t="shared" si="489"/>
        <v>23</v>
      </c>
      <c r="AD2600" s="157">
        <f t="shared" si="485"/>
        <v>5</v>
      </c>
      <c r="AE2600" s="157">
        <f t="shared" si="486"/>
        <v>8</v>
      </c>
      <c r="AF2600" s="157">
        <f t="shared" si="487"/>
        <v>5</v>
      </c>
      <c r="AG2600" s="159">
        <f t="shared" si="488"/>
        <v>3</v>
      </c>
      <c r="DS2600" s="81"/>
    </row>
    <row r="2601" spans="1:123" x14ac:dyDescent="0.25">
      <c r="A2601" s="169">
        <v>355</v>
      </c>
      <c r="B2601" s="170" t="s">
        <v>387</v>
      </c>
      <c r="C2601" s="170" t="s">
        <v>207</v>
      </c>
      <c r="D2601" s="170" t="s">
        <v>97</v>
      </c>
      <c r="E2601" s="18" t="s">
        <v>403</v>
      </c>
      <c r="F2601" s="158">
        <v>4</v>
      </c>
      <c r="G2601" s="157">
        <v>4</v>
      </c>
      <c r="H2601" s="157">
        <v>4</v>
      </c>
      <c r="I2601" s="157">
        <v>4</v>
      </c>
      <c r="J2601" s="157">
        <v>4</v>
      </c>
      <c r="K2601" s="157">
        <v>4</v>
      </c>
      <c r="L2601" s="157">
        <v>4</v>
      </c>
      <c r="M2601" s="157">
        <v>4</v>
      </c>
      <c r="N2601" s="157">
        <v>4</v>
      </c>
      <c r="O2601" s="157">
        <v>4</v>
      </c>
      <c r="P2601" s="157">
        <v>4</v>
      </c>
      <c r="Q2601" s="157">
        <v>4</v>
      </c>
      <c r="R2601" s="157">
        <v>4</v>
      </c>
      <c r="S2601" s="157">
        <v>4</v>
      </c>
      <c r="T2601" s="157">
        <v>4</v>
      </c>
      <c r="U2601" s="157">
        <v>4</v>
      </c>
      <c r="V2601" s="157">
        <v>4</v>
      </c>
      <c r="W2601" s="157">
        <v>4</v>
      </c>
      <c r="X2601" s="157">
        <v>4</v>
      </c>
      <c r="Y2601" s="157">
        <v>4</v>
      </c>
      <c r="Z2601" s="157">
        <v>4</v>
      </c>
      <c r="AA2601" s="157">
        <v>4</v>
      </c>
      <c r="AB2601" s="159">
        <v>4</v>
      </c>
      <c r="AC2601" s="158">
        <f t="shared" si="489"/>
        <v>23</v>
      </c>
      <c r="AD2601" s="157">
        <f t="shared" si="485"/>
        <v>5</v>
      </c>
      <c r="AE2601" s="157">
        <f t="shared" si="486"/>
        <v>8</v>
      </c>
      <c r="AF2601" s="157">
        <f t="shared" si="487"/>
        <v>5</v>
      </c>
      <c r="AG2601" s="159">
        <f t="shared" si="488"/>
        <v>3</v>
      </c>
      <c r="DS2601" s="81"/>
    </row>
    <row r="2602" spans="1:123" x14ac:dyDescent="0.25">
      <c r="A2602" s="169">
        <v>355</v>
      </c>
      <c r="B2602" s="170" t="s">
        <v>387</v>
      </c>
      <c r="C2602" s="170" t="s">
        <v>207</v>
      </c>
      <c r="D2602" s="170" t="s">
        <v>97</v>
      </c>
      <c r="E2602" s="18" t="s">
        <v>403</v>
      </c>
      <c r="F2602" s="158">
        <v>4</v>
      </c>
      <c r="G2602" s="157">
        <v>4</v>
      </c>
      <c r="H2602" s="157">
        <v>4</v>
      </c>
      <c r="I2602" s="157">
        <v>4</v>
      </c>
      <c r="J2602" s="157">
        <v>4</v>
      </c>
      <c r="K2602" s="157">
        <v>4</v>
      </c>
      <c r="L2602" s="157">
        <v>4</v>
      </c>
      <c r="M2602" s="157">
        <v>4</v>
      </c>
      <c r="N2602" s="157">
        <v>4</v>
      </c>
      <c r="O2602" s="157">
        <v>4</v>
      </c>
      <c r="P2602" s="157">
        <v>5</v>
      </c>
      <c r="Q2602" s="157">
        <v>4</v>
      </c>
      <c r="R2602" s="157">
        <v>4</v>
      </c>
      <c r="S2602" s="157">
        <v>4</v>
      </c>
      <c r="T2602" s="157">
        <v>4</v>
      </c>
      <c r="U2602" s="157">
        <v>4</v>
      </c>
      <c r="V2602" s="157">
        <v>4</v>
      </c>
      <c r="W2602" s="157">
        <v>5</v>
      </c>
      <c r="X2602" s="157">
        <v>4</v>
      </c>
      <c r="Y2602" s="157">
        <v>4</v>
      </c>
      <c r="Z2602" s="157">
        <v>4</v>
      </c>
      <c r="AA2602" s="157">
        <v>4</v>
      </c>
      <c r="AB2602" s="159">
        <v>4</v>
      </c>
      <c r="AC2602" s="158">
        <f t="shared" si="489"/>
        <v>23</v>
      </c>
      <c r="AD2602" s="157">
        <f t="shared" si="485"/>
        <v>5</v>
      </c>
      <c r="AE2602" s="157">
        <f t="shared" si="486"/>
        <v>8</v>
      </c>
      <c r="AF2602" s="157">
        <f t="shared" si="487"/>
        <v>5</v>
      </c>
      <c r="AG2602" s="159">
        <f t="shared" si="488"/>
        <v>3</v>
      </c>
      <c r="DS2602" s="81"/>
    </row>
    <row r="2603" spans="1:123" x14ac:dyDescent="0.25">
      <c r="A2603" s="169">
        <v>355</v>
      </c>
      <c r="B2603" s="170" t="s">
        <v>387</v>
      </c>
      <c r="C2603" s="170" t="s">
        <v>207</v>
      </c>
      <c r="D2603" s="170" t="s">
        <v>97</v>
      </c>
      <c r="E2603" s="18" t="s">
        <v>403</v>
      </c>
      <c r="F2603" s="158">
        <v>4</v>
      </c>
      <c r="G2603" s="157">
        <v>4</v>
      </c>
      <c r="H2603" s="157">
        <v>4</v>
      </c>
      <c r="I2603" s="157">
        <v>4</v>
      </c>
      <c r="J2603" s="157">
        <v>4</v>
      </c>
      <c r="K2603" s="157">
        <v>4</v>
      </c>
      <c r="L2603" s="157">
        <v>4</v>
      </c>
      <c r="M2603" s="157">
        <v>4</v>
      </c>
      <c r="N2603" s="157">
        <v>4</v>
      </c>
      <c r="O2603" s="157">
        <v>4</v>
      </c>
      <c r="P2603" s="157">
        <v>5</v>
      </c>
      <c r="Q2603" s="157">
        <v>4</v>
      </c>
      <c r="R2603" s="157">
        <v>4</v>
      </c>
      <c r="S2603" s="157">
        <v>4</v>
      </c>
      <c r="T2603" s="157">
        <v>4</v>
      </c>
      <c r="U2603" s="157">
        <v>4</v>
      </c>
      <c r="V2603" s="157">
        <v>4</v>
      </c>
      <c r="W2603" s="157">
        <v>5</v>
      </c>
      <c r="X2603" s="157">
        <v>5</v>
      </c>
      <c r="Y2603" s="157">
        <v>4</v>
      </c>
      <c r="Z2603" s="157">
        <v>4</v>
      </c>
      <c r="AA2603" s="157">
        <v>4</v>
      </c>
      <c r="AB2603" s="159">
        <v>5</v>
      </c>
      <c r="AC2603" s="158">
        <f t="shared" si="489"/>
        <v>23</v>
      </c>
      <c r="AD2603" s="157">
        <f t="shared" si="485"/>
        <v>5</v>
      </c>
      <c r="AE2603" s="157">
        <f t="shared" si="486"/>
        <v>8</v>
      </c>
      <c r="AF2603" s="157">
        <f t="shared" si="487"/>
        <v>5</v>
      </c>
      <c r="AG2603" s="159">
        <f t="shared" si="488"/>
        <v>3</v>
      </c>
      <c r="DS2603" s="81"/>
    </row>
    <row r="2604" spans="1:123" x14ac:dyDescent="0.25">
      <c r="A2604" s="169">
        <v>355</v>
      </c>
      <c r="B2604" s="170" t="s">
        <v>387</v>
      </c>
      <c r="C2604" s="170" t="s">
        <v>207</v>
      </c>
      <c r="D2604" s="170" t="s">
        <v>97</v>
      </c>
      <c r="E2604" s="18" t="s">
        <v>403</v>
      </c>
      <c r="F2604" s="158">
        <v>5</v>
      </c>
      <c r="G2604" s="157">
        <v>4</v>
      </c>
      <c r="H2604" s="157">
        <v>4</v>
      </c>
      <c r="I2604" s="157">
        <v>4</v>
      </c>
      <c r="J2604" s="157">
        <v>4</v>
      </c>
      <c r="K2604" s="157">
        <v>4</v>
      </c>
      <c r="L2604" s="157">
        <v>4</v>
      </c>
      <c r="M2604" s="157">
        <v>4</v>
      </c>
      <c r="N2604" s="157">
        <v>4</v>
      </c>
      <c r="O2604" s="157">
        <v>4</v>
      </c>
      <c r="P2604" s="157">
        <v>5</v>
      </c>
      <c r="Q2604" s="157">
        <v>4</v>
      </c>
      <c r="R2604" s="157">
        <v>4</v>
      </c>
      <c r="S2604" s="157">
        <v>4</v>
      </c>
      <c r="T2604" s="157">
        <v>4</v>
      </c>
      <c r="U2604" s="157">
        <v>4</v>
      </c>
      <c r="V2604" s="157">
        <v>5</v>
      </c>
      <c r="W2604" s="157">
        <v>5</v>
      </c>
      <c r="X2604" s="157">
        <v>5</v>
      </c>
      <c r="Y2604" s="157">
        <v>4</v>
      </c>
      <c r="Z2604" s="157">
        <v>4</v>
      </c>
      <c r="AA2604" s="157">
        <v>5</v>
      </c>
      <c r="AB2604" s="159">
        <v>5</v>
      </c>
      <c r="AC2604" s="158">
        <f t="shared" si="489"/>
        <v>23</v>
      </c>
      <c r="AD2604" s="157">
        <f t="shared" si="485"/>
        <v>5</v>
      </c>
      <c r="AE2604" s="157">
        <f t="shared" si="486"/>
        <v>8</v>
      </c>
      <c r="AF2604" s="157">
        <f t="shared" si="487"/>
        <v>5</v>
      </c>
      <c r="AG2604" s="159">
        <f t="shared" si="488"/>
        <v>3</v>
      </c>
      <c r="DS2604" s="81"/>
    </row>
    <row r="2605" spans="1:123" x14ac:dyDescent="0.25">
      <c r="A2605" s="169">
        <v>355</v>
      </c>
      <c r="B2605" s="170" t="s">
        <v>387</v>
      </c>
      <c r="C2605" s="170" t="s">
        <v>207</v>
      </c>
      <c r="D2605" s="170" t="s">
        <v>97</v>
      </c>
      <c r="E2605" s="18" t="s">
        <v>403</v>
      </c>
      <c r="F2605" s="158">
        <v>5</v>
      </c>
      <c r="G2605" s="157">
        <v>4</v>
      </c>
      <c r="H2605" s="157">
        <v>4</v>
      </c>
      <c r="I2605" s="157">
        <v>4</v>
      </c>
      <c r="J2605" s="157">
        <v>5</v>
      </c>
      <c r="K2605" s="157">
        <v>4</v>
      </c>
      <c r="L2605" s="157">
        <v>4</v>
      </c>
      <c r="M2605" s="157">
        <v>4</v>
      </c>
      <c r="N2605" s="157">
        <v>4</v>
      </c>
      <c r="O2605" s="157">
        <v>4</v>
      </c>
      <c r="P2605" s="157">
        <v>5</v>
      </c>
      <c r="Q2605" s="157">
        <v>4</v>
      </c>
      <c r="R2605" s="157">
        <v>4</v>
      </c>
      <c r="S2605" s="157">
        <v>4</v>
      </c>
      <c r="T2605" s="157">
        <v>4</v>
      </c>
      <c r="U2605" s="157">
        <v>4</v>
      </c>
      <c r="V2605" s="157">
        <v>5</v>
      </c>
      <c r="W2605" s="157">
        <v>5</v>
      </c>
      <c r="X2605" s="157">
        <v>5</v>
      </c>
      <c r="Y2605" s="157">
        <v>4</v>
      </c>
      <c r="Z2605" s="157">
        <v>5</v>
      </c>
      <c r="AA2605" s="157">
        <v>5</v>
      </c>
      <c r="AB2605" s="159">
        <v>5</v>
      </c>
      <c r="AC2605" s="158">
        <f t="shared" si="489"/>
        <v>23</v>
      </c>
      <c r="AD2605" s="157">
        <f t="shared" si="485"/>
        <v>5</v>
      </c>
      <c r="AE2605" s="157">
        <f t="shared" si="486"/>
        <v>8</v>
      </c>
      <c r="AF2605" s="157">
        <f t="shared" si="487"/>
        <v>5</v>
      </c>
      <c r="AG2605" s="159">
        <f t="shared" si="488"/>
        <v>3</v>
      </c>
      <c r="DS2605" s="81"/>
    </row>
    <row r="2606" spans="1:123" x14ac:dyDescent="0.25">
      <c r="A2606" s="169">
        <v>355</v>
      </c>
      <c r="B2606" s="170" t="s">
        <v>387</v>
      </c>
      <c r="C2606" s="170" t="s">
        <v>207</v>
      </c>
      <c r="D2606" s="170" t="s">
        <v>97</v>
      </c>
      <c r="E2606" s="18" t="s">
        <v>403</v>
      </c>
      <c r="F2606" s="158">
        <v>5</v>
      </c>
      <c r="G2606" s="157">
        <v>4</v>
      </c>
      <c r="H2606" s="157">
        <v>5</v>
      </c>
      <c r="I2606" s="157">
        <v>4</v>
      </c>
      <c r="J2606" s="157">
        <v>5</v>
      </c>
      <c r="K2606" s="157">
        <v>4</v>
      </c>
      <c r="L2606" s="157">
        <v>5</v>
      </c>
      <c r="M2606" s="157">
        <v>5</v>
      </c>
      <c r="N2606" s="157">
        <v>5</v>
      </c>
      <c r="O2606" s="157">
        <v>5</v>
      </c>
      <c r="P2606" s="157">
        <v>5</v>
      </c>
      <c r="Q2606" s="157">
        <v>4</v>
      </c>
      <c r="R2606" s="157">
        <v>4</v>
      </c>
      <c r="S2606" s="157">
        <v>5</v>
      </c>
      <c r="T2606" s="157">
        <v>5</v>
      </c>
      <c r="U2606" s="157">
        <v>5</v>
      </c>
      <c r="V2606" s="157">
        <v>5</v>
      </c>
      <c r="W2606" s="157">
        <v>5</v>
      </c>
      <c r="X2606" s="157">
        <v>5</v>
      </c>
      <c r="Y2606" s="157">
        <v>4</v>
      </c>
      <c r="Z2606" s="157">
        <v>5</v>
      </c>
      <c r="AA2606" s="157">
        <v>5</v>
      </c>
      <c r="AB2606" s="159">
        <v>5</v>
      </c>
      <c r="AC2606" s="158">
        <f t="shared" si="489"/>
        <v>23</v>
      </c>
      <c r="AD2606" s="157">
        <f t="shared" si="485"/>
        <v>5</v>
      </c>
      <c r="AE2606" s="157">
        <f t="shared" si="486"/>
        <v>8</v>
      </c>
      <c r="AF2606" s="157">
        <f t="shared" si="487"/>
        <v>5</v>
      </c>
      <c r="AG2606" s="159">
        <f t="shared" si="488"/>
        <v>3</v>
      </c>
      <c r="DS2606" s="81"/>
    </row>
    <row r="2607" spans="1:123" x14ac:dyDescent="0.25">
      <c r="A2607" s="169">
        <v>355</v>
      </c>
      <c r="B2607" s="170" t="s">
        <v>387</v>
      </c>
      <c r="C2607" s="170" t="s">
        <v>207</v>
      </c>
      <c r="D2607" s="170" t="s">
        <v>97</v>
      </c>
      <c r="E2607" s="18" t="s">
        <v>403</v>
      </c>
      <c r="F2607" s="158">
        <v>5</v>
      </c>
      <c r="G2607" s="157">
        <v>5</v>
      </c>
      <c r="H2607" s="157">
        <v>5</v>
      </c>
      <c r="I2607" s="157">
        <v>4</v>
      </c>
      <c r="J2607" s="157">
        <v>5</v>
      </c>
      <c r="K2607" s="157">
        <v>5</v>
      </c>
      <c r="L2607" s="157">
        <v>5</v>
      </c>
      <c r="M2607" s="157">
        <v>5</v>
      </c>
      <c r="N2607" s="157">
        <v>5</v>
      </c>
      <c r="O2607" s="157">
        <v>5</v>
      </c>
      <c r="P2607" s="157">
        <v>5</v>
      </c>
      <c r="Q2607" s="157">
        <v>4</v>
      </c>
      <c r="R2607" s="157">
        <v>5</v>
      </c>
      <c r="S2607" s="157">
        <v>5</v>
      </c>
      <c r="T2607" s="157">
        <v>5</v>
      </c>
      <c r="U2607" s="157">
        <v>5</v>
      </c>
      <c r="V2607" s="157">
        <v>5</v>
      </c>
      <c r="W2607" s="157">
        <v>5</v>
      </c>
      <c r="X2607" s="157">
        <v>5</v>
      </c>
      <c r="Y2607" s="157">
        <v>5</v>
      </c>
      <c r="Z2607" s="157">
        <v>5</v>
      </c>
      <c r="AA2607" s="157">
        <v>5</v>
      </c>
      <c r="AB2607" s="159"/>
      <c r="AC2607" s="158">
        <f t="shared" si="489"/>
        <v>22</v>
      </c>
      <c r="AD2607" s="157">
        <f t="shared" si="485"/>
        <v>5</v>
      </c>
      <c r="AE2607" s="157">
        <f t="shared" si="486"/>
        <v>8</v>
      </c>
      <c r="AF2607" s="157">
        <f t="shared" si="487"/>
        <v>5</v>
      </c>
      <c r="AG2607" s="159">
        <f t="shared" si="488"/>
        <v>2</v>
      </c>
      <c r="DS2607" s="81"/>
    </row>
    <row r="2608" spans="1:123" x14ac:dyDescent="0.25">
      <c r="A2608" s="169">
        <v>355</v>
      </c>
      <c r="B2608" s="170" t="s">
        <v>387</v>
      </c>
      <c r="C2608" s="170" t="s">
        <v>207</v>
      </c>
      <c r="D2608" s="170" t="s">
        <v>97</v>
      </c>
      <c r="E2608" s="18" t="s">
        <v>403</v>
      </c>
      <c r="F2608" s="158">
        <v>5</v>
      </c>
      <c r="G2608" s="157">
        <v>5</v>
      </c>
      <c r="H2608" s="157">
        <v>5</v>
      </c>
      <c r="I2608" s="157">
        <v>5</v>
      </c>
      <c r="J2608" s="157">
        <v>5</v>
      </c>
      <c r="K2608" s="157">
        <v>5</v>
      </c>
      <c r="L2608" s="157">
        <v>5</v>
      </c>
      <c r="M2608" s="157">
        <v>5</v>
      </c>
      <c r="N2608" s="157">
        <v>5</v>
      </c>
      <c r="O2608" s="157">
        <v>5</v>
      </c>
      <c r="P2608" s="157"/>
      <c r="Q2608" s="157">
        <v>5</v>
      </c>
      <c r="R2608" s="157"/>
      <c r="S2608" s="157">
        <v>5</v>
      </c>
      <c r="T2608" s="157">
        <v>5</v>
      </c>
      <c r="U2608" s="157"/>
      <c r="V2608" s="157">
        <v>5</v>
      </c>
      <c r="W2608" s="157">
        <v>5</v>
      </c>
      <c r="X2608" s="157"/>
      <c r="Y2608" s="157">
        <v>5</v>
      </c>
      <c r="Z2608" s="157">
        <v>5</v>
      </c>
      <c r="AA2608" s="157"/>
      <c r="AB2608" s="159"/>
      <c r="AC2608" s="158">
        <f t="shared" si="489"/>
        <v>17</v>
      </c>
      <c r="AD2608" s="157">
        <f t="shared" si="485"/>
        <v>5</v>
      </c>
      <c r="AE2608" s="157">
        <f t="shared" si="486"/>
        <v>6</v>
      </c>
      <c r="AF2608" s="157">
        <f t="shared" si="487"/>
        <v>3</v>
      </c>
      <c r="AG2608" s="159">
        <f t="shared" si="488"/>
        <v>1</v>
      </c>
      <c r="DS2608" s="81"/>
    </row>
    <row r="2609" spans="1:123" x14ac:dyDescent="0.25">
      <c r="A2609" s="169">
        <v>355</v>
      </c>
      <c r="B2609" s="170" t="s">
        <v>387</v>
      </c>
      <c r="C2609" s="170" t="s">
        <v>207</v>
      </c>
      <c r="D2609" s="170" t="s">
        <v>97</v>
      </c>
      <c r="E2609" s="18" t="s">
        <v>403</v>
      </c>
      <c r="F2609" s="158">
        <v>5</v>
      </c>
      <c r="G2609" s="157">
        <v>5</v>
      </c>
      <c r="H2609" s="157"/>
      <c r="I2609" s="157">
        <v>5</v>
      </c>
      <c r="J2609" s="157">
        <v>5</v>
      </c>
      <c r="K2609" s="157"/>
      <c r="L2609" s="157">
        <v>5</v>
      </c>
      <c r="M2609" s="157">
        <v>5</v>
      </c>
      <c r="N2609" s="157"/>
      <c r="O2609" s="157"/>
      <c r="P2609" s="157"/>
      <c r="Q2609" s="157"/>
      <c r="R2609" s="157"/>
      <c r="S2609" s="157"/>
      <c r="T2609" s="157"/>
      <c r="U2609" s="157"/>
      <c r="V2609" s="157"/>
      <c r="W2609" s="157"/>
      <c r="X2609" s="157"/>
      <c r="Y2609" s="157"/>
      <c r="Z2609" s="157"/>
      <c r="AA2609" s="157"/>
      <c r="AB2609" s="159"/>
      <c r="AC2609" s="158">
        <f t="shared" si="489"/>
        <v>6</v>
      </c>
      <c r="AD2609" s="157">
        <f t="shared" si="485"/>
        <v>3</v>
      </c>
      <c r="AE2609" s="157">
        <f t="shared" si="486"/>
        <v>2</v>
      </c>
      <c r="AF2609" s="157">
        <f t="shared" si="487"/>
        <v>0</v>
      </c>
      <c r="AG2609" s="159">
        <f t="shared" si="488"/>
        <v>0</v>
      </c>
      <c r="DS2609" s="81"/>
    </row>
    <row r="2610" spans="1:123" x14ac:dyDescent="0.25">
      <c r="A2610" s="169">
        <v>355</v>
      </c>
      <c r="B2610" s="170" t="s">
        <v>387</v>
      </c>
      <c r="C2610" s="170" t="s">
        <v>207</v>
      </c>
      <c r="D2610" s="170" t="s">
        <v>97</v>
      </c>
      <c r="E2610" s="18" t="s">
        <v>403</v>
      </c>
      <c r="F2610" s="158"/>
      <c r="G2610" s="157"/>
      <c r="H2610" s="157"/>
      <c r="I2610" s="157"/>
      <c r="J2610" s="157"/>
      <c r="K2610" s="157"/>
      <c r="L2610" s="157"/>
      <c r="M2610" s="157"/>
      <c r="N2610" s="157"/>
      <c r="O2610" s="157"/>
      <c r="P2610" s="157"/>
      <c r="Q2610" s="157"/>
      <c r="R2610" s="157"/>
      <c r="S2610" s="157"/>
      <c r="T2610" s="157"/>
      <c r="U2610" s="157"/>
      <c r="V2610" s="157"/>
      <c r="W2610" s="157"/>
      <c r="X2610" s="157"/>
      <c r="Y2610" s="157"/>
      <c r="Z2610" s="157"/>
      <c r="AA2610" s="157"/>
      <c r="AB2610" s="159"/>
      <c r="AC2610" s="158">
        <f t="shared" si="489"/>
        <v>0</v>
      </c>
      <c r="AD2610" s="157">
        <f t="shared" si="485"/>
        <v>0</v>
      </c>
      <c r="AE2610" s="157">
        <f t="shared" si="486"/>
        <v>0</v>
      </c>
      <c r="AF2610" s="157">
        <f t="shared" si="487"/>
        <v>0</v>
      </c>
      <c r="AG2610" s="159">
        <f t="shared" si="488"/>
        <v>0</v>
      </c>
      <c r="DS2610" s="81"/>
    </row>
    <row r="2611" spans="1:123" x14ac:dyDescent="0.25">
      <c r="A2611" s="169">
        <v>355</v>
      </c>
      <c r="B2611" s="170" t="s">
        <v>387</v>
      </c>
      <c r="C2611" s="170" t="s">
        <v>207</v>
      </c>
      <c r="D2611" s="170" t="s">
        <v>97</v>
      </c>
      <c r="E2611" s="18" t="s">
        <v>466</v>
      </c>
      <c r="F2611" s="158">
        <v>2</v>
      </c>
      <c r="G2611" s="157">
        <v>2</v>
      </c>
      <c r="H2611" s="157">
        <v>1</v>
      </c>
      <c r="I2611" s="157">
        <v>1</v>
      </c>
      <c r="J2611" s="157">
        <v>1</v>
      </c>
      <c r="K2611" s="157">
        <v>2</v>
      </c>
      <c r="L2611" s="157">
        <v>1</v>
      </c>
      <c r="M2611" s="157">
        <v>1</v>
      </c>
      <c r="N2611" s="157">
        <v>1</v>
      </c>
      <c r="O2611" s="157">
        <v>1</v>
      </c>
      <c r="P2611" s="157">
        <v>1</v>
      </c>
      <c r="Q2611" s="157">
        <v>1</v>
      </c>
      <c r="R2611" s="157">
        <v>1</v>
      </c>
      <c r="S2611" s="157">
        <v>1</v>
      </c>
      <c r="T2611" s="157">
        <v>2</v>
      </c>
      <c r="U2611" s="157">
        <v>2</v>
      </c>
      <c r="V2611" s="157">
        <v>2</v>
      </c>
      <c r="W2611" s="157">
        <v>2</v>
      </c>
      <c r="X2611" s="157">
        <v>2</v>
      </c>
      <c r="Y2611" s="157">
        <v>3</v>
      </c>
      <c r="Z2611" s="157">
        <v>2</v>
      </c>
      <c r="AA2611" s="157">
        <v>2</v>
      </c>
      <c r="AB2611" s="159">
        <v>2</v>
      </c>
      <c r="AC2611" s="158">
        <f t="shared" si="489"/>
        <v>23</v>
      </c>
      <c r="AD2611" s="157">
        <f t="shared" si="485"/>
        <v>5</v>
      </c>
      <c r="AE2611" s="157">
        <f t="shared" si="486"/>
        <v>8</v>
      </c>
      <c r="AF2611" s="157">
        <f t="shared" si="487"/>
        <v>5</v>
      </c>
      <c r="AG2611" s="159">
        <f t="shared" si="488"/>
        <v>3</v>
      </c>
      <c r="DS2611" s="81"/>
    </row>
    <row r="2612" spans="1:123" x14ac:dyDescent="0.25">
      <c r="A2612" s="169">
        <v>355</v>
      </c>
      <c r="B2612" s="170" t="s">
        <v>387</v>
      </c>
      <c r="C2612" s="170" t="s">
        <v>207</v>
      </c>
      <c r="D2612" s="170" t="s">
        <v>97</v>
      </c>
      <c r="E2612" s="18" t="s">
        <v>466</v>
      </c>
      <c r="F2612" s="158">
        <v>3</v>
      </c>
      <c r="G2612" s="157">
        <v>2</v>
      </c>
      <c r="H2612" s="157">
        <v>1</v>
      </c>
      <c r="I2612" s="157">
        <v>2</v>
      </c>
      <c r="J2612" s="157">
        <v>2</v>
      </c>
      <c r="K2612" s="157">
        <v>2</v>
      </c>
      <c r="L2612" s="157">
        <v>3</v>
      </c>
      <c r="M2612" s="157">
        <v>2</v>
      </c>
      <c r="N2612" s="157">
        <v>3</v>
      </c>
      <c r="O2612" s="157">
        <v>3</v>
      </c>
      <c r="P2612" s="157">
        <v>1</v>
      </c>
      <c r="Q2612" s="157">
        <v>3</v>
      </c>
      <c r="R2612" s="157">
        <v>1</v>
      </c>
      <c r="S2612" s="157">
        <v>3</v>
      </c>
      <c r="T2612" s="157">
        <v>3</v>
      </c>
      <c r="U2612" s="157">
        <v>3</v>
      </c>
      <c r="V2612" s="157">
        <v>3</v>
      </c>
      <c r="W2612" s="157">
        <v>3</v>
      </c>
      <c r="X2612" s="157">
        <v>3</v>
      </c>
      <c r="Y2612" s="157">
        <v>3</v>
      </c>
      <c r="Z2612" s="157">
        <v>3</v>
      </c>
      <c r="AA2612" s="157">
        <v>2</v>
      </c>
      <c r="AB2612" s="159">
        <v>2</v>
      </c>
      <c r="AC2612" s="158">
        <f t="shared" si="489"/>
        <v>23</v>
      </c>
      <c r="AD2612" s="157">
        <f t="shared" si="485"/>
        <v>5</v>
      </c>
      <c r="AE2612" s="157">
        <f t="shared" si="486"/>
        <v>8</v>
      </c>
      <c r="AF2612" s="157">
        <f t="shared" si="487"/>
        <v>5</v>
      </c>
      <c r="AG2612" s="159">
        <f t="shared" si="488"/>
        <v>3</v>
      </c>
      <c r="DS2612" s="81"/>
    </row>
    <row r="2613" spans="1:123" x14ac:dyDescent="0.25">
      <c r="A2613" s="169">
        <v>355</v>
      </c>
      <c r="B2613" s="170" t="s">
        <v>387</v>
      </c>
      <c r="C2613" s="170" t="s">
        <v>207</v>
      </c>
      <c r="D2613" s="170" t="s">
        <v>97</v>
      </c>
      <c r="E2613" s="18" t="s">
        <v>466</v>
      </c>
      <c r="F2613" s="158">
        <v>3</v>
      </c>
      <c r="G2613" s="157">
        <v>3</v>
      </c>
      <c r="H2613" s="157">
        <v>3</v>
      </c>
      <c r="I2613" s="157">
        <v>3</v>
      </c>
      <c r="J2613" s="157">
        <v>3</v>
      </c>
      <c r="K2613" s="157">
        <v>2</v>
      </c>
      <c r="L2613" s="157">
        <v>3</v>
      </c>
      <c r="M2613" s="157">
        <v>3</v>
      </c>
      <c r="N2613" s="157">
        <v>3</v>
      </c>
      <c r="O2613" s="157">
        <v>3</v>
      </c>
      <c r="P2613" s="157">
        <v>3</v>
      </c>
      <c r="Q2613" s="157">
        <v>3</v>
      </c>
      <c r="R2613" s="157">
        <v>3</v>
      </c>
      <c r="S2613" s="157">
        <v>3</v>
      </c>
      <c r="T2613" s="157">
        <v>3</v>
      </c>
      <c r="U2613" s="157">
        <v>3</v>
      </c>
      <c r="V2613" s="157">
        <v>3</v>
      </c>
      <c r="W2613" s="157">
        <v>3</v>
      </c>
      <c r="X2613" s="157">
        <v>3</v>
      </c>
      <c r="Y2613" s="157">
        <v>3</v>
      </c>
      <c r="Z2613" s="157">
        <v>3</v>
      </c>
      <c r="AA2613" s="157">
        <v>3</v>
      </c>
      <c r="AB2613" s="159">
        <v>2</v>
      </c>
      <c r="AC2613" s="158">
        <f t="shared" si="489"/>
        <v>23</v>
      </c>
      <c r="AD2613" s="157">
        <f t="shared" si="485"/>
        <v>5</v>
      </c>
      <c r="AE2613" s="157">
        <f t="shared" si="486"/>
        <v>8</v>
      </c>
      <c r="AF2613" s="157">
        <f t="shared" si="487"/>
        <v>5</v>
      </c>
      <c r="AG2613" s="159">
        <f t="shared" si="488"/>
        <v>3</v>
      </c>
      <c r="DS2613" s="81"/>
    </row>
    <row r="2614" spans="1:123" x14ac:dyDescent="0.25">
      <c r="A2614" s="169">
        <v>355</v>
      </c>
      <c r="B2614" s="170" t="s">
        <v>387</v>
      </c>
      <c r="C2614" s="170" t="s">
        <v>207</v>
      </c>
      <c r="D2614" s="170" t="s">
        <v>97</v>
      </c>
      <c r="E2614" s="18" t="s">
        <v>466</v>
      </c>
      <c r="F2614" s="158">
        <v>3</v>
      </c>
      <c r="G2614" s="157">
        <v>3</v>
      </c>
      <c r="H2614" s="157">
        <v>3</v>
      </c>
      <c r="I2614" s="157">
        <v>3</v>
      </c>
      <c r="J2614" s="157">
        <v>3</v>
      </c>
      <c r="K2614" s="157">
        <v>3</v>
      </c>
      <c r="L2614" s="157">
        <v>3</v>
      </c>
      <c r="M2614" s="157">
        <v>3</v>
      </c>
      <c r="N2614" s="157">
        <v>3</v>
      </c>
      <c r="O2614" s="157">
        <v>4</v>
      </c>
      <c r="P2614" s="157">
        <v>3</v>
      </c>
      <c r="Q2614" s="157">
        <v>3</v>
      </c>
      <c r="R2614" s="157">
        <v>3</v>
      </c>
      <c r="S2614" s="157">
        <v>4</v>
      </c>
      <c r="T2614" s="157">
        <v>3</v>
      </c>
      <c r="U2614" s="157">
        <v>3</v>
      </c>
      <c r="V2614" s="157">
        <v>4</v>
      </c>
      <c r="W2614" s="157">
        <v>4</v>
      </c>
      <c r="X2614" s="157">
        <v>3</v>
      </c>
      <c r="Y2614" s="157">
        <v>3</v>
      </c>
      <c r="Z2614" s="157">
        <v>3</v>
      </c>
      <c r="AA2614" s="157">
        <v>3</v>
      </c>
      <c r="AB2614" s="159">
        <v>3</v>
      </c>
      <c r="AC2614" s="158">
        <f t="shared" si="489"/>
        <v>23</v>
      </c>
      <c r="AD2614" s="157">
        <f t="shared" si="485"/>
        <v>5</v>
      </c>
      <c r="AE2614" s="157">
        <f t="shared" si="486"/>
        <v>8</v>
      </c>
      <c r="AF2614" s="157">
        <f t="shared" si="487"/>
        <v>5</v>
      </c>
      <c r="AG2614" s="159">
        <f t="shared" si="488"/>
        <v>3</v>
      </c>
      <c r="DS2614" s="81"/>
    </row>
    <row r="2615" spans="1:123" x14ac:dyDescent="0.25">
      <c r="A2615" s="169">
        <v>355</v>
      </c>
      <c r="B2615" s="170" t="s">
        <v>387</v>
      </c>
      <c r="C2615" s="170" t="s">
        <v>207</v>
      </c>
      <c r="D2615" s="170" t="s">
        <v>97</v>
      </c>
      <c r="E2615" s="18" t="s">
        <v>466</v>
      </c>
      <c r="F2615" s="158">
        <v>3</v>
      </c>
      <c r="G2615" s="157">
        <v>3</v>
      </c>
      <c r="H2615" s="157">
        <v>3</v>
      </c>
      <c r="I2615" s="157">
        <v>3</v>
      </c>
      <c r="J2615" s="157">
        <v>3</v>
      </c>
      <c r="K2615" s="157">
        <v>3</v>
      </c>
      <c r="L2615" s="157">
        <v>3</v>
      </c>
      <c r="M2615" s="157">
        <v>3</v>
      </c>
      <c r="N2615" s="157">
        <v>3</v>
      </c>
      <c r="O2615" s="157">
        <v>4</v>
      </c>
      <c r="P2615" s="157">
        <v>4</v>
      </c>
      <c r="Q2615" s="157">
        <v>3</v>
      </c>
      <c r="R2615" s="157">
        <v>3</v>
      </c>
      <c r="S2615" s="157">
        <v>4</v>
      </c>
      <c r="T2615" s="157">
        <v>4</v>
      </c>
      <c r="U2615" s="157">
        <v>4</v>
      </c>
      <c r="V2615" s="157">
        <v>4</v>
      </c>
      <c r="W2615" s="157">
        <v>4</v>
      </c>
      <c r="X2615" s="157">
        <v>4</v>
      </c>
      <c r="Y2615" s="157">
        <v>3</v>
      </c>
      <c r="Z2615" s="157">
        <v>3</v>
      </c>
      <c r="AA2615" s="157">
        <v>3</v>
      </c>
      <c r="AB2615" s="159">
        <v>3</v>
      </c>
      <c r="AC2615" s="158">
        <f t="shared" si="489"/>
        <v>23</v>
      </c>
      <c r="AD2615" s="157">
        <f t="shared" si="485"/>
        <v>5</v>
      </c>
      <c r="AE2615" s="157">
        <f t="shared" si="486"/>
        <v>8</v>
      </c>
      <c r="AF2615" s="157">
        <f t="shared" si="487"/>
        <v>5</v>
      </c>
      <c r="AG2615" s="159">
        <f t="shared" si="488"/>
        <v>3</v>
      </c>
      <c r="DS2615" s="81"/>
    </row>
    <row r="2616" spans="1:123" x14ac:dyDescent="0.25">
      <c r="A2616" s="169">
        <v>355</v>
      </c>
      <c r="B2616" s="170" t="s">
        <v>387</v>
      </c>
      <c r="C2616" s="170" t="s">
        <v>207</v>
      </c>
      <c r="D2616" s="170" t="s">
        <v>97</v>
      </c>
      <c r="E2616" s="18" t="s">
        <v>466</v>
      </c>
      <c r="F2616" s="158">
        <v>3</v>
      </c>
      <c r="G2616" s="157">
        <v>3</v>
      </c>
      <c r="H2616" s="157">
        <v>3</v>
      </c>
      <c r="I2616" s="157">
        <v>3</v>
      </c>
      <c r="J2616" s="157">
        <v>3</v>
      </c>
      <c r="K2616" s="157">
        <v>3</v>
      </c>
      <c r="L2616" s="157">
        <v>4</v>
      </c>
      <c r="M2616" s="157">
        <v>4</v>
      </c>
      <c r="N2616" s="157">
        <v>4</v>
      </c>
      <c r="O2616" s="157">
        <v>4</v>
      </c>
      <c r="P2616" s="157">
        <v>4</v>
      </c>
      <c r="Q2616" s="157">
        <v>4</v>
      </c>
      <c r="R2616" s="157">
        <v>4</v>
      </c>
      <c r="S2616" s="157">
        <v>4</v>
      </c>
      <c r="T2616" s="157">
        <v>4</v>
      </c>
      <c r="U2616" s="157">
        <v>4</v>
      </c>
      <c r="V2616" s="157">
        <v>4</v>
      </c>
      <c r="W2616" s="157">
        <v>4</v>
      </c>
      <c r="X2616" s="157">
        <v>4</v>
      </c>
      <c r="Y2616" s="157">
        <v>3</v>
      </c>
      <c r="Z2616" s="157">
        <v>4</v>
      </c>
      <c r="AA2616" s="157">
        <v>3</v>
      </c>
      <c r="AB2616" s="159">
        <v>3</v>
      </c>
      <c r="AC2616" s="158">
        <f t="shared" si="489"/>
        <v>23</v>
      </c>
      <c r="AD2616" s="157">
        <f t="shared" si="485"/>
        <v>5</v>
      </c>
      <c r="AE2616" s="157">
        <f t="shared" si="486"/>
        <v>8</v>
      </c>
      <c r="AF2616" s="157">
        <f t="shared" si="487"/>
        <v>5</v>
      </c>
      <c r="AG2616" s="159">
        <f t="shared" si="488"/>
        <v>3</v>
      </c>
      <c r="DS2616" s="81"/>
    </row>
    <row r="2617" spans="1:123" x14ac:dyDescent="0.25">
      <c r="A2617" s="169">
        <v>355</v>
      </c>
      <c r="B2617" s="170" t="s">
        <v>387</v>
      </c>
      <c r="C2617" s="170" t="s">
        <v>207</v>
      </c>
      <c r="D2617" s="170" t="s">
        <v>97</v>
      </c>
      <c r="E2617" s="18" t="s">
        <v>466</v>
      </c>
      <c r="F2617" s="158">
        <v>4</v>
      </c>
      <c r="G2617" s="157">
        <v>3</v>
      </c>
      <c r="H2617" s="157">
        <v>3</v>
      </c>
      <c r="I2617" s="157">
        <v>3</v>
      </c>
      <c r="J2617" s="157">
        <v>3</v>
      </c>
      <c r="K2617" s="157">
        <v>3</v>
      </c>
      <c r="L2617" s="157">
        <v>4</v>
      </c>
      <c r="M2617" s="157">
        <v>4</v>
      </c>
      <c r="N2617" s="157">
        <v>4</v>
      </c>
      <c r="O2617" s="157">
        <v>4</v>
      </c>
      <c r="P2617" s="157">
        <v>4</v>
      </c>
      <c r="Q2617" s="157">
        <v>4</v>
      </c>
      <c r="R2617" s="157">
        <v>4</v>
      </c>
      <c r="S2617" s="157">
        <v>4</v>
      </c>
      <c r="T2617" s="157">
        <v>4</v>
      </c>
      <c r="U2617" s="157">
        <v>4</v>
      </c>
      <c r="V2617" s="157">
        <v>4</v>
      </c>
      <c r="W2617" s="157">
        <v>4</v>
      </c>
      <c r="X2617" s="157">
        <v>4</v>
      </c>
      <c r="Y2617" s="157">
        <v>4</v>
      </c>
      <c r="Z2617" s="157">
        <v>4</v>
      </c>
      <c r="AA2617" s="157">
        <v>3</v>
      </c>
      <c r="AB2617" s="159">
        <v>3</v>
      </c>
      <c r="AC2617" s="158">
        <f t="shared" si="489"/>
        <v>23</v>
      </c>
      <c r="AD2617" s="157">
        <f t="shared" si="485"/>
        <v>5</v>
      </c>
      <c r="AE2617" s="157">
        <f t="shared" si="486"/>
        <v>8</v>
      </c>
      <c r="AF2617" s="157">
        <f t="shared" si="487"/>
        <v>5</v>
      </c>
      <c r="AG2617" s="159">
        <f t="shared" si="488"/>
        <v>3</v>
      </c>
      <c r="DS2617" s="81"/>
    </row>
    <row r="2618" spans="1:123" x14ac:dyDescent="0.25">
      <c r="A2618" s="169">
        <v>355</v>
      </c>
      <c r="B2618" s="170" t="s">
        <v>387</v>
      </c>
      <c r="C2618" s="170" t="s">
        <v>207</v>
      </c>
      <c r="D2618" s="170" t="s">
        <v>97</v>
      </c>
      <c r="E2618" s="18" t="s">
        <v>466</v>
      </c>
      <c r="F2618" s="158">
        <v>4</v>
      </c>
      <c r="G2618" s="157">
        <v>3</v>
      </c>
      <c r="H2618" s="157">
        <v>4</v>
      </c>
      <c r="I2618" s="157">
        <v>3</v>
      </c>
      <c r="J2618" s="157">
        <v>3</v>
      </c>
      <c r="K2618" s="157">
        <v>3</v>
      </c>
      <c r="L2618" s="157">
        <v>4</v>
      </c>
      <c r="M2618" s="157">
        <v>4</v>
      </c>
      <c r="N2618" s="157">
        <v>4</v>
      </c>
      <c r="O2618" s="157">
        <v>4</v>
      </c>
      <c r="P2618" s="157">
        <v>4</v>
      </c>
      <c r="Q2618" s="157">
        <v>4</v>
      </c>
      <c r="R2618" s="157">
        <v>4</v>
      </c>
      <c r="S2618" s="157">
        <v>4</v>
      </c>
      <c r="T2618" s="157">
        <v>4</v>
      </c>
      <c r="U2618" s="157">
        <v>4</v>
      </c>
      <c r="V2618" s="157">
        <v>4</v>
      </c>
      <c r="W2618" s="157">
        <v>4</v>
      </c>
      <c r="X2618" s="157">
        <v>4</v>
      </c>
      <c r="Y2618" s="157">
        <v>4</v>
      </c>
      <c r="Z2618" s="157">
        <v>4</v>
      </c>
      <c r="AA2618" s="157">
        <v>3</v>
      </c>
      <c r="AB2618" s="159">
        <v>4</v>
      </c>
      <c r="AC2618" s="158">
        <f t="shared" si="489"/>
        <v>23</v>
      </c>
      <c r="AD2618" s="157">
        <f t="shared" si="485"/>
        <v>5</v>
      </c>
      <c r="AE2618" s="157">
        <f t="shared" si="486"/>
        <v>8</v>
      </c>
      <c r="AF2618" s="157">
        <f t="shared" si="487"/>
        <v>5</v>
      </c>
      <c r="AG2618" s="159">
        <f t="shared" si="488"/>
        <v>3</v>
      </c>
      <c r="DS2618" s="81"/>
    </row>
    <row r="2619" spans="1:123" x14ac:dyDescent="0.25">
      <c r="A2619" s="169">
        <v>355</v>
      </c>
      <c r="B2619" s="170" t="s">
        <v>387</v>
      </c>
      <c r="C2619" s="170" t="s">
        <v>207</v>
      </c>
      <c r="D2619" s="170" t="s">
        <v>97</v>
      </c>
      <c r="E2619" s="18" t="s">
        <v>466</v>
      </c>
      <c r="F2619" s="158">
        <v>4</v>
      </c>
      <c r="G2619" s="157">
        <v>4</v>
      </c>
      <c r="H2619" s="157">
        <v>4</v>
      </c>
      <c r="I2619" s="157">
        <v>3</v>
      </c>
      <c r="J2619" s="157">
        <v>4</v>
      </c>
      <c r="K2619" s="157">
        <v>3</v>
      </c>
      <c r="L2619" s="157">
        <v>4</v>
      </c>
      <c r="M2619" s="157">
        <v>4</v>
      </c>
      <c r="N2619" s="157">
        <v>4</v>
      </c>
      <c r="O2619" s="157">
        <v>5</v>
      </c>
      <c r="P2619" s="157">
        <v>4</v>
      </c>
      <c r="Q2619" s="157">
        <v>4</v>
      </c>
      <c r="R2619" s="157">
        <v>4</v>
      </c>
      <c r="S2619" s="157">
        <v>4</v>
      </c>
      <c r="T2619" s="157">
        <v>4</v>
      </c>
      <c r="U2619" s="157">
        <v>5</v>
      </c>
      <c r="V2619" s="157">
        <v>5</v>
      </c>
      <c r="W2619" s="157">
        <v>4</v>
      </c>
      <c r="X2619" s="157">
        <v>4</v>
      </c>
      <c r="Y2619" s="157">
        <v>4</v>
      </c>
      <c r="Z2619" s="157">
        <v>4</v>
      </c>
      <c r="AA2619" s="157">
        <v>3</v>
      </c>
      <c r="AB2619" s="159">
        <v>4</v>
      </c>
      <c r="AC2619" s="158">
        <f t="shared" si="489"/>
        <v>23</v>
      </c>
      <c r="AD2619" s="157">
        <f t="shared" si="485"/>
        <v>5</v>
      </c>
      <c r="AE2619" s="157">
        <f t="shared" si="486"/>
        <v>8</v>
      </c>
      <c r="AF2619" s="157">
        <f t="shared" si="487"/>
        <v>5</v>
      </c>
      <c r="AG2619" s="159">
        <f t="shared" si="488"/>
        <v>3</v>
      </c>
      <c r="DS2619" s="81"/>
    </row>
    <row r="2620" spans="1:123" x14ac:dyDescent="0.25">
      <c r="A2620" s="169">
        <v>355</v>
      </c>
      <c r="B2620" s="170" t="s">
        <v>387</v>
      </c>
      <c r="C2620" s="170" t="s">
        <v>207</v>
      </c>
      <c r="D2620" s="170" t="s">
        <v>97</v>
      </c>
      <c r="E2620" s="18" t="s">
        <v>466</v>
      </c>
      <c r="F2620" s="158">
        <v>4</v>
      </c>
      <c r="G2620" s="157">
        <v>4</v>
      </c>
      <c r="H2620" s="157">
        <v>4</v>
      </c>
      <c r="I2620" s="157">
        <v>3</v>
      </c>
      <c r="J2620" s="157">
        <v>4</v>
      </c>
      <c r="K2620" s="157">
        <v>3</v>
      </c>
      <c r="L2620" s="157">
        <v>4</v>
      </c>
      <c r="M2620" s="157">
        <v>4</v>
      </c>
      <c r="N2620" s="157">
        <v>4</v>
      </c>
      <c r="O2620" s="157">
        <v>5</v>
      </c>
      <c r="P2620" s="157">
        <v>4</v>
      </c>
      <c r="Q2620" s="157">
        <v>4</v>
      </c>
      <c r="R2620" s="157">
        <v>4</v>
      </c>
      <c r="S2620" s="157">
        <v>4</v>
      </c>
      <c r="T2620" s="157">
        <v>4</v>
      </c>
      <c r="U2620" s="157">
        <v>5</v>
      </c>
      <c r="V2620" s="157">
        <v>5</v>
      </c>
      <c r="W2620" s="157">
        <v>4</v>
      </c>
      <c r="X2620" s="157">
        <v>4</v>
      </c>
      <c r="Y2620" s="157">
        <v>4</v>
      </c>
      <c r="Z2620" s="157">
        <v>4</v>
      </c>
      <c r="AA2620" s="157">
        <v>4</v>
      </c>
      <c r="AB2620" s="159">
        <v>4</v>
      </c>
      <c r="AC2620" s="158">
        <f t="shared" si="489"/>
        <v>23</v>
      </c>
      <c r="AD2620" s="157">
        <f t="shared" si="485"/>
        <v>5</v>
      </c>
      <c r="AE2620" s="157">
        <f t="shared" si="486"/>
        <v>8</v>
      </c>
      <c r="AF2620" s="157">
        <f t="shared" si="487"/>
        <v>5</v>
      </c>
      <c r="AG2620" s="159">
        <f t="shared" si="488"/>
        <v>3</v>
      </c>
      <c r="DS2620" s="81"/>
    </row>
    <row r="2621" spans="1:123" x14ac:dyDescent="0.25">
      <c r="A2621" s="169">
        <v>355</v>
      </c>
      <c r="B2621" s="170" t="s">
        <v>387</v>
      </c>
      <c r="C2621" s="170" t="s">
        <v>207</v>
      </c>
      <c r="D2621" s="170" t="s">
        <v>97</v>
      </c>
      <c r="E2621" s="18" t="s">
        <v>466</v>
      </c>
      <c r="F2621" s="158">
        <v>4</v>
      </c>
      <c r="G2621" s="157">
        <v>4</v>
      </c>
      <c r="H2621" s="157">
        <v>4</v>
      </c>
      <c r="I2621" s="157">
        <v>4</v>
      </c>
      <c r="J2621" s="157">
        <v>4</v>
      </c>
      <c r="K2621" s="157">
        <v>4</v>
      </c>
      <c r="L2621" s="157">
        <v>5</v>
      </c>
      <c r="M2621" s="157">
        <v>4</v>
      </c>
      <c r="N2621" s="157">
        <v>5</v>
      </c>
      <c r="O2621" s="157">
        <v>5</v>
      </c>
      <c r="P2621" s="157">
        <v>5</v>
      </c>
      <c r="Q2621" s="157">
        <v>4</v>
      </c>
      <c r="R2621" s="157">
        <v>4</v>
      </c>
      <c r="S2621" s="157">
        <v>4</v>
      </c>
      <c r="T2621" s="157">
        <v>5</v>
      </c>
      <c r="U2621" s="157"/>
      <c r="V2621" s="157">
        <v>5</v>
      </c>
      <c r="W2621" s="157">
        <v>5</v>
      </c>
      <c r="X2621" s="157">
        <v>4</v>
      </c>
      <c r="Y2621" s="157">
        <v>4</v>
      </c>
      <c r="Z2621" s="157">
        <v>4</v>
      </c>
      <c r="AA2621" s="157">
        <v>4</v>
      </c>
      <c r="AB2621" s="159">
        <v>4</v>
      </c>
      <c r="AC2621" s="158">
        <f t="shared" si="489"/>
        <v>22</v>
      </c>
      <c r="AD2621" s="157">
        <f t="shared" si="485"/>
        <v>5</v>
      </c>
      <c r="AE2621" s="157">
        <f t="shared" si="486"/>
        <v>8</v>
      </c>
      <c r="AF2621" s="157">
        <f t="shared" si="487"/>
        <v>4</v>
      </c>
      <c r="AG2621" s="159">
        <f t="shared" si="488"/>
        <v>3</v>
      </c>
      <c r="DS2621" s="81"/>
    </row>
    <row r="2622" spans="1:123" x14ac:dyDescent="0.25">
      <c r="A2622" s="169">
        <v>355</v>
      </c>
      <c r="B2622" s="170" t="s">
        <v>387</v>
      </c>
      <c r="C2622" s="170" t="s">
        <v>207</v>
      </c>
      <c r="D2622" s="170" t="s">
        <v>97</v>
      </c>
      <c r="E2622" s="18" t="s">
        <v>466</v>
      </c>
      <c r="F2622" s="158">
        <v>5</v>
      </c>
      <c r="G2622" s="157">
        <v>4</v>
      </c>
      <c r="H2622" s="157">
        <v>4</v>
      </c>
      <c r="I2622" s="157">
        <v>4</v>
      </c>
      <c r="J2622" s="157">
        <v>4</v>
      </c>
      <c r="K2622" s="157">
        <v>4</v>
      </c>
      <c r="L2622" s="157">
        <v>5</v>
      </c>
      <c r="M2622" s="157">
        <v>5</v>
      </c>
      <c r="N2622" s="157">
        <v>5</v>
      </c>
      <c r="O2622" s="157">
        <v>5</v>
      </c>
      <c r="P2622" s="157">
        <v>5</v>
      </c>
      <c r="Q2622" s="157">
        <v>4</v>
      </c>
      <c r="R2622" s="157">
        <v>4</v>
      </c>
      <c r="S2622" s="157">
        <v>5</v>
      </c>
      <c r="T2622" s="157">
        <v>5</v>
      </c>
      <c r="U2622" s="157"/>
      <c r="V2622" s="157">
        <v>5</v>
      </c>
      <c r="W2622" s="157">
        <v>5</v>
      </c>
      <c r="X2622" s="157">
        <v>5</v>
      </c>
      <c r="Y2622" s="157">
        <v>4</v>
      </c>
      <c r="Z2622" s="157">
        <v>4</v>
      </c>
      <c r="AA2622" s="157">
        <v>5</v>
      </c>
      <c r="AB2622" s="159"/>
      <c r="AC2622" s="158">
        <f t="shared" si="489"/>
        <v>21</v>
      </c>
      <c r="AD2622" s="157">
        <f t="shared" si="485"/>
        <v>5</v>
      </c>
      <c r="AE2622" s="157">
        <f t="shared" si="486"/>
        <v>8</v>
      </c>
      <c r="AF2622" s="157">
        <f t="shared" si="487"/>
        <v>4</v>
      </c>
      <c r="AG2622" s="159">
        <f t="shared" si="488"/>
        <v>2</v>
      </c>
      <c r="DS2622" s="81"/>
    </row>
    <row r="2623" spans="1:123" x14ac:dyDescent="0.25">
      <c r="A2623" s="169">
        <v>355</v>
      </c>
      <c r="B2623" s="170" t="s">
        <v>387</v>
      </c>
      <c r="C2623" s="170" t="s">
        <v>207</v>
      </c>
      <c r="D2623" s="170" t="s">
        <v>97</v>
      </c>
      <c r="E2623" s="18" t="s">
        <v>466</v>
      </c>
      <c r="F2623" s="158">
        <v>5</v>
      </c>
      <c r="G2623" s="157">
        <v>5</v>
      </c>
      <c r="H2623" s="157">
        <v>5</v>
      </c>
      <c r="I2623" s="157">
        <v>5</v>
      </c>
      <c r="J2623" s="157"/>
      <c r="K2623" s="157"/>
      <c r="L2623" s="157">
        <v>5</v>
      </c>
      <c r="M2623" s="157">
        <v>5</v>
      </c>
      <c r="N2623" s="157">
        <v>5</v>
      </c>
      <c r="O2623" s="157">
        <v>5</v>
      </c>
      <c r="P2623" s="157"/>
      <c r="Q2623" s="157">
        <v>4</v>
      </c>
      <c r="R2623" s="157">
        <v>4</v>
      </c>
      <c r="S2623" s="157">
        <v>5</v>
      </c>
      <c r="T2623" s="157"/>
      <c r="U2623" s="157"/>
      <c r="V2623" s="157"/>
      <c r="W2623" s="157"/>
      <c r="X2623" s="157"/>
      <c r="Y2623" s="157">
        <v>5</v>
      </c>
      <c r="Z2623" s="157">
        <v>5</v>
      </c>
      <c r="AA2623" s="157">
        <v>5</v>
      </c>
      <c r="AB2623" s="159"/>
      <c r="AC2623" s="158">
        <f t="shared" si="489"/>
        <v>14</v>
      </c>
      <c r="AD2623" s="157">
        <f t="shared" si="485"/>
        <v>3</v>
      </c>
      <c r="AE2623" s="157">
        <f t="shared" si="486"/>
        <v>7</v>
      </c>
      <c r="AF2623" s="157">
        <f t="shared" si="487"/>
        <v>0</v>
      </c>
      <c r="AG2623" s="159">
        <f t="shared" si="488"/>
        <v>2</v>
      </c>
      <c r="DS2623" s="81"/>
    </row>
    <row r="2624" spans="1:123" x14ac:dyDescent="0.25">
      <c r="A2624" s="169">
        <v>355</v>
      </c>
      <c r="B2624" s="170" t="s">
        <v>387</v>
      </c>
      <c r="C2624" s="170" t="s">
        <v>114</v>
      </c>
      <c r="D2624" s="170" t="s">
        <v>115</v>
      </c>
      <c r="E2624" s="18" t="s">
        <v>403</v>
      </c>
      <c r="F2624" s="158">
        <v>3</v>
      </c>
      <c r="G2624" s="157">
        <v>3</v>
      </c>
      <c r="H2624" s="157">
        <v>1</v>
      </c>
      <c r="I2624" s="157">
        <v>1</v>
      </c>
      <c r="J2624" s="157">
        <v>1</v>
      </c>
      <c r="K2624" s="157">
        <v>3</v>
      </c>
      <c r="L2624" s="157">
        <v>3</v>
      </c>
      <c r="M2624" s="157">
        <v>3</v>
      </c>
      <c r="N2624" s="157">
        <v>3</v>
      </c>
      <c r="O2624" s="157">
        <v>3</v>
      </c>
      <c r="P2624" s="157">
        <v>3</v>
      </c>
      <c r="Q2624" s="157">
        <v>3</v>
      </c>
      <c r="R2624" s="157">
        <v>3</v>
      </c>
      <c r="S2624" s="157">
        <v>3</v>
      </c>
      <c r="T2624" s="157">
        <v>3</v>
      </c>
      <c r="U2624" s="157">
        <v>3</v>
      </c>
      <c r="V2624" s="157">
        <v>3</v>
      </c>
      <c r="W2624" s="157">
        <v>3</v>
      </c>
      <c r="X2624" s="157">
        <v>3</v>
      </c>
      <c r="Y2624" s="157">
        <v>4</v>
      </c>
      <c r="Z2624" s="157">
        <v>3</v>
      </c>
      <c r="AA2624" s="157">
        <v>1</v>
      </c>
      <c r="AB2624" s="159">
        <v>1</v>
      </c>
      <c r="AC2624" s="158">
        <f t="shared" si="489"/>
        <v>23</v>
      </c>
      <c r="AD2624" s="157">
        <f t="shared" si="485"/>
        <v>5</v>
      </c>
      <c r="AE2624" s="157">
        <f t="shared" si="486"/>
        <v>8</v>
      </c>
      <c r="AF2624" s="157">
        <f t="shared" si="487"/>
        <v>5</v>
      </c>
      <c r="AG2624" s="159">
        <f t="shared" si="488"/>
        <v>3</v>
      </c>
      <c r="DS2624" s="81"/>
    </row>
    <row r="2625" spans="1:123" x14ac:dyDescent="0.25">
      <c r="A2625" s="169">
        <v>355</v>
      </c>
      <c r="B2625" s="170" t="s">
        <v>387</v>
      </c>
      <c r="C2625" s="170" t="s">
        <v>114</v>
      </c>
      <c r="D2625" s="170" t="s">
        <v>115</v>
      </c>
      <c r="E2625" s="18" t="s">
        <v>403</v>
      </c>
      <c r="F2625" s="158">
        <v>3</v>
      </c>
      <c r="G2625" s="157">
        <v>3</v>
      </c>
      <c r="H2625" s="157">
        <v>3</v>
      </c>
      <c r="I2625" s="157">
        <v>3</v>
      </c>
      <c r="J2625" s="157">
        <v>1</v>
      </c>
      <c r="K2625" s="157">
        <v>3</v>
      </c>
      <c r="L2625" s="157">
        <v>4</v>
      </c>
      <c r="M2625" s="157">
        <v>4</v>
      </c>
      <c r="N2625" s="157">
        <v>3</v>
      </c>
      <c r="O2625" s="157">
        <v>4</v>
      </c>
      <c r="P2625" s="157">
        <v>4</v>
      </c>
      <c r="Q2625" s="157">
        <v>4</v>
      </c>
      <c r="R2625" s="157">
        <v>4</v>
      </c>
      <c r="S2625" s="157">
        <v>4</v>
      </c>
      <c r="T2625" s="157">
        <v>4</v>
      </c>
      <c r="U2625" s="157">
        <v>3</v>
      </c>
      <c r="V2625" s="157">
        <v>4</v>
      </c>
      <c r="W2625" s="157">
        <v>3</v>
      </c>
      <c r="X2625" s="157">
        <v>4</v>
      </c>
      <c r="Y2625" s="157">
        <v>4</v>
      </c>
      <c r="Z2625" s="157">
        <v>3</v>
      </c>
      <c r="AA2625" s="157">
        <v>3</v>
      </c>
      <c r="AB2625" s="159">
        <v>3</v>
      </c>
      <c r="AC2625" s="158">
        <f t="shared" si="489"/>
        <v>23</v>
      </c>
      <c r="AD2625" s="157">
        <f t="shared" si="485"/>
        <v>5</v>
      </c>
      <c r="AE2625" s="157">
        <f t="shared" si="486"/>
        <v>8</v>
      </c>
      <c r="AF2625" s="157">
        <f t="shared" si="487"/>
        <v>5</v>
      </c>
      <c r="AG2625" s="159">
        <f t="shared" si="488"/>
        <v>3</v>
      </c>
      <c r="DS2625" s="81"/>
    </row>
    <row r="2626" spans="1:123" x14ac:dyDescent="0.25">
      <c r="A2626" s="169">
        <v>355</v>
      </c>
      <c r="B2626" s="170" t="s">
        <v>387</v>
      </c>
      <c r="C2626" s="170" t="s">
        <v>114</v>
      </c>
      <c r="D2626" s="170" t="s">
        <v>115</v>
      </c>
      <c r="E2626" s="18" t="s">
        <v>403</v>
      </c>
      <c r="F2626" s="158">
        <v>4</v>
      </c>
      <c r="G2626" s="157">
        <v>4</v>
      </c>
      <c r="H2626" s="157">
        <v>3</v>
      </c>
      <c r="I2626" s="157">
        <v>3</v>
      </c>
      <c r="J2626" s="157">
        <v>3</v>
      </c>
      <c r="K2626" s="157">
        <v>3</v>
      </c>
      <c r="L2626" s="157">
        <v>4</v>
      </c>
      <c r="M2626" s="157">
        <v>4</v>
      </c>
      <c r="N2626" s="157">
        <v>4</v>
      </c>
      <c r="O2626" s="157">
        <v>4</v>
      </c>
      <c r="P2626" s="157">
        <v>4</v>
      </c>
      <c r="Q2626" s="157">
        <v>4</v>
      </c>
      <c r="R2626" s="157">
        <v>4</v>
      </c>
      <c r="S2626" s="157">
        <v>4</v>
      </c>
      <c r="T2626" s="157">
        <v>4</v>
      </c>
      <c r="U2626" s="157">
        <v>4</v>
      </c>
      <c r="V2626" s="157">
        <v>4</v>
      </c>
      <c r="W2626" s="157">
        <v>4</v>
      </c>
      <c r="X2626" s="157">
        <v>4</v>
      </c>
      <c r="Y2626" s="157">
        <v>5</v>
      </c>
      <c r="Z2626" s="157">
        <v>4</v>
      </c>
      <c r="AA2626" s="157">
        <v>4</v>
      </c>
      <c r="AB2626" s="159">
        <v>4</v>
      </c>
      <c r="AC2626" s="158">
        <f t="shared" si="489"/>
        <v>23</v>
      </c>
      <c r="AD2626" s="157">
        <f t="shared" si="485"/>
        <v>5</v>
      </c>
      <c r="AE2626" s="157">
        <f t="shared" si="486"/>
        <v>8</v>
      </c>
      <c r="AF2626" s="157">
        <f t="shared" si="487"/>
        <v>5</v>
      </c>
      <c r="AG2626" s="159">
        <f t="shared" si="488"/>
        <v>3</v>
      </c>
      <c r="DS2626" s="81"/>
    </row>
    <row r="2627" spans="1:123" x14ac:dyDescent="0.25">
      <c r="A2627" s="169">
        <v>355</v>
      </c>
      <c r="B2627" s="170" t="s">
        <v>387</v>
      </c>
      <c r="C2627" s="170" t="s">
        <v>114</v>
      </c>
      <c r="D2627" s="170" t="s">
        <v>115</v>
      </c>
      <c r="E2627" s="18" t="s">
        <v>403</v>
      </c>
      <c r="F2627" s="158">
        <v>4</v>
      </c>
      <c r="G2627" s="157">
        <v>4</v>
      </c>
      <c r="H2627" s="157">
        <v>4</v>
      </c>
      <c r="I2627" s="157">
        <v>4</v>
      </c>
      <c r="J2627" s="157">
        <v>3</v>
      </c>
      <c r="K2627" s="157">
        <v>3</v>
      </c>
      <c r="L2627" s="157">
        <v>5</v>
      </c>
      <c r="M2627" s="157">
        <v>5</v>
      </c>
      <c r="N2627" s="157">
        <v>4</v>
      </c>
      <c r="O2627" s="157">
        <v>4</v>
      </c>
      <c r="P2627" s="157">
        <v>4</v>
      </c>
      <c r="Q2627" s="157">
        <v>4</v>
      </c>
      <c r="R2627" s="157">
        <v>4</v>
      </c>
      <c r="S2627" s="157">
        <v>4</v>
      </c>
      <c r="T2627" s="157">
        <v>5</v>
      </c>
      <c r="U2627" s="157">
        <v>4</v>
      </c>
      <c r="V2627" s="157">
        <v>4</v>
      </c>
      <c r="W2627" s="157">
        <v>4</v>
      </c>
      <c r="X2627" s="157">
        <v>4</v>
      </c>
      <c r="Y2627" s="157">
        <v>5</v>
      </c>
      <c r="Z2627" s="157">
        <v>4</v>
      </c>
      <c r="AA2627" s="157">
        <v>5</v>
      </c>
      <c r="AB2627" s="159">
        <v>4</v>
      </c>
      <c r="AC2627" s="158">
        <f t="shared" si="489"/>
        <v>23</v>
      </c>
      <c r="AD2627" s="157">
        <f t="shared" si="485"/>
        <v>5</v>
      </c>
      <c r="AE2627" s="157">
        <f t="shared" si="486"/>
        <v>8</v>
      </c>
      <c r="AF2627" s="157">
        <f t="shared" si="487"/>
        <v>5</v>
      </c>
      <c r="AG2627" s="159">
        <f t="shared" si="488"/>
        <v>3</v>
      </c>
      <c r="DS2627" s="81"/>
    </row>
    <row r="2628" spans="1:123" x14ac:dyDescent="0.25">
      <c r="A2628" s="169">
        <v>355</v>
      </c>
      <c r="B2628" s="170" t="s">
        <v>387</v>
      </c>
      <c r="C2628" s="170" t="s">
        <v>114</v>
      </c>
      <c r="D2628" s="170" t="s">
        <v>115</v>
      </c>
      <c r="E2628" s="18" t="s">
        <v>403</v>
      </c>
      <c r="F2628" s="158">
        <v>5</v>
      </c>
      <c r="G2628" s="157">
        <v>5</v>
      </c>
      <c r="H2628" s="157">
        <v>4</v>
      </c>
      <c r="I2628" s="157">
        <v>4</v>
      </c>
      <c r="J2628" s="157">
        <v>5</v>
      </c>
      <c r="K2628" s="157">
        <v>4</v>
      </c>
      <c r="L2628" s="157">
        <v>5</v>
      </c>
      <c r="M2628" s="157">
        <v>5</v>
      </c>
      <c r="N2628" s="157">
        <v>4</v>
      </c>
      <c r="O2628" s="157">
        <v>4</v>
      </c>
      <c r="P2628" s="157">
        <v>4</v>
      </c>
      <c r="Q2628" s="157">
        <v>5</v>
      </c>
      <c r="R2628" s="157">
        <v>5</v>
      </c>
      <c r="S2628" s="157">
        <v>4</v>
      </c>
      <c r="T2628" s="157">
        <v>5</v>
      </c>
      <c r="U2628" s="157">
        <v>5</v>
      </c>
      <c r="V2628" s="157">
        <v>5</v>
      </c>
      <c r="W2628" s="157">
        <v>5</v>
      </c>
      <c r="X2628" s="157">
        <v>5</v>
      </c>
      <c r="Y2628" s="157">
        <v>5</v>
      </c>
      <c r="Z2628" s="157">
        <v>4</v>
      </c>
      <c r="AA2628" s="157">
        <v>5</v>
      </c>
      <c r="AB2628" s="159">
        <v>4</v>
      </c>
      <c r="AC2628" s="158">
        <f t="shared" si="489"/>
        <v>23</v>
      </c>
      <c r="AD2628" s="157">
        <f t="shared" si="485"/>
        <v>5</v>
      </c>
      <c r="AE2628" s="157">
        <f t="shared" si="486"/>
        <v>8</v>
      </c>
      <c r="AF2628" s="157">
        <f t="shared" si="487"/>
        <v>5</v>
      </c>
      <c r="AG2628" s="159">
        <f t="shared" si="488"/>
        <v>3</v>
      </c>
      <c r="DS2628" s="81"/>
    </row>
    <row r="2629" spans="1:123" x14ac:dyDescent="0.25">
      <c r="A2629" s="169">
        <v>355</v>
      </c>
      <c r="B2629" s="170" t="s">
        <v>387</v>
      </c>
      <c r="C2629" s="170" t="s">
        <v>114</v>
      </c>
      <c r="D2629" s="170" t="s">
        <v>115</v>
      </c>
      <c r="E2629" s="18" t="s">
        <v>403</v>
      </c>
      <c r="F2629" s="158">
        <v>5</v>
      </c>
      <c r="G2629" s="157">
        <v>5</v>
      </c>
      <c r="H2629" s="157">
        <v>5</v>
      </c>
      <c r="I2629" s="157">
        <v>5</v>
      </c>
      <c r="J2629" s="157">
        <v>5</v>
      </c>
      <c r="K2629" s="157">
        <v>5</v>
      </c>
      <c r="L2629" s="157">
        <v>5</v>
      </c>
      <c r="M2629" s="157">
        <v>5</v>
      </c>
      <c r="N2629" s="157">
        <v>5</v>
      </c>
      <c r="O2629" s="157">
        <v>5</v>
      </c>
      <c r="P2629" s="157">
        <v>4</v>
      </c>
      <c r="Q2629" s="157">
        <v>5</v>
      </c>
      <c r="R2629" s="157">
        <v>5</v>
      </c>
      <c r="S2629" s="157">
        <v>5</v>
      </c>
      <c r="T2629" s="157">
        <v>5</v>
      </c>
      <c r="U2629" s="157">
        <v>5</v>
      </c>
      <c r="V2629" s="157">
        <v>5</v>
      </c>
      <c r="W2629" s="157">
        <v>5</v>
      </c>
      <c r="X2629" s="157">
        <v>5</v>
      </c>
      <c r="Y2629" s="157">
        <v>5</v>
      </c>
      <c r="Z2629" s="157">
        <v>5</v>
      </c>
      <c r="AA2629" s="157">
        <v>5</v>
      </c>
      <c r="AB2629" s="159">
        <v>4</v>
      </c>
      <c r="AC2629" s="158">
        <f t="shared" si="489"/>
        <v>23</v>
      </c>
      <c r="AD2629" s="157">
        <f t="shared" si="485"/>
        <v>5</v>
      </c>
      <c r="AE2629" s="157">
        <f t="shared" si="486"/>
        <v>8</v>
      </c>
      <c r="AF2629" s="157">
        <f t="shared" si="487"/>
        <v>5</v>
      </c>
      <c r="AG2629" s="159">
        <f t="shared" si="488"/>
        <v>3</v>
      </c>
      <c r="DS2629" s="81"/>
    </row>
    <row r="2630" spans="1:123" x14ac:dyDescent="0.25">
      <c r="A2630" s="169">
        <v>355</v>
      </c>
      <c r="B2630" s="170" t="s">
        <v>387</v>
      </c>
      <c r="C2630" s="170" t="s">
        <v>114</v>
      </c>
      <c r="D2630" s="170" t="s">
        <v>115</v>
      </c>
      <c r="E2630" s="18" t="s">
        <v>403</v>
      </c>
      <c r="F2630" s="158">
        <v>5</v>
      </c>
      <c r="G2630" s="157">
        <v>5</v>
      </c>
      <c r="H2630" s="157">
        <v>5</v>
      </c>
      <c r="I2630" s="157">
        <v>5</v>
      </c>
      <c r="J2630" s="157">
        <v>5</v>
      </c>
      <c r="K2630" s="157">
        <v>5</v>
      </c>
      <c r="L2630" s="157">
        <v>5</v>
      </c>
      <c r="M2630" s="157">
        <v>5</v>
      </c>
      <c r="N2630" s="157">
        <v>5</v>
      </c>
      <c r="O2630" s="157">
        <v>5</v>
      </c>
      <c r="P2630" s="157">
        <v>5</v>
      </c>
      <c r="Q2630" s="157">
        <v>5</v>
      </c>
      <c r="R2630" s="157">
        <v>5</v>
      </c>
      <c r="S2630" s="157">
        <v>5</v>
      </c>
      <c r="T2630" s="157">
        <v>5</v>
      </c>
      <c r="U2630" s="157">
        <v>5</v>
      </c>
      <c r="V2630" s="157">
        <v>5</v>
      </c>
      <c r="W2630" s="157">
        <v>5</v>
      </c>
      <c r="X2630" s="157">
        <v>5</v>
      </c>
      <c r="Y2630" s="157">
        <v>5</v>
      </c>
      <c r="Z2630" s="157">
        <v>5</v>
      </c>
      <c r="AA2630" s="157">
        <v>5</v>
      </c>
      <c r="AB2630" s="159">
        <v>5</v>
      </c>
      <c r="AC2630" s="158">
        <f t="shared" si="489"/>
        <v>23</v>
      </c>
      <c r="AD2630" s="157">
        <f t="shared" si="485"/>
        <v>5</v>
      </c>
      <c r="AE2630" s="157">
        <f t="shared" si="486"/>
        <v>8</v>
      </c>
      <c r="AF2630" s="157">
        <f t="shared" si="487"/>
        <v>5</v>
      </c>
      <c r="AG2630" s="159">
        <f t="shared" si="488"/>
        <v>3</v>
      </c>
      <c r="DS2630" s="81"/>
    </row>
    <row r="2631" spans="1:123" x14ac:dyDescent="0.25">
      <c r="A2631" s="169">
        <v>355</v>
      </c>
      <c r="B2631" s="170" t="s">
        <v>387</v>
      </c>
      <c r="C2631" s="170" t="s">
        <v>114</v>
      </c>
      <c r="D2631" s="170" t="s">
        <v>115</v>
      </c>
      <c r="E2631" s="18" t="s">
        <v>403</v>
      </c>
      <c r="F2631" s="158">
        <v>5</v>
      </c>
      <c r="G2631" s="157">
        <v>5</v>
      </c>
      <c r="H2631" s="157">
        <v>5</v>
      </c>
      <c r="I2631" s="157">
        <v>5</v>
      </c>
      <c r="J2631" s="157">
        <v>5</v>
      </c>
      <c r="K2631" s="157"/>
      <c r="L2631" s="157">
        <v>5</v>
      </c>
      <c r="M2631" s="157">
        <v>5</v>
      </c>
      <c r="N2631" s="157">
        <v>5</v>
      </c>
      <c r="O2631" s="157">
        <v>5</v>
      </c>
      <c r="P2631" s="157">
        <v>5</v>
      </c>
      <c r="Q2631" s="157">
        <v>5</v>
      </c>
      <c r="R2631" s="157">
        <v>5</v>
      </c>
      <c r="S2631" s="157">
        <v>5</v>
      </c>
      <c r="T2631" s="157">
        <v>5</v>
      </c>
      <c r="U2631" s="157">
        <v>5</v>
      </c>
      <c r="V2631" s="157">
        <v>5</v>
      </c>
      <c r="W2631" s="157">
        <v>5</v>
      </c>
      <c r="X2631" s="157">
        <v>5</v>
      </c>
      <c r="Y2631" s="157">
        <v>5</v>
      </c>
      <c r="Z2631" s="157">
        <v>5</v>
      </c>
      <c r="AA2631" s="157">
        <v>5</v>
      </c>
      <c r="AB2631" s="159">
        <v>5</v>
      </c>
      <c r="AC2631" s="158">
        <f t="shared" si="489"/>
        <v>22</v>
      </c>
      <c r="AD2631" s="157">
        <f t="shared" ref="AD2631:AD2674" si="490">+COUNT(G2631:K2631)</f>
        <v>4</v>
      </c>
      <c r="AE2631" s="157">
        <f t="shared" ref="AE2631:AE2674" si="491">+COUNT(L2631:S2631)</f>
        <v>8</v>
      </c>
      <c r="AF2631" s="157">
        <f t="shared" ref="AF2631:AF2674" si="492">+COUNT(T2631:X2631)</f>
        <v>5</v>
      </c>
      <c r="AG2631" s="159">
        <f t="shared" ref="AG2631:AG2674" si="493">+COUNT(Z2631:AB2631)</f>
        <v>3</v>
      </c>
      <c r="DS2631" s="81"/>
    </row>
    <row r="2632" spans="1:123" x14ac:dyDescent="0.25">
      <c r="A2632" s="169">
        <v>355</v>
      </c>
      <c r="B2632" s="170" t="s">
        <v>387</v>
      </c>
      <c r="C2632" s="170" t="s">
        <v>114</v>
      </c>
      <c r="D2632" s="170" t="s">
        <v>115</v>
      </c>
      <c r="E2632" s="18" t="s">
        <v>403</v>
      </c>
      <c r="F2632" s="158">
        <v>3</v>
      </c>
      <c r="G2632" s="157">
        <v>3</v>
      </c>
      <c r="H2632" s="157">
        <v>1</v>
      </c>
      <c r="I2632" s="157">
        <v>2</v>
      </c>
      <c r="J2632" s="157">
        <v>3</v>
      </c>
      <c r="K2632" s="157">
        <v>2</v>
      </c>
      <c r="L2632" s="157">
        <v>3</v>
      </c>
      <c r="M2632" s="157">
        <v>3</v>
      </c>
      <c r="N2632" s="157">
        <v>2</v>
      </c>
      <c r="O2632" s="157">
        <v>2</v>
      </c>
      <c r="P2632" s="157">
        <v>1</v>
      </c>
      <c r="Q2632" s="157">
        <v>2</v>
      </c>
      <c r="R2632" s="157">
        <v>2</v>
      </c>
      <c r="S2632" s="157">
        <v>3</v>
      </c>
      <c r="T2632" s="157">
        <v>2</v>
      </c>
      <c r="U2632" s="157">
        <v>1</v>
      </c>
      <c r="V2632" s="157">
        <v>2</v>
      </c>
      <c r="W2632" s="157">
        <v>1</v>
      </c>
      <c r="X2632" s="157">
        <v>2</v>
      </c>
      <c r="Y2632" s="157">
        <v>1</v>
      </c>
      <c r="Z2632" s="157">
        <v>1</v>
      </c>
      <c r="AA2632" s="157">
        <v>1</v>
      </c>
      <c r="AB2632" s="159">
        <v>3</v>
      </c>
      <c r="AC2632" s="158">
        <f t="shared" ref="AC2632:AC2674" si="494">+COUNT(F2632:AB2632)</f>
        <v>23</v>
      </c>
      <c r="AD2632" s="157">
        <f t="shared" si="490"/>
        <v>5</v>
      </c>
      <c r="AE2632" s="157">
        <f t="shared" si="491"/>
        <v>8</v>
      </c>
      <c r="AF2632" s="157">
        <f t="shared" si="492"/>
        <v>5</v>
      </c>
      <c r="AG2632" s="159">
        <f t="shared" si="493"/>
        <v>3</v>
      </c>
      <c r="DS2632" s="81"/>
    </row>
    <row r="2633" spans="1:123" x14ac:dyDescent="0.25">
      <c r="A2633" s="169">
        <v>355</v>
      </c>
      <c r="B2633" s="170" t="s">
        <v>387</v>
      </c>
      <c r="C2633" s="170" t="s">
        <v>114</v>
      </c>
      <c r="D2633" s="170" t="s">
        <v>115</v>
      </c>
      <c r="E2633" s="18" t="s">
        <v>403</v>
      </c>
      <c r="F2633" s="158">
        <v>3</v>
      </c>
      <c r="G2633" s="157">
        <v>3</v>
      </c>
      <c r="H2633" s="157">
        <v>3</v>
      </c>
      <c r="I2633" s="157">
        <v>3</v>
      </c>
      <c r="J2633" s="157">
        <v>4</v>
      </c>
      <c r="K2633" s="157">
        <v>3</v>
      </c>
      <c r="L2633" s="157">
        <v>3</v>
      </c>
      <c r="M2633" s="157">
        <v>3</v>
      </c>
      <c r="N2633" s="157">
        <v>3</v>
      </c>
      <c r="O2633" s="157">
        <v>3</v>
      </c>
      <c r="P2633" s="157">
        <v>2</v>
      </c>
      <c r="Q2633" s="157">
        <v>3</v>
      </c>
      <c r="R2633" s="157">
        <v>3</v>
      </c>
      <c r="S2633" s="157">
        <v>4</v>
      </c>
      <c r="T2633" s="157">
        <v>3</v>
      </c>
      <c r="U2633" s="157">
        <v>3</v>
      </c>
      <c r="V2633" s="157">
        <v>3</v>
      </c>
      <c r="W2633" s="157">
        <v>3</v>
      </c>
      <c r="X2633" s="157">
        <v>3</v>
      </c>
      <c r="Y2633" s="157">
        <v>3</v>
      </c>
      <c r="Z2633" s="157">
        <v>3</v>
      </c>
      <c r="AA2633" s="157">
        <v>3</v>
      </c>
      <c r="AB2633" s="159">
        <v>4</v>
      </c>
      <c r="AC2633" s="158">
        <f t="shared" si="494"/>
        <v>23</v>
      </c>
      <c r="AD2633" s="157">
        <f t="shared" si="490"/>
        <v>5</v>
      </c>
      <c r="AE2633" s="157">
        <f t="shared" si="491"/>
        <v>8</v>
      </c>
      <c r="AF2633" s="157">
        <f t="shared" si="492"/>
        <v>5</v>
      </c>
      <c r="AG2633" s="159">
        <f t="shared" si="493"/>
        <v>3</v>
      </c>
      <c r="DS2633" s="81"/>
    </row>
    <row r="2634" spans="1:123" x14ac:dyDescent="0.25">
      <c r="A2634" s="169">
        <v>355</v>
      </c>
      <c r="B2634" s="170" t="s">
        <v>387</v>
      </c>
      <c r="C2634" s="170" t="s">
        <v>114</v>
      </c>
      <c r="D2634" s="170" t="s">
        <v>115</v>
      </c>
      <c r="E2634" s="18" t="s">
        <v>403</v>
      </c>
      <c r="F2634" s="158">
        <v>3</v>
      </c>
      <c r="G2634" s="157">
        <v>4</v>
      </c>
      <c r="H2634" s="157">
        <v>4</v>
      </c>
      <c r="I2634" s="157">
        <v>3</v>
      </c>
      <c r="J2634" s="157">
        <v>4</v>
      </c>
      <c r="K2634" s="157">
        <v>3</v>
      </c>
      <c r="L2634" s="157">
        <v>4</v>
      </c>
      <c r="M2634" s="157">
        <v>4</v>
      </c>
      <c r="N2634" s="157">
        <v>3</v>
      </c>
      <c r="O2634" s="157">
        <v>4</v>
      </c>
      <c r="P2634" s="157">
        <v>3</v>
      </c>
      <c r="Q2634" s="157">
        <v>4</v>
      </c>
      <c r="R2634" s="157">
        <v>3</v>
      </c>
      <c r="S2634" s="157">
        <v>4</v>
      </c>
      <c r="T2634" s="157">
        <v>4</v>
      </c>
      <c r="U2634" s="157">
        <v>3</v>
      </c>
      <c r="V2634" s="157">
        <v>4</v>
      </c>
      <c r="W2634" s="157">
        <v>4</v>
      </c>
      <c r="X2634" s="157">
        <v>3</v>
      </c>
      <c r="Y2634" s="157">
        <v>4</v>
      </c>
      <c r="Z2634" s="157">
        <v>4</v>
      </c>
      <c r="AA2634" s="157">
        <v>4</v>
      </c>
      <c r="AB2634" s="159">
        <v>4</v>
      </c>
      <c r="AC2634" s="158">
        <f t="shared" si="494"/>
        <v>23</v>
      </c>
      <c r="AD2634" s="157">
        <f t="shared" si="490"/>
        <v>5</v>
      </c>
      <c r="AE2634" s="157">
        <f t="shared" si="491"/>
        <v>8</v>
      </c>
      <c r="AF2634" s="157">
        <f t="shared" si="492"/>
        <v>5</v>
      </c>
      <c r="AG2634" s="159">
        <f t="shared" si="493"/>
        <v>3</v>
      </c>
      <c r="DS2634" s="81"/>
    </row>
    <row r="2635" spans="1:123" x14ac:dyDescent="0.25">
      <c r="A2635" s="169">
        <v>355</v>
      </c>
      <c r="B2635" s="170" t="s">
        <v>387</v>
      </c>
      <c r="C2635" s="170" t="s">
        <v>114</v>
      </c>
      <c r="D2635" s="170" t="s">
        <v>115</v>
      </c>
      <c r="E2635" s="18" t="s">
        <v>403</v>
      </c>
      <c r="F2635" s="158">
        <v>4</v>
      </c>
      <c r="G2635" s="157">
        <v>4</v>
      </c>
      <c r="H2635" s="157">
        <v>4</v>
      </c>
      <c r="I2635" s="157">
        <v>3</v>
      </c>
      <c r="J2635" s="157">
        <v>4</v>
      </c>
      <c r="K2635" s="157">
        <v>3</v>
      </c>
      <c r="L2635" s="157">
        <v>4</v>
      </c>
      <c r="M2635" s="157">
        <v>4</v>
      </c>
      <c r="N2635" s="157">
        <v>4</v>
      </c>
      <c r="O2635" s="157">
        <v>4</v>
      </c>
      <c r="P2635" s="157">
        <v>3</v>
      </c>
      <c r="Q2635" s="157">
        <v>4</v>
      </c>
      <c r="R2635" s="157">
        <v>4</v>
      </c>
      <c r="S2635" s="157">
        <v>4</v>
      </c>
      <c r="T2635" s="157">
        <v>4</v>
      </c>
      <c r="U2635" s="157">
        <v>4</v>
      </c>
      <c r="V2635" s="157">
        <v>4</v>
      </c>
      <c r="W2635" s="157">
        <v>4</v>
      </c>
      <c r="X2635" s="157">
        <v>4</v>
      </c>
      <c r="Y2635" s="157">
        <v>4</v>
      </c>
      <c r="Z2635" s="157">
        <v>4</v>
      </c>
      <c r="AA2635" s="157">
        <v>4</v>
      </c>
      <c r="AB2635" s="159">
        <v>4</v>
      </c>
      <c r="AC2635" s="158">
        <f t="shared" si="494"/>
        <v>23</v>
      </c>
      <c r="AD2635" s="157">
        <f t="shared" si="490"/>
        <v>5</v>
      </c>
      <c r="AE2635" s="157">
        <f t="shared" si="491"/>
        <v>8</v>
      </c>
      <c r="AF2635" s="157">
        <f t="shared" si="492"/>
        <v>5</v>
      </c>
      <c r="AG2635" s="159">
        <f t="shared" si="493"/>
        <v>3</v>
      </c>
      <c r="DS2635" s="81"/>
    </row>
    <row r="2636" spans="1:123" x14ac:dyDescent="0.25">
      <c r="A2636" s="169">
        <v>355</v>
      </c>
      <c r="B2636" s="170" t="s">
        <v>387</v>
      </c>
      <c r="C2636" s="170" t="s">
        <v>114</v>
      </c>
      <c r="D2636" s="170" t="s">
        <v>115</v>
      </c>
      <c r="E2636" s="18" t="s">
        <v>403</v>
      </c>
      <c r="F2636" s="158">
        <v>4</v>
      </c>
      <c r="G2636" s="157">
        <v>4</v>
      </c>
      <c r="H2636" s="157">
        <v>4</v>
      </c>
      <c r="I2636" s="157">
        <v>4</v>
      </c>
      <c r="J2636" s="157">
        <v>4</v>
      </c>
      <c r="K2636" s="157">
        <v>4</v>
      </c>
      <c r="L2636" s="157">
        <v>4</v>
      </c>
      <c r="M2636" s="157">
        <v>4</v>
      </c>
      <c r="N2636" s="157">
        <v>4</v>
      </c>
      <c r="O2636" s="157">
        <v>4</v>
      </c>
      <c r="P2636" s="157">
        <v>4</v>
      </c>
      <c r="Q2636" s="157">
        <v>4</v>
      </c>
      <c r="R2636" s="157">
        <v>4</v>
      </c>
      <c r="S2636" s="157">
        <v>4</v>
      </c>
      <c r="T2636" s="157">
        <v>5</v>
      </c>
      <c r="U2636" s="157">
        <v>4</v>
      </c>
      <c r="V2636" s="157">
        <v>4</v>
      </c>
      <c r="W2636" s="157">
        <v>4</v>
      </c>
      <c r="X2636" s="157">
        <v>4</v>
      </c>
      <c r="Y2636" s="157">
        <v>4</v>
      </c>
      <c r="Z2636" s="157">
        <v>4</v>
      </c>
      <c r="AA2636" s="157">
        <v>4</v>
      </c>
      <c r="AB2636" s="159">
        <v>5</v>
      </c>
      <c r="AC2636" s="158">
        <f t="shared" si="494"/>
        <v>23</v>
      </c>
      <c r="AD2636" s="157">
        <f t="shared" si="490"/>
        <v>5</v>
      </c>
      <c r="AE2636" s="157">
        <f t="shared" si="491"/>
        <v>8</v>
      </c>
      <c r="AF2636" s="157">
        <f t="shared" si="492"/>
        <v>5</v>
      </c>
      <c r="AG2636" s="159">
        <f t="shared" si="493"/>
        <v>3</v>
      </c>
      <c r="DS2636" s="81"/>
    </row>
    <row r="2637" spans="1:123" x14ac:dyDescent="0.25">
      <c r="A2637" s="169">
        <v>355</v>
      </c>
      <c r="B2637" s="170" t="s">
        <v>387</v>
      </c>
      <c r="C2637" s="170" t="s">
        <v>114</v>
      </c>
      <c r="D2637" s="170" t="s">
        <v>115</v>
      </c>
      <c r="E2637" s="18" t="s">
        <v>403</v>
      </c>
      <c r="F2637" s="158">
        <v>4</v>
      </c>
      <c r="G2637" s="157">
        <v>4</v>
      </c>
      <c r="H2637" s="157">
        <v>4</v>
      </c>
      <c r="I2637" s="157">
        <v>4</v>
      </c>
      <c r="J2637" s="157">
        <v>4</v>
      </c>
      <c r="K2637" s="157">
        <v>4</v>
      </c>
      <c r="L2637" s="157">
        <v>5</v>
      </c>
      <c r="M2637" s="157">
        <v>5</v>
      </c>
      <c r="N2637" s="157">
        <v>5</v>
      </c>
      <c r="O2637" s="157">
        <v>4</v>
      </c>
      <c r="P2637" s="157">
        <v>4</v>
      </c>
      <c r="Q2637" s="157">
        <v>4</v>
      </c>
      <c r="R2637" s="157">
        <v>5</v>
      </c>
      <c r="S2637" s="157">
        <v>4</v>
      </c>
      <c r="T2637" s="157">
        <v>5</v>
      </c>
      <c r="U2637" s="157">
        <v>4</v>
      </c>
      <c r="V2637" s="157">
        <v>5</v>
      </c>
      <c r="W2637" s="157">
        <v>4</v>
      </c>
      <c r="X2637" s="157">
        <v>4</v>
      </c>
      <c r="Y2637" s="157">
        <v>4</v>
      </c>
      <c r="Z2637" s="157">
        <v>4</v>
      </c>
      <c r="AA2637" s="157">
        <v>4</v>
      </c>
      <c r="AB2637" s="159">
        <v>5</v>
      </c>
      <c r="AC2637" s="158">
        <f t="shared" si="494"/>
        <v>23</v>
      </c>
      <c r="AD2637" s="157">
        <f t="shared" si="490"/>
        <v>5</v>
      </c>
      <c r="AE2637" s="157">
        <f t="shared" si="491"/>
        <v>8</v>
      </c>
      <c r="AF2637" s="157">
        <f t="shared" si="492"/>
        <v>5</v>
      </c>
      <c r="AG2637" s="159">
        <f t="shared" si="493"/>
        <v>3</v>
      </c>
      <c r="DS2637" s="81"/>
    </row>
    <row r="2638" spans="1:123" x14ac:dyDescent="0.25">
      <c r="A2638" s="169">
        <v>355</v>
      </c>
      <c r="B2638" s="170" t="s">
        <v>387</v>
      </c>
      <c r="C2638" s="170" t="s">
        <v>114</v>
      </c>
      <c r="D2638" s="170" t="s">
        <v>115</v>
      </c>
      <c r="E2638" s="18" t="s">
        <v>403</v>
      </c>
      <c r="F2638" s="158">
        <v>4</v>
      </c>
      <c r="G2638" s="157">
        <v>5</v>
      </c>
      <c r="H2638" s="157">
        <v>5</v>
      </c>
      <c r="I2638" s="157">
        <v>5</v>
      </c>
      <c r="J2638" s="157">
        <v>4</v>
      </c>
      <c r="K2638" s="157">
        <v>4</v>
      </c>
      <c r="L2638" s="157">
        <v>5</v>
      </c>
      <c r="M2638" s="157">
        <v>5</v>
      </c>
      <c r="N2638" s="157">
        <v>5</v>
      </c>
      <c r="O2638" s="157">
        <v>5</v>
      </c>
      <c r="P2638" s="157">
        <v>4</v>
      </c>
      <c r="Q2638" s="157">
        <v>4</v>
      </c>
      <c r="R2638" s="157">
        <v>5</v>
      </c>
      <c r="S2638" s="157">
        <v>5</v>
      </c>
      <c r="T2638" s="157">
        <v>5</v>
      </c>
      <c r="U2638" s="157">
        <v>5</v>
      </c>
      <c r="V2638" s="157">
        <v>5</v>
      </c>
      <c r="W2638" s="157">
        <v>5</v>
      </c>
      <c r="X2638" s="157">
        <v>5</v>
      </c>
      <c r="Y2638" s="157">
        <v>5</v>
      </c>
      <c r="Z2638" s="157">
        <v>4</v>
      </c>
      <c r="AA2638" s="157">
        <v>5</v>
      </c>
      <c r="AB2638" s="159"/>
      <c r="AC2638" s="158">
        <f t="shared" si="494"/>
        <v>22</v>
      </c>
      <c r="AD2638" s="157">
        <f t="shared" si="490"/>
        <v>5</v>
      </c>
      <c r="AE2638" s="157">
        <f t="shared" si="491"/>
        <v>8</v>
      </c>
      <c r="AF2638" s="157">
        <f t="shared" si="492"/>
        <v>5</v>
      </c>
      <c r="AG2638" s="159">
        <f t="shared" si="493"/>
        <v>2</v>
      </c>
      <c r="DS2638" s="81"/>
    </row>
    <row r="2639" spans="1:123" x14ac:dyDescent="0.25">
      <c r="A2639" s="169">
        <v>355</v>
      </c>
      <c r="B2639" s="170" t="s">
        <v>387</v>
      </c>
      <c r="C2639" s="170" t="s">
        <v>114</v>
      </c>
      <c r="D2639" s="170" t="s">
        <v>115</v>
      </c>
      <c r="E2639" s="18" t="s">
        <v>403</v>
      </c>
      <c r="F2639" s="158">
        <v>4</v>
      </c>
      <c r="G2639" s="157">
        <v>5</v>
      </c>
      <c r="H2639" s="157">
        <v>5</v>
      </c>
      <c r="I2639" s="157">
        <v>5</v>
      </c>
      <c r="J2639" s="157">
        <v>5</v>
      </c>
      <c r="K2639" s="157">
        <v>5</v>
      </c>
      <c r="L2639" s="157">
        <v>5</v>
      </c>
      <c r="M2639" s="157">
        <v>5</v>
      </c>
      <c r="N2639" s="157">
        <v>5</v>
      </c>
      <c r="O2639" s="157">
        <v>5</v>
      </c>
      <c r="P2639" s="157">
        <v>5</v>
      </c>
      <c r="Q2639" s="157">
        <v>5</v>
      </c>
      <c r="R2639" s="157">
        <v>5</v>
      </c>
      <c r="S2639" s="157">
        <v>5</v>
      </c>
      <c r="T2639" s="157">
        <v>5</v>
      </c>
      <c r="U2639" s="157">
        <v>5</v>
      </c>
      <c r="V2639" s="157">
        <v>5</v>
      </c>
      <c r="W2639" s="157">
        <v>5</v>
      </c>
      <c r="X2639" s="157">
        <v>5</v>
      </c>
      <c r="Y2639" s="157">
        <v>5</v>
      </c>
      <c r="Z2639" s="157">
        <v>5</v>
      </c>
      <c r="AA2639" s="157"/>
      <c r="AB2639" s="159"/>
      <c r="AC2639" s="158">
        <f t="shared" si="494"/>
        <v>21</v>
      </c>
      <c r="AD2639" s="157">
        <f t="shared" si="490"/>
        <v>5</v>
      </c>
      <c r="AE2639" s="157">
        <f t="shared" si="491"/>
        <v>8</v>
      </c>
      <c r="AF2639" s="157">
        <f t="shared" si="492"/>
        <v>5</v>
      </c>
      <c r="AG2639" s="159">
        <f t="shared" si="493"/>
        <v>1</v>
      </c>
      <c r="DS2639" s="81"/>
    </row>
    <row r="2640" spans="1:123" x14ac:dyDescent="0.25">
      <c r="A2640" s="169">
        <v>355</v>
      </c>
      <c r="B2640" s="170" t="s">
        <v>387</v>
      </c>
      <c r="C2640" s="170" t="s">
        <v>114</v>
      </c>
      <c r="D2640" s="170" t="s">
        <v>115</v>
      </c>
      <c r="E2640" s="18" t="s">
        <v>403</v>
      </c>
      <c r="F2640" s="158">
        <v>5</v>
      </c>
      <c r="G2640" s="157">
        <v>5</v>
      </c>
      <c r="H2640" s="157">
        <v>5</v>
      </c>
      <c r="I2640" s="157">
        <v>5</v>
      </c>
      <c r="J2640" s="157">
        <v>5</v>
      </c>
      <c r="K2640" s="157">
        <v>5</v>
      </c>
      <c r="L2640" s="157">
        <v>5</v>
      </c>
      <c r="M2640" s="157">
        <v>5</v>
      </c>
      <c r="N2640" s="157">
        <v>5</v>
      </c>
      <c r="O2640" s="157">
        <v>5</v>
      </c>
      <c r="P2640" s="157">
        <v>5</v>
      </c>
      <c r="Q2640" s="157">
        <v>5</v>
      </c>
      <c r="R2640" s="157">
        <v>5</v>
      </c>
      <c r="S2640" s="157">
        <v>5</v>
      </c>
      <c r="T2640" s="157">
        <v>5</v>
      </c>
      <c r="U2640" s="157"/>
      <c r="V2640" s="157">
        <v>5</v>
      </c>
      <c r="W2640" s="157">
        <v>5</v>
      </c>
      <c r="X2640" s="157"/>
      <c r="Y2640" s="157">
        <v>5</v>
      </c>
      <c r="Z2640" s="157"/>
      <c r="AA2640" s="157"/>
      <c r="AB2640" s="159"/>
      <c r="AC2640" s="158">
        <f t="shared" si="494"/>
        <v>18</v>
      </c>
      <c r="AD2640" s="157">
        <f t="shared" si="490"/>
        <v>5</v>
      </c>
      <c r="AE2640" s="157">
        <f t="shared" si="491"/>
        <v>8</v>
      </c>
      <c r="AF2640" s="157">
        <f t="shared" si="492"/>
        <v>3</v>
      </c>
      <c r="AG2640" s="159">
        <f t="shared" si="493"/>
        <v>0</v>
      </c>
      <c r="DS2640" s="81"/>
    </row>
    <row r="2641" spans="1:123" x14ac:dyDescent="0.25">
      <c r="A2641" s="169">
        <v>355</v>
      </c>
      <c r="B2641" s="170" t="s">
        <v>387</v>
      </c>
      <c r="C2641" s="170" t="s">
        <v>114</v>
      </c>
      <c r="D2641" s="170" t="s">
        <v>400</v>
      </c>
      <c r="E2641" s="18" t="s">
        <v>403</v>
      </c>
      <c r="F2641" s="158">
        <v>4</v>
      </c>
      <c r="G2641" s="157">
        <v>5</v>
      </c>
      <c r="H2641" s="157">
        <v>3</v>
      </c>
      <c r="I2641" s="157">
        <v>4</v>
      </c>
      <c r="J2641" s="157">
        <v>3</v>
      </c>
      <c r="K2641" s="157">
        <v>3</v>
      </c>
      <c r="L2641" s="157">
        <v>4</v>
      </c>
      <c r="M2641" s="157">
        <v>3</v>
      </c>
      <c r="N2641" s="157">
        <v>3</v>
      </c>
      <c r="O2641" s="157">
        <v>4</v>
      </c>
      <c r="P2641" s="157">
        <v>4</v>
      </c>
      <c r="Q2641" s="157">
        <v>4</v>
      </c>
      <c r="R2641" s="157">
        <v>3</v>
      </c>
      <c r="S2641" s="157">
        <v>4</v>
      </c>
      <c r="T2641" s="157">
        <v>4</v>
      </c>
      <c r="U2641" s="157">
        <v>2</v>
      </c>
      <c r="V2641" s="157">
        <v>3</v>
      </c>
      <c r="W2641" s="157">
        <v>3</v>
      </c>
      <c r="X2641" s="157">
        <v>3</v>
      </c>
      <c r="Y2641" s="157">
        <v>4</v>
      </c>
      <c r="Z2641" s="157">
        <v>3</v>
      </c>
      <c r="AA2641" s="157">
        <v>3</v>
      </c>
      <c r="AB2641" s="159">
        <v>3</v>
      </c>
      <c r="AC2641" s="158">
        <f t="shared" si="494"/>
        <v>23</v>
      </c>
      <c r="AD2641" s="157">
        <f t="shared" si="490"/>
        <v>5</v>
      </c>
      <c r="AE2641" s="157">
        <f t="shared" si="491"/>
        <v>8</v>
      </c>
      <c r="AF2641" s="157">
        <f t="shared" si="492"/>
        <v>5</v>
      </c>
      <c r="AG2641" s="159">
        <f t="shared" si="493"/>
        <v>3</v>
      </c>
      <c r="DS2641" s="81"/>
    </row>
    <row r="2642" spans="1:123" x14ac:dyDescent="0.25">
      <c r="A2642" s="169">
        <v>355</v>
      </c>
      <c r="B2642" s="170" t="s">
        <v>387</v>
      </c>
      <c r="C2642" s="170" t="s">
        <v>114</v>
      </c>
      <c r="D2642" s="170" t="s">
        <v>400</v>
      </c>
      <c r="E2642" s="18" t="s">
        <v>403</v>
      </c>
      <c r="F2642" s="158">
        <v>5</v>
      </c>
      <c r="G2642" s="157">
        <v>5</v>
      </c>
      <c r="H2642" s="157">
        <v>5</v>
      </c>
      <c r="I2642" s="157">
        <v>4</v>
      </c>
      <c r="J2642" s="157">
        <v>4</v>
      </c>
      <c r="K2642" s="157">
        <v>4</v>
      </c>
      <c r="L2642" s="157">
        <v>4</v>
      </c>
      <c r="M2642" s="157">
        <v>4</v>
      </c>
      <c r="N2642" s="157">
        <v>4</v>
      </c>
      <c r="O2642" s="157">
        <v>4</v>
      </c>
      <c r="P2642" s="157">
        <v>4</v>
      </c>
      <c r="Q2642" s="157">
        <v>5</v>
      </c>
      <c r="R2642" s="157">
        <v>4</v>
      </c>
      <c r="S2642" s="157">
        <v>5</v>
      </c>
      <c r="T2642" s="157">
        <v>4</v>
      </c>
      <c r="U2642" s="157">
        <v>4</v>
      </c>
      <c r="V2642" s="157">
        <v>4</v>
      </c>
      <c r="W2642" s="157">
        <v>4</v>
      </c>
      <c r="X2642" s="157">
        <v>4</v>
      </c>
      <c r="Y2642" s="157">
        <v>5</v>
      </c>
      <c r="Z2642" s="157">
        <v>4</v>
      </c>
      <c r="AA2642" s="157">
        <v>4</v>
      </c>
      <c r="AB2642" s="159">
        <v>4</v>
      </c>
      <c r="AC2642" s="158">
        <f t="shared" si="494"/>
        <v>23</v>
      </c>
      <c r="AD2642" s="157">
        <f t="shared" si="490"/>
        <v>5</v>
      </c>
      <c r="AE2642" s="157">
        <f t="shared" si="491"/>
        <v>8</v>
      </c>
      <c r="AF2642" s="157">
        <f t="shared" si="492"/>
        <v>5</v>
      </c>
      <c r="AG2642" s="159">
        <f t="shared" si="493"/>
        <v>3</v>
      </c>
      <c r="DS2642" s="81"/>
    </row>
    <row r="2643" spans="1:123" x14ac:dyDescent="0.25">
      <c r="A2643" s="169">
        <v>355</v>
      </c>
      <c r="B2643" s="170" t="s">
        <v>387</v>
      </c>
      <c r="C2643" s="170" t="s">
        <v>114</v>
      </c>
      <c r="D2643" s="170" t="s">
        <v>400</v>
      </c>
      <c r="E2643" s="18" t="s">
        <v>403</v>
      </c>
      <c r="F2643" s="158">
        <v>5</v>
      </c>
      <c r="G2643" s="157">
        <v>5</v>
      </c>
      <c r="H2643" s="157">
        <v>5</v>
      </c>
      <c r="I2643" s="157">
        <v>5</v>
      </c>
      <c r="J2643" s="157">
        <v>5</v>
      </c>
      <c r="K2643" s="157">
        <v>4</v>
      </c>
      <c r="L2643" s="157">
        <v>5</v>
      </c>
      <c r="M2643" s="157">
        <v>5</v>
      </c>
      <c r="N2643" s="157">
        <v>5</v>
      </c>
      <c r="O2643" s="157">
        <v>5</v>
      </c>
      <c r="P2643" s="157">
        <v>5</v>
      </c>
      <c r="Q2643" s="157">
        <v>5</v>
      </c>
      <c r="R2643" s="157">
        <v>4</v>
      </c>
      <c r="S2643" s="157">
        <v>5</v>
      </c>
      <c r="T2643" s="157">
        <v>4</v>
      </c>
      <c r="U2643" s="157">
        <v>5</v>
      </c>
      <c r="V2643" s="157">
        <v>5</v>
      </c>
      <c r="W2643" s="157">
        <v>5</v>
      </c>
      <c r="X2643" s="157">
        <v>4</v>
      </c>
      <c r="Y2643" s="157">
        <v>5</v>
      </c>
      <c r="Z2643" s="157">
        <v>4</v>
      </c>
      <c r="AA2643" s="157">
        <v>5</v>
      </c>
      <c r="AB2643" s="159">
        <v>4</v>
      </c>
      <c r="AC2643" s="158">
        <f t="shared" si="494"/>
        <v>23</v>
      </c>
      <c r="AD2643" s="157">
        <f t="shared" si="490"/>
        <v>5</v>
      </c>
      <c r="AE2643" s="157">
        <f t="shared" si="491"/>
        <v>8</v>
      </c>
      <c r="AF2643" s="157">
        <f t="shared" si="492"/>
        <v>5</v>
      </c>
      <c r="AG2643" s="159">
        <f t="shared" si="493"/>
        <v>3</v>
      </c>
      <c r="DS2643" s="81"/>
    </row>
    <row r="2644" spans="1:123" x14ac:dyDescent="0.25">
      <c r="A2644" s="169">
        <v>355</v>
      </c>
      <c r="B2644" s="170" t="s">
        <v>387</v>
      </c>
      <c r="C2644" s="170" t="s">
        <v>114</v>
      </c>
      <c r="D2644" s="170" t="s">
        <v>115</v>
      </c>
      <c r="E2644" s="18" t="s">
        <v>466</v>
      </c>
      <c r="F2644" s="158">
        <v>3</v>
      </c>
      <c r="G2644" s="157">
        <v>2</v>
      </c>
      <c r="H2644" s="157">
        <v>1</v>
      </c>
      <c r="I2644" s="157">
        <v>2</v>
      </c>
      <c r="J2644" s="157">
        <v>1</v>
      </c>
      <c r="K2644" s="157">
        <v>2</v>
      </c>
      <c r="L2644" s="157">
        <v>2</v>
      </c>
      <c r="M2644" s="157">
        <v>2</v>
      </c>
      <c r="N2644" s="157">
        <v>3</v>
      </c>
      <c r="O2644" s="157">
        <v>1</v>
      </c>
      <c r="P2644" s="157">
        <v>1</v>
      </c>
      <c r="Q2644" s="157">
        <v>2</v>
      </c>
      <c r="R2644" s="157">
        <v>1</v>
      </c>
      <c r="S2644" s="157">
        <v>2</v>
      </c>
      <c r="T2644" s="157">
        <v>3</v>
      </c>
      <c r="U2644" s="157">
        <v>2</v>
      </c>
      <c r="V2644" s="157">
        <v>3</v>
      </c>
      <c r="W2644" s="157">
        <v>3</v>
      </c>
      <c r="X2644" s="157">
        <v>1</v>
      </c>
      <c r="Y2644" s="157">
        <v>3</v>
      </c>
      <c r="Z2644" s="157">
        <v>1</v>
      </c>
      <c r="AA2644" s="157">
        <v>1</v>
      </c>
      <c r="AB2644" s="159">
        <v>1</v>
      </c>
      <c r="AC2644" s="158">
        <f t="shared" si="494"/>
        <v>23</v>
      </c>
      <c r="AD2644" s="157">
        <f t="shared" si="490"/>
        <v>5</v>
      </c>
      <c r="AE2644" s="157">
        <f t="shared" si="491"/>
        <v>8</v>
      </c>
      <c r="AF2644" s="157">
        <f t="shared" si="492"/>
        <v>5</v>
      </c>
      <c r="AG2644" s="159">
        <f t="shared" si="493"/>
        <v>3</v>
      </c>
      <c r="DS2644" s="81"/>
    </row>
    <row r="2645" spans="1:123" x14ac:dyDescent="0.25">
      <c r="A2645" s="169">
        <v>355</v>
      </c>
      <c r="B2645" s="170" t="s">
        <v>387</v>
      </c>
      <c r="C2645" s="170" t="s">
        <v>114</v>
      </c>
      <c r="D2645" s="170" t="s">
        <v>115</v>
      </c>
      <c r="E2645" s="18" t="s">
        <v>466</v>
      </c>
      <c r="F2645" s="158">
        <v>4</v>
      </c>
      <c r="G2645" s="157">
        <v>3</v>
      </c>
      <c r="H2645" s="157">
        <v>2</v>
      </c>
      <c r="I2645" s="157">
        <v>3</v>
      </c>
      <c r="J2645" s="157">
        <v>1</v>
      </c>
      <c r="K2645" s="157">
        <v>3</v>
      </c>
      <c r="L2645" s="157">
        <v>2</v>
      </c>
      <c r="M2645" s="157">
        <v>3</v>
      </c>
      <c r="N2645" s="157">
        <v>3</v>
      </c>
      <c r="O2645" s="157">
        <v>3</v>
      </c>
      <c r="P2645" s="157">
        <v>2</v>
      </c>
      <c r="Q2645" s="157">
        <v>3</v>
      </c>
      <c r="R2645" s="157">
        <v>2</v>
      </c>
      <c r="S2645" s="157">
        <v>3</v>
      </c>
      <c r="T2645" s="157">
        <v>4</v>
      </c>
      <c r="U2645" s="157">
        <v>2</v>
      </c>
      <c r="V2645" s="157">
        <v>3</v>
      </c>
      <c r="W2645" s="157">
        <v>3</v>
      </c>
      <c r="X2645" s="157">
        <v>3</v>
      </c>
      <c r="Y2645" s="157">
        <v>3</v>
      </c>
      <c r="Z2645" s="157">
        <v>2</v>
      </c>
      <c r="AA2645" s="157">
        <v>1</v>
      </c>
      <c r="AB2645" s="159">
        <v>1</v>
      </c>
      <c r="AC2645" s="158">
        <f t="shared" si="494"/>
        <v>23</v>
      </c>
      <c r="AD2645" s="157">
        <f t="shared" si="490"/>
        <v>5</v>
      </c>
      <c r="AE2645" s="157">
        <f t="shared" si="491"/>
        <v>8</v>
      </c>
      <c r="AF2645" s="157">
        <f t="shared" si="492"/>
        <v>5</v>
      </c>
      <c r="AG2645" s="159">
        <f t="shared" si="493"/>
        <v>3</v>
      </c>
      <c r="DS2645" s="81"/>
    </row>
    <row r="2646" spans="1:123" x14ac:dyDescent="0.25">
      <c r="A2646" s="169">
        <v>355</v>
      </c>
      <c r="B2646" s="170" t="s">
        <v>387</v>
      </c>
      <c r="C2646" s="170" t="s">
        <v>114</v>
      </c>
      <c r="D2646" s="170" t="s">
        <v>115</v>
      </c>
      <c r="E2646" s="18" t="s">
        <v>466</v>
      </c>
      <c r="F2646" s="158">
        <v>4</v>
      </c>
      <c r="G2646" s="157">
        <v>3</v>
      </c>
      <c r="H2646" s="157">
        <v>3</v>
      </c>
      <c r="I2646" s="157">
        <v>3</v>
      </c>
      <c r="J2646" s="157">
        <v>2</v>
      </c>
      <c r="K2646" s="157">
        <v>3</v>
      </c>
      <c r="L2646" s="157">
        <v>3</v>
      </c>
      <c r="M2646" s="157">
        <v>3</v>
      </c>
      <c r="N2646" s="157">
        <v>3</v>
      </c>
      <c r="O2646" s="157">
        <v>3</v>
      </c>
      <c r="P2646" s="157">
        <v>2</v>
      </c>
      <c r="Q2646" s="157">
        <v>3</v>
      </c>
      <c r="R2646" s="157">
        <v>3</v>
      </c>
      <c r="S2646" s="157">
        <v>3</v>
      </c>
      <c r="T2646" s="157">
        <v>4</v>
      </c>
      <c r="U2646" s="157">
        <v>4</v>
      </c>
      <c r="V2646" s="157">
        <v>4</v>
      </c>
      <c r="W2646" s="157">
        <v>3</v>
      </c>
      <c r="X2646" s="157">
        <v>4</v>
      </c>
      <c r="Y2646" s="157">
        <v>3</v>
      </c>
      <c r="Z2646" s="157">
        <v>3</v>
      </c>
      <c r="AA2646" s="157">
        <v>1</v>
      </c>
      <c r="AB2646" s="159">
        <v>1</v>
      </c>
      <c r="AC2646" s="158">
        <f t="shared" si="494"/>
        <v>23</v>
      </c>
      <c r="AD2646" s="157">
        <f t="shared" si="490"/>
        <v>5</v>
      </c>
      <c r="AE2646" s="157">
        <f t="shared" si="491"/>
        <v>8</v>
      </c>
      <c r="AF2646" s="157">
        <f t="shared" si="492"/>
        <v>5</v>
      </c>
      <c r="AG2646" s="159">
        <f t="shared" si="493"/>
        <v>3</v>
      </c>
      <c r="DS2646" s="81"/>
    </row>
    <row r="2647" spans="1:123" x14ac:dyDescent="0.25">
      <c r="A2647" s="169">
        <v>355</v>
      </c>
      <c r="B2647" s="170" t="s">
        <v>387</v>
      </c>
      <c r="C2647" s="170" t="s">
        <v>114</v>
      </c>
      <c r="D2647" s="170" t="s">
        <v>115</v>
      </c>
      <c r="E2647" s="18" t="s">
        <v>466</v>
      </c>
      <c r="F2647" s="158">
        <v>4</v>
      </c>
      <c r="G2647" s="157">
        <v>3</v>
      </c>
      <c r="H2647" s="157">
        <v>3</v>
      </c>
      <c r="I2647" s="157">
        <v>3</v>
      </c>
      <c r="J2647" s="157">
        <v>3</v>
      </c>
      <c r="K2647" s="157">
        <v>3</v>
      </c>
      <c r="L2647" s="157">
        <v>3</v>
      </c>
      <c r="M2647" s="157">
        <v>3</v>
      </c>
      <c r="N2647" s="157">
        <v>3</v>
      </c>
      <c r="O2647" s="157">
        <v>3</v>
      </c>
      <c r="P2647" s="157">
        <v>3</v>
      </c>
      <c r="Q2647" s="157">
        <v>3</v>
      </c>
      <c r="R2647" s="157">
        <v>3</v>
      </c>
      <c r="S2647" s="157">
        <v>3</v>
      </c>
      <c r="T2647" s="157">
        <v>4</v>
      </c>
      <c r="U2647" s="157">
        <v>4</v>
      </c>
      <c r="V2647" s="157">
        <v>4</v>
      </c>
      <c r="W2647" s="157">
        <v>4</v>
      </c>
      <c r="X2647" s="157">
        <v>4</v>
      </c>
      <c r="Y2647" s="157">
        <v>3</v>
      </c>
      <c r="Z2647" s="157">
        <v>3</v>
      </c>
      <c r="AA2647" s="157">
        <v>2</v>
      </c>
      <c r="AB2647" s="159">
        <v>3</v>
      </c>
      <c r="AC2647" s="158">
        <f t="shared" si="494"/>
        <v>23</v>
      </c>
      <c r="AD2647" s="157">
        <f t="shared" si="490"/>
        <v>5</v>
      </c>
      <c r="AE2647" s="157">
        <f t="shared" si="491"/>
        <v>8</v>
      </c>
      <c r="AF2647" s="157">
        <f t="shared" si="492"/>
        <v>5</v>
      </c>
      <c r="AG2647" s="159">
        <f t="shared" si="493"/>
        <v>3</v>
      </c>
      <c r="DS2647" s="81"/>
    </row>
    <row r="2648" spans="1:123" x14ac:dyDescent="0.25">
      <c r="A2648" s="169">
        <v>355</v>
      </c>
      <c r="B2648" s="170" t="s">
        <v>387</v>
      </c>
      <c r="C2648" s="170" t="s">
        <v>114</v>
      </c>
      <c r="D2648" s="170" t="s">
        <v>115</v>
      </c>
      <c r="E2648" s="18" t="s">
        <v>466</v>
      </c>
      <c r="F2648" s="158">
        <v>4</v>
      </c>
      <c r="G2648" s="157">
        <v>4</v>
      </c>
      <c r="H2648" s="157">
        <v>3</v>
      </c>
      <c r="I2648" s="157">
        <v>3</v>
      </c>
      <c r="J2648" s="157">
        <v>3</v>
      </c>
      <c r="K2648" s="157">
        <v>3</v>
      </c>
      <c r="L2648" s="157">
        <v>3</v>
      </c>
      <c r="M2648" s="157">
        <v>3</v>
      </c>
      <c r="N2648" s="157">
        <v>4</v>
      </c>
      <c r="O2648" s="157">
        <v>3</v>
      </c>
      <c r="P2648" s="157">
        <v>3</v>
      </c>
      <c r="Q2648" s="157">
        <v>3</v>
      </c>
      <c r="R2648" s="157">
        <v>3</v>
      </c>
      <c r="S2648" s="157">
        <v>3</v>
      </c>
      <c r="T2648" s="157">
        <v>4</v>
      </c>
      <c r="U2648" s="157">
        <v>4</v>
      </c>
      <c r="V2648" s="157">
        <v>4</v>
      </c>
      <c r="W2648" s="157">
        <v>4</v>
      </c>
      <c r="X2648" s="157">
        <v>4</v>
      </c>
      <c r="Y2648" s="157">
        <v>3</v>
      </c>
      <c r="Z2648" s="157">
        <v>4</v>
      </c>
      <c r="AA2648" s="157">
        <v>2</v>
      </c>
      <c r="AB2648" s="159">
        <v>3</v>
      </c>
      <c r="AC2648" s="158">
        <f t="shared" si="494"/>
        <v>23</v>
      </c>
      <c r="AD2648" s="157">
        <f t="shared" si="490"/>
        <v>5</v>
      </c>
      <c r="AE2648" s="157">
        <f t="shared" si="491"/>
        <v>8</v>
      </c>
      <c r="AF2648" s="157">
        <f t="shared" si="492"/>
        <v>5</v>
      </c>
      <c r="AG2648" s="159">
        <f t="shared" si="493"/>
        <v>3</v>
      </c>
      <c r="DS2648" s="81"/>
    </row>
    <row r="2649" spans="1:123" x14ac:dyDescent="0.25">
      <c r="A2649" s="169">
        <v>355</v>
      </c>
      <c r="B2649" s="170" t="s">
        <v>387</v>
      </c>
      <c r="C2649" s="170" t="s">
        <v>114</v>
      </c>
      <c r="D2649" s="170" t="s">
        <v>115</v>
      </c>
      <c r="E2649" s="18" t="s">
        <v>466</v>
      </c>
      <c r="F2649" s="158">
        <v>4</v>
      </c>
      <c r="G2649" s="157">
        <v>4</v>
      </c>
      <c r="H2649" s="157">
        <v>3</v>
      </c>
      <c r="I2649" s="157">
        <v>3</v>
      </c>
      <c r="J2649" s="157">
        <v>3</v>
      </c>
      <c r="K2649" s="157">
        <v>3</v>
      </c>
      <c r="L2649" s="157">
        <v>4</v>
      </c>
      <c r="M2649" s="157">
        <v>3</v>
      </c>
      <c r="N2649" s="157">
        <v>4</v>
      </c>
      <c r="O2649" s="157">
        <v>3</v>
      </c>
      <c r="P2649" s="157">
        <v>3</v>
      </c>
      <c r="Q2649" s="157">
        <v>3</v>
      </c>
      <c r="R2649" s="157">
        <v>3</v>
      </c>
      <c r="S2649" s="157">
        <v>3</v>
      </c>
      <c r="T2649" s="157">
        <v>4</v>
      </c>
      <c r="U2649" s="157">
        <v>4</v>
      </c>
      <c r="V2649" s="157">
        <v>4</v>
      </c>
      <c r="W2649" s="157">
        <v>4</v>
      </c>
      <c r="X2649" s="157">
        <v>4</v>
      </c>
      <c r="Y2649" s="157">
        <v>3</v>
      </c>
      <c r="Z2649" s="157">
        <v>4</v>
      </c>
      <c r="AA2649" s="157">
        <v>3</v>
      </c>
      <c r="AB2649" s="159">
        <v>3</v>
      </c>
      <c r="AC2649" s="158">
        <f t="shared" si="494"/>
        <v>23</v>
      </c>
      <c r="AD2649" s="157">
        <f t="shared" si="490"/>
        <v>5</v>
      </c>
      <c r="AE2649" s="157">
        <f t="shared" si="491"/>
        <v>8</v>
      </c>
      <c r="AF2649" s="157">
        <f t="shared" si="492"/>
        <v>5</v>
      </c>
      <c r="AG2649" s="159">
        <f t="shared" si="493"/>
        <v>3</v>
      </c>
      <c r="DS2649" s="81"/>
    </row>
    <row r="2650" spans="1:123" x14ac:dyDescent="0.25">
      <c r="A2650" s="169">
        <v>355</v>
      </c>
      <c r="B2650" s="170" t="s">
        <v>387</v>
      </c>
      <c r="C2650" s="170" t="s">
        <v>114</v>
      </c>
      <c r="D2650" s="170" t="s">
        <v>115</v>
      </c>
      <c r="E2650" s="18" t="s">
        <v>466</v>
      </c>
      <c r="F2650" s="158">
        <v>4</v>
      </c>
      <c r="G2650" s="157">
        <v>4</v>
      </c>
      <c r="H2650" s="157">
        <v>3</v>
      </c>
      <c r="I2650" s="157">
        <v>4</v>
      </c>
      <c r="J2650" s="157">
        <v>4</v>
      </c>
      <c r="K2650" s="157">
        <v>4</v>
      </c>
      <c r="L2650" s="157">
        <v>4</v>
      </c>
      <c r="M2650" s="157">
        <v>4</v>
      </c>
      <c r="N2650" s="157">
        <v>4</v>
      </c>
      <c r="O2650" s="157">
        <v>3</v>
      </c>
      <c r="P2650" s="157">
        <v>3</v>
      </c>
      <c r="Q2650" s="157">
        <v>4</v>
      </c>
      <c r="R2650" s="157">
        <v>4</v>
      </c>
      <c r="S2650" s="157">
        <v>3</v>
      </c>
      <c r="T2650" s="157">
        <v>5</v>
      </c>
      <c r="U2650" s="157">
        <v>4</v>
      </c>
      <c r="V2650" s="157">
        <v>5</v>
      </c>
      <c r="W2650" s="157">
        <v>4</v>
      </c>
      <c r="X2650" s="157">
        <v>4</v>
      </c>
      <c r="Y2650" s="157">
        <v>4</v>
      </c>
      <c r="Z2650" s="157">
        <v>4</v>
      </c>
      <c r="AA2650" s="157">
        <v>3</v>
      </c>
      <c r="AB2650" s="159">
        <v>4</v>
      </c>
      <c r="AC2650" s="158">
        <f t="shared" si="494"/>
        <v>23</v>
      </c>
      <c r="AD2650" s="157">
        <f t="shared" si="490"/>
        <v>5</v>
      </c>
      <c r="AE2650" s="157">
        <f t="shared" si="491"/>
        <v>8</v>
      </c>
      <c r="AF2650" s="157">
        <f t="shared" si="492"/>
        <v>5</v>
      </c>
      <c r="AG2650" s="159">
        <f t="shared" si="493"/>
        <v>3</v>
      </c>
      <c r="DS2650" s="81"/>
    </row>
    <row r="2651" spans="1:123" x14ac:dyDescent="0.25">
      <c r="A2651" s="169">
        <v>355</v>
      </c>
      <c r="B2651" s="170" t="s">
        <v>387</v>
      </c>
      <c r="C2651" s="170" t="s">
        <v>114</v>
      </c>
      <c r="D2651" s="170" t="s">
        <v>115</v>
      </c>
      <c r="E2651" s="18" t="s">
        <v>466</v>
      </c>
      <c r="F2651" s="158">
        <v>4</v>
      </c>
      <c r="G2651" s="157">
        <v>4</v>
      </c>
      <c r="H2651" s="157">
        <v>4</v>
      </c>
      <c r="I2651" s="157">
        <v>4</v>
      </c>
      <c r="J2651" s="157">
        <v>4</v>
      </c>
      <c r="K2651" s="157">
        <v>5</v>
      </c>
      <c r="L2651" s="157">
        <v>4</v>
      </c>
      <c r="M2651" s="157">
        <v>4</v>
      </c>
      <c r="N2651" s="157">
        <v>4</v>
      </c>
      <c r="O2651" s="157">
        <v>4</v>
      </c>
      <c r="P2651" s="157">
        <v>4</v>
      </c>
      <c r="Q2651" s="157">
        <v>4</v>
      </c>
      <c r="R2651" s="157">
        <v>4</v>
      </c>
      <c r="S2651" s="157">
        <v>5</v>
      </c>
      <c r="T2651" s="157">
        <v>5</v>
      </c>
      <c r="U2651" s="157">
        <v>5</v>
      </c>
      <c r="V2651" s="157">
        <v>5</v>
      </c>
      <c r="W2651" s="157">
        <v>4</v>
      </c>
      <c r="X2651" s="157">
        <v>4</v>
      </c>
      <c r="Y2651" s="157">
        <v>4</v>
      </c>
      <c r="Z2651" s="157">
        <v>4</v>
      </c>
      <c r="AA2651" s="157">
        <v>3</v>
      </c>
      <c r="AB2651" s="159">
        <v>4</v>
      </c>
      <c r="AC2651" s="158">
        <f t="shared" si="494"/>
        <v>23</v>
      </c>
      <c r="AD2651" s="157">
        <f t="shared" si="490"/>
        <v>5</v>
      </c>
      <c r="AE2651" s="157">
        <f t="shared" si="491"/>
        <v>8</v>
      </c>
      <c r="AF2651" s="157">
        <f t="shared" si="492"/>
        <v>5</v>
      </c>
      <c r="AG2651" s="159">
        <f t="shared" si="493"/>
        <v>3</v>
      </c>
      <c r="DS2651" s="81"/>
    </row>
    <row r="2652" spans="1:123" x14ac:dyDescent="0.25">
      <c r="A2652" s="169">
        <v>355</v>
      </c>
      <c r="B2652" s="170" t="s">
        <v>387</v>
      </c>
      <c r="C2652" s="170" t="s">
        <v>114</v>
      </c>
      <c r="D2652" s="170" t="s">
        <v>115</v>
      </c>
      <c r="E2652" s="18" t="s">
        <v>466</v>
      </c>
      <c r="F2652" s="158">
        <v>4</v>
      </c>
      <c r="G2652" s="157">
        <v>4</v>
      </c>
      <c r="H2652" s="157">
        <v>4</v>
      </c>
      <c r="I2652" s="157">
        <v>4</v>
      </c>
      <c r="J2652" s="157">
        <v>4</v>
      </c>
      <c r="K2652" s="157">
        <v>5</v>
      </c>
      <c r="L2652" s="157">
        <v>4</v>
      </c>
      <c r="M2652" s="157">
        <v>4</v>
      </c>
      <c r="N2652" s="157">
        <v>4</v>
      </c>
      <c r="O2652" s="157">
        <v>4</v>
      </c>
      <c r="P2652" s="157">
        <v>4</v>
      </c>
      <c r="Q2652" s="157">
        <v>4</v>
      </c>
      <c r="R2652" s="157">
        <v>4</v>
      </c>
      <c r="S2652" s="157">
        <v>5</v>
      </c>
      <c r="T2652" s="157">
        <v>5</v>
      </c>
      <c r="U2652" s="157">
        <v>5</v>
      </c>
      <c r="V2652" s="157">
        <v>5</v>
      </c>
      <c r="W2652" s="157">
        <v>4</v>
      </c>
      <c r="X2652" s="157">
        <v>5</v>
      </c>
      <c r="Y2652" s="157">
        <v>4</v>
      </c>
      <c r="Z2652" s="157">
        <v>4</v>
      </c>
      <c r="AA2652" s="157">
        <v>4</v>
      </c>
      <c r="AB2652" s="159">
        <v>4</v>
      </c>
      <c r="AC2652" s="158">
        <f t="shared" si="494"/>
        <v>23</v>
      </c>
      <c r="AD2652" s="157">
        <f t="shared" si="490"/>
        <v>5</v>
      </c>
      <c r="AE2652" s="157">
        <f t="shared" si="491"/>
        <v>8</v>
      </c>
      <c r="AF2652" s="157">
        <f t="shared" si="492"/>
        <v>5</v>
      </c>
      <c r="AG2652" s="159">
        <f t="shared" si="493"/>
        <v>3</v>
      </c>
      <c r="DS2652" s="81"/>
    </row>
    <row r="2653" spans="1:123" x14ac:dyDescent="0.25">
      <c r="A2653" s="169">
        <v>355</v>
      </c>
      <c r="B2653" s="170" t="s">
        <v>387</v>
      </c>
      <c r="C2653" s="170" t="s">
        <v>114</v>
      </c>
      <c r="D2653" s="170" t="s">
        <v>115</v>
      </c>
      <c r="E2653" s="18" t="s">
        <v>466</v>
      </c>
      <c r="F2653" s="158">
        <v>5</v>
      </c>
      <c r="G2653" s="157">
        <v>4</v>
      </c>
      <c r="H2653" s="157">
        <v>4</v>
      </c>
      <c r="I2653" s="157">
        <v>5</v>
      </c>
      <c r="J2653" s="157">
        <v>4</v>
      </c>
      <c r="K2653" s="157">
        <v>5</v>
      </c>
      <c r="L2653" s="157">
        <v>4</v>
      </c>
      <c r="M2653" s="157">
        <v>4</v>
      </c>
      <c r="N2653" s="157">
        <v>5</v>
      </c>
      <c r="O2653" s="157">
        <v>5</v>
      </c>
      <c r="P2653" s="157">
        <v>4</v>
      </c>
      <c r="Q2653" s="157">
        <v>4</v>
      </c>
      <c r="R2653" s="157">
        <v>4</v>
      </c>
      <c r="S2653" s="157">
        <v>5</v>
      </c>
      <c r="T2653" s="157">
        <v>5</v>
      </c>
      <c r="U2653" s="157">
        <v>5</v>
      </c>
      <c r="V2653" s="157">
        <v>5</v>
      </c>
      <c r="W2653" s="157">
        <v>5</v>
      </c>
      <c r="X2653" s="157">
        <v>5</v>
      </c>
      <c r="Y2653" s="157">
        <v>5</v>
      </c>
      <c r="Z2653" s="157">
        <v>4</v>
      </c>
      <c r="AA2653" s="157">
        <v>4</v>
      </c>
      <c r="AB2653" s="159">
        <v>4</v>
      </c>
      <c r="AC2653" s="158">
        <f t="shared" si="494"/>
        <v>23</v>
      </c>
      <c r="AD2653" s="157">
        <f t="shared" si="490"/>
        <v>5</v>
      </c>
      <c r="AE2653" s="157">
        <f t="shared" si="491"/>
        <v>8</v>
      </c>
      <c r="AF2653" s="157">
        <f t="shared" si="492"/>
        <v>5</v>
      </c>
      <c r="AG2653" s="159">
        <f t="shared" si="493"/>
        <v>3</v>
      </c>
      <c r="DS2653" s="81"/>
    </row>
    <row r="2654" spans="1:123" x14ac:dyDescent="0.25">
      <c r="A2654" s="169">
        <v>355</v>
      </c>
      <c r="B2654" s="170" t="s">
        <v>387</v>
      </c>
      <c r="C2654" s="170" t="s">
        <v>114</v>
      </c>
      <c r="D2654" s="170" t="s">
        <v>115</v>
      </c>
      <c r="E2654" s="18" t="s">
        <v>466</v>
      </c>
      <c r="F2654" s="158">
        <v>5</v>
      </c>
      <c r="G2654" s="157">
        <v>5</v>
      </c>
      <c r="H2654" s="157">
        <v>4</v>
      </c>
      <c r="I2654" s="157">
        <v>5</v>
      </c>
      <c r="J2654" s="157">
        <v>5</v>
      </c>
      <c r="K2654" s="157"/>
      <c r="L2654" s="157">
        <v>4</v>
      </c>
      <c r="M2654" s="157">
        <v>5</v>
      </c>
      <c r="N2654" s="157">
        <v>5</v>
      </c>
      <c r="O2654" s="157">
        <v>5</v>
      </c>
      <c r="P2654" s="157">
        <v>5</v>
      </c>
      <c r="Q2654" s="157">
        <v>5</v>
      </c>
      <c r="R2654" s="157">
        <v>4</v>
      </c>
      <c r="S2654" s="157">
        <v>5</v>
      </c>
      <c r="T2654" s="157">
        <v>5</v>
      </c>
      <c r="U2654" s="157">
        <v>5</v>
      </c>
      <c r="V2654" s="157">
        <v>5</v>
      </c>
      <c r="W2654" s="157">
        <v>5</v>
      </c>
      <c r="X2654" s="157">
        <v>5</v>
      </c>
      <c r="Y2654" s="157">
        <v>5</v>
      </c>
      <c r="Z2654" s="157">
        <v>4</v>
      </c>
      <c r="AA2654" s="157">
        <v>5</v>
      </c>
      <c r="AB2654" s="159">
        <v>5</v>
      </c>
      <c r="AC2654" s="158">
        <f t="shared" si="494"/>
        <v>22</v>
      </c>
      <c r="AD2654" s="157">
        <f t="shared" si="490"/>
        <v>4</v>
      </c>
      <c r="AE2654" s="157">
        <f t="shared" si="491"/>
        <v>8</v>
      </c>
      <c r="AF2654" s="157">
        <f t="shared" si="492"/>
        <v>5</v>
      </c>
      <c r="AG2654" s="159">
        <f t="shared" si="493"/>
        <v>3</v>
      </c>
      <c r="DS2654" s="81"/>
    </row>
    <row r="2655" spans="1:123" x14ac:dyDescent="0.25">
      <c r="A2655" s="169">
        <v>355</v>
      </c>
      <c r="B2655" s="170" t="s">
        <v>387</v>
      </c>
      <c r="C2655" s="170" t="s">
        <v>114</v>
      </c>
      <c r="D2655" s="170" t="s">
        <v>115</v>
      </c>
      <c r="E2655" s="18" t="s">
        <v>466</v>
      </c>
      <c r="F2655" s="158">
        <v>5</v>
      </c>
      <c r="G2655" s="157">
        <v>5</v>
      </c>
      <c r="H2655" s="157">
        <v>5</v>
      </c>
      <c r="I2655" s="157"/>
      <c r="J2655" s="157">
        <v>5</v>
      </c>
      <c r="K2655" s="157"/>
      <c r="L2655" s="157">
        <v>5</v>
      </c>
      <c r="M2655" s="157">
        <v>5</v>
      </c>
      <c r="N2655" s="157">
        <v>5</v>
      </c>
      <c r="O2655" s="157">
        <v>5</v>
      </c>
      <c r="P2655" s="157"/>
      <c r="Q2655" s="157"/>
      <c r="R2655" s="157">
        <v>5</v>
      </c>
      <c r="S2655" s="157"/>
      <c r="T2655" s="157">
        <v>5</v>
      </c>
      <c r="U2655" s="157"/>
      <c r="V2655" s="157"/>
      <c r="W2655" s="157">
        <v>5</v>
      </c>
      <c r="X2655" s="157"/>
      <c r="Y2655" s="157">
        <v>5</v>
      </c>
      <c r="Z2655" s="157">
        <v>5</v>
      </c>
      <c r="AA2655" s="157">
        <v>5</v>
      </c>
      <c r="AB2655" s="159">
        <v>5</v>
      </c>
      <c r="AC2655" s="158">
        <f t="shared" si="494"/>
        <v>15</v>
      </c>
      <c r="AD2655" s="157">
        <f t="shared" si="490"/>
        <v>3</v>
      </c>
      <c r="AE2655" s="157">
        <f t="shared" si="491"/>
        <v>5</v>
      </c>
      <c r="AF2655" s="157">
        <f t="shared" si="492"/>
        <v>2</v>
      </c>
      <c r="AG2655" s="159">
        <f t="shared" si="493"/>
        <v>3</v>
      </c>
      <c r="DS2655" s="81"/>
    </row>
    <row r="2656" spans="1:123" x14ac:dyDescent="0.25">
      <c r="A2656" s="169">
        <v>355</v>
      </c>
      <c r="B2656" s="170" t="s">
        <v>387</v>
      </c>
      <c r="C2656" s="170" t="s">
        <v>114</v>
      </c>
      <c r="D2656" s="170" t="s">
        <v>115</v>
      </c>
      <c r="E2656" s="18" t="s">
        <v>466</v>
      </c>
      <c r="F2656" s="158">
        <v>3</v>
      </c>
      <c r="G2656" s="157">
        <v>2</v>
      </c>
      <c r="H2656" s="157">
        <v>2</v>
      </c>
      <c r="I2656" s="157">
        <v>2</v>
      </c>
      <c r="J2656" s="157">
        <v>2</v>
      </c>
      <c r="K2656" s="157">
        <v>2</v>
      </c>
      <c r="L2656" s="157">
        <v>3</v>
      </c>
      <c r="M2656" s="157">
        <v>3</v>
      </c>
      <c r="N2656" s="157">
        <v>3</v>
      </c>
      <c r="O2656" s="157">
        <v>2</v>
      </c>
      <c r="P2656" s="157">
        <v>2</v>
      </c>
      <c r="Q2656" s="157">
        <v>3</v>
      </c>
      <c r="R2656" s="157">
        <v>2</v>
      </c>
      <c r="S2656" s="157">
        <v>3</v>
      </c>
      <c r="T2656" s="157">
        <v>3</v>
      </c>
      <c r="U2656" s="157">
        <v>2</v>
      </c>
      <c r="V2656" s="157">
        <v>3</v>
      </c>
      <c r="W2656" s="157">
        <v>3</v>
      </c>
      <c r="X2656" s="157">
        <v>3</v>
      </c>
      <c r="Y2656" s="157">
        <v>2</v>
      </c>
      <c r="Z2656" s="157">
        <v>3</v>
      </c>
      <c r="AA2656" s="157">
        <v>3</v>
      </c>
      <c r="AB2656" s="159">
        <v>2</v>
      </c>
      <c r="AC2656" s="158">
        <f t="shared" si="494"/>
        <v>23</v>
      </c>
      <c r="AD2656" s="157">
        <f t="shared" si="490"/>
        <v>5</v>
      </c>
      <c r="AE2656" s="157">
        <f t="shared" si="491"/>
        <v>8</v>
      </c>
      <c r="AF2656" s="157">
        <f t="shared" si="492"/>
        <v>5</v>
      </c>
      <c r="AG2656" s="159">
        <f t="shared" si="493"/>
        <v>3</v>
      </c>
      <c r="DS2656" s="81"/>
    </row>
    <row r="2657" spans="1:123" x14ac:dyDescent="0.25">
      <c r="A2657" s="169">
        <v>355</v>
      </c>
      <c r="B2657" s="170" t="s">
        <v>387</v>
      </c>
      <c r="C2657" s="170" t="s">
        <v>114</v>
      </c>
      <c r="D2657" s="170" t="s">
        <v>115</v>
      </c>
      <c r="E2657" s="18" t="s">
        <v>466</v>
      </c>
      <c r="F2657" s="158">
        <v>3</v>
      </c>
      <c r="G2657" s="157">
        <v>3</v>
      </c>
      <c r="H2657" s="157">
        <v>3</v>
      </c>
      <c r="I2657" s="157">
        <v>3</v>
      </c>
      <c r="J2657" s="157">
        <v>2</v>
      </c>
      <c r="K2657" s="157">
        <v>3</v>
      </c>
      <c r="L2657" s="157">
        <v>3</v>
      </c>
      <c r="M2657" s="157">
        <v>3</v>
      </c>
      <c r="N2657" s="157">
        <v>3</v>
      </c>
      <c r="O2657" s="157">
        <v>2</v>
      </c>
      <c r="P2657" s="157">
        <v>2</v>
      </c>
      <c r="Q2657" s="157">
        <v>3</v>
      </c>
      <c r="R2657" s="157">
        <v>3</v>
      </c>
      <c r="S2657" s="157">
        <v>4</v>
      </c>
      <c r="T2657" s="157">
        <v>4</v>
      </c>
      <c r="U2657" s="157">
        <v>3</v>
      </c>
      <c r="V2657" s="157">
        <v>4</v>
      </c>
      <c r="W2657" s="157">
        <v>3</v>
      </c>
      <c r="X2657" s="157">
        <v>3</v>
      </c>
      <c r="Y2657" s="157">
        <v>3</v>
      </c>
      <c r="Z2657" s="157">
        <v>3</v>
      </c>
      <c r="AA2657" s="157">
        <v>3</v>
      </c>
      <c r="AB2657" s="159">
        <v>3</v>
      </c>
      <c r="AC2657" s="158">
        <f t="shared" si="494"/>
        <v>23</v>
      </c>
      <c r="AD2657" s="157">
        <f t="shared" si="490"/>
        <v>5</v>
      </c>
      <c r="AE2657" s="157">
        <f t="shared" si="491"/>
        <v>8</v>
      </c>
      <c r="AF2657" s="157">
        <f t="shared" si="492"/>
        <v>5</v>
      </c>
      <c r="AG2657" s="159">
        <f t="shared" si="493"/>
        <v>3</v>
      </c>
      <c r="DS2657" s="81"/>
    </row>
    <row r="2658" spans="1:123" x14ac:dyDescent="0.25">
      <c r="A2658" s="169">
        <v>355</v>
      </c>
      <c r="B2658" s="170" t="s">
        <v>387</v>
      </c>
      <c r="C2658" s="170" t="s">
        <v>114</v>
      </c>
      <c r="D2658" s="170" t="s">
        <v>115</v>
      </c>
      <c r="E2658" s="18" t="s">
        <v>466</v>
      </c>
      <c r="F2658" s="158">
        <v>3</v>
      </c>
      <c r="G2658" s="157">
        <v>4</v>
      </c>
      <c r="H2658" s="157">
        <v>3</v>
      </c>
      <c r="I2658" s="157">
        <v>3</v>
      </c>
      <c r="J2658" s="157">
        <v>2</v>
      </c>
      <c r="K2658" s="157">
        <v>4</v>
      </c>
      <c r="L2658" s="157">
        <v>4</v>
      </c>
      <c r="M2658" s="157">
        <v>3</v>
      </c>
      <c r="N2658" s="157">
        <v>3</v>
      </c>
      <c r="O2658" s="157">
        <v>3</v>
      </c>
      <c r="P2658" s="157">
        <v>3</v>
      </c>
      <c r="Q2658" s="157">
        <v>3</v>
      </c>
      <c r="R2658" s="157">
        <v>3</v>
      </c>
      <c r="S2658" s="157">
        <v>4</v>
      </c>
      <c r="T2658" s="157">
        <v>4</v>
      </c>
      <c r="U2658" s="157">
        <v>3</v>
      </c>
      <c r="V2658" s="157">
        <v>4</v>
      </c>
      <c r="W2658" s="157">
        <v>4</v>
      </c>
      <c r="X2658" s="157">
        <v>4</v>
      </c>
      <c r="Y2658" s="157">
        <v>3</v>
      </c>
      <c r="Z2658" s="157">
        <v>3</v>
      </c>
      <c r="AA2658" s="157">
        <v>3</v>
      </c>
      <c r="AB2658" s="159">
        <v>3</v>
      </c>
      <c r="AC2658" s="158">
        <f t="shared" si="494"/>
        <v>23</v>
      </c>
      <c r="AD2658" s="157">
        <f t="shared" si="490"/>
        <v>5</v>
      </c>
      <c r="AE2658" s="157">
        <f t="shared" si="491"/>
        <v>8</v>
      </c>
      <c r="AF2658" s="157">
        <f t="shared" si="492"/>
        <v>5</v>
      </c>
      <c r="AG2658" s="159">
        <f t="shared" si="493"/>
        <v>3</v>
      </c>
      <c r="DS2658" s="81"/>
    </row>
    <row r="2659" spans="1:123" x14ac:dyDescent="0.25">
      <c r="A2659" s="169">
        <v>355</v>
      </c>
      <c r="B2659" s="170" t="s">
        <v>387</v>
      </c>
      <c r="C2659" s="170" t="s">
        <v>114</v>
      </c>
      <c r="D2659" s="170" t="s">
        <v>115</v>
      </c>
      <c r="E2659" s="18" t="s">
        <v>466</v>
      </c>
      <c r="F2659" s="158">
        <v>3</v>
      </c>
      <c r="G2659" s="157">
        <v>4</v>
      </c>
      <c r="H2659" s="157">
        <v>4</v>
      </c>
      <c r="I2659" s="157">
        <v>3</v>
      </c>
      <c r="J2659" s="157">
        <v>3</v>
      </c>
      <c r="K2659" s="157">
        <v>4</v>
      </c>
      <c r="L2659" s="157">
        <v>4</v>
      </c>
      <c r="M2659" s="157">
        <v>3</v>
      </c>
      <c r="N2659" s="157">
        <v>4</v>
      </c>
      <c r="O2659" s="157">
        <v>4</v>
      </c>
      <c r="P2659" s="157">
        <v>3</v>
      </c>
      <c r="Q2659" s="157">
        <v>3</v>
      </c>
      <c r="R2659" s="157">
        <v>3</v>
      </c>
      <c r="S2659" s="157">
        <v>4</v>
      </c>
      <c r="T2659" s="157">
        <v>4</v>
      </c>
      <c r="U2659" s="157">
        <v>4</v>
      </c>
      <c r="V2659" s="157">
        <v>4</v>
      </c>
      <c r="W2659" s="157">
        <v>4</v>
      </c>
      <c r="X2659" s="157">
        <v>4</v>
      </c>
      <c r="Y2659" s="157">
        <v>4</v>
      </c>
      <c r="Z2659" s="157">
        <v>4</v>
      </c>
      <c r="AA2659" s="157">
        <v>4</v>
      </c>
      <c r="AB2659" s="159">
        <v>3</v>
      </c>
      <c r="AC2659" s="158">
        <f t="shared" si="494"/>
        <v>23</v>
      </c>
      <c r="AD2659" s="157">
        <f t="shared" si="490"/>
        <v>5</v>
      </c>
      <c r="AE2659" s="157">
        <f t="shared" si="491"/>
        <v>8</v>
      </c>
      <c r="AF2659" s="157">
        <f t="shared" si="492"/>
        <v>5</v>
      </c>
      <c r="AG2659" s="159">
        <f t="shared" si="493"/>
        <v>3</v>
      </c>
      <c r="DS2659" s="81"/>
    </row>
    <row r="2660" spans="1:123" x14ac:dyDescent="0.25">
      <c r="A2660" s="169">
        <v>355</v>
      </c>
      <c r="B2660" s="170" t="s">
        <v>387</v>
      </c>
      <c r="C2660" s="170" t="s">
        <v>114</v>
      </c>
      <c r="D2660" s="170" t="s">
        <v>115</v>
      </c>
      <c r="E2660" s="18" t="s">
        <v>466</v>
      </c>
      <c r="F2660" s="158">
        <v>4</v>
      </c>
      <c r="G2660" s="157">
        <v>4</v>
      </c>
      <c r="H2660" s="157">
        <v>4</v>
      </c>
      <c r="I2660" s="157">
        <v>4</v>
      </c>
      <c r="J2660" s="157">
        <v>3</v>
      </c>
      <c r="K2660" s="157">
        <v>4</v>
      </c>
      <c r="L2660" s="157">
        <v>4</v>
      </c>
      <c r="M2660" s="157">
        <v>4</v>
      </c>
      <c r="N2660" s="157">
        <v>4</v>
      </c>
      <c r="O2660" s="157">
        <v>4</v>
      </c>
      <c r="P2660" s="157">
        <v>4</v>
      </c>
      <c r="Q2660" s="157">
        <v>4</v>
      </c>
      <c r="R2660" s="157">
        <v>4</v>
      </c>
      <c r="S2660" s="157">
        <v>4</v>
      </c>
      <c r="T2660" s="157">
        <v>4</v>
      </c>
      <c r="U2660" s="157">
        <v>4</v>
      </c>
      <c r="V2660" s="157">
        <v>4</v>
      </c>
      <c r="W2660" s="157">
        <v>4</v>
      </c>
      <c r="X2660" s="157">
        <v>4</v>
      </c>
      <c r="Y2660" s="157">
        <v>4</v>
      </c>
      <c r="Z2660" s="157">
        <v>4</v>
      </c>
      <c r="AA2660" s="157">
        <v>4</v>
      </c>
      <c r="AB2660" s="159">
        <v>4</v>
      </c>
      <c r="AC2660" s="158">
        <f t="shared" si="494"/>
        <v>23</v>
      </c>
      <c r="AD2660" s="157">
        <f t="shared" si="490"/>
        <v>5</v>
      </c>
      <c r="AE2660" s="157">
        <f t="shared" si="491"/>
        <v>8</v>
      </c>
      <c r="AF2660" s="157">
        <f t="shared" si="492"/>
        <v>5</v>
      </c>
      <c r="AG2660" s="159">
        <f t="shared" si="493"/>
        <v>3</v>
      </c>
      <c r="DS2660" s="81"/>
    </row>
    <row r="2661" spans="1:123" x14ac:dyDescent="0.25">
      <c r="A2661" s="169">
        <v>355</v>
      </c>
      <c r="B2661" s="170" t="s">
        <v>387</v>
      </c>
      <c r="C2661" s="170" t="s">
        <v>114</v>
      </c>
      <c r="D2661" s="170" t="s">
        <v>115</v>
      </c>
      <c r="E2661" s="18" t="s">
        <v>466</v>
      </c>
      <c r="F2661" s="158">
        <v>4</v>
      </c>
      <c r="G2661" s="157">
        <v>5</v>
      </c>
      <c r="H2661" s="157">
        <v>5</v>
      </c>
      <c r="I2661" s="157">
        <v>4</v>
      </c>
      <c r="J2661" s="157">
        <v>3</v>
      </c>
      <c r="K2661" s="157">
        <v>4</v>
      </c>
      <c r="L2661" s="157">
        <v>5</v>
      </c>
      <c r="M2661" s="157">
        <v>4</v>
      </c>
      <c r="N2661" s="157">
        <v>4</v>
      </c>
      <c r="O2661" s="157">
        <v>4</v>
      </c>
      <c r="P2661" s="157">
        <v>4</v>
      </c>
      <c r="Q2661" s="157">
        <v>4</v>
      </c>
      <c r="R2661" s="157">
        <v>4</v>
      </c>
      <c r="S2661" s="157">
        <v>5</v>
      </c>
      <c r="T2661" s="157">
        <v>4</v>
      </c>
      <c r="U2661" s="157">
        <v>4</v>
      </c>
      <c r="V2661" s="157">
        <v>5</v>
      </c>
      <c r="W2661" s="157">
        <v>4</v>
      </c>
      <c r="X2661" s="157">
        <v>4</v>
      </c>
      <c r="Y2661" s="157">
        <v>4</v>
      </c>
      <c r="Z2661" s="157">
        <v>5</v>
      </c>
      <c r="AA2661" s="157">
        <v>5</v>
      </c>
      <c r="AB2661" s="159">
        <v>5</v>
      </c>
      <c r="AC2661" s="158">
        <f t="shared" si="494"/>
        <v>23</v>
      </c>
      <c r="AD2661" s="157">
        <f t="shared" si="490"/>
        <v>5</v>
      </c>
      <c r="AE2661" s="157">
        <f t="shared" si="491"/>
        <v>8</v>
      </c>
      <c r="AF2661" s="157">
        <f t="shared" si="492"/>
        <v>5</v>
      </c>
      <c r="AG2661" s="159">
        <f t="shared" si="493"/>
        <v>3</v>
      </c>
      <c r="DS2661" s="81"/>
    </row>
    <row r="2662" spans="1:123" x14ac:dyDescent="0.25">
      <c r="A2662" s="169">
        <v>355</v>
      </c>
      <c r="B2662" s="170" t="s">
        <v>387</v>
      </c>
      <c r="C2662" s="170" t="s">
        <v>114</v>
      </c>
      <c r="D2662" s="170" t="s">
        <v>115</v>
      </c>
      <c r="E2662" s="18" t="s">
        <v>466</v>
      </c>
      <c r="F2662" s="158">
        <v>5</v>
      </c>
      <c r="G2662" s="157">
        <v>5</v>
      </c>
      <c r="H2662" s="157">
        <v>5</v>
      </c>
      <c r="I2662" s="157">
        <v>5</v>
      </c>
      <c r="J2662" s="157">
        <v>3</v>
      </c>
      <c r="K2662" s="157">
        <v>5</v>
      </c>
      <c r="L2662" s="157">
        <v>5</v>
      </c>
      <c r="M2662" s="157">
        <v>4</v>
      </c>
      <c r="N2662" s="157">
        <v>5</v>
      </c>
      <c r="O2662" s="157">
        <v>4</v>
      </c>
      <c r="P2662" s="157">
        <v>5</v>
      </c>
      <c r="Q2662" s="157">
        <v>5</v>
      </c>
      <c r="R2662" s="157">
        <v>5</v>
      </c>
      <c r="S2662" s="157">
        <v>5</v>
      </c>
      <c r="T2662" s="157">
        <v>5</v>
      </c>
      <c r="U2662" s="157">
        <v>4</v>
      </c>
      <c r="V2662" s="157">
        <v>5</v>
      </c>
      <c r="W2662" s="157">
        <v>5</v>
      </c>
      <c r="X2662" s="157">
        <v>5</v>
      </c>
      <c r="Y2662" s="157">
        <v>5</v>
      </c>
      <c r="Z2662" s="157">
        <v>5</v>
      </c>
      <c r="AA2662" s="157">
        <v>5</v>
      </c>
      <c r="AB2662" s="159">
        <v>5</v>
      </c>
      <c r="AC2662" s="158">
        <f t="shared" si="494"/>
        <v>23</v>
      </c>
      <c r="AD2662" s="157">
        <f t="shared" si="490"/>
        <v>5</v>
      </c>
      <c r="AE2662" s="157">
        <f t="shared" si="491"/>
        <v>8</v>
      </c>
      <c r="AF2662" s="157">
        <f t="shared" si="492"/>
        <v>5</v>
      </c>
      <c r="AG2662" s="159">
        <f t="shared" si="493"/>
        <v>3</v>
      </c>
      <c r="DS2662" s="81"/>
    </row>
    <row r="2663" spans="1:123" x14ac:dyDescent="0.25">
      <c r="A2663" s="169">
        <v>355</v>
      </c>
      <c r="B2663" s="170" t="s">
        <v>387</v>
      </c>
      <c r="C2663" s="170" t="s">
        <v>114</v>
      </c>
      <c r="D2663" s="170" t="s">
        <v>115</v>
      </c>
      <c r="E2663" s="18" t="s">
        <v>466</v>
      </c>
      <c r="F2663" s="158">
        <v>5</v>
      </c>
      <c r="G2663" s="157">
        <v>5</v>
      </c>
      <c r="H2663" s="157">
        <v>5</v>
      </c>
      <c r="I2663" s="157">
        <v>5</v>
      </c>
      <c r="J2663" s="157">
        <v>4</v>
      </c>
      <c r="K2663" s="157">
        <v>5</v>
      </c>
      <c r="L2663" s="157">
        <v>5</v>
      </c>
      <c r="M2663" s="157">
        <v>5</v>
      </c>
      <c r="N2663" s="157">
        <v>5</v>
      </c>
      <c r="O2663" s="157">
        <v>5</v>
      </c>
      <c r="P2663" s="157">
        <v>5</v>
      </c>
      <c r="Q2663" s="157">
        <v>5</v>
      </c>
      <c r="R2663" s="157">
        <v>5</v>
      </c>
      <c r="S2663" s="157">
        <v>5</v>
      </c>
      <c r="T2663" s="157">
        <v>5</v>
      </c>
      <c r="U2663" s="157">
        <v>5</v>
      </c>
      <c r="V2663" s="157">
        <v>5</v>
      </c>
      <c r="W2663" s="157">
        <v>5</v>
      </c>
      <c r="X2663" s="157">
        <v>5</v>
      </c>
      <c r="Y2663" s="157">
        <v>5</v>
      </c>
      <c r="Z2663" s="157">
        <v>5</v>
      </c>
      <c r="AA2663" s="157">
        <v>5</v>
      </c>
      <c r="AB2663" s="159">
        <v>5</v>
      </c>
      <c r="AC2663" s="158">
        <f t="shared" si="494"/>
        <v>23</v>
      </c>
      <c r="AD2663" s="157">
        <f t="shared" si="490"/>
        <v>5</v>
      </c>
      <c r="AE2663" s="157">
        <f t="shared" si="491"/>
        <v>8</v>
      </c>
      <c r="AF2663" s="157">
        <f t="shared" si="492"/>
        <v>5</v>
      </c>
      <c r="AG2663" s="159">
        <f t="shared" si="493"/>
        <v>3</v>
      </c>
      <c r="DS2663" s="81"/>
    </row>
    <row r="2664" spans="1:123" x14ac:dyDescent="0.25">
      <c r="A2664" s="169">
        <v>355</v>
      </c>
      <c r="B2664" s="170" t="s">
        <v>387</v>
      </c>
      <c r="C2664" s="170" t="s">
        <v>114</v>
      </c>
      <c r="D2664" s="170" t="s">
        <v>115</v>
      </c>
      <c r="E2664" s="18" t="s">
        <v>466</v>
      </c>
      <c r="F2664" s="158">
        <v>5</v>
      </c>
      <c r="G2664" s="157">
        <v>5</v>
      </c>
      <c r="H2664" s="157">
        <v>5</v>
      </c>
      <c r="I2664" s="157">
        <v>5</v>
      </c>
      <c r="J2664" s="157">
        <v>5</v>
      </c>
      <c r="K2664" s="157">
        <v>5</v>
      </c>
      <c r="L2664" s="157">
        <v>5</v>
      </c>
      <c r="M2664" s="157">
        <v>5</v>
      </c>
      <c r="N2664" s="157">
        <v>5</v>
      </c>
      <c r="O2664" s="157">
        <v>5</v>
      </c>
      <c r="P2664" s="157">
        <v>5</v>
      </c>
      <c r="Q2664" s="157">
        <v>5</v>
      </c>
      <c r="R2664" s="157">
        <v>5</v>
      </c>
      <c r="S2664" s="157">
        <v>5</v>
      </c>
      <c r="T2664" s="157">
        <v>5</v>
      </c>
      <c r="U2664" s="157">
        <v>5</v>
      </c>
      <c r="V2664" s="157">
        <v>5</v>
      </c>
      <c r="W2664" s="157">
        <v>5</v>
      </c>
      <c r="X2664" s="157">
        <v>5</v>
      </c>
      <c r="Y2664" s="157">
        <v>5</v>
      </c>
      <c r="Z2664" s="157">
        <v>5</v>
      </c>
      <c r="AA2664" s="157">
        <v>5</v>
      </c>
      <c r="AB2664" s="159">
        <v>5</v>
      </c>
      <c r="AC2664" s="158">
        <f t="shared" si="494"/>
        <v>23</v>
      </c>
      <c r="AD2664" s="157">
        <f t="shared" si="490"/>
        <v>5</v>
      </c>
      <c r="AE2664" s="157">
        <f t="shared" si="491"/>
        <v>8</v>
      </c>
      <c r="AF2664" s="157">
        <f t="shared" si="492"/>
        <v>5</v>
      </c>
      <c r="AG2664" s="159">
        <f t="shared" si="493"/>
        <v>3</v>
      </c>
      <c r="DS2664" s="81"/>
    </row>
    <row r="2665" spans="1:123" x14ac:dyDescent="0.25">
      <c r="A2665" s="169">
        <v>355</v>
      </c>
      <c r="B2665" s="170" t="s">
        <v>387</v>
      </c>
      <c r="C2665" s="170" t="s">
        <v>114</v>
      </c>
      <c r="D2665" s="170" t="s">
        <v>115</v>
      </c>
      <c r="E2665" s="18" t="s">
        <v>466</v>
      </c>
      <c r="F2665" s="158">
        <v>5</v>
      </c>
      <c r="G2665" s="157">
        <v>5</v>
      </c>
      <c r="H2665" s="157">
        <v>5</v>
      </c>
      <c r="I2665" s="157">
        <v>5</v>
      </c>
      <c r="J2665" s="157">
        <v>5</v>
      </c>
      <c r="K2665" s="157">
        <v>5</v>
      </c>
      <c r="L2665" s="157">
        <v>5</v>
      </c>
      <c r="M2665" s="157">
        <v>5</v>
      </c>
      <c r="N2665" s="157">
        <v>5</v>
      </c>
      <c r="O2665" s="157">
        <v>5</v>
      </c>
      <c r="P2665" s="157">
        <v>5</v>
      </c>
      <c r="Q2665" s="157">
        <v>5</v>
      </c>
      <c r="R2665" s="157">
        <v>5</v>
      </c>
      <c r="S2665" s="157">
        <v>5</v>
      </c>
      <c r="T2665" s="157">
        <v>5</v>
      </c>
      <c r="U2665" s="157">
        <v>5</v>
      </c>
      <c r="V2665" s="157">
        <v>5</v>
      </c>
      <c r="W2665" s="157">
        <v>5</v>
      </c>
      <c r="X2665" s="157">
        <v>5</v>
      </c>
      <c r="Y2665" s="157">
        <v>5</v>
      </c>
      <c r="Z2665" s="157">
        <v>5</v>
      </c>
      <c r="AA2665" s="157">
        <v>5</v>
      </c>
      <c r="AB2665" s="159">
        <v>5</v>
      </c>
      <c r="AC2665" s="158">
        <f t="shared" si="494"/>
        <v>23</v>
      </c>
      <c r="AD2665" s="157">
        <f t="shared" si="490"/>
        <v>5</v>
      </c>
      <c r="AE2665" s="157">
        <f t="shared" si="491"/>
        <v>8</v>
      </c>
      <c r="AF2665" s="157">
        <f t="shared" si="492"/>
        <v>5</v>
      </c>
      <c r="AG2665" s="159">
        <f t="shared" si="493"/>
        <v>3</v>
      </c>
      <c r="DS2665" s="81"/>
    </row>
    <row r="2666" spans="1:123" x14ac:dyDescent="0.25">
      <c r="A2666" s="169">
        <v>355</v>
      </c>
      <c r="B2666" s="170" t="s">
        <v>387</v>
      </c>
      <c r="C2666" s="170" t="s">
        <v>114</v>
      </c>
      <c r="D2666" s="170" t="s">
        <v>400</v>
      </c>
      <c r="E2666" s="18" t="s">
        <v>466</v>
      </c>
      <c r="F2666" s="158">
        <v>5</v>
      </c>
      <c r="G2666" s="157">
        <v>4</v>
      </c>
      <c r="H2666" s="157">
        <v>4</v>
      </c>
      <c r="I2666" s="157">
        <v>4</v>
      </c>
      <c r="J2666" s="157">
        <v>5</v>
      </c>
      <c r="K2666" s="157">
        <v>4</v>
      </c>
      <c r="L2666" s="157">
        <v>4</v>
      </c>
      <c r="M2666" s="157">
        <v>4</v>
      </c>
      <c r="N2666" s="157">
        <v>3</v>
      </c>
      <c r="O2666" s="157">
        <v>3</v>
      </c>
      <c r="P2666" s="157">
        <v>4</v>
      </c>
      <c r="Q2666" s="157">
        <v>3</v>
      </c>
      <c r="R2666" s="157">
        <v>4</v>
      </c>
      <c r="S2666" s="157">
        <v>4</v>
      </c>
      <c r="T2666" s="157">
        <v>3</v>
      </c>
      <c r="U2666" s="157">
        <v>3</v>
      </c>
      <c r="V2666" s="157">
        <v>3</v>
      </c>
      <c r="W2666" s="157">
        <v>5</v>
      </c>
      <c r="X2666" s="157">
        <v>2</v>
      </c>
      <c r="Y2666" s="157">
        <v>4</v>
      </c>
      <c r="Z2666" s="157">
        <v>4</v>
      </c>
      <c r="AA2666" s="157">
        <v>4</v>
      </c>
      <c r="AB2666" s="159">
        <v>4</v>
      </c>
      <c r="AC2666" s="158">
        <f t="shared" si="494"/>
        <v>23</v>
      </c>
      <c r="AD2666" s="157">
        <f t="shared" si="490"/>
        <v>5</v>
      </c>
      <c r="AE2666" s="157">
        <f t="shared" si="491"/>
        <v>8</v>
      </c>
      <c r="AF2666" s="157">
        <f t="shared" si="492"/>
        <v>5</v>
      </c>
      <c r="AG2666" s="159">
        <f t="shared" si="493"/>
        <v>3</v>
      </c>
      <c r="DS2666" s="81"/>
    </row>
    <row r="2667" spans="1:123" x14ac:dyDescent="0.25">
      <c r="A2667" s="169">
        <v>355</v>
      </c>
      <c r="B2667" s="170" t="s">
        <v>387</v>
      </c>
      <c r="C2667" s="170" t="s">
        <v>327</v>
      </c>
      <c r="D2667" s="170" t="s">
        <v>115</v>
      </c>
      <c r="E2667" s="18" t="s">
        <v>403</v>
      </c>
      <c r="F2667" s="158">
        <v>3</v>
      </c>
      <c r="G2667" s="157">
        <v>4</v>
      </c>
      <c r="H2667" s="157">
        <v>4</v>
      </c>
      <c r="I2667" s="157">
        <v>3</v>
      </c>
      <c r="J2667" s="157">
        <v>4</v>
      </c>
      <c r="K2667" s="157">
        <v>4</v>
      </c>
      <c r="L2667" s="157">
        <v>4</v>
      </c>
      <c r="M2667" s="157">
        <v>4</v>
      </c>
      <c r="N2667" s="157">
        <v>4</v>
      </c>
      <c r="O2667" s="157">
        <v>3</v>
      </c>
      <c r="P2667" s="157">
        <v>4</v>
      </c>
      <c r="Q2667" s="157">
        <v>4</v>
      </c>
      <c r="R2667" s="157">
        <v>4</v>
      </c>
      <c r="S2667" s="157">
        <v>4</v>
      </c>
      <c r="T2667" s="157">
        <v>4</v>
      </c>
      <c r="U2667" s="157">
        <v>2</v>
      </c>
      <c r="V2667" s="157">
        <v>3</v>
      </c>
      <c r="W2667" s="157">
        <v>4</v>
      </c>
      <c r="X2667" s="157">
        <v>4</v>
      </c>
      <c r="Y2667" s="157">
        <v>4</v>
      </c>
      <c r="Z2667" s="157">
        <v>3</v>
      </c>
      <c r="AA2667" s="157">
        <v>4</v>
      </c>
      <c r="AB2667" s="159">
        <v>4</v>
      </c>
      <c r="AC2667" s="158">
        <f t="shared" si="494"/>
        <v>23</v>
      </c>
      <c r="AD2667" s="157">
        <f t="shared" si="490"/>
        <v>5</v>
      </c>
      <c r="AE2667" s="157">
        <f t="shared" si="491"/>
        <v>8</v>
      </c>
      <c r="AF2667" s="157">
        <f t="shared" si="492"/>
        <v>5</v>
      </c>
      <c r="AG2667" s="159">
        <f t="shared" si="493"/>
        <v>3</v>
      </c>
      <c r="DS2667" s="81"/>
    </row>
    <row r="2668" spans="1:123" x14ac:dyDescent="0.25">
      <c r="A2668" s="169">
        <v>355</v>
      </c>
      <c r="B2668" s="170" t="s">
        <v>387</v>
      </c>
      <c r="C2668" s="170" t="s">
        <v>327</v>
      </c>
      <c r="D2668" s="170" t="s">
        <v>115</v>
      </c>
      <c r="E2668" s="18" t="s">
        <v>403</v>
      </c>
      <c r="F2668" s="158">
        <v>4</v>
      </c>
      <c r="G2668" s="157">
        <v>5</v>
      </c>
      <c r="H2668" s="157">
        <v>4</v>
      </c>
      <c r="I2668" s="157">
        <v>4</v>
      </c>
      <c r="J2668" s="157">
        <v>5</v>
      </c>
      <c r="K2668" s="157">
        <v>4</v>
      </c>
      <c r="L2668" s="157">
        <v>4</v>
      </c>
      <c r="M2668" s="157">
        <v>4</v>
      </c>
      <c r="N2668" s="157">
        <v>5</v>
      </c>
      <c r="O2668" s="157">
        <v>3</v>
      </c>
      <c r="P2668" s="157">
        <v>4</v>
      </c>
      <c r="Q2668" s="157">
        <v>4</v>
      </c>
      <c r="R2668" s="157">
        <v>4</v>
      </c>
      <c r="S2668" s="157">
        <v>4</v>
      </c>
      <c r="T2668" s="157">
        <v>4</v>
      </c>
      <c r="U2668" s="157">
        <v>4</v>
      </c>
      <c r="V2668" s="157">
        <v>5</v>
      </c>
      <c r="W2668" s="157">
        <v>5</v>
      </c>
      <c r="X2668" s="157">
        <v>5</v>
      </c>
      <c r="Y2668" s="157">
        <v>4</v>
      </c>
      <c r="Z2668" s="157">
        <v>4</v>
      </c>
      <c r="AA2668" s="157">
        <v>5</v>
      </c>
      <c r="AB2668" s="159">
        <v>4</v>
      </c>
      <c r="AC2668" s="158">
        <f t="shared" si="494"/>
        <v>23</v>
      </c>
      <c r="AD2668" s="157">
        <f t="shared" si="490"/>
        <v>5</v>
      </c>
      <c r="AE2668" s="157">
        <f t="shared" si="491"/>
        <v>8</v>
      </c>
      <c r="AF2668" s="157">
        <f t="shared" si="492"/>
        <v>5</v>
      </c>
      <c r="AG2668" s="159">
        <f t="shared" si="493"/>
        <v>3</v>
      </c>
      <c r="DS2668" s="81"/>
    </row>
    <row r="2669" spans="1:123" x14ac:dyDescent="0.25">
      <c r="A2669" s="169">
        <v>355</v>
      </c>
      <c r="B2669" s="170" t="s">
        <v>387</v>
      </c>
      <c r="C2669" s="170" t="s">
        <v>327</v>
      </c>
      <c r="D2669" s="170" t="s">
        <v>115</v>
      </c>
      <c r="E2669" s="18" t="s">
        <v>403</v>
      </c>
      <c r="F2669" s="158">
        <v>5</v>
      </c>
      <c r="G2669" s="157">
        <v>5</v>
      </c>
      <c r="H2669" s="157">
        <v>4</v>
      </c>
      <c r="I2669" s="157">
        <v>5</v>
      </c>
      <c r="J2669" s="157">
        <v>5</v>
      </c>
      <c r="K2669" s="157">
        <v>5</v>
      </c>
      <c r="L2669" s="157">
        <v>5</v>
      </c>
      <c r="M2669" s="157">
        <v>5</v>
      </c>
      <c r="N2669" s="157">
        <v>5</v>
      </c>
      <c r="O2669" s="157">
        <v>5</v>
      </c>
      <c r="P2669" s="157">
        <v>4</v>
      </c>
      <c r="Q2669" s="157">
        <v>5</v>
      </c>
      <c r="R2669" s="157">
        <v>5</v>
      </c>
      <c r="S2669" s="157">
        <v>5</v>
      </c>
      <c r="T2669" s="157">
        <v>5</v>
      </c>
      <c r="U2669" s="157">
        <v>5</v>
      </c>
      <c r="V2669" s="157">
        <v>5</v>
      </c>
      <c r="W2669" s="157">
        <v>5</v>
      </c>
      <c r="X2669" s="157"/>
      <c r="Y2669" s="157">
        <v>5</v>
      </c>
      <c r="Z2669" s="157">
        <v>5</v>
      </c>
      <c r="AA2669" s="157">
        <v>5</v>
      </c>
      <c r="AB2669" s="159">
        <v>5</v>
      </c>
      <c r="AC2669" s="158">
        <f t="shared" si="494"/>
        <v>22</v>
      </c>
      <c r="AD2669" s="157">
        <f t="shared" si="490"/>
        <v>5</v>
      </c>
      <c r="AE2669" s="157">
        <f t="shared" si="491"/>
        <v>8</v>
      </c>
      <c r="AF2669" s="157">
        <f t="shared" si="492"/>
        <v>4</v>
      </c>
      <c r="AG2669" s="159">
        <f t="shared" si="493"/>
        <v>3</v>
      </c>
      <c r="DS2669" s="81"/>
    </row>
    <row r="2670" spans="1:123" x14ac:dyDescent="0.25">
      <c r="A2670" s="169">
        <v>355</v>
      </c>
      <c r="B2670" s="170" t="s">
        <v>387</v>
      </c>
      <c r="C2670" s="170" t="s">
        <v>327</v>
      </c>
      <c r="D2670" s="170" t="s">
        <v>115</v>
      </c>
      <c r="E2670" s="18" t="s">
        <v>466</v>
      </c>
      <c r="F2670" s="158">
        <v>3</v>
      </c>
      <c r="G2670" s="157">
        <v>2</v>
      </c>
      <c r="H2670" s="157">
        <v>2</v>
      </c>
      <c r="I2670" s="157">
        <v>2</v>
      </c>
      <c r="J2670" s="157">
        <v>1</v>
      </c>
      <c r="K2670" s="157">
        <v>1</v>
      </c>
      <c r="L2670" s="157">
        <v>4</v>
      </c>
      <c r="M2670" s="157">
        <v>2</v>
      </c>
      <c r="N2670" s="157">
        <v>3</v>
      </c>
      <c r="O2670" s="157">
        <v>2</v>
      </c>
      <c r="P2670" s="157">
        <v>4</v>
      </c>
      <c r="Q2670" s="157">
        <v>3</v>
      </c>
      <c r="R2670" s="157">
        <v>3</v>
      </c>
      <c r="S2670" s="157">
        <v>3</v>
      </c>
      <c r="T2670" s="157">
        <v>3</v>
      </c>
      <c r="U2670" s="157">
        <v>2</v>
      </c>
      <c r="V2670" s="157">
        <v>1</v>
      </c>
      <c r="W2670" s="157">
        <v>2</v>
      </c>
      <c r="X2670" s="157">
        <v>2</v>
      </c>
      <c r="Y2670" s="157">
        <v>3</v>
      </c>
      <c r="Z2670" s="157">
        <v>3</v>
      </c>
      <c r="AA2670" s="157">
        <v>3</v>
      </c>
      <c r="AB2670" s="159">
        <v>3</v>
      </c>
      <c r="AC2670" s="158">
        <f t="shared" si="494"/>
        <v>23</v>
      </c>
      <c r="AD2670" s="157">
        <f t="shared" si="490"/>
        <v>5</v>
      </c>
      <c r="AE2670" s="157">
        <f t="shared" si="491"/>
        <v>8</v>
      </c>
      <c r="AF2670" s="157">
        <f t="shared" si="492"/>
        <v>5</v>
      </c>
      <c r="AG2670" s="159">
        <f t="shared" si="493"/>
        <v>3</v>
      </c>
      <c r="DS2670" s="81"/>
    </row>
    <row r="2671" spans="1:123" x14ac:dyDescent="0.25">
      <c r="A2671" s="169">
        <v>355</v>
      </c>
      <c r="B2671" s="170" t="s">
        <v>387</v>
      </c>
      <c r="C2671" s="170" t="s">
        <v>327</v>
      </c>
      <c r="D2671" s="170" t="s">
        <v>115</v>
      </c>
      <c r="E2671" s="18" t="s">
        <v>466</v>
      </c>
      <c r="F2671" s="158">
        <v>4</v>
      </c>
      <c r="G2671" s="157">
        <v>3</v>
      </c>
      <c r="H2671" s="157">
        <v>3</v>
      </c>
      <c r="I2671" s="157">
        <v>2</v>
      </c>
      <c r="J2671" s="157">
        <v>2</v>
      </c>
      <c r="K2671" s="157">
        <v>2</v>
      </c>
      <c r="L2671" s="157">
        <v>4</v>
      </c>
      <c r="M2671" s="157">
        <v>3</v>
      </c>
      <c r="N2671" s="157">
        <v>4</v>
      </c>
      <c r="O2671" s="157">
        <v>3</v>
      </c>
      <c r="P2671" s="157">
        <v>4</v>
      </c>
      <c r="Q2671" s="157">
        <v>4</v>
      </c>
      <c r="R2671" s="157">
        <v>3</v>
      </c>
      <c r="S2671" s="157">
        <v>3</v>
      </c>
      <c r="T2671" s="157">
        <v>3</v>
      </c>
      <c r="U2671" s="157">
        <v>3</v>
      </c>
      <c r="V2671" s="157">
        <v>3</v>
      </c>
      <c r="W2671" s="157">
        <v>2</v>
      </c>
      <c r="X2671" s="157">
        <v>2</v>
      </c>
      <c r="Y2671" s="157">
        <v>4</v>
      </c>
      <c r="Z2671" s="157">
        <v>3</v>
      </c>
      <c r="AA2671" s="157">
        <v>3</v>
      </c>
      <c r="AB2671" s="159">
        <v>3</v>
      </c>
      <c r="AC2671" s="158">
        <f t="shared" si="494"/>
        <v>23</v>
      </c>
      <c r="AD2671" s="157">
        <f t="shared" si="490"/>
        <v>5</v>
      </c>
      <c r="AE2671" s="157">
        <f t="shared" si="491"/>
        <v>8</v>
      </c>
      <c r="AF2671" s="157">
        <f t="shared" si="492"/>
        <v>5</v>
      </c>
      <c r="AG2671" s="159">
        <f t="shared" si="493"/>
        <v>3</v>
      </c>
      <c r="DS2671" s="81"/>
    </row>
    <row r="2672" spans="1:123" x14ac:dyDescent="0.25">
      <c r="A2672" s="169">
        <v>355</v>
      </c>
      <c r="B2672" s="170" t="s">
        <v>387</v>
      </c>
      <c r="C2672" s="170" t="s">
        <v>327</v>
      </c>
      <c r="D2672" s="170" t="s">
        <v>115</v>
      </c>
      <c r="E2672" s="18" t="s">
        <v>466</v>
      </c>
      <c r="F2672" s="158">
        <v>4</v>
      </c>
      <c r="G2672" s="157">
        <v>4</v>
      </c>
      <c r="H2672" s="157">
        <v>4</v>
      </c>
      <c r="I2672" s="157">
        <v>3</v>
      </c>
      <c r="J2672" s="157">
        <v>3</v>
      </c>
      <c r="K2672" s="157">
        <v>3</v>
      </c>
      <c r="L2672" s="157">
        <v>4</v>
      </c>
      <c r="M2672" s="157">
        <v>3</v>
      </c>
      <c r="N2672" s="157">
        <v>4</v>
      </c>
      <c r="O2672" s="157">
        <v>4</v>
      </c>
      <c r="P2672" s="157">
        <v>4</v>
      </c>
      <c r="Q2672" s="157">
        <v>4</v>
      </c>
      <c r="R2672" s="157">
        <v>4</v>
      </c>
      <c r="S2672" s="157">
        <v>4</v>
      </c>
      <c r="T2672" s="157">
        <v>4</v>
      </c>
      <c r="U2672" s="157">
        <v>3</v>
      </c>
      <c r="V2672" s="157">
        <v>4</v>
      </c>
      <c r="W2672" s="157">
        <v>4</v>
      </c>
      <c r="X2672" s="157">
        <v>4</v>
      </c>
      <c r="Y2672" s="157">
        <v>4</v>
      </c>
      <c r="Z2672" s="157">
        <v>4</v>
      </c>
      <c r="AA2672" s="157">
        <v>4</v>
      </c>
      <c r="AB2672" s="159">
        <v>4</v>
      </c>
      <c r="AC2672" s="158">
        <f t="shared" si="494"/>
        <v>23</v>
      </c>
      <c r="AD2672" s="157">
        <f t="shared" si="490"/>
        <v>5</v>
      </c>
      <c r="AE2672" s="157">
        <f t="shared" si="491"/>
        <v>8</v>
      </c>
      <c r="AF2672" s="157">
        <f t="shared" si="492"/>
        <v>5</v>
      </c>
      <c r="AG2672" s="159">
        <f t="shared" si="493"/>
        <v>3</v>
      </c>
      <c r="DS2672" s="81"/>
    </row>
    <row r="2673" spans="1:123" x14ac:dyDescent="0.25">
      <c r="A2673" s="169">
        <v>355</v>
      </c>
      <c r="B2673" s="170" t="s">
        <v>387</v>
      </c>
      <c r="C2673" s="170" t="s">
        <v>327</v>
      </c>
      <c r="D2673" s="170" t="s">
        <v>115</v>
      </c>
      <c r="E2673" s="18" t="s">
        <v>466</v>
      </c>
      <c r="F2673" s="158">
        <v>4</v>
      </c>
      <c r="G2673" s="157">
        <v>4</v>
      </c>
      <c r="H2673" s="157">
        <v>4</v>
      </c>
      <c r="I2673" s="157">
        <v>4</v>
      </c>
      <c r="J2673" s="157">
        <v>4</v>
      </c>
      <c r="K2673" s="157">
        <v>4</v>
      </c>
      <c r="L2673" s="157">
        <v>4</v>
      </c>
      <c r="M2673" s="157">
        <v>4</v>
      </c>
      <c r="N2673" s="157">
        <v>5</v>
      </c>
      <c r="O2673" s="157">
        <v>4</v>
      </c>
      <c r="P2673" s="157">
        <v>4</v>
      </c>
      <c r="Q2673" s="157">
        <v>4</v>
      </c>
      <c r="R2673" s="157">
        <v>4</v>
      </c>
      <c r="S2673" s="157">
        <v>4</v>
      </c>
      <c r="T2673" s="157">
        <v>5</v>
      </c>
      <c r="U2673" s="157">
        <v>5</v>
      </c>
      <c r="V2673" s="157">
        <v>5</v>
      </c>
      <c r="W2673" s="157">
        <v>5</v>
      </c>
      <c r="X2673" s="157">
        <v>5</v>
      </c>
      <c r="Y2673" s="157">
        <v>4</v>
      </c>
      <c r="Z2673" s="157">
        <v>4</v>
      </c>
      <c r="AA2673" s="157">
        <v>5</v>
      </c>
      <c r="AB2673" s="159">
        <v>4</v>
      </c>
      <c r="AC2673" s="158">
        <f t="shared" si="494"/>
        <v>23</v>
      </c>
      <c r="AD2673" s="157">
        <f t="shared" si="490"/>
        <v>5</v>
      </c>
      <c r="AE2673" s="157">
        <f t="shared" si="491"/>
        <v>8</v>
      </c>
      <c r="AF2673" s="157">
        <f t="shared" si="492"/>
        <v>5</v>
      </c>
      <c r="AG2673" s="159">
        <f t="shared" si="493"/>
        <v>3</v>
      </c>
      <c r="DS2673" s="81"/>
    </row>
    <row r="2674" spans="1:123" ht="15.75" thickBot="1" x14ac:dyDescent="0.3">
      <c r="A2674" s="171">
        <v>355</v>
      </c>
      <c r="B2674" s="61" t="s">
        <v>387</v>
      </c>
      <c r="C2674" s="61" t="s">
        <v>327</v>
      </c>
      <c r="D2674" s="61" t="s">
        <v>115</v>
      </c>
      <c r="E2674" s="168" t="s">
        <v>466</v>
      </c>
      <c r="F2674" s="158">
        <v>5</v>
      </c>
      <c r="G2674" s="157">
        <v>5</v>
      </c>
      <c r="H2674" s="157">
        <v>4</v>
      </c>
      <c r="I2674" s="157">
        <v>5</v>
      </c>
      <c r="J2674" s="157">
        <v>5</v>
      </c>
      <c r="K2674" s="157">
        <v>5</v>
      </c>
      <c r="L2674" s="157">
        <v>5</v>
      </c>
      <c r="M2674" s="157">
        <v>5</v>
      </c>
      <c r="N2674" s="157">
        <v>5</v>
      </c>
      <c r="O2674" s="157">
        <v>5</v>
      </c>
      <c r="P2674" s="157">
        <v>4</v>
      </c>
      <c r="Q2674" s="157">
        <v>4</v>
      </c>
      <c r="R2674" s="157">
        <v>4</v>
      </c>
      <c r="S2674" s="157">
        <v>4</v>
      </c>
      <c r="T2674" s="157">
        <v>5</v>
      </c>
      <c r="U2674" s="157">
        <v>5</v>
      </c>
      <c r="V2674" s="157">
        <v>5</v>
      </c>
      <c r="W2674" s="157">
        <v>5</v>
      </c>
      <c r="X2674" s="157">
        <v>5</v>
      </c>
      <c r="Y2674" s="157"/>
      <c r="Z2674" s="157">
        <v>5</v>
      </c>
      <c r="AA2674" s="157">
        <v>5</v>
      </c>
      <c r="AB2674" s="159">
        <v>5</v>
      </c>
      <c r="AC2674" s="160">
        <f t="shared" si="494"/>
        <v>22</v>
      </c>
      <c r="AD2674" s="60">
        <f t="shared" si="490"/>
        <v>5</v>
      </c>
      <c r="AE2674" s="60">
        <f t="shared" si="491"/>
        <v>8</v>
      </c>
      <c r="AF2674" s="60">
        <f t="shared" si="492"/>
        <v>5</v>
      </c>
      <c r="AG2674" s="161">
        <f t="shared" si="493"/>
        <v>3</v>
      </c>
      <c r="DS2674" s="81"/>
    </row>
    <row r="2675" spans="1:123" ht="15.75" thickBot="1" x14ac:dyDescent="0.3">
      <c r="F2675" s="219">
        <f>SUM(F7:F2674)</f>
        <v>9036</v>
      </c>
      <c r="G2675" s="220">
        <f t="shared" ref="G2675:AC2675" si="495">SUM(G7:G2674)</f>
        <v>7765</v>
      </c>
      <c r="H2675" s="221">
        <f t="shared" si="495"/>
        <v>6829</v>
      </c>
      <c r="I2675" s="221">
        <f t="shared" si="495"/>
        <v>6864</v>
      </c>
      <c r="J2675" s="221">
        <f t="shared" si="495"/>
        <v>6446</v>
      </c>
      <c r="K2675" s="222">
        <f t="shared" si="495"/>
        <v>6878</v>
      </c>
      <c r="L2675" s="220">
        <f t="shared" si="495"/>
        <v>9312</v>
      </c>
      <c r="M2675" s="221">
        <f t="shared" si="495"/>
        <v>7599</v>
      </c>
      <c r="N2675" s="221">
        <f t="shared" si="495"/>
        <v>8192</v>
      </c>
      <c r="O2675" s="221">
        <f t="shared" si="495"/>
        <v>8124</v>
      </c>
      <c r="P2675" s="221">
        <f t="shared" si="495"/>
        <v>7383</v>
      </c>
      <c r="Q2675" s="221">
        <f t="shared" si="495"/>
        <v>7812</v>
      </c>
      <c r="R2675" s="221">
        <f t="shared" si="495"/>
        <v>7180</v>
      </c>
      <c r="S2675" s="222">
        <f t="shared" si="495"/>
        <v>8039</v>
      </c>
      <c r="T2675" s="220">
        <f t="shared" si="495"/>
        <v>8380</v>
      </c>
      <c r="U2675" s="221">
        <f t="shared" si="495"/>
        <v>8129</v>
      </c>
      <c r="V2675" s="221">
        <f t="shared" si="495"/>
        <v>8148</v>
      </c>
      <c r="W2675" s="221">
        <f t="shared" si="495"/>
        <v>8693</v>
      </c>
      <c r="X2675" s="222">
        <f t="shared" si="495"/>
        <v>9065</v>
      </c>
      <c r="Y2675" s="219">
        <f t="shared" si="495"/>
        <v>8350</v>
      </c>
      <c r="Z2675" s="220">
        <f t="shared" si="495"/>
        <v>7396</v>
      </c>
      <c r="AA2675" s="221">
        <f t="shared" si="495"/>
        <v>6973</v>
      </c>
      <c r="AB2675" s="222">
        <f t="shared" si="495"/>
        <v>6785</v>
      </c>
      <c r="AC2675" s="1">
        <f t="shared" si="495"/>
        <v>58675</v>
      </c>
      <c r="DS2675" s="81"/>
    </row>
    <row r="2676" spans="1:123" x14ac:dyDescent="0.25">
      <c r="AB2676" s="14"/>
      <c r="AC2676" s="14"/>
      <c r="AD2676" s="14"/>
      <c r="AE2676" s="14"/>
      <c r="AF2676" s="14"/>
      <c r="AG2676" s="14"/>
      <c r="AH2676" s="14"/>
      <c r="DS2676" s="81"/>
    </row>
    <row r="2677" spans="1:123" x14ac:dyDescent="0.25">
      <c r="F2677" s="1">
        <f>+COUNT(F7:F2674)</f>
        <v>2606</v>
      </c>
      <c r="G2677" s="1">
        <f t="shared" ref="G2677:AB2677" si="496">+COUNT(G7:G2674)</f>
        <v>2628</v>
      </c>
      <c r="H2677" s="1">
        <f t="shared" si="496"/>
        <v>2384</v>
      </c>
      <c r="I2677" s="1">
        <f t="shared" si="496"/>
        <v>2558</v>
      </c>
      <c r="J2677" s="1">
        <f t="shared" si="496"/>
        <v>2581</v>
      </c>
      <c r="K2677" s="1">
        <f t="shared" si="496"/>
        <v>2540</v>
      </c>
      <c r="L2677" s="1">
        <f t="shared" si="496"/>
        <v>2602</v>
      </c>
      <c r="M2677" s="1">
        <f t="shared" si="496"/>
        <v>2605</v>
      </c>
      <c r="N2677" s="1">
        <f t="shared" si="496"/>
        <v>2619</v>
      </c>
      <c r="O2677" s="1">
        <f t="shared" si="496"/>
        <v>2595</v>
      </c>
      <c r="P2677" s="1">
        <f t="shared" si="496"/>
        <v>2593</v>
      </c>
      <c r="Q2677" s="1">
        <f t="shared" si="496"/>
        <v>2598</v>
      </c>
      <c r="R2677" s="1">
        <f t="shared" si="496"/>
        <v>2590</v>
      </c>
      <c r="S2677" s="1">
        <f t="shared" si="496"/>
        <v>2623</v>
      </c>
      <c r="T2677" s="1">
        <f t="shared" si="496"/>
        <v>2587</v>
      </c>
      <c r="U2677" s="1">
        <f t="shared" si="496"/>
        <v>2529</v>
      </c>
      <c r="V2677" s="1">
        <f t="shared" si="496"/>
        <v>2525</v>
      </c>
      <c r="W2677" s="1">
        <f t="shared" si="496"/>
        <v>2475</v>
      </c>
      <c r="X2677" s="1">
        <f t="shared" si="496"/>
        <v>2555</v>
      </c>
      <c r="Y2677" s="1">
        <f t="shared" si="496"/>
        <v>2606</v>
      </c>
      <c r="Z2677" s="1">
        <f t="shared" si="496"/>
        <v>2456</v>
      </c>
      <c r="AA2677" s="1">
        <f t="shared" si="496"/>
        <v>2411</v>
      </c>
      <c r="AB2677" s="1">
        <f t="shared" si="496"/>
        <v>2409</v>
      </c>
      <c r="AC2677" s="14"/>
      <c r="AD2677" s="14"/>
      <c r="AE2677" s="14"/>
      <c r="AF2677" s="14"/>
      <c r="AG2677" s="14"/>
      <c r="AH2677" s="14"/>
      <c r="DS2677" s="81"/>
    </row>
    <row r="2678" spans="1:123" x14ac:dyDescent="0.25">
      <c r="F2678" s="81">
        <f>+F2675/F2677</f>
        <v>3.4673829623944741</v>
      </c>
      <c r="G2678" s="81">
        <f>+G2675/G2677</f>
        <v>2.9547184170471841</v>
      </c>
      <c r="H2678" s="81">
        <f>+H2675/H2677</f>
        <v>2.8645134228187921</v>
      </c>
      <c r="I2678" s="81">
        <f>+I2675/I2677</f>
        <v>2.683346364347146</v>
      </c>
      <c r="J2678" s="81">
        <f>+J2675/J2677</f>
        <v>2.4974815962805113</v>
      </c>
      <c r="K2678" s="81">
        <f>+K2675/K2677</f>
        <v>2.7078740157480317</v>
      </c>
      <c r="L2678" s="81">
        <f>+L2675/L2677</f>
        <v>3.5787855495772485</v>
      </c>
      <c r="M2678" s="81">
        <f>+M2675/M2677</f>
        <v>2.9170825335892516</v>
      </c>
      <c r="N2678" s="81">
        <f>+N2675/N2677</f>
        <v>3.1279114165712105</v>
      </c>
      <c r="O2678" s="81">
        <f>+O2675/O2677</f>
        <v>3.130635838150289</v>
      </c>
      <c r="P2678" s="81">
        <f>+P2675/P2677</f>
        <v>2.8472811415349017</v>
      </c>
      <c r="Q2678" s="81">
        <f>+Q2675/Q2677</f>
        <v>3.0069284064665127</v>
      </c>
      <c r="R2678" s="81">
        <f>+R2675/R2677</f>
        <v>2.772200772200772</v>
      </c>
      <c r="S2678" s="81">
        <f>+S2675/S2677</f>
        <v>3.0648112847884104</v>
      </c>
      <c r="T2678" s="81">
        <f>+T2675/T2677</f>
        <v>3.239273289524546</v>
      </c>
      <c r="U2678" s="81">
        <f>+U2675/U2677</f>
        <v>3.2143139580861999</v>
      </c>
      <c r="V2678" s="81">
        <f>+V2675/V2677</f>
        <v>3.2269306930693071</v>
      </c>
      <c r="W2678" s="81">
        <f>+W2675/W2677</f>
        <v>3.5123232323232325</v>
      </c>
      <c r="X2678" s="81">
        <f>+X2675/X2677</f>
        <v>3.547945205479452</v>
      </c>
      <c r="Y2678" s="81">
        <f>+Y2675/Y2677</f>
        <v>3.2041442824251725</v>
      </c>
      <c r="Z2678" s="81">
        <f>+Z2675/Z2677</f>
        <v>3.0114006514657978</v>
      </c>
      <c r="AA2678" s="81">
        <f>+AA2675/AA2677</f>
        <v>2.8921609290750725</v>
      </c>
      <c r="AB2678" s="81">
        <f>+AB2675/AB2677</f>
        <v>2.8165213781652136</v>
      </c>
      <c r="AC2678" s="14"/>
      <c r="AD2678" s="14"/>
      <c r="AE2678" s="14"/>
      <c r="AF2678" s="14"/>
      <c r="AG2678" s="14"/>
      <c r="AH2678" s="14"/>
      <c r="DS2678" s="81"/>
    </row>
    <row r="2679" spans="1:123" x14ac:dyDescent="0.25">
      <c r="AC2679" s="14"/>
      <c r="AD2679" s="14"/>
      <c r="AE2679" s="14"/>
      <c r="AF2679" s="14"/>
      <c r="AG2679" s="14"/>
      <c r="AH2679" s="14"/>
      <c r="DS2679" s="81"/>
    </row>
    <row r="2680" spans="1:123" x14ac:dyDescent="0.25">
      <c r="DS2680" s="81"/>
    </row>
    <row r="2681" spans="1:123" x14ac:dyDescent="0.25">
      <c r="DS2681" s="81"/>
    </row>
    <row r="2682" spans="1:123" x14ac:dyDescent="0.25">
      <c r="DS2682" s="81"/>
    </row>
    <row r="2683" spans="1:123" x14ac:dyDescent="0.25">
      <c r="DS2683" s="81"/>
    </row>
    <row r="2684" spans="1:123" x14ac:dyDescent="0.25">
      <c r="DS2684" s="81"/>
    </row>
    <row r="2685" spans="1:123" x14ac:dyDescent="0.25">
      <c r="DS2685" s="81"/>
    </row>
    <row r="2686" spans="1:123" x14ac:dyDescent="0.25">
      <c r="DS2686" s="81"/>
    </row>
    <row r="2687" spans="1:123" x14ac:dyDescent="0.25">
      <c r="DS2687" s="81"/>
    </row>
    <row r="2688" spans="1:123" x14ac:dyDescent="0.25">
      <c r="DS2688" s="81"/>
    </row>
    <row r="2689" spans="5:123" x14ac:dyDescent="0.25">
      <c r="DS2689" s="81"/>
    </row>
    <row r="2690" spans="5:123" x14ac:dyDescent="0.25">
      <c r="DS2690" s="81"/>
    </row>
    <row r="2691" spans="5:123" x14ac:dyDescent="0.25">
      <c r="DS2691" s="81"/>
    </row>
    <row r="2692" spans="5:123" x14ac:dyDescent="0.25">
      <c r="DS2692" s="81"/>
    </row>
    <row r="2693" spans="5:123" x14ac:dyDescent="0.25">
      <c r="DS2693" s="81"/>
    </row>
    <row r="2694" spans="5:123" x14ac:dyDescent="0.25">
      <c r="E2694" s="156"/>
      <c r="F2694" s="155"/>
      <c r="G2694" s="155"/>
      <c r="H2694" s="155"/>
      <c r="I2694" s="155"/>
      <c r="J2694" s="155"/>
      <c r="K2694" s="155"/>
      <c r="L2694" s="155"/>
      <c r="M2694" s="155"/>
      <c r="N2694" s="155"/>
      <c r="O2694" s="155"/>
      <c r="P2694" s="155"/>
      <c r="Q2694" s="155"/>
      <c r="R2694" s="155"/>
      <c r="S2694" s="155"/>
      <c r="T2694" s="155"/>
      <c r="U2694" s="155"/>
      <c r="V2694" s="155"/>
      <c r="W2694" s="155"/>
      <c r="X2694" s="155"/>
      <c r="Y2694" s="155"/>
      <c r="Z2694" s="155"/>
      <c r="AA2694" s="155"/>
      <c r="AB2694" s="155"/>
      <c r="DS2694" s="81"/>
    </row>
    <row r="2695" spans="5:123" x14ac:dyDescent="0.25">
      <c r="DS2695" s="81"/>
    </row>
    <row r="2696" spans="5:123" x14ac:dyDescent="0.25">
      <c r="DS2696" s="81"/>
    </row>
    <row r="2697" spans="5:123" x14ac:dyDescent="0.25">
      <c r="DS2697" s="81"/>
    </row>
    <row r="2698" spans="5:123" x14ac:dyDescent="0.25">
      <c r="DS2698" s="81"/>
    </row>
    <row r="2699" spans="5:123" x14ac:dyDescent="0.25">
      <c r="DS2699" s="81"/>
    </row>
    <row r="2700" spans="5:123" x14ac:dyDescent="0.25">
      <c r="DS2700" s="81"/>
    </row>
    <row r="2701" spans="5:123" x14ac:dyDescent="0.25">
      <c r="DS2701" s="81"/>
    </row>
    <row r="2702" spans="5:123" x14ac:dyDescent="0.25">
      <c r="DS2702" s="81"/>
    </row>
    <row r="2703" spans="5:123" x14ac:dyDescent="0.25">
      <c r="DS2703" s="81"/>
    </row>
    <row r="2704" spans="5:123" x14ac:dyDescent="0.25">
      <c r="DS2704" s="81"/>
    </row>
    <row r="2705" spans="123:123" x14ac:dyDescent="0.25">
      <c r="DS2705" s="81"/>
    </row>
    <row r="2706" spans="123:123" x14ac:dyDescent="0.25">
      <c r="DS2706" s="81"/>
    </row>
    <row r="2707" spans="123:123" x14ac:dyDescent="0.25">
      <c r="DS2707" s="81"/>
    </row>
    <row r="2708" spans="123:123" x14ac:dyDescent="0.25">
      <c r="DS2708" s="81"/>
    </row>
    <row r="2709" spans="123:123" x14ac:dyDescent="0.25">
      <c r="DS2709" s="81"/>
    </row>
    <row r="2710" spans="123:123" x14ac:dyDescent="0.25">
      <c r="DS2710" s="81"/>
    </row>
    <row r="2711" spans="123:123" x14ac:dyDescent="0.25">
      <c r="DS2711" s="81"/>
    </row>
    <row r="2712" spans="123:123" x14ac:dyDescent="0.25">
      <c r="DS2712" s="81"/>
    </row>
    <row r="2713" spans="123:123" x14ac:dyDescent="0.25">
      <c r="DS2713" s="81"/>
    </row>
    <row r="2714" spans="123:123" x14ac:dyDescent="0.25">
      <c r="DS2714" s="81"/>
    </row>
    <row r="2715" spans="123:123" x14ac:dyDescent="0.25">
      <c r="DS2715" s="81"/>
    </row>
    <row r="2716" spans="123:123" x14ac:dyDescent="0.25">
      <c r="DS2716" s="81"/>
    </row>
    <row r="2717" spans="123:123" x14ac:dyDescent="0.25">
      <c r="DS2717" s="81"/>
    </row>
    <row r="2718" spans="123:123" x14ac:dyDescent="0.25">
      <c r="DS2718" s="81"/>
    </row>
    <row r="2719" spans="123:123" x14ac:dyDescent="0.25">
      <c r="DS2719" s="81"/>
    </row>
    <row r="2720" spans="123:123" x14ac:dyDescent="0.25">
      <c r="DS2720" s="81"/>
    </row>
    <row r="2721" spans="123:123" x14ac:dyDescent="0.25">
      <c r="DS2721" s="81"/>
    </row>
    <row r="2722" spans="123:123" x14ac:dyDescent="0.25">
      <c r="DS2722" s="81"/>
    </row>
    <row r="2723" spans="123:123" x14ac:dyDescent="0.25">
      <c r="DS2723" s="81"/>
    </row>
    <row r="2724" spans="123:123" x14ac:dyDescent="0.25">
      <c r="DS2724" s="81"/>
    </row>
    <row r="2725" spans="123:123" x14ac:dyDescent="0.25">
      <c r="DS2725" s="81"/>
    </row>
    <row r="2726" spans="123:123" x14ac:dyDescent="0.25">
      <c r="DS2726" s="81"/>
    </row>
    <row r="2727" spans="123:123" x14ac:dyDescent="0.25">
      <c r="DS2727" s="81"/>
    </row>
    <row r="2728" spans="123:123" x14ac:dyDescent="0.25">
      <c r="DS2728" s="81"/>
    </row>
    <row r="2729" spans="123:123" x14ac:dyDescent="0.25">
      <c r="DS2729" s="81"/>
    </row>
    <row r="2730" spans="123:123" x14ac:dyDescent="0.25">
      <c r="DS2730" s="81"/>
    </row>
    <row r="2731" spans="123:123" x14ac:dyDescent="0.25">
      <c r="DS2731" s="81"/>
    </row>
    <row r="2732" spans="123:123" x14ac:dyDescent="0.25">
      <c r="DS2732" s="81"/>
    </row>
    <row r="2733" spans="123:123" x14ac:dyDescent="0.25">
      <c r="DS2733" s="81"/>
    </row>
    <row r="2734" spans="123:123" x14ac:dyDescent="0.25">
      <c r="DS2734" s="81"/>
    </row>
    <row r="2735" spans="123:123" x14ac:dyDescent="0.25">
      <c r="DS2735" s="81"/>
    </row>
    <row r="2736" spans="123:123" x14ac:dyDescent="0.25">
      <c r="DS2736" s="81"/>
    </row>
    <row r="2737" spans="123:123" x14ac:dyDescent="0.25">
      <c r="DS2737" s="81"/>
    </row>
    <row r="2738" spans="123:123" x14ac:dyDescent="0.25">
      <c r="DS2738" s="81"/>
    </row>
    <row r="2739" spans="123:123" x14ac:dyDescent="0.25">
      <c r="DS2739" s="81"/>
    </row>
    <row r="2740" spans="123:123" x14ac:dyDescent="0.25">
      <c r="DS2740" s="81"/>
    </row>
    <row r="2741" spans="123:123" x14ac:dyDescent="0.25">
      <c r="DS2741" s="81"/>
    </row>
    <row r="2742" spans="123:123" x14ac:dyDescent="0.25">
      <c r="DS2742" s="81"/>
    </row>
    <row r="2743" spans="123:123" x14ac:dyDescent="0.25">
      <c r="DS2743" s="81"/>
    </row>
    <row r="2744" spans="123:123" x14ac:dyDescent="0.25">
      <c r="DS2744" s="81"/>
    </row>
    <row r="2745" spans="123:123" x14ac:dyDescent="0.25">
      <c r="DS2745" s="81"/>
    </row>
    <row r="2746" spans="123:123" x14ac:dyDescent="0.25">
      <c r="DS2746" s="81"/>
    </row>
    <row r="2747" spans="123:123" x14ac:dyDescent="0.25">
      <c r="DS2747" s="81"/>
    </row>
    <row r="2748" spans="123:123" x14ac:dyDescent="0.25">
      <c r="DS2748" s="81"/>
    </row>
    <row r="2749" spans="123:123" x14ac:dyDescent="0.25">
      <c r="DS2749" s="81"/>
    </row>
    <row r="2750" spans="123:123" x14ac:dyDescent="0.25">
      <c r="DS2750" s="81"/>
    </row>
    <row r="2751" spans="123:123" x14ac:dyDescent="0.25">
      <c r="DS2751" s="81"/>
    </row>
    <row r="2752" spans="123:123" x14ac:dyDescent="0.25">
      <c r="DS2752" s="81"/>
    </row>
    <row r="2753" spans="123:123" x14ac:dyDescent="0.25">
      <c r="DS2753" s="81"/>
    </row>
    <row r="2754" spans="123:123" x14ac:dyDescent="0.25">
      <c r="DS2754" s="81"/>
    </row>
    <row r="2755" spans="123:123" x14ac:dyDescent="0.25">
      <c r="DS2755" s="81"/>
    </row>
    <row r="2756" spans="123:123" x14ac:dyDescent="0.25">
      <c r="DS2756" s="81"/>
    </row>
    <row r="2757" spans="123:123" x14ac:dyDescent="0.25">
      <c r="DS2757" s="81"/>
    </row>
    <row r="2758" spans="123:123" x14ac:dyDescent="0.25">
      <c r="DS2758" s="81"/>
    </row>
    <row r="2759" spans="123:123" x14ac:dyDescent="0.25">
      <c r="DS2759" s="81"/>
    </row>
    <row r="2760" spans="123:123" x14ac:dyDescent="0.25">
      <c r="DS2760" s="81"/>
    </row>
    <row r="2761" spans="123:123" x14ac:dyDescent="0.25">
      <c r="DS2761" s="81"/>
    </row>
    <row r="2762" spans="123:123" x14ac:dyDescent="0.25">
      <c r="DS2762" s="81"/>
    </row>
    <row r="2763" spans="123:123" x14ac:dyDescent="0.25">
      <c r="DS2763" s="81"/>
    </row>
    <row r="2764" spans="123:123" x14ac:dyDescent="0.25">
      <c r="DS2764" s="81"/>
    </row>
    <row r="2765" spans="123:123" x14ac:dyDescent="0.25">
      <c r="DS2765" s="81"/>
    </row>
    <row r="2766" spans="123:123" x14ac:dyDescent="0.25">
      <c r="DS2766" s="81"/>
    </row>
    <row r="2767" spans="123:123" x14ac:dyDescent="0.25">
      <c r="DS2767" s="81"/>
    </row>
    <row r="2768" spans="123:123" x14ac:dyDescent="0.25">
      <c r="DS2768" s="81"/>
    </row>
    <row r="2769" spans="123:123" x14ac:dyDescent="0.25">
      <c r="DS2769" s="81"/>
    </row>
    <row r="2770" spans="123:123" x14ac:dyDescent="0.25">
      <c r="DS2770" s="81"/>
    </row>
    <row r="2771" spans="123:123" x14ac:dyDescent="0.25">
      <c r="DS2771" s="81"/>
    </row>
    <row r="2772" spans="123:123" x14ac:dyDescent="0.25">
      <c r="DS2772" s="81"/>
    </row>
    <row r="2773" spans="123:123" x14ac:dyDescent="0.25">
      <c r="DS2773" s="81"/>
    </row>
    <row r="2774" spans="123:123" x14ac:dyDescent="0.25">
      <c r="DS2774" s="81"/>
    </row>
    <row r="2775" spans="123:123" x14ac:dyDescent="0.25">
      <c r="DS2775" s="81"/>
    </row>
    <row r="2776" spans="123:123" x14ac:dyDescent="0.25">
      <c r="DS2776" s="81"/>
    </row>
    <row r="2777" spans="123:123" x14ac:dyDescent="0.25">
      <c r="DS2777" s="81"/>
    </row>
    <row r="2778" spans="123:123" x14ac:dyDescent="0.25">
      <c r="DS2778" s="81"/>
    </row>
    <row r="2779" spans="123:123" x14ac:dyDescent="0.25">
      <c r="DS2779" s="81"/>
    </row>
    <row r="2780" spans="123:123" x14ac:dyDescent="0.25">
      <c r="DS2780" s="81"/>
    </row>
    <row r="2781" spans="123:123" x14ac:dyDescent="0.25">
      <c r="DS2781" s="81"/>
    </row>
    <row r="2782" spans="123:123" x14ac:dyDescent="0.25">
      <c r="DS2782" s="81"/>
    </row>
    <row r="2783" spans="123:123" x14ac:dyDescent="0.25">
      <c r="DS2783" s="81"/>
    </row>
    <row r="2784" spans="123:123" x14ac:dyDescent="0.25">
      <c r="DS2784" s="81"/>
    </row>
    <row r="2785" spans="123:123" x14ac:dyDescent="0.25">
      <c r="DS2785" s="81"/>
    </row>
    <row r="2786" spans="123:123" x14ac:dyDescent="0.25">
      <c r="DS2786" s="81"/>
    </row>
    <row r="2787" spans="123:123" x14ac:dyDescent="0.25">
      <c r="DS2787" s="81"/>
    </row>
    <row r="2788" spans="123:123" x14ac:dyDescent="0.25">
      <c r="DS2788" s="81"/>
    </row>
    <row r="2789" spans="123:123" x14ac:dyDescent="0.25">
      <c r="DS2789" s="81"/>
    </row>
    <row r="2790" spans="123:123" x14ac:dyDescent="0.25">
      <c r="DS2790" s="81"/>
    </row>
    <row r="2791" spans="123:123" x14ac:dyDescent="0.25">
      <c r="DS2791" s="81"/>
    </row>
    <row r="2792" spans="123:123" x14ac:dyDescent="0.25">
      <c r="DS2792" s="81"/>
    </row>
    <row r="2793" spans="123:123" x14ac:dyDescent="0.25">
      <c r="DS2793" s="81"/>
    </row>
    <row r="2794" spans="123:123" x14ac:dyDescent="0.25">
      <c r="DS2794" s="81"/>
    </row>
    <row r="2795" spans="123:123" x14ac:dyDescent="0.25">
      <c r="DS2795" s="81"/>
    </row>
    <row r="2796" spans="123:123" x14ac:dyDescent="0.25">
      <c r="DS2796" s="81"/>
    </row>
    <row r="2797" spans="123:123" x14ac:dyDescent="0.25">
      <c r="DS2797" s="81"/>
    </row>
    <row r="2798" spans="123:123" x14ac:dyDescent="0.25">
      <c r="DS2798" s="81"/>
    </row>
    <row r="2799" spans="123:123" x14ac:dyDescent="0.25">
      <c r="DS2799" s="81"/>
    </row>
    <row r="2800" spans="123:123" x14ac:dyDescent="0.25">
      <c r="DS2800" s="81"/>
    </row>
    <row r="2801" spans="123:123" x14ac:dyDescent="0.25">
      <c r="DS2801" s="81"/>
    </row>
    <row r="2802" spans="123:123" x14ac:dyDescent="0.25">
      <c r="DS2802" s="81"/>
    </row>
    <row r="2803" spans="123:123" x14ac:dyDescent="0.25">
      <c r="DS2803" s="81"/>
    </row>
    <row r="2804" spans="123:123" x14ac:dyDescent="0.25">
      <c r="DS2804" s="81"/>
    </row>
    <row r="2805" spans="123:123" x14ac:dyDescent="0.25">
      <c r="DS2805" s="81"/>
    </row>
    <row r="2806" spans="123:123" x14ac:dyDescent="0.25">
      <c r="DS2806" s="81"/>
    </row>
    <row r="2807" spans="123:123" x14ac:dyDescent="0.25">
      <c r="DS2807" s="81"/>
    </row>
    <row r="2808" spans="123:123" x14ac:dyDescent="0.25">
      <c r="DS2808" s="81"/>
    </row>
    <row r="2809" spans="123:123" x14ac:dyDescent="0.25">
      <c r="DS2809" s="81"/>
    </row>
    <row r="2810" spans="123:123" x14ac:dyDescent="0.25">
      <c r="DS2810" s="81"/>
    </row>
    <row r="2811" spans="123:123" x14ac:dyDescent="0.25">
      <c r="DS2811" s="81"/>
    </row>
    <row r="2812" spans="123:123" x14ac:dyDescent="0.25">
      <c r="DS2812" s="81"/>
    </row>
    <row r="2813" spans="123:123" x14ac:dyDescent="0.25">
      <c r="DS2813" s="81"/>
    </row>
    <row r="2814" spans="123:123" x14ac:dyDescent="0.25">
      <c r="DS2814" s="81"/>
    </row>
    <row r="2815" spans="123:123" x14ac:dyDescent="0.25">
      <c r="DS2815" s="81"/>
    </row>
    <row r="2816" spans="123:123" x14ac:dyDescent="0.25">
      <c r="DS2816" s="81"/>
    </row>
    <row r="2817" spans="123:123" x14ac:dyDescent="0.25">
      <c r="DS2817" s="81"/>
    </row>
    <row r="2818" spans="123:123" x14ac:dyDescent="0.25">
      <c r="DS2818" s="81"/>
    </row>
    <row r="2819" spans="123:123" x14ac:dyDescent="0.25">
      <c r="DS2819" s="81"/>
    </row>
    <row r="2820" spans="123:123" x14ac:dyDescent="0.25">
      <c r="DS2820" s="81"/>
    </row>
    <row r="2821" spans="123:123" x14ac:dyDescent="0.25">
      <c r="DS2821" s="81"/>
    </row>
    <row r="2822" spans="123:123" x14ac:dyDescent="0.25">
      <c r="DS2822" s="81"/>
    </row>
    <row r="2823" spans="123:123" x14ac:dyDescent="0.25">
      <c r="DS2823" s="81"/>
    </row>
    <row r="2824" spans="123:123" x14ac:dyDescent="0.25">
      <c r="DS2824" s="81"/>
    </row>
    <row r="2825" spans="123:123" x14ac:dyDescent="0.25">
      <c r="DS2825" s="81"/>
    </row>
    <row r="2826" spans="123:123" x14ac:dyDescent="0.25">
      <c r="DS2826" s="81"/>
    </row>
    <row r="2827" spans="123:123" x14ac:dyDescent="0.25">
      <c r="DS2827" s="81"/>
    </row>
    <row r="2828" spans="123:123" x14ac:dyDescent="0.25">
      <c r="DS2828" s="81"/>
    </row>
    <row r="2829" spans="123:123" x14ac:dyDescent="0.25">
      <c r="DS2829" s="81"/>
    </row>
    <row r="2830" spans="123:123" x14ac:dyDescent="0.25">
      <c r="DS2830" s="81"/>
    </row>
    <row r="2831" spans="123:123" x14ac:dyDescent="0.25">
      <c r="DS2831" s="81"/>
    </row>
    <row r="2832" spans="123:123" x14ac:dyDescent="0.25">
      <c r="DS2832" s="81"/>
    </row>
    <row r="2833" spans="123:123" x14ac:dyDescent="0.25">
      <c r="DS2833" s="81"/>
    </row>
    <row r="2834" spans="123:123" x14ac:dyDescent="0.25">
      <c r="DS2834" s="81"/>
    </row>
    <row r="2835" spans="123:123" x14ac:dyDescent="0.25">
      <c r="DS2835" s="81"/>
    </row>
    <row r="2836" spans="123:123" x14ac:dyDescent="0.25">
      <c r="DS2836" s="81"/>
    </row>
    <row r="2837" spans="123:123" x14ac:dyDescent="0.25">
      <c r="DS2837" s="81"/>
    </row>
    <row r="2838" spans="123:123" x14ac:dyDescent="0.25">
      <c r="DS2838" s="81"/>
    </row>
    <row r="2839" spans="123:123" x14ac:dyDescent="0.25">
      <c r="DS2839" s="81"/>
    </row>
    <row r="2840" spans="123:123" x14ac:dyDescent="0.25">
      <c r="DS2840" s="81"/>
    </row>
    <row r="2841" spans="123:123" x14ac:dyDescent="0.25">
      <c r="DS2841" s="81"/>
    </row>
    <row r="2842" spans="123:123" x14ac:dyDescent="0.25">
      <c r="DS2842" s="81"/>
    </row>
    <row r="2843" spans="123:123" x14ac:dyDescent="0.25">
      <c r="DS2843" s="81"/>
    </row>
    <row r="2844" spans="123:123" x14ac:dyDescent="0.25">
      <c r="DS2844" s="81"/>
    </row>
    <row r="2845" spans="123:123" x14ac:dyDescent="0.25">
      <c r="DS2845" s="81"/>
    </row>
    <row r="2846" spans="123:123" x14ac:dyDescent="0.25">
      <c r="DS2846" s="81"/>
    </row>
    <row r="2847" spans="123:123" x14ac:dyDescent="0.25">
      <c r="DS2847" s="81"/>
    </row>
    <row r="2848" spans="123:123" x14ac:dyDescent="0.25">
      <c r="DS2848" s="81"/>
    </row>
    <row r="2849" spans="123:123" x14ac:dyDescent="0.25">
      <c r="DS2849" s="81"/>
    </row>
    <row r="2850" spans="123:123" x14ac:dyDescent="0.25">
      <c r="DS2850" s="81"/>
    </row>
    <row r="2851" spans="123:123" x14ac:dyDescent="0.25">
      <c r="DS2851" s="81"/>
    </row>
    <row r="2852" spans="123:123" x14ac:dyDescent="0.25">
      <c r="DS2852" s="81"/>
    </row>
    <row r="2853" spans="123:123" x14ac:dyDescent="0.25">
      <c r="DS2853" s="81"/>
    </row>
    <row r="2854" spans="123:123" x14ac:dyDescent="0.25">
      <c r="DS2854" s="81"/>
    </row>
    <row r="2855" spans="123:123" x14ac:dyDescent="0.25">
      <c r="DS2855" s="81"/>
    </row>
    <row r="2856" spans="123:123" x14ac:dyDescent="0.25">
      <c r="DS2856" s="81"/>
    </row>
    <row r="2857" spans="123:123" x14ac:dyDescent="0.25">
      <c r="DS2857" s="81"/>
    </row>
    <row r="2858" spans="123:123" x14ac:dyDescent="0.25">
      <c r="DS2858" s="81"/>
    </row>
    <row r="2859" spans="123:123" x14ac:dyDescent="0.25">
      <c r="DS2859" s="81"/>
    </row>
    <row r="2860" spans="123:123" x14ac:dyDescent="0.25">
      <c r="DS2860" s="81"/>
    </row>
    <row r="2861" spans="123:123" x14ac:dyDescent="0.25">
      <c r="DS2861" s="81"/>
    </row>
    <row r="2862" spans="123:123" x14ac:dyDescent="0.25">
      <c r="DS2862" s="81"/>
    </row>
    <row r="2863" spans="123:123" x14ac:dyDescent="0.25">
      <c r="DS2863" s="81"/>
    </row>
    <row r="2864" spans="123:123" x14ac:dyDescent="0.25">
      <c r="DS2864" s="81"/>
    </row>
    <row r="2865" spans="123:123" x14ac:dyDescent="0.25">
      <c r="DS2865" s="81"/>
    </row>
    <row r="2866" spans="123:123" x14ac:dyDescent="0.25">
      <c r="DS2866" s="81"/>
    </row>
    <row r="2867" spans="123:123" x14ac:dyDescent="0.25">
      <c r="DS2867" s="81"/>
    </row>
    <row r="2868" spans="123:123" x14ac:dyDescent="0.25">
      <c r="DS2868" s="81"/>
    </row>
    <row r="2869" spans="123:123" x14ac:dyDescent="0.25">
      <c r="DS2869" s="81"/>
    </row>
    <row r="2870" spans="123:123" x14ac:dyDescent="0.25">
      <c r="DS2870" s="81"/>
    </row>
    <row r="2871" spans="123:123" x14ac:dyDescent="0.25">
      <c r="DS2871" s="81"/>
    </row>
    <row r="2872" spans="123:123" x14ac:dyDescent="0.25">
      <c r="DS2872" s="81"/>
    </row>
    <row r="2873" spans="123:123" x14ac:dyDescent="0.25">
      <c r="DS2873" s="81"/>
    </row>
    <row r="2874" spans="123:123" x14ac:dyDescent="0.25">
      <c r="DS2874" s="81"/>
    </row>
    <row r="2875" spans="123:123" x14ac:dyDescent="0.25">
      <c r="DS2875" s="81"/>
    </row>
    <row r="2876" spans="123:123" x14ac:dyDescent="0.25">
      <c r="DS2876" s="81"/>
    </row>
    <row r="2877" spans="123:123" x14ac:dyDescent="0.25">
      <c r="DS2877" s="81"/>
    </row>
    <row r="2878" spans="123:123" x14ac:dyDescent="0.25">
      <c r="DS2878" s="81"/>
    </row>
    <row r="2879" spans="123:123" x14ac:dyDescent="0.25">
      <c r="DS2879" s="81"/>
    </row>
    <row r="2880" spans="123:123" x14ac:dyDescent="0.25">
      <c r="DS2880" s="81"/>
    </row>
    <row r="2881" spans="123:123" x14ac:dyDescent="0.25">
      <c r="DS2881" s="81"/>
    </row>
    <row r="2882" spans="123:123" x14ac:dyDescent="0.25">
      <c r="DS2882" s="81"/>
    </row>
    <row r="2883" spans="123:123" x14ac:dyDescent="0.25">
      <c r="DS2883" s="81"/>
    </row>
    <row r="2884" spans="123:123" x14ac:dyDescent="0.25">
      <c r="DS2884" s="81"/>
    </row>
    <row r="2885" spans="123:123" x14ac:dyDescent="0.25">
      <c r="DS2885" s="81"/>
    </row>
    <row r="2886" spans="123:123" x14ac:dyDescent="0.25">
      <c r="DS2886" s="81"/>
    </row>
    <row r="2887" spans="123:123" x14ac:dyDescent="0.25">
      <c r="DS2887" s="81"/>
    </row>
    <row r="2888" spans="123:123" x14ac:dyDescent="0.25">
      <c r="DS2888" s="81"/>
    </row>
    <row r="2889" spans="123:123" x14ac:dyDescent="0.25">
      <c r="DS2889" s="81"/>
    </row>
    <row r="2890" spans="123:123" x14ac:dyDescent="0.25">
      <c r="DS2890" s="81"/>
    </row>
    <row r="2891" spans="123:123" x14ac:dyDescent="0.25">
      <c r="DS2891" s="81"/>
    </row>
    <row r="2892" spans="123:123" x14ac:dyDescent="0.25">
      <c r="DS2892" s="81"/>
    </row>
    <row r="2893" spans="123:123" x14ac:dyDescent="0.25">
      <c r="DS2893" s="81"/>
    </row>
    <row r="2894" spans="123:123" x14ac:dyDescent="0.25">
      <c r="DS2894" s="81"/>
    </row>
    <row r="2895" spans="123:123" x14ac:dyDescent="0.25">
      <c r="DS2895" s="81"/>
    </row>
    <row r="2896" spans="123:123" x14ac:dyDescent="0.25">
      <c r="DS2896" s="81"/>
    </row>
    <row r="2897" spans="123:123" x14ac:dyDescent="0.25">
      <c r="DS2897" s="81"/>
    </row>
    <row r="2898" spans="123:123" x14ac:dyDescent="0.25">
      <c r="DS2898" s="81"/>
    </row>
    <row r="2899" spans="123:123" x14ac:dyDescent="0.25">
      <c r="DS2899" s="81"/>
    </row>
    <row r="2900" spans="123:123" x14ac:dyDescent="0.25">
      <c r="DS2900" s="81"/>
    </row>
    <row r="2901" spans="123:123" x14ac:dyDescent="0.25">
      <c r="DS2901" s="81"/>
    </row>
    <row r="2902" spans="123:123" x14ac:dyDescent="0.25">
      <c r="DS2902" s="81"/>
    </row>
    <row r="2903" spans="123:123" x14ac:dyDescent="0.25">
      <c r="DS2903" s="81"/>
    </row>
    <row r="2904" spans="123:123" x14ac:dyDescent="0.25">
      <c r="DS2904" s="81"/>
    </row>
    <row r="2905" spans="123:123" x14ac:dyDescent="0.25">
      <c r="DS2905" s="81"/>
    </row>
    <row r="2906" spans="123:123" x14ac:dyDescent="0.25">
      <c r="DS2906" s="81"/>
    </row>
    <row r="2907" spans="123:123" x14ac:dyDescent="0.25">
      <c r="DS2907" s="81"/>
    </row>
    <row r="2908" spans="123:123" x14ac:dyDescent="0.25">
      <c r="DS2908" s="81"/>
    </row>
    <row r="2909" spans="123:123" x14ac:dyDescent="0.25">
      <c r="DS2909" s="81"/>
    </row>
    <row r="2910" spans="123:123" x14ac:dyDescent="0.25">
      <c r="DS2910" s="81"/>
    </row>
    <row r="2911" spans="123:123" x14ac:dyDescent="0.25">
      <c r="DS2911" s="81"/>
    </row>
    <row r="2912" spans="123:123" x14ac:dyDescent="0.25">
      <c r="DS2912" s="81"/>
    </row>
    <row r="2913" spans="123:123" x14ac:dyDescent="0.25">
      <c r="DS2913" s="81"/>
    </row>
    <row r="2914" spans="123:123" x14ac:dyDescent="0.25">
      <c r="DS2914" s="81"/>
    </row>
    <row r="2915" spans="123:123" x14ac:dyDescent="0.25">
      <c r="DS2915" s="81"/>
    </row>
    <row r="2916" spans="123:123" x14ac:dyDescent="0.25">
      <c r="DS2916" s="81"/>
    </row>
    <row r="2917" spans="123:123" x14ac:dyDescent="0.25">
      <c r="DS2917" s="81"/>
    </row>
    <row r="2918" spans="123:123" x14ac:dyDescent="0.25">
      <c r="DS2918" s="81"/>
    </row>
    <row r="2919" spans="123:123" x14ac:dyDescent="0.25">
      <c r="DS2919" s="81"/>
    </row>
    <row r="2920" spans="123:123" x14ac:dyDescent="0.25">
      <c r="DS2920" s="81"/>
    </row>
    <row r="2921" spans="123:123" x14ac:dyDescent="0.25">
      <c r="DS2921" s="81"/>
    </row>
    <row r="2922" spans="123:123" x14ac:dyDescent="0.25">
      <c r="DS2922" s="81"/>
    </row>
    <row r="2923" spans="123:123" x14ac:dyDescent="0.25">
      <c r="DS2923" s="81"/>
    </row>
    <row r="2924" spans="123:123" x14ac:dyDescent="0.25">
      <c r="DS2924" s="81"/>
    </row>
    <row r="2925" spans="123:123" x14ac:dyDescent="0.25">
      <c r="DS2925" s="81"/>
    </row>
    <row r="2926" spans="123:123" x14ac:dyDescent="0.25">
      <c r="DS2926" s="81"/>
    </row>
    <row r="2927" spans="123:123" x14ac:dyDescent="0.25">
      <c r="DS2927" s="81"/>
    </row>
    <row r="2928" spans="123:123" x14ac:dyDescent="0.25">
      <c r="DS2928" s="81"/>
    </row>
    <row r="2929" spans="123:123" x14ac:dyDescent="0.25">
      <c r="DS2929" s="81"/>
    </row>
    <row r="2930" spans="123:123" x14ac:dyDescent="0.25">
      <c r="DS2930" s="81"/>
    </row>
    <row r="2931" spans="123:123" x14ac:dyDescent="0.25">
      <c r="DS2931" s="81"/>
    </row>
    <row r="2932" spans="123:123" x14ac:dyDescent="0.25">
      <c r="DS2932" s="81"/>
    </row>
    <row r="2933" spans="123:123" x14ac:dyDescent="0.25">
      <c r="DS2933" s="81"/>
    </row>
    <row r="2934" spans="123:123" x14ac:dyDescent="0.25">
      <c r="DS2934" s="81"/>
    </row>
    <row r="2935" spans="123:123" x14ac:dyDescent="0.25">
      <c r="DS2935" s="81"/>
    </row>
    <row r="2936" spans="123:123" x14ac:dyDescent="0.25">
      <c r="DS2936" s="81"/>
    </row>
    <row r="2937" spans="123:123" x14ac:dyDescent="0.25">
      <c r="DS2937" s="81"/>
    </row>
    <row r="2938" spans="123:123" x14ac:dyDescent="0.25">
      <c r="DS2938" s="81"/>
    </row>
    <row r="2939" spans="123:123" x14ac:dyDescent="0.25">
      <c r="DS2939" s="81"/>
    </row>
    <row r="2940" spans="123:123" x14ac:dyDescent="0.25">
      <c r="DS2940" s="81"/>
    </row>
    <row r="2941" spans="123:123" x14ac:dyDescent="0.25">
      <c r="DS2941" s="81"/>
    </row>
    <row r="2942" spans="123:123" x14ac:dyDescent="0.25">
      <c r="DS2942" s="81"/>
    </row>
    <row r="2943" spans="123:123" x14ac:dyDescent="0.25">
      <c r="DS2943" s="81"/>
    </row>
    <row r="2944" spans="123:123" x14ac:dyDescent="0.25">
      <c r="DS2944" s="81"/>
    </row>
    <row r="2945" spans="123:123" x14ac:dyDescent="0.25">
      <c r="DS2945" s="81"/>
    </row>
    <row r="2946" spans="123:123" x14ac:dyDescent="0.25">
      <c r="DS2946" s="81"/>
    </row>
    <row r="2947" spans="123:123" x14ac:dyDescent="0.25">
      <c r="DS2947" s="81"/>
    </row>
    <row r="2948" spans="123:123" x14ac:dyDescent="0.25">
      <c r="DS2948" s="81"/>
    </row>
    <row r="2949" spans="123:123" x14ac:dyDescent="0.25">
      <c r="DS2949" s="81"/>
    </row>
    <row r="2950" spans="123:123" x14ac:dyDescent="0.25">
      <c r="DS2950" s="81"/>
    </row>
    <row r="2951" spans="123:123" x14ac:dyDescent="0.25">
      <c r="DS2951" s="81"/>
    </row>
    <row r="2952" spans="123:123" x14ac:dyDescent="0.25">
      <c r="DS2952" s="81"/>
    </row>
    <row r="2953" spans="123:123" x14ac:dyDescent="0.25">
      <c r="DS2953" s="81"/>
    </row>
    <row r="2954" spans="123:123" x14ac:dyDescent="0.25">
      <c r="DS2954" s="81"/>
    </row>
    <row r="2955" spans="123:123" x14ac:dyDescent="0.25">
      <c r="DS2955" s="81"/>
    </row>
    <row r="2956" spans="123:123" x14ac:dyDescent="0.25">
      <c r="DS2956" s="81"/>
    </row>
    <row r="2957" spans="123:123" x14ac:dyDescent="0.25">
      <c r="DS2957" s="81"/>
    </row>
    <row r="2958" spans="123:123" x14ac:dyDescent="0.25">
      <c r="DS2958" s="81"/>
    </row>
    <row r="2959" spans="123:123" x14ac:dyDescent="0.25">
      <c r="DS2959" s="81"/>
    </row>
    <row r="2960" spans="123:123" x14ac:dyDescent="0.25">
      <c r="DS2960" s="81"/>
    </row>
    <row r="2961" spans="123:123" x14ac:dyDescent="0.25">
      <c r="DS2961" s="81"/>
    </row>
    <row r="2962" spans="123:123" x14ac:dyDescent="0.25">
      <c r="DS2962" s="81"/>
    </row>
    <row r="2963" spans="123:123" x14ac:dyDescent="0.25">
      <c r="DS2963" s="81"/>
    </row>
    <row r="2964" spans="123:123" x14ac:dyDescent="0.25">
      <c r="DS2964" s="81"/>
    </row>
    <row r="2965" spans="123:123" x14ac:dyDescent="0.25">
      <c r="DS2965" s="81"/>
    </row>
    <row r="2966" spans="123:123" x14ac:dyDescent="0.25">
      <c r="DS2966" s="81"/>
    </row>
    <row r="2967" spans="123:123" x14ac:dyDescent="0.25">
      <c r="DS2967" s="81"/>
    </row>
    <row r="2968" spans="123:123" x14ac:dyDescent="0.25">
      <c r="DS2968" s="81"/>
    </row>
    <row r="2969" spans="123:123" x14ac:dyDescent="0.25">
      <c r="DS2969" s="81"/>
    </row>
    <row r="2970" spans="123:123" x14ac:dyDescent="0.25">
      <c r="DS2970" s="81"/>
    </row>
    <row r="2971" spans="123:123" x14ac:dyDescent="0.25">
      <c r="DS2971" s="81"/>
    </row>
    <row r="2972" spans="123:123" x14ac:dyDescent="0.25">
      <c r="DS2972" s="81"/>
    </row>
    <row r="2973" spans="123:123" x14ac:dyDescent="0.25">
      <c r="DS2973" s="81"/>
    </row>
    <row r="2974" spans="123:123" x14ac:dyDescent="0.25">
      <c r="DS2974" s="81"/>
    </row>
    <row r="2975" spans="123:123" x14ac:dyDescent="0.25">
      <c r="DS2975" s="81"/>
    </row>
    <row r="2976" spans="123:123" x14ac:dyDescent="0.25">
      <c r="DS2976" s="81"/>
    </row>
    <row r="2977" spans="123:123" x14ac:dyDescent="0.25">
      <c r="DS2977" s="81"/>
    </row>
    <row r="2978" spans="123:123" x14ac:dyDescent="0.25">
      <c r="DS2978" s="81"/>
    </row>
    <row r="2979" spans="123:123" x14ac:dyDescent="0.25">
      <c r="DS2979" s="81"/>
    </row>
    <row r="2980" spans="123:123" x14ac:dyDescent="0.25">
      <c r="DS2980" s="81"/>
    </row>
    <row r="2981" spans="123:123" x14ac:dyDescent="0.25">
      <c r="DS2981" s="81"/>
    </row>
    <row r="2982" spans="123:123" x14ac:dyDescent="0.25">
      <c r="DS2982" s="81"/>
    </row>
    <row r="2983" spans="123:123" x14ac:dyDescent="0.25">
      <c r="DS2983" s="81"/>
    </row>
    <row r="2984" spans="123:123" x14ac:dyDescent="0.25">
      <c r="DS2984" s="81"/>
    </row>
    <row r="2985" spans="123:123" x14ac:dyDescent="0.25">
      <c r="DS2985" s="81"/>
    </row>
    <row r="2986" spans="123:123" x14ac:dyDescent="0.25">
      <c r="DS2986" s="81"/>
    </row>
    <row r="2987" spans="123:123" x14ac:dyDescent="0.25">
      <c r="DS2987" s="81"/>
    </row>
    <row r="2988" spans="123:123" x14ac:dyDescent="0.25">
      <c r="DS2988" s="81"/>
    </row>
    <row r="2989" spans="123:123" x14ac:dyDescent="0.25">
      <c r="DS2989" s="81"/>
    </row>
    <row r="2990" spans="123:123" x14ac:dyDescent="0.25">
      <c r="DS2990" s="81"/>
    </row>
    <row r="2991" spans="123:123" x14ac:dyDescent="0.25">
      <c r="DS2991" s="81"/>
    </row>
    <row r="2992" spans="123:123" x14ac:dyDescent="0.25">
      <c r="DS2992" s="81"/>
    </row>
    <row r="2993" spans="123:123" x14ac:dyDescent="0.25">
      <c r="DS2993" s="81"/>
    </row>
    <row r="2994" spans="123:123" x14ac:dyDescent="0.25">
      <c r="DS2994" s="81"/>
    </row>
    <row r="2995" spans="123:123" x14ac:dyDescent="0.25">
      <c r="DS2995" s="81"/>
    </row>
    <row r="2996" spans="123:123" x14ac:dyDescent="0.25">
      <c r="DS2996" s="81"/>
    </row>
    <row r="2997" spans="123:123" x14ac:dyDescent="0.25">
      <c r="DS2997" s="81"/>
    </row>
    <row r="2998" spans="123:123" x14ac:dyDescent="0.25">
      <c r="DS2998" s="81"/>
    </row>
    <row r="2999" spans="123:123" x14ac:dyDescent="0.25">
      <c r="DS2999" s="81"/>
    </row>
    <row r="3000" spans="123:123" x14ac:dyDescent="0.25">
      <c r="DS3000" s="81"/>
    </row>
    <row r="3001" spans="123:123" x14ac:dyDescent="0.25">
      <c r="DS3001" s="81"/>
    </row>
    <row r="3002" spans="123:123" x14ac:dyDescent="0.25">
      <c r="DS3002" s="81"/>
    </row>
    <row r="3003" spans="123:123" x14ac:dyDescent="0.25">
      <c r="DS3003" s="81"/>
    </row>
    <row r="3004" spans="123:123" x14ac:dyDescent="0.25">
      <c r="DS3004" s="81"/>
    </row>
    <row r="3005" spans="123:123" x14ac:dyDescent="0.25">
      <c r="DS3005" s="81"/>
    </row>
    <row r="3006" spans="123:123" x14ac:dyDescent="0.25">
      <c r="DS3006" s="81"/>
    </row>
    <row r="3007" spans="123:123" x14ac:dyDescent="0.25">
      <c r="DS3007" s="81"/>
    </row>
    <row r="3008" spans="123:123" x14ac:dyDescent="0.25">
      <c r="DS3008" s="81"/>
    </row>
    <row r="3009" spans="123:123" x14ac:dyDescent="0.25">
      <c r="DS3009" s="81"/>
    </row>
    <row r="3010" spans="123:123" x14ac:dyDescent="0.25">
      <c r="DS3010" s="81"/>
    </row>
    <row r="3011" spans="123:123" x14ac:dyDescent="0.25">
      <c r="DS3011" s="81"/>
    </row>
    <row r="3012" spans="123:123" x14ac:dyDescent="0.25">
      <c r="DS3012" s="81"/>
    </row>
    <row r="3013" spans="123:123" x14ac:dyDescent="0.25">
      <c r="DS3013" s="81"/>
    </row>
    <row r="3014" spans="123:123" x14ac:dyDescent="0.25">
      <c r="DS3014" s="81"/>
    </row>
    <row r="3015" spans="123:123" x14ac:dyDescent="0.25">
      <c r="DS3015" s="81"/>
    </row>
    <row r="3016" spans="123:123" x14ac:dyDescent="0.25">
      <c r="DS3016" s="81"/>
    </row>
    <row r="3017" spans="123:123" x14ac:dyDescent="0.25">
      <c r="DS3017" s="81"/>
    </row>
    <row r="3018" spans="123:123" x14ac:dyDescent="0.25">
      <c r="DS3018" s="81"/>
    </row>
    <row r="3019" spans="123:123" x14ac:dyDescent="0.25">
      <c r="DS3019" s="81"/>
    </row>
    <row r="3020" spans="123:123" x14ac:dyDescent="0.25">
      <c r="DS3020" s="81"/>
    </row>
    <row r="3021" spans="123:123" x14ac:dyDescent="0.25">
      <c r="DS3021" s="81"/>
    </row>
    <row r="3022" spans="123:123" x14ac:dyDescent="0.25">
      <c r="DS3022" s="81"/>
    </row>
    <row r="3023" spans="123:123" x14ac:dyDescent="0.25">
      <c r="DS3023" s="81"/>
    </row>
    <row r="3024" spans="123:123" x14ac:dyDescent="0.25">
      <c r="DS3024" s="81"/>
    </row>
    <row r="3025" spans="123:123" x14ac:dyDescent="0.25">
      <c r="DS3025" s="81"/>
    </row>
    <row r="3026" spans="123:123" x14ac:dyDescent="0.25">
      <c r="DS3026" s="81"/>
    </row>
    <row r="3027" spans="123:123" x14ac:dyDescent="0.25">
      <c r="DS3027" s="81"/>
    </row>
    <row r="3028" spans="123:123" x14ac:dyDescent="0.25">
      <c r="DS3028" s="81"/>
    </row>
    <row r="3029" spans="123:123" x14ac:dyDescent="0.25">
      <c r="DS3029" s="81"/>
    </row>
    <row r="3030" spans="123:123" x14ac:dyDescent="0.25">
      <c r="DS3030" s="81"/>
    </row>
    <row r="3031" spans="123:123" x14ac:dyDescent="0.25">
      <c r="DS3031" s="81"/>
    </row>
    <row r="3032" spans="123:123" x14ac:dyDescent="0.25">
      <c r="DS3032" s="81"/>
    </row>
    <row r="3033" spans="123:123" x14ac:dyDescent="0.25">
      <c r="DS3033" s="81"/>
    </row>
    <row r="3034" spans="123:123" x14ac:dyDescent="0.25">
      <c r="DS3034" s="81"/>
    </row>
    <row r="3035" spans="123:123" x14ac:dyDescent="0.25">
      <c r="DS3035" s="81"/>
    </row>
    <row r="3036" spans="123:123" x14ac:dyDescent="0.25">
      <c r="DS3036" s="81"/>
    </row>
    <row r="3037" spans="123:123" x14ac:dyDescent="0.25">
      <c r="DS3037" s="81"/>
    </row>
    <row r="3038" spans="123:123" x14ac:dyDescent="0.25">
      <c r="DS3038" s="81"/>
    </row>
    <row r="3039" spans="123:123" x14ac:dyDescent="0.25">
      <c r="DS3039" s="81"/>
    </row>
    <row r="3040" spans="123:123" x14ac:dyDescent="0.25">
      <c r="DS3040" s="81"/>
    </row>
    <row r="3041" spans="123:123" x14ac:dyDescent="0.25">
      <c r="DS3041" s="81"/>
    </row>
    <row r="3042" spans="123:123" x14ac:dyDescent="0.25">
      <c r="DS3042" s="81"/>
    </row>
    <row r="3043" spans="123:123" x14ac:dyDescent="0.25">
      <c r="DS3043" s="81"/>
    </row>
    <row r="3044" spans="123:123" x14ac:dyDescent="0.25">
      <c r="DS3044" s="81"/>
    </row>
    <row r="3045" spans="123:123" x14ac:dyDescent="0.25">
      <c r="DS3045" s="81"/>
    </row>
    <row r="3046" spans="123:123" x14ac:dyDescent="0.25">
      <c r="DS3046" s="81"/>
    </row>
    <row r="3047" spans="123:123" x14ac:dyDescent="0.25">
      <c r="DS3047" s="81"/>
    </row>
    <row r="3048" spans="123:123" x14ac:dyDescent="0.25">
      <c r="DS3048" s="81"/>
    </row>
    <row r="3049" spans="123:123" x14ac:dyDescent="0.25">
      <c r="DS3049" s="81"/>
    </row>
    <row r="3050" spans="123:123" x14ac:dyDescent="0.25">
      <c r="DS3050" s="81"/>
    </row>
    <row r="3051" spans="123:123" x14ac:dyDescent="0.25">
      <c r="DS3051" s="81"/>
    </row>
    <row r="3052" spans="123:123" x14ac:dyDescent="0.25">
      <c r="DS3052" s="81"/>
    </row>
    <row r="3053" spans="123:123" x14ac:dyDescent="0.25">
      <c r="DS3053" s="81"/>
    </row>
    <row r="3054" spans="123:123" x14ac:dyDescent="0.25">
      <c r="DS3054" s="81"/>
    </row>
    <row r="3055" spans="123:123" x14ac:dyDescent="0.25">
      <c r="DS3055" s="81"/>
    </row>
    <row r="3056" spans="123:123" x14ac:dyDescent="0.25">
      <c r="DS3056" s="81"/>
    </row>
    <row r="3057" spans="123:123" x14ac:dyDescent="0.25">
      <c r="DS3057" s="81"/>
    </row>
    <row r="3058" spans="123:123" x14ac:dyDescent="0.25">
      <c r="DS3058" s="81"/>
    </row>
    <row r="3059" spans="123:123" x14ac:dyDescent="0.25">
      <c r="DS3059" s="81"/>
    </row>
    <row r="3060" spans="123:123" x14ac:dyDescent="0.25">
      <c r="DS3060" s="81"/>
    </row>
    <row r="3061" spans="123:123" x14ac:dyDescent="0.25">
      <c r="DS3061" s="81"/>
    </row>
    <row r="3062" spans="123:123" x14ac:dyDescent="0.25">
      <c r="DS3062" s="81"/>
    </row>
    <row r="3063" spans="123:123" x14ac:dyDescent="0.25">
      <c r="DS3063" s="81"/>
    </row>
    <row r="3064" spans="123:123" x14ac:dyDescent="0.25">
      <c r="DS3064" s="81"/>
    </row>
    <row r="3065" spans="123:123" x14ac:dyDescent="0.25">
      <c r="DS3065" s="81"/>
    </row>
    <row r="3066" spans="123:123" x14ac:dyDescent="0.25">
      <c r="DS3066" s="81"/>
    </row>
    <row r="3067" spans="123:123" x14ac:dyDescent="0.25">
      <c r="DS3067" s="81"/>
    </row>
    <row r="3068" spans="123:123" x14ac:dyDescent="0.25">
      <c r="DS3068" s="81"/>
    </row>
    <row r="3069" spans="123:123" x14ac:dyDescent="0.25">
      <c r="DS3069" s="81"/>
    </row>
    <row r="3070" spans="123:123" x14ac:dyDescent="0.25">
      <c r="DS3070" s="81"/>
    </row>
    <row r="3071" spans="123:123" x14ac:dyDescent="0.25">
      <c r="DS3071" s="81"/>
    </row>
    <row r="3072" spans="123:123" x14ac:dyDescent="0.25">
      <c r="DS3072" s="81"/>
    </row>
    <row r="3073" spans="123:123" x14ac:dyDescent="0.25">
      <c r="DS3073" s="81"/>
    </row>
    <row r="3074" spans="123:123" x14ac:dyDescent="0.25">
      <c r="DS3074" s="81"/>
    </row>
    <row r="3075" spans="123:123" x14ac:dyDescent="0.25">
      <c r="DS3075" s="81"/>
    </row>
    <row r="3076" spans="123:123" x14ac:dyDescent="0.25">
      <c r="DS3076" s="81"/>
    </row>
    <row r="3077" spans="123:123" x14ac:dyDescent="0.25">
      <c r="DS3077" s="81"/>
    </row>
    <row r="3078" spans="123:123" x14ac:dyDescent="0.25">
      <c r="DS3078" s="81"/>
    </row>
    <row r="3079" spans="123:123" x14ac:dyDescent="0.25">
      <c r="DS3079" s="81"/>
    </row>
    <row r="3080" spans="123:123" x14ac:dyDescent="0.25">
      <c r="DS3080" s="81"/>
    </row>
    <row r="3081" spans="123:123" x14ac:dyDescent="0.25">
      <c r="DS3081" s="81"/>
    </row>
    <row r="3082" spans="123:123" x14ac:dyDescent="0.25">
      <c r="DS3082" s="81"/>
    </row>
    <row r="3083" spans="123:123" x14ac:dyDescent="0.25">
      <c r="DS3083" s="81"/>
    </row>
    <row r="3084" spans="123:123" x14ac:dyDescent="0.25">
      <c r="DS3084" s="81"/>
    </row>
    <row r="3085" spans="123:123" x14ac:dyDescent="0.25">
      <c r="DS3085" s="81"/>
    </row>
    <row r="3086" spans="123:123" x14ac:dyDescent="0.25">
      <c r="DS3086" s="81"/>
    </row>
    <row r="3087" spans="123:123" x14ac:dyDescent="0.25">
      <c r="DS3087" s="81"/>
    </row>
    <row r="3088" spans="123:123" x14ac:dyDescent="0.25">
      <c r="DS3088" s="81"/>
    </row>
    <row r="3089" spans="123:123" x14ac:dyDescent="0.25">
      <c r="DS3089" s="81"/>
    </row>
    <row r="3090" spans="123:123" x14ac:dyDescent="0.25">
      <c r="DS3090" s="81"/>
    </row>
    <row r="3091" spans="123:123" x14ac:dyDescent="0.25">
      <c r="DS3091" s="81"/>
    </row>
    <row r="3092" spans="123:123" x14ac:dyDescent="0.25">
      <c r="DS3092" s="81"/>
    </row>
    <row r="3093" spans="123:123" x14ac:dyDescent="0.25">
      <c r="DS3093" s="81"/>
    </row>
    <row r="3094" spans="123:123" x14ac:dyDescent="0.25">
      <c r="DS3094" s="81"/>
    </row>
    <row r="3095" spans="123:123" x14ac:dyDescent="0.25">
      <c r="DS3095" s="81"/>
    </row>
    <row r="3096" spans="123:123" x14ac:dyDescent="0.25">
      <c r="DS3096" s="81"/>
    </row>
    <row r="3097" spans="123:123" x14ac:dyDescent="0.25">
      <c r="DS3097" s="81"/>
    </row>
    <row r="3098" spans="123:123" x14ac:dyDescent="0.25">
      <c r="DS3098" s="81"/>
    </row>
    <row r="3099" spans="123:123" x14ac:dyDescent="0.25">
      <c r="DS3099" s="81"/>
    </row>
    <row r="3100" spans="123:123" x14ac:dyDescent="0.25">
      <c r="DS3100" s="81"/>
    </row>
    <row r="3101" spans="123:123" x14ac:dyDescent="0.25">
      <c r="DS3101" s="81"/>
    </row>
    <row r="3102" spans="123:123" x14ac:dyDescent="0.25">
      <c r="DS3102" s="81"/>
    </row>
    <row r="3103" spans="123:123" x14ac:dyDescent="0.25">
      <c r="DS3103" s="81"/>
    </row>
    <row r="3104" spans="123:123" x14ac:dyDescent="0.25">
      <c r="DS3104" s="81"/>
    </row>
    <row r="3105" spans="123:123" x14ac:dyDescent="0.25">
      <c r="DS3105" s="81"/>
    </row>
    <row r="3106" spans="123:123" x14ac:dyDescent="0.25">
      <c r="DS3106" s="81"/>
    </row>
    <row r="3107" spans="123:123" x14ac:dyDescent="0.25">
      <c r="DS3107" s="81"/>
    </row>
    <row r="3108" spans="123:123" x14ac:dyDescent="0.25">
      <c r="DS3108" s="81"/>
    </row>
    <row r="3109" spans="123:123" x14ac:dyDescent="0.25">
      <c r="DS3109" s="81"/>
    </row>
    <row r="3110" spans="123:123" x14ac:dyDescent="0.25">
      <c r="DS3110" s="81"/>
    </row>
    <row r="3111" spans="123:123" x14ac:dyDescent="0.25">
      <c r="DS3111" s="81"/>
    </row>
    <row r="3112" spans="123:123" x14ac:dyDescent="0.25">
      <c r="DS3112" s="81"/>
    </row>
    <row r="3113" spans="123:123" x14ac:dyDescent="0.25">
      <c r="DS3113" s="81"/>
    </row>
    <row r="3114" spans="123:123" x14ac:dyDescent="0.25">
      <c r="DS3114" s="81"/>
    </row>
    <row r="3115" spans="123:123" x14ac:dyDescent="0.25">
      <c r="DS3115" s="81"/>
    </row>
    <row r="3116" spans="123:123" x14ac:dyDescent="0.25">
      <c r="DS3116" s="81"/>
    </row>
    <row r="3117" spans="123:123" x14ac:dyDescent="0.25">
      <c r="DS3117" s="81"/>
    </row>
    <row r="3118" spans="123:123" x14ac:dyDescent="0.25">
      <c r="DS3118" s="81"/>
    </row>
    <row r="3119" spans="123:123" x14ac:dyDescent="0.25">
      <c r="DS3119" s="81"/>
    </row>
    <row r="3120" spans="123:123" x14ac:dyDescent="0.25">
      <c r="DS3120" s="81"/>
    </row>
    <row r="3121" spans="123:123" x14ac:dyDescent="0.25">
      <c r="DS3121" s="81"/>
    </row>
    <row r="3122" spans="123:123" x14ac:dyDescent="0.25">
      <c r="DS3122" s="81"/>
    </row>
    <row r="3123" spans="123:123" x14ac:dyDescent="0.25">
      <c r="DS3123" s="81"/>
    </row>
    <row r="3124" spans="123:123" x14ac:dyDescent="0.25">
      <c r="DS3124" s="81"/>
    </row>
    <row r="3125" spans="123:123" x14ac:dyDescent="0.25">
      <c r="DS3125" s="81"/>
    </row>
    <row r="3126" spans="123:123" x14ac:dyDescent="0.25">
      <c r="DS3126" s="81"/>
    </row>
    <row r="3127" spans="123:123" x14ac:dyDescent="0.25">
      <c r="DS3127" s="81"/>
    </row>
    <row r="3128" spans="123:123" x14ac:dyDescent="0.25">
      <c r="DS3128" s="81"/>
    </row>
    <row r="3129" spans="123:123" x14ac:dyDescent="0.25">
      <c r="DS3129" s="81"/>
    </row>
    <row r="3130" spans="123:123" x14ac:dyDescent="0.25">
      <c r="DS3130" s="81"/>
    </row>
    <row r="3131" spans="123:123" x14ac:dyDescent="0.25">
      <c r="DS3131" s="81"/>
    </row>
    <row r="3132" spans="123:123" x14ac:dyDescent="0.25">
      <c r="DS3132" s="81"/>
    </row>
    <row r="3133" spans="123:123" x14ac:dyDescent="0.25">
      <c r="DS3133" s="81"/>
    </row>
    <row r="3134" spans="123:123" x14ac:dyDescent="0.25">
      <c r="DS3134" s="81"/>
    </row>
    <row r="3135" spans="123:123" x14ac:dyDescent="0.25">
      <c r="DS3135" s="81"/>
    </row>
    <row r="3136" spans="123:123" x14ac:dyDescent="0.25">
      <c r="DS3136" s="81"/>
    </row>
    <row r="3137" spans="123:123" x14ac:dyDescent="0.25">
      <c r="DS3137" s="81"/>
    </row>
    <row r="3138" spans="123:123" x14ac:dyDescent="0.25">
      <c r="DS3138" s="81"/>
    </row>
    <row r="3139" spans="123:123" x14ac:dyDescent="0.25">
      <c r="DS3139" s="81"/>
    </row>
    <row r="3140" spans="123:123" x14ac:dyDescent="0.25">
      <c r="DS3140" s="81"/>
    </row>
    <row r="3141" spans="123:123" x14ac:dyDescent="0.25">
      <c r="DS3141" s="81"/>
    </row>
    <row r="3142" spans="123:123" x14ac:dyDescent="0.25">
      <c r="DS3142" s="81"/>
    </row>
    <row r="3143" spans="123:123" x14ac:dyDescent="0.25">
      <c r="DS3143" s="81"/>
    </row>
    <row r="3144" spans="123:123" x14ac:dyDescent="0.25">
      <c r="DS3144" s="81"/>
    </row>
    <row r="3145" spans="123:123" x14ac:dyDescent="0.25">
      <c r="DS3145" s="81"/>
    </row>
    <row r="3146" spans="123:123" x14ac:dyDescent="0.25">
      <c r="DS3146" s="81"/>
    </row>
    <row r="3147" spans="123:123" x14ac:dyDescent="0.25">
      <c r="DS3147" s="81"/>
    </row>
    <row r="3148" spans="123:123" x14ac:dyDescent="0.25">
      <c r="DS3148" s="81"/>
    </row>
    <row r="3149" spans="123:123" x14ac:dyDescent="0.25">
      <c r="DS3149" s="81"/>
    </row>
    <row r="3150" spans="123:123" x14ac:dyDescent="0.25">
      <c r="DS3150" s="81"/>
    </row>
    <row r="3151" spans="123:123" x14ac:dyDescent="0.25">
      <c r="DS3151" s="81"/>
    </row>
    <row r="3152" spans="123:123" x14ac:dyDescent="0.25">
      <c r="DS3152" s="81"/>
    </row>
    <row r="3153" spans="123:123" x14ac:dyDescent="0.25">
      <c r="DS3153" s="81"/>
    </row>
    <row r="3154" spans="123:123" x14ac:dyDescent="0.25">
      <c r="DS3154" s="81"/>
    </row>
    <row r="3155" spans="123:123" x14ac:dyDescent="0.25">
      <c r="DS3155" s="81"/>
    </row>
    <row r="3156" spans="123:123" x14ac:dyDescent="0.25">
      <c r="DS3156" s="81"/>
    </row>
    <row r="3157" spans="123:123" x14ac:dyDescent="0.25">
      <c r="DS3157" s="81"/>
    </row>
    <row r="3158" spans="123:123" x14ac:dyDescent="0.25">
      <c r="DS3158" s="81"/>
    </row>
    <row r="3159" spans="123:123" x14ac:dyDescent="0.25">
      <c r="DS3159" s="81"/>
    </row>
    <row r="3160" spans="123:123" x14ac:dyDescent="0.25">
      <c r="DS3160" s="81"/>
    </row>
    <row r="3161" spans="123:123" x14ac:dyDescent="0.25">
      <c r="DS3161" s="81"/>
    </row>
    <row r="3162" spans="123:123" x14ac:dyDescent="0.25">
      <c r="DS3162" s="81"/>
    </row>
    <row r="3163" spans="123:123" x14ac:dyDescent="0.25">
      <c r="DS3163" s="81"/>
    </row>
    <row r="3164" spans="123:123" x14ac:dyDescent="0.25">
      <c r="DS3164" s="81"/>
    </row>
    <row r="3165" spans="123:123" x14ac:dyDescent="0.25">
      <c r="DS3165" s="81"/>
    </row>
    <row r="3166" spans="123:123" x14ac:dyDescent="0.25">
      <c r="DS3166" s="81"/>
    </row>
    <row r="3167" spans="123:123" x14ac:dyDescent="0.25">
      <c r="DS3167" s="81"/>
    </row>
    <row r="3168" spans="123:123" x14ac:dyDescent="0.25">
      <c r="DS3168" s="81"/>
    </row>
    <row r="3169" spans="123:123" x14ac:dyDescent="0.25">
      <c r="DS3169" s="81"/>
    </row>
    <row r="3170" spans="123:123" x14ac:dyDescent="0.25">
      <c r="DS3170" s="81"/>
    </row>
    <row r="3171" spans="123:123" x14ac:dyDescent="0.25">
      <c r="DS3171" s="81"/>
    </row>
    <row r="3172" spans="123:123" x14ac:dyDescent="0.25">
      <c r="DS3172" s="81"/>
    </row>
    <row r="3173" spans="123:123" x14ac:dyDescent="0.25">
      <c r="DS3173" s="81"/>
    </row>
    <row r="3174" spans="123:123" x14ac:dyDescent="0.25">
      <c r="DS3174" s="81"/>
    </row>
    <row r="3175" spans="123:123" x14ac:dyDescent="0.25">
      <c r="DS3175" s="81"/>
    </row>
    <row r="3176" spans="123:123" x14ac:dyDescent="0.25">
      <c r="DS3176" s="81"/>
    </row>
    <row r="3177" spans="123:123" x14ac:dyDescent="0.25">
      <c r="DS3177" s="81"/>
    </row>
    <row r="3178" spans="123:123" x14ac:dyDescent="0.25">
      <c r="DS3178" s="81"/>
    </row>
    <row r="3179" spans="123:123" x14ac:dyDescent="0.25">
      <c r="DS3179" s="81"/>
    </row>
    <row r="3180" spans="123:123" x14ac:dyDescent="0.25">
      <c r="DS3180" s="81"/>
    </row>
    <row r="3181" spans="123:123" x14ac:dyDescent="0.25">
      <c r="DS3181" s="81"/>
    </row>
    <row r="3182" spans="123:123" x14ac:dyDescent="0.25">
      <c r="DS3182" s="81"/>
    </row>
    <row r="3183" spans="123:123" x14ac:dyDescent="0.25">
      <c r="DS3183" s="81"/>
    </row>
    <row r="3184" spans="123:123" x14ac:dyDescent="0.25">
      <c r="DS3184" s="81"/>
    </row>
    <row r="3185" spans="123:123" x14ac:dyDescent="0.25">
      <c r="DS3185" s="81"/>
    </row>
    <row r="3186" spans="123:123" x14ac:dyDescent="0.25">
      <c r="DS3186" s="81"/>
    </row>
    <row r="3187" spans="123:123" x14ac:dyDescent="0.25">
      <c r="DS3187" s="81"/>
    </row>
    <row r="3188" spans="123:123" x14ac:dyDescent="0.25">
      <c r="DS3188" s="81"/>
    </row>
    <row r="3189" spans="123:123" x14ac:dyDescent="0.25">
      <c r="DS3189" s="81"/>
    </row>
    <row r="3190" spans="123:123" x14ac:dyDescent="0.25">
      <c r="DS3190" s="81"/>
    </row>
    <row r="3191" spans="123:123" x14ac:dyDescent="0.25">
      <c r="DS3191" s="81"/>
    </row>
    <row r="3192" spans="123:123" x14ac:dyDescent="0.25">
      <c r="DS3192" s="81"/>
    </row>
    <row r="3193" spans="123:123" x14ac:dyDescent="0.25">
      <c r="DS3193" s="81"/>
    </row>
    <row r="3194" spans="123:123" x14ac:dyDescent="0.25">
      <c r="DS3194" s="81"/>
    </row>
    <row r="3195" spans="123:123" x14ac:dyDescent="0.25">
      <c r="DS3195" s="81"/>
    </row>
    <row r="3196" spans="123:123" x14ac:dyDescent="0.25">
      <c r="DS3196" s="81"/>
    </row>
    <row r="3197" spans="123:123" x14ac:dyDescent="0.25">
      <c r="DS3197" s="81"/>
    </row>
    <row r="3198" spans="123:123" x14ac:dyDescent="0.25">
      <c r="DS3198" s="81"/>
    </row>
    <row r="3199" spans="123:123" x14ac:dyDescent="0.25">
      <c r="DS3199" s="81"/>
    </row>
    <row r="3200" spans="123:123" x14ac:dyDescent="0.25">
      <c r="DS3200" s="81"/>
    </row>
    <row r="3201" spans="123:123" x14ac:dyDescent="0.25">
      <c r="DS3201" s="81"/>
    </row>
    <row r="3202" spans="123:123" x14ac:dyDescent="0.25">
      <c r="DS3202" s="81"/>
    </row>
    <row r="3203" spans="123:123" x14ac:dyDescent="0.25">
      <c r="DS3203" s="81"/>
    </row>
    <row r="3204" spans="123:123" x14ac:dyDescent="0.25">
      <c r="DS3204" s="81"/>
    </row>
    <row r="3205" spans="123:123" x14ac:dyDescent="0.25">
      <c r="DS3205" s="81"/>
    </row>
    <row r="3206" spans="123:123" x14ac:dyDescent="0.25">
      <c r="DS3206" s="81"/>
    </row>
    <row r="3207" spans="123:123" x14ac:dyDescent="0.25">
      <c r="DS3207" s="81"/>
    </row>
    <row r="3208" spans="123:123" x14ac:dyDescent="0.25">
      <c r="DS3208" s="81"/>
    </row>
    <row r="3209" spans="123:123" x14ac:dyDescent="0.25">
      <c r="DS3209" s="81"/>
    </row>
    <row r="3210" spans="123:123" x14ac:dyDescent="0.25">
      <c r="DS3210" s="81"/>
    </row>
    <row r="3211" spans="123:123" x14ac:dyDescent="0.25">
      <c r="DS3211" s="81"/>
    </row>
    <row r="3212" spans="123:123" x14ac:dyDescent="0.25">
      <c r="DS3212" s="81"/>
    </row>
    <row r="3213" spans="123:123" x14ac:dyDescent="0.25">
      <c r="DS3213" s="81"/>
    </row>
    <row r="3214" spans="123:123" x14ac:dyDescent="0.25">
      <c r="DS3214" s="81"/>
    </row>
    <row r="3215" spans="123:123" x14ac:dyDescent="0.25">
      <c r="DS3215" s="81"/>
    </row>
    <row r="3216" spans="123:123" x14ac:dyDescent="0.25">
      <c r="DS3216" s="81"/>
    </row>
    <row r="3217" spans="123:123" x14ac:dyDescent="0.25">
      <c r="DS3217" s="81"/>
    </row>
    <row r="3218" spans="123:123" x14ac:dyDescent="0.25">
      <c r="DS3218" s="81"/>
    </row>
    <row r="3219" spans="123:123" x14ac:dyDescent="0.25">
      <c r="DS3219" s="81"/>
    </row>
    <row r="3220" spans="123:123" x14ac:dyDescent="0.25">
      <c r="DS3220" s="81"/>
    </row>
    <row r="3221" spans="123:123" x14ac:dyDescent="0.25">
      <c r="DS3221" s="81"/>
    </row>
    <row r="3222" spans="123:123" x14ac:dyDescent="0.25">
      <c r="DS3222" s="81"/>
    </row>
    <row r="3223" spans="123:123" x14ac:dyDescent="0.25">
      <c r="DS3223" s="81"/>
    </row>
    <row r="3224" spans="123:123" x14ac:dyDescent="0.25">
      <c r="DS3224" s="81"/>
    </row>
    <row r="3225" spans="123:123" x14ac:dyDescent="0.25">
      <c r="DS3225" s="81"/>
    </row>
    <row r="3226" spans="123:123" x14ac:dyDescent="0.25">
      <c r="DS3226" s="81"/>
    </row>
    <row r="3227" spans="123:123" x14ac:dyDescent="0.25">
      <c r="DS3227" s="81"/>
    </row>
    <row r="3228" spans="123:123" x14ac:dyDescent="0.25">
      <c r="DS3228" s="81"/>
    </row>
    <row r="3229" spans="123:123" x14ac:dyDescent="0.25">
      <c r="DS3229" s="81"/>
    </row>
    <row r="3230" spans="123:123" x14ac:dyDescent="0.25">
      <c r="DS3230" s="81"/>
    </row>
    <row r="3231" spans="123:123" x14ac:dyDescent="0.25">
      <c r="DS3231" s="81"/>
    </row>
    <row r="3232" spans="123:123" x14ac:dyDescent="0.25">
      <c r="DS3232" s="81"/>
    </row>
    <row r="3233" spans="123:123" x14ac:dyDescent="0.25">
      <c r="DS3233" s="81"/>
    </row>
    <row r="3234" spans="123:123" x14ac:dyDescent="0.25">
      <c r="DS3234" s="81"/>
    </row>
    <row r="3235" spans="123:123" x14ac:dyDescent="0.25">
      <c r="DS3235" s="81"/>
    </row>
    <row r="3236" spans="123:123" x14ac:dyDescent="0.25">
      <c r="DS3236" s="81"/>
    </row>
    <row r="3237" spans="123:123" x14ac:dyDescent="0.25">
      <c r="DS3237" s="81"/>
    </row>
    <row r="3238" spans="123:123" x14ac:dyDescent="0.25">
      <c r="DS3238" s="81"/>
    </row>
    <row r="3239" spans="123:123" x14ac:dyDescent="0.25">
      <c r="DS3239" s="81"/>
    </row>
    <row r="3240" spans="123:123" x14ac:dyDescent="0.25">
      <c r="DS3240" s="81"/>
    </row>
    <row r="3241" spans="123:123" x14ac:dyDescent="0.25">
      <c r="DS3241" s="81"/>
    </row>
    <row r="3242" spans="123:123" x14ac:dyDescent="0.25">
      <c r="DS3242" s="81"/>
    </row>
    <row r="3243" spans="123:123" x14ac:dyDescent="0.25">
      <c r="DS3243" s="81"/>
    </row>
    <row r="3244" spans="123:123" x14ac:dyDescent="0.25">
      <c r="DS3244" s="81"/>
    </row>
    <row r="3245" spans="123:123" x14ac:dyDescent="0.25">
      <c r="DS3245" s="81"/>
    </row>
    <row r="3246" spans="123:123" x14ac:dyDescent="0.25">
      <c r="DS3246" s="81"/>
    </row>
    <row r="3247" spans="123:123" x14ac:dyDescent="0.25">
      <c r="DS3247" s="81"/>
    </row>
    <row r="3248" spans="123:123" x14ac:dyDescent="0.25">
      <c r="DS3248" s="81"/>
    </row>
    <row r="3249" spans="123:123" x14ac:dyDescent="0.25">
      <c r="DS3249" s="81"/>
    </row>
    <row r="3250" spans="123:123" x14ac:dyDescent="0.25">
      <c r="DS3250" s="81"/>
    </row>
    <row r="3251" spans="123:123" x14ac:dyDescent="0.25">
      <c r="DS3251" s="81"/>
    </row>
    <row r="3252" spans="123:123" x14ac:dyDescent="0.25">
      <c r="DS3252" s="81"/>
    </row>
    <row r="3253" spans="123:123" x14ac:dyDescent="0.25">
      <c r="DS3253" s="81"/>
    </row>
    <row r="3254" spans="123:123" x14ac:dyDescent="0.25">
      <c r="DS3254" s="81"/>
    </row>
    <row r="3255" spans="123:123" x14ac:dyDescent="0.25">
      <c r="DS3255" s="81"/>
    </row>
    <row r="3256" spans="123:123" x14ac:dyDescent="0.25">
      <c r="DS3256" s="81"/>
    </row>
    <row r="3257" spans="123:123" x14ac:dyDescent="0.25">
      <c r="DS3257" s="81"/>
    </row>
    <row r="3258" spans="123:123" x14ac:dyDescent="0.25">
      <c r="DS3258" s="81"/>
    </row>
    <row r="3259" spans="123:123" x14ac:dyDescent="0.25">
      <c r="DS3259" s="81"/>
    </row>
    <row r="3260" spans="123:123" x14ac:dyDescent="0.25">
      <c r="DS3260" s="81"/>
    </row>
    <row r="3261" spans="123:123" x14ac:dyDescent="0.25">
      <c r="DS3261" s="81"/>
    </row>
    <row r="3262" spans="123:123" x14ac:dyDescent="0.25">
      <c r="DS3262" s="81"/>
    </row>
    <row r="3263" spans="123:123" x14ac:dyDescent="0.25">
      <c r="DS3263" s="81"/>
    </row>
    <row r="3264" spans="123:123" x14ac:dyDescent="0.25">
      <c r="DS3264" s="81"/>
    </row>
    <row r="3265" spans="123:123" x14ac:dyDescent="0.25">
      <c r="DS3265" s="81"/>
    </row>
    <row r="3266" spans="123:123" x14ac:dyDescent="0.25">
      <c r="DS3266" s="81"/>
    </row>
    <row r="3267" spans="123:123" x14ac:dyDescent="0.25">
      <c r="DS3267" s="81"/>
    </row>
    <row r="3268" spans="123:123" x14ac:dyDescent="0.25">
      <c r="DS3268" s="81"/>
    </row>
    <row r="3269" spans="123:123" x14ac:dyDescent="0.25">
      <c r="DS3269" s="81"/>
    </row>
    <row r="3270" spans="123:123" x14ac:dyDescent="0.25">
      <c r="DS3270" s="81"/>
    </row>
    <row r="3271" spans="123:123" x14ac:dyDescent="0.25">
      <c r="DS3271" s="81"/>
    </row>
    <row r="3272" spans="123:123" x14ac:dyDescent="0.25">
      <c r="DS3272" s="81"/>
    </row>
    <row r="3273" spans="123:123" x14ac:dyDescent="0.25">
      <c r="DS3273" s="81"/>
    </row>
    <row r="3274" spans="123:123" x14ac:dyDescent="0.25">
      <c r="DS3274" s="81"/>
    </row>
    <row r="3275" spans="123:123" x14ac:dyDescent="0.25">
      <c r="DS3275" s="81"/>
    </row>
    <row r="3276" spans="123:123" x14ac:dyDescent="0.25">
      <c r="DS3276" s="81"/>
    </row>
    <row r="3277" spans="123:123" x14ac:dyDescent="0.25">
      <c r="DS3277" s="81"/>
    </row>
    <row r="3278" spans="123:123" x14ac:dyDescent="0.25">
      <c r="DS3278" s="81"/>
    </row>
    <row r="3279" spans="123:123" x14ac:dyDescent="0.25">
      <c r="DS3279" s="81"/>
    </row>
    <row r="3280" spans="123:123" x14ac:dyDescent="0.25">
      <c r="DS3280" s="81"/>
    </row>
    <row r="3281" spans="123:123" x14ac:dyDescent="0.25">
      <c r="DS3281" s="81"/>
    </row>
    <row r="3282" spans="123:123" x14ac:dyDescent="0.25">
      <c r="DS3282" s="81"/>
    </row>
    <row r="3283" spans="123:123" x14ac:dyDescent="0.25">
      <c r="DS3283" s="81"/>
    </row>
    <row r="3284" spans="123:123" x14ac:dyDescent="0.25">
      <c r="DS3284" s="81"/>
    </row>
    <row r="3285" spans="123:123" x14ac:dyDescent="0.25">
      <c r="DS3285" s="81"/>
    </row>
    <row r="3286" spans="123:123" x14ac:dyDescent="0.25">
      <c r="DS3286" s="81"/>
    </row>
    <row r="3287" spans="123:123" x14ac:dyDescent="0.25">
      <c r="DS3287" s="81"/>
    </row>
    <row r="3288" spans="123:123" x14ac:dyDescent="0.25">
      <c r="DS3288" s="81"/>
    </row>
    <row r="3289" spans="123:123" x14ac:dyDescent="0.25">
      <c r="DS3289" s="81"/>
    </row>
    <row r="3290" spans="123:123" x14ac:dyDescent="0.25">
      <c r="DS3290" s="81"/>
    </row>
    <row r="3291" spans="123:123" x14ac:dyDescent="0.25">
      <c r="DS3291" s="81"/>
    </row>
    <row r="3292" spans="123:123" x14ac:dyDescent="0.25">
      <c r="DS3292" s="81"/>
    </row>
    <row r="3293" spans="123:123" x14ac:dyDescent="0.25">
      <c r="DS3293" s="81"/>
    </row>
    <row r="3294" spans="123:123" x14ac:dyDescent="0.25">
      <c r="DS3294" s="81"/>
    </row>
    <row r="3295" spans="123:123" x14ac:dyDescent="0.25">
      <c r="DS3295" s="81"/>
    </row>
    <row r="3296" spans="123:123" x14ac:dyDescent="0.25">
      <c r="DS3296" s="81"/>
    </row>
    <row r="3297" spans="123:123" x14ac:dyDescent="0.25">
      <c r="DS3297" s="81"/>
    </row>
    <row r="3298" spans="123:123" x14ac:dyDescent="0.25">
      <c r="DS3298" s="81"/>
    </row>
    <row r="3299" spans="123:123" x14ac:dyDescent="0.25">
      <c r="DS3299" s="81"/>
    </row>
    <row r="3300" spans="123:123" x14ac:dyDescent="0.25">
      <c r="DS3300" s="81"/>
    </row>
    <row r="3301" spans="123:123" x14ac:dyDescent="0.25">
      <c r="DS3301" s="81"/>
    </row>
    <row r="3302" spans="123:123" x14ac:dyDescent="0.25">
      <c r="DS3302" s="81"/>
    </row>
    <row r="3303" spans="123:123" x14ac:dyDescent="0.25">
      <c r="DS3303" s="81"/>
    </row>
    <row r="3304" spans="123:123" x14ac:dyDescent="0.25">
      <c r="DS3304" s="81"/>
    </row>
    <row r="3305" spans="123:123" x14ac:dyDescent="0.25">
      <c r="DS3305" s="81"/>
    </row>
    <row r="3306" spans="123:123" x14ac:dyDescent="0.25">
      <c r="DS3306" s="81"/>
    </row>
    <row r="3307" spans="123:123" x14ac:dyDescent="0.25">
      <c r="DS3307" s="81"/>
    </row>
    <row r="3308" spans="123:123" x14ac:dyDescent="0.25">
      <c r="DS3308" s="81"/>
    </row>
    <row r="3309" spans="123:123" x14ac:dyDescent="0.25">
      <c r="DS3309" s="81"/>
    </row>
    <row r="3310" spans="123:123" x14ac:dyDescent="0.25">
      <c r="DS3310" s="81"/>
    </row>
    <row r="3311" spans="123:123" x14ac:dyDescent="0.25">
      <c r="DS3311" s="81"/>
    </row>
    <row r="3312" spans="123:123" x14ac:dyDescent="0.25">
      <c r="DS3312" s="81"/>
    </row>
    <row r="3313" spans="123:123" x14ac:dyDescent="0.25">
      <c r="DS3313" s="81"/>
    </row>
    <row r="3314" spans="123:123" x14ac:dyDescent="0.25">
      <c r="DS3314" s="81"/>
    </row>
    <row r="3315" spans="123:123" x14ac:dyDescent="0.25">
      <c r="DS3315" s="81"/>
    </row>
    <row r="3316" spans="123:123" x14ac:dyDescent="0.25">
      <c r="DS3316" s="81"/>
    </row>
    <row r="3317" spans="123:123" x14ac:dyDescent="0.25">
      <c r="DS3317" s="81"/>
    </row>
    <row r="3318" spans="123:123" x14ac:dyDescent="0.25">
      <c r="DS3318" s="81"/>
    </row>
    <row r="3319" spans="123:123" x14ac:dyDescent="0.25">
      <c r="DS3319" s="81"/>
    </row>
    <row r="3320" spans="123:123" x14ac:dyDescent="0.25">
      <c r="DS3320" s="81"/>
    </row>
    <row r="3321" spans="123:123" x14ac:dyDescent="0.25">
      <c r="DS3321" s="81"/>
    </row>
    <row r="3322" spans="123:123" x14ac:dyDescent="0.25">
      <c r="DS3322" s="81"/>
    </row>
    <row r="3323" spans="123:123" x14ac:dyDescent="0.25">
      <c r="DS3323" s="81"/>
    </row>
    <row r="3324" spans="123:123" x14ac:dyDescent="0.25">
      <c r="DS3324" s="81"/>
    </row>
    <row r="3325" spans="123:123" x14ac:dyDescent="0.25">
      <c r="DS3325" s="81"/>
    </row>
    <row r="3326" spans="123:123" x14ac:dyDescent="0.25">
      <c r="DS3326" s="81"/>
    </row>
    <row r="3327" spans="123:123" x14ac:dyDescent="0.25">
      <c r="DS3327" s="81"/>
    </row>
    <row r="3328" spans="123:123" x14ac:dyDescent="0.25">
      <c r="DS3328" s="81"/>
    </row>
    <row r="3329" spans="123:123" x14ac:dyDescent="0.25">
      <c r="DS3329" s="81"/>
    </row>
    <row r="3330" spans="123:123" x14ac:dyDescent="0.25">
      <c r="DS3330" s="81"/>
    </row>
    <row r="3331" spans="123:123" x14ac:dyDescent="0.25">
      <c r="DS3331" s="81"/>
    </row>
    <row r="3332" spans="123:123" x14ac:dyDescent="0.25">
      <c r="DS3332" s="81"/>
    </row>
    <row r="3333" spans="123:123" x14ac:dyDescent="0.25">
      <c r="DS3333" s="81"/>
    </row>
    <row r="3334" spans="123:123" x14ac:dyDescent="0.25">
      <c r="DS3334" s="81"/>
    </row>
    <row r="3335" spans="123:123" x14ac:dyDescent="0.25">
      <c r="DS3335" s="81"/>
    </row>
    <row r="3336" spans="123:123" x14ac:dyDescent="0.25">
      <c r="DS3336" s="81"/>
    </row>
    <row r="3337" spans="123:123" x14ac:dyDescent="0.25">
      <c r="DS3337" s="81"/>
    </row>
    <row r="3338" spans="123:123" x14ac:dyDescent="0.25">
      <c r="DS3338" s="81"/>
    </row>
    <row r="3339" spans="123:123" x14ac:dyDescent="0.25">
      <c r="DS3339" s="81"/>
    </row>
    <row r="3340" spans="123:123" x14ac:dyDescent="0.25">
      <c r="DS3340" s="81"/>
    </row>
    <row r="3341" spans="123:123" x14ac:dyDescent="0.25">
      <c r="DS3341" s="81"/>
    </row>
    <row r="3342" spans="123:123" x14ac:dyDescent="0.25">
      <c r="DS3342" s="81"/>
    </row>
    <row r="3343" spans="123:123" x14ac:dyDescent="0.25">
      <c r="DS3343" s="81"/>
    </row>
    <row r="3344" spans="123:123" x14ac:dyDescent="0.25">
      <c r="DS3344" s="81"/>
    </row>
    <row r="3345" spans="123:123" x14ac:dyDescent="0.25">
      <c r="DS3345" s="81"/>
    </row>
    <row r="3346" spans="123:123" x14ac:dyDescent="0.25">
      <c r="DS3346" s="81"/>
    </row>
    <row r="3347" spans="123:123" x14ac:dyDescent="0.25">
      <c r="DS3347" s="81"/>
    </row>
    <row r="3348" spans="123:123" x14ac:dyDescent="0.25">
      <c r="DS3348" s="81"/>
    </row>
    <row r="3349" spans="123:123" x14ac:dyDescent="0.25">
      <c r="DS3349" s="81"/>
    </row>
    <row r="3350" spans="123:123" x14ac:dyDescent="0.25">
      <c r="DS3350" s="81"/>
    </row>
    <row r="3351" spans="123:123" x14ac:dyDescent="0.25">
      <c r="DS3351" s="81"/>
    </row>
    <row r="3352" spans="123:123" x14ac:dyDescent="0.25">
      <c r="DS3352" s="81"/>
    </row>
    <row r="3353" spans="123:123" x14ac:dyDescent="0.25">
      <c r="DS3353" s="81"/>
    </row>
    <row r="3354" spans="123:123" x14ac:dyDescent="0.25">
      <c r="DS3354" s="81"/>
    </row>
    <row r="3355" spans="123:123" x14ac:dyDescent="0.25">
      <c r="DS3355" s="81"/>
    </row>
    <row r="3356" spans="123:123" x14ac:dyDescent="0.25">
      <c r="DS3356" s="81"/>
    </row>
    <row r="3357" spans="123:123" x14ac:dyDescent="0.25">
      <c r="DS3357" s="81"/>
    </row>
    <row r="3358" spans="123:123" x14ac:dyDescent="0.25">
      <c r="DS3358" s="81"/>
    </row>
    <row r="3359" spans="123:123" x14ac:dyDescent="0.25">
      <c r="DS3359" s="81"/>
    </row>
    <row r="3360" spans="123:123" x14ac:dyDescent="0.25">
      <c r="DS3360" s="81"/>
    </row>
    <row r="3361" spans="123:123" x14ac:dyDescent="0.25">
      <c r="DS3361" s="81"/>
    </row>
    <row r="3362" spans="123:123" x14ac:dyDescent="0.25">
      <c r="DS3362" s="81"/>
    </row>
    <row r="3363" spans="123:123" x14ac:dyDescent="0.25">
      <c r="DS3363" s="81"/>
    </row>
    <row r="3364" spans="123:123" x14ac:dyDescent="0.25">
      <c r="DS3364" s="81"/>
    </row>
    <row r="3365" spans="123:123" x14ac:dyDescent="0.25">
      <c r="DS3365" s="81"/>
    </row>
    <row r="3366" spans="123:123" x14ac:dyDescent="0.25">
      <c r="DS3366" s="81"/>
    </row>
    <row r="3367" spans="123:123" x14ac:dyDescent="0.25">
      <c r="DS3367" s="81"/>
    </row>
    <row r="3368" spans="123:123" x14ac:dyDescent="0.25">
      <c r="DS3368" s="81"/>
    </row>
    <row r="3369" spans="123:123" x14ac:dyDescent="0.25">
      <c r="DS3369" s="81"/>
    </row>
    <row r="3370" spans="123:123" x14ac:dyDescent="0.25">
      <c r="DS3370" s="81"/>
    </row>
    <row r="3371" spans="123:123" x14ac:dyDescent="0.25">
      <c r="DS3371" s="81"/>
    </row>
    <row r="3372" spans="123:123" x14ac:dyDescent="0.25">
      <c r="DS3372" s="81"/>
    </row>
    <row r="3373" spans="123:123" x14ac:dyDescent="0.25">
      <c r="DS3373" s="81"/>
    </row>
    <row r="3374" spans="123:123" x14ac:dyDescent="0.25">
      <c r="DS3374" s="81"/>
    </row>
    <row r="3375" spans="123:123" x14ac:dyDescent="0.25">
      <c r="DS3375" s="81"/>
    </row>
    <row r="3376" spans="123:123" x14ac:dyDescent="0.25">
      <c r="DS3376" s="81"/>
    </row>
    <row r="3377" spans="123:123" x14ac:dyDescent="0.25">
      <c r="DS3377" s="81"/>
    </row>
    <row r="3378" spans="123:123" x14ac:dyDescent="0.25">
      <c r="DS3378" s="81"/>
    </row>
    <row r="3379" spans="123:123" x14ac:dyDescent="0.25">
      <c r="DS3379" s="81"/>
    </row>
    <row r="3380" spans="123:123" x14ac:dyDescent="0.25">
      <c r="DS3380" s="81"/>
    </row>
    <row r="3381" spans="123:123" x14ac:dyDescent="0.25">
      <c r="DS3381" s="81"/>
    </row>
    <row r="3382" spans="123:123" x14ac:dyDescent="0.25">
      <c r="DS3382" s="81"/>
    </row>
    <row r="3383" spans="123:123" x14ac:dyDescent="0.25">
      <c r="DS3383" s="81"/>
    </row>
    <row r="3384" spans="123:123" x14ac:dyDescent="0.25">
      <c r="DS3384" s="81"/>
    </row>
    <row r="3385" spans="123:123" x14ac:dyDescent="0.25">
      <c r="DS3385" s="81"/>
    </row>
    <row r="3386" spans="123:123" x14ac:dyDescent="0.25">
      <c r="DS3386" s="81"/>
    </row>
    <row r="3387" spans="123:123" x14ac:dyDescent="0.25">
      <c r="DS3387" s="81"/>
    </row>
    <row r="3388" spans="123:123" x14ac:dyDescent="0.25">
      <c r="DS3388" s="81"/>
    </row>
    <row r="3389" spans="123:123" x14ac:dyDescent="0.25">
      <c r="DS3389" s="81"/>
    </row>
    <row r="3390" spans="123:123" x14ac:dyDescent="0.25">
      <c r="DS3390" s="81"/>
    </row>
    <row r="3391" spans="123:123" x14ac:dyDescent="0.25">
      <c r="DS3391" s="81"/>
    </row>
    <row r="3392" spans="123:123" x14ac:dyDescent="0.25">
      <c r="DS3392" s="81"/>
    </row>
    <row r="3393" spans="123:123" x14ac:dyDescent="0.25">
      <c r="DS3393" s="81"/>
    </row>
    <row r="3394" spans="123:123" x14ac:dyDescent="0.25">
      <c r="DS3394" s="81"/>
    </row>
    <row r="3395" spans="123:123" x14ac:dyDescent="0.25">
      <c r="DS3395" s="81"/>
    </row>
    <row r="3396" spans="123:123" x14ac:dyDescent="0.25">
      <c r="DS3396" s="81"/>
    </row>
    <row r="3397" spans="123:123" x14ac:dyDescent="0.25">
      <c r="DS3397" s="81"/>
    </row>
    <row r="3398" spans="123:123" x14ac:dyDescent="0.25">
      <c r="DS3398" s="81"/>
    </row>
    <row r="3399" spans="123:123" x14ac:dyDescent="0.25">
      <c r="DS3399" s="81"/>
    </row>
    <row r="3400" spans="123:123" x14ac:dyDescent="0.25">
      <c r="DS3400" s="81"/>
    </row>
    <row r="3401" spans="123:123" x14ac:dyDescent="0.25">
      <c r="DS3401" s="81"/>
    </row>
    <row r="3402" spans="123:123" x14ac:dyDescent="0.25">
      <c r="DS3402" s="81"/>
    </row>
    <row r="3403" spans="123:123" x14ac:dyDescent="0.25">
      <c r="DS3403" s="81"/>
    </row>
    <row r="3404" spans="123:123" x14ac:dyDescent="0.25">
      <c r="DS3404" s="81"/>
    </row>
    <row r="3405" spans="123:123" x14ac:dyDescent="0.25">
      <c r="DS3405" s="81"/>
    </row>
    <row r="3406" spans="123:123" x14ac:dyDescent="0.25">
      <c r="DS3406" s="81"/>
    </row>
    <row r="3407" spans="123:123" x14ac:dyDescent="0.25">
      <c r="DS3407" s="81"/>
    </row>
    <row r="3408" spans="123:123" x14ac:dyDescent="0.25">
      <c r="DS3408" s="81"/>
    </row>
    <row r="3409" spans="123:123" x14ac:dyDescent="0.25">
      <c r="DS3409" s="81"/>
    </row>
    <row r="3410" spans="123:123" x14ac:dyDescent="0.25">
      <c r="DS3410" s="81"/>
    </row>
    <row r="3411" spans="123:123" x14ac:dyDescent="0.25">
      <c r="DS3411" s="81"/>
    </row>
    <row r="3412" spans="123:123" x14ac:dyDescent="0.25">
      <c r="DS3412" s="81"/>
    </row>
    <row r="3413" spans="123:123" x14ac:dyDescent="0.25">
      <c r="DS3413" s="81"/>
    </row>
    <row r="3414" spans="123:123" x14ac:dyDescent="0.25">
      <c r="DS3414" s="81"/>
    </row>
    <row r="3415" spans="123:123" x14ac:dyDescent="0.25">
      <c r="DS3415" s="81"/>
    </row>
    <row r="3416" spans="123:123" x14ac:dyDescent="0.25">
      <c r="DS3416" s="81"/>
    </row>
    <row r="3417" spans="123:123" x14ac:dyDescent="0.25">
      <c r="DS3417" s="81"/>
    </row>
    <row r="3418" spans="123:123" x14ac:dyDescent="0.25">
      <c r="DS3418" s="81"/>
    </row>
    <row r="3419" spans="123:123" x14ac:dyDescent="0.25">
      <c r="DS3419" s="81"/>
    </row>
    <row r="3420" spans="123:123" x14ac:dyDescent="0.25">
      <c r="DS3420" s="81"/>
    </row>
    <row r="3421" spans="123:123" x14ac:dyDescent="0.25">
      <c r="DS3421" s="81"/>
    </row>
    <row r="3422" spans="123:123" x14ac:dyDescent="0.25">
      <c r="DS3422" s="81"/>
    </row>
    <row r="3423" spans="123:123" x14ac:dyDescent="0.25">
      <c r="DS3423" s="81"/>
    </row>
    <row r="3424" spans="123:123" x14ac:dyDescent="0.25">
      <c r="DS3424" s="81"/>
    </row>
    <row r="3425" spans="123:123" x14ac:dyDescent="0.25">
      <c r="DS3425" s="81"/>
    </row>
    <row r="3426" spans="123:123" x14ac:dyDescent="0.25">
      <c r="DS3426" s="81"/>
    </row>
    <row r="3427" spans="123:123" x14ac:dyDescent="0.25">
      <c r="DS3427" s="81"/>
    </row>
    <row r="3428" spans="123:123" x14ac:dyDescent="0.25">
      <c r="DS3428" s="81"/>
    </row>
    <row r="3429" spans="123:123" x14ac:dyDescent="0.25">
      <c r="DS3429" s="81"/>
    </row>
    <row r="3430" spans="123:123" x14ac:dyDescent="0.25">
      <c r="DS3430" s="81"/>
    </row>
    <row r="3431" spans="123:123" x14ac:dyDescent="0.25">
      <c r="DS3431" s="81"/>
    </row>
    <row r="3432" spans="123:123" x14ac:dyDescent="0.25">
      <c r="DS3432" s="81"/>
    </row>
    <row r="3433" spans="123:123" x14ac:dyDescent="0.25">
      <c r="DS3433" s="81"/>
    </row>
    <row r="3434" spans="123:123" x14ac:dyDescent="0.25">
      <c r="DS3434" s="81"/>
    </row>
    <row r="3435" spans="123:123" x14ac:dyDescent="0.25">
      <c r="DS3435" s="81"/>
    </row>
    <row r="3436" spans="123:123" x14ac:dyDescent="0.25">
      <c r="DS3436" s="81"/>
    </row>
    <row r="3437" spans="123:123" x14ac:dyDescent="0.25">
      <c r="DS3437" s="81"/>
    </row>
    <row r="3438" spans="123:123" x14ac:dyDescent="0.25">
      <c r="DS3438" s="81"/>
    </row>
    <row r="3439" spans="123:123" x14ac:dyDescent="0.25">
      <c r="DS3439" s="81"/>
    </row>
    <row r="3440" spans="123:123" x14ac:dyDescent="0.25">
      <c r="DS3440" s="81"/>
    </row>
    <row r="3441" spans="123:123" x14ac:dyDescent="0.25">
      <c r="DS3441" s="81"/>
    </row>
    <row r="3442" spans="123:123" x14ac:dyDescent="0.25">
      <c r="DS3442" s="81"/>
    </row>
    <row r="3443" spans="123:123" x14ac:dyDescent="0.25">
      <c r="DS3443" s="81"/>
    </row>
    <row r="3444" spans="123:123" x14ac:dyDescent="0.25">
      <c r="DS3444" s="81"/>
    </row>
    <row r="3445" spans="123:123" x14ac:dyDescent="0.25">
      <c r="DS3445" s="81"/>
    </row>
    <row r="3446" spans="123:123" x14ac:dyDescent="0.25">
      <c r="DS3446" s="81"/>
    </row>
    <row r="3447" spans="123:123" x14ac:dyDescent="0.25">
      <c r="DS3447" s="81"/>
    </row>
    <row r="3448" spans="123:123" x14ac:dyDescent="0.25">
      <c r="DS3448" s="81"/>
    </row>
    <row r="3449" spans="123:123" x14ac:dyDescent="0.25">
      <c r="DS3449" s="81"/>
    </row>
    <row r="3450" spans="123:123" x14ac:dyDescent="0.25">
      <c r="DS3450" s="81"/>
    </row>
    <row r="3451" spans="123:123" x14ac:dyDescent="0.25">
      <c r="DS3451" s="81"/>
    </row>
    <row r="3452" spans="123:123" x14ac:dyDescent="0.25">
      <c r="DS3452" s="81"/>
    </row>
    <row r="3453" spans="123:123" x14ac:dyDescent="0.25">
      <c r="DS3453" s="81"/>
    </row>
    <row r="3454" spans="123:123" x14ac:dyDescent="0.25">
      <c r="DS3454" s="81"/>
    </row>
    <row r="3455" spans="123:123" x14ac:dyDescent="0.25">
      <c r="DS3455" s="81"/>
    </row>
    <row r="3456" spans="123:123" x14ac:dyDescent="0.25">
      <c r="DS3456" s="81"/>
    </row>
    <row r="3457" spans="123:123" x14ac:dyDescent="0.25">
      <c r="DS3457" s="81"/>
    </row>
    <row r="3458" spans="123:123" x14ac:dyDescent="0.25">
      <c r="DS3458" s="81"/>
    </row>
    <row r="3459" spans="123:123" x14ac:dyDescent="0.25">
      <c r="DS3459" s="81"/>
    </row>
    <row r="3460" spans="123:123" x14ac:dyDescent="0.25">
      <c r="DS3460" s="81"/>
    </row>
    <row r="3461" spans="123:123" x14ac:dyDescent="0.25">
      <c r="DS3461" s="81"/>
    </row>
    <row r="3462" spans="123:123" x14ac:dyDescent="0.25">
      <c r="DS3462" s="81"/>
    </row>
    <row r="3463" spans="123:123" x14ac:dyDescent="0.25">
      <c r="DS3463" s="81"/>
    </row>
    <row r="3464" spans="123:123" x14ac:dyDescent="0.25">
      <c r="DS3464" s="81"/>
    </row>
    <row r="3465" spans="123:123" x14ac:dyDescent="0.25">
      <c r="DS3465" s="81"/>
    </row>
    <row r="3466" spans="123:123" x14ac:dyDescent="0.25">
      <c r="DS3466" s="81"/>
    </row>
    <row r="3467" spans="123:123" x14ac:dyDescent="0.25">
      <c r="DS3467" s="81"/>
    </row>
    <row r="3468" spans="123:123" x14ac:dyDescent="0.25">
      <c r="DS3468" s="81"/>
    </row>
    <row r="3469" spans="123:123" x14ac:dyDescent="0.25">
      <c r="DS3469" s="81"/>
    </row>
    <row r="3470" spans="123:123" x14ac:dyDescent="0.25">
      <c r="DS3470" s="81"/>
    </row>
    <row r="3471" spans="123:123" x14ac:dyDescent="0.25">
      <c r="DS3471" s="81"/>
    </row>
    <row r="3472" spans="123:123" x14ac:dyDescent="0.25">
      <c r="DS3472" s="81"/>
    </row>
    <row r="3473" spans="123:123" x14ac:dyDescent="0.25">
      <c r="DS3473" s="81"/>
    </row>
    <row r="3474" spans="123:123" x14ac:dyDescent="0.25">
      <c r="DS3474" s="81"/>
    </row>
    <row r="3475" spans="123:123" x14ac:dyDescent="0.25">
      <c r="DS3475" s="81"/>
    </row>
    <row r="3476" spans="123:123" x14ac:dyDescent="0.25">
      <c r="DS3476" s="81"/>
    </row>
    <row r="3477" spans="123:123" x14ac:dyDescent="0.25">
      <c r="DS3477" s="81"/>
    </row>
    <row r="3478" spans="123:123" x14ac:dyDescent="0.25">
      <c r="DS3478" s="81"/>
    </row>
    <row r="3479" spans="123:123" x14ac:dyDescent="0.25">
      <c r="DS3479" s="81"/>
    </row>
    <row r="3480" spans="123:123" x14ac:dyDescent="0.25">
      <c r="DS3480" s="81"/>
    </row>
    <row r="3481" spans="123:123" x14ac:dyDescent="0.25">
      <c r="DS3481" s="81"/>
    </row>
    <row r="3482" spans="123:123" x14ac:dyDescent="0.25">
      <c r="DS3482" s="81"/>
    </row>
    <row r="3483" spans="123:123" x14ac:dyDescent="0.25">
      <c r="DS3483" s="81"/>
    </row>
    <row r="3484" spans="123:123" x14ac:dyDescent="0.25">
      <c r="DS3484" s="81"/>
    </row>
    <row r="3485" spans="123:123" x14ac:dyDescent="0.25">
      <c r="DS3485" s="81"/>
    </row>
    <row r="3486" spans="123:123" x14ac:dyDescent="0.25">
      <c r="DS3486" s="81"/>
    </row>
    <row r="3487" spans="123:123" x14ac:dyDescent="0.25">
      <c r="DS3487" s="81"/>
    </row>
    <row r="3488" spans="123:123" x14ac:dyDescent="0.25">
      <c r="DS3488" s="81"/>
    </row>
    <row r="3489" spans="123:123" x14ac:dyDescent="0.25">
      <c r="DS3489" s="81"/>
    </row>
    <row r="3490" spans="123:123" x14ac:dyDescent="0.25">
      <c r="DS3490" s="81"/>
    </row>
    <row r="3491" spans="123:123" x14ac:dyDescent="0.25">
      <c r="DS3491" s="81"/>
    </row>
    <row r="3492" spans="123:123" x14ac:dyDescent="0.25">
      <c r="DS3492" s="81"/>
    </row>
    <row r="3493" spans="123:123" x14ac:dyDescent="0.25">
      <c r="DS3493" s="81"/>
    </row>
    <row r="3494" spans="123:123" x14ac:dyDescent="0.25">
      <c r="DS3494" s="81"/>
    </row>
    <row r="3495" spans="123:123" x14ac:dyDescent="0.25">
      <c r="DS3495" s="81"/>
    </row>
    <row r="3496" spans="123:123" x14ac:dyDescent="0.25">
      <c r="DS3496" s="81"/>
    </row>
    <row r="3497" spans="123:123" x14ac:dyDescent="0.25">
      <c r="DS3497" s="81"/>
    </row>
    <row r="3498" spans="123:123" x14ac:dyDescent="0.25">
      <c r="DS3498" s="81"/>
    </row>
    <row r="3499" spans="123:123" x14ac:dyDescent="0.25">
      <c r="DS3499" s="81"/>
    </row>
    <row r="3500" spans="123:123" x14ac:dyDescent="0.25">
      <c r="DS3500" s="81"/>
    </row>
    <row r="3501" spans="123:123" x14ac:dyDescent="0.25">
      <c r="DS3501" s="81"/>
    </row>
    <row r="3502" spans="123:123" x14ac:dyDescent="0.25">
      <c r="DS3502" s="81"/>
    </row>
    <row r="3503" spans="123:123" x14ac:dyDescent="0.25">
      <c r="DS3503" s="81"/>
    </row>
    <row r="3504" spans="123:123" x14ac:dyDescent="0.25">
      <c r="DS3504" s="81"/>
    </row>
    <row r="3505" spans="123:123" x14ac:dyDescent="0.25">
      <c r="DS3505" s="81"/>
    </row>
    <row r="3506" spans="123:123" x14ac:dyDescent="0.25">
      <c r="DS3506" s="81"/>
    </row>
    <row r="3507" spans="123:123" x14ac:dyDescent="0.25">
      <c r="DS3507" s="81"/>
    </row>
    <row r="3508" spans="123:123" x14ac:dyDescent="0.25">
      <c r="DS3508" s="81"/>
    </row>
    <row r="3509" spans="123:123" x14ac:dyDescent="0.25">
      <c r="DS3509" s="81"/>
    </row>
    <row r="3510" spans="123:123" x14ac:dyDescent="0.25">
      <c r="DS3510" s="81"/>
    </row>
    <row r="3511" spans="123:123" x14ac:dyDescent="0.25">
      <c r="DS3511" s="81"/>
    </row>
    <row r="3512" spans="123:123" x14ac:dyDescent="0.25">
      <c r="DS3512" s="81"/>
    </row>
    <row r="3513" spans="123:123" x14ac:dyDescent="0.25">
      <c r="DS3513" s="81"/>
    </row>
    <row r="3514" spans="123:123" x14ac:dyDescent="0.25">
      <c r="DS3514" s="81"/>
    </row>
    <row r="3515" spans="123:123" x14ac:dyDescent="0.25">
      <c r="DS3515" s="81"/>
    </row>
    <row r="3516" spans="123:123" x14ac:dyDescent="0.25">
      <c r="DS3516" s="81"/>
    </row>
    <row r="3517" spans="123:123" x14ac:dyDescent="0.25">
      <c r="DS3517" s="81"/>
    </row>
    <row r="3518" spans="123:123" x14ac:dyDescent="0.25">
      <c r="DS3518" s="81"/>
    </row>
    <row r="3519" spans="123:123" x14ac:dyDescent="0.25">
      <c r="DS3519" s="81"/>
    </row>
    <row r="3520" spans="123:123" x14ac:dyDescent="0.25">
      <c r="DS3520" s="81"/>
    </row>
    <row r="3521" spans="123:123" x14ac:dyDescent="0.25">
      <c r="DS3521" s="81"/>
    </row>
    <row r="3522" spans="123:123" x14ac:dyDescent="0.25">
      <c r="DS3522" s="81"/>
    </row>
    <row r="3523" spans="123:123" x14ac:dyDescent="0.25">
      <c r="DS3523" s="81"/>
    </row>
    <row r="3524" spans="123:123" x14ac:dyDescent="0.25">
      <c r="DS3524" s="81"/>
    </row>
    <row r="3525" spans="123:123" x14ac:dyDescent="0.25">
      <c r="DS3525" s="81"/>
    </row>
    <row r="3526" spans="123:123" x14ac:dyDescent="0.25">
      <c r="DS3526" s="81"/>
    </row>
    <row r="3527" spans="123:123" x14ac:dyDescent="0.25">
      <c r="DS3527" s="81"/>
    </row>
    <row r="3528" spans="123:123" x14ac:dyDescent="0.25">
      <c r="DS3528" s="81"/>
    </row>
    <row r="3529" spans="123:123" x14ac:dyDescent="0.25">
      <c r="DS3529" s="81"/>
    </row>
    <row r="3530" spans="123:123" x14ac:dyDescent="0.25">
      <c r="DS3530" s="81"/>
    </row>
    <row r="3531" spans="123:123" x14ac:dyDescent="0.25">
      <c r="DS3531" s="81"/>
    </row>
    <row r="3532" spans="123:123" x14ac:dyDescent="0.25">
      <c r="DS3532" s="81"/>
    </row>
    <row r="3533" spans="123:123" x14ac:dyDescent="0.25">
      <c r="DS3533" s="81"/>
    </row>
    <row r="3534" spans="123:123" x14ac:dyDescent="0.25">
      <c r="DS3534" s="81"/>
    </row>
    <row r="3535" spans="123:123" x14ac:dyDescent="0.25">
      <c r="DS3535" s="81"/>
    </row>
    <row r="3536" spans="123:123" x14ac:dyDescent="0.25">
      <c r="DS3536" s="81"/>
    </row>
    <row r="3537" spans="123:123" x14ac:dyDescent="0.25">
      <c r="DS3537" s="81"/>
    </row>
    <row r="3538" spans="123:123" x14ac:dyDescent="0.25">
      <c r="DS3538" s="81"/>
    </row>
    <row r="3539" spans="123:123" x14ac:dyDescent="0.25">
      <c r="DS3539" s="81"/>
    </row>
    <row r="3540" spans="123:123" x14ac:dyDescent="0.25">
      <c r="DS3540" s="81"/>
    </row>
    <row r="3541" spans="123:123" x14ac:dyDescent="0.25">
      <c r="DS3541" s="81"/>
    </row>
    <row r="3542" spans="123:123" x14ac:dyDescent="0.25">
      <c r="DS3542" s="81"/>
    </row>
    <row r="3543" spans="123:123" x14ac:dyDescent="0.25">
      <c r="DS3543" s="81"/>
    </row>
    <row r="3544" spans="123:123" x14ac:dyDescent="0.25">
      <c r="DS3544" s="81"/>
    </row>
    <row r="3545" spans="123:123" x14ac:dyDescent="0.25">
      <c r="DS3545" s="81"/>
    </row>
    <row r="3546" spans="123:123" x14ac:dyDescent="0.25">
      <c r="DS3546" s="81"/>
    </row>
    <row r="3547" spans="123:123" x14ac:dyDescent="0.25">
      <c r="DS3547" s="81"/>
    </row>
    <row r="3548" spans="123:123" x14ac:dyDescent="0.25">
      <c r="DS3548" s="81"/>
    </row>
    <row r="3549" spans="123:123" x14ac:dyDescent="0.25">
      <c r="DS3549" s="81"/>
    </row>
    <row r="3550" spans="123:123" x14ac:dyDescent="0.25">
      <c r="DS3550" s="81"/>
    </row>
    <row r="3551" spans="123:123" x14ac:dyDescent="0.25">
      <c r="DS3551" s="81"/>
    </row>
    <row r="3552" spans="123:123" x14ac:dyDescent="0.25">
      <c r="DS3552" s="81"/>
    </row>
    <row r="3553" spans="123:123" x14ac:dyDescent="0.25">
      <c r="DS3553" s="81"/>
    </row>
    <row r="3554" spans="123:123" x14ac:dyDescent="0.25">
      <c r="DS3554" s="81"/>
    </row>
    <row r="3555" spans="123:123" x14ac:dyDescent="0.25">
      <c r="DS3555" s="81"/>
    </row>
    <row r="3556" spans="123:123" x14ac:dyDescent="0.25">
      <c r="DS3556" s="81"/>
    </row>
    <row r="3557" spans="123:123" x14ac:dyDescent="0.25">
      <c r="DS3557" s="81"/>
    </row>
    <row r="3558" spans="123:123" x14ac:dyDescent="0.25">
      <c r="DS3558" s="81"/>
    </row>
    <row r="3559" spans="123:123" x14ac:dyDescent="0.25">
      <c r="DS3559" s="81"/>
    </row>
    <row r="3560" spans="123:123" x14ac:dyDescent="0.25">
      <c r="DS3560" s="81"/>
    </row>
    <row r="3561" spans="123:123" x14ac:dyDescent="0.25">
      <c r="DS3561" s="81"/>
    </row>
    <row r="3562" spans="123:123" x14ac:dyDescent="0.25">
      <c r="DS3562" s="81"/>
    </row>
    <row r="3563" spans="123:123" x14ac:dyDescent="0.25">
      <c r="DS3563" s="81"/>
    </row>
    <row r="3564" spans="123:123" x14ac:dyDescent="0.25">
      <c r="DS3564" s="81"/>
    </row>
    <row r="3565" spans="123:123" x14ac:dyDescent="0.25">
      <c r="DS3565" s="81"/>
    </row>
    <row r="3566" spans="123:123" x14ac:dyDescent="0.25">
      <c r="DS3566" s="81"/>
    </row>
    <row r="3567" spans="123:123" x14ac:dyDescent="0.25">
      <c r="DS3567" s="81"/>
    </row>
    <row r="3568" spans="123:123" x14ac:dyDescent="0.25">
      <c r="DS3568" s="81"/>
    </row>
    <row r="3569" spans="123:123" x14ac:dyDescent="0.25">
      <c r="DS3569" s="81"/>
    </row>
    <row r="3570" spans="123:123" x14ac:dyDescent="0.25">
      <c r="DS3570" s="81"/>
    </row>
    <row r="3571" spans="123:123" x14ac:dyDescent="0.25">
      <c r="DS3571" s="81"/>
    </row>
    <row r="3572" spans="123:123" x14ac:dyDescent="0.25">
      <c r="DS3572" s="81"/>
    </row>
    <row r="3573" spans="123:123" x14ac:dyDescent="0.25">
      <c r="DS3573" s="81"/>
    </row>
    <row r="3574" spans="123:123" x14ac:dyDescent="0.25">
      <c r="DS3574" s="81"/>
    </row>
    <row r="3575" spans="123:123" x14ac:dyDescent="0.25">
      <c r="DS3575" s="81"/>
    </row>
    <row r="3576" spans="123:123" x14ac:dyDescent="0.25">
      <c r="DS3576" s="81"/>
    </row>
    <row r="3577" spans="123:123" x14ac:dyDescent="0.25">
      <c r="DS3577" s="81"/>
    </row>
    <row r="3578" spans="123:123" x14ac:dyDescent="0.25">
      <c r="DS3578" s="81"/>
    </row>
    <row r="3579" spans="123:123" x14ac:dyDescent="0.25">
      <c r="DS3579" s="81"/>
    </row>
    <row r="3580" spans="123:123" x14ac:dyDescent="0.25">
      <c r="DS3580" s="81"/>
    </row>
    <row r="3581" spans="123:123" x14ac:dyDescent="0.25">
      <c r="DS3581" s="81"/>
    </row>
    <row r="3582" spans="123:123" x14ac:dyDescent="0.25">
      <c r="DS3582" s="81"/>
    </row>
    <row r="3583" spans="123:123" x14ac:dyDescent="0.25">
      <c r="DS3583" s="81"/>
    </row>
    <row r="3584" spans="123:123" x14ac:dyDescent="0.25">
      <c r="DS3584" s="81"/>
    </row>
    <row r="3585" spans="123:123" x14ac:dyDescent="0.25">
      <c r="DS3585" s="81"/>
    </row>
    <row r="3586" spans="123:123" x14ac:dyDescent="0.25">
      <c r="DS3586" s="81"/>
    </row>
    <row r="3587" spans="123:123" x14ac:dyDescent="0.25">
      <c r="DS3587" s="81"/>
    </row>
    <row r="3588" spans="123:123" x14ac:dyDescent="0.25">
      <c r="DS3588" s="81"/>
    </row>
    <row r="3589" spans="123:123" x14ac:dyDescent="0.25">
      <c r="DS3589" s="81"/>
    </row>
    <row r="3590" spans="123:123" x14ac:dyDescent="0.25">
      <c r="DS3590" s="81"/>
    </row>
    <row r="3591" spans="123:123" x14ac:dyDescent="0.25">
      <c r="DS3591" s="81"/>
    </row>
    <row r="3592" spans="123:123" x14ac:dyDescent="0.25">
      <c r="DS3592" s="81"/>
    </row>
    <row r="3593" spans="123:123" x14ac:dyDescent="0.25">
      <c r="DS3593" s="81"/>
    </row>
    <row r="3594" spans="123:123" x14ac:dyDescent="0.25">
      <c r="DS3594" s="81"/>
    </row>
    <row r="3595" spans="123:123" x14ac:dyDescent="0.25">
      <c r="DS3595" s="81"/>
    </row>
    <row r="3596" spans="123:123" x14ac:dyDescent="0.25">
      <c r="DS3596" s="81"/>
    </row>
    <row r="3597" spans="123:123" x14ac:dyDescent="0.25">
      <c r="DS3597" s="81"/>
    </row>
    <row r="3598" spans="123:123" x14ac:dyDescent="0.25">
      <c r="DS3598" s="81"/>
    </row>
    <row r="3599" spans="123:123" x14ac:dyDescent="0.25">
      <c r="DS3599" s="81"/>
    </row>
    <row r="3600" spans="123:123" x14ac:dyDescent="0.25">
      <c r="DS3600" s="81"/>
    </row>
    <row r="3601" spans="123:123" x14ac:dyDescent="0.25">
      <c r="DS3601" s="81"/>
    </row>
    <row r="3602" spans="123:123" x14ac:dyDescent="0.25">
      <c r="DS3602" s="81"/>
    </row>
    <row r="3603" spans="123:123" x14ac:dyDescent="0.25">
      <c r="DS3603" s="81"/>
    </row>
    <row r="3604" spans="123:123" x14ac:dyDescent="0.25">
      <c r="DS3604" s="81"/>
    </row>
    <row r="3605" spans="123:123" x14ac:dyDescent="0.25">
      <c r="DS3605" s="81"/>
    </row>
    <row r="3606" spans="123:123" x14ac:dyDescent="0.25">
      <c r="DS3606" s="81"/>
    </row>
    <row r="3607" spans="123:123" x14ac:dyDescent="0.25">
      <c r="DS3607" s="81"/>
    </row>
    <row r="3608" spans="123:123" x14ac:dyDescent="0.25">
      <c r="DS3608" s="81"/>
    </row>
    <row r="3609" spans="123:123" x14ac:dyDescent="0.25">
      <c r="DS3609" s="81"/>
    </row>
    <row r="3610" spans="123:123" x14ac:dyDescent="0.25">
      <c r="DS3610" s="81"/>
    </row>
    <row r="3611" spans="123:123" x14ac:dyDescent="0.25">
      <c r="DS3611" s="81"/>
    </row>
    <row r="3612" spans="123:123" x14ac:dyDescent="0.25">
      <c r="DS3612" s="81"/>
    </row>
    <row r="3613" spans="123:123" x14ac:dyDescent="0.25">
      <c r="DS3613" s="81"/>
    </row>
    <row r="3614" spans="123:123" x14ac:dyDescent="0.25">
      <c r="DS3614" s="81"/>
    </row>
    <row r="3615" spans="123:123" x14ac:dyDescent="0.25">
      <c r="DS3615" s="81"/>
    </row>
    <row r="3616" spans="123:123" x14ac:dyDescent="0.25">
      <c r="DS3616" s="81"/>
    </row>
    <row r="3617" spans="123:123" x14ac:dyDescent="0.25">
      <c r="DS3617" s="81"/>
    </row>
    <row r="3618" spans="123:123" x14ac:dyDescent="0.25">
      <c r="DS3618" s="81"/>
    </row>
    <row r="3619" spans="123:123" x14ac:dyDescent="0.25">
      <c r="DS3619" s="81"/>
    </row>
    <row r="3620" spans="123:123" x14ac:dyDescent="0.25">
      <c r="DS3620" s="81"/>
    </row>
    <row r="3621" spans="123:123" x14ac:dyDescent="0.25">
      <c r="DS3621" s="81"/>
    </row>
    <row r="3622" spans="123:123" x14ac:dyDescent="0.25">
      <c r="DS3622" s="81"/>
    </row>
    <row r="3623" spans="123:123" x14ac:dyDescent="0.25">
      <c r="DS3623" s="81"/>
    </row>
    <row r="3624" spans="123:123" x14ac:dyDescent="0.25">
      <c r="DS3624" s="81"/>
    </row>
    <row r="3625" spans="123:123" x14ac:dyDescent="0.25">
      <c r="DS3625" s="81"/>
    </row>
    <row r="3626" spans="123:123" x14ac:dyDescent="0.25">
      <c r="DS3626" s="81"/>
    </row>
    <row r="3627" spans="123:123" x14ac:dyDescent="0.25">
      <c r="DS3627" s="81"/>
    </row>
    <row r="3628" spans="123:123" x14ac:dyDescent="0.25">
      <c r="DS3628" s="81"/>
    </row>
    <row r="3629" spans="123:123" x14ac:dyDescent="0.25">
      <c r="DS3629" s="81"/>
    </row>
    <row r="3630" spans="123:123" x14ac:dyDescent="0.25">
      <c r="DS3630" s="81"/>
    </row>
    <row r="3631" spans="123:123" x14ac:dyDescent="0.25">
      <c r="DS3631" s="81"/>
    </row>
    <row r="3632" spans="123:123" x14ac:dyDescent="0.25">
      <c r="DS3632" s="81"/>
    </row>
    <row r="3633" spans="123:123" x14ac:dyDescent="0.25">
      <c r="DS3633" s="81"/>
    </row>
    <row r="3634" spans="123:123" x14ac:dyDescent="0.25">
      <c r="DS3634" s="81"/>
    </row>
    <row r="3635" spans="123:123" x14ac:dyDescent="0.25">
      <c r="DS3635" s="81"/>
    </row>
    <row r="3636" spans="123:123" x14ac:dyDescent="0.25">
      <c r="DS3636" s="81"/>
    </row>
    <row r="3637" spans="123:123" x14ac:dyDescent="0.25">
      <c r="DS3637" s="81"/>
    </row>
    <row r="3638" spans="123:123" x14ac:dyDescent="0.25">
      <c r="DS3638" s="81"/>
    </row>
    <row r="3639" spans="123:123" x14ac:dyDescent="0.25">
      <c r="DS3639" s="81"/>
    </row>
    <row r="3640" spans="123:123" x14ac:dyDescent="0.25">
      <c r="DS3640" s="81"/>
    </row>
    <row r="3641" spans="123:123" x14ac:dyDescent="0.25">
      <c r="DS3641" s="81"/>
    </row>
    <row r="3642" spans="123:123" x14ac:dyDescent="0.25">
      <c r="DS3642" s="81"/>
    </row>
    <row r="3643" spans="123:123" x14ac:dyDescent="0.25">
      <c r="DS3643" s="81"/>
    </row>
    <row r="3644" spans="123:123" x14ac:dyDescent="0.25">
      <c r="DS3644" s="81"/>
    </row>
    <row r="3645" spans="123:123" x14ac:dyDescent="0.25">
      <c r="DS3645" s="81"/>
    </row>
    <row r="3646" spans="123:123" x14ac:dyDescent="0.25">
      <c r="DS3646" s="81"/>
    </row>
    <row r="3647" spans="123:123" x14ac:dyDescent="0.25">
      <c r="DS3647" s="81"/>
    </row>
    <row r="3648" spans="123:123" x14ac:dyDescent="0.25">
      <c r="DS3648" s="81"/>
    </row>
    <row r="3649" spans="123:123" x14ac:dyDescent="0.25">
      <c r="DS3649" s="81"/>
    </row>
    <row r="3650" spans="123:123" x14ac:dyDescent="0.25">
      <c r="DS3650" s="81"/>
    </row>
    <row r="3651" spans="123:123" x14ac:dyDescent="0.25">
      <c r="DS3651" s="81"/>
    </row>
    <row r="3652" spans="123:123" x14ac:dyDescent="0.25">
      <c r="DS3652" s="81"/>
    </row>
    <row r="3653" spans="123:123" x14ac:dyDescent="0.25">
      <c r="DS3653" s="81"/>
    </row>
    <row r="3654" spans="123:123" x14ac:dyDescent="0.25">
      <c r="DS3654" s="81"/>
    </row>
    <row r="3655" spans="123:123" x14ac:dyDescent="0.25">
      <c r="DS3655" s="81"/>
    </row>
    <row r="3656" spans="123:123" x14ac:dyDescent="0.25">
      <c r="DS3656" s="81"/>
    </row>
    <row r="3657" spans="123:123" x14ac:dyDescent="0.25">
      <c r="DS3657" s="81"/>
    </row>
    <row r="3658" spans="123:123" x14ac:dyDescent="0.25">
      <c r="DS3658" s="81"/>
    </row>
    <row r="3659" spans="123:123" x14ac:dyDescent="0.25">
      <c r="DS3659" s="81"/>
    </row>
    <row r="3660" spans="123:123" x14ac:dyDescent="0.25">
      <c r="DS3660" s="81"/>
    </row>
    <row r="3661" spans="123:123" x14ac:dyDescent="0.25">
      <c r="DS3661" s="81"/>
    </row>
    <row r="3662" spans="123:123" x14ac:dyDescent="0.25">
      <c r="DS3662" s="81"/>
    </row>
    <row r="3663" spans="123:123" x14ac:dyDescent="0.25">
      <c r="DS3663" s="81"/>
    </row>
    <row r="3664" spans="123:123" x14ac:dyDescent="0.25">
      <c r="DS3664" s="81"/>
    </row>
    <row r="3665" spans="123:123" x14ac:dyDescent="0.25">
      <c r="DS3665" s="81"/>
    </row>
    <row r="3666" spans="123:123" x14ac:dyDescent="0.25">
      <c r="DS3666" s="81"/>
    </row>
    <row r="3667" spans="123:123" x14ac:dyDescent="0.25">
      <c r="DS3667" s="81"/>
    </row>
    <row r="3668" spans="123:123" x14ac:dyDescent="0.25">
      <c r="DS3668" s="81"/>
    </row>
    <row r="3669" spans="123:123" x14ac:dyDescent="0.25">
      <c r="DS3669" s="81"/>
    </row>
    <row r="3670" spans="123:123" x14ac:dyDescent="0.25">
      <c r="DS3670" s="81"/>
    </row>
    <row r="3671" spans="123:123" x14ac:dyDescent="0.25">
      <c r="DS3671" s="81"/>
    </row>
    <row r="3672" spans="123:123" x14ac:dyDescent="0.25">
      <c r="DS3672" s="81"/>
    </row>
    <row r="3673" spans="123:123" x14ac:dyDescent="0.25">
      <c r="DS3673" s="81"/>
    </row>
    <row r="3674" spans="123:123" x14ac:dyDescent="0.25">
      <c r="DS3674" s="81"/>
    </row>
    <row r="3675" spans="123:123" x14ac:dyDescent="0.25">
      <c r="DS3675" s="81"/>
    </row>
    <row r="3676" spans="123:123" x14ac:dyDescent="0.25">
      <c r="DS3676" s="81"/>
    </row>
    <row r="3677" spans="123:123" x14ac:dyDescent="0.25">
      <c r="DS3677" s="81"/>
    </row>
    <row r="3678" spans="123:123" x14ac:dyDescent="0.25">
      <c r="DS3678" s="81"/>
    </row>
    <row r="3679" spans="123:123" x14ac:dyDescent="0.25">
      <c r="DS3679" s="81"/>
    </row>
    <row r="3680" spans="123:123" x14ac:dyDescent="0.25">
      <c r="DS3680" s="81"/>
    </row>
    <row r="3681" spans="123:123" x14ac:dyDescent="0.25">
      <c r="DS3681" s="81"/>
    </row>
    <row r="3682" spans="123:123" x14ac:dyDescent="0.25">
      <c r="DS3682" s="81"/>
    </row>
    <row r="3683" spans="123:123" x14ac:dyDescent="0.25">
      <c r="DS3683" s="81"/>
    </row>
    <row r="3684" spans="123:123" x14ac:dyDescent="0.25">
      <c r="DS3684" s="81"/>
    </row>
    <row r="3685" spans="123:123" x14ac:dyDescent="0.25">
      <c r="DS3685" s="81"/>
    </row>
    <row r="3686" spans="123:123" x14ac:dyDescent="0.25">
      <c r="DS3686" s="81"/>
    </row>
    <row r="3687" spans="123:123" x14ac:dyDescent="0.25">
      <c r="DS3687" s="81"/>
    </row>
    <row r="3688" spans="123:123" x14ac:dyDescent="0.25">
      <c r="DS3688" s="81"/>
    </row>
    <row r="3689" spans="123:123" x14ac:dyDescent="0.25">
      <c r="DS3689" s="81"/>
    </row>
    <row r="3690" spans="123:123" x14ac:dyDescent="0.25">
      <c r="DS3690" s="81"/>
    </row>
    <row r="3691" spans="123:123" x14ac:dyDescent="0.25">
      <c r="DS3691" s="81"/>
    </row>
    <row r="3692" spans="123:123" x14ac:dyDescent="0.25">
      <c r="DS3692" s="81"/>
    </row>
    <row r="3693" spans="123:123" x14ac:dyDescent="0.25">
      <c r="DS3693" s="81"/>
    </row>
    <row r="3694" spans="123:123" x14ac:dyDescent="0.25">
      <c r="DS3694" s="81"/>
    </row>
    <row r="3695" spans="123:123" x14ac:dyDescent="0.25">
      <c r="DS3695" s="81"/>
    </row>
    <row r="3696" spans="123:123" x14ac:dyDescent="0.25">
      <c r="DS3696" s="81"/>
    </row>
    <row r="3697" spans="123:123" x14ac:dyDescent="0.25">
      <c r="DS3697" s="81"/>
    </row>
    <row r="3698" spans="123:123" x14ac:dyDescent="0.25">
      <c r="DS3698" s="81"/>
    </row>
    <row r="3699" spans="123:123" x14ac:dyDescent="0.25">
      <c r="DS3699" s="81"/>
    </row>
    <row r="3700" spans="123:123" x14ac:dyDescent="0.25">
      <c r="DS3700" s="81"/>
    </row>
    <row r="3701" spans="123:123" x14ac:dyDescent="0.25">
      <c r="DS3701" s="81"/>
    </row>
    <row r="3702" spans="123:123" x14ac:dyDescent="0.25">
      <c r="DS3702" s="81"/>
    </row>
    <row r="3703" spans="123:123" x14ac:dyDescent="0.25">
      <c r="DS3703" s="81"/>
    </row>
    <row r="3704" spans="123:123" x14ac:dyDescent="0.25">
      <c r="DS3704" s="81"/>
    </row>
    <row r="3705" spans="123:123" x14ac:dyDescent="0.25">
      <c r="DS3705" s="81"/>
    </row>
    <row r="3706" spans="123:123" x14ac:dyDescent="0.25">
      <c r="DS3706" s="81"/>
    </row>
    <row r="3707" spans="123:123" x14ac:dyDescent="0.25">
      <c r="DS3707" s="81"/>
    </row>
    <row r="3708" spans="123:123" x14ac:dyDescent="0.25">
      <c r="DS3708" s="81"/>
    </row>
    <row r="3709" spans="123:123" x14ac:dyDescent="0.25">
      <c r="DS3709" s="81"/>
    </row>
    <row r="3710" spans="123:123" x14ac:dyDescent="0.25">
      <c r="DS3710" s="81"/>
    </row>
    <row r="3711" spans="123:123" x14ac:dyDescent="0.25">
      <c r="DS3711" s="81"/>
    </row>
    <row r="3712" spans="123:123" x14ac:dyDescent="0.25">
      <c r="DS3712" s="81"/>
    </row>
    <row r="3713" spans="123:123" x14ac:dyDescent="0.25">
      <c r="DS3713" s="81"/>
    </row>
    <row r="3714" spans="123:123" x14ac:dyDescent="0.25">
      <c r="DS3714" s="81"/>
    </row>
    <row r="3715" spans="123:123" x14ac:dyDescent="0.25">
      <c r="DS3715" s="81"/>
    </row>
    <row r="3716" spans="123:123" x14ac:dyDescent="0.25">
      <c r="DS3716" s="81"/>
    </row>
    <row r="3717" spans="123:123" x14ac:dyDescent="0.25">
      <c r="DS3717" s="81"/>
    </row>
    <row r="3718" spans="123:123" x14ac:dyDescent="0.25">
      <c r="DS3718" s="81"/>
    </row>
    <row r="3719" spans="123:123" x14ac:dyDescent="0.25">
      <c r="DS3719" s="81"/>
    </row>
    <row r="3720" spans="123:123" x14ac:dyDescent="0.25">
      <c r="DS3720" s="81"/>
    </row>
    <row r="3721" spans="123:123" x14ac:dyDescent="0.25">
      <c r="DS3721" s="81"/>
    </row>
    <row r="3722" spans="123:123" x14ac:dyDescent="0.25">
      <c r="DS3722" s="81"/>
    </row>
    <row r="3723" spans="123:123" x14ac:dyDescent="0.25">
      <c r="DS3723" s="81"/>
    </row>
    <row r="3724" spans="123:123" x14ac:dyDescent="0.25">
      <c r="DS3724" s="81"/>
    </row>
    <row r="3725" spans="123:123" x14ac:dyDescent="0.25">
      <c r="DS3725" s="81"/>
    </row>
    <row r="3726" spans="123:123" x14ac:dyDescent="0.25">
      <c r="DS3726" s="81"/>
    </row>
    <row r="3727" spans="123:123" x14ac:dyDescent="0.25">
      <c r="DS3727" s="81"/>
    </row>
    <row r="3728" spans="123:123" x14ac:dyDescent="0.25">
      <c r="DS3728" s="81"/>
    </row>
    <row r="3729" spans="123:123" x14ac:dyDescent="0.25">
      <c r="DS3729" s="81"/>
    </row>
    <row r="3730" spans="123:123" x14ac:dyDescent="0.25">
      <c r="DS3730" s="81"/>
    </row>
    <row r="3731" spans="123:123" x14ac:dyDescent="0.25">
      <c r="DS3731" s="81"/>
    </row>
    <row r="3732" spans="123:123" x14ac:dyDescent="0.25">
      <c r="DS3732" s="81"/>
    </row>
    <row r="3733" spans="123:123" x14ac:dyDescent="0.25">
      <c r="DS3733" s="81"/>
    </row>
    <row r="3734" spans="123:123" x14ac:dyDescent="0.25">
      <c r="DS3734" s="81"/>
    </row>
    <row r="3735" spans="123:123" x14ac:dyDescent="0.25">
      <c r="DS3735" s="81"/>
    </row>
    <row r="3736" spans="123:123" x14ac:dyDescent="0.25">
      <c r="DS3736" s="81"/>
    </row>
    <row r="3737" spans="123:123" x14ac:dyDescent="0.25">
      <c r="DS3737" s="81"/>
    </row>
    <row r="3738" spans="123:123" x14ac:dyDescent="0.25">
      <c r="DS3738" s="81"/>
    </row>
    <row r="3739" spans="123:123" x14ac:dyDescent="0.25">
      <c r="DS3739" s="81"/>
    </row>
    <row r="3740" spans="123:123" x14ac:dyDescent="0.25">
      <c r="DS3740" s="81"/>
    </row>
    <row r="3741" spans="123:123" x14ac:dyDescent="0.25">
      <c r="DS3741" s="81"/>
    </row>
    <row r="3742" spans="123:123" x14ac:dyDescent="0.25">
      <c r="DS3742" s="81"/>
    </row>
    <row r="3743" spans="123:123" x14ac:dyDescent="0.25">
      <c r="DS3743" s="81"/>
    </row>
    <row r="3744" spans="123:123" x14ac:dyDescent="0.25">
      <c r="DS3744" s="81"/>
    </row>
    <row r="3745" spans="123:123" x14ac:dyDescent="0.25">
      <c r="DS3745" s="81"/>
    </row>
    <row r="3746" spans="123:123" x14ac:dyDescent="0.25">
      <c r="DS3746" s="81"/>
    </row>
    <row r="3747" spans="123:123" x14ac:dyDescent="0.25">
      <c r="DS3747" s="81"/>
    </row>
    <row r="3748" spans="123:123" x14ac:dyDescent="0.25">
      <c r="DS3748" s="81"/>
    </row>
    <row r="3749" spans="123:123" x14ac:dyDescent="0.25">
      <c r="DS3749" s="81"/>
    </row>
    <row r="3750" spans="123:123" x14ac:dyDescent="0.25">
      <c r="DS3750" s="81"/>
    </row>
    <row r="3751" spans="123:123" x14ac:dyDescent="0.25">
      <c r="DS3751" s="81"/>
    </row>
    <row r="3752" spans="123:123" x14ac:dyDescent="0.25">
      <c r="DS3752" s="81"/>
    </row>
    <row r="3753" spans="123:123" x14ac:dyDescent="0.25">
      <c r="DS3753" s="81"/>
    </row>
    <row r="3754" spans="123:123" x14ac:dyDescent="0.25">
      <c r="DS3754" s="81"/>
    </row>
    <row r="3755" spans="123:123" x14ac:dyDescent="0.25">
      <c r="DS3755" s="81"/>
    </row>
    <row r="3756" spans="123:123" x14ac:dyDescent="0.25">
      <c r="DS3756" s="81"/>
    </row>
    <row r="3757" spans="123:123" x14ac:dyDescent="0.25">
      <c r="DS3757" s="81"/>
    </row>
    <row r="3758" spans="123:123" x14ac:dyDescent="0.25">
      <c r="DS3758" s="81"/>
    </row>
    <row r="3759" spans="123:123" x14ac:dyDescent="0.25">
      <c r="DS3759" s="81"/>
    </row>
    <row r="3760" spans="123:123" x14ac:dyDescent="0.25">
      <c r="DS3760" s="81"/>
    </row>
    <row r="3761" spans="123:123" x14ac:dyDescent="0.25">
      <c r="DS3761" s="81"/>
    </row>
    <row r="3762" spans="123:123" x14ac:dyDescent="0.25">
      <c r="DS3762" s="81"/>
    </row>
    <row r="3763" spans="123:123" x14ac:dyDescent="0.25">
      <c r="DS3763" s="81"/>
    </row>
    <row r="3764" spans="123:123" x14ac:dyDescent="0.25">
      <c r="DS3764" s="81"/>
    </row>
    <row r="3765" spans="123:123" x14ac:dyDescent="0.25">
      <c r="DS3765" s="81"/>
    </row>
    <row r="3766" spans="123:123" x14ac:dyDescent="0.25">
      <c r="DS3766" s="81"/>
    </row>
    <row r="3767" spans="123:123" x14ac:dyDescent="0.25">
      <c r="DS3767" s="81"/>
    </row>
    <row r="3768" spans="123:123" x14ac:dyDescent="0.25">
      <c r="DS3768" s="81"/>
    </row>
    <row r="3769" spans="123:123" x14ac:dyDescent="0.25">
      <c r="DS3769" s="81"/>
    </row>
    <row r="3770" spans="123:123" x14ac:dyDescent="0.25">
      <c r="DS3770" s="81"/>
    </row>
    <row r="3771" spans="123:123" x14ac:dyDescent="0.25">
      <c r="DS3771" s="81"/>
    </row>
    <row r="3772" spans="123:123" x14ac:dyDescent="0.25">
      <c r="DS3772" s="81"/>
    </row>
    <row r="3773" spans="123:123" x14ac:dyDescent="0.25">
      <c r="DS3773" s="81"/>
    </row>
    <row r="3774" spans="123:123" x14ac:dyDescent="0.25">
      <c r="DS3774" s="81"/>
    </row>
    <row r="3775" spans="123:123" x14ac:dyDescent="0.25">
      <c r="DS3775" s="81"/>
    </row>
    <row r="3776" spans="123:123" x14ac:dyDescent="0.25">
      <c r="DS3776" s="81"/>
    </row>
    <row r="3777" spans="123:123" x14ac:dyDescent="0.25">
      <c r="DS3777" s="81"/>
    </row>
    <row r="3778" spans="123:123" x14ac:dyDescent="0.25">
      <c r="DS3778" s="81"/>
    </row>
    <row r="3779" spans="123:123" x14ac:dyDescent="0.25">
      <c r="DS3779" s="81"/>
    </row>
    <row r="3780" spans="123:123" x14ac:dyDescent="0.25">
      <c r="DS3780" s="81"/>
    </row>
    <row r="3781" spans="123:123" x14ac:dyDescent="0.25">
      <c r="DS3781" s="81"/>
    </row>
    <row r="3782" spans="123:123" x14ac:dyDescent="0.25">
      <c r="DS3782" s="81"/>
    </row>
    <row r="3783" spans="123:123" x14ac:dyDescent="0.25">
      <c r="DS3783" s="81"/>
    </row>
    <row r="3784" spans="123:123" x14ac:dyDescent="0.25">
      <c r="DS3784" s="81"/>
    </row>
    <row r="3785" spans="123:123" x14ac:dyDescent="0.25">
      <c r="DS3785" s="81"/>
    </row>
    <row r="3786" spans="123:123" x14ac:dyDescent="0.25">
      <c r="DS3786" s="81"/>
    </row>
    <row r="3787" spans="123:123" x14ac:dyDescent="0.25">
      <c r="DS3787" s="81"/>
    </row>
    <row r="3788" spans="123:123" x14ac:dyDescent="0.25">
      <c r="DS3788" s="81"/>
    </row>
    <row r="3789" spans="123:123" x14ac:dyDescent="0.25">
      <c r="DS3789" s="81"/>
    </row>
    <row r="3790" spans="123:123" x14ac:dyDescent="0.25">
      <c r="DS3790" s="81"/>
    </row>
    <row r="3791" spans="123:123" x14ac:dyDescent="0.25">
      <c r="DS3791" s="81"/>
    </row>
    <row r="3792" spans="123:123" x14ac:dyDescent="0.25">
      <c r="DS3792" s="81"/>
    </row>
    <row r="3793" spans="123:123" x14ac:dyDescent="0.25">
      <c r="DS3793" s="81"/>
    </row>
    <row r="3794" spans="123:123" x14ac:dyDescent="0.25">
      <c r="DS3794" s="81"/>
    </row>
    <row r="3795" spans="123:123" x14ac:dyDescent="0.25">
      <c r="DS3795" s="81"/>
    </row>
    <row r="3796" spans="123:123" x14ac:dyDescent="0.25">
      <c r="DS3796" s="81"/>
    </row>
    <row r="3797" spans="123:123" x14ac:dyDescent="0.25">
      <c r="DS3797" s="81"/>
    </row>
    <row r="3798" spans="123:123" x14ac:dyDescent="0.25">
      <c r="DS3798" s="81"/>
    </row>
    <row r="3799" spans="123:123" x14ac:dyDescent="0.25">
      <c r="DS3799" s="81"/>
    </row>
    <row r="3800" spans="123:123" x14ac:dyDescent="0.25">
      <c r="DS3800" s="81"/>
    </row>
    <row r="3801" spans="123:123" x14ac:dyDescent="0.25">
      <c r="DS3801" s="81"/>
    </row>
    <row r="3802" spans="123:123" x14ac:dyDescent="0.25">
      <c r="DS3802" s="81"/>
    </row>
    <row r="3803" spans="123:123" x14ac:dyDescent="0.25">
      <c r="DS3803" s="81"/>
    </row>
    <row r="3804" spans="123:123" x14ac:dyDescent="0.25">
      <c r="DS3804" s="81"/>
    </row>
    <row r="3805" spans="123:123" x14ac:dyDescent="0.25">
      <c r="DS3805" s="81"/>
    </row>
    <row r="3806" spans="123:123" x14ac:dyDescent="0.25">
      <c r="DS3806" s="81"/>
    </row>
    <row r="3807" spans="123:123" x14ac:dyDescent="0.25">
      <c r="DS3807" s="81"/>
    </row>
    <row r="3808" spans="123:123" x14ac:dyDescent="0.25">
      <c r="DS3808" s="81"/>
    </row>
    <row r="3809" spans="123:123" x14ac:dyDescent="0.25">
      <c r="DS3809" s="81"/>
    </row>
    <row r="3810" spans="123:123" x14ac:dyDescent="0.25">
      <c r="DS3810" s="81"/>
    </row>
    <row r="3811" spans="123:123" x14ac:dyDescent="0.25">
      <c r="DS3811" s="81"/>
    </row>
    <row r="3812" spans="123:123" x14ac:dyDescent="0.25">
      <c r="DS3812" s="81"/>
    </row>
    <row r="3813" spans="123:123" x14ac:dyDescent="0.25">
      <c r="DS3813" s="81"/>
    </row>
    <row r="3814" spans="123:123" x14ac:dyDescent="0.25">
      <c r="DS3814" s="81"/>
    </row>
    <row r="3815" spans="123:123" x14ac:dyDescent="0.25">
      <c r="DS3815" s="81"/>
    </row>
    <row r="3816" spans="123:123" x14ac:dyDescent="0.25">
      <c r="DS3816" s="81"/>
    </row>
    <row r="3817" spans="123:123" x14ac:dyDescent="0.25">
      <c r="DS3817" s="81"/>
    </row>
    <row r="3818" spans="123:123" x14ac:dyDescent="0.25">
      <c r="DS3818" s="81"/>
    </row>
    <row r="3819" spans="123:123" x14ac:dyDescent="0.25">
      <c r="DS3819" s="81"/>
    </row>
    <row r="3820" spans="123:123" x14ac:dyDescent="0.25">
      <c r="DS3820" s="81"/>
    </row>
    <row r="3821" spans="123:123" x14ac:dyDescent="0.25">
      <c r="DS3821" s="81"/>
    </row>
    <row r="3822" spans="123:123" x14ac:dyDescent="0.25">
      <c r="DS3822" s="81"/>
    </row>
    <row r="3823" spans="123:123" x14ac:dyDescent="0.25">
      <c r="DS3823" s="81"/>
    </row>
    <row r="3824" spans="123:123" x14ac:dyDescent="0.25">
      <c r="DS3824" s="81"/>
    </row>
    <row r="3825" spans="123:123" x14ac:dyDescent="0.25">
      <c r="DS3825" s="81"/>
    </row>
    <row r="3826" spans="123:123" x14ac:dyDescent="0.25">
      <c r="DS3826" s="81"/>
    </row>
    <row r="3827" spans="123:123" x14ac:dyDescent="0.25">
      <c r="DS3827" s="81"/>
    </row>
    <row r="3828" spans="123:123" x14ac:dyDescent="0.25">
      <c r="DS3828" s="81"/>
    </row>
    <row r="3829" spans="123:123" x14ac:dyDescent="0.25">
      <c r="DS3829" s="81"/>
    </row>
    <row r="3830" spans="123:123" x14ac:dyDescent="0.25">
      <c r="DS3830" s="81"/>
    </row>
    <row r="3831" spans="123:123" x14ac:dyDescent="0.25">
      <c r="DS3831" s="81"/>
    </row>
    <row r="3832" spans="123:123" x14ac:dyDescent="0.25">
      <c r="DS3832" s="81"/>
    </row>
    <row r="3833" spans="123:123" x14ac:dyDescent="0.25">
      <c r="DS3833" s="81"/>
    </row>
    <row r="3834" spans="123:123" x14ac:dyDescent="0.25">
      <c r="DS3834" s="81"/>
    </row>
    <row r="3835" spans="123:123" x14ac:dyDescent="0.25">
      <c r="DS3835" s="81"/>
    </row>
    <row r="3836" spans="123:123" x14ac:dyDescent="0.25">
      <c r="DS3836" s="81"/>
    </row>
    <row r="3837" spans="123:123" x14ac:dyDescent="0.25">
      <c r="DS3837" s="81"/>
    </row>
    <row r="3838" spans="123:123" x14ac:dyDescent="0.25">
      <c r="DS3838" s="81"/>
    </row>
    <row r="3839" spans="123:123" x14ac:dyDescent="0.25">
      <c r="DS3839" s="81"/>
    </row>
    <row r="3840" spans="123:123" x14ac:dyDescent="0.25">
      <c r="DS3840" s="81"/>
    </row>
    <row r="3841" spans="123:123" x14ac:dyDescent="0.25">
      <c r="DS3841" s="81"/>
    </row>
    <row r="3842" spans="123:123" x14ac:dyDescent="0.25">
      <c r="DS3842" s="81"/>
    </row>
    <row r="3843" spans="123:123" x14ac:dyDescent="0.25">
      <c r="DS3843" s="81"/>
    </row>
    <row r="3844" spans="123:123" x14ac:dyDescent="0.25">
      <c r="DS3844" s="81"/>
    </row>
    <row r="3845" spans="123:123" x14ac:dyDescent="0.25">
      <c r="DS3845" s="81"/>
    </row>
    <row r="3846" spans="123:123" x14ac:dyDescent="0.25">
      <c r="DS3846" s="81"/>
    </row>
    <row r="3847" spans="123:123" x14ac:dyDescent="0.25">
      <c r="DS3847" s="81"/>
    </row>
    <row r="3848" spans="123:123" x14ac:dyDescent="0.25">
      <c r="DS3848" s="81"/>
    </row>
    <row r="3849" spans="123:123" x14ac:dyDescent="0.25">
      <c r="DS3849" s="81"/>
    </row>
    <row r="3850" spans="123:123" x14ac:dyDescent="0.25">
      <c r="DS3850" s="81"/>
    </row>
    <row r="3851" spans="123:123" x14ac:dyDescent="0.25">
      <c r="DS3851" s="81"/>
    </row>
    <row r="3852" spans="123:123" x14ac:dyDescent="0.25">
      <c r="DS3852" s="81"/>
    </row>
    <row r="3853" spans="123:123" x14ac:dyDescent="0.25">
      <c r="DS3853" s="81"/>
    </row>
    <row r="3854" spans="123:123" x14ac:dyDescent="0.25">
      <c r="DS3854" s="81"/>
    </row>
    <row r="3855" spans="123:123" x14ac:dyDescent="0.25">
      <c r="DS3855" s="81"/>
    </row>
    <row r="3856" spans="123:123" x14ac:dyDescent="0.25">
      <c r="DS3856" s="81"/>
    </row>
    <row r="3857" spans="123:123" x14ac:dyDescent="0.25">
      <c r="DS3857" s="81"/>
    </row>
    <row r="3858" spans="123:123" x14ac:dyDescent="0.25">
      <c r="DS3858" s="81"/>
    </row>
    <row r="3859" spans="123:123" x14ac:dyDescent="0.25">
      <c r="DS3859" s="81"/>
    </row>
    <row r="3860" spans="123:123" x14ac:dyDescent="0.25">
      <c r="DS3860" s="81"/>
    </row>
    <row r="3861" spans="123:123" x14ac:dyDescent="0.25">
      <c r="DS3861" s="81"/>
    </row>
    <row r="3862" spans="123:123" x14ac:dyDescent="0.25">
      <c r="DS3862" s="81"/>
    </row>
    <row r="3863" spans="123:123" x14ac:dyDescent="0.25">
      <c r="DS3863" s="81"/>
    </row>
    <row r="3864" spans="123:123" x14ac:dyDescent="0.25">
      <c r="DS3864" s="81"/>
    </row>
    <row r="3865" spans="123:123" x14ac:dyDescent="0.25">
      <c r="DS3865" s="81"/>
    </row>
    <row r="3866" spans="123:123" x14ac:dyDescent="0.25">
      <c r="DS3866" s="81"/>
    </row>
    <row r="3867" spans="123:123" x14ac:dyDescent="0.25">
      <c r="DS3867" s="81"/>
    </row>
    <row r="3868" spans="123:123" x14ac:dyDescent="0.25">
      <c r="DS3868" s="81"/>
    </row>
    <row r="3869" spans="123:123" x14ac:dyDescent="0.25">
      <c r="DS3869" s="81"/>
    </row>
    <row r="3870" spans="123:123" x14ac:dyDescent="0.25">
      <c r="DS3870" s="81"/>
    </row>
    <row r="3871" spans="123:123" x14ac:dyDescent="0.25">
      <c r="DS3871" s="81"/>
    </row>
    <row r="3872" spans="123:123" x14ac:dyDescent="0.25">
      <c r="DS3872" s="81"/>
    </row>
    <row r="3873" spans="123:123" x14ac:dyDescent="0.25">
      <c r="DS3873" s="81"/>
    </row>
    <row r="3874" spans="123:123" x14ac:dyDescent="0.25">
      <c r="DS3874" s="81"/>
    </row>
    <row r="3875" spans="123:123" x14ac:dyDescent="0.25">
      <c r="DS3875" s="81"/>
    </row>
    <row r="3876" spans="123:123" x14ac:dyDescent="0.25">
      <c r="DS3876" s="81"/>
    </row>
    <row r="3877" spans="123:123" x14ac:dyDescent="0.25">
      <c r="DS3877" s="81"/>
    </row>
    <row r="3878" spans="123:123" x14ac:dyDescent="0.25">
      <c r="DS3878" s="81"/>
    </row>
    <row r="3879" spans="123:123" x14ac:dyDescent="0.25">
      <c r="DS3879" s="81"/>
    </row>
    <row r="3880" spans="123:123" x14ac:dyDescent="0.25">
      <c r="DS3880" s="81"/>
    </row>
    <row r="3881" spans="123:123" x14ac:dyDescent="0.25">
      <c r="DS3881" s="81"/>
    </row>
    <row r="3882" spans="123:123" x14ac:dyDescent="0.25">
      <c r="DS3882" s="81"/>
    </row>
    <row r="3883" spans="123:123" x14ac:dyDescent="0.25">
      <c r="DS3883" s="81"/>
    </row>
    <row r="3884" spans="123:123" x14ac:dyDescent="0.25">
      <c r="DS3884" s="81"/>
    </row>
    <row r="3885" spans="123:123" x14ac:dyDescent="0.25">
      <c r="DS3885" s="81"/>
    </row>
    <row r="3886" spans="123:123" x14ac:dyDescent="0.25">
      <c r="DS3886" s="81"/>
    </row>
    <row r="3887" spans="123:123" x14ac:dyDescent="0.25">
      <c r="DS3887" s="81"/>
    </row>
    <row r="3888" spans="123:123" x14ac:dyDescent="0.25">
      <c r="DS3888" s="81"/>
    </row>
    <row r="3889" spans="123:123" x14ac:dyDescent="0.25">
      <c r="DS3889" s="81"/>
    </row>
    <row r="3890" spans="123:123" x14ac:dyDescent="0.25">
      <c r="DS3890" s="81"/>
    </row>
    <row r="3891" spans="123:123" x14ac:dyDescent="0.25">
      <c r="DS3891" s="81"/>
    </row>
    <row r="3892" spans="123:123" x14ac:dyDescent="0.25">
      <c r="DS3892" s="81"/>
    </row>
    <row r="3893" spans="123:123" x14ac:dyDescent="0.25">
      <c r="DS3893" s="81"/>
    </row>
    <row r="3894" spans="123:123" x14ac:dyDescent="0.25">
      <c r="DS3894" s="81"/>
    </row>
    <row r="3895" spans="123:123" x14ac:dyDescent="0.25">
      <c r="DS3895" s="81"/>
    </row>
    <row r="3896" spans="123:123" x14ac:dyDescent="0.25">
      <c r="DS3896" s="81"/>
    </row>
    <row r="3897" spans="123:123" x14ac:dyDescent="0.25">
      <c r="DS3897" s="81"/>
    </row>
    <row r="3898" spans="123:123" x14ac:dyDescent="0.25">
      <c r="DS3898" s="81"/>
    </row>
    <row r="3899" spans="123:123" x14ac:dyDescent="0.25">
      <c r="DS3899" s="81"/>
    </row>
    <row r="3900" spans="123:123" x14ac:dyDescent="0.25">
      <c r="DS3900" s="81"/>
    </row>
    <row r="3901" spans="123:123" x14ac:dyDescent="0.25">
      <c r="DS3901" s="81"/>
    </row>
    <row r="3902" spans="123:123" x14ac:dyDescent="0.25">
      <c r="DS3902" s="81"/>
    </row>
    <row r="3903" spans="123:123" x14ac:dyDescent="0.25">
      <c r="DS3903" s="81"/>
    </row>
    <row r="3904" spans="123:123" x14ac:dyDescent="0.25">
      <c r="DS3904" s="81"/>
    </row>
    <row r="3905" spans="123:123" x14ac:dyDescent="0.25">
      <c r="DS3905" s="81"/>
    </row>
    <row r="3906" spans="123:123" x14ac:dyDescent="0.25">
      <c r="DS3906" s="81"/>
    </row>
    <row r="3907" spans="123:123" x14ac:dyDescent="0.25">
      <c r="DS3907" s="81"/>
    </row>
    <row r="3908" spans="123:123" x14ac:dyDescent="0.25">
      <c r="DS3908" s="81"/>
    </row>
    <row r="3909" spans="123:123" x14ac:dyDescent="0.25">
      <c r="DS3909" s="81"/>
    </row>
    <row r="3910" spans="123:123" x14ac:dyDescent="0.25">
      <c r="DS3910" s="81"/>
    </row>
    <row r="3911" spans="123:123" x14ac:dyDescent="0.25">
      <c r="DS3911" s="81"/>
    </row>
    <row r="3912" spans="123:123" x14ac:dyDescent="0.25">
      <c r="DS3912" s="81"/>
    </row>
    <row r="3913" spans="123:123" x14ac:dyDescent="0.25">
      <c r="DS3913" s="81"/>
    </row>
    <row r="3914" spans="123:123" x14ac:dyDescent="0.25">
      <c r="DS3914" s="81"/>
    </row>
    <row r="3915" spans="123:123" x14ac:dyDescent="0.25">
      <c r="DS3915" s="81"/>
    </row>
    <row r="3916" spans="123:123" x14ac:dyDescent="0.25">
      <c r="DS3916" s="81"/>
    </row>
    <row r="3917" spans="123:123" x14ac:dyDescent="0.25">
      <c r="DS3917" s="81"/>
    </row>
    <row r="3918" spans="123:123" x14ac:dyDescent="0.25">
      <c r="DS3918" s="81"/>
    </row>
    <row r="3919" spans="123:123" x14ac:dyDescent="0.25">
      <c r="DS3919" s="81"/>
    </row>
    <row r="3920" spans="123:123" x14ac:dyDescent="0.25">
      <c r="DS3920" s="81"/>
    </row>
    <row r="3921" spans="123:123" x14ac:dyDescent="0.25">
      <c r="DS3921" s="81"/>
    </row>
    <row r="3922" spans="123:123" x14ac:dyDescent="0.25">
      <c r="DS3922" s="81"/>
    </row>
    <row r="3923" spans="123:123" x14ac:dyDescent="0.25">
      <c r="DS3923" s="81"/>
    </row>
    <row r="3924" spans="123:123" x14ac:dyDescent="0.25">
      <c r="DS3924" s="81"/>
    </row>
    <row r="3925" spans="123:123" x14ac:dyDescent="0.25">
      <c r="DS3925" s="81"/>
    </row>
    <row r="3926" spans="123:123" x14ac:dyDescent="0.25">
      <c r="DS3926" s="81"/>
    </row>
    <row r="3927" spans="123:123" x14ac:dyDescent="0.25">
      <c r="DS3927" s="81"/>
    </row>
    <row r="3928" spans="123:123" x14ac:dyDescent="0.25">
      <c r="DS3928" s="81"/>
    </row>
    <row r="3929" spans="123:123" x14ac:dyDescent="0.25">
      <c r="DS3929" s="81"/>
    </row>
    <row r="3930" spans="123:123" x14ac:dyDescent="0.25">
      <c r="DS3930" s="81"/>
    </row>
    <row r="3931" spans="123:123" x14ac:dyDescent="0.25">
      <c r="DS3931" s="81"/>
    </row>
    <row r="3932" spans="123:123" x14ac:dyDescent="0.25">
      <c r="DS3932" s="81"/>
    </row>
    <row r="3933" spans="123:123" x14ac:dyDescent="0.25">
      <c r="DS3933" s="81"/>
    </row>
    <row r="3934" spans="123:123" x14ac:dyDescent="0.25">
      <c r="DS3934" s="81"/>
    </row>
    <row r="3935" spans="123:123" x14ac:dyDescent="0.25">
      <c r="DS3935" s="81"/>
    </row>
    <row r="3936" spans="123:123" x14ac:dyDescent="0.25">
      <c r="DS3936" s="81"/>
    </row>
    <row r="3937" spans="123:123" x14ac:dyDescent="0.25">
      <c r="DS3937" s="81"/>
    </row>
    <row r="3938" spans="123:123" x14ac:dyDescent="0.25">
      <c r="DS3938" s="81"/>
    </row>
    <row r="3939" spans="123:123" x14ac:dyDescent="0.25">
      <c r="DS3939" s="81"/>
    </row>
    <row r="3940" spans="123:123" x14ac:dyDescent="0.25">
      <c r="DS3940" s="81"/>
    </row>
    <row r="3941" spans="123:123" x14ac:dyDescent="0.25">
      <c r="DS3941" s="81"/>
    </row>
    <row r="3942" spans="123:123" x14ac:dyDescent="0.25">
      <c r="DS3942" s="81"/>
    </row>
    <row r="3943" spans="123:123" x14ac:dyDescent="0.25">
      <c r="DS3943" s="81"/>
    </row>
    <row r="3944" spans="123:123" x14ac:dyDescent="0.25">
      <c r="DS3944" s="81"/>
    </row>
    <row r="3945" spans="123:123" x14ac:dyDescent="0.25">
      <c r="DS3945" s="81"/>
    </row>
    <row r="3946" spans="123:123" x14ac:dyDescent="0.25">
      <c r="DS3946" s="81"/>
    </row>
    <row r="3947" spans="123:123" x14ac:dyDescent="0.25">
      <c r="DS3947" s="81"/>
    </row>
    <row r="3948" spans="123:123" x14ac:dyDescent="0.25">
      <c r="DS3948" s="81"/>
    </row>
    <row r="3949" spans="123:123" x14ac:dyDescent="0.25">
      <c r="DS3949" s="81"/>
    </row>
    <row r="3950" spans="123:123" x14ac:dyDescent="0.25">
      <c r="DS3950" s="81"/>
    </row>
    <row r="3951" spans="123:123" x14ac:dyDescent="0.25">
      <c r="DS3951" s="81"/>
    </row>
    <row r="3952" spans="123:123" x14ac:dyDescent="0.25">
      <c r="DS3952" s="81"/>
    </row>
    <row r="3953" spans="123:123" x14ac:dyDescent="0.25">
      <c r="DS3953" s="81"/>
    </row>
    <row r="3954" spans="123:123" x14ac:dyDescent="0.25">
      <c r="DS3954" s="81"/>
    </row>
    <row r="3955" spans="123:123" x14ac:dyDescent="0.25">
      <c r="DS3955" s="81"/>
    </row>
    <row r="3956" spans="123:123" x14ac:dyDescent="0.25">
      <c r="DS3956" s="81"/>
    </row>
    <row r="3957" spans="123:123" x14ac:dyDescent="0.25">
      <c r="DS3957" s="81"/>
    </row>
    <row r="3958" spans="123:123" x14ac:dyDescent="0.25">
      <c r="DS3958" s="81"/>
    </row>
    <row r="3959" spans="123:123" x14ac:dyDescent="0.25">
      <c r="DS3959" s="81"/>
    </row>
    <row r="3960" spans="123:123" x14ac:dyDescent="0.25">
      <c r="DS3960" s="81"/>
    </row>
    <row r="3961" spans="123:123" x14ac:dyDescent="0.25">
      <c r="DS3961" s="81"/>
    </row>
    <row r="3962" spans="123:123" x14ac:dyDescent="0.25">
      <c r="DS3962" s="81"/>
    </row>
    <row r="3963" spans="123:123" x14ac:dyDescent="0.25">
      <c r="DS3963" s="81"/>
    </row>
    <row r="3964" spans="123:123" x14ac:dyDescent="0.25">
      <c r="DS3964" s="81"/>
    </row>
    <row r="3965" spans="123:123" x14ac:dyDescent="0.25">
      <c r="DS3965" s="81"/>
    </row>
    <row r="3966" spans="123:123" x14ac:dyDescent="0.25">
      <c r="DS3966" s="81"/>
    </row>
    <row r="3967" spans="123:123" x14ac:dyDescent="0.25">
      <c r="DS3967" s="81"/>
    </row>
    <row r="3968" spans="123:123" x14ac:dyDescent="0.25">
      <c r="DS3968" s="81"/>
    </row>
    <row r="3969" spans="123:123" x14ac:dyDescent="0.25">
      <c r="DS3969" s="81"/>
    </row>
    <row r="3970" spans="123:123" x14ac:dyDescent="0.25">
      <c r="DS3970" s="81"/>
    </row>
    <row r="3971" spans="123:123" x14ac:dyDescent="0.25">
      <c r="DS3971" s="81"/>
    </row>
    <row r="3972" spans="123:123" x14ac:dyDescent="0.25">
      <c r="DS3972" s="81"/>
    </row>
    <row r="3973" spans="123:123" x14ac:dyDescent="0.25">
      <c r="DS3973" s="81"/>
    </row>
    <row r="3974" spans="123:123" x14ac:dyDescent="0.25">
      <c r="DS3974" s="81"/>
    </row>
    <row r="3975" spans="123:123" x14ac:dyDescent="0.25">
      <c r="DS3975" s="81"/>
    </row>
    <row r="3976" spans="123:123" x14ac:dyDescent="0.25">
      <c r="DS3976" s="81"/>
    </row>
    <row r="3977" spans="123:123" x14ac:dyDescent="0.25">
      <c r="DS3977" s="81"/>
    </row>
    <row r="3978" spans="123:123" x14ac:dyDescent="0.25">
      <c r="DS3978" s="81"/>
    </row>
    <row r="3979" spans="123:123" x14ac:dyDescent="0.25">
      <c r="DS3979" s="81"/>
    </row>
    <row r="3980" spans="123:123" x14ac:dyDescent="0.25">
      <c r="DS3980" s="81"/>
    </row>
    <row r="3981" spans="123:123" x14ac:dyDescent="0.25">
      <c r="DS3981" s="81"/>
    </row>
    <row r="3982" spans="123:123" x14ac:dyDescent="0.25">
      <c r="DS3982" s="81"/>
    </row>
    <row r="3983" spans="123:123" x14ac:dyDescent="0.25">
      <c r="DS3983" s="81"/>
    </row>
    <row r="3984" spans="123:123" x14ac:dyDescent="0.25">
      <c r="DS3984" s="81"/>
    </row>
    <row r="3985" spans="123:123" x14ac:dyDescent="0.25">
      <c r="DS3985" s="81"/>
    </row>
    <row r="3986" spans="123:123" x14ac:dyDescent="0.25">
      <c r="DS3986" s="81"/>
    </row>
    <row r="3987" spans="123:123" x14ac:dyDescent="0.25">
      <c r="DS3987" s="81"/>
    </row>
    <row r="3988" spans="123:123" x14ac:dyDescent="0.25">
      <c r="DS3988" s="81"/>
    </row>
    <row r="3989" spans="123:123" x14ac:dyDescent="0.25">
      <c r="DS3989" s="81"/>
    </row>
    <row r="3990" spans="123:123" x14ac:dyDescent="0.25">
      <c r="DS3990" s="81"/>
    </row>
    <row r="3991" spans="123:123" x14ac:dyDescent="0.25">
      <c r="DS3991" s="81"/>
    </row>
    <row r="3992" spans="123:123" x14ac:dyDescent="0.25">
      <c r="DS3992" s="81"/>
    </row>
    <row r="3993" spans="123:123" x14ac:dyDescent="0.25">
      <c r="DS3993" s="81"/>
    </row>
    <row r="3994" spans="123:123" x14ac:dyDescent="0.25">
      <c r="DS3994" s="81"/>
    </row>
    <row r="3995" spans="123:123" x14ac:dyDescent="0.25">
      <c r="DS3995" s="81"/>
    </row>
    <row r="3996" spans="123:123" x14ac:dyDescent="0.25">
      <c r="DS3996" s="81"/>
    </row>
    <row r="3997" spans="123:123" x14ac:dyDescent="0.25">
      <c r="DS3997" s="81"/>
    </row>
    <row r="3998" spans="123:123" x14ac:dyDescent="0.25">
      <c r="DS3998" s="81"/>
    </row>
    <row r="3999" spans="123:123" x14ac:dyDescent="0.25">
      <c r="DS3999" s="81"/>
    </row>
    <row r="4000" spans="123:123" x14ac:dyDescent="0.25">
      <c r="DS4000" s="81"/>
    </row>
    <row r="4001" spans="123:123" x14ac:dyDescent="0.25">
      <c r="DS4001" s="81"/>
    </row>
    <row r="4002" spans="123:123" x14ac:dyDescent="0.25">
      <c r="DS4002" s="81"/>
    </row>
    <row r="4003" spans="123:123" x14ac:dyDescent="0.25">
      <c r="DS4003" s="81"/>
    </row>
    <row r="4004" spans="123:123" x14ac:dyDescent="0.25">
      <c r="DS4004" s="81"/>
    </row>
    <row r="4005" spans="123:123" x14ac:dyDescent="0.25">
      <c r="DS4005" s="81"/>
    </row>
    <row r="4006" spans="123:123" x14ac:dyDescent="0.25">
      <c r="DS4006" s="81"/>
    </row>
    <row r="4007" spans="123:123" x14ac:dyDescent="0.25">
      <c r="DS4007" s="81"/>
    </row>
    <row r="4008" spans="123:123" x14ac:dyDescent="0.25">
      <c r="DS4008" s="81"/>
    </row>
    <row r="4009" spans="123:123" x14ac:dyDescent="0.25">
      <c r="DS4009" s="81"/>
    </row>
    <row r="4010" spans="123:123" x14ac:dyDescent="0.25">
      <c r="DS4010" s="81"/>
    </row>
    <row r="4011" spans="123:123" x14ac:dyDescent="0.25">
      <c r="DS4011" s="81"/>
    </row>
    <row r="4012" spans="123:123" x14ac:dyDescent="0.25">
      <c r="DS4012" s="81"/>
    </row>
    <row r="4013" spans="123:123" x14ac:dyDescent="0.25">
      <c r="DS4013" s="81"/>
    </row>
    <row r="4014" spans="123:123" x14ac:dyDescent="0.25">
      <c r="DS4014" s="81"/>
    </row>
    <row r="4015" spans="123:123" x14ac:dyDescent="0.25">
      <c r="DS4015" s="81"/>
    </row>
    <row r="4016" spans="123:123" x14ac:dyDescent="0.25">
      <c r="DS4016" s="81"/>
    </row>
    <row r="4017" spans="123:123" x14ac:dyDescent="0.25">
      <c r="DS4017" s="81"/>
    </row>
    <row r="4018" spans="123:123" x14ac:dyDescent="0.25">
      <c r="DS4018" s="81"/>
    </row>
    <row r="4019" spans="123:123" x14ac:dyDescent="0.25">
      <c r="DS4019" s="81"/>
    </row>
    <row r="4020" spans="123:123" x14ac:dyDescent="0.25">
      <c r="DS4020" s="81"/>
    </row>
    <row r="4021" spans="123:123" x14ac:dyDescent="0.25">
      <c r="DS4021" s="81"/>
    </row>
    <row r="4022" spans="123:123" x14ac:dyDescent="0.25">
      <c r="DS4022" s="81"/>
    </row>
    <row r="4023" spans="123:123" x14ac:dyDescent="0.25">
      <c r="DS4023" s="81"/>
    </row>
    <row r="4024" spans="123:123" x14ac:dyDescent="0.25">
      <c r="DS4024" s="81"/>
    </row>
    <row r="4025" spans="123:123" x14ac:dyDescent="0.25">
      <c r="DS4025" s="81"/>
    </row>
    <row r="4026" spans="123:123" x14ac:dyDescent="0.25">
      <c r="DS4026" s="81"/>
    </row>
    <row r="4027" spans="123:123" x14ac:dyDescent="0.25">
      <c r="DS4027" s="81"/>
    </row>
    <row r="4028" spans="123:123" x14ac:dyDescent="0.25">
      <c r="DS4028" s="81"/>
    </row>
    <row r="4029" spans="123:123" x14ac:dyDescent="0.25">
      <c r="DS4029" s="81"/>
    </row>
    <row r="4030" spans="123:123" x14ac:dyDescent="0.25">
      <c r="DS4030" s="81"/>
    </row>
    <row r="4031" spans="123:123" x14ac:dyDescent="0.25">
      <c r="DS4031" s="81"/>
    </row>
    <row r="4032" spans="123:123" x14ac:dyDescent="0.25">
      <c r="DS4032" s="81"/>
    </row>
    <row r="4033" spans="123:123" x14ac:dyDescent="0.25">
      <c r="DS4033" s="81"/>
    </row>
    <row r="4034" spans="123:123" x14ac:dyDescent="0.25">
      <c r="DS4034" s="81"/>
    </row>
    <row r="4035" spans="123:123" x14ac:dyDescent="0.25">
      <c r="DS4035" s="81"/>
    </row>
    <row r="4036" spans="123:123" x14ac:dyDescent="0.25">
      <c r="DS4036" s="81"/>
    </row>
    <row r="4037" spans="123:123" x14ac:dyDescent="0.25">
      <c r="DS4037" s="81"/>
    </row>
    <row r="4038" spans="123:123" x14ac:dyDescent="0.25">
      <c r="DS4038" s="81"/>
    </row>
    <row r="4039" spans="123:123" x14ac:dyDescent="0.25">
      <c r="DS4039" s="81"/>
    </row>
    <row r="4040" spans="123:123" x14ac:dyDescent="0.25">
      <c r="DS4040" s="81"/>
    </row>
    <row r="4041" spans="123:123" x14ac:dyDescent="0.25">
      <c r="DS4041" s="81"/>
    </row>
    <row r="4042" spans="123:123" x14ac:dyDescent="0.25">
      <c r="DS4042" s="81"/>
    </row>
    <row r="4043" spans="123:123" x14ac:dyDescent="0.25">
      <c r="DS4043" s="81"/>
    </row>
    <row r="4044" spans="123:123" x14ac:dyDescent="0.25">
      <c r="DS4044" s="81"/>
    </row>
    <row r="4045" spans="123:123" x14ac:dyDescent="0.25">
      <c r="DS4045" s="81"/>
    </row>
    <row r="4046" spans="123:123" x14ac:dyDescent="0.25">
      <c r="DS4046" s="81"/>
    </row>
    <row r="4047" spans="123:123" x14ac:dyDescent="0.25">
      <c r="DS4047" s="81"/>
    </row>
    <row r="4048" spans="123:123" x14ac:dyDescent="0.25">
      <c r="DS4048" s="81"/>
    </row>
    <row r="4049" spans="123:123" x14ac:dyDescent="0.25">
      <c r="DS4049" s="81"/>
    </row>
    <row r="4050" spans="123:123" x14ac:dyDescent="0.25">
      <c r="DS4050" s="81"/>
    </row>
    <row r="4051" spans="123:123" x14ac:dyDescent="0.25">
      <c r="DS4051" s="81"/>
    </row>
    <row r="4052" spans="123:123" x14ac:dyDescent="0.25">
      <c r="DS4052" s="81"/>
    </row>
    <row r="4053" spans="123:123" x14ac:dyDescent="0.25">
      <c r="DS4053" s="81"/>
    </row>
    <row r="4054" spans="123:123" x14ac:dyDescent="0.25">
      <c r="DS4054" s="81"/>
    </row>
    <row r="4055" spans="123:123" x14ac:dyDescent="0.25">
      <c r="DS4055" s="81"/>
    </row>
    <row r="4056" spans="123:123" x14ac:dyDescent="0.25">
      <c r="DS4056" s="81"/>
    </row>
    <row r="4057" spans="123:123" x14ac:dyDescent="0.25">
      <c r="DS4057" s="81"/>
    </row>
    <row r="4058" spans="123:123" x14ac:dyDescent="0.25">
      <c r="DS4058" s="81"/>
    </row>
    <row r="4059" spans="123:123" x14ac:dyDescent="0.25">
      <c r="DS4059" s="81"/>
    </row>
    <row r="4060" spans="123:123" x14ac:dyDescent="0.25">
      <c r="DS4060" s="81"/>
    </row>
    <row r="4061" spans="123:123" x14ac:dyDescent="0.25">
      <c r="DS4061" s="81"/>
    </row>
    <row r="4062" spans="123:123" x14ac:dyDescent="0.25">
      <c r="DS4062" s="81"/>
    </row>
    <row r="4063" spans="123:123" x14ac:dyDescent="0.25">
      <c r="DS4063" s="81"/>
    </row>
    <row r="4064" spans="123:123" x14ac:dyDescent="0.25">
      <c r="DS4064" s="81"/>
    </row>
    <row r="4065" spans="123:123" x14ac:dyDescent="0.25">
      <c r="DS4065" s="81"/>
    </row>
    <row r="4066" spans="123:123" x14ac:dyDescent="0.25">
      <c r="DS4066" s="81"/>
    </row>
    <row r="4067" spans="123:123" x14ac:dyDescent="0.25">
      <c r="DS4067" s="81"/>
    </row>
    <row r="4068" spans="123:123" x14ac:dyDescent="0.25">
      <c r="DS4068" s="81"/>
    </row>
    <row r="4069" spans="123:123" x14ac:dyDescent="0.25">
      <c r="DS4069" s="81"/>
    </row>
    <row r="4070" spans="123:123" x14ac:dyDescent="0.25">
      <c r="DS4070" s="81"/>
    </row>
    <row r="4071" spans="123:123" x14ac:dyDescent="0.25">
      <c r="DS4071" s="81"/>
    </row>
    <row r="4072" spans="123:123" x14ac:dyDescent="0.25">
      <c r="DS4072" s="81"/>
    </row>
    <row r="4073" spans="123:123" x14ac:dyDescent="0.25">
      <c r="DS4073" s="81"/>
    </row>
    <row r="4074" spans="123:123" x14ac:dyDescent="0.25">
      <c r="DS4074" s="81"/>
    </row>
    <row r="4075" spans="123:123" x14ac:dyDescent="0.25">
      <c r="DS4075" s="81"/>
    </row>
    <row r="4076" spans="123:123" x14ac:dyDescent="0.25">
      <c r="DS4076" s="81"/>
    </row>
    <row r="4077" spans="123:123" x14ac:dyDescent="0.25">
      <c r="DS4077" s="81"/>
    </row>
    <row r="4078" spans="123:123" x14ac:dyDescent="0.25">
      <c r="DS4078" s="81"/>
    </row>
    <row r="4079" spans="123:123" x14ac:dyDescent="0.25">
      <c r="DS4079" s="81"/>
    </row>
    <row r="4080" spans="123:123" x14ac:dyDescent="0.25">
      <c r="DS4080" s="81"/>
    </row>
    <row r="4081" spans="123:123" x14ac:dyDescent="0.25">
      <c r="DS4081" s="81"/>
    </row>
    <row r="4082" spans="123:123" x14ac:dyDescent="0.25">
      <c r="DS4082" s="81"/>
    </row>
    <row r="4083" spans="123:123" x14ac:dyDescent="0.25">
      <c r="DS4083" s="81"/>
    </row>
    <row r="4084" spans="123:123" x14ac:dyDescent="0.25">
      <c r="DS4084" s="81"/>
    </row>
    <row r="4085" spans="123:123" x14ac:dyDescent="0.25">
      <c r="DS4085" s="81"/>
    </row>
    <row r="4086" spans="123:123" x14ac:dyDescent="0.25">
      <c r="DS4086" s="81"/>
    </row>
    <row r="4087" spans="123:123" x14ac:dyDescent="0.25">
      <c r="DS4087" s="81"/>
    </row>
    <row r="4088" spans="123:123" x14ac:dyDescent="0.25">
      <c r="DS4088" s="81"/>
    </row>
    <row r="4089" spans="123:123" x14ac:dyDescent="0.25">
      <c r="DS4089" s="81"/>
    </row>
    <row r="4090" spans="123:123" x14ac:dyDescent="0.25">
      <c r="DS4090" s="81"/>
    </row>
    <row r="4091" spans="123:123" x14ac:dyDescent="0.25">
      <c r="DS4091" s="81"/>
    </row>
    <row r="4092" spans="123:123" x14ac:dyDescent="0.25">
      <c r="DS4092" s="81"/>
    </row>
    <row r="4093" spans="123:123" x14ac:dyDescent="0.25">
      <c r="DS4093" s="81"/>
    </row>
    <row r="4094" spans="123:123" x14ac:dyDescent="0.25">
      <c r="DS4094" s="81"/>
    </row>
    <row r="4095" spans="123:123" x14ac:dyDescent="0.25">
      <c r="DS4095" s="81"/>
    </row>
    <row r="4096" spans="123:123" x14ac:dyDescent="0.25">
      <c r="DS4096" s="81"/>
    </row>
    <row r="4097" spans="123:123" x14ac:dyDescent="0.25">
      <c r="DS4097" s="81"/>
    </row>
    <row r="4098" spans="123:123" x14ac:dyDescent="0.25">
      <c r="DS4098" s="81"/>
    </row>
    <row r="4099" spans="123:123" x14ac:dyDescent="0.25">
      <c r="DS4099" s="81"/>
    </row>
    <row r="4100" spans="123:123" x14ac:dyDescent="0.25">
      <c r="DS4100" s="81"/>
    </row>
    <row r="4101" spans="123:123" x14ac:dyDescent="0.25">
      <c r="DS4101" s="81"/>
    </row>
    <row r="4102" spans="123:123" x14ac:dyDescent="0.25">
      <c r="DS4102" s="81"/>
    </row>
    <row r="4103" spans="123:123" x14ac:dyDescent="0.25">
      <c r="DS4103" s="81"/>
    </row>
    <row r="4104" spans="123:123" x14ac:dyDescent="0.25">
      <c r="DS4104" s="81"/>
    </row>
    <row r="4105" spans="123:123" x14ac:dyDescent="0.25">
      <c r="DS4105" s="81"/>
    </row>
    <row r="4106" spans="123:123" x14ac:dyDescent="0.25">
      <c r="DS4106" s="81"/>
    </row>
    <row r="4107" spans="123:123" x14ac:dyDescent="0.25">
      <c r="DS4107" s="81"/>
    </row>
    <row r="4108" spans="123:123" x14ac:dyDescent="0.25">
      <c r="DS4108" s="81"/>
    </row>
    <row r="4109" spans="123:123" x14ac:dyDescent="0.25">
      <c r="DS4109" s="81"/>
    </row>
    <row r="4110" spans="123:123" x14ac:dyDescent="0.25">
      <c r="DS4110" s="81"/>
    </row>
    <row r="4111" spans="123:123" x14ac:dyDescent="0.25">
      <c r="DS4111" s="81"/>
    </row>
    <row r="4112" spans="123:123" x14ac:dyDescent="0.25">
      <c r="DS4112" s="81"/>
    </row>
    <row r="4113" spans="123:123" x14ac:dyDescent="0.25">
      <c r="DS4113" s="81"/>
    </row>
    <row r="4114" spans="123:123" x14ac:dyDescent="0.25">
      <c r="DS4114" s="81"/>
    </row>
    <row r="4115" spans="123:123" x14ac:dyDescent="0.25">
      <c r="DS4115" s="81"/>
    </row>
    <row r="4116" spans="123:123" x14ac:dyDescent="0.25">
      <c r="DS4116" s="81"/>
    </row>
    <row r="4117" spans="123:123" x14ac:dyDescent="0.25">
      <c r="DS4117" s="81"/>
    </row>
    <row r="4118" spans="123:123" x14ac:dyDescent="0.25">
      <c r="DS4118" s="81"/>
    </row>
    <row r="4119" spans="123:123" x14ac:dyDescent="0.25">
      <c r="DS4119" s="81"/>
    </row>
    <row r="4120" spans="123:123" x14ac:dyDescent="0.25">
      <c r="DS4120" s="81"/>
    </row>
    <row r="4121" spans="123:123" x14ac:dyDescent="0.25">
      <c r="DS4121" s="81"/>
    </row>
    <row r="4122" spans="123:123" x14ac:dyDescent="0.25">
      <c r="DS4122" s="81"/>
    </row>
    <row r="4123" spans="123:123" x14ac:dyDescent="0.25">
      <c r="DS4123" s="81"/>
    </row>
    <row r="4124" spans="123:123" x14ac:dyDescent="0.25">
      <c r="DS4124" s="81"/>
    </row>
    <row r="4125" spans="123:123" x14ac:dyDescent="0.25">
      <c r="DS4125" s="81"/>
    </row>
    <row r="4126" spans="123:123" x14ac:dyDescent="0.25">
      <c r="DS4126" s="81"/>
    </row>
    <row r="4127" spans="123:123" x14ac:dyDescent="0.25">
      <c r="DS4127" s="81"/>
    </row>
    <row r="4128" spans="123:123" x14ac:dyDescent="0.25">
      <c r="DS4128" s="81"/>
    </row>
    <row r="4129" spans="123:123" x14ac:dyDescent="0.25">
      <c r="DS4129" s="81"/>
    </row>
    <row r="4130" spans="123:123" x14ac:dyDescent="0.25">
      <c r="DS4130" s="81"/>
    </row>
    <row r="4131" spans="123:123" x14ac:dyDescent="0.25">
      <c r="DS4131" s="81"/>
    </row>
    <row r="4132" spans="123:123" x14ac:dyDescent="0.25">
      <c r="DS4132" s="81"/>
    </row>
    <row r="4133" spans="123:123" x14ac:dyDescent="0.25">
      <c r="DS4133" s="81"/>
    </row>
    <row r="4134" spans="123:123" x14ac:dyDescent="0.25">
      <c r="DS4134" s="81"/>
    </row>
    <row r="4135" spans="123:123" x14ac:dyDescent="0.25">
      <c r="DS4135" s="81"/>
    </row>
    <row r="4136" spans="123:123" x14ac:dyDescent="0.25">
      <c r="DS4136" s="81"/>
    </row>
    <row r="4137" spans="123:123" x14ac:dyDescent="0.25">
      <c r="DS4137" s="81"/>
    </row>
    <row r="4138" spans="123:123" x14ac:dyDescent="0.25">
      <c r="DS4138" s="81"/>
    </row>
    <row r="4139" spans="123:123" x14ac:dyDescent="0.25">
      <c r="DS4139" s="81"/>
    </row>
    <row r="4140" spans="123:123" x14ac:dyDescent="0.25">
      <c r="DS4140" s="81"/>
    </row>
    <row r="4141" spans="123:123" x14ac:dyDescent="0.25">
      <c r="DS4141" s="81"/>
    </row>
    <row r="4142" spans="123:123" x14ac:dyDescent="0.25">
      <c r="DS4142" s="81"/>
    </row>
    <row r="4143" spans="123:123" x14ac:dyDescent="0.25">
      <c r="DS4143" s="81"/>
    </row>
    <row r="4144" spans="123:123" x14ac:dyDescent="0.25">
      <c r="DS4144" s="81"/>
    </row>
    <row r="4145" spans="123:123" x14ac:dyDescent="0.25">
      <c r="DS4145" s="81"/>
    </row>
    <row r="4146" spans="123:123" x14ac:dyDescent="0.25">
      <c r="DS4146" s="81"/>
    </row>
    <row r="4147" spans="123:123" x14ac:dyDescent="0.25">
      <c r="DS4147" s="81"/>
    </row>
    <row r="4148" spans="123:123" x14ac:dyDescent="0.25">
      <c r="DS4148" s="81"/>
    </row>
    <row r="4149" spans="123:123" x14ac:dyDescent="0.25">
      <c r="DS4149" s="81"/>
    </row>
    <row r="4150" spans="123:123" x14ac:dyDescent="0.25">
      <c r="DS4150" s="81"/>
    </row>
    <row r="4151" spans="123:123" x14ac:dyDescent="0.25">
      <c r="DS4151" s="81"/>
    </row>
    <row r="4152" spans="123:123" x14ac:dyDescent="0.25">
      <c r="DS4152" s="81"/>
    </row>
    <row r="4153" spans="123:123" x14ac:dyDescent="0.25">
      <c r="DS4153" s="81"/>
    </row>
    <row r="4154" spans="123:123" x14ac:dyDescent="0.25">
      <c r="DS4154" s="81"/>
    </row>
    <row r="4155" spans="123:123" x14ac:dyDescent="0.25">
      <c r="DS4155" s="81"/>
    </row>
    <row r="4156" spans="123:123" x14ac:dyDescent="0.25">
      <c r="DS4156" s="81"/>
    </row>
    <row r="4157" spans="123:123" x14ac:dyDescent="0.25">
      <c r="DS4157" s="81"/>
    </row>
    <row r="4158" spans="123:123" x14ac:dyDescent="0.25">
      <c r="DS4158" s="81"/>
    </row>
    <row r="4159" spans="123:123" x14ac:dyDescent="0.25">
      <c r="DS4159" s="81"/>
    </row>
    <row r="4160" spans="123:123" x14ac:dyDescent="0.25">
      <c r="DS4160" s="81"/>
    </row>
    <row r="4161" spans="123:123" x14ac:dyDescent="0.25">
      <c r="DS4161" s="81"/>
    </row>
    <row r="4162" spans="123:123" x14ac:dyDescent="0.25">
      <c r="DS4162" s="81"/>
    </row>
    <row r="4163" spans="123:123" x14ac:dyDescent="0.25">
      <c r="DS4163" s="81"/>
    </row>
    <row r="4164" spans="123:123" x14ac:dyDescent="0.25">
      <c r="DS4164" s="81"/>
    </row>
    <row r="4165" spans="123:123" x14ac:dyDescent="0.25">
      <c r="DS4165" s="81"/>
    </row>
    <row r="4166" spans="123:123" x14ac:dyDescent="0.25">
      <c r="DS4166" s="81"/>
    </row>
    <row r="4167" spans="123:123" x14ac:dyDescent="0.25">
      <c r="DS4167" s="81"/>
    </row>
    <row r="4168" spans="123:123" x14ac:dyDescent="0.25">
      <c r="DS4168" s="81"/>
    </row>
    <row r="4169" spans="123:123" x14ac:dyDescent="0.25">
      <c r="DS4169" s="81"/>
    </row>
    <row r="4170" spans="123:123" x14ac:dyDescent="0.25">
      <c r="DS4170" s="81"/>
    </row>
    <row r="4171" spans="123:123" x14ac:dyDescent="0.25">
      <c r="DS4171" s="81"/>
    </row>
    <row r="4172" spans="123:123" x14ac:dyDescent="0.25">
      <c r="DS4172" s="81"/>
    </row>
    <row r="4173" spans="123:123" x14ac:dyDescent="0.25">
      <c r="DS4173" s="81"/>
    </row>
    <row r="4174" spans="123:123" x14ac:dyDescent="0.25">
      <c r="DS4174" s="81"/>
    </row>
    <row r="4175" spans="123:123" x14ac:dyDescent="0.25">
      <c r="DS4175" s="81"/>
    </row>
    <row r="4176" spans="123:123" x14ac:dyDescent="0.25">
      <c r="DS4176" s="81"/>
    </row>
    <row r="4177" spans="123:123" x14ac:dyDescent="0.25">
      <c r="DS4177" s="81"/>
    </row>
    <row r="4178" spans="123:123" x14ac:dyDescent="0.25">
      <c r="DS4178" s="81"/>
    </row>
    <row r="4179" spans="123:123" x14ac:dyDescent="0.25">
      <c r="DS4179" s="81"/>
    </row>
    <row r="4180" spans="123:123" x14ac:dyDescent="0.25">
      <c r="DS4180" s="81"/>
    </row>
    <row r="4181" spans="123:123" x14ac:dyDescent="0.25">
      <c r="DS4181" s="81"/>
    </row>
    <row r="4182" spans="123:123" x14ac:dyDescent="0.25">
      <c r="DS4182" s="81"/>
    </row>
    <row r="4183" spans="123:123" x14ac:dyDescent="0.25">
      <c r="DS4183" s="81"/>
    </row>
    <row r="4184" spans="123:123" x14ac:dyDescent="0.25">
      <c r="DS4184" s="81"/>
    </row>
    <row r="4185" spans="123:123" x14ac:dyDescent="0.25">
      <c r="DS4185" s="81"/>
    </row>
    <row r="4186" spans="123:123" x14ac:dyDescent="0.25">
      <c r="DS4186" s="81"/>
    </row>
    <row r="4187" spans="123:123" x14ac:dyDescent="0.25">
      <c r="DS4187" s="81"/>
    </row>
    <row r="4188" spans="123:123" x14ac:dyDescent="0.25">
      <c r="DS4188" s="81"/>
    </row>
    <row r="4189" spans="123:123" x14ac:dyDescent="0.25">
      <c r="DS4189" s="81"/>
    </row>
    <row r="4190" spans="123:123" x14ac:dyDescent="0.25">
      <c r="DS4190" s="81"/>
    </row>
    <row r="4191" spans="123:123" x14ac:dyDescent="0.25">
      <c r="DS4191" s="81"/>
    </row>
    <row r="4192" spans="123:123" x14ac:dyDescent="0.25">
      <c r="DS4192" s="81"/>
    </row>
    <row r="4193" spans="123:123" x14ac:dyDescent="0.25">
      <c r="DS4193" s="81"/>
    </row>
    <row r="4194" spans="123:123" x14ac:dyDescent="0.25">
      <c r="DS4194" s="81"/>
    </row>
    <row r="4195" spans="123:123" x14ac:dyDescent="0.25">
      <c r="DS4195" s="81"/>
    </row>
    <row r="4196" spans="123:123" x14ac:dyDescent="0.25">
      <c r="DS4196" s="81"/>
    </row>
    <row r="4197" spans="123:123" x14ac:dyDescent="0.25">
      <c r="DS4197" s="81"/>
    </row>
    <row r="4198" spans="123:123" x14ac:dyDescent="0.25">
      <c r="DS4198" s="81"/>
    </row>
    <row r="4199" spans="123:123" x14ac:dyDescent="0.25">
      <c r="DS4199" s="81"/>
    </row>
    <row r="4200" spans="123:123" x14ac:dyDescent="0.25">
      <c r="DS4200" s="81"/>
    </row>
    <row r="4201" spans="123:123" x14ac:dyDescent="0.25">
      <c r="DS4201" s="81"/>
    </row>
    <row r="4202" spans="123:123" x14ac:dyDescent="0.25">
      <c r="DS4202" s="81"/>
    </row>
    <row r="4203" spans="123:123" x14ac:dyDescent="0.25">
      <c r="DS4203" s="81"/>
    </row>
    <row r="4204" spans="123:123" x14ac:dyDescent="0.25">
      <c r="DS4204" s="81"/>
    </row>
    <row r="4205" spans="123:123" x14ac:dyDescent="0.25">
      <c r="DS4205" s="81"/>
    </row>
    <row r="4206" spans="123:123" x14ac:dyDescent="0.25">
      <c r="DS4206" s="81"/>
    </row>
    <row r="4207" spans="123:123" x14ac:dyDescent="0.25">
      <c r="DS4207" s="81"/>
    </row>
    <row r="4208" spans="123:123" x14ac:dyDescent="0.25">
      <c r="DS4208" s="81"/>
    </row>
    <row r="4209" spans="123:123" x14ac:dyDescent="0.25">
      <c r="DS4209" s="81"/>
    </row>
    <row r="4210" spans="123:123" x14ac:dyDescent="0.25">
      <c r="DS4210" s="81"/>
    </row>
    <row r="4211" spans="123:123" x14ac:dyDescent="0.25">
      <c r="DS4211" s="81"/>
    </row>
    <row r="4212" spans="123:123" x14ac:dyDescent="0.25">
      <c r="DS4212" s="81"/>
    </row>
    <row r="4213" spans="123:123" x14ac:dyDescent="0.25">
      <c r="DS4213" s="81"/>
    </row>
    <row r="4214" spans="123:123" x14ac:dyDescent="0.25">
      <c r="DS4214" s="81"/>
    </row>
    <row r="4215" spans="123:123" x14ac:dyDescent="0.25">
      <c r="DS4215" s="81"/>
    </row>
    <row r="4216" spans="123:123" x14ac:dyDescent="0.25">
      <c r="DS4216" s="81"/>
    </row>
    <row r="4217" spans="123:123" x14ac:dyDescent="0.25">
      <c r="DS4217" s="81"/>
    </row>
    <row r="4218" spans="123:123" x14ac:dyDescent="0.25">
      <c r="DS4218" s="81"/>
    </row>
    <row r="4219" spans="123:123" x14ac:dyDescent="0.25">
      <c r="DS4219" s="81"/>
    </row>
    <row r="4220" spans="123:123" x14ac:dyDescent="0.25">
      <c r="DS4220" s="81"/>
    </row>
    <row r="4221" spans="123:123" x14ac:dyDescent="0.25">
      <c r="DS4221" s="81"/>
    </row>
    <row r="4222" spans="123:123" x14ac:dyDescent="0.25">
      <c r="DS4222" s="81"/>
    </row>
    <row r="4223" spans="123:123" x14ac:dyDescent="0.25">
      <c r="DS4223" s="81"/>
    </row>
    <row r="4224" spans="123:123" x14ac:dyDescent="0.25">
      <c r="DS4224" s="81"/>
    </row>
    <row r="4225" spans="123:123" x14ac:dyDescent="0.25">
      <c r="DS4225" s="81"/>
    </row>
    <row r="4226" spans="123:123" x14ac:dyDescent="0.25">
      <c r="DS4226" s="81"/>
    </row>
    <row r="4227" spans="123:123" x14ac:dyDescent="0.25">
      <c r="DS4227" s="81"/>
    </row>
    <row r="4228" spans="123:123" x14ac:dyDescent="0.25">
      <c r="DS4228" s="81"/>
    </row>
    <row r="4229" spans="123:123" x14ac:dyDescent="0.25">
      <c r="DS4229" s="81"/>
    </row>
    <row r="4230" spans="123:123" x14ac:dyDescent="0.25">
      <c r="DS4230" s="81"/>
    </row>
    <row r="4231" spans="123:123" x14ac:dyDescent="0.25">
      <c r="DS4231" s="81"/>
    </row>
    <row r="4232" spans="123:123" x14ac:dyDescent="0.25">
      <c r="DS4232" s="81"/>
    </row>
    <row r="4233" spans="123:123" x14ac:dyDescent="0.25">
      <c r="DS4233" s="81"/>
    </row>
    <row r="4234" spans="123:123" x14ac:dyDescent="0.25">
      <c r="DS4234" s="81"/>
    </row>
    <row r="4235" spans="123:123" x14ac:dyDescent="0.25">
      <c r="DS4235" s="81"/>
    </row>
    <row r="4236" spans="123:123" x14ac:dyDescent="0.25">
      <c r="DS4236" s="81"/>
    </row>
    <row r="4237" spans="123:123" x14ac:dyDescent="0.25">
      <c r="DS4237" s="81"/>
    </row>
    <row r="4238" spans="123:123" x14ac:dyDescent="0.25">
      <c r="DS4238" s="81"/>
    </row>
    <row r="4239" spans="123:123" x14ac:dyDescent="0.25">
      <c r="DS4239" s="81"/>
    </row>
    <row r="4240" spans="123:123" x14ac:dyDescent="0.25">
      <c r="DS4240" s="81"/>
    </row>
    <row r="4241" spans="123:123" x14ac:dyDescent="0.25">
      <c r="DS4241" s="81"/>
    </row>
    <row r="4242" spans="123:123" x14ac:dyDescent="0.25">
      <c r="DS4242" s="81"/>
    </row>
    <row r="4243" spans="123:123" x14ac:dyDescent="0.25">
      <c r="DS4243" s="81"/>
    </row>
    <row r="4244" spans="123:123" x14ac:dyDescent="0.25">
      <c r="DS4244" s="81"/>
    </row>
    <row r="4245" spans="123:123" x14ac:dyDescent="0.25">
      <c r="DS4245" s="81"/>
    </row>
    <row r="4246" spans="123:123" x14ac:dyDescent="0.25">
      <c r="DS4246" s="81"/>
    </row>
    <row r="4247" spans="123:123" x14ac:dyDescent="0.25">
      <c r="DS4247" s="81"/>
    </row>
    <row r="4248" spans="123:123" x14ac:dyDescent="0.25">
      <c r="DS4248" s="81"/>
    </row>
    <row r="4249" spans="123:123" x14ac:dyDescent="0.25">
      <c r="DS4249" s="81"/>
    </row>
    <row r="4250" spans="123:123" x14ac:dyDescent="0.25">
      <c r="DS4250" s="81"/>
    </row>
    <row r="4251" spans="123:123" x14ac:dyDescent="0.25">
      <c r="DS4251" s="81"/>
    </row>
    <row r="4252" spans="123:123" x14ac:dyDescent="0.25">
      <c r="DS4252" s="81"/>
    </row>
    <row r="4253" spans="123:123" x14ac:dyDescent="0.25">
      <c r="DS4253" s="81"/>
    </row>
    <row r="4254" spans="123:123" x14ac:dyDescent="0.25">
      <c r="DS4254" s="81"/>
    </row>
    <row r="4255" spans="123:123" x14ac:dyDescent="0.25">
      <c r="DS4255" s="81"/>
    </row>
    <row r="4256" spans="123:123" x14ac:dyDescent="0.25">
      <c r="DS4256" s="81"/>
    </row>
    <row r="4257" spans="123:123" x14ac:dyDescent="0.25">
      <c r="DS4257" s="81"/>
    </row>
    <row r="4258" spans="123:123" x14ac:dyDescent="0.25">
      <c r="DS4258" s="81"/>
    </row>
    <row r="4259" spans="123:123" x14ac:dyDescent="0.25">
      <c r="DS4259" s="81"/>
    </row>
    <row r="4260" spans="123:123" x14ac:dyDescent="0.25">
      <c r="DS4260" s="81"/>
    </row>
    <row r="4261" spans="123:123" x14ac:dyDescent="0.25">
      <c r="DS4261" s="81"/>
    </row>
    <row r="4262" spans="123:123" x14ac:dyDescent="0.25">
      <c r="DS4262" s="81"/>
    </row>
    <row r="4263" spans="123:123" x14ac:dyDescent="0.25">
      <c r="DS4263" s="81"/>
    </row>
    <row r="4264" spans="123:123" x14ac:dyDescent="0.25">
      <c r="DS4264" s="81"/>
    </row>
    <row r="4265" spans="123:123" x14ac:dyDescent="0.25">
      <c r="DS4265" s="81"/>
    </row>
    <row r="4266" spans="123:123" x14ac:dyDescent="0.25">
      <c r="DS4266" s="81"/>
    </row>
    <row r="4267" spans="123:123" x14ac:dyDescent="0.25">
      <c r="DS4267" s="81"/>
    </row>
    <row r="4268" spans="123:123" x14ac:dyDescent="0.25">
      <c r="DS4268" s="81"/>
    </row>
    <row r="4269" spans="123:123" x14ac:dyDescent="0.25">
      <c r="DS4269" s="81"/>
    </row>
    <row r="4270" spans="123:123" x14ac:dyDescent="0.25">
      <c r="DS4270" s="81"/>
    </row>
    <row r="4271" spans="123:123" x14ac:dyDescent="0.25">
      <c r="DS4271" s="81"/>
    </row>
    <row r="4272" spans="123:123" x14ac:dyDescent="0.25">
      <c r="DS4272" s="81"/>
    </row>
    <row r="4273" spans="123:123" x14ac:dyDescent="0.25">
      <c r="DS4273" s="81"/>
    </row>
    <row r="4274" spans="123:123" x14ac:dyDescent="0.25">
      <c r="DS4274" s="81"/>
    </row>
    <row r="4275" spans="123:123" x14ac:dyDescent="0.25">
      <c r="DS4275" s="81"/>
    </row>
    <row r="4276" spans="123:123" x14ac:dyDescent="0.25">
      <c r="DS4276" s="81"/>
    </row>
    <row r="4277" spans="123:123" x14ac:dyDescent="0.25">
      <c r="DS4277" s="81"/>
    </row>
    <row r="4278" spans="123:123" x14ac:dyDescent="0.25">
      <c r="DS4278" s="81"/>
    </row>
    <row r="4279" spans="123:123" x14ac:dyDescent="0.25">
      <c r="DS4279" s="81"/>
    </row>
    <row r="4280" spans="123:123" x14ac:dyDescent="0.25">
      <c r="DS4280" s="81"/>
    </row>
    <row r="4281" spans="123:123" x14ac:dyDescent="0.25">
      <c r="DS4281" s="81"/>
    </row>
    <row r="4282" spans="123:123" x14ac:dyDescent="0.25">
      <c r="DS4282" s="81"/>
    </row>
    <row r="4283" spans="123:123" x14ac:dyDescent="0.25">
      <c r="DS4283" s="81"/>
    </row>
    <row r="4284" spans="123:123" x14ac:dyDescent="0.25">
      <c r="DS4284" s="81"/>
    </row>
    <row r="4285" spans="123:123" x14ac:dyDescent="0.25">
      <c r="DS4285" s="81"/>
    </row>
    <row r="4286" spans="123:123" x14ac:dyDescent="0.25">
      <c r="DS4286" s="81"/>
    </row>
    <row r="4287" spans="123:123" x14ac:dyDescent="0.25">
      <c r="DS4287" s="81"/>
    </row>
    <row r="4288" spans="123:123" x14ac:dyDescent="0.25">
      <c r="DS4288" s="81"/>
    </row>
    <row r="4289" spans="123:123" x14ac:dyDescent="0.25">
      <c r="DS4289" s="81"/>
    </row>
    <row r="4290" spans="123:123" x14ac:dyDescent="0.25">
      <c r="DS4290" s="81"/>
    </row>
    <row r="4291" spans="123:123" x14ac:dyDescent="0.25">
      <c r="DS4291" s="81"/>
    </row>
    <row r="4292" spans="123:123" x14ac:dyDescent="0.25">
      <c r="DS4292" s="81"/>
    </row>
    <row r="4293" spans="123:123" x14ac:dyDescent="0.25">
      <c r="DS4293" s="81"/>
    </row>
    <row r="4294" spans="123:123" x14ac:dyDescent="0.25">
      <c r="DS4294" s="81"/>
    </row>
    <row r="4295" spans="123:123" x14ac:dyDescent="0.25">
      <c r="DS4295" s="81"/>
    </row>
    <row r="4296" spans="123:123" x14ac:dyDescent="0.25">
      <c r="DS4296" s="81"/>
    </row>
    <row r="4297" spans="123:123" x14ac:dyDescent="0.25">
      <c r="DS4297" s="81"/>
    </row>
    <row r="4298" spans="123:123" x14ac:dyDescent="0.25">
      <c r="DS4298" s="81"/>
    </row>
    <row r="4299" spans="123:123" x14ac:dyDescent="0.25">
      <c r="DS4299" s="81"/>
    </row>
    <row r="4300" spans="123:123" x14ac:dyDescent="0.25">
      <c r="DS4300" s="81"/>
    </row>
    <row r="4301" spans="123:123" x14ac:dyDescent="0.25">
      <c r="DS4301" s="81"/>
    </row>
    <row r="4302" spans="123:123" x14ac:dyDescent="0.25">
      <c r="DS4302" s="81"/>
    </row>
    <row r="4303" spans="123:123" x14ac:dyDescent="0.25">
      <c r="DS4303" s="81"/>
    </row>
    <row r="4304" spans="123:123" x14ac:dyDescent="0.25">
      <c r="DS4304" s="81"/>
    </row>
    <row r="4305" spans="123:123" x14ac:dyDescent="0.25">
      <c r="DS4305" s="81"/>
    </row>
    <row r="4306" spans="123:123" x14ac:dyDescent="0.25">
      <c r="DS4306" s="81"/>
    </row>
    <row r="4307" spans="123:123" x14ac:dyDescent="0.25">
      <c r="DS4307" s="81"/>
    </row>
    <row r="4308" spans="123:123" x14ac:dyDescent="0.25">
      <c r="DS4308" s="81"/>
    </row>
    <row r="4309" spans="123:123" x14ac:dyDescent="0.25">
      <c r="DS4309" s="81"/>
    </row>
    <row r="4310" spans="123:123" x14ac:dyDescent="0.25">
      <c r="DS4310" s="81"/>
    </row>
    <row r="4311" spans="123:123" x14ac:dyDescent="0.25">
      <c r="DS4311" s="81"/>
    </row>
    <row r="4312" spans="123:123" x14ac:dyDescent="0.25">
      <c r="DS4312" s="81"/>
    </row>
    <row r="4313" spans="123:123" x14ac:dyDescent="0.25">
      <c r="DS4313" s="81"/>
    </row>
    <row r="4314" spans="123:123" x14ac:dyDescent="0.25">
      <c r="DS4314" s="81"/>
    </row>
    <row r="4315" spans="123:123" x14ac:dyDescent="0.25">
      <c r="DS4315" s="81"/>
    </row>
    <row r="4316" spans="123:123" x14ac:dyDescent="0.25">
      <c r="DS4316" s="81"/>
    </row>
    <row r="4317" spans="123:123" x14ac:dyDescent="0.25">
      <c r="DS4317" s="81"/>
    </row>
    <row r="4318" spans="123:123" x14ac:dyDescent="0.25">
      <c r="DS4318" s="81"/>
    </row>
    <row r="4319" spans="123:123" x14ac:dyDescent="0.25">
      <c r="DS4319" s="81"/>
    </row>
    <row r="4320" spans="123:123" x14ac:dyDescent="0.25">
      <c r="DS4320" s="81"/>
    </row>
    <row r="4321" spans="123:123" x14ac:dyDescent="0.25">
      <c r="DS4321" s="81"/>
    </row>
    <row r="4322" spans="123:123" x14ac:dyDescent="0.25">
      <c r="DS4322" s="81"/>
    </row>
    <row r="4323" spans="123:123" x14ac:dyDescent="0.25">
      <c r="DS4323" s="81"/>
    </row>
    <row r="4324" spans="123:123" x14ac:dyDescent="0.25">
      <c r="DS4324" s="81"/>
    </row>
    <row r="4325" spans="123:123" x14ac:dyDescent="0.25">
      <c r="DS4325" s="81"/>
    </row>
    <row r="4326" spans="123:123" x14ac:dyDescent="0.25">
      <c r="DS4326" s="81"/>
    </row>
    <row r="4327" spans="123:123" x14ac:dyDescent="0.25">
      <c r="DS4327" s="81"/>
    </row>
    <row r="4328" spans="123:123" x14ac:dyDescent="0.25">
      <c r="DS4328" s="81"/>
    </row>
    <row r="4329" spans="123:123" x14ac:dyDescent="0.25">
      <c r="DS4329" s="81"/>
    </row>
    <row r="4330" spans="123:123" x14ac:dyDescent="0.25">
      <c r="DS4330" s="81"/>
    </row>
    <row r="4331" spans="123:123" x14ac:dyDescent="0.25">
      <c r="DS4331" s="81"/>
    </row>
    <row r="4332" spans="123:123" x14ac:dyDescent="0.25">
      <c r="DS4332" s="81"/>
    </row>
    <row r="4333" spans="123:123" x14ac:dyDescent="0.25">
      <c r="DS4333" s="81"/>
    </row>
    <row r="4334" spans="123:123" x14ac:dyDescent="0.25">
      <c r="DS4334" s="81"/>
    </row>
    <row r="4335" spans="123:123" x14ac:dyDescent="0.25">
      <c r="DS4335" s="81"/>
    </row>
    <row r="4336" spans="123:123" x14ac:dyDescent="0.25">
      <c r="DS4336" s="81"/>
    </row>
    <row r="4337" spans="123:123" x14ac:dyDescent="0.25">
      <c r="DS4337" s="81"/>
    </row>
    <row r="4338" spans="123:123" x14ac:dyDescent="0.25">
      <c r="DS4338" s="81"/>
    </row>
    <row r="4339" spans="123:123" x14ac:dyDescent="0.25">
      <c r="DS4339" s="81"/>
    </row>
    <row r="4340" spans="123:123" x14ac:dyDescent="0.25">
      <c r="DS4340" s="81"/>
    </row>
    <row r="4341" spans="123:123" x14ac:dyDescent="0.25">
      <c r="DS4341" s="81"/>
    </row>
    <row r="4342" spans="123:123" x14ac:dyDescent="0.25">
      <c r="DS4342" s="81"/>
    </row>
    <row r="4343" spans="123:123" x14ac:dyDescent="0.25">
      <c r="DS4343" s="81"/>
    </row>
    <row r="4344" spans="123:123" x14ac:dyDescent="0.25">
      <c r="DS4344" s="81"/>
    </row>
    <row r="4345" spans="123:123" x14ac:dyDescent="0.25">
      <c r="DS4345" s="81"/>
    </row>
    <row r="4346" spans="123:123" x14ac:dyDescent="0.25">
      <c r="DS4346" s="81"/>
    </row>
    <row r="4347" spans="123:123" x14ac:dyDescent="0.25">
      <c r="DS4347" s="81"/>
    </row>
    <row r="4348" spans="123:123" x14ac:dyDescent="0.25">
      <c r="DS4348" s="81"/>
    </row>
    <row r="4349" spans="123:123" x14ac:dyDescent="0.25">
      <c r="DS4349" s="81"/>
    </row>
    <row r="4350" spans="123:123" x14ac:dyDescent="0.25">
      <c r="DS4350" s="81"/>
    </row>
    <row r="4351" spans="123:123" x14ac:dyDescent="0.25">
      <c r="DS4351" s="81"/>
    </row>
    <row r="4352" spans="123:123" x14ac:dyDescent="0.25">
      <c r="DS4352" s="81"/>
    </row>
    <row r="4353" spans="123:123" x14ac:dyDescent="0.25">
      <c r="DS4353" s="81"/>
    </row>
    <row r="4354" spans="123:123" x14ac:dyDescent="0.25">
      <c r="DS4354" s="81"/>
    </row>
    <row r="4355" spans="123:123" x14ac:dyDescent="0.25">
      <c r="DS4355" s="81"/>
    </row>
    <row r="4356" spans="123:123" x14ac:dyDescent="0.25">
      <c r="DS4356" s="81"/>
    </row>
    <row r="4357" spans="123:123" x14ac:dyDescent="0.25">
      <c r="DS4357" s="81"/>
    </row>
    <row r="4358" spans="123:123" x14ac:dyDescent="0.25">
      <c r="DS4358" s="81"/>
    </row>
    <row r="4359" spans="123:123" x14ac:dyDescent="0.25">
      <c r="DS4359" s="81"/>
    </row>
    <row r="4360" spans="123:123" x14ac:dyDescent="0.25">
      <c r="DS4360" s="81"/>
    </row>
    <row r="4361" spans="123:123" x14ac:dyDescent="0.25">
      <c r="DS4361" s="81"/>
    </row>
    <row r="4362" spans="123:123" x14ac:dyDescent="0.25">
      <c r="DS4362" s="81"/>
    </row>
    <row r="4363" spans="123:123" x14ac:dyDescent="0.25">
      <c r="DS4363" s="81"/>
    </row>
    <row r="4364" spans="123:123" x14ac:dyDescent="0.25">
      <c r="DS4364" s="81"/>
    </row>
    <row r="4365" spans="123:123" x14ac:dyDescent="0.25">
      <c r="DS4365" s="81"/>
    </row>
    <row r="4366" spans="123:123" x14ac:dyDescent="0.25">
      <c r="DS4366" s="81"/>
    </row>
    <row r="4367" spans="123:123" x14ac:dyDescent="0.25">
      <c r="DS4367" s="81"/>
    </row>
    <row r="4368" spans="123:123" x14ac:dyDescent="0.25">
      <c r="DS4368" s="81"/>
    </row>
    <row r="4369" spans="123:123" x14ac:dyDescent="0.25">
      <c r="DS4369" s="81"/>
    </row>
    <row r="4370" spans="123:123" x14ac:dyDescent="0.25">
      <c r="DS4370" s="81"/>
    </row>
    <row r="4371" spans="123:123" x14ac:dyDescent="0.25">
      <c r="DS4371" s="81"/>
    </row>
    <row r="4372" spans="123:123" x14ac:dyDescent="0.25">
      <c r="DS4372" s="81"/>
    </row>
    <row r="4373" spans="123:123" x14ac:dyDescent="0.25">
      <c r="DS4373" s="81"/>
    </row>
    <row r="4374" spans="123:123" x14ac:dyDescent="0.25">
      <c r="DS4374" s="81"/>
    </row>
    <row r="4375" spans="123:123" x14ac:dyDescent="0.25">
      <c r="DS4375" s="81"/>
    </row>
    <row r="4376" spans="123:123" x14ac:dyDescent="0.25">
      <c r="DS4376" s="81"/>
    </row>
    <row r="4377" spans="123:123" x14ac:dyDescent="0.25">
      <c r="DS4377" s="81"/>
    </row>
    <row r="4378" spans="123:123" x14ac:dyDescent="0.25">
      <c r="DS4378" s="81"/>
    </row>
    <row r="4379" spans="123:123" x14ac:dyDescent="0.25">
      <c r="DS4379" s="81"/>
    </row>
    <row r="4380" spans="123:123" x14ac:dyDescent="0.25">
      <c r="DS4380" s="81"/>
    </row>
    <row r="4381" spans="123:123" x14ac:dyDescent="0.25">
      <c r="DS4381" s="81"/>
    </row>
    <row r="4382" spans="123:123" x14ac:dyDescent="0.25">
      <c r="DS4382" s="81"/>
    </row>
    <row r="4383" spans="123:123" x14ac:dyDescent="0.25">
      <c r="DS4383" s="81"/>
    </row>
    <row r="4384" spans="123:123" x14ac:dyDescent="0.25">
      <c r="DS4384" s="81"/>
    </row>
    <row r="4385" spans="123:123" x14ac:dyDescent="0.25">
      <c r="DS4385" s="81"/>
    </row>
    <row r="4386" spans="123:123" x14ac:dyDescent="0.25">
      <c r="DS4386" s="81"/>
    </row>
    <row r="4387" spans="123:123" x14ac:dyDescent="0.25">
      <c r="DS4387" s="81"/>
    </row>
    <row r="4388" spans="123:123" x14ac:dyDescent="0.25">
      <c r="DS4388" s="81"/>
    </row>
    <row r="4389" spans="123:123" x14ac:dyDescent="0.25">
      <c r="DS4389" s="81"/>
    </row>
    <row r="4390" spans="123:123" x14ac:dyDescent="0.25">
      <c r="DS4390" s="81"/>
    </row>
    <row r="4391" spans="123:123" x14ac:dyDescent="0.25">
      <c r="DS4391" s="81"/>
    </row>
    <row r="4392" spans="123:123" x14ac:dyDescent="0.25">
      <c r="DS4392" s="81"/>
    </row>
    <row r="4393" spans="123:123" x14ac:dyDescent="0.25">
      <c r="DS4393" s="81"/>
    </row>
    <row r="4394" spans="123:123" x14ac:dyDescent="0.25">
      <c r="DS4394" s="81"/>
    </row>
    <row r="4395" spans="123:123" x14ac:dyDescent="0.25">
      <c r="DS4395" s="81"/>
    </row>
    <row r="4396" spans="123:123" x14ac:dyDescent="0.25">
      <c r="DS4396" s="81"/>
    </row>
    <row r="4397" spans="123:123" x14ac:dyDescent="0.25">
      <c r="DS4397" s="81"/>
    </row>
    <row r="4398" spans="123:123" x14ac:dyDescent="0.25">
      <c r="DS4398" s="81"/>
    </row>
    <row r="4399" spans="123:123" x14ac:dyDescent="0.25">
      <c r="DS4399" s="81"/>
    </row>
    <row r="4400" spans="123:123" x14ac:dyDescent="0.25">
      <c r="DS4400" s="81"/>
    </row>
    <row r="4401" spans="123:123" x14ac:dyDescent="0.25">
      <c r="DS4401" s="81"/>
    </row>
    <row r="4402" spans="123:123" x14ac:dyDescent="0.25">
      <c r="DS4402" s="81"/>
    </row>
    <row r="4403" spans="123:123" x14ac:dyDescent="0.25">
      <c r="DS4403" s="81"/>
    </row>
    <row r="4404" spans="123:123" x14ac:dyDescent="0.25">
      <c r="DS4404" s="81"/>
    </row>
    <row r="4405" spans="123:123" x14ac:dyDescent="0.25">
      <c r="DS4405" s="81"/>
    </row>
    <row r="4406" spans="123:123" x14ac:dyDescent="0.25">
      <c r="DS4406" s="81"/>
    </row>
    <row r="4407" spans="123:123" x14ac:dyDescent="0.25">
      <c r="DS4407" s="81"/>
    </row>
    <row r="4408" spans="123:123" x14ac:dyDescent="0.25">
      <c r="DS4408" s="81"/>
    </row>
    <row r="4409" spans="123:123" x14ac:dyDescent="0.25">
      <c r="DS4409" s="81"/>
    </row>
    <row r="4410" spans="123:123" x14ac:dyDescent="0.25">
      <c r="DS4410" s="81"/>
    </row>
    <row r="4411" spans="123:123" x14ac:dyDescent="0.25">
      <c r="DS4411" s="81"/>
    </row>
    <row r="4412" spans="123:123" x14ac:dyDescent="0.25">
      <c r="DS4412" s="81"/>
    </row>
    <row r="4413" spans="123:123" x14ac:dyDescent="0.25">
      <c r="DS4413" s="81"/>
    </row>
    <row r="4414" spans="123:123" x14ac:dyDescent="0.25">
      <c r="DS4414" s="81"/>
    </row>
    <row r="4415" spans="123:123" x14ac:dyDescent="0.25">
      <c r="DS4415" s="81"/>
    </row>
    <row r="4416" spans="123:123" x14ac:dyDescent="0.25">
      <c r="DS4416" s="81"/>
    </row>
    <row r="4417" spans="123:123" x14ac:dyDescent="0.25">
      <c r="DS4417" s="81"/>
    </row>
    <row r="4418" spans="123:123" x14ac:dyDescent="0.25">
      <c r="DS4418" s="81"/>
    </row>
    <row r="4419" spans="123:123" x14ac:dyDescent="0.25">
      <c r="DS4419" s="81"/>
    </row>
    <row r="4420" spans="123:123" x14ac:dyDescent="0.25">
      <c r="DS4420" s="81"/>
    </row>
    <row r="4421" spans="123:123" x14ac:dyDescent="0.25">
      <c r="DS4421" s="81"/>
    </row>
    <row r="4422" spans="123:123" x14ac:dyDescent="0.25">
      <c r="DS4422" s="81"/>
    </row>
    <row r="4423" spans="123:123" x14ac:dyDescent="0.25">
      <c r="DS4423" s="81"/>
    </row>
    <row r="4424" spans="123:123" x14ac:dyDescent="0.25">
      <c r="DS4424" s="81"/>
    </row>
    <row r="4425" spans="123:123" x14ac:dyDescent="0.25">
      <c r="DS4425" s="81"/>
    </row>
    <row r="4426" spans="123:123" x14ac:dyDescent="0.25">
      <c r="DS4426" s="81"/>
    </row>
    <row r="4427" spans="123:123" x14ac:dyDescent="0.25">
      <c r="DS4427" s="81"/>
    </row>
    <row r="4428" spans="123:123" x14ac:dyDescent="0.25">
      <c r="DS4428" s="81"/>
    </row>
    <row r="4429" spans="123:123" x14ac:dyDescent="0.25">
      <c r="DS4429" s="81"/>
    </row>
    <row r="4430" spans="123:123" x14ac:dyDescent="0.25">
      <c r="DS4430" s="81"/>
    </row>
    <row r="4431" spans="123:123" x14ac:dyDescent="0.25">
      <c r="DS4431" s="81"/>
    </row>
    <row r="4432" spans="123:123" x14ac:dyDescent="0.25">
      <c r="DS4432" s="81"/>
    </row>
    <row r="4433" spans="123:123" x14ac:dyDescent="0.25">
      <c r="DS4433" s="81"/>
    </row>
    <row r="4434" spans="123:123" x14ac:dyDescent="0.25">
      <c r="DS4434" s="81"/>
    </row>
    <row r="4435" spans="123:123" x14ac:dyDescent="0.25">
      <c r="DS4435" s="81"/>
    </row>
    <row r="4436" spans="123:123" x14ac:dyDescent="0.25">
      <c r="DS4436" s="81"/>
    </row>
    <row r="4437" spans="123:123" x14ac:dyDescent="0.25">
      <c r="DS4437" s="81"/>
    </row>
    <row r="4438" spans="123:123" x14ac:dyDescent="0.25">
      <c r="DS4438" s="81"/>
    </row>
    <row r="4439" spans="123:123" x14ac:dyDescent="0.25">
      <c r="DS4439" s="81"/>
    </row>
    <row r="4440" spans="123:123" x14ac:dyDescent="0.25">
      <c r="DS4440" s="81"/>
    </row>
    <row r="4441" spans="123:123" x14ac:dyDescent="0.25">
      <c r="DS4441" s="81"/>
    </row>
    <row r="4442" spans="123:123" x14ac:dyDescent="0.25">
      <c r="DS4442" s="81"/>
    </row>
    <row r="4443" spans="123:123" x14ac:dyDescent="0.25">
      <c r="DS4443" s="81"/>
    </row>
    <row r="4444" spans="123:123" x14ac:dyDescent="0.25">
      <c r="DS4444" s="81"/>
    </row>
    <row r="4445" spans="123:123" x14ac:dyDescent="0.25">
      <c r="DS4445" s="81"/>
    </row>
    <row r="4446" spans="123:123" x14ac:dyDescent="0.25">
      <c r="DS4446" s="81"/>
    </row>
    <row r="4447" spans="123:123" x14ac:dyDescent="0.25">
      <c r="DS4447" s="81"/>
    </row>
    <row r="4448" spans="123:123" x14ac:dyDescent="0.25">
      <c r="DS4448" s="81"/>
    </row>
    <row r="4449" spans="123:123" x14ac:dyDescent="0.25">
      <c r="DS4449" s="81"/>
    </row>
    <row r="4450" spans="123:123" x14ac:dyDescent="0.25">
      <c r="DS4450" s="81"/>
    </row>
    <row r="4451" spans="123:123" x14ac:dyDescent="0.25">
      <c r="DS4451" s="81"/>
    </row>
    <row r="4452" spans="123:123" x14ac:dyDescent="0.25">
      <c r="DS4452" s="81"/>
    </row>
    <row r="4453" spans="123:123" x14ac:dyDescent="0.25">
      <c r="DS4453" s="81"/>
    </row>
    <row r="4454" spans="123:123" x14ac:dyDescent="0.25">
      <c r="DS4454" s="81"/>
    </row>
    <row r="4455" spans="123:123" x14ac:dyDescent="0.25">
      <c r="DS4455" s="81"/>
    </row>
    <row r="4456" spans="123:123" x14ac:dyDescent="0.25">
      <c r="DS4456" s="81"/>
    </row>
    <row r="4457" spans="123:123" x14ac:dyDescent="0.25">
      <c r="DS4457" s="81"/>
    </row>
    <row r="4458" spans="123:123" x14ac:dyDescent="0.25">
      <c r="DS4458" s="81"/>
    </row>
    <row r="4459" spans="123:123" x14ac:dyDescent="0.25">
      <c r="DS4459" s="81"/>
    </row>
    <row r="4460" spans="123:123" x14ac:dyDescent="0.25">
      <c r="DS4460" s="81"/>
    </row>
    <row r="4461" spans="123:123" x14ac:dyDescent="0.25">
      <c r="DS4461" s="81"/>
    </row>
    <row r="4462" spans="123:123" x14ac:dyDescent="0.25">
      <c r="DS4462" s="81"/>
    </row>
    <row r="4463" spans="123:123" x14ac:dyDescent="0.25">
      <c r="DS4463" s="81"/>
    </row>
    <row r="4464" spans="123:123" x14ac:dyDescent="0.25">
      <c r="DS4464" s="81"/>
    </row>
    <row r="4465" spans="123:123" x14ac:dyDescent="0.25">
      <c r="DS4465" s="81"/>
    </row>
    <row r="4466" spans="123:123" x14ac:dyDescent="0.25">
      <c r="DS4466" s="81"/>
    </row>
    <row r="4467" spans="123:123" x14ac:dyDescent="0.25">
      <c r="DS4467" s="81"/>
    </row>
    <row r="4468" spans="123:123" x14ac:dyDescent="0.25">
      <c r="DS4468" s="81"/>
    </row>
    <row r="4469" spans="123:123" x14ac:dyDescent="0.25">
      <c r="DS4469" s="81"/>
    </row>
    <row r="4470" spans="123:123" x14ac:dyDescent="0.25">
      <c r="DS4470" s="81"/>
    </row>
    <row r="4471" spans="123:123" x14ac:dyDescent="0.25">
      <c r="DS4471" s="81"/>
    </row>
    <row r="4472" spans="123:123" x14ac:dyDescent="0.25">
      <c r="DS4472" s="81"/>
    </row>
    <row r="4473" spans="123:123" x14ac:dyDescent="0.25">
      <c r="DS4473" s="81"/>
    </row>
    <row r="4474" spans="123:123" x14ac:dyDescent="0.25">
      <c r="DS4474" s="81"/>
    </row>
    <row r="4475" spans="123:123" x14ac:dyDescent="0.25">
      <c r="DS4475" s="81"/>
    </row>
    <row r="4476" spans="123:123" x14ac:dyDescent="0.25">
      <c r="DS4476" s="81"/>
    </row>
    <row r="4477" spans="123:123" x14ac:dyDescent="0.25">
      <c r="DS4477" s="81"/>
    </row>
    <row r="4478" spans="123:123" x14ac:dyDescent="0.25">
      <c r="DS4478" s="81"/>
    </row>
    <row r="4479" spans="123:123" x14ac:dyDescent="0.25">
      <c r="DS4479" s="81"/>
    </row>
    <row r="4480" spans="123:123" x14ac:dyDescent="0.25">
      <c r="DS4480" s="81"/>
    </row>
    <row r="4481" spans="123:123" x14ac:dyDescent="0.25">
      <c r="DS4481" s="81"/>
    </row>
    <row r="4482" spans="123:123" x14ac:dyDescent="0.25">
      <c r="DS4482" s="81"/>
    </row>
    <row r="4483" spans="123:123" x14ac:dyDescent="0.25">
      <c r="DS4483" s="81"/>
    </row>
    <row r="4484" spans="123:123" x14ac:dyDescent="0.25">
      <c r="DS4484" s="81"/>
    </row>
    <row r="4485" spans="123:123" x14ac:dyDescent="0.25">
      <c r="DS4485" s="81"/>
    </row>
    <row r="4486" spans="123:123" x14ac:dyDescent="0.25">
      <c r="DS4486" s="81"/>
    </row>
    <row r="4487" spans="123:123" x14ac:dyDescent="0.25">
      <c r="DS4487" s="81"/>
    </row>
    <row r="4488" spans="123:123" x14ac:dyDescent="0.25">
      <c r="DS4488" s="81"/>
    </row>
    <row r="4489" spans="123:123" x14ac:dyDescent="0.25">
      <c r="DS4489" s="81"/>
    </row>
    <row r="4490" spans="123:123" x14ac:dyDescent="0.25">
      <c r="DS4490" s="81"/>
    </row>
    <row r="4491" spans="123:123" x14ac:dyDescent="0.25">
      <c r="DS4491" s="81"/>
    </row>
    <row r="4492" spans="123:123" x14ac:dyDescent="0.25">
      <c r="DS4492" s="81"/>
    </row>
    <row r="4493" spans="123:123" x14ac:dyDescent="0.25">
      <c r="DS4493" s="81"/>
    </row>
    <row r="4494" spans="123:123" x14ac:dyDescent="0.25">
      <c r="DS4494" s="81"/>
    </row>
    <row r="4495" spans="123:123" x14ac:dyDescent="0.25">
      <c r="DS4495" s="81"/>
    </row>
    <row r="4496" spans="123:123" x14ac:dyDescent="0.25">
      <c r="DS4496" s="81"/>
    </row>
    <row r="4497" spans="123:123" x14ac:dyDescent="0.25">
      <c r="DS4497" s="81"/>
    </row>
    <row r="4498" spans="123:123" x14ac:dyDescent="0.25">
      <c r="DS4498" s="81"/>
    </row>
    <row r="4499" spans="123:123" x14ac:dyDescent="0.25">
      <c r="DS4499" s="81"/>
    </row>
    <row r="4500" spans="123:123" x14ac:dyDescent="0.25">
      <c r="DS4500" s="81"/>
    </row>
    <row r="4501" spans="123:123" x14ac:dyDescent="0.25">
      <c r="DS4501" s="81"/>
    </row>
    <row r="4502" spans="123:123" x14ac:dyDescent="0.25">
      <c r="DS4502" s="81"/>
    </row>
    <row r="4503" spans="123:123" x14ac:dyDescent="0.25">
      <c r="DS4503" s="81"/>
    </row>
    <row r="4504" spans="123:123" x14ac:dyDescent="0.25">
      <c r="DS4504" s="81"/>
    </row>
    <row r="4505" spans="123:123" x14ac:dyDescent="0.25">
      <c r="DS4505" s="81"/>
    </row>
    <row r="4506" spans="123:123" x14ac:dyDescent="0.25">
      <c r="DS4506" s="81"/>
    </row>
    <row r="4507" spans="123:123" x14ac:dyDescent="0.25">
      <c r="DS4507" s="81"/>
    </row>
    <row r="4508" spans="123:123" x14ac:dyDescent="0.25">
      <c r="DS4508" s="81"/>
    </row>
    <row r="4509" spans="123:123" x14ac:dyDescent="0.25">
      <c r="DS4509" s="81"/>
    </row>
    <row r="4510" spans="123:123" x14ac:dyDescent="0.25">
      <c r="DS4510" s="81"/>
    </row>
    <row r="4511" spans="123:123" x14ac:dyDescent="0.25">
      <c r="DS4511" s="81"/>
    </row>
    <row r="4512" spans="123:123" x14ac:dyDescent="0.25">
      <c r="DS4512" s="81"/>
    </row>
    <row r="4513" spans="123:123" x14ac:dyDescent="0.25">
      <c r="DS4513" s="81"/>
    </row>
    <row r="4514" spans="123:123" x14ac:dyDescent="0.25">
      <c r="DS4514" s="81"/>
    </row>
    <row r="4515" spans="123:123" x14ac:dyDescent="0.25">
      <c r="DS4515" s="81"/>
    </row>
    <row r="4516" spans="123:123" x14ac:dyDescent="0.25">
      <c r="DS4516" s="81"/>
    </row>
    <row r="4517" spans="123:123" x14ac:dyDescent="0.25">
      <c r="DS4517" s="81"/>
    </row>
    <row r="4518" spans="123:123" x14ac:dyDescent="0.25">
      <c r="DS4518" s="81"/>
    </row>
    <row r="4519" spans="123:123" x14ac:dyDescent="0.25">
      <c r="DS4519" s="81"/>
    </row>
    <row r="4520" spans="123:123" x14ac:dyDescent="0.25">
      <c r="DS4520" s="81"/>
    </row>
    <row r="4521" spans="123:123" x14ac:dyDescent="0.25">
      <c r="DS4521" s="81"/>
    </row>
    <row r="4522" spans="123:123" x14ac:dyDescent="0.25">
      <c r="DS4522" s="81"/>
    </row>
    <row r="4523" spans="123:123" x14ac:dyDescent="0.25">
      <c r="DS4523" s="81"/>
    </row>
    <row r="4524" spans="123:123" x14ac:dyDescent="0.25">
      <c r="DS4524" s="81"/>
    </row>
    <row r="4525" spans="123:123" x14ac:dyDescent="0.25">
      <c r="DS4525" s="81"/>
    </row>
    <row r="4526" spans="123:123" x14ac:dyDescent="0.25">
      <c r="DS4526" s="81"/>
    </row>
    <row r="4527" spans="123:123" x14ac:dyDescent="0.25">
      <c r="DS4527" s="81"/>
    </row>
    <row r="4528" spans="123:123" x14ac:dyDescent="0.25">
      <c r="DS4528" s="81"/>
    </row>
    <row r="4529" spans="123:123" x14ac:dyDescent="0.25">
      <c r="DS4529" s="81"/>
    </row>
    <row r="4530" spans="123:123" x14ac:dyDescent="0.25">
      <c r="DS4530" s="81"/>
    </row>
    <row r="4531" spans="123:123" x14ac:dyDescent="0.25">
      <c r="DS4531" s="81"/>
    </row>
    <row r="4532" spans="123:123" x14ac:dyDescent="0.25">
      <c r="DS4532" s="81"/>
    </row>
    <row r="4533" spans="123:123" x14ac:dyDescent="0.25">
      <c r="DS4533" s="81"/>
    </row>
    <row r="4534" spans="123:123" x14ac:dyDescent="0.25">
      <c r="DS4534" s="81"/>
    </row>
    <row r="4535" spans="123:123" x14ac:dyDescent="0.25">
      <c r="DS4535" s="81"/>
    </row>
    <row r="4536" spans="123:123" x14ac:dyDescent="0.25">
      <c r="DS4536" s="81"/>
    </row>
    <row r="4537" spans="123:123" x14ac:dyDescent="0.25">
      <c r="DS4537" s="81"/>
    </row>
    <row r="4538" spans="123:123" x14ac:dyDescent="0.25">
      <c r="DS4538" s="81"/>
    </row>
    <row r="4539" spans="123:123" x14ac:dyDescent="0.25">
      <c r="DS4539" s="81"/>
    </row>
    <row r="4540" spans="123:123" x14ac:dyDescent="0.25">
      <c r="DS4540" s="81"/>
    </row>
    <row r="4541" spans="123:123" x14ac:dyDescent="0.25">
      <c r="DS4541" s="81"/>
    </row>
    <row r="4542" spans="123:123" x14ac:dyDescent="0.25">
      <c r="DS4542" s="81"/>
    </row>
    <row r="4543" spans="123:123" x14ac:dyDescent="0.25">
      <c r="DS4543" s="81"/>
    </row>
    <row r="4544" spans="123:123" x14ac:dyDescent="0.25">
      <c r="DS4544" s="81"/>
    </row>
    <row r="4545" spans="123:123" x14ac:dyDescent="0.25">
      <c r="DS4545" s="81"/>
    </row>
    <row r="4546" spans="123:123" x14ac:dyDescent="0.25">
      <c r="DS4546" s="81"/>
    </row>
    <row r="4547" spans="123:123" x14ac:dyDescent="0.25">
      <c r="DS4547" s="81"/>
    </row>
    <row r="4548" spans="123:123" x14ac:dyDescent="0.25">
      <c r="DS4548" s="81"/>
    </row>
    <row r="4549" spans="123:123" x14ac:dyDescent="0.25">
      <c r="DS4549" s="81"/>
    </row>
    <row r="4550" spans="123:123" x14ac:dyDescent="0.25">
      <c r="DS4550" s="81"/>
    </row>
    <row r="4551" spans="123:123" x14ac:dyDescent="0.25">
      <c r="DS4551" s="81"/>
    </row>
    <row r="4552" spans="123:123" x14ac:dyDescent="0.25">
      <c r="DS4552" s="81"/>
    </row>
    <row r="4553" spans="123:123" x14ac:dyDescent="0.25">
      <c r="DS4553" s="81"/>
    </row>
    <row r="4554" spans="123:123" x14ac:dyDescent="0.25">
      <c r="DS4554" s="81"/>
    </row>
    <row r="4555" spans="123:123" x14ac:dyDescent="0.25">
      <c r="DS4555" s="81"/>
    </row>
    <row r="4556" spans="123:123" x14ac:dyDescent="0.25">
      <c r="DS4556" s="81"/>
    </row>
    <row r="4557" spans="123:123" x14ac:dyDescent="0.25">
      <c r="DS4557" s="81"/>
    </row>
    <row r="4558" spans="123:123" x14ac:dyDescent="0.25">
      <c r="DS4558" s="81"/>
    </row>
    <row r="4559" spans="123:123" x14ac:dyDescent="0.25">
      <c r="DS4559" s="81"/>
    </row>
    <row r="4560" spans="123:123" x14ac:dyDescent="0.25">
      <c r="DS4560" s="81"/>
    </row>
    <row r="4561" spans="123:123" x14ac:dyDescent="0.25">
      <c r="DS4561" s="81"/>
    </row>
    <row r="4562" spans="123:123" x14ac:dyDescent="0.25">
      <c r="DS4562" s="81"/>
    </row>
    <row r="4563" spans="123:123" x14ac:dyDescent="0.25">
      <c r="DS4563" s="81"/>
    </row>
    <row r="4564" spans="123:123" x14ac:dyDescent="0.25">
      <c r="DS4564" s="81"/>
    </row>
    <row r="4565" spans="123:123" x14ac:dyDescent="0.25">
      <c r="DS4565" s="81"/>
    </row>
    <row r="4566" spans="123:123" x14ac:dyDescent="0.25">
      <c r="DS4566" s="81"/>
    </row>
    <row r="4567" spans="123:123" x14ac:dyDescent="0.25">
      <c r="DS4567" s="81"/>
    </row>
    <row r="4568" spans="123:123" x14ac:dyDescent="0.25">
      <c r="DS4568" s="81"/>
    </row>
    <row r="4569" spans="123:123" x14ac:dyDescent="0.25">
      <c r="DS4569" s="81"/>
    </row>
    <row r="4570" spans="123:123" x14ac:dyDescent="0.25">
      <c r="DS4570" s="81"/>
    </row>
    <row r="4571" spans="123:123" x14ac:dyDescent="0.25">
      <c r="DS4571" s="81"/>
    </row>
    <row r="4572" spans="123:123" x14ac:dyDescent="0.25">
      <c r="DS4572" s="81"/>
    </row>
    <row r="4573" spans="123:123" x14ac:dyDescent="0.25">
      <c r="DS4573" s="81"/>
    </row>
    <row r="4574" spans="123:123" x14ac:dyDescent="0.25">
      <c r="DS4574" s="81"/>
    </row>
    <row r="4575" spans="123:123" x14ac:dyDescent="0.25">
      <c r="DS4575" s="81"/>
    </row>
    <row r="4576" spans="123:123" x14ac:dyDescent="0.25">
      <c r="DS4576" s="81"/>
    </row>
    <row r="4577" spans="123:123" x14ac:dyDescent="0.25">
      <c r="DS4577" s="81"/>
    </row>
    <row r="4578" spans="123:123" x14ac:dyDescent="0.25">
      <c r="DS4578" s="81"/>
    </row>
    <row r="4579" spans="123:123" x14ac:dyDescent="0.25">
      <c r="DS4579" s="81"/>
    </row>
    <row r="4580" spans="123:123" x14ac:dyDescent="0.25">
      <c r="DS4580" s="81"/>
    </row>
    <row r="4581" spans="123:123" x14ac:dyDescent="0.25">
      <c r="DS4581" s="81"/>
    </row>
    <row r="4582" spans="123:123" x14ac:dyDescent="0.25">
      <c r="DS4582" s="81"/>
    </row>
    <row r="4583" spans="123:123" x14ac:dyDescent="0.25">
      <c r="DS4583" s="81"/>
    </row>
    <row r="4584" spans="123:123" x14ac:dyDescent="0.25">
      <c r="DS4584" s="81"/>
    </row>
    <row r="4585" spans="123:123" x14ac:dyDescent="0.25">
      <c r="DS4585" s="81"/>
    </row>
    <row r="4586" spans="123:123" x14ac:dyDescent="0.25">
      <c r="DS4586" s="81"/>
    </row>
    <row r="4587" spans="123:123" x14ac:dyDescent="0.25">
      <c r="DS4587" s="81"/>
    </row>
    <row r="4588" spans="123:123" x14ac:dyDescent="0.25">
      <c r="DS4588" s="81"/>
    </row>
    <row r="4589" spans="123:123" x14ac:dyDescent="0.25">
      <c r="DS4589" s="81"/>
    </row>
    <row r="4590" spans="123:123" x14ac:dyDescent="0.25">
      <c r="DS4590" s="81"/>
    </row>
    <row r="4591" spans="123:123" x14ac:dyDescent="0.25">
      <c r="DS4591" s="81"/>
    </row>
    <row r="4592" spans="123:123" x14ac:dyDescent="0.25">
      <c r="DS4592" s="81"/>
    </row>
    <row r="4593" spans="123:123" x14ac:dyDescent="0.25">
      <c r="DS4593" s="81"/>
    </row>
    <row r="4594" spans="123:123" x14ac:dyDescent="0.25">
      <c r="DS4594" s="81"/>
    </row>
    <row r="4595" spans="123:123" x14ac:dyDescent="0.25">
      <c r="DS4595" s="81"/>
    </row>
    <row r="4596" spans="123:123" x14ac:dyDescent="0.25">
      <c r="DS4596" s="81"/>
    </row>
    <row r="4597" spans="123:123" x14ac:dyDescent="0.25">
      <c r="DS4597" s="81"/>
    </row>
    <row r="4598" spans="123:123" x14ac:dyDescent="0.25">
      <c r="DS4598" s="81"/>
    </row>
    <row r="4599" spans="123:123" x14ac:dyDescent="0.25">
      <c r="DS4599" s="81"/>
    </row>
    <row r="4600" spans="123:123" x14ac:dyDescent="0.25">
      <c r="DS4600" s="81"/>
    </row>
    <row r="4601" spans="123:123" x14ac:dyDescent="0.25">
      <c r="DS4601" s="81"/>
    </row>
    <row r="4602" spans="123:123" x14ac:dyDescent="0.25">
      <c r="DS4602" s="81"/>
    </row>
    <row r="4603" spans="123:123" x14ac:dyDescent="0.25">
      <c r="DS4603" s="81"/>
    </row>
    <row r="4604" spans="123:123" x14ac:dyDescent="0.25">
      <c r="DS4604" s="81"/>
    </row>
    <row r="4605" spans="123:123" x14ac:dyDescent="0.25">
      <c r="DS4605" s="81"/>
    </row>
    <row r="4606" spans="123:123" x14ac:dyDescent="0.25">
      <c r="DS4606" s="81"/>
    </row>
    <row r="4607" spans="123:123" x14ac:dyDescent="0.25">
      <c r="DS4607" s="81"/>
    </row>
    <row r="4608" spans="123:123" x14ac:dyDescent="0.25">
      <c r="DS4608" s="81"/>
    </row>
    <row r="4609" spans="123:123" x14ac:dyDescent="0.25">
      <c r="DS4609" s="81"/>
    </row>
    <row r="4610" spans="123:123" x14ac:dyDescent="0.25">
      <c r="DS4610" s="81"/>
    </row>
    <row r="4611" spans="123:123" x14ac:dyDescent="0.25">
      <c r="DS4611" s="81"/>
    </row>
    <row r="4612" spans="123:123" x14ac:dyDescent="0.25">
      <c r="DS4612" s="81"/>
    </row>
    <row r="4613" spans="123:123" x14ac:dyDescent="0.25">
      <c r="DS4613" s="81"/>
    </row>
    <row r="4614" spans="123:123" x14ac:dyDescent="0.25">
      <c r="DS4614" s="81"/>
    </row>
    <row r="4615" spans="123:123" x14ac:dyDescent="0.25">
      <c r="DS4615" s="81"/>
    </row>
    <row r="4616" spans="123:123" x14ac:dyDescent="0.25">
      <c r="DS4616" s="81"/>
    </row>
    <row r="4617" spans="123:123" x14ac:dyDescent="0.25">
      <c r="DS4617" s="81"/>
    </row>
    <row r="4618" spans="123:123" x14ac:dyDescent="0.25">
      <c r="DS4618" s="81"/>
    </row>
    <row r="4619" spans="123:123" x14ac:dyDescent="0.25">
      <c r="DS4619" s="81"/>
    </row>
    <row r="4620" spans="123:123" x14ac:dyDescent="0.25">
      <c r="DS4620" s="81"/>
    </row>
    <row r="4621" spans="123:123" x14ac:dyDescent="0.25">
      <c r="DS4621" s="81"/>
    </row>
    <row r="4622" spans="123:123" x14ac:dyDescent="0.25">
      <c r="DS4622" s="81"/>
    </row>
    <row r="4623" spans="123:123" x14ac:dyDescent="0.25">
      <c r="DS4623" s="81"/>
    </row>
    <row r="4624" spans="123:123" x14ac:dyDescent="0.25">
      <c r="DS4624" s="81"/>
    </row>
    <row r="4625" spans="123:123" x14ac:dyDescent="0.25">
      <c r="DS4625" s="81"/>
    </row>
    <row r="4626" spans="123:123" x14ac:dyDescent="0.25">
      <c r="DS4626" s="81"/>
    </row>
    <row r="4627" spans="123:123" x14ac:dyDescent="0.25">
      <c r="DS4627" s="81"/>
    </row>
    <row r="4628" spans="123:123" x14ac:dyDescent="0.25">
      <c r="DS4628" s="81"/>
    </row>
    <row r="4629" spans="123:123" x14ac:dyDescent="0.25">
      <c r="DS4629" s="81"/>
    </row>
    <row r="4630" spans="123:123" x14ac:dyDescent="0.25">
      <c r="DS4630" s="81"/>
    </row>
    <row r="4631" spans="123:123" x14ac:dyDescent="0.25">
      <c r="DS4631" s="81"/>
    </row>
    <row r="4632" spans="123:123" x14ac:dyDescent="0.25">
      <c r="DS4632" s="81"/>
    </row>
    <row r="4633" spans="123:123" x14ac:dyDescent="0.25">
      <c r="DS4633" s="81"/>
    </row>
    <row r="4634" spans="123:123" x14ac:dyDescent="0.25">
      <c r="DS4634" s="81"/>
    </row>
    <row r="4635" spans="123:123" x14ac:dyDescent="0.25">
      <c r="DS4635" s="81"/>
    </row>
    <row r="4636" spans="123:123" x14ac:dyDescent="0.25">
      <c r="DS4636" s="81"/>
    </row>
    <row r="4637" spans="123:123" x14ac:dyDescent="0.25">
      <c r="DS4637" s="81"/>
    </row>
    <row r="4638" spans="123:123" x14ac:dyDescent="0.25">
      <c r="DS4638" s="81"/>
    </row>
    <row r="4639" spans="123:123" x14ac:dyDescent="0.25">
      <c r="DS4639" s="81"/>
    </row>
    <row r="4640" spans="123:123" x14ac:dyDescent="0.25">
      <c r="DS4640" s="81"/>
    </row>
    <row r="4641" spans="123:123" x14ac:dyDescent="0.25">
      <c r="DS4641" s="81"/>
    </row>
    <row r="4642" spans="123:123" x14ac:dyDescent="0.25">
      <c r="DS4642" s="81"/>
    </row>
    <row r="4643" spans="123:123" x14ac:dyDescent="0.25">
      <c r="DS4643" s="81"/>
    </row>
    <row r="4644" spans="123:123" x14ac:dyDescent="0.25">
      <c r="DS4644" s="81"/>
    </row>
    <row r="4645" spans="123:123" x14ac:dyDescent="0.25">
      <c r="DS4645" s="81"/>
    </row>
    <row r="4646" spans="123:123" x14ac:dyDescent="0.25">
      <c r="DS4646" s="81"/>
    </row>
    <row r="4647" spans="123:123" x14ac:dyDescent="0.25">
      <c r="DS4647" s="81"/>
    </row>
    <row r="4648" spans="123:123" x14ac:dyDescent="0.25">
      <c r="DS4648" s="81"/>
    </row>
    <row r="4649" spans="123:123" x14ac:dyDescent="0.25">
      <c r="DS4649" s="81"/>
    </row>
    <row r="4650" spans="123:123" x14ac:dyDescent="0.25">
      <c r="DS4650" s="81"/>
    </row>
    <row r="4651" spans="123:123" x14ac:dyDescent="0.25">
      <c r="DS4651" s="81"/>
    </row>
    <row r="4652" spans="123:123" x14ac:dyDescent="0.25">
      <c r="DS4652" s="81"/>
    </row>
    <row r="4653" spans="123:123" x14ac:dyDescent="0.25">
      <c r="DS4653" s="81"/>
    </row>
    <row r="4654" spans="123:123" x14ac:dyDescent="0.25">
      <c r="DS4654" s="81"/>
    </row>
    <row r="4655" spans="123:123" x14ac:dyDescent="0.25">
      <c r="DS4655" s="81"/>
    </row>
    <row r="4656" spans="123:123" x14ac:dyDescent="0.25">
      <c r="DS4656" s="81"/>
    </row>
    <row r="4657" spans="123:123" x14ac:dyDescent="0.25">
      <c r="DS4657" s="81"/>
    </row>
    <row r="4658" spans="123:123" x14ac:dyDescent="0.25">
      <c r="DS4658" s="81"/>
    </row>
    <row r="4659" spans="123:123" x14ac:dyDescent="0.25">
      <c r="DS4659" s="81"/>
    </row>
    <row r="4660" spans="123:123" x14ac:dyDescent="0.25">
      <c r="DS4660" s="81"/>
    </row>
    <row r="4661" spans="123:123" x14ac:dyDescent="0.25">
      <c r="DS4661" s="81"/>
    </row>
    <row r="4662" spans="123:123" x14ac:dyDescent="0.25">
      <c r="DS4662" s="81"/>
    </row>
    <row r="4663" spans="123:123" x14ac:dyDescent="0.25">
      <c r="DS4663" s="81"/>
    </row>
    <row r="4664" spans="123:123" x14ac:dyDescent="0.25">
      <c r="DS4664" s="81"/>
    </row>
    <row r="4665" spans="123:123" x14ac:dyDescent="0.25">
      <c r="DS4665" s="81"/>
    </row>
    <row r="4666" spans="123:123" x14ac:dyDescent="0.25">
      <c r="DS4666" s="81"/>
    </row>
    <row r="4667" spans="123:123" x14ac:dyDescent="0.25">
      <c r="DS4667" s="81"/>
    </row>
    <row r="4668" spans="123:123" x14ac:dyDescent="0.25">
      <c r="DS4668" s="81"/>
    </row>
    <row r="4669" spans="123:123" x14ac:dyDescent="0.25">
      <c r="DS4669" s="81"/>
    </row>
    <row r="4670" spans="123:123" x14ac:dyDescent="0.25">
      <c r="DS4670" s="81"/>
    </row>
    <row r="4671" spans="123:123" x14ac:dyDescent="0.25">
      <c r="DS4671" s="81"/>
    </row>
    <row r="4672" spans="123:123" x14ac:dyDescent="0.25">
      <c r="DS4672" s="81"/>
    </row>
    <row r="4673" spans="123:123" x14ac:dyDescent="0.25">
      <c r="DS4673" s="81"/>
    </row>
    <row r="4674" spans="123:123" x14ac:dyDescent="0.25">
      <c r="DS4674" s="81"/>
    </row>
    <row r="4675" spans="123:123" x14ac:dyDescent="0.25">
      <c r="DS4675" s="81"/>
    </row>
    <row r="4676" spans="123:123" x14ac:dyDescent="0.25">
      <c r="DS4676" s="81"/>
    </row>
    <row r="4677" spans="123:123" x14ac:dyDescent="0.25">
      <c r="DS4677" s="81"/>
    </row>
    <row r="4678" spans="123:123" x14ac:dyDescent="0.25">
      <c r="DS4678" s="81"/>
    </row>
    <row r="4679" spans="123:123" x14ac:dyDescent="0.25">
      <c r="DS4679" s="81"/>
    </row>
    <row r="4680" spans="123:123" x14ac:dyDescent="0.25">
      <c r="DS4680" s="81"/>
    </row>
    <row r="4681" spans="123:123" x14ac:dyDescent="0.25">
      <c r="DS4681" s="81"/>
    </row>
    <row r="4682" spans="123:123" x14ac:dyDescent="0.25">
      <c r="DS4682" s="81"/>
    </row>
    <row r="4683" spans="123:123" x14ac:dyDescent="0.25">
      <c r="DS4683" s="81"/>
    </row>
    <row r="4684" spans="123:123" x14ac:dyDescent="0.25">
      <c r="DS4684" s="81"/>
    </row>
    <row r="4685" spans="123:123" x14ac:dyDescent="0.25">
      <c r="DS4685" s="81"/>
    </row>
    <row r="4686" spans="123:123" x14ac:dyDescent="0.25">
      <c r="DS4686" s="81"/>
    </row>
    <row r="4687" spans="123:123" x14ac:dyDescent="0.25">
      <c r="DS4687" s="81"/>
    </row>
    <row r="4688" spans="123:123" x14ac:dyDescent="0.25">
      <c r="DS4688" s="81"/>
    </row>
    <row r="4689" spans="123:123" x14ac:dyDescent="0.25">
      <c r="DS4689" s="81"/>
    </row>
    <row r="4690" spans="123:123" x14ac:dyDescent="0.25">
      <c r="DS4690" s="81"/>
    </row>
    <row r="4691" spans="123:123" x14ac:dyDescent="0.25">
      <c r="DS4691" s="81"/>
    </row>
    <row r="4692" spans="123:123" x14ac:dyDescent="0.25">
      <c r="DS4692" s="81"/>
    </row>
    <row r="4693" spans="123:123" x14ac:dyDescent="0.25">
      <c r="DS4693" s="81"/>
    </row>
    <row r="4694" spans="123:123" x14ac:dyDescent="0.25">
      <c r="DS4694" s="81"/>
    </row>
    <row r="4695" spans="123:123" x14ac:dyDescent="0.25">
      <c r="DS4695" s="81"/>
    </row>
    <row r="4696" spans="123:123" x14ac:dyDescent="0.25">
      <c r="DS4696" s="81"/>
    </row>
    <row r="4697" spans="123:123" x14ac:dyDescent="0.25">
      <c r="DS4697" s="81"/>
    </row>
    <row r="4698" spans="123:123" x14ac:dyDescent="0.25">
      <c r="DS4698" s="81"/>
    </row>
    <row r="4699" spans="123:123" x14ac:dyDescent="0.25">
      <c r="DS4699" s="81"/>
    </row>
    <row r="4700" spans="123:123" x14ac:dyDescent="0.25">
      <c r="DS4700" s="81"/>
    </row>
    <row r="4701" spans="123:123" x14ac:dyDescent="0.25">
      <c r="DS4701" s="81"/>
    </row>
    <row r="4702" spans="123:123" x14ac:dyDescent="0.25">
      <c r="DS4702" s="81"/>
    </row>
    <row r="4703" spans="123:123" x14ac:dyDescent="0.25">
      <c r="DS4703" s="81"/>
    </row>
    <row r="4704" spans="123:123" x14ac:dyDescent="0.25">
      <c r="DS4704" s="81"/>
    </row>
    <row r="4705" spans="123:123" x14ac:dyDescent="0.25">
      <c r="DS4705" s="81"/>
    </row>
    <row r="4706" spans="123:123" x14ac:dyDescent="0.25">
      <c r="DS4706" s="81"/>
    </row>
    <row r="4707" spans="123:123" x14ac:dyDescent="0.25">
      <c r="DS4707" s="81"/>
    </row>
    <row r="4708" spans="123:123" x14ac:dyDescent="0.25">
      <c r="DS4708" s="81"/>
    </row>
    <row r="4709" spans="123:123" x14ac:dyDescent="0.25">
      <c r="DS4709" s="81"/>
    </row>
    <row r="4710" spans="123:123" x14ac:dyDescent="0.25">
      <c r="DS4710" s="81"/>
    </row>
    <row r="4711" spans="123:123" x14ac:dyDescent="0.25">
      <c r="DS4711" s="81"/>
    </row>
    <row r="4712" spans="123:123" x14ac:dyDescent="0.25">
      <c r="DS4712" s="81"/>
    </row>
    <row r="4713" spans="123:123" x14ac:dyDescent="0.25">
      <c r="DS4713" s="81"/>
    </row>
    <row r="4714" spans="123:123" x14ac:dyDescent="0.25">
      <c r="DS4714" s="81"/>
    </row>
    <row r="4715" spans="123:123" x14ac:dyDescent="0.25">
      <c r="DS4715" s="81"/>
    </row>
    <row r="4716" spans="123:123" x14ac:dyDescent="0.25">
      <c r="DS4716" s="81"/>
    </row>
    <row r="4717" spans="123:123" x14ac:dyDescent="0.25">
      <c r="DS4717" s="81"/>
    </row>
    <row r="4718" spans="123:123" x14ac:dyDescent="0.25">
      <c r="DS4718" s="81"/>
    </row>
    <row r="4719" spans="123:123" x14ac:dyDescent="0.25">
      <c r="DS4719" s="81"/>
    </row>
    <row r="4720" spans="123:123" x14ac:dyDescent="0.25">
      <c r="DS4720" s="81"/>
    </row>
    <row r="4721" spans="123:123" x14ac:dyDescent="0.25">
      <c r="DS4721" s="81"/>
    </row>
    <row r="4722" spans="123:123" x14ac:dyDescent="0.25">
      <c r="DS4722" s="81"/>
    </row>
    <row r="4723" spans="123:123" x14ac:dyDescent="0.25">
      <c r="DS4723" s="81"/>
    </row>
    <row r="4724" spans="123:123" x14ac:dyDescent="0.25">
      <c r="DS4724" s="81"/>
    </row>
    <row r="4725" spans="123:123" x14ac:dyDescent="0.25">
      <c r="DS4725" s="81"/>
    </row>
    <row r="4726" spans="123:123" x14ac:dyDescent="0.25">
      <c r="DS4726" s="81"/>
    </row>
    <row r="4727" spans="123:123" x14ac:dyDescent="0.25">
      <c r="DS4727" s="81"/>
    </row>
    <row r="4728" spans="123:123" x14ac:dyDescent="0.25">
      <c r="DS4728" s="81"/>
    </row>
    <row r="4729" spans="123:123" x14ac:dyDescent="0.25">
      <c r="DS4729" s="81"/>
    </row>
    <row r="4730" spans="123:123" x14ac:dyDescent="0.25">
      <c r="DS4730" s="81"/>
    </row>
    <row r="4731" spans="123:123" x14ac:dyDescent="0.25">
      <c r="DS4731" s="81"/>
    </row>
    <row r="4732" spans="123:123" x14ac:dyDescent="0.25">
      <c r="DS4732" s="81"/>
    </row>
    <row r="4733" spans="123:123" x14ac:dyDescent="0.25">
      <c r="DS4733" s="81"/>
    </row>
    <row r="4734" spans="123:123" x14ac:dyDescent="0.25">
      <c r="DS4734" s="81"/>
    </row>
    <row r="4735" spans="123:123" x14ac:dyDescent="0.25">
      <c r="DS4735" s="81"/>
    </row>
    <row r="4736" spans="123:123" x14ac:dyDescent="0.25">
      <c r="DS4736" s="81"/>
    </row>
    <row r="4737" spans="123:123" x14ac:dyDescent="0.25">
      <c r="DS4737" s="81"/>
    </row>
    <row r="4738" spans="123:123" x14ac:dyDescent="0.25">
      <c r="DS4738" s="81"/>
    </row>
    <row r="4739" spans="123:123" x14ac:dyDescent="0.25">
      <c r="DS4739" s="81"/>
    </row>
    <row r="4740" spans="123:123" x14ac:dyDescent="0.25">
      <c r="DS4740" s="81"/>
    </row>
    <row r="4741" spans="123:123" x14ac:dyDescent="0.25">
      <c r="DS4741" s="81"/>
    </row>
    <row r="4742" spans="123:123" x14ac:dyDescent="0.25">
      <c r="DS4742" s="81"/>
    </row>
    <row r="4743" spans="123:123" x14ac:dyDescent="0.25">
      <c r="DS4743" s="81"/>
    </row>
    <row r="4744" spans="123:123" x14ac:dyDescent="0.25">
      <c r="DS4744" s="81"/>
    </row>
    <row r="4745" spans="123:123" x14ac:dyDescent="0.25">
      <c r="DS4745" s="81"/>
    </row>
    <row r="4746" spans="123:123" x14ac:dyDescent="0.25">
      <c r="DS4746" s="81"/>
    </row>
    <row r="4747" spans="123:123" x14ac:dyDescent="0.25">
      <c r="DS4747" s="81"/>
    </row>
    <row r="4748" spans="123:123" x14ac:dyDescent="0.25">
      <c r="DS4748" s="81"/>
    </row>
    <row r="4749" spans="123:123" x14ac:dyDescent="0.25">
      <c r="DS4749" s="81"/>
    </row>
    <row r="4750" spans="123:123" x14ac:dyDescent="0.25">
      <c r="DS4750" s="81"/>
    </row>
    <row r="4751" spans="123:123" x14ac:dyDescent="0.25">
      <c r="DS4751" s="81"/>
    </row>
    <row r="4752" spans="123:123" x14ac:dyDescent="0.25">
      <c r="DS4752" s="81"/>
    </row>
    <row r="4753" spans="123:123" x14ac:dyDescent="0.25">
      <c r="DS4753" s="81"/>
    </row>
    <row r="4754" spans="123:123" x14ac:dyDescent="0.25">
      <c r="DS4754" s="81"/>
    </row>
    <row r="4755" spans="123:123" x14ac:dyDescent="0.25">
      <c r="DS4755" s="81"/>
    </row>
    <row r="4756" spans="123:123" x14ac:dyDescent="0.25">
      <c r="DS4756" s="81"/>
    </row>
    <row r="4757" spans="123:123" x14ac:dyDescent="0.25">
      <c r="DS4757" s="81"/>
    </row>
    <row r="4758" spans="123:123" x14ac:dyDescent="0.25">
      <c r="DS4758" s="81"/>
    </row>
    <row r="4759" spans="123:123" x14ac:dyDescent="0.25">
      <c r="DS4759" s="81"/>
    </row>
    <row r="4760" spans="123:123" x14ac:dyDescent="0.25">
      <c r="DS4760" s="81"/>
    </row>
    <row r="4761" spans="123:123" x14ac:dyDescent="0.25">
      <c r="DS4761" s="81"/>
    </row>
    <row r="4762" spans="123:123" x14ac:dyDescent="0.25">
      <c r="DS4762" s="81"/>
    </row>
    <row r="4763" spans="123:123" x14ac:dyDescent="0.25">
      <c r="DS4763" s="81"/>
    </row>
    <row r="4764" spans="123:123" x14ac:dyDescent="0.25">
      <c r="DS4764" s="81"/>
    </row>
    <row r="4765" spans="123:123" x14ac:dyDescent="0.25">
      <c r="DS4765" s="81"/>
    </row>
    <row r="4766" spans="123:123" x14ac:dyDescent="0.25">
      <c r="DS4766" s="81"/>
    </row>
    <row r="4767" spans="123:123" x14ac:dyDescent="0.25">
      <c r="DS4767" s="81"/>
    </row>
    <row r="4768" spans="123:123" x14ac:dyDescent="0.25">
      <c r="DS4768" s="81"/>
    </row>
    <row r="4769" spans="123:123" x14ac:dyDescent="0.25">
      <c r="DS4769" s="81"/>
    </row>
    <row r="4770" spans="123:123" x14ac:dyDescent="0.25">
      <c r="DS4770" s="81"/>
    </row>
    <row r="4771" spans="123:123" x14ac:dyDescent="0.25">
      <c r="DS4771" s="81"/>
    </row>
    <row r="4772" spans="123:123" x14ac:dyDescent="0.25">
      <c r="DS4772" s="81"/>
    </row>
    <row r="4773" spans="123:123" x14ac:dyDescent="0.25">
      <c r="DS4773" s="81"/>
    </row>
    <row r="4774" spans="123:123" x14ac:dyDescent="0.25">
      <c r="DS4774" s="81"/>
    </row>
    <row r="4775" spans="123:123" x14ac:dyDescent="0.25">
      <c r="DS4775" s="81"/>
    </row>
    <row r="4776" spans="123:123" x14ac:dyDescent="0.25">
      <c r="DS4776" s="81"/>
    </row>
    <row r="4777" spans="123:123" x14ac:dyDescent="0.25">
      <c r="DS4777" s="81"/>
    </row>
    <row r="4778" spans="123:123" x14ac:dyDescent="0.25">
      <c r="DS4778" s="81"/>
    </row>
    <row r="4779" spans="123:123" x14ac:dyDescent="0.25">
      <c r="DS4779" s="81"/>
    </row>
    <row r="4780" spans="123:123" x14ac:dyDescent="0.25">
      <c r="DS4780" s="81"/>
    </row>
    <row r="4781" spans="123:123" x14ac:dyDescent="0.25">
      <c r="DS4781" s="81"/>
    </row>
    <row r="4782" spans="123:123" x14ac:dyDescent="0.25">
      <c r="DS4782" s="81"/>
    </row>
    <row r="4783" spans="123:123" x14ac:dyDescent="0.25">
      <c r="DS4783" s="81"/>
    </row>
    <row r="4784" spans="123:123" x14ac:dyDescent="0.25">
      <c r="DS4784" s="81"/>
    </row>
    <row r="4785" spans="123:123" x14ac:dyDescent="0.25">
      <c r="DS4785" s="81"/>
    </row>
    <row r="4786" spans="123:123" x14ac:dyDescent="0.25">
      <c r="DS4786" s="81"/>
    </row>
    <row r="4787" spans="123:123" x14ac:dyDescent="0.25">
      <c r="DS4787" s="81"/>
    </row>
    <row r="4788" spans="123:123" x14ac:dyDescent="0.25">
      <c r="DS4788" s="81"/>
    </row>
    <row r="4789" spans="123:123" x14ac:dyDescent="0.25">
      <c r="DS4789" s="81"/>
    </row>
    <row r="4790" spans="123:123" x14ac:dyDescent="0.25">
      <c r="DS4790" s="81"/>
    </row>
    <row r="4791" spans="123:123" x14ac:dyDescent="0.25">
      <c r="DS4791" s="81"/>
    </row>
    <row r="4792" spans="123:123" x14ac:dyDescent="0.25">
      <c r="DS4792" s="81"/>
    </row>
    <row r="4793" spans="123:123" x14ac:dyDescent="0.25">
      <c r="DS4793" s="81"/>
    </row>
    <row r="4794" spans="123:123" x14ac:dyDescent="0.25">
      <c r="DS4794" s="81"/>
    </row>
    <row r="4795" spans="123:123" x14ac:dyDescent="0.25">
      <c r="DS4795" s="81"/>
    </row>
    <row r="4796" spans="123:123" x14ac:dyDescent="0.25">
      <c r="DS4796" s="81"/>
    </row>
    <row r="4797" spans="123:123" x14ac:dyDescent="0.25">
      <c r="DS4797" s="81"/>
    </row>
    <row r="4798" spans="123:123" x14ac:dyDescent="0.25">
      <c r="DS4798" s="81"/>
    </row>
    <row r="4799" spans="123:123" x14ac:dyDescent="0.25">
      <c r="DS4799" s="81"/>
    </row>
    <row r="4800" spans="123:123" x14ac:dyDescent="0.25">
      <c r="DS4800" s="81"/>
    </row>
    <row r="4801" spans="123:123" x14ac:dyDescent="0.25">
      <c r="DS4801" s="81"/>
    </row>
    <row r="4802" spans="123:123" x14ac:dyDescent="0.25">
      <c r="DS4802" s="81"/>
    </row>
    <row r="4803" spans="123:123" x14ac:dyDescent="0.25">
      <c r="DS4803" s="81"/>
    </row>
    <row r="4804" spans="123:123" x14ac:dyDescent="0.25">
      <c r="DS4804" s="81"/>
    </row>
    <row r="4805" spans="123:123" x14ac:dyDescent="0.25">
      <c r="DS4805" s="81"/>
    </row>
    <row r="4806" spans="123:123" x14ac:dyDescent="0.25">
      <c r="DS4806" s="81"/>
    </row>
    <row r="4807" spans="123:123" x14ac:dyDescent="0.25">
      <c r="DS4807" s="81"/>
    </row>
    <row r="4808" spans="123:123" x14ac:dyDescent="0.25">
      <c r="DS4808" s="81"/>
    </row>
    <row r="4809" spans="123:123" x14ac:dyDescent="0.25">
      <c r="DS4809" s="81"/>
    </row>
    <row r="4810" spans="123:123" x14ac:dyDescent="0.25">
      <c r="DS4810" s="81"/>
    </row>
    <row r="4811" spans="123:123" x14ac:dyDescent="0.25">
      <c r="DS4811" s="81"/>
    </row>
    <row r="4812" spans="123:123" x14ac:dyDescent="0.25">
      <c r="DS4812" s="81"/>
    </row>
    <row r="4813" spans="123:123" x14ac:dyDescent="0.25">
      <c r="DS4813" s="81"/>
    </row>
    <row r="4814" spans="123:123" x14ac:dyDescent="0.25">
      <c r="DS4814" s="81"/>
    </row>
    <row r="4815" spans="123:123" x14ac:dyDescent="0.25">
      <c r="DS4815" s="81"/>
    </row>
    <row r="4816" spans="123:123" x14ac:dyDescent="0.25">
      <c r="DS4816" s="81"/>
    </row>
    <row r="4817" spans="123:123" x14ac:dyDescent="0.25">
      <c r="DS4817" s="81"/>
    </row>
    <row r="4818" spans="123:123" x14ac:dyDescent="0.25">
      <c r="DS4818" s="81"/>
    </row>
    <row r="4819" spans="123:123" x14ac:dyDescent="0.25">
      <c r="DS4819" s="81"/>
    </row>
    <row r="4820" spans="123:123" x14ac:dyDescent="0.25">
      <c r="DS4820" s="81"/>
    </row>
    <row r="4821" spans="123:123" x14ac:dyDescent="0.25">
      <c r="DS4821" s="81"/>
    </row>
    <row r="4822" spans="123:123" x14ac:dyDescent="0.25">
      <c r="DS4822" s="81"/>
    </row>
    <row r="4823" spans="123:123" x14ac:dyDescent="0.25">
      <c r="DS4823" s="81"/>
    </row>
    <row r="4824" spans="123:123" x14ac:dyDescent="0.25">
      <c r="DS4824" s="81"/>
    </row>
    <row r="4825" spans="123:123" x14ac:dyDescent="0.25">
      <c r="DS4825" s="81"/>
    </row>
    <row r="4826" spans="123:123" x14ac:dyDescent="0.25">
      <c r="DS4826" s="81"/>
    </row>
    <row r="4827" spans="123:123" x14ac:dyDescent="0.25">
      <c r="DS4827" s="81"/>
    </row>
    <row r="4828" spans="123:123" x14ac:dyDescent="0.25">
      <c r="DS4828" s="81"/>
    </row>
    <row r="4829" spans="123:123" x14ac:dyDescent="0.25">
      <c r="DS4829" s="81"/>
    </row>
    <row r="4830" spans="123:123" x14ac:dyDescent="0.25">
      <c r="DS4830" s="81"/>
    </row>
    <row r="4831" spans="123:123" x14ac:dyDescent="0.25">
      <c r="DS4831" s="81"/>
    </row>
    <row r="4832" spans="123:123" x14ac:dyDescent="0.25">
      <c r="DS4832" s="81"/>
    </row>
    <row r="4833" spans="123:123" x14ac:dyDescent="0.25">
      <c r="DS4833" s="81"/>
    </row>
    <row r="4834" spans="123:123" x14ac:dyDescent="0.25">
      <c r="DS4834" s="81"/>
    </row>
    <row r="4835" spans="123:123" x14ac:dyDescent="0.25">
      <c r="DS4835" s="81"/>
    </row>
    <row r="4836" spans="123:123" x14ac:dyDescent="0.25">
      <c r="DS4836" s="81"/>
    </row>
    <row r="4837" spans="123:123" x14ac:dyDescent="0.25">
      <c r="DS4837" s="81"/>
    </row>
    <row r="4838" spans="123:123" x14ac:dyDescent="0.25">
      <c r="DS4838" s="81"/>
    </row>
    <row r="4839" spans="123:123" x14ac:dyDescent="0.25">
      <c r="DS4839" s="81"/>
    </row>
    <row r="4840" spans="123:123" x14ac:dyDescent="0.25">
      <c r="DS4840" s="81"/>
    </row>
    <row r="4841" spans="123:123" x14ac:dyDescent="0.25">
      <c r="DS4841" s="81"/>
    </row>
    <row r="4842" spans="123:123" x14ac:dyDescent="0.25">
      <c r="DS4842" s="81"/>
    </row>
    <row r="4843" spans="123:123" x14ac:dyDescent="0.25">
      <c r="DS4843" s="81"/>
    </row>
    <row r="4844" spans="123:123" x14ac:dyDescent="0.25">
      <c r="DS4844" s="81"/>
    </row>
    <row r="4845" spans="123:123" x14ac:dyDescent="0.25">
      <c r="DS4845" s="81"/>
    </row>
    <row r="4846" spans="123:123" x14ac:dyDescent="0.25">
      <c r="DS4846" s="81"/>
    </row>
    <row r="4847" spans="123:123" x14ac:dyDescent="0.25">
      <c r="DS4847" s="81"/>
    </row>
    <row r="4848" spans="123:123" x14ac:dyDescent="0.25">
      <c r="DS4848" s="81"/>
    </row>
    <row r="4849" spans="123:123" x14ac:dyDescent="0.25">
      <c r="DS4849" s="81"/>
    </row>
    <row r="4850" spans="123:123" x14ac:dyDescent="0.25">
      <c r="DS4850" s="81"/>
    </row>
    <row r="4851" spans="123:123" x14ac:dyDescent="0.25">
      <c r="DS4851" s="81"/>
    </row>
    <row r="4852" spans="123:123" x14ac:dyDescent="0.25">
      <c r="DS4852" s="81"/>
    </row>
    <row r="4853" spans="123:123" x14ac:dyDescent="0.25">
      <c r="DS4853" s="81"/>
    </row>
    <row r="4854" spans="123:123" x14ac:dyDescent="0.25">
      <c r="DS4854" s="81"/>
    </row>
    <row r="4855" spans="123:123" x14ac:dyDescent="0.25">
      <c r="DS4855" s="81"/>
    </row>
    <row r="4856" spans="123:123" x14ac:dyDescent="0.25">
      <c r="DS4856" s="81"/>
    </row>
    <row r="4857" spans="123:123" x14ac:dyDescent="0.25">
      <c r="DS4857" s="81"/>
    </row>
    <row r="4858" spans="123:123" x14ac:dyDescent="0.25">
      <c r="DS4858" s="81"/>
    </row>
    <row r="4859" spans="123:123" x14ac:dyDescent="0.25">
      <c r="DS4859" s="81"/>
    </row>
    <row r="4860" spans="123:123" x14ac:dyDescent="0.25">
      <c r="DS4860" s="81"/>
    </row>
    <row r="4861" spans="123:123" x14ac:dyDescent="0.25">
      <c r="DS4861" s="81"/>
    </row>
    <row r="4862" spans="123:123" x14ac:dyDescent="0.25">
      <c r="DS4862" s="81"/>
    </row>
    <row r="4863" spans="123:123" x14ac:dyDescent="0.25">
      <c r="DS4863" s="81"/>
    </row>
    <row r="4864" spans="123:123" x14ac:dyDescent="0.25">
      <c r="DS4864" s="81"/>
    </row>
    <row r="4865" spans="123:123" x14ac:dyDescent="0.25">
      <c r="DS4865" s="81"/>
    </row>
    <row r="4866" spans="123:123" x14ac:dyDescent="0.25">
      <c r="DS4866" s="81"/>
    </row>
    <row r="4867" spans="123:123" x14ac:dyDescent="0.25">
      <c r="DS4867" s="81"/>
    </row>
    <row r="4868" spans="123:123" x14ac:dyDescent="0.25">
      <c r="DS4868" s="81"/>
    </row>
    <row r="4869" spans="123:123" x14ac:dyDescent="0.25">
      <c r="DS4869" s="81"/>
    </row>
    <row r="4870" spans="123:123" x14ac:dyDescent="0.25">
      <c r="DS4870" s="81"/>
    </row>
    <row r="4871" spans="123:123" x14ac:dyDescent="0.25">
      <c r="DS4871" s="81"/>
    </row>
    <row r="4872" spans="123:123" x14ac:dyDescent="0.25">
      <c r="DS4872" s="81"/>
    </row>
    <row r="4873" spans="123:123" x14ac:dyDescent="0.25">
      <c r="DS4873" s="81"/>
    </row>
    <row r="4874" spans="123:123" x14ac:dyDescent="0.25">
      <c r="DS4874" s="81"/>
    </row>
    <row r="4875" spans="123:123" x14ac:dyDescent="0.25">
      <c r="DS4875" s="81"/>
    </row>
    <row r="4876" spans="123:123" x14ac:dyDescent="0.25">
      <c r="DS4876" s="81"/>
    </row>
    <row r="4877" spans="123:123" x14ac:dyDescent="0.25">
      <c r="DS4877" s="81"/>
    </row>
    <row r="4878" spans="123:123" x14ac:dyDescent="0.25">
      <c r="DS4878" s="81"/>
    </row>
    <row r="4879" spans="123:123" x14ac:dyDescent="0.25">
      <c r="DS4879" s="81"/>
    </row>
    <row r="4880" spans="123:123" x14ac:dyDescent="0.25">
      <c r="DS4880" s="81"/>
    </row>
    <row r="4881" spans="123:123" x14ac:dyDescent="0.25">
      <c r="DS4881" s="81"/>
    </row>
    <row r="4882" spans="123:123" x14ac:dyDescent="0.25">
      <c r="DS4882" s="81"/>
    </row>
    <row r="4883" spans="123:123" x14ac:dyDescent="0.25">
      <c r="DS4883" s="81"/>
    </row>
    <row r="4884" spans="123:123" x14ac:dyDescent="0.25">
      <c r="DS4884" s="81"/>
    </row>
    <row r="4885" spans="123:123" x14ac:dyDescent="0.25">
      <c r="DS4885" s="81"/>
    </row>
    <row r="4886" spans="123:123" x14ac:dyDescent="0.25">
      <c r="DS4886" s="81"/>
    </row>
    <row r="4887" spans="123:123" x14ac:dyDescent="0.25">
      <c r="DS4887" s="81"/>
    </row>
    <row r="4888" spans="123:123" x14ac:dyDescent="0.25">
      <c r="DS4888" s="81"/>
    </row>
    <row r="4889" spans="123:123" x14ac:dyDescent="0.25">
      <c r="DS4889" s="81"/>
    </row>
    <row r="4890" spans="123:123" x14ac:dyDescent="0.25">
      <c r="DS4890" s="81"/>
    </row>
    <row r="4891" spans="123:123" x14ac:dyDescent="0.25">
      <c r="DS4891" s="81"/>
    </row>
    <row r="4892" spans="123:123" x14ac:dyDescent="0.25">
      <c r="DS4892" s="81"/>
    </row>
    <row r="4893" spans="123:123" x14ac:dyDescent="0.25">
      <c r="DS4893" s="81"/>
    </row>
    <row r="4894" spans="123:123" x14ac:dyDescent="0.25">
      <c r="DS4894" s="81"/>
    </row>
    <row r="4895" spans="123:123" x14ac:dyDescent="0.25">
      <c r="DS4895" s="81"/>
    </row>
    <row r="4896" spans="123:123" x14ac:dyDescent="0.25">
      <c r="DS4896" s="81"/>
    </row>
    <row r="4897" spans="123:123" x14ac:dyDescent="0.25">
      <c r="DS4897" s="81"/>
    </row>
    <row r="4898" spans="123:123" x14ac:dyDescent="0.25">
      <c r="DS4898" s="81"/>
    </row>
    <row r="4899" spans="123:123" x14ac:dyDescent="0.25">
      <c r="DS4899" s="81"/>
    </row>
    <row r="4900" spans="123:123" x14ac:dyDescent="0.25">
      <c r="DS4900" s="81"/>
    </row>
    <row r="4901" spans="123:123" x14ac:dyDescent="0.25">
      <c r="DS4901" s="81"/>
    </row>
    <row r="4902" spans="123:123" x14ac:dyDescent="0.25">
      <c r="DS4902" s="81"/>
    </row>
    <row r="4903" spans="123:123" x14ac:dyDescent="0.25">
      <c r="DS4903" s="81"/>
    </row>
    <row r="4904" spans="123:123" x14ac:dyDescent="0.25">
      <c r="DS4904" s="81"/>
    </row>
    <row r="4905" spans="123:123" x14ac:dyDescent="0.25">
      <c r="DS4905" s="81"/>
    </row>
    <row r="4906" spans="123:123" x14ac:dyDescent="0.25">
      <c r="DS4906" s="81"/>
    </row>
    <row r="4907" spans="123:123" x14ac:dyDescent="0.25">
      <c r="DS4907" s="81"/>
    </row>
    <row r="4908" spans="123:123" x14ac:dyDescent="0.25">
      <c r="DS4908" s="81"/>
    </row>
    <row r="4909" spans="123:123" x14ac:dyDescent="0.25">
      <c r="DS4909" s="81"/>
    </row>
    <row r="4910" spans="123:123" x14ac:dyDescent="0.25">
      <c r="DS4910" s="81"/>
    </row>
    <row r="4911" spans="123:123" x14ac:dyDescent="0.25">
      <c r="DS4911" s="81"/>
    </row>
    <row r="4912" spans="123:123" x14ac:dyDescent="0.25">
      <c r="DS4912" s="81"/>
    </row>
    <row r="4913" spans="123:123" x14ac:dyDescent="0.25">
      <c r="DS4913" s="81"/>
    </row>
    <row r="4914" spans="123:123" x14ac:dyDescent="0.25">
      <c r="DS4914" s="81"/>
    </row>
    <row r="4915" spans="123:123" x14ac:dyDescent="0.25">
      <c r="DS4915" s="81"/>
    </row>
    <row r="4916" spans="123:123" x14ac:dyDescent="0.25">
      <c r="DS4916" s="81"/>
    </row>
    <row r="4917" spans="123:123" x14ac:dyDescent="0.25">
      <c r="DS4917" s="81"/>
    </row>
    <row r="4918" spans="123:123" x14ac:dyDescent="0.25">
      <c r="DS4918" s="81"/>
    </row>
    <row r="4919" spans="123:123" x14ac:dyDescent="0.25">
      <c r="DS4919" s="81"/>
    </row>
    <row r="4920" spans="123:123" x14ac:dyDescent="0.25">
      <c r="DS4920" s="81"/>
    </row>
    <row r="4921" spans="123:123" x14ac:dyDescent="0.25">
      <c r="DS4921" s="81"/>
    </row>
    <row r="4922" spans="123:123" x14ac:dyDescent="0.25">
      <c r="DS4922" s="81"/>
    </row>
    <row r="4923" spans="123:123" x14ac:dyDescent="0.25">
      <c r="DS4923" s="81"/>
    </row>
    <row r="4924" spans="123:123" x14ac:dyDescent="0.25">
      <c r="DS4924" s="81"/>
    </row>
    <row r="4925" spans="123:123" x14ac:dyDescent="0.25">
      <c r="DS4925" s="81"/>
    </row>
    <row r="4926" spans="123:123" x14ac:dyDescent="0.25">
      <c r="DS4926" s="81"/>
    </row>
    <row r="4927" spans="123:123" x14ac:dyDescent="0.25">
      <c r="DS4927" s="81"/>
    </row>
    <row r="4928" spans="123:123" x14ac:dyDescent="0.25">
      <c r="DS4928" s="81"/>
    </row>
    <row r="4929" spans="123:123" x14ac:dyDescent="0.25">
      <c r="DS4929" s="81"/>
    </row>
    <row r="4930" spans="123:123" x14ac:dyDescent="0.25">
      <c r="DS4930" s="81"/>
    </row>
    <row r="4931" spans="123:123" x14ac:dyDescent="0.25">
      <c r="DS4931" s="81"/>
    </row>
    <row r="4932" spans="123:123" x14ac:dyDescent="0.25">
      <c r="DS4932" s="81"/>
    </row>
    <row r="4933" spans="123:123" x14ac:dyDescent="0.25">
      <c r="DS4933" s="81"/>
    </row>
    <row r="4934" spans="123:123" x14ac:dyDescent="0.25">
      <c r="DS4934" s="81"/>
    </row>
    <row r="4935" spans="123:123" x14ac:dyDescent="0.25">
      <c r="DS4935" s="81"/>
    </row>
    <row r="4936" spans="123:123" x14ac:dyDescent="0.25">
      <c r="DS4936" s="81"/>
    </row>
    <row r="4937" spans="123:123" x14ac:dyDescent="0.25">
      <c r="DS4937" s="81"/>
    </row>
    <row r="4938" spans="123:123" x14ac:dyDescent="0.25">
      <c r="DS4938" s="81"/>
    </row>
    <row r="4939" spans="123:123" x14ac:dyDescent="0.25">
      <c r="DS4939" s="81"/>
    </row>
    <row r="4940" spans="123:123" x14ac:dyDescent="0.25">
      <c r="DS4940" s="81"/>
    </row>
    <row r="4941" spans="123:123" x14ac:dyDescent="0.25">
      <c r="DS4941" s="81"/>
    </row>
    <row r="4942" spans="123:123" x14ac:dyDescent="0.25">
      <c r="DS4942" s="81"/>
    </row>
    <row r="4943" spans="123:123" x14ac:dyDescent="0.25">
      <c r="DS4943" s="81"/>
    </row>
    <row r="4944" spans="123:123" x14ac:dyDescent="0.25">
      <c r="DS4944" s="81"/>
    </row>
    <row r="4945" spans="123:123" x14ac:dyDescent="0.25">
      <c r="DS4945" s="81"/>
    </row>
    <row r="4946" spans="123:123" x14ac:dyDescent="0.25">
      <c r="DS4946" s="81"/>
    </row>
    <row r="4947" spans="123:123" x14ac:dyDescent="0.25">
      <c r="DS4947" s="81"/>
    </row>
    <row r="4948" spans="123:123" x14ac:dyDescent="0.25">
      <c r="DS4948" s="81"/>
    </row>
    <row r="4949" spans="123:123" x14ac:dyDescent="0.25">
      <c r="DS4949" s="81"/>
    </row>
    <row r="4950" spans="123:123" x14ac:dyDescent="0.25">
      <c r="DS4950" s="81"/>
    </row>
    <row r="4951" spans="123:123" x14ac:dyDescent="0.25">
      <c r="DS4951" s="81"/>
    </row>
    <row r="4952" spans="123:123" x14ac:dyDescent="0.25">
      <c r="DS4952" s="81"/>
    </row>
    <row r="4953" spans="123:123" x14ac:dyDescent="0.25">
      <c r="DS4953" s="81"/>
    </row>
    <row r="4954" spans="123:123" x14ac:dyDescent="0.25">
      <c r="DS4954" s="81"/>
    </row>
    <row r="4955" spans="123:123" x14ac:dyDescent="0.25">
      <c r="DS4955" s="81"/>
    </row>
    <row r="4956" spans="123:123" x14ac:dyDescent="0.25">
      <c r="DS4956" s="81"/>
    </row>
    <row r="4957" spans="123:123" x14ac:dyDescent="0.25">
      <c r="DS4957" s="81"/>
    </row>
    <row r="4958" spans="123:123" x14ac:dyDescent="0.25">
      <c r="DS4958" s="81"/>
    </row>
    <row r="4959" spans="123:123" x14ac:dyDescent="0.25">
      <c r="DS4959" s="81"/>
    </row>
    <row r="4960" spans="123:123" x14ac:dyDescent="0.25">
      <c r="DS4960" s="81"/>
    </row>
    <row r="4961" spans="123:123" x14ac:dyDescent="0.25">
      <c r="DS4961" s="81"/>
    </row>
    <row r="4962" spans="123:123" x14ac:dyDescent="0.25">
      <c r="DS4962" s="81"/>
    </row>
    <row r="4963" spans="123:123" x14ac:dyDescent="0.25">
      <c r="DS4963" s="81"/>
    </row>
    <row r="4964" spans="123:123" x14ac:dyDescent="0.25">
      <c r="DS4964" s="81"/>
    </row>
    <row r="4965" spans="123:123" x14ac:dyDescent="0.25">
      <c r="DS4965" s="81"/>
    </row>
    <row r="4966" spans="123:123" x14ac:dyDescent="0.25">
      <c r="DS4966" s="81"/>
    </row>
    <row r="4967" spans="123:123" x14ac:dyDescent="0.25">
      <c r="DS4967" s="81"/>
    </row>
    <row r="4968" spans="123:123" x14ac:dyDescent="0.25">
      <c r="DS4968" s="81"/>
    </row>
    <row r="4969" spans="123:123" x14ac:dyDescent="0.25">
      <c r="DS4969" s="81"/>
    </row>
    <row r="4970" spans="123:123" x14ac:dyDescent="0.25">
      <c r="DS4970" s="81"/>
    </row>
    <row r="4971" spans="123:123" x14ac:dyDescent="0.25">
      <c r="DS4971" s="81"/>
    </row>
    <row r="4972" spans="123:123" x14ac:dyDescent="0.25">
      <c r="DS4972" s="81"/>
    </row>
    <row r="4973" spans="123:123" x14ac:dyDescent="0.25">
      <c r="DS4973" s="81"/>
    </row>
    <row r="4974" spans="123:123" x14ac:dyDescent="0.25">
      <c r="DS4974" s="81"/>
    </row>
    <row r="4975" spans="123:123" x14ac:dyDescent="0.25">
      <c r="DS4975" s="81"/>
    </row>
    <row r="4976" spans="123:123" x14ac:dyDescent="0.25">
      <c r="DS4976" s="81"/>
    </row>
    <row r="4977" spans="123:123" x14ac:dyDescent="0.25">
      <c r="DS4977" s="81"/>
    </row>
    <row r="4978" spans="123:123" x14ac:dyDescent="0.25">
      <c r="DS4978" s="81"/>
    </row>
    <row r="4979" spans="123:123" x14ac:dyDescent="0.25">
      <c r="DS4979" s="81"/>
    </row>
    <row r="4980" spans="123:123" x14ac:dyDescent="0.25">
      <c r="DS4980" s="81"/>
    </row>
    <row r="4981" spans="123:123" x14ac:dyDescent="0.25">
      <c r="DS4981" s="81"/>
    </row>
    <row r="4982" spans="123:123" x14ac:dyDescent="0.25">
      <c r="DS4982" s="81"/>
    </row>
    <row r="4983" spans="123:123" x14ac:dyDescent="0.25">
      <c r="DS4983" s="81"/>
    </row>
    <row r="4984" spans="123:123" x14ac:dyDescent="0.25">
      <c r="DS4984" s="81"/>
    </row>
    <row r="4985" spans="123:123" x14ac:dyDescent="0.25">
      <c r="DS4985" s="81"/>
    </row>
    <row r="4986" spans="123:123" x14ac:dyDescent="0.25">
      <c r="DS4986" s="81"/>
    </row>
    <row r="4987" spans="123:123" x14ac:dyDescent="0.25">
      <c r="DS4987" s="81"/>
    </row>
    <row r="4988" spans="123:123" x14ac:dyDescent="0.25">
      <c r="DS4988" s="81"/>
    </row>
    <row r="4989" spans="123:123" x14ac:dyDescent="0.25">
      <c r="DS4989" s="81"/>
    </row>
    <row r="4990" spans="123:123" x14ac:dyDescent="0.25">
      <c r="DS4990" s="81"/>
    </row>
    <row r="4991" spans="123:123" x14ac:dyDescent="0.25">
      <c r="DS4991" s="81"/>
    </row>
    <row r="4992" spans="123:123" x14ac:dyDescent="0.25">
      <c r="DS4992" s="81"/>
    </row>
    <row r="4993" spans="123:123" x14ac:dyDescent="0.25">
      <c r="DS4993" s="81"/>
    </row>
    <row r="4994" spans="123:123" x14ac:dyDescent="0.25">
      <c r="DS4994" s="81"/>
    </row>
    <row r="4995" spans="123:123" x14ac:dyDescent="0.25">
      <c r="DS4995" s="81"/>
    </row>
    <row r="4996" spans="123:123" x14ac:dyDescent="0.25">
      <c r="DS4996" s="81"/>
    </row>
    <row r="4997" spans="123:123" x14ac:dyDescent="0.25">
      <c r="DS4997" s="81"/>
    </row>
    <row r="4998" spans="123:123" x14ac:dyDescent="0.25">
      <c r="DS4998" s="81"/>
    </row>
    <row r="4999" spans="123:123" x14ac:dyDescent="0.25">
      <c r="DS4999" s="81"/>
    </row>
    <row r="5000" spans="123:123" x14ac:dyDescent="0.25">
      <c r="DS5000" s="81"/>
    </row>
    <row r="5001" spans="123:123" x14ac:dyDescent="0.25">
      <c r="DS5001" s="81"/>
    </row>
    <row r="5002" spans="123:123" x14ac:dyDescent="0.25">
      <c r="DS5002" s="81"/>
    </row>
    <row r="5003" spans="123:123" x14ac:dyDescent="0.25">
      <c r="DS5003" s="81"/>
    </row>
    <row r="5004" spans="123:123" x14ac:dyDescent="0.25">
      <c r="DS5004" s="81"/>
    </row>
    <row r="5005" spans="123:123" x14ac:dyDescent="0.25">
      <c r="DS5005" s="81"/>
    </row>
    <row r="5006" spans="123:123" x14ac:dyDescent="0.25">
      <c r="DS5006" s="81"/>
    </row>
    <row r="5007" spans="123:123" x14ac:dyDescent="0.25">
      <c r="DS5007" s="81"/>
    </row>
    <row r="5008" spans="123:123" x14ac:dyDescent="0.25">
      <c r="DS5008" s="81"/>
    </row>
    <row r="5009" spans="123:123" x14ac:dyDescent="0.25">
      <c r="DS5009" s="81"/>
    </row>
    <row r="5010" spans="123:123" x14ac:dyDescent="0.25">
      <c r="DS5010" s="81"/>
    </row>
    <row r="5011" spans="123:123" x14ac:dyDescent="0.25">
      <c r="DS5011" s="81"/>
    </row>
    <row r="5012" spans="123:123" x14ac:dyDescent="0.25">
      <c r="DS5012" s="81"/>
    </row>
    <row r="5013" spans="123:123" x14ac:dyDescent="0.25">
      <c r="DS5013" s="81"/>
    </row>
    <row r="5014" spans="123:123" x14ac:dyDescent="0.25">
      <c r="DS5014" s="81"/>
    </row>
    <row r="5015" spans="123:123" x14ac:dyDescent="0.25">
      <c r="DS5015" s="81"/>
    </row>
    <row r="5016" spans="123:123" x14ac:dyDescent="0.25">
      <c r="DS5016" s="81"/>
    </row>
    <row r="5017" spans="123:123" x14ac:dyDescent="0.25">
      <c r="DS5017" s="81"/>
    </row>
    <row r="5018" spans="123:123" x14ac:dyDescent="0.25">
      <c r="DS5018" s="81"/>
    </row>
    <row r="5019" spans="123:123" x14ac:dyDescent="0.25">
      <c r="DS5019" s="81"/>
    </row>
    <row r="5020" spans="123:123" x14ac:dyDescent="0.25">
      <c r="DS5020" s="81"/>
    </row>
    <row r="5021" spans="123:123" x14ac:dyDescent="0.25">
      <c r="DS5021" s="81"/>
    </row>
    <row r="5022" spans="123:123" x14ac:dyDescent="0.25">
      <c r="DS5022" s="81"/>
    </row>
    <row r="5023" spans="123:123" x14ac:dyDescent="0.25">
      <c r="DS5023" s="81"/>
    </row>
    <row r="5024" spans="123:123" x14ac:dyDescent="0.25">
      <c r="DS5024" s="81"/>
    </row>
    <row r="5025" spans="123:123" x14ac:dyDescent="0.25">
      <c r="DS5025" s="81"/>
    </row>
    <row r="5026" spans="123:123" x14ac:dyDescent="0.25">
      <c r="DS5026" s="81"/>
    </row>
    <row r="5027" spans="123:123" x14ac:dyDescent="0.25">
      <c r="DS5027" s="81"/>
    </row>
    <row r="5028" spans="123:123" x14ac:dyDescent="0.25">
      <c r="DS5028" s="81"/>
    </row>
    <row r="5029" spans="123:123" x14ac:dyDescent="0.25">
      <c r="DS5029" s="81"/>
    </row>
    <row r="5030" spans="123:123" x14ac:dyDescent="0.25">
      <c r="DS5030" s="81"/>
    </row>
    <row r="5031" spans="123:123" x14ac:dyDescent="0.25">
      <c r="DS5031" s="81"/>
    </row>
    <row r="5032" spans="123:123" x14ac:dyDescent="0.25">
      <c r="DS5032" s="81"/>
    </row>
    <row r="5033" spans="123:123" x14ac:dyDescent="0.25">
      <c r="DS5033" s="81"/>
    </row>
    <row r="5034" spans="123:123" x14ac:dyDescent="0.25">
      <c r="DS5034" s="81"/>
    </row>
    <row r="5035" spans="123:123" x14ac:dyDescent="0.25">
      <c r="DS5035" s="81"/>
    </row>
    <row r="5036" spans="123:123" x14ac:dyDescent="0.25">
      <c r="DS5036" s="81"/>
    </row>
    <row r="5037" spans="123:123" x14ac:dyDescent="0.25">
      <c r="DS5037" s="81"/>
    </row>
    <row r="5038" spans="123:123" x14ac:dyDescent="0.25">
      <c r="DS5038" s="81"/>
    </row>
    <row r="5039" spans="123:123" x14ac:dyDescent="0.25">
      <c r="DS5039" s="81"/>
    </row>
    <row r="5040" spans="123:123" x14ac:dyDescent="0.25">
      <c r="DS5040" s="81"/>
    </row>
    <row r="5041" spans="123:123" x14ac:dyDescent="0.25">
      <c r="DS5041" s="81"/>
    </row>
    <row r="5042" spans="123:123" x14ac:dyDescent="0.25">
      <c r="DS5042" s="81"/>
    </row>
    <row r="5043" spans="123:123" x14ac:dyDescent="0.25">
      <c r="DS5043" s="81"/>
    </row>
    <row r="5044" spans="123:123" x14ac:dyDescent="0.25">
      <c r="DS5044" s="81"/>
    </row>
    <row r="5045" spans="123:123" x14ac:dyDescent="0.25">
      <c r="DS5045" s="81"/>
    </row>
    <row r="5046" spans="123:123" x14ac:dyDescent="0.25">
      <c r="DS5046" s="81"/>
    </row>
    <row r="5047" spans="123:123" x14ac:dyDescent="0.25">
      <c r="DS5047" s="81"/>
    </row>
    <row r="5048" spans="123:123" x14ac:dyDescent="0.25">
      <c r="DS5048" s="81"/>
    </row>
    <row r="5049" spans="123:123" x14ac:dyDescent="0.25">
      <c r="DS5049" s="81"/>
    </row>
    <row r="5050" spans="123:123" x14ac:dyDescent="0.25">
      <c r="DS5050" s="81"/>
    </row>
    <row r="5051" spans="123:123" x14ac:dyDescent="0.25">
      <c r="DS5051" s="81"/>
    </row>
    <row r="5052" spans="123:123" x14ac:dyDescent="0.25">
      <c r="DS5052" s="81"/>
    </row>
    <row r="5053" spans="123:123" x14ac:dyDescent="0.25">
      <c r="DS5053" s="81"/>
    </row>
    <row r="5054" spans="123:123" x14ac:dyDescent="0.25">
      <c r="DS5054" s="81"/>
    </row>
    <row r="5055" spans="123:123" x14ac:dyDescent="0.25">
      <c r="DS5055" s="81"/>
    </row>
    <row r="5056" spans="123:123" x14ac:dyDescent="0.25">
      <c r="DS5056" s="81"/>
    </row>
    <row r="5057" spans="123:123" x14ac:dyDescent="0.25">
      <c r="DS5057" s="81"/>
    </row>
    <row r="5058" spans="123:123" x14ac:dyDescent="0.25">
      <c r="DS5058" s="81"/>
    </row>
    <row r="5059" spans="123:123" x14ac:dyDescent="0.25">
      <c r="DS5059" s="81"/>
    </row>
    <row r="5060" spans="123:123" x14ac:dyDescent="0.25">
      <c r="DS5060" s="81"/>
    </row>
    <row r="5061" spans="123:123" x14ac:dyDescent="0.25">
      <c r="DS5061" s="81"/>
    </row>
    <row r="5062" spans="123:123" x14ac:dyDescent="0.25">
      <c r="DS5062" s="81"/>
    </row>
    <row r="5063" spans="123:123" x14ac:dyDescent="0.25">
      <c r="DS5063" s="81"/>
    </row>
    <row r="5064" spans="123:123" x14ac:dyDescent="0.25">
      <c r="DS5064" s="81"/>
    </row>
    <row r="5065" spans="123:123" x14ac:dyDescent="0.25">
      <c r="DS5065" s="81"/>
    </row>
    <row r="5066" spans="123:123" x14ac:dyDescent="0.25">
      <c r="DS5066" s="81"/>
    </row>
    <row r="5067" spans="123:123" x14ac:dyDescent="0.25">
      <c r="DS5067" s="81"/>
    </row>
    <row r="5068" spans="123:123" x14ac:dyDescent="0.25">
      <c r="DS5068" s="81"/>
    </row>
    <row r="5069" spans="123:123" x14ac:dyDescent="0.25">
      <c r="DS5069" s="81"/>
    </row>
    <row r="5070" spans="123:123" x14ac:dyDescent="0.25">
      <c r="DS5070" s="81"/>
    </row>
    <row r="5071" spans="123:123" x14ac:dyDescent="0.25">
      <c r="DS5071" s="81"/>
    </row>
    <row r="5072" spans="123:123" x14ac:dyDescent="0.25">
      <c r="DS5072" s="81"/>
    </row>
    <row r="5073" spans="123:123" x14ac:dyDescent="0.25">
      <c r="DS5073" s="81"/>
    </row>
    <row r="5074" spans="123:123" x14ac:dyDescent="0.25">
      <c r="DS5074" s="81"/>
    </row>
    <row r="5075" spans="123:123" x14ac:dyDescent="0.25">
      <c r="DS5075" s="81"/>
    </row>
    <row r="5076" spans="123:123" x14ac:dyDescent="0.25">
      <c r="DS5076" s="81"/>
    </row>
    <row r="5077" spans="123:123" x14ac:dyDescent="0.25">
      <c r="DS5077" s="81"/>
    </row>
    <row r="5078" spans="123:123" x14ac:dyDescent="0.25">
      <c r="DS5078" s="81"/>
    </row>
    <row r="5079" spans="123:123" x14ac:dyDescent="0.25">
      <c r="DS5079" s="81"/>
    </row>
    <row r="5080" spans="123:123" x14ac:dyDescent="0.25">
      <c r="DS5080" s="81"/>
    </row>
    <row r="5081" spans="123:123" x14ac:dyDescent="0.25">
      <c r="DS5081" s="81"/>
    </row>
    <row r="5082" spans="123:123" x14ac:dyDescent="0.25">
      <c r="DS5082" s="81"/>
    </row>
    <row r="5083" spans="123:123" x14ac:dyDescent="0.25">
      <c r="DS5083" s="81"/>
    </row>
    <row r="5084" spans="123:123" x14ac:dyDescent="0.25">
      <c r="DS5084" s="81"/>
    </row>
    <row r="5085" spans="123:123" x14ac:dyDescent="0.25">
      <c r="DS5085" s="81"/>
    </row>
    <row r="5086" spans="123:123" x14ac:dyDescent="0.25">
      <c r="DS5086" s="81"/>
    </row>
    <row r="5087" spans="123:123" x14ac:dyDescent="0.25">
      <c r="DS5087" s="81"/>
    </row>
    <row r="5088" spans="123:123" x14ac:dyDescent="0.25">
      <c r="DS5088" s="81"/>
    </row>
    <row r="5089" spans="123:123" x14ac:dyDescent="0.25">
      <c r="DS5089" s="81"/>
    </row>
    <row r="5090" spans="123:123" x14ac:dyDescent="0.25">
      <c r="DS5090" s="81"/>
    </row>
    <row r="5091" spans="123:123" x14ac:dyDescent="0.25">
      <c r="DS5091" s="81"/>
    </row>
    <row r="5092" spans="123:123" x14ac:dyDescent="0.25">
      <c r="DS5092" s="81"/>
    </row>
    <row r="5093" spans="123:123" x14ac:dyDescent="0.25">
      <c r="DS5093" s="81"/>
    </row>
    <row r="5094" spans="123:123" x14ac:dyDescent="0.25">
      <c r="DS5094" s="81"/>
    </row>
    <row r="5095" spans="123:123" x14ac:dyDescent="0.25">
      <c r="DS5095" s="81"/>
    </row>
    <row r="5096" spans="123:123" x14ac:dyDescent="0.25">
      <c r="DS5096" s="81"/>
    </row>
    <row r="5097" spans="123:123" x14ac:dyDescent="0.25">
      <c r="DS5097" s="81"/>
    </row>
    <row r="5098" spans="123:123" x14ac:dyDescent="0.25">
      <c r="DS5098" s="81"/>
    </row>
    <row r="5099" spans="123:123" x14ac:dyDescent="0.25">
      <c r="DS5099" s="81"/>
    </row>
    <row r="5100" spans="123:123" x14ac:dyDescent="0.25">
      <c r="DS5100" s="81"/>
    </row>
    <row r="5101" spans="123:123" x14ac:dyDescent="0.25">
      <c r="DS5101" s="81"/>
    </row>
    <row r="5102" spans="123:123" x14ac:dyDescent="0.25">
      <c r="DS5102" s="81"/>
    </row>
    <row r="5103" spans="123:123" x14ac:dyDescent="0.25">
      <c r="DS5103" s="81"/>
    </row>
    <row r="5104" spans="123:123" x14ac:dyDescent="0.25">
      <c r="DS5104" s="81"/>
    </row>
    <row r="5105" spans="123:123" x14ac:dyDescent="0.25">
      <c r="DS5105" s="81"/>
    </row>
    <row r="5106" spans="123:123" x14ac:dyDescent="0.25">
      <c r="DS5106" s="81"/>
    </row>
    <row r="5107" spans="123:123" x14ac:dyDescent="0.25">
      <c r="DS5107" s="81"/>
    </row>
    <row r="5108" spans="123:123" x14ac:dyDescent="0.25">
      <c r="DS5108" s="81"/>
    </row>
    <row r="5109" spans="123:123" x14ac:dyDescent="0.25">
      <c r="DS5109" s="81"/>
    </row>
    <row r="5110" spans="123:123" x14ac:dyDescent="0.25">
      <c r="DS5110" s="81"/>
    </row>
    <row r="5111" spans="123:123" x14ac:dyDescent="0.25">
      <c r="DS5111" s="81"/>
    </row>
    <row r="5112" spans="123:123" x14ac:dyDescent="0.25">
      <c r="DS5112" s="81"/>
    </row>
    <row r="5113" spans="123:123" x14ac:dyDescent="0.25">
      <c r="DS5113" s="81"/>
    </row>
    <row r="5114" spans="123:123" x14ac:dyDescent="0.25">
      <c r="DS5114" s="81"/>
    </row>
    <row r="5115" spans="123:123" x14ac:dyDescent="0.25">
      <c r="DS5115" s="81"/>
    </row>
    <row r="5116" spans="123:123" x14ac:dyDescent="0.25">
      <c r="DS5116" s="81"/>
    </row>
    <row r="5117" spans="123:123" x14ac:dyDescent="0.25">
      <c r="DS5117" s="81"/>
    </row>
    <row r="5118" spans="123:123" x14ac:dyDescent="0.25">
      <c r="DS5118" s="81"/>
    </row>
    <row r="5119" spans="123:123" x14ac:dyDescent="0.25">
      <c r="DS5119" s="81"/>
    </row>
    <row r="5120" spans="123:123" x14ac:dyDescent="0.25">
      <c r="DS5120" s="81"/>
    </row>
    <row r="5121" spans="123:123" x14ac:dyDescent="0.25">
      <c r="DS5121" s="81"/>
    </row>
    <row r="5122" spans="123:123" x14ac:dyDescent="0.25">
      <c r="DS5122" s="81"/>
    </row>
    <row r="5123" spans="123:123" x14ac:dyDescent="0.25">
      <c r="DS5123" s="81"/>
    </row>
    <row r="5124" spans="123:123" x14ac:dyDescent="0.25">
      <c r="DS5124" s="81"/>
    </row>
    <row r="5125" spans="123:123" x14ac:dyDescent="0.25">
      <c r="DS5125" s="81"/>
    </row>
    <row r="5126" spans="123:123" x14ac:dyDescent="0.25">
      <c r="DS5126" s="81"/>
    </row>
    <row r="5127" spans="123:123" x14ac:dyDescent="0.25">
      <c r="DS5127" s="81"/>
    </row>
    <row r="5128" spans="123:123" x14ac:dyDescent="0.25">
      <c r="DS5128" s="81"/>
    </row>
    <row r="5129" spans="123:123" x14ac:dyDescent="0.25">
      <c r="DS5129" s="81"/>
    </row>
    <row r="5130" spans="123:123" x14ac:dyDescent="0.25">
      <c r="DS5130" s="81"/>
    </row>
    <row r="5131" spans="123:123" x14ac:dyDescent="0.25">
      <c r="DS5131" s="81"/>
    </row>
    <row r="5132" spans="123:123" x14ac:dyDescent="0.25">
      <c r="DS5132" s="81"/>
    </row>
    <row r="5133" spans="123:123" x14ac:dyDescent="0.25">
      <c r="DS5133" s="81"/>
    </row>
    <row r="5134" spans="123:123" x14ac:dyDescent="0.25">
      <c r="DS5134" s="81"/>
    </row>
    <row r="5135" spans="123:123" x14ac:dyDescent="0.25">
      <c r="DS5135" s="81"/>
    </row>
    <row r="5136" spans="123:123" x14ac:dyDescent="0.25">
      <c r="DS5136" s="81"/>
    </row>
    <row r="5137" spans="123:123" x14ac:dyDescent="0.25">
      <c r="DS5137" s="81"/>
    </row>
    <row r="5138" spans="123:123" x14ac:dyDescent="0.25">
      <c r="DS5138" s="81"/>
    </row>
    <row r="5139" spans="123:123" x14ac:dyDescent="0.25">
      <c r="DS5139" s="81"/>
    </row>
    <row r="5140" spans="123:123" x14ac:dyDescent="0.25">
      <c r="DS5140" s="81"/>
    </row>
    <row r="5141" spans="123:123" x14ac:dyDescent="0.25">
      <c r="DS5141" s="81"/>
    </row>
    <row r="5142" spans="123:123" x14ac:dyDescent="0.25">
      <c r="DS5142" s="81"/>
    </row>
    <row r="5143" spans="123:123" x14ac:dyDescent="0.25">
      <c r="DS5143" s="81"/>
    </row>
    <row r="5144" spans="123:123" x14ac:dyDescent="0.25">
      <c r="DS5144" s="81"/>
    </row>
    <row r="5145" spans="123:123" x14ac:dyDescent="0.25">
      <c r="DS5145" s="81"/>
    </row>
    <row r="5146" spans="123:123" x14ac:dyDescent="0.25">
      <c r="DS5146" s="81"/>
    </row>
    <row r="5147" spans="123:123" x14ac:dyDescent="0.25">
      <c r="DS5147" s="81"/>
    </row>
    <row r="5148" spans="123:123" x14ac:dyDescent="0.25">
      <c r="DS5148" s="81"/>
    </row>
    <row r="5149" spans="123:123" x14ac:dyDescent="0.25">
      <c r="DS5149" s="81"/>
    </row>
    <row r="5150" spans="123:123" x14ac:dyDescent="0.25">
      <c r="DS5150" s="81"/>
    </row>
    <row r="5151" spans="123:123" x14ac:dyDescent="0.25">
      <c r="DS5151" s="81"/>
    </row>
    <row r="5152" spans="123:123" x14ac:dyDescent="0.25">
      <c r="DS5152" s="81"/>
    </row>
    <row r="5153" spans="123:123" x14ac:dyDescent="0.25">
      <c r="DS5153" s="81"/>
    </row>
    <row r="5154" spans="123:123" x14ac:dyDescent="0.25">
      <c r="DS5154" s="81"/>
    </row>
    <row r="5155" spans="123:123" x14ac:dyDescent="0.25">
      <c r="DS5155" s="81"/>
    </row>
    <row r="5156" spans="123:123" x14ac:dyDescent="0.25">
      <c r="DS5156" s="81"/>
    </row>
    <row r="5157" spans="123:123" x14ac:dyDescent="0.25">
      <c r="DS5157" s="81"/>
    </row>
    <row r="5158" spans="123:123" x14ac:dyDescent="0.25">
      <c r="DS5158" s="81"/>
    </row>
    <row r="5159" spans="123:123" x14ac:dyDescent="0.25">
      <c r="DS5159" s="81"/>
    </row>
    <row r="5160" spans="123:123" x14ac:dyDescent="0.25">
      <c r="DS5160" s="81"/>
    </row>
    <row r="5161" spans="123:123" x14ac:dyDescent="0.25">
      <c r="DS5161" s="81"/>
    </row>
    <row r="5162" spans="123:123" x14ac:dyDescent="0.25">
      <c r="DS5162" s="81"/>
    </row>
    <row r="5163" spans="123:123" x14ac:dyDescent="0.25">
      <c r="DS5163" s="81"/>
    </row>
    <row r="5164" spans="123:123" x14ac:dyDescent="0.25">
      <c r="DS5164" s="81"/>
    </row>
    <row r="5165" spans="123:123" x14ac:dyDescent="0.25">
      <c r="DS5165" s="81"/>
    </row>
    <row r="5166" spans="123:123" x14ac:dyDescent="0.25">
      <c r="DS5166" s="81"/>
    </row>
    <row r="5167" spans="123:123" x14ac:dyDescent="0.25">
      <c r="DS5167" s="81"/>
    </row>
    <row r="5168" spans="123:123" x14ac:dyDescent="0.25">
      <c r="DS5168" s="81"/>
    </row>
    <row r="5169" spans="123:123" x14ac:dyDescent="0.25">
      <c r="DS5169" s="81"/>
    </row>
    <row r="5170" spans="123:123" x14ac:dyDescent="0.25">
      <c r="DS5170" s="81"/>
    </row>
    <row r="5171" spans="123:123" x14ac:dyDescent="0.25">
      <c r="DS5171" s="81"/>
    </row>
    <row r="5172" spans="123:123" x14ac:dyDescent="0.25">
      <c r="DS5172" s="81"/>
    </row>
    <row r="5173" spans="123:123" x14ac:dyDescent="0.25">
      <c r="DS5173" s="81"/>
    </row>
    <row r="5174" spans="123:123" x14ac:dyDescent="0.25">
      <c r="DS5174" s="81"/>
    </row>
    <row r="5175" spans="123:123" x14ac:dyDescent="0.25">
      <c r="DS5175" s="81"/>
    </row>
    <row r="5176" spans="123:123" x14ac:dyDescent="0.25">
      <c r="DS5176" s="81"/>
    </row>
    <row r="5177" spans="123:123" x14ac:dyDescent="0.25">
      <c r="DS5177" s="81"/>
    </row>
    <row r="5178" spans="123:123" x14ac:dyDescent="0.25">
      <c r="DS5178" s="81"/>
    </row>
    <row r="5179" spans="123:123" x14ac:dyDescent="0.25">
      <c r="DS5179" s="81"/>
    </row>
    <row r="5180" spans="123:123" x14ac:dyDescent="0.25">
      <c r="DS5180" s="81"/>
    </row>
    <row r="5181" spans="123:123" x14ac:dyDescent="0.25">
      <c r="DS5181" s="81"/>
    </row>
    <row r="5182" spans="123:123" x14ac:dyDescent="0.25">
      <c r="DS5182" s="81"/>
    </row>
    <row r="5183" spans="123:123" x14ac:dyDescent="0.25">
      <c r="DS5183" s="81"/>
    </row>
    <row r="5184" spans="123:123" x14ac:dyDescent="0.25">
      <c r="DS5184" s="81"/>
    </row>
    <row r="5185" spans="123:123" x14ac:dyDescent="0.25">
      <c r="DS5185" s="81"/>
    </row>
    <row r="5186" spans="123:123" x14ac:dyDescent="0.25">
      <c r="DS5186" s="81"/>
    </row>
    <row r="5187" spans="123:123" x14ac:dyDescent="0.25">
      <c r="DS5187" s="81"/>
    </row>
    <row r="5188" spans="123:123" x14ac:dyDescent="0.25">
      <c r="DS5188" s="81"/>
    </row>
    <row r="5189" spans="123:123" x14ac:dyDescent="0.25">
      <c r="DS5189" s="81"/>
    </row>
    <row r="5190" spans="123:123" x14ac:dyDescent="0.25">
      <c r="DS5190" s="81"/>
    </row>
    <row r="5191" spans="123:123" x14ac:dyDescent="0.25">
      <c r="DS5191" s="81"/>
    </row>
    <row r="5192" spans="123:123" x14ac:dyDescent="0.25">
      <c r="DS5192" s="81"/>
    </row>
    <row r="5193" spans="123:123" x14ac:dyDescent="0.25">
      <c r="DS5193" s="81"/>
    </row>
    <row r="5194" spans="123:123" x14ac:dyDescent="0.25">
      <c r="DS5194" s="81"/>
    </row>
    <row r="5195" spans="123:123" x14ac:dyDescent="0.25">
      <c r="DS5195" s="81"/>
    </row>
    <row r="5196" spans="123:123" x14ac:dyDescent="0.25">
      <c r="DS5196" s="81"/>
    </row>
    <row r="5197" spans="123:123" x14ac:dyDescent="0.25">
      <c r="DS5197" s="81"/>
    </row>
    <row r="5198" spans="123:123" x14ac:dyDescent="0.25">
      <c r="DS5198" s="81"/>
    </row>
    <row r="5199" spans="123:123" x14ac:dyDescent="0.25">
      <c r="DS5199" s="81"/>
    </row>
    <row r="5200" spans="123:123" x14ac:dyDescent="0.25">
      <c r="DS5200" s="81"/>
    </row>
    <row r="5201" spans="123:123" x14ac:dyDescent="0.25">
      <c r="DS5201" s="81"/>
    </row>
    <row r="5202" spans="123:123" x14ac:dyDescent="0.25">
      <c r="DS5202" s="81"/>
    </row>
    <row r="5203" spans="123:123" x14ac:dyDescent="0.25">
      <c r="DS5203" s="81"/>
    </row>
    <row r="5204" spans="123:123" x14ac:dyDescent="0.25">
      <c r="DS5204" s="81"/>
    </row>
    <row r="5205" spans="123:123" x14ac:dyDescent="0.25">
      <c r="DS5205" s="81"/>
    </row>
    <row r="5206" spans="123:123" x14ac:dyDescent="0.25">
      <c r="DS5206" s="81"/>
    </row>
    <row r="5207" spans="123:123" x14ac:dyDescent="0.25">
      <c r="DS5207" s="81"/>
    </row>
    <row r="5208" spans="123:123" x14ac:dyDescent="0.25">
      <c r="DS5208" s="81"/>
    </row>
    <row r="5209" spans="123:123" x14ac:dyDescent="0.25">
      <c r="DS5209" s="81"/>
    </row>
    <row r="5210" spans="123:123" x14ac:dyDescent="0.25">
      <c r="DS5210" s="81"/>
    </row>
    <row r="5211" spans="123:123" x14ac:dyDescent="0.25">
      <c r="DS5211" s="81"/>
    </row>
    <row r="5212" spans="123:123" x14ac:dyDescent="0.25">
      <c r="DS5212" s="81"/>
    </row>
    <row r="5213" spans="123:123" x14ac:dyDescent="0.25">
      <c r="DS5213" s="81"/>
    </row>
    <row r="5214" spans="123:123" x14ac:dyDescent="0.25">
      <c r="DS5214" s="81"/>
    </row>
    <row r="5215" spans="123:123" x14ac:dyDescent="0.25">
      <c r="DS5215" s="81"/>
    </row>
    <row r="5216" spans="123:123" x14ac:dyDescent="0.25">
      <c r="DS5216" s="81"/>
    </row>
    <row r="5217" spans="123:123" x14ac:dyDescent="0.25">
      <c r="DS5217" s="81"/>
    </row>
    <row r="5218" spans="123:123" x14ac:dyDescent="0.25">
      <c r="DS5218" s="81"/>
    </row>
    <row r="5219" spans="123:123" x14ac:dyDescent="0.25">
      <c r="DS5219" s="81"/>
    </row>
    <row r="5220" spans="123:123" x14ac:dyDescent="0.25">
      <c r="DS5220" s="81"/>
    </row>
    <row r="5221" spans="123:123" x14ac:dyDescent="0.25">
      <c r="DS5221" s="81"/>
    </row>
    <row r="5222" spans="123:123" x14ac:dyDescent="0.25">
      <c r="DS5222" s="81"/>
    </row>
    <row r="5223" spans="123:123" x14ac:dyDescent="0.25">
      <c r="DS5223" s="81"/>
    </row>
    <row r="5224" spans="123:123" x14ac:dyDescent="0.25">
      <c r="DS5224" s="81"/>
    </row>
    <row r="5225" spans="123:123" x14ac:dyDescent="0.25">
      <c r="DS5225" s="81"/>
    </row>
    <row r="5226" spans="123:123" x14ac:dyDescent="0.25">
      <c r="DS5226" s="81"/>
    </row>
    <row r="5227" spans="123:123" x14ac:dyDescent="0.25">
      <c r="DS5227" s="81"/>
    </row>
    <row r="5228" spans="123:123" x14ac:dyDescent="0.25">
      <c r="DS5228" s="81"/>
    </row>
    <row r="5229" spans="123:123" x14ac:dyDescent="0.25">
      <c r="DS5229" s="81"/>
    </row>
    <row r="5230" spans="123:123" x14ac:dyDescent="0.25">
      <c r="DS5230" s="81"/>
    </row>
    <row r="5231" spans="123:123" x14ac:dyDescent="0.25">
      <c r="DS5231" s="81"/>
    </row>
    <row r="5232" spans="123:123" x14ac:dyDescent="0.25">
      <c r="DS5232" s="81"/>
    </row>
    <row r="5233" spans="123:123" x14ac:dyDescent="0.25">
      <c r="DS5233" s="81"/>
    </row>
    <row r="5234" spans="123:123" x14ac:dyDescent="0.25">
      <c r="DS5234" s="81"/>
    </row>
    <row r="5235" spans="123:123" x14ac:dyDescent="0.25">
      <c r="DS5235" s="81"/>
    </row>
    <row r="5236" spans="123:123" x14ac:dyDescent="0.25">
      <c r="DS5236" s="81"/>
    </row>
    <row r="5237" spans="123:123" x14ac:dyDescent="0.25">
      <c r="DS5237" s="81"/>
    </row>
    <row r="5238" spans="123:123" x14ac:dyDescent="0.25">
      <c r="DS5238" s="81"/>
    </row>
    <row r="5239" spans="123:123" x14ac:dyDescent="0.25">
      <c r="DS5239" s="81"/>
    </row>
    <row r="5240" spans="123:123" x14ac:dyDescent="0.25">
      <c r="DS5240" s="81"/>
    </row>
    <row r="5241" spans="123:123" x14ac:dyDescent="0.25">
      <c r="DS5241" s="81"/>
    </row>
    <row r="5242" spans="123:123" x14ac:dyDescent="0.25">
      <c r="DS5242" s="81"/>
    </row>
    <row r="5243" spans="123:123" x14ac:dyDescent="0.25">
      <c r="DS5243" s="81"/>
    </row>
    <row r="5244" spans="123:123" x14ac:dyDescent="0.25">
      <c r="DS5244" s="81"/>
    </row>
    <row r="5245" spans="123:123" x14ac:dyDescent="0.25">
      <c r="DS5245" s="81"/>
    </row>
    <row r="5246" spans="123:123" x14ac:dyDescent="0.25">
      <c r="DS5246" s="81"/>
    </row>
    <row r="5247" spans="123:123" x14ac:dyDescent="0.25">
      <c r="DS5247" s="81"/>
    </row>
    <row r="5248" spans="123:123" x14ac:dyDescent="0.25">
      <c r="DS5248" s="81"/>
    </row>
    <row r="5249" spans="123:123" x14ac:dyDescent="0.25">
      <c r="DS5249" s="81"/>
    </row>
    <row r="5250" spans="123:123" x14ac:dyDescent="0.25">
      <c r="DS5250" s="81"/>
    </row>
    <row r="5251" spans="123:123" x14ac:dyDescent="0.25">
      <c r="DS5251" s="81"/>
    </row>
    <row r="5252" spans="123:123" x14ac:dyDescent="0.25">
      <c r="DS5252" s="81"/>
    </row>
    <row r="5253" spans="123:123" x14ac:dyDescent="0.25">
      <c r="DS5253" s="81"/>
    </row>
    <row r="5254" spans="123:123" x14ac:dyDescent="0.25">
      <c r="DS5254" s="81"/>
    </row>
    <row r="5255" spans="123:123" x14ac:dyDescent="0.25">
      <c r="DS5255" s="81"/>
    </row>
    <row r="5256" spans="123:123" x14ac:dyDescent="0.25">
      <c r="DS5256" s="81"/>
    </row>
    <row r="5257" spans="123:123" x14ac:dyDescent="0.25">
      <c r="DS5257" s="81"/>
    </row>
    <row r="5258" spans="123:123" x14ac:dyDescent="0.25">
      <c r="DS5258" s="81"/>
    </row>
    <row r="5259" spans="123:123" x14ac:dyDescent="0.25">
      <c r="DS5259" s="81"/>
    </row>
    <row r="5260" spans="123:123" x14ac:dyDescent="0.25">
      <c r="DS5260" s="81"/>
    </row>
    <row r="5261" spans="123:123" x14ac:dyDescent="0.25">
      <c r="DS5261" s="81"/>
    </row>
    <row r="5262" spans="123:123" x14ac:dyDescent="0.25">
      <c r="DS5262" s="81"/>
    </row>
    <row r="5263" spans="123:123" x14ac:dyDescent="0.25">
      <c r="DS5263" s="81"/>
    </row>
    <row r="5264" spans="123:123" x14ac:dyDescent="0.25">
      <c r="DS5264" s="81"/>
    </row>
    <row r="5265" spans="123:123" x14ac:dyDescent="0.25">
      <c r="DS5265" s="81"/>
    </row>
    <row r="5266" spans="123:123" x14ac:dyDescent="0.25">
      <c r="DS5266" s="81"/>
    </row>
    <row r="5267" spans="123:123" x14ac:dyDescent="0.25">
      <c r="DS5267" s="81"/>
    </row>
    <row r="5268" spans="123:123" x14ac:dyDescent="0.25">
      <c r="DS5268" s="81"/>
    </row>
    <row r="5269" spans="123:123" x14ac:dyDescent="0.25">
      <c r="DS5269" s="81"/>
    </row>
    <row r="5270" spans="123:123" x14ac:dyDescent="0.25">
      <c r="DS5270" s="81"/>
    </row>
    <row r="5271" spans="123:123" x14ac:dyDescent="0.25">
      <c r="DS5271" s="81"/>
    </row>
    <row r="5272" spans="123:123" x14ac:dyDescent="0.25">
      <c r="DS5272" s="81"/>
    </row>
    <row r="5273" spans="123:123" x14ac:dyDescent="0.25">
      <c r="DS5273" s="81"/>
    </row>
    <row r="5274" spans="123:123" x14ac:dyDescent="0.25">
      <c r="DS5274" s="81"/>
    </row>
    <row r="5275" spans="123:123" x14ac:dyDescent="0.25">
      <c r="DS5275" s="81"/>
    </row>
    <row r="5276" spans="123:123" x14ac:dyDescent="0.25">
      <c r="DS5276" s="81"/>
    </row>
    <row r="5277" spans="123:123" x14ac:dyDescent="0.25">
      <c r="DS5277" s="81"/>
    </row>
    <row r="5278" spans="123:123" x14ac:dyDescent="0.25">
      <c r="DS5278" s="81"/>
    </row>
    <row r="5279" spans="123:123" x14ac:dyDescent="0.25">
      <c r="DS5279" s="81"/>
    </row>
    <row r="5280" spans="123:123" x14ac:dyDescent="0.25">
      <c r="DS5280" s="81"/>
    </row>
    <row r="5281" spans="123:123" x14ac:dyDescent="0.25">
      <c r="DS5281" s="81"/>
    </row>
    <row r="5282" spans="123:123" x14ac:dyDescent="0.25">
      <c r="DS5282" s="81"/>
    </row>
    <row r="5283" spans="123:123" x14ac:dyDescent="0.25">
      <c r="DS5283" s="81"/>
    </row>
    <row r="5284" spans="123:123" x14ac:dyDescent="0.25">
      <c r="DS5284" s="81"/>
    </row>
    <row r="5285" spans="123:123" x14ac:dyDescent="0.25">
      <c r="DS5285" s="81"/>
    </row>
    <row r="5286" spans="123:123" x14ac:dyDescent="0.25">
      <c r="DS5286" s="81"/>
    </row>
    <row r="5287" spans="123:123" x14ac:dyDescent="0.25">
      <c r="DS5287" s="81"/>
    </row>
    <row r="5288" spans="123:123" x14ac:dyDescent="0.25">
      <c r="DS5288" s="81"/>
    </row>
    <row r="5289" spans="123:123" x14ac:dyDescent="0.25">
      <c r="DS5289" s="81"/>
    </row>
    <row r="5290" spans="123:123" x14ac:dyDescent="0.25">
      <c r="DS5290" s="81"/>
    </row>
    <row r="5291" spans="123:123" x14ac:dyDescent="0.25">
      <c r="DS5291" s="81"/>
    </row>
    <row r="5292" spans="123:123" x14ac:dyDescent="0.25">
      <c r="DS5292" s="81"/>
    </row>
    <row r="5293" spans="123:123" x14ac:dyDescent="0.25">
      <c r="DS5293" s="81"/>
    </row>
    <row r="5294" spans="123:123" x14ac:dyDescent="0.25">
      <c r="DS5294" s="81"/>
    </row>
    <row r="5295" spans="123:123" x14ac:dyDescent="0.25">
      <c r="DS5295" s="81"/>
    </row>
    <row r="5296" spans="123:123" x14ac:dyDescent="0.25">
      <c r="DS5296" s="81"/>
    </row>
    <row r="5297" spans="123:123" x14ac:dyDescent="0.25">
      <c r="DS5297" s="81"/>
    </row>
    <row r="5298" spans="123:123" x14ac:dyDescent="0.25">
      <c r="DS5298" s="81"/>
    </row>
    <row r="5299" spans="123:123" x14ac:dyDescent="0.25">
      <c r="DS5299" s="81"/>
    </row>
    <row r="5300" spans="123:123" x14ac:dyDescent="0.25">
      <c r="DS5300" s="81"/>
    </row>
    <row r="5301" spans="123:123" x14ac:dyDescent="0.25">
      <c r="DS5301" s="81"/>
    </row>
    <row r="5302" spans="123:123" x14ac:dyDescent="0.25">
      <c r="DS5302" s="81"/>
    </row>
    <row r="5303" spans="123:123" x14ac:dyDescent="0.25">
      <c r="DS5303" s="81"/>
    </row>
    <row r="5304" spans="123:123" x14ac:dyDescent="0.25">
      <c r="DS5304" s="81"/>
    </row>
    <row r="5305" spans="123:123" x14ac:dyDescent="0.25">
      <c r="DS5305" s="81"/>
    </row>
    <row r="5306" spans="123:123" x14ac:dyDescent="0.25">
      <c r="DS5306" s="81"/>
    </row>
    <row r="5307" spans="123:123" x14ac:dyDescent="0.25">
      <c r="DS5307" s="81"/>
    </row>
    <row r="5308" spans="123:123" x14ac:dyDescent="0.25">
      <c r="DS5308" s="81"/>
    </row>
    <row r="5309" spans="123:123" x14ac:dyDescent="0.25">
      <c r="DS5309" s="81"/>
    </row>
    <row r="5310" spans="123:123" x14ac:dyDescent="0.25">
      <c r="DS5310" s="81"/>
    </row>
    <row r="5311" spans="123:123" x14ac:dyDescent="0.25">
      <c r="DS5311" s="81"/>
    </row>
    <row r="5312" spans="123:123" x14ac:dyDescent="0.25">
      <c r="DS5312" s="81"/>
    </row>
    <row r="5313" spans="123:123" x14ac:dyDescent="0.25">
      <c r="DS5313" s="81"/>
    </row>
    <row r="5314" spans="123:123" x14ac:dyDescent="0.25">
      <c r="DS5314" s="81"/>
    </row>
    <row r="5315" spans="123:123" x14ac:dyDescent="0.25">
      <c r="DS5315" s="81"/>
    </row>
    <row r="5316" spans="123:123" x14ac:dyDescent="0.25">
      <c r="DS5316" s="81"/>
    </row>
    <row r="5317" spans="123:123" x14ac:dyDescent="0.25">
      <c r="DS5317" s="81"/>
    </row>
    <row r="5318" spans="123:123" x14ac:dyDescent="0.25">
      <c r="DS5318" s="81"/>
    </row>
    <row r="5319" spans="123:123" x14ac:dyDescent="0.25">
      <c r="DS5319" s="81"/>
    </row>
    <row r="5320" spans="123:123" x14ac:dyDescent="0.25">
      <c r="DS5320" s="81"/>
    </row>
    <row r="5321" spans="123:123" x14ac:dyDescent="0.25">
      <c r="DS5321" s="81"/>
    </row>
    <row r="5322" spans="123:123" x14ac:dyDescent="0.25">
      <c r="DS5322" s="81"/>
    </row>
    <row r="5323" spans="123:123" x14ac:dyDescent="0.25">
      <c r="DS5323" s="81"/>
    </row>
    <row r="5324" spans="123:123" x14ac:dyDescent="0.25">
      <c r="DS5324" s="81"/>
    </row>
    <row r="5325" spans="123:123" x14ac:dyDescent="0.25">
      <c r="DS5325" s="81"/>
    </row>
    <row r="5326" spans="123:123" x14ac:dyDescent="0.25">
      <c r="DS5326" s="81"/>
    </row>
    <row r="5327" spans="123:123" x14ac:dyDescent="0.25">
      <c r="DS5327" s="81"/>
    </row>
    <row r="5328" spans="123:123" x14ac:dyDescent="0.25">
      <c r="DS5328" s="81"/>
    </row>
    <row r="5329" spans="123:123" x14ac:dyDescent="0.25">
      <c r="DS5329" s="81"/>
    </row>
    <row r="5330" spans="123:123" x14ac:dyDescent="0.25">
      <c r="DS5330" s="81"/>
    </row>
    <row r="5331" spans="123:123" x14ac:dyDescent="0.25">
      <c r="DS5331" s="81"/>
    </row>
    <row r="5332" spans="123:123" x14ac:dyDescent="0.25">
      <c r="DS5332" s="81"/>
    </row>
    <row r="5333" spans="123:123" x14ac:dyDescent="0.25">
      <c r="DS5333" s="81"/>
    </row>
    <row r="5334" spans="123:123" x14ac:dyDescent="0.25">
      <c r="DS5334" s="81"/>
    </row>
    <row r="5335" spans="123:123" x14ac:dyDescent="0.25">
      <c r="DS5335" s="81"/>
    </row>
    <row r="5336" spans="123:123" x14ac:dyDescent="0.25">
      <c r="DS5336" s="81"/>
    </row>
    <row r="5337" spans="123:123" x14ac:dyDescent="0.25">
      <c r="DS5337" s="81"/>
    </row>
    <row r="5338" spans="123:123" x14ac:dyDescent="0.25">
      <c r="DS5338" s="81"/>
    </row>
    <row r="5339" spans="123:123" x14ac:dyDescent="0.25">
      <c r="DS5339" s="81"/>
    </row>
    <row r="5340" spans="123:123" x14ac:dyDescent="0.25">
      <c r="DS5340" s="81"/>
    </row>
    <row r="5341" spans="123:123" x14ac:dyDescent="0.25">
      <c r="DS5341" s="81"/>
    </row>
    <row r="5342" spans="123:123" x14ac:dyDescent="0.25">
      <c r="DS5342" s="81"/>
    </row>
    <row r="5343" spans="123:123" x14ac:dyDescent="0.25">
      <c r="DS5343" s="81"/>
    </row>
    <row r="5344" spans="123:123" x14ac:dyDescent="0.25">
      <c r="DS5344" s="81"/>
    </row>
    <row r="5345" spans="123:123" x14ac:dyDescent="0.25">
      <c r="DS5345" s="81"/>
    </row>
    <row r="5346" spans="123:123" x14ac:dyDescent="0.25">
      <c r="DS5346" s="81"/>
    </row>
    <row r="5347" spans="123:123" x14ac:dyDescent="0.25">
      <c r="DS5347" s="81"/>
    </row>
    <row r="5348" spans="123:123" x14ac:dyDescent="0.25">
      <c r="DS5348" s="81"/>
    </row>
    <row r="5349" spans="123:123" x14ac:dyDescent="0.25">
      <c r="DS5349" s="81"/>
    </row>
    <row r="5350" spans="123:123" x14ac:dyDescent="0.25">
      <c r="DS5350" s="81"/>
    </row>
    <row r="5351" spans="123:123" x14ac:dyDescent="0.25">
      <c r="DS5351" s="81"/>
    </row>
    <row r="5352" spans="123:123" x14ac:dyDescent="0.25">
      <c r="DS5352" s="81"/>
    </row>
    <row r="5353" spans="123:123" x14ac:dyDescent="0.25">
      <c r="DS5353" s="81"/>
    </row>
    <row r="5354" spans="123:123" x14ac:dyDescent="0.25">
      <c r="DS5354" s="81"/>
    </row>
    <row r="5355" spans="123:123" x14ac:dyDescent="0.25">
      <c r="DS5355" s="81"/>
    </row>
    <row r="5356" spans="123:123" x14ac:dyDescent="0.25">
      <c r="DS5356" s="81"/>
    </row>
    <row r="5357" spans="123:123" x14ac:dyDescent="0.25">
      <c r="DS5357" s="81"/>
    </row>
    <row r="5358" spans="123:123" x14ac:dyDescent="0.25">
      <c r="DS5358" s="81"/>
    </row>
    <row r="5359" spans="123:123" x14ac:dyDescent="0.25">
      <c r="DS5359" s="81"/>
    </row>
    <row r="5360" spans="123:123" x14ac:dyDescent="0.25">
      <c r="DS5360" s="81"/>
    </row>
    <row r="5361" spans="123:123" x14ac:dyDescent="0.25">
      <c r="DS5361" s="81"/>
    </row>
    <row r="5362" spans="123:123" x14ac:dyDescent="0.25">
      <c r="DS5362" s="81"/>
    </row>
    <row r="5363" spans="123:123" x14ac:dyDescent="0.25">
      <c r="DS5363" s="81"/>
    </row>
    <row r="5364" spans="123:123" x14ac:dyDescent="0.25">
      <c r="DS5364" s="81"/>
    </row>
    <row r="5365" spans="123:123" x14ac:dyDescent="0.25">
      <c r="DS5365" s="81"/>
    </row>
    <row r="5366" spans="123:123" x14ac:dyDescent="0.25">
      <c r="DS5366" s="81"/>
    </row>
    <row r="5367" spans="123:123" x14ac:dyDescent="0.25">
      <c r="DS5367" s="81"/>
    </row>
    <row r="5368" spans="123:123" x14ac:dyDescent="0.25">
      <c r="DS5368" s="81"/>
    </row>
    <row r="5369" spans="123:123" x14ac:dyDescent="0.25">
      <c r="DS5369" s="81"/>
    </row>
    <row r="5370" spans="123:123" x14ac:dyDescent="0.25">
      <c r="DS5370" s="81"/>
    </row>
    <row r="5371" spans="123:123" x14ac:dyDescent="0.25">
      <c r="DS5371" s="81"/>
    </row>
    <row r="5372" spans="123:123" x14ac:dyDescent="0.25">
      <c r="DS5372" s="81"/>
    </row>
    <row r="5373" spans="123:123" x14ac:dyDescent="0.25">
      <c r="DS5373" s="81"/>
    </row>
    <row r="5374" spans="123:123" x14ac:dyDescent="0.25">
      <c r="DS5374" s="81"/>
    </row>
    <row r="5375" spans="123:123" x14ac:dyDescent="0.25">
      <c r="DS5375" s="81"/>
    </row>
    <row r="5376" spans="123:123" x14ac:dyDescent="0.25">
      <c r="DS5376" s="81"/>
    </row>
    <row r="5377" spans="123:123" x14ac:dyDescent="0.25">
      <c r="DS5377" s="81"/>
    </row>
    <row r="5378" spans="123:123" x14ac:dyDescent="0.25">
      <c r="DS5378" s="81"/>
    </row>
    <row r="5379" spans="123:123" x14ac:dyDescent="0.25">
      <c r="DS5379" s="81"/>
    </row>
    <row r="5380" spans="123:123" x14ac:dyDescent="0.25">
      <c r="DS5380" s="81"/>
    </row>
    <row r="5381" spans="123:123" x14ac:dyDescent="0.25">
      <c r="DS5381" s="81"/>
    </row>
    <row r="5382" spans="123:123" x14ac:dyDescent="0.25">
      <c r="DS5382" s="81"/>
    </row>
    <row r="5383" spans="123:123" x14ac:dyDescent="0.25">
      <c r="DS5383" s="81"/>
    </row>
    <row r="5384" spans="123:123" x14ac:dyDescent="0.25">
      <c r="DS5384" s="81"/>
    </row>
    <row r="5385" spans="123:123" x14ac:dyDescent="0.25">
      <c r="DS5385" s="81"/>
    </row>
    <row r="5386" spans="123:123" x14ac:dyDescent="0.25">
      <c r="DS5386" s="81"/>
    </row>
    <row r="5387" spans="123:123" x14ac:dyDescent="0.25">
      <c r="DS5387" s="81"/>
    </row>
    <row r="5388" spans="123:123" x14ac:dyDescent="0.25">
      <c r="DS5388" s="81"/>
    </row>
    <row r="5389" spans="123:123" x14ac:dyDescent="0.25">
      <c r="DS5389" s="81"/>
    </row>
    <row r="5390" spans="123:123" x14ac:dyDescent="0.25">
      <c r="DS5390" s="81"/>
    </row>
    <row r="5391" spans="123:123" x14ac:dyDescent="0.25">
      <c r="DS5391" s="81"/>
    </row>
    <row r="5392" spans="123:123" x14ac:dyDescent="0.25">
      <c r="DS5392" s="81"/>
    </row>
    <row r="5393" spans="123:123" x14ac:dyDescent="0.25">
      <c r="DS5393" s="81"/>
    </row>
    <row r="5394" spans="123:123" x14ac:dyDescent="0.25">
      <c r="DS5394" s="81"/>
    </row>
    <row r="5395" spans="123:123" x14ac:dyDescent="0.25">
      <c r="DS5395" s="81"/>
    </row>
    <row r="5396" spans="123:123" x14ac:dyDescent="0.25">
      <c r="DS5396" s="81"/>
    </row>
    <row r="5397" spans="123:123" x14ac:dyDescent="0.25">
      <c r="DS5397" s="81"/>
    </row>
    <row r="5398" spans="123:123" x14ac:dyDescent="0.25">
      <c r="DS5398" s="81"/>
    </row>
    <row r="5399" spans="123:123" x14ac:dyDescent="0.25">
      <c r="DS5399" s="81"/>
    </row>
    <row r="5400" spans="123:123" x14ac:dyDescent="0.25">
      <c r="DS5400" s="81"/>
    </row>
    <row r="5401" spans="123:123" x14ac:dyDescent="0.25">
      <c r="DS5401" s="81"/>
    </row>
    <row r="5402" spans="123:123" x14ac:dyDescent="0.25">
      <c r="DS5402" s="81"/>
    </row>
    <row r="5403" spans="123:123" x14ac:dyDescent="0.25">
      <c r="DS5403" s="81"/>
    </row>
    <row r="5404" spans="123:123" x14ac:dyDescent="0.25">
      <c r="DS5404" s="81"/>
    </row>
    <row r="5405" spans="123:123" x14ac:dyDescent="0.25">
      <c r="DS5405" s="81"/>
    </row>
    <row r="5406" spans="123:123" x14ac:dyDescent="0.25">
      <c r="DS5406" s="81"/>
    </row>
    <row r="5407" spans="123:123" x14ac:dyDescent="0.25">
      <c r="DS5407" s="81"/>
    </row>
    <row r="5408" spans="123:123" x14ac:dyDescent="0.25">
      <c r="DS5408" s="81"/>
    </row>
    <row r="5409" spans="123:123" x14ac:dyDescent="0.25">
      <c r="DS5409" s="81"/>
    </row>
    <row r="5410" spans="123:123" x14ac:dyDescent="0.25">
      <c r="DS5410" s="81"/>
    </row>
    <row r="5411" spans="123:123" x14ac:dyDescent="0.25">
      <c r="DS5411" s="81"/>
    </row>
    <row r="5412" spans="123:123" x14ac:dyDescent="0.25">
      <c r="DS5412" s="81"/>
    </row>
    <row r="5413" spans="123:123" x14ac:dyDescent="0.25">
      <c r="DS5413" s="81"/>
    </row>
    <row r="5414" spans="123:123" x14ac:dyDescent="0.25">
      <c r="DS5414" s="81"/>
    </row>
    <row r="5415" spans="123:123" x14ac:dyDescent="0.25">
      <c r="DS5415" s="81"/>
    </row>
    <row r="5416" spans="123:123" x14ac:dyDescent="0.25">
      <c r="DS5416" s="81"/>
    </row>
    <row r="5417" spans="123:123" x14ac:dyDescent="0.25">
      <c r="DS5417" s="81"/>
    </row>
    <row r="5418" spans="123:123" x14ac:dyDescent="0.25">
      <c r="DS5418" s="81"/>
    </row>
    <row r="5419" spans="123:123" x14ac:dyDescent="0.25">
      <c r="DS5419" s="81"/>
    </row>
    <row r="5420" spans="123:123" x14ac:dyDescent="0.25">
      <c r="DS5420" s="81"/>
    </row>
    <row r="5421" spans="123:123" x14ac:dyDescent="0.25">
      <c r="DS5421" s="81"/>
    </row>
    <row r="5422" spans="123:123" x14ac:dyDescent="0.25">
      <c r="DS5422" s="81"/>
    </row>
    <row r="5423" spans="123:123" x14ac:dyDescent="0.25">
      <c r="DS5423" s="81"/>
    </row>
    <row r="5424" spans="123:123" x14ac:dyDescent="0.25">
      <c r="DS5424" s="81"/>
    </row>
    <row r="5425" spans="123:123" x14ac:dyDescent="0.25">
      <c r="DS5425" s="81"/>
    </row>
    <row r="5426" spans="123:123" x14ac:dyDescent="0.25">
      <c r="DS5426" s="81"/>
    </row>
    <row r="5427" spans="123:123" x14ac:dyDescent="0.25">
      <c r="DS5427" s="81"/>
    </row>
    <row r="5428" spans="123:123" x14ac:dyDescent="0.25">
      <c r="DS5428" s="81"/>
    </row>
    <row r="5429" spans="123:123" x14ac:dyDescent="0.25">
      <c r="DS5429" s="81"/>
    </row>
    <row r="5430" spans="123:123" x14ac:dyDescent="0.25">
      <c r="DS5430" s="81"/>
    </row>
    <row r="5431" spans="123:123" x14ac:dyDescent="0.25">
      <c r="DS5431" s="81"/>
    </row>
    <row r="5432" spans="123:123" x14ac:dyDescent="0.25">
      <c r="DS5432" s="81"/>
    </row>
    <row r="5433" spans="123:123" x14ac:dyDescent="0.25">
      <c r="DS5433" s="81"/>
    </row>
    <row r="5434" spans="123:123" x14ac:dyDescent="0.25">
      <c r="DS5434" s="81"/>
    </row>
    <row r="5435" spans="123:123" x14ac:dyDescent="0.25">
      <c r="DS5435" s="81"/>
    </row>
    <row r="5436" spans="123:123" x14ac:dyDescent="0.25">
      <c r="DS5436" s="81"/>
    </row>
    <row r="5437" spans="123:123" x14ac:dyDescent="0.25">
      <c r="DS5437" s="81"/>
    </row>
    <row r="5438" spans="123:123" x14ac:dyDescent="0.25">
      <c r="DS5438" s="81"/>
    </row>
    <row r="5439" spans="123:123" x14ac:dyDescent="0.25">
      <c r="DS5439" s="81"/>
    </row>
    <row r="5440" spans="123:123" x14ac:dyDescent="0.25">
      <c r="DS5440" s="81"/>
    </row>
    <row r="5441" spans="123:123" x14ac:dyDescent="0.25">
      <c r="DS5441" s="81"/>
    </row>
    <row r="5442" spans="123:123" x14ac:dyDescent="0.25">
      <c r="DS5442" s="81"/>
    </row>
    <row r="5443" spans="123:123" x14ac:dyDescent="0.25">
      <c r="DS5443" s="81"/>
    </row>
    <row r="5444" spans="123:123" x14ac:dyDescent="0.25">
      <c r="DS5444" s="81"/>
    </row>
    <row r="5445" spans="123:123" x14ac:dyDescent="0.25">
      <c r="DS5445" s="81"/>
    </row>
    <row r="5446" spans="123:123" x14ac:dyDescent="0.25">
      <c r="DS5446" s="81"/>
    </row>
    <row r="5447" spans="123:123" x14ac:dyDescent="0.25">
      <c r="DS5447" s="81"/>
    </row>
    <row r="5448" spans="123:123" x14ac:dyDescent="0.25">
      <c r="DS5448" s="81"/>
    </row>
    <row r="5449" spans="123:123" x14ac:dyDescent="0.25">
      <c r="DS5449" s="81"/>
    </row>
    <row r="5450" spans="123:123" x14ac:dyDescent="0.25">
      <c r="DS5450" s="81"/>
    </row>
    <row r="5451" spans="123:123" x14ac:dyDescent="0.25">
      <c r="DS5451" s="81"/>
    </row>
    <row r="5452" spans="123:123" x14ac:dyDescent="0.25">
      <c r="DS5452" s="81"/>
    </row>
    <row r="5453" spans="123:123" x14ac:dyDescent="0.25">
      <c r="DS5453" s="81"/>
    </row>
    <row r="5454" spans="123:123" x14ac:dyDescent="0.25">
      <c r="DS5454" s="81"/>
    </row>
    <row r="5455" spans="123:123" x14ac:dyDescent="0.25">
      <c r="DS5455" s="81"/>
    </row>
    <row r="5456" spans="123:123" x14ac:dyDescent="0.25">
      <c r="DS5456" s="81"/>
    </row>
    <row r="5457" spans="123:123" x14ac:dyDescent="0.25">
      <c r="DS5457" s="81"/>
    </row>
    <row r="5458" spans="123:123" x14ac:dyDescent="0.25">
      <c r="DS5458" s="81"/>
    </row>
    <row r="5459" spans="123:123" x14ac:dyDescent="0.25">
      <c r="DS5459" s="81"/>
    </row>
    <row r="5460" spans="123:123" x14ac:dyDescent="0.25">
      <c r="DS5460" s="81"/>
    </row>
    <row r="5461" spans="123:123" x14ac:dyDescent="0.25">
      <c r="DS5461" s="81"/>
    </row>
    <row r="5462" spans="123:123" x14ac:dyDescent="0.25">
      <c r="DS5462" s="81"/>
    </row>
    <row r="5463" spans="123:123" x14ac:dyDescent="0.25">
      <c r="DS5463" s="81"/>
    </row>
    <row r="5464" spans="123:123" x14ac:dyDescent="0.25">
      <c r="DS5464" s="81"/>
    </row>
    <row r="5465" spans="123:123" x14ac:dyDescent="0.25">
      <c r="DS5465" s="81"/>
    </row>
    <row r="5466" spans="123:123" x14ac:dyDescent="0.25">
      <c r="DS5466" s="81"/>
    </row>
    <row r="5467" spans="123:123" x14ac:dyDescent="0.25">
      <c r="DS5467" s="81"/>
    </row>
    <row r="5468" spans="123:123" x14ac:dyDescent="0.25">
      <c r="DS5468" s="81"/>
    </row>
    <row r="5469" spans="123:123" x14ac:dyDescent="0.25">
      <c r="DS5469" s="81"/>
    </row>
    <row r="5470" spans="123:123" x14ac:dyDescent="0.25">
      <c r="DS5470" s="81"/>
    </row>
    <row r="5471" spans="123:123" x14ac:dyDescent="0.25">
      <c r="DS5471" s="81"/>
    </row>
    <row r="5472" spans="123:123" x14ac:dyDescent="0.25">
      <c r="DS5472" s="81"/>
    </row>
    <row r="5473" spans="123:123" x14ac:dyDescent="0.25">
      <c r="DS5473" s="81"/>
    </row>
    <row r="5474" spans="123:123" x14ac:dyDescent="0.25">
      <c r="DS5474" s="81"/>
    </row>
    <row r="5475" spans="123:123" x14ac:dyDescent="0.25">
      <c r="DS5475" s="81"/>
    </row>
    <row r="5476" spans="123:123" x14ac:dyDescent="0.25">
      <c r="DS5476" s="81"/>
    </row>
    <row r="5477" spans="123:123" x14ac:dyDescent="0.25">
      <c r="DS5477" s="81"/>
    </row>
    <row r="5478" spans="123:123" x14ac:dyDescent="0.25">
      <c r="DS5478" s="81"/>
    </row>
    <row r="5479" spans="123:123" x14ac:dyDescent="0.25">
      <c r="DS5479" s="81"/>
    </row>
    <row r="5480" spans="123:123" x14ac:dyDescent="0.25">
      <c r="DS5480" s="81"/>
    </row>
    <row r="5481" spans="123:123" x14ac:dyDescent="0.25">
      <c r="DS5481" s="81"/>
    </row>
    <row r="5482" spans="123:123" x14ac:dyDescent="0.25">
      <c r="DS5482" s="81"/>
    </row>
    <row r="5483" spans="123:123" x14ac:dyDescent="0.25">
      <c r="DS5483" s="81"/>
    </row>
    <row r="5484" spans="123:123" x14ac:dyDescent="0.25">
      <c r="DS5484" s="81"/>
    </row>
    <row r="5485" spans="123:123" x14ac:dyDescent="0.25">
      <c r="DS5485" s="81"/>
    </row>
    <row r="5486" spans="123:123" x14ac:dyDescent="0.25">
      <c r="DS5486" s="81"/>
    </row>
    <row r="5487" spans="123:123" x14ac:dyDescent="0.25">
      <c r="DS5487" s="81"/>
    </row>
    <row r="5488" spans="123:123" x14ac:dyDescent="0.25">
      <c r="DS5488" s="81"/>
    </row>
    <row r="5489" spans="123:123" x14ac:dyDescent="0.25">
      <c r="DS5489" s="81"/>
    </row>
    <row r="5490" spans="123:123" x14ac:dyDescent="0.25">
      <c r="DS5490" s="81"/>
    </row>
    <row r="5491" spans="123:123" x14ac:dyDescent="0.25">
      <c r="DS5491" s="81"/>
    </row>
    <row r="5492" spans="123:123" x14ac:dyDescent="0.25">
      <c r="DS5492" s="81"/>
    </row>
    <row r="5493" spans="123:123" x14ac:dyDescent="0.25">
      <c r="DS5493" s="81"/>
    </row>
    <row r="5494" spans="123:123" x14ac:dyDescent="0.25">
      <c r="DS5494" s="81"/>
    </row>
    <row r="5495" spans="123:123" x14ac:dyDescent="0.25">
      <c r="DS5495" s="81"/>
    </row>
    <row r="5496" spans="123:123" x14ac:dyDescent="0.25">
      <c r="DS5496" s="81"/>
    </row>
    <row r="5497" spans="123:123" x14ac:dyDescent="0.25">
      <c r="DS5497" s="81"/>
    </row>
    <row r="5498" spans="123:123" x14ac:dyDescent="0.25">
      <c r="DS5498" s="81"/>
    </row>
    <row r="5499" spans="123:123" x14ac:dyDescent="0.25">
      <c r="DS5499" s="81"/>
    </row>
    <row r="5500" spans="123:123" x14ac:dyDescent="0.25">
      <c r="DS5500" s="81"/>
    </row>
    <row r="5501" spans="123:123" x14ac:dyDescent="0.25">
      <c r="DS5501" s="81"/>
    </row>
    <row r="5502" spans="123:123" x14ac:dyDescent="0.25">
      <c r="DS5502" s="81"/>
    </row>
    <row r="5503" spans="123:123" x14ac:dyDescent="0.25">
      <c r="DS5503" s="81"/>
    </row>
    <row r="5504" spans="123:123" x14ac:dyDescent="0.25">
      <c r="DS5504" s="81"/>
    </row>
    <row r="5505" spans="123:123" x14ac:dyDescent="0.25">
      <c r="DS5505" s="81"/>
    </row>
    <row r="5506" spans="123:123" x14ac:dyDescent="0.25">
      <c r="DS5506" s="81"/>
    </row>
    <row r="5507" spans="123:123" x14ac:dyDescent="0.25">
      <c r="DS5507" s="81"/>
    </row>
    <row r="5508" spans="123:123" x14ac:dyDescent="0.25">
      <c r="DS5508" s="81"/>
    </row>
    <row r="5509" spans="123:123" x14ac:dyDescent="0.25">
      <c r="DS5509" s="81"/>
    </row>
    <row r="5510" spans="123:123" x14ac:dyDescent="0.25">
      <c r="DS5510" s="81"/>
    </row>
    <row r="5511" spans="123:123" x14ac:dyDescent="0.25">
      <c r="DS5511" s="81"/>
    </row>
    <row r="5512" spans="123:123" x14ac:dyDescent="0.25">
      <c r="DS5512" s="81"/>
    </row>
    <row r="5513" spans="123:123" x14ac:dyDescent="0.25">
      <c r="DS5513" s="81"/>
    </row>
    <row r="5514" spans="123:123" x14ac:dyDescent="0.25">
      <c r="DS5514" s="81"/>
    </row>
    <row r="5515" spans="123:123" x14ac:dyDescent="0.25">
      <c r="DS5515" s="81"/>
    </row>
    <row r="5516" spans="123:123" x14ac:dyDescent="0.25">
      <c r="DS5516" s="81"/>
    </row>
    <row r="5517" spans="123:123" x14ac:dyDescent="0.25">
      <c r="DS5517" s="81"/>
    </row>
    <row r="5518" spans="123:123" x14ac:dyDescent="0.25">
      <c r="DS5518" s="81"/>
    </row>
    <row r="5519" spans="123:123" x14ac:dyDescent="0.25">
      <c r="DS5519" s="81"/>
    </row>
    <row r="5520" spans="123:123" x14ac:dyDescent="0.25">
      <c r="DS5520" s="81"/>
    </row>
    <row r="5521" spans="123:123" x14ac:dyDescent="0.25">
      <c r="DS5521" s="81"/>
    </row>
    <row r="5522" spans="123:123" x14ac:dyDescent="0.25">
      <c r="DS5522" s="81"/>
    </row>
    <row r="5523" spans="123:123" x14ac:dyDescent="0.25">
      <c r="DS5523" s="81"/>
    </row>
    <row r="5524" spans="123:123" x14ac:dyDescent="0.25">
      <c r="DS5524" s="81"/>
    </row>
    <row r="5525" spans="123:123" x14ac:dyDescent="0.25">
      <c r="DS5525" s="81"/>
    </row>
    <row r="5526" spans="123:123" x14ac:dyDescent="0.25">
      <c r="DS5526" s="81"/>
    </row>
    <row r="5527" spans="123:123" x14ac:dyDescent="0.25">
      <c r="DS5527" s="81"/>
    </row>
    <row r="5528" spans="123:123" x14ac:dyDescent="0.25">
      <c r="DS5528" s="81"/>
    </row>
    <row r="5529" spans="123:123" x14ac:dyDescent="0.25">
      <c r="DS5529" s="81"/>
    </row>
    <row r="5530" spans="123:123" x14ac:dyDescent="0.25">
      <c r="DS5530" s="81"/>
    </row>
    <row r="5531" spans="123:123" x14ac:dyDescent="0.25">
      <c r="DS5531" s="81"/>
    </row>
    <row r="5532" spans="123:123" x14ac:dyDescent="0.25">
      <c r="DS5532" s="81"/>
    </row>
    <row r="5533" spans="123:123" x14ac:dyDescent="0.25">
      <c r="DS5533" s="81"/>
    </row>
    <row r="5534" spans="123:123" x14ac:dyDescent="0.25">
      <c r="DS5534" s="81"/>
    </row>
    <row r="5535" spans="123:123" x14ac:dyDescent="0.25">
      <c r="DS5535" s="81"/>
    </row>
    <row r="5536" spans="123:123" x14ac:dyDescent="0.25">
      <c r="DS5536" s="81"/>
    </row>
    <row r="5537" spans="123:123" x14ac:dyDescent="0.25">
      <c r="DS5537" s="81"/>
    </row>
    <row r="5538" spans="123:123" x14ac:dyDescent="0.25">
      <c r="DS5538" s="81"/>
    </row>
    <row r="5539" spans="123:123" x14ac:dyDescent="0.25">
      <c r="DS5539" s="81"/>
    </row>
    <row r="5540" spans="123:123" x14ac:dyDescent="0.25">
      <c r="DS5540" s="81"/>
    </row>
    <row r="5541" spans="123:123" x14ac:dyDescent="0.25">
      <c r="DS5541" s="81"/>
    </row>
    <row r="5542" spans="123:123" x14ac:dyDescent="0.25">
      <c r="DS5542" s="81"/>
    </row>
    <row r="5543" spans="123:123" x14ac:dyDescent="0.25">
      <c r="DS5543" s="81"/>
    </row>
    <row r="5544" spans="123:123" x14ac:dyDescent="0.25">
      <c r="DS5544" s="81"/>
    </row>
    <row r="5545" spans="123:123" x14ac:dyDescent="0.25">
      <c r="DS5545" s="81"/>
    </row>
    <row r="5546" spans="123:123" x14ac:dyDescent="0.25">
      <c r="DS5546" s="81"/>
    </row>
    <row r="5547" spans="123:123" x14ac:dyDescent="0.25">
      <c r="DS5547" s="81"/>
    </row>
    <row r="5548" spans="123:123" x14ac:dyDescent="0.25">
      <c r="DS5548" s="81"/>
    </row>
    <row r="5549" spans="123:123" x14ac:dyDescent="0.25">
      <c r="DS5549" s="81"/>
    </row>
    <row r="5550" spans="123:123" x14ac:dyDescent="0.25">
      <c r="DS5550" s="81"/>
    </row>
    <row r="5551" spans="123:123" x14ac:dyDescent="0.25">
      <c r="DS5551" s="81"/>
    </row>
    <row r="5552" spans="123:123" x14ac:dyDescent="0.25">
      <c r="DS5552" s="81"/>
    </row>
    <row r="5553" spans="123:123" x14ac:dyDescent="0.25">
      <c r="DS5553" s="81"/>
    </row>
    <row r="5554" spans="123:123" x14ac:dyDescent="0.25">
      <c r="DS5554" s="81"/>
    </row>
    <row r="5555" spans="123:123" x14ac:dyDescent="0.25">
      <c r="DS5555" s="81"/>
    </row>
    <row r="5556" spans="123:123" x14ac:dyDescent="0.25">
      <c r="DS5556" s="81"/>
    </row>
    <row r="5557" spans="123:123" x14ac:dyDescent="0.25">
      <c r="DS5557" s="81"/>
    </row>
    <row r="5558" spans="123:123" x14ac:dyDescent="0.25">
      <c r="DS5558" s="81"/>
    </row>
    <row r="5559" spans="123:123" x14ac:dyDescent="0.25">
      <c r="DS5559" s="81"/>
    </row>
    <row r="5560" spans="123:123" x14ac:dyDescent="0.25">
      <c r="DS5560" s="81"/>
    </row>
    <row r="5561" spans="123:123" x14ac:dyDescent="0.25">
      <c r="DS5561" s="81"/>
    </row>
    <row r="5562" spans="123:123" x14ac:dyDescent="0.25">
      <c r="DS5562" s="81"/>
    </row>
    <row r="5563" spans="123:123" x14ac:dyDescent="0.25">
      <c r="DS5563" s="81"/>
    </row>
    <row r="5564" spans="123:123" x14ac:dyDescent="0.25">
      <c r="DS5564" s="81"/>
    </row>
    <row r="5565" spans="123:123" x14ac:dyDescent="0.25">
      <c r="DS5565" s="81"/>
    </row>
    <row r="5566" spans="123:123" x14ac:dyDescent="0.25">
      <c r="DS5566" s="81"/>
    </row>
    <row r="5567" spans="123:123" x14ac:dyDescent="0.25">
      <c r="DS5567" s="81"/>
    </row>
    <row r="5568" spans="123:123" x14ac:dyDescent="0.25">
      <c r="DS5568" s="81"/>
    </row>
    <row r="5569" spans="123:123" x14ac:dyDescent="0.25">
      <c r="DS5569" s="81"/>
    </row>
    <row r="5570" spans="123:123" x14ac:dyDescent="0.25">
      <c r="DS5570" s="81"/>
    </row>
    <row r="5571" spans="123:123" x14ac:dyDescent="0.25">
      <c r="DS5571" s="81"/>
    </row>
    <row r="5572" spans="123:123" x14ac:dyDescent="0.25">
      <c r="DS5572" s="81"/>
    </row>
    <row r="5573" spans="123:123" x14ac:dyDescent="0.25">
      <c r="DS5573" s="81"/>
    </row>
    <row r="5574" spans="123:123" x14ac:dyDescent="0.25">
      <c r="DS5574" s="81"/>
    </row>
    <row r="5575" spans="123:123" x14ac:dyDescent="0.25">
      <c r="DS5575" s="81"/>
    </row>
    <row r="5576" spans="123:123" x14ac:dyDescent="0.25">
      <c r="DS5576" s="81"/>
    </row>
    <row r="5577" spans="123:123" x14ac:dyDescent="0.25">
      <c r="DS5577" s="81"/>
    </row>
    <row r="5578" spans="123:123" x14ac:dyDescent="0.25">
      <c r="DS5578" s="81"/>
    </row>
    <row r="5579" spans="123:123" x14ac:dyDescent="0.25">
      <c r="DS5579" s="81"/>
    </row>
    <row r="5580" spans="123:123" x14ac:dyDescent="0.25">
      <c r="DS5580" s="81"/>
    </row>
    <row r="5581" spans="123:123" x14ac:dyDescent="0.25">
      <c r="DS5581" s="81"/>
    </row>
    <row r="5582" spans="123:123" x14ac:dyDescent="0.25">
      <c r="DS5582" s="81"/>
    </row>
    <row r="5583" spans="123:123" x14ac:dyDescent="0.25">
      <c r="DS5583" s="81"/>
    </row>
    <row r="5584" spans="123:123" x14ac:dyDescent="0.25">
      <c r="DS5584" s="81"/>
    </row>
    <row r="5585" spans="123:123" x14ac:dyDescent="0.25">
      <c r="DS5585" s="81"/>
    </row>
    <row r="5586" spans="123:123" x14ac:dyDescent="0.25">
      <c r="DS5586" s="81"/>
    </row>
    <row r="5587" spans="123:123" x14ac:dyDescent="0.25">
      <c r="DS5587" s="81"/>
    </row>
    <row r="5588" spans="123:123" x14ac:dyDescent="0.25">
      <c r="DS5588" s="81"/>
    </row>
    <row r="5589" spans="123:123" x14ac:dyDescent="0.25">
      <c r="DS5589" s="81"/>
    </row>
    <row r="5590" spans="123:123" x14ac:dyDescent="0.25">
      <c r="DS5590" s="81"/>
    </row>
    <row r="5591" spans="123:123" x14ac:dyDescent="0.25">
      <c r="DS5591" s="81"/>
    </row>
    <row r="5592" spans="123:123" x14ac:dyDescent="0.25">
      <c r="DS5592" s="81"/>
    </row>
    <row r="5593" spans="123:123" x14ac:dyDescent="0.25">
      <c r="DS5593" s="81"/>
    </row>
    <row r="5594" spans="123:123" x14ac:dyDescent="0.25">
      <c r="DS5594" s="81"/>
    </row>
    <row r="5595" spans="123:123" x14ac:dyDescent="0.25">
      <c r="DS5595" s="81"/>
    </row>
    <row r="5596" spans="123:123" x14ac:dyDescent="0.25">
      <c r="DS5596" s="81"/>
    </row>
    <row r="5597" spans="123:123" x14ac:dyDescent="0.25">
      <c r="DS5597" s="81"/>
    </row>
    <row r="5598" spans="123:123" x14ac:dyDescent="0.25">
      <c r="DS5598" s="81"/>
    </row>
    <row r="5599" spans="123:123" x14ac:dyDescent="0.25">
      <c r="DS5599" s="81"/>
    </row>
    <row r="5600" spans="123:123" x14ac:dyDescent="0.25">
      <c r="DS5600" s="81"/>
    </row>
    <row r="5601" spans="123:123" x14ac:dyDescent="0.25">
      <c r="DS5601" s="81"/>
    </row>
    <row r="5602" spans="123:123" x14ac:dyDescent="0.25">
      <c r="DS5602" s="81"/>
    </row>
    <row r="5603" spans="123:123" x14ac:dyDescent="0.25">
      <c r="DS5603" s="81"/>
    </row>
    <row r="5604" spans="123:123" x14ac:dyDescent="0.25">
      <c r="DS5604" s="81"/>
    </row>
    <row r="5605" spans="123:123" x14ac:dyDescent="0.25">
      <c r="DS5605" s="81"/>
    </row>
    <row r="5606" spans="123:123" x14ac:dyDescent="0.25">
      <c r="DS5606" s="81"/>
    </row>
    <row r="5607" spans="123:123" x14ac:dyDescent="0.25">
      <c r="DS5607" s="81"/>
    </row>
    <row r="5608" spans="123:123" x14ac:dyDescent="0.25">
      <c r="DS5608" s="81"/>
    </row>
    <row r="5609" spans="123:123" x14ac:dyDescent="0.25">
      <c r="DS5609" s="81"/>
    </row>
    <row r="5610" spans="123:123" x14ac:dyDescent="0.25">
      <c r="DS5610" s="81"/>
    </row>
    <row r="5611" spans="123:123" x14ac:dyDescent="0.25">
      <c r="DS5611" s="81"/>
    </row>
    <row r="5612" spans="123:123" x14ac:dyDescent="0.25">
      <c r="DS5612" s="81"/>
    </row>
    <row r="5613" spans="123:123" x14ac:dyDescent="0.25">
      <c r="DS5613" s="81"/>
    </row>
    <row r="5614" spans="123:123" x14ac:dyDescent="0.25">
      <c r="DS5614" s="81"/>
    </row>
    <row r="5615" spans="123:123" x14ac:dyDescent="0.25">
      <c r="DS5615" s="81"/>
    </row>
    <row r="5616" spans="123:123" x14ac:dyDescent="0.25">
      <c r="DS5616" s="81"/>
    </row>
    <row r="5617" spans="123:123" x14ac:dyDescent="0.25">
      <c r="DS5617" s="81"/>
    </row>
    <row r="5618" spans="123:123" x14ac:dyDescent="0.25">
      <c r="DS5618" s="81"/>
    </row>
    <row r="5619" spans="123:123" x14ac:dyDescent="0.25">
      <c r="DS5619" s="81"/>
    </row>
    <row r="5620" spans="123:123" x14ac:dyDescent="0.25">
      <c r="DS5620" s="81"/>
    </row>
    <row r="5621" spans="123:123" x14ac:dyDescent="0.25">
      <c r="DS5621" s="81"/>
    </row>
    <row r="5622" spans="123:123" x14ac:dyDescent="0.25">
      <c r="DS5622" s="81"/>
    </row>
    <row r="5623" spans="123:123" x14ac:dyDescent="0.25">
      <c r="DS5623" s="81"/>
    </row>
    <row r="5624" spans="123:123" x14ac:dyDescent="0.25">
      <c r="DS5624" s="81"/>
    </row>
    <row r="5625" spans="123:123" x14ac:dyDescent="0.25">
      <c r="DS5625" s="81"/>
    </row>
    <row r="5626" spans="123:123" x14ac:dyDescent="0.25">
      <c r="DS5626" s="81"/>
    </row>
    <row r="5627" spans="123:123" x14ac:dyDescent="0.25">
      <c r="DS5627" s="81"/>
    </row>
    <row r="5628" spans="123:123" x14ac:dyDescent="0.25">
      <c r="DS5628" s="81"/>
    </row>
    <row r="5629" spans="123:123" x14ac:dyDescent="0.25">
      <c r="DS5629" s="81"/>
    </row>
    <row r="5630" spans="123:123" x14ac:dyDescent="0.25">
      <c r="DS5630" s="81"/>
    </row>
    <row r="5631" spans="123:123" x14ac:dyDescent="0.25">
      <c r="DS5631" s="81"/>
    </row>
    <row r="5632" spans="123:123" x14ac:dyDescent="0.25">
      <c r="DS5632" s="81"/>
    </row>
    <row r="5633" spans="123:123" x14ac:dyDescent="0.25">
      <c r="DS5633" s="81"/>
    </row>
    <row r="5634" spans="123:123" x14ac:dyDescent="0.25">
      <c r="DS5634" s="81"/>
    </row>
    <row r="5635" spans="123:123" x14ac:dyDescent="0.25">
      <c r="DS5635" s="81"/>
    </row>
    <row r="5636" spans="123:123" x14ac:dyDescent="0.25">
      <c r="DS5636" s="81"/>
    </row>
    <row r="5637" spans="123:123" x14ac:dyDescent="0.25">
      <c r="DS5637" s="81"/>
    </row>
    <row r="5638" spans="123:123" x14ac:dyDescent="0.25">
      <c r="DS5638" s="81"/>
    </row>
    <row r="5639" spans="123:123" x14ac:dyDescent="0.25">
      <c r="DS5639" s="81"/>
    </row>
    <row r="5640" spans="123:123" x14ac:dyDescent="0.25">
      <c r="DS5640" s="81"/>
    </row>
    <row r="5641" spans="123:123" x14ac:dyDescent="0.25">
      <c r="DS5641" s="81"/>
    </row>
    <row r="5642" spans="123:123" x14ac:dyDescent="0.25">
      <c r="DS5642" s="81"/>
    </row>
    <row r="5643" spans="123:123" x14ac:dyDescent="0.25">
      <c r="DS5643" s="81"/>
    </row>
    <row r="5644" spans="123:123" x14ac:dyDescent="0.25">
      <c r="DS5644" s="81"/>
    </row>
    <row r="5645" spans="123:123" x14ac:dyDescent="0.25">
      <c r="DS5645" s="81"/>
    </row>
    <row r="5646" spans="123:123" x14ac:dyDescent="0.25">
      <c r="DS5646" s="81"/>
    </row>
    <row r="5647" spans="123:123" x14ac:dyDescent="0.25">
      <c r="DS5647" s="81"/>
    </row>
    <row r="5648" spans="123:123" x14ac:dyDescent="0.25">
      <c r="DS5648" s="81"/>
    </row>
    <row r="5649" spans="123:123" x14ac:dyDescent="0.25">
      <c r="DS5649" s="81"/>
    </row>
    <row r="5650" spans="123:123" x14ac:dyDescent="0.25">
      <c r="DS5650" s="81"/>
    </row>
    <row r="5651" spans="123:123" x14ac:dyDescent="0.25">
      <c r="DS5651" s="81"/>
    </row>
    <row r="5652" spans="123:123" x14ac:dyDescent="0.25">
      <c r="DS5652" s="81"/>
    </row>
    <row r="5653" spans="123:123" x14ac:dyDescent="0.25">
      <c r="DS5653" s="81"/>
    </row>
    <row r="5654" spans="123:123" x14ac:dyDescent="0.25">
      <c r="DS5654" s="81"/>
    </row>
    <row r="5655" spans="123:123" x14ac:dyDescent="0.25">
      <c r="DS5655" s="81"/>
    </row>
    <row r="5656" spans="123:123" x14ac:dyDescent="0.25">
      <c r="DS5656" s="81"/>
    </row>
    <row r="5657" spans="123:123" x14ac:dyDescent="0.25">
      <c r="DS5657" s="81"/>
    </row>
    <row r="5658" spans="123:123" x14ac:dyDescent="0.25">
      <c r="DS5658" s="81"/>
    </row>
    <row r="5659" spans="123:123" x14ac:dyDescent="0.25">
      <c r="DS5659" s="81"/>
    </row>
    <row r="5660" spans="123:123" x14ac:dyDescent="0.25">
      <c r="DS5660" s="81"/>
    </row>
    <row r="5661" spans="123:123" x14ac:dyDescent="0.25">
      <c r="DS5661" s="81"/>
    </row>
    <row r="5662" spans="123:123" x14ac:dyDescent="0.25">
      <c r="DS5662" s="81"/>
    </row>
    <row r="5663" spans="123:123" x14ac:dyDescent="0.25">
      <c r="DS5663" s="81"/>
    </row>
    <row r="5664" spans="123:123" x14ac:dyDescent="0.25">
      <c r="DS5664" s="81"/>
    </row>
    <row r="5665" spans="123:123" x14ac:dyDescent="0.25">
      <c r="DS5665" s="81"/>
    </row>
    <row r="5666" spans="123:123" x14ac:dyDescent="0.25">
      <c r="DS5666" s="81"/>
    </row>
    <row r="5667" spans="123:123" x14ac:dyDescent="0.25">
      <c r="DS5667" s="81"/>
    </row>
    <row r="5668" spans="123:123" x14ac:dyDescent="0.25">
      <c r="DS5668" s="81"/>
    </row>
    <row r="5669" spans="123:123" x14ac:dyDescent="0.25">
      <c r="DS5669" s="81"/>
    </row>
    <row r="5670" spans="123:123" x14ac:dyDescent="0.25">
      <c r="DS5670" s="81"/>
    </row>
    <row r="5671" spans="123:123" x14ac:dyDescent="0.25">
      <c r="DS5671" s="81"/>
    </row>
    <row r="5672" spans="123:123" x14ac:dyDescent="0.25">
      <c r="DS5672" s="81"/>
    </row>
    <row r="5673" spans="123:123" x14ac:dyDescent="0.25">
      <c r="DS5673" s="81"/>
    </row>
    <row r="5674" spans="123:123" x14ac:dyDescent="0.25">
      <c r="DS5674" s="81"/>
    </row>
    <row r="5675" spans="123:123" x14ac:dyDescent="0.25">
      <c r="DS5675" s="81"/>
    </row>
    <row r="5676" spans="123:123" x14ac:dyDescent="0.25">
      <c r="DS5676" s="81"/>
    </row>
    <row r="5677" spans="123:123" x14ac:dyDescent="0.25">
      <c r="DS5677" s="81"/>
    </row>
    <row r="5678" spans="123:123" x14ac:dyDescent="0.25">
      <c r="DS5678" s="81"/>
    </row>
    <row r="5679" spans="123:123" x14ac:dyDescent="0.25">
      <c r="DS5679" s="81"/>
    </row>
    <row r="5680" spans="123:123" x14ac:dyDescent="0.25">
      <c r="DS5680" s="81"/>
    </row>
    <row r="5681" spans="123:123" x14ac:dyDescent="0.25">
      <c r="DS5681" s="81"/>
    </row>
    <row r="5682" spans="123:123" x14ac:dyDescent="0.25">
      <c r="DS5682" s="81"/>
    </row>
    <row r="5683" spans="123:123" x14ac:dyDescent="0.25">
      <c r="DS5683" s="81"/>
    </row>
    <row r="5684" spans="123:123" x14ac:dyDescent="0.25">
      <c r="DS5684" s="81"/>
    </row>
    <row r="5685" spans="123:123" x14ac:dyDescent="0.25">
      <c r="DS5685" s="81"/>
    </row>
    <row r="5686" spans="123:123" x14ac:dyDescent="0.25">
      <c r="DS5686" s="81"/>
    </row>
    <row r="5687" spans="123:123" x14ac:dyDescent="0.25">
      <c r="DS5687" s="81"/>
    </row>
    <row r="5688" spans="123:123" x14ac:dyDescent="0.25">
      <c r="DS5688" s="81"/>
    </row>
    <row r="5689" spans="123:123" x14ac:dyDescent="0.25">
      <c r="DS5689" s="81"/>
    </row>
    <row r="5690" spans="123:123" x14ac:dyDescent="0.25">
      <c r="DS5690" s="81"/>
    </row>
    <row r="5691" spans="123:123" x14ac:dyDescent="0.25">
      <c r="DS5691" s="81"/>
    </row>
    <row r="5692" spans="123:123" x14ac:dyDescent="0.25">
      <c r="DS5692" s="81"/>
    </row>
    <row r="5693" spans="123:123" x14ac:dyDescent="0.25">
      <c r="DS5693" s="81"/>
    </row>
    <row r="5694" spans="123:123" x14ac:dyDescent="0.25">
      <c r="DS5694" s="81"/>
    </row>
    <row r="5695" spans="123:123" x14ac:dyDescent="0.25">
      <c r="DS5695" s="81"/>
    </row>
    <row r="5696" spans="123:123" x14ac:dyDescent="0.25">
      <c r="DS5696" s="81"/>
    </row>
    <row r="5697" spans="123:123" x14ac:dyDescent="0.25">
      <c r="DS5697" s="81"/>
    </row>
    <row r="5698" spans="123:123" x14ac:dyDescent="0.25">
      <c r="DS5698" s="81"/>
    </row>
    <row r="5699" spans="123:123" x14ac:dyDescent="0.25">
      <c r="DS5699" s="81"/>
    </row>
    <row r="5700" spans="123:123" x14ac:dyDescent="0.25">
      <c r="DS5700" s="81"/>
    </row>
    <row r="5701" spans="123:123" x14ac:dyDescent="0.25">
      <c r="DS5701" s="81"/>
    </row>
    <row r="5702" spans="123:123" x14ac:dyDescent="0.25">
      <c r="DS5702" s="81"/>
    </row>
    <row r="5703" spans="123:123" x14ac:dyDescent="0.25">
      <c r="DS5703" s="81"/>
    </row>
    <row r="5704" spans="123:123" x14ac:dyDescent="0.25">
      <c r="DS5704" s="81"/>
    </row>
    <row r="5705" spans="123:123" x14ac:dyDescent="0.25">
      <c r="DS5705" s="81"/>
    </row>
    <row r="5706" spans="123:123" x14ac:dyDescent="0.25">
      <c r="DS5706" s="81"/>
    </row>
    <row r="5707" spans="123:123" x14ac:dyDescent="0.25">
      <c r="DS5707" s="81"/>
    </row>
    <row r="5708" spans="123:123" x14ac:dyDescent="0.25">
      <c r="DS5708" s="81"/>
    </row>
    <row r="5709" spans="123:123" x14ac:dyDescent="0.25">
      <c r="DS5709" s="81"/>
    </row>
    <row r="5710" spans="123:123" x14ac:dyDescent="0.25">
      <c r="DS5710" s="81"/>
    </row>
    <row r="5711" spans="123:123" x14ac:dyDescent="0.25">
      <c r="DS5711" s="81"/>
    </row>
    <row r="5712" spans="123:123" x14ac:dyDescent="0.25">
      <c r="DS5712" s="81"/>
    </row>
    <row r="5713" spans="123:123" x14ac:dyDescent="0.25">
      <c r="DS5713" s="81"/>
    </row>
    <row r="5714" spans="123:123" x14ac:dyDescent="0.25">
      <c r="DS5714" s="81"/>
    </row>
    <row r="5715" spans="123:123" x14ac:dyDescent="0.25">
      <c r="DS5715" s="81"/>
    </row>
    <row r="5716" spans="123:123" x14ac:dyDescent="0.25">
      <c r="DS5716" s="81"/>
    </row>
    <row r="5717" spans="123:123" x14ac:dyDescent="0.25">
      <c r="DS5717" s="81"/>
    </row>
    <row r="5718" spans="123:123" x14ac:dyDescent="0.25">
      <c r="DS5718" s="81"/>
    </row>
    <row r="5719" spans="123:123" x14ac:dyDescent="0.25">
      <c r="DS5719" s="81"/>
    </row>
    <row r="5720" spans="123:123" x14ac:dyDescent="0.25">
      <c r="DS5720" s="81"/>
    </row>
    <row r="5721" spans="123:123" x14ac:dyDescent="0.25">
      <c r="DS5721" s="81"/>
    </row>
    <row r="5722" spans="123:123" x14ac:dyDescent="0.25">
      <c r="DS5722" s="81"/>
    </row>
    <row r="5723" spans="123:123" x14ac:dyDescent="0.25">
      <c r="DS5723" s="81"/>
    </row>
    <row r="5724" spans="123:123" x14ac:dyDescent="0.25">
      <c r="DS5724" s="81"/>
    </row>
    <row r="5725" spans="123:123" x14ac:dyDescent="0.25">
      <c r="DS5725" s="81"/>
    </row>
    <row r="5726" spans="123:123" x14ac:dyDescent="0.25">
      <c r="DS5726" s="81"/>
    </row>
    <row r="5727" spans="123:123" x14ac:dyDescent="0.25">
      <c r="DS5727" s="81"/>
    </row>
    <row r="5728" spans="123:123" x14ac:dyDescent="0.25">
      <c r="DS5728" s="81"/>
    </row>
    <row r="5729" spans="123:123" x14ac:dyDescent="0.25">
      <c r="DS5729" s="81"/>
    </row>
    <row r="5730" spans="123:123" x14ac:dyDescent="0.25">
      <c r="DS5730" s="81"/>
    </row>
    <row r="5731" spans="123:123" x14ac:dyDescent="0.25">
      <c r="DS5731" s="81"/>
    </row>
    <row r="5732" spans="123:123" x14ac:dyDescent="0.25">
      <c r="DS5732" s="81"/>
    </row>
    <row r="5733" spans="123:123" x14ac:dyDescent="0.25">
      <c r="DS5733" s="81"/>
    </row>
    <row r="5734" spans="123:123" x14ac:dyDescent="0.25">
      <c r="DS5734" s="81"/>
    </row>
    <row r="5735" spans="123:123" x14ac:dyDescent="0.25">
      <c r="DS5735" s="81"/>
    </row>
    <row r="5736" spans="123:123" x14ac:dyDescent="0.25">
      <c r="DS5736" s="81"/>
    </row>
    <row r="5737" spans="123:123" x14ac:dyDescent="0.25">
      <c r="DS5737" s="81"/>
    </row>
    <row r="5738" spans="123:123" x14ac:dyDescent="0.25">
      <c r="DS5738" s="81"/>
    </row>
    <row r="5739" spans="123:123" x14ac:dyDescent="0.25">
      <c r="DS5739" s="81"/>
    </row>
    <row r="5740" spans="123:123" x14ac:dyDescent="0.25">
      <c r="DS5740" s="81"/>
    </row>
    <row r="5741" spans="123:123" x14ac:dyDescent="0.25">
      <c r="DS5741" s="81"/>
    </row>
    <row r="5742" spans="123:123" x14ac:dyDescent="0.25">
      <c r="DS5742" s="81"/>
    </row>
    <row r="5743" spans="123:123" x14ac:dyDescent="0.25">
      <c r="DS5743" s="81"/>
    </row>
    <row r="5744" spans="123:123" x14ac:dyDescent="0.25">
      <c r="DS5744" s="81"/>
    </row>
    <row r="5745" spans="123:123" x14ac:dyDescent="0.25">
      <c r="DS5745" s="81"/>
    </row>
    <row r="5746" spans="123:123" x14ac:dyDescent="0.25">
      <c r="DS5746" s="81"/>
    </row>
    <row r="5747" spans="123:123" x14ac:dyDescent="0.25">
      <c r="DS5747" s="81"/>
    </row>
    <row r="5748" spans="123:123" x14ac:dyDescent="0.25">
      <c r="DS5748" s="81"/>
    </row>
    <row r="5749" spans="123:123" x14ac:dyDescent="0.25">
      <c r="DS5749" s="81"/>
    </row>
    <row r="5750" spans="123:123" x14ac:dyDescent="0.25">
      <c r="DS5750" s="81"/>
    </row>
    <row r="5751" spans="123:123" x14ac:dyDescent="0.25">
      <c r="DS5751" s="81"/>
    </row>
    <row r="5752" spans="123:123" x14ac:dyDescent="0.25">
      <c r="DS5752" s="81"/>
    </row>
    <row r="5753" spans="123:123" x14ac:dyDescent="0.25">
      <c r="DS5753" s="81"/>
    </row>
    <row r="5754" spans="123:123" x14ac:dyDescent="0.25">
      <c r="DS5754" s="81"/>
    </row>
    <row r="5755" spans="123:123" x14ac:dyDescent="0.25">
      <c r="DS5755" s="81"/>
    </row>
    <row r="5756" spans="123:123" x14ac:dyDescent="0.25">
      <c r="DS5756" s="81"/>
    </row>
    <row r="5757" spans="123:123" x14ac:dyDescent="0.25">
      <c r="DS5757" s="81"/>
    </row>
    <row r="5758" spans="123:123" x14ac:dyDescent="0.25">
      <c r="DS5758" s="81"/>
    </row>
    <row r="5759" spans="123:123" x14ac:dyDescent="0.25">
      <c r="DS5759" s="81"/>
    </row>
    <row r="5760" spans="123:123" x14ac:dyDescent="0.25">
      <c r="DS5760" s="81"/>
    </row>
    <row r="5761" spans="123:123" x14ac:dyDescent="0.25">
      <c r="DS5761" s="81"/>
    </row>
    <row r="5762" spans="123:123" x14ac:dyDescent="0.25">
      <c r="DS5762" s="81"/>
    </row>
    <row r="5763" spans="123:123" x14ac:dyDescent="0.25">
      <c r="DS5763" s="81"/>
    </row>
    <row r="5764" spans="123:123" x14ac:dyDescent="0.25">
      <c r="DS5764" s="81"/>
    </row>
    <row r="5765" spans="123:123" x14ac:dyDescent="0.25">
      <c r="DS5765" s="81"/>
    </row>
    <row r="5766" spans="123:123" x14ac:dyDescent="0.25">
      <c r="DS5766" s="81"/>
    </row>
    <row r="5767" spans="123:123" x14ac:dyDescent="0.25">
      <c r="DS5767" s="81"/>
    </row>
    <row r="5768" spans="123:123" x14ac:dyDescent="0.25">
      <c r="DS5768" s="81"/>
    </row>
    <row r="5769" spans="123:123" x14ac:dyDescent="0.25">
      <c r="DS5769" s="81"/>
    </row>
    <row r="5770" spans="123:123" x14ac:dyDescent="0.25">
      <c r="DS5770" s="81"/>
    </row>
    <row r="5771" spans="123:123" x14ac:dyDescent="0.25">
      <c r="DS5771" s="81"/>
    </row>
    <row r="5772" spans="123:123" x14ac:dyDescent="0.25">
      <c r="DS5772" s="81"/>
    </row>
    <row r="5773" spans="123:123" x14ac:dyDescent="0.25">
      <c r="DS5773" s="81"/>
    </row>
    <row r="5774" spans="123:123" x14ac:dyDescent="0.25">
      <c r="DS5774" s="81"/>
    </row>
    <row r="5775" spans="123:123" x14ac:dyDescent="0.25">
      <c r="DS5775" s="81"/>
    </row>
    <row r="5776" spans="123:123" x14ac:dyDescent="0.25">
      <c r="DS5776" s="81"/>
    </row>
    <row r="5777" spans="123:123" x14ac:dyDescent="0.25">
      <c r="DS5777" s="81"/>
    </row>
    <row r="5778" spans="123:123" x14ac:dyDescent="0.25">
      <c r="DS5778" s="81"/>
    </row>
    <row r="5779" spans="123:123" x14ac:dyDescent="0.25">
      <c r="DS5779" s="81"/>
    </row>
    <row r="5780" spans="123:123" x14ac:dyDescent="0.25">
      <c r="DS5780" s="81"/>
    </row>
    <row r="5781" spans="123:123" x14ac:dyDescent="0.25">
      <c r="DS5781" s="81"/>
    </row>
    <row r="5782" spans="123:123" x14ac:dyDescent="0.25">
      <c r="DS5782" s="81"/>
    </row>
    <row r="5783" spans="123:123" x14ac:dyDescent="0.25">
      <c r="DS5783" s="81"/>
    </row>
    <row r="5784" spans="123:123" x14ac:dyDescent="0.25">
      <c r="DS5784" s="81"/>
    </row>
    <row r="5785" spans="123:123" x14ac:dyDescent="0.25">
      <c r="DS5785" s="81"/>
    </row>
    <row r="5786" spans="123:123" x14ac:dyDescent="0.25">
      <c r="DS5786" s="81"/>
    </row>
    <row r="5787" spans="123:123" x14ac:dyDescent="0.25">
      <c r="DS5787" s="81"/>
    </row>
    <row r="5788" spans="123:123" x14ac:dyDescent="0.25">
      <c r="DS5788" s="81"/>
    </row>
    <row r="5789" spans="123:123" x14ac:dyDescent="0.25">
      <c r="DS5789" s="81"/>
    </row>
    <row r="5790" spans="123:123" x14ac:dyDescent="0.25">
      <c r="DS5790" s="81"/>
    </row>
    <row r="5791" spans="123:123" x14ac:dyDescent="0.25">
      <c r="DS5791" s="81"/>
    </row>
    <row r="5792" spans="123:123" x14ac:dyDescent="0.25">
      <c r="DS5792" s="81"/>
    </row>
    <row r="5793" spans="123:123" x14ac:dyDescent="0.25">
      <c r="DS5793" s="81"/>
    </row>
    <row r="5794" spans="123:123" x14ac:dyDescent="0.25">
      <c r="DS5794" s="81"/>
    </row>
    <row r="5795" spans="123:123" x14ac:dyDescent="0.25">
      <c r="DS5795" s="81"/>
    </row>
    <row r="5796" spans="123:123" x14ac:dyDescent="0.25">
      <c r="DS5796" s="81"/>
    </row>
    <row r="5797" spans="123:123" x14ac:dyDescent="0.25">
      <c r="DS5797" s="81"/>
    </row>
    <row r="5798" spans="123:123" x14ac:dyDescent="0.25">
      <c r="DS5798" s="81"/>
    </row>
    <row r="5799" spans="123:123" x14ac:dyDescent="0.25">
      <c r="DS5799" s="81"/>
    </row>
    <row r="5800" spans="123:123" x14ac:dyDescent="0.25">
      <c r="DS5800" s="81"/>
    </row>
    <row r="5801" spans="123:123" x14ac:dyDescent="0.25">
      <c r="DS5801" s="81"/>
    </row>
    <row r="5802" spans="123:123" x14ac:dyDescent="0.25">
      <c r="DS5802" s="81"/>
    </row>
    <row r="5803" spans="123:123" x14ac:dyDescent="0.25">
      <c r="DS5803" s="81"/>
    </row>
    <row r="5804" spans="123:123" x14ac:dyDescent="0.25">
      <c r="DS5804" s="81"/>
    </row>
    <row r="5805" spans="123:123" x14ac:dyDescent="0.25">
      <c r="DS5805" s="81"/>
    </row>
    <row r="5806" spans="123:123" x14ac:dyDescent="0.25">
      <c r="DS5806" s="81"/>
    </row>
    <row r="5807" spans="123:123" x14ac:dyDescent="0.25">
      <c r="DS5807" s="81"/>
    </row>
    <row r="5808" spans="123:123" x14ac:dyDescent="0.25">
      <c r="DS5808" s="81"/>
    </row>
    <row r="5809" spans="123:123" x14ac:dyDescent="0.25">
      <c r="DS5809" s="81"/>
    </row>
    <row r="5810" spans="123:123" x14ac:dyDescent="0.25">
      <c r="DS5810" s="81"/>
    </row>
    <row r="5811" spans="123:123" x14ac:dyDescent="0.25">
      <c r="DS5811" s="81"/>
    </row>
    <row r="5812" spans="123:123" x14ac:dyDescent="0.25">
      <c r="DS5812" s="81"/>
    </row>
    <row r="5813" spans="123:123" x14ac:dyDescent="0.25">
      <c r="DS5813" s="81"/>
    </row>
    <row r="5814" spans="123:123" x14ac:dyDescent="0.25">
      <c r="DS5814" s="81"/>
    </row>
    <row r="5815" spans="123:123" x14ac:dyDescent="0.25">
      <c r="DS5815" s="81"/>
    </row>
    <row r="5816" spans="123:123" x14ac:dyDescent="0.25">
      <c r="DS5816" s="81"/>
    </row>
    <row r="5817" spans="123:123" x14ac:dyDescent="0.25">
      <c r="DS5817" s="81"/>
    </row>
    <row r="5818" spans="123:123" x14ac:dyDescent="0.25">
      <c r="DS5818" s="81"/>
    </row>
    <row r="5819" spans="123:123" x14ac:dyDescent="0.25">
      <c r="DS5819" s="81"/>
    </row>
    <row r="5820" spans="123:123" x14ac:dyDescent="0.25">
      <c r="DS5820" s="81"/>
    </row>
    <row r="5821" spans="123:123" x14ac:dyDescent="0.25">
      <c r="DS5821" s="81"/>
    </row>
    <row r="5822" spans="123:123" x14ac:dyDescent="0.25">
      <c r="DS5822" s="81"/>
    </row>
    <row r="5823" spans="123:123" x14ac:dyDescent="0.25">
      <c r="DS5823" s="81"/>
    </row>
    <row r="5824" spans="123:123" x14ac:dyDescent="0.25">
      <c r="DS5824" s="81"/>
    </row>
    <row r="5825" spans="123:123" x14ac:dyDescent="0.25">
      <c r="DS5825" s="81"/>
    </row>
    <row r="5826" spans="123:123" x14ac:dyDescent="0.25">
      <c r="DS5826" s="81"/>
    </row>
    <row r="5827" spans="123:123" x14ac:dyDescent="0.25">
      <c r="DS5827" s="81"/>
    </row>
    <row r="5828" spans="123:123" x14ac:dyDescent="0.25">
      <c r="DS5828" s="81"/>
    </row>
    <row r="5829" spans="123:123" x14ac:dyDescent="0.25">
      <c r="DS5829" s="81"/>
    </row>
    <row r="5830" spans="123:123" x14ac:dyDescent="0.25">
      <c r="DS5830" s="81"/>
    </row>
    <row r="5831" spans="123:123" x14ac:dyDescent="0.25">
      <c r="DS5831" s="81"/>
    </row>
    <row r="5832" spans="123:123" x14ac:dyDescent="0.25">
      <c r="DS5832" s="81"/>
    </row>
    <row r="5833" spans="123:123" x14ac:dyDescent="0.25">
      <c r="DS5833" s="81"/>
    </row>
    <row r="5834" spans="123:123" x14ac:dyDescent="0.25">
      <c r="DS5834" s="81"/>
    </row>
    <row r="5835" spans="123:123" x14ac:dyDescent="0.25">
      <c r="DS5835" s="81"/>
    </row>
    <row r="5836" spans="123:123" x14ac:dyDescent="0.25">
      <c r="DS5836" s="81"/>
    </row>
    <row r="5837" spans="123:123" x14ac:dyDescent="0.25">
      <c r="DS5837" s="81"/>
    </row>
    <row r="5838" spans="123:123" x14ac:dyDescent="0.25">
      <c r="DS5838" s="81"/>
    </row>
    <row r="5839" spans="123:123" x14ac:dyDescent="0.25">
      <c r="DS5839" s="81"/>
    </row>
    <row r="5840" spans="123:123" x14ac:dyDescent="0.25">
      <c r="DS5840" s="81"/>
    </row>
    <row r="5841" spans="123:123" x14ac:dyDescent="0.25">
      <c r="DS5841" s="81"/>
    </row>
    <row r="5842" spans="123:123" x14ac:dyDescent="0.25">
      <c r="DS5842" s="81"/>
    </row>
    <row r="5843" spans="123:123" x14ac:dyDescent="0.25">
      <c r="DS5843" s="81"/>
    </row>
    <row r="5844" spans="123:123" x14ac:dyDescent="0.25">
      <c r="DS5844" s="81"/>
    </row>
    <row r="5845" spans="123:123" x14ac:dyDescent="0.25">
      <c r="DS5845" s="81"/>
    </row>
    <row r="5846" spans="123:123" x14ac:dyDescent="0.25">
      <c r="DS5846" s="81"/>
    </row>
    <row r="5847" spans="123:123" x14ac:dyDescent="0.25">
      <c r="DS5847" s="81"/>
    </row>
    <row r="5848" spans="123:123" x14ac:dyDescent="0.25">
      <c r="DS5848" s="81"/>
    </row>
    <row r="5849" spans="123:123" x14ac:dyDescent="0.25">
      <c r="DS5849" s="81"/>
    </row>
    <row r="5850" spans="123:123" x14ac:dyDescent="0.25">
      <c r="DS5850" s="81"/>
    </row>
    <row r="5851" spans="123:123" x14ac:dyDescent="0.25">
      <c r="DS5851" s="81"/>
    </row>
    <row r="5852" spans="123:123" x14ac:dyDescent="0.25">
      <c r="DS5852" s="81"/>
    </row>
    <row r="5853" spans="123:123" x14ac:dyDescent="0.25">
      <c r="DS5853" s="81"/>
    </row>
    <row r="5854" spans="123:123" x14ac:dyDescent="0.25">
      <c r="DS5854" s="81"/>
    </row>
    <row r="5855" spans="123:123" x14ac:dyDescent="0.25">
      <c r="DS5855" s="81"/>
    </row>
    <row r="5856" spans="123:123" x14ac:dyDescent="0.25">
      <c r="DS5856" s="81"/>
    </row>
    <row r="5857" spans="123:123" x14ac:dyDescent="0.25">
      <c r="DS5857" s="81"/>
    </row>
    <row r="5858" spans="123:123" x14ac:dyDescent="0.25">
      <c r="DS5858" s="81"/>
    </row>
    <row r="5859" spans="123:123" x14ac:dyDescent="0.25">
      <c r="DS5859" s="81"/>
    </row>
    <row r="5860" spans="123:123" x14ac:dyDescent="0.25">
      <c r="DS5860" s="81"/>
    </row>
    <row r="5861" spans="123:123" x14ac:dyDescent="0.25">
      <c r="DS5861" s="81"/>
    </row>
    <row r="5862" spans="123:123" x14ac:dyDescent="0.25">
      <c r="DS5862" s="81"/>
    </row>
    <row r="5863" spans="123:123" x14ac:dyDescent="0.25">
      <c r="DS5863" s="81"/>
    </row>
    <row r="5864" spans="123:123" x14ac:dyDescent="0.25">
      <c r="DS5864" s="81"/>
    </row>
    <row r="5865" spans="123:123" x14ac:dyDescent="0.25">
      <c r="DS5865" s="81"/>
    </row>
    <row r="5866" spans="123:123" x14ac:dyDescent="0.25">
      <c r="DS5866" s="81"/>
    </row>
    <row r="5867" spans="123:123" x14ac:dyDescent="0.25">
      <c r="DS5867" s="81"/>
    </row>
    <row r="5868" spans="123:123" x14ac:dyDescent="0.25">
      <c r="DS5868" s="81"/>
    </row>
    <row r="5869" spans="123:123" x14ac:dyDescent="0.25">
      <c r="DS5869" s="81"/>
    </row>
    <row r="5870" spans="123:123" x14ac:dyDescent="0.25">
      <c r="DS5870" s="81"/>
    </row>
    <row r="5871" spans="123:123" x14ac:dyDescent="0.25">
      <c r="DS5871" s="81"/>
    </row>
    <row r="5872" spans="123:123" x14ac:dyDescent="0.25">
      <c r="DS5872" s="81"/>
    </row>
    <row r="5873" spans="123:123" x14ac:dyDescent="0.25">
      <c r="DS5873" s="81"/>
    </row>
    <row r="5874" spans="123:123" x14ac:dyDescent="0.25">
      <c r="DS5874" s="81"/>
    </row>
    <row r="5875" spans="123:123" x14ac:dyDescent="0.25">
      <c r="DS5875" s="81"/>
    </row>
    <row r="5876" spans="123:123" x14ac:dyDescent="0.25">
      <c r="DS5876" s="81"/>
    </row>
    <row r="5877" spans="123:123" x14ac:dyDescent="0.25">
      <c r="DS5877" s="81"/>
    </row>
    <row r="5878" spans="123:123" x14ac:dyDescent="0.25">
      <c r="DS5878" s="81"/>
    </row>
    <row r="5879" spans="123:123" x14ac:dyDescent="0.25">
      <c r="DS5879" s="81"/>
    </row>
    <row r="5880" spans="123:123" x14ac:dyDescent="0.25">
      <c r="DS5880" s="81"/>
    </row>
    <row r="5881" spans="123:123" x14ac:dyDescent="0.25">
      <c r="DS5881" s="81"/>
    </row>
    <row r="5882" spans="123:123" x14ac:dyDescent="0.25">
      <c r="DS5882" s="81"/>
    </row>
    <row r="5883" spans="123:123" x14ac:dyDescent="0.25">
      <c r="DS5883" s="81"/>
    </row>
    <row r="5884" spans="123:123" x14ac:dyDescent="0.25">
      <c r="DS5884" s="81"/>
    </row>
    <row r="5885" spans="123:123" x14ac:dyDescent="0.25">
      <c r="DS5885" s="81"/>
    </row>
    <row r="5886" spans="123:123" x14ac:dyDescent="0.25">
      <c r="DS5886" s="81"/>
    </row>
    <row r="5887" spans="123:123" x14ac:dyDescent="0.25">
      <c r="DS5887" s="81"/>
    </row>
    <row r="5888" spans="123:123" x14ac:dyDescent="0.25">
      <c r="DS5888" s="81"/>
    </row>
    <row r="5889" spans="123:123" x14ac:dyDescent="0.25">
      <c r="DS5889" s="81"/>
    </row>
    <row r="5890" spans="123:123" x14ac:dyDescent="0.25">
      <c r="DS5890" s="81"/>
    </row>
    <row r="5891" spans="123:123" x14ac:dyDescent="0.25">
      <c r="DS5891" s="81"/>
    </row>
    <row r="5892" spans="123:123" x14ac:dyDescent="0.25">
      <c r="DS5892" s="81"/>
    </row>
    <row r="5893" spans="123:123" x14ac:dyDescent="0.25">
      <c r="DS5893" s="81"/>
    </row>
    <row r="5894" spans="123:123" x14ac:dyDescent="0.25">
      <c r="DS5894" s="81"/>
    </row>
    <row r="5895" spans="123:123" x14ac:dyDescent="0.25">
      <c r="DS5895" s="81"/>
    </row>
    <row r="5896" spans="123:123" x14ac:dyDescent="0.25">
      <c r="DS5896" s="81"/>
    </row>
    <row r="5897" spans="123:123" x14ac:dyDescent="0.25">
      <c r="DS5897" s="81"/>
    </row>
    <row r="5898" spans="123:123" x14ac:dyDescent="0.25">
      <c r="DS5898" s="81"/>
    </row>
    <row r="5899" spans="123:123" x14ac:dyDescent="0.25">
      <c r="DS5899" s="81"/>
    </row>
    <row r="5900" spans="123:123" x14ac:dyDescent="0.25">
      <c r="DS5900" s="81"/>
    </row>
    <row r="5901" spans="123:123" x14ac:dyDescent="0.25">
      <c r="DS5901" s="81"/>
    </row>
    <row r="5902" spans="123:123" x14ac:dyDescent="0.25">
      <c r="DS5902" s="81"/>
    </row>
    <row r="5903" spans="123:123" x14ac:dyDescent="0.25">
      <c r="DS5903" s="81"/>
    </row>
    <row r="5904" spans="123:123" x14ac:dyDescent="0.25">
      <c r="DS5904" s="81"/>
    </row>
    <row r="5905" spans="123:123" x14ac:dyDescent="0.25">
      <c r="DS5905" s="81"/>
    </row>
    <row r="5906" spans="123:123" x14ac:dyDescent="0.25">
      <c r="DS5906" s="81"/>
    </row>
    <row r="5907" spans="123:123" x14ac:dyDescent="0.25">
      <c r="DS5907" s="81"/>
    </row>
    <row r="5908" spans="123:123" x14ac:dyDescent="0.25">
      <c r="DS5908" s="81"/>
    </row>
    <row r="5909" spans="123:123" x14ac:dyDescent="0.25">
      <c r="DS5909" s="81"/>
    </row>
    <row r="5910" spans="123:123" x14ac:dyDescent="0.25">
      <c r="DS5910" s="81"/>
    </row>
    <row r="5911" spans="123:123" x14ac:dyDescent="0.25">
      <c r="DS5911" s="81"/>
    </row>
    <row r="5912" spans="123:123" x14ac:dyDescent="0.25">
      <c r="DS5912" s="81"/>
    </row>
    <row r="5913" spans="123:123" x14ac:dyDescent="0.25">
      <c r="DS5913" s="81"/>
    </row>
    <row r="5914" spans="123:123" x14ac:dyDescent="0.25">
      <c r="DS5914" s="81"/>
    </row>
    <row r="5915" spans="123:123" x14ac:dyDescent="0.25">
      <c r="DS5915" s="81"/>
    </row>
    <row r="5916" spans="123:123" x14ac:dyDescent="0.25">
      <c r="DS5916" s="81"/>
    </row>
    <row r="5917" spans="123:123" x14ac:dyDescent="0.25">
      <c r="DS5917" s="81"/>
    </row>
    <row r="5918" spans="123:123" x14ac:dyDescent="0.25">
      <c r="DS5918" s="81"/>
    </row>
    <row r="5919" spans="123:123" x14ac:dyDescent="0.25">
      <c r="DS5919" s="81"/>
    </row>
    <row r="5920" spans="123:123" x14ac:dyDescent="0.25">
      <c r="DS5920" s="81"/>
    </row>
    <row r="5921" spans="123:123" x14ac:dyDescent="0.25">
      <c r="DS5921" s="81"/>
    </row>
    <row r="5922" spans="123:123" x14ac:dyDescent="0.25">
      <c r="DS5922" s="81"/>
    </row>
    <row r="5923" spans="123:123" x14ac:dyDescent="0.25">
      <c r="DS5923" s="81"/>
    </row>
    <row r="5924" spans="123:123" x14ac:dyDescent="0.25">
      <c r="DS5924" s="81"/>
    </row>
    <row r="5925" spans="123:123" x14ac:dyDescent="0.25">
      <c r="DS5925" s="81"/>
    </row>
    <row r="5926" spans="123:123" x14ac:dyDescent="0.25">
      <c r="DS5926" s="81"/>
    </row>
    <row r="5927" spans="123:123" x14ac:dyDescent="0.25">
      <c r="DS5927" s="81"/>
    </row>
    <row r="5928" spans="123:123" x14ac:dyDescent="0.25">
      <c r="DS5928" s="81"/>
    </row>
    <row r="5929" spans="123:123" x14ac:dyDescent="0.25">
      <c r="DS5929" s="81"/>
    </row>
    <row r="5930" spans="123:123" x14ac:dyDescent="0.25">
      <c r="DS5930" s="81"/>
    </row>
    <row r="5931" spans="123:123" x14ac:dyDescent="0.25">
      <c r="DS5931" s="81"/>
    </row>
    <row r="5932" spans="123:123" x14ac:dyDescent="0.25">
      <c r="DS5932" s="81"/>
    </row>
    <row r="5933" spans="123:123" x14ac:dyDescent="0.25">
      <c r="DS5933" s="81"/>
    </row>
    <row r="5934" spans="123:123" x14ac:dyDescent="0.25">
      <c r="DS5934" s="81"/>
    </row>
    <row r="5935" spans="123:123" x14ac:dyDescent="0.25">
      <c r="DS5935" s="81"/>
    </row>
    <row r="5936" spans="123:123" x14ac:dyDescent="0.25">
      <c r="DS5936" s="81"/>
    </row>
    <row r="5937" spans="123:123" x14ac:dyDescent="0.25">
      <c r="DS5937" s="81"/>
    </row>
    <row r="5938" spans="123:123" x14ac:dyDescent="0.25">
      <c r="DS5938" s="81"/>
    </row>
    <row r="5939" spans="123:123" x14ac:dyDescent="0.25">
      <c r="DS5939" s="81"/>
    </row>
    <row r="5940" spans="123:123" x14ac:dyDescent="0.25">
      <c r="DS5940" s="81"/>
    </row>
    <row r="5941" spans="123:123" x14ac:dyDescent="0.25">
      <c r="DS5941" s="81"/>
    </row>
    <row r="5942" spans="123:123" x14ac:dyDescent="0.25">
      <c r="DS5942" s="81"/>
    </row>
    <row r="5943" spans="123:123" x14ac:dyDescent="0.25">
      <c r="DS5943" s="81"/>
    </row>
    <row r="5944" spans="123:123" x14ac:dyDescent="0.25">
      <c r="DS5944" s="81"/>
    </row>
    <row r="5945" spans="123:123" x14ac:dyDescent="0.25">
      <c r="DS5945" s="81"/>
    </row>
    <row r="5946" spans="123:123" x14ac:dyDescent="0.25">
      <c r="DS5946" s="81"/>
    </row>
    <row r="5947" spans="123:123" x14ac:dyDescent="0.25">
      <c r="DS5947" s="81"/>
    </row>
    <row r="5948" spans="123:123" x14ac:dyDescent="0.25">
      <c r="DS5948" s="81"/>
    </row>
    <row r="5949" spans="123:123" x14ac:dyDescent="0.25">
      <c r="DS5949" s="81"/>
    </row>
    <row r="5950" spans="123:123" x14ac:dyDescent="0.25">
      <c r="DS5950" s="81"/>
    </row>
    <row r="5951" spans="123:123" x14ac:dyDescent="0.25">
      <c r="DS5951" s="81"/>
    </row>
    <row r="5952" spans="123:123" x14ac:dyDescent="0.25">
      <c r="DS5952" s="81"/>
    </row>
    <row r="5953" spans="123:123" x14ac:dyDescent="0.25">
      <c r="DS5953" s="81"/>
    </row>
    <row r="5954" spans="123:123" x14ac:dyDescent="0.25">
      <c r="DS5954" s="81"/>
    </row>
    <row r="5955" spans="123:123" x14ac:dyDescent="0.25">
      <c r="DS5955" s="81"/>
    </row>
    <row r="5956" spans="123:123" x14ac:dyDescent="0.25">
      <c r="DS5956" s="81"/>
    </row>
    <row r="5957" spans="123:123" x14ac:dyDescent="0.25">
      <c r="DS5957" s="81"/>
    </row>
    <row r="5958" spans="123:123" x14ac:dyDescent="0.25">
      <c r="DS5958" s="81"/>
    </row>
    <row r="5959" spans="123:123" x14ac:dyDescent="0.25">
      <c r="DS5959" s="81"/>
    </row>
    <row r="5960" spans="123:123" x14ac:dyDescent="0.25">
      <c r="DS5960" s="81"/>
    </row>
    <row r="5961" spans="123:123" x14ac:dyDescent="0.25">
      <c r="DS5961" s="81"/>
    </row>
    <row r="5962" spans="123:123" x14ac:dyDescent="0.25">
      <c r="DS5962" s="81"/>
    </row>
    <row r="5963" spans="123:123" x14ac:dyDescent="0.25">
      <c r="DS5963" s="81"/>
    </row>
    <row r="5964" spans="123:123" x14ac:dyDescent="0.25">
      <c r="DS5964" s="81"/>
    </row>
    <row r="5965" spans="123:123" x14ac:dyDescent="0.25">
      <c r="DS5965" s="81"/>
    </row>
    <row r="5966" spans="123:123" x14ac:dyDescent="0.25">
      <c r="DS5966" s="81"/>
    </row>
    <row r="5967" spans="123:123" x14ac:dyDescent="0.25">
      <c r="DS5967" s="81"/>
    </row>
    <row r="5968" spans="123:123" x14ac:dyDescent="0.25">
      <c r="DS5968" s="81"/>
    </row>
    <row r="5969" spans="123:123" x14ac:dyDescent="0.25">
      <c r="DS5969" s="81"/>
    </row>
    <row r="5970" spans="123:123" x14ac:dyDescent="0.25">
      <c r="DS5970" s="81"/>
    </row>
    <row r="5971" spans="123:123" x14ac:dyDescent="0.25">
      <c r="DS5971" s="81"/>
    </row>
    <row r="5972" spans="123:123" x14ac:dyDescent="0.25">
      <c r="DS5972" s="81"/>
    </row>
    <row r="5973" spans="123:123" x14ac:dyDescent="0.25">
      <c r="DS5973" s="81"/>
    </row>
    <row r="5974" spans="123:123" x14ac:dyDescent="0.25">
      <c r="DS5974" s="81"/>
    </row>
    <row r="5975" spans="123:123" x14ac:dyDescent="0.25">
      <c r="DS5975" s="81"/>
    </row>
    <row r="5976" spans="123:123" x14ac:dyDescent="0.25">
      <c r="DS5976" s="81"/>
    </row>
    <row r="5977" spans="123:123" x14ac:dyDescent="0.25">
      <c r="DS5977" s="81"/>
    </row>
    <row r="5978" spans="123:123" x14ac:dyDescent="0.25">
      <c r="DS5978" s="81"/>
    </row>
    <row r="5979" spans="123:123" x14ac:dyDescent="0.25">
      <c r="DS5979" s="81"/>
    </row>
    <row r="5980" spans="123:123" x14ac:dyDescent="0.25">
      <c r="DS5980" s="81"/>
    </row>
    <row r="5981" spans="123:123" x14ac:dyDescent="0.25">
      <c r="DS5981" s="81"/>
    </row>
    <row r="5982" spans="123:123" x14ac:dyDescent="0.25">
      <c r="DS5982" s="81"/>
    </row>
    <row r="5983" spans="123:123" x14ac:dyDescent="0.25">
      <c r="DS5983" s="81"/>
    </row>
    <row r="5984" spans="123:123" x14ac:dyDescent="0.25">
      <c r="DS5984" s="81"/>
    </row>
    <row r="5985" spans="123:123" x14ac:dyDescent="0.25">
      <c r="DS5985" s="81"/>
    </row>
    <row r="5986" spans="123:123" x14ac:dyDescent="0.25">
      <c r="DS5986" s="81"/>
    </row>
    <row r="5987" spans="123:123" x14ac:dyDescent="0.25">
      <c r="DS5987" s="81"/>
    </row>
    <row r="5988" spans="123:123" x14ac:dyDescent="0.25">
      <c r="DS5988" s="81"/>
    </row>
    <row r="5989" spans="123:123" x14ac:dyDescent="0.25">
      <c r="DS5989" s="81"/>
    </row>
    <row r="5990" spans="123:123" x14ac:dyDescent="0.25">
      <c r="DS5990" s="81"/>
    </row>
    <row r="5991" spans="123:123" x14ac:dyDescent="0.25">
      <c r="DS5991" s="81"/>
    </row>
    <row r="5992" spans="123:123" x14ac:dyDescent="0.25">
      <c r="DS5992" s="81"/>
    </row>
    <row r="5993" spans="123:123" x14ac:dyDescent="0.25">
      <c r="DS5993" s="81"/>
    </row>
    <row r="5994" spans="123:123" x14ac:dyDescent="0.25">
      <c r="DS5994" s="81"/>
    </row>
    <row r="5995" spans="123:123" x14ac:dyDescent="0.25">
      <c r="DS5995" s="81"/>
    </row>
    <row r="5996" spans="123:123" x14ac:dyDescent="0.25">
      <c r="DS5996" s="81"/>
    </row>
    <row r="5997" spans="123:123" x14ac:dyDescent="0.25">
      <c r="DS5997" s="81"/>
    </row>
    <row r="5998" spans="123:123" x14ac:dyDescent="0.25">
      <c r="DS5998" s="81"/>
    </row>
    <row r="5999" spans="123:123" x14ac:dyDescent="0.25">
      <c r="DS5999" s="81"/>
    </row>
    <row r="6000" spans="123:123" x14ac:dyDescent="0.25">
      <c r="DS6000" s="81"/>
    </row>
    <row r="6001" spans="123:123" x14ac:dyDescent="0.25">
      <c r="DS6001" s="81"/>
    </row>
    <row r="6002" spans="123:123" x14ac:dyDescent="0.25">
      <c r="DS6002" s="81"/>
    </row>
    <row r="6003" spans="123:123" x14ac:dyDescent="0.25">
      <c r="DS6003" s="81"/>
    </row>
    <row r="6004" spans="123:123" x14ac:dyDescent="0.25">
      <c r="DS6004" s="81"/>
    </row>
    <row r="6005" spans="123:123" x14ac:dyDescent="0.25">
      <c r="DS6005" s="81"/>
    </row>
    <row r="6006" spans="123:123" x14ac:dyDescent="0.25">
      <c r="DS6006" s="81"/>
    </row>
    <row r="6007" spans="123:123" x14ac:dyDescent="0.25">
      <c r="DS6007" s="81"/>
    </row>
    <row r="6008" spans="123:123" x14ac:dyDescent="0.25">
      <c r="DS6008" s="81"/>
    </row>
    <row r="6009" spans="123:123" x14ac:dyDescent="0.25">
      <c r="DS6009" s="81"/>
    </row>
    <row r="6010" spans="123:123" x14ac:dyDescent="0.25">
      <c r="DS6010" s="81"/>
    </row>
    <row r="6011" spans="123:123" x14ac:dyDescent="0.25">
      <c r="DS6011" s="81"/>
    </row>
    <row r="6012" spans="123:123" x14ac:dyDescent="0.25">
      <c r="DS6012" s="81"/>
    </row>
    <row r="6013" spans="123:123" x14ac:dyDescent="0.25">
      <c r="DS6013" s="81"/>
    </row>
    <row r="6014" spans="123:123" x14ac:dyDescent="0.25">
      <c r="DS6014" s="81"/>
    </row>
    <row r="6015" spans="123:123" x14ac:dyDescent="0.25">
      <c r="DS6015" s="81"/>
    </row>
    <row r="6016" spans="123:123" x14ac:dyDescent="0.25">
      <c r="DS6016" s="81"/>
    </row>
    <row r="6017" spans="123:123" x14ac:dyDescent="0.25">
      <c r="DS6017" s="81"/>
    </row>
    <row r="6018" spans="123:123" x14ac:dyDescent="0.25">
      <c r="DS6018" s="81"/>
    </row>
    <row r="6019" spans="123:123" x14ac:dyDescent="0.25">
      <c r="DS6019" s="81"/>
    </row>
    <row r="6020" spans="123:123" x14ac:dyDescent="0.25">
      <c r="DS6020" s="81"/>
    </row>
    <row r="6021" spans="123:123" x14ac:dyDescent="0.25">
      <c r="DS6021" s="81"/>
    </row>
    <row r="6022" spans="123:123" x14ac:dyDescent="0.25">
      <c r="DS6022" s="81"/>
    </row>
    <row r="6023" spans="123:123" x14ac:dyDescent="0.25">
      <c r="DS6023" s="81"/>
    </row>
    <row r="6024" spans="123:123" x14ac:dyDescent="0.25">
      <c r="DS6024" s="81"/>
    </row>
    <row r="6025" spans="123:123" x14ac:dyDescent="0.25">
      <c r="DS6025" s="81"/>
    </row>
    <row r="6026" spans="123:123" x14ac:dyDescent="0.25">
      <c r="DS6026" s="81"/>
    </row>
    <row r="6027" spans="123:123" x14ac:dyDescent="0.25">
      <c r="DS6027" s="81"/>
    </row>
    <row r="6028" spans="123:123" x14ac:dyDescent="0.25">
      <c r="DS6028" s="81"/>
    </row>
    <row r="6029" spans="123:123" x14ac:dyDescent="0.25">
      <c r="DS6029" s="81"/>
    </row>
    <row r="6030" spans="123:123" x14ac:dyDescent="0.25">
      <c r="DS6030" s="81"/>
    </row>
    <row r="6031" spans="123:123" x14ac:dyDescent="0.25">
      <c r="DS6031" s="81"/>
    </row>
    <row r="6032" spans="123:123" x14ac:dyDescent="0.25">
      <c r="DS6032" s="81"/>
    </row>
    <row r="6033" spans="123:123" x14ac:dyDescent="0.25">
      <c r="DS6033" s="81"/>
    </row>
    <row r="6034" spans="123:123" x14ac:dyDescent="0.25">
      <c r="DS6034" s="81"/>
    </row>
    <row r="6035" spans="123:123" x14ac:dyDescent="0.25">
      <c r="DS6035" s="81"/>
    </row>
    <row r="6036" spans="123:123" x14ac:dyDescent="0.25">
      <c r="DS6036" s="81"/>
    </row>
    <row r="6037" spans="123:123" x14ac:dyDescent="0.25">
      <c r="DS6037" s="81"/>
    </row>
    <row r="6038" spans="123:123" x14ac:dyDescent="0.25">
      <c r="DS6038" s="81"/>
    </row>
    <row r="6039" spans="123:123" x14ac:dyDescent="0.25">
      <c r="DS6039" s="81"/>
    </row>
    <row r="6040" spans="123:123" x14ac:dyDescent="0.25">
      <c r="DS6040" s="81"/>
    </row>
    <row r="6041" spans="123:123" x14ac:dyDescent="0.25">
      <c r="DS6041" s="81"/>
    </row>
    <row r="6042" spans="123:123" x14ac:dyDescent="0.25">
      <c r="DS6042" s="81"/>
    </row>
    <row r="6043" spans="123:123" x14ac:dyDescent="0.25">
      <c r="DS6043" s="81"/>
    </row>
    <row r="6044" spans="123:123" x14ac:dyDescent="0.25">
      <c r="DS6044" s="81"/>
    </row>
    <row r="6045" spans="123:123" x14ac:dyDescent="0.25">
      <c r="DS6045" s="81"/>
    </row>
    <row r="6046" spans="123:123" x14ac:dyDescent="0.25">
      <c r="DS6046" s="81"/>
    </row>
    <row r="6047" spans="123:123" x14ac:dyDescent="0.25">
      <c r="DS6047" s="81"/>
    </row>
    <row r="6048" spans="123:123" x14ac:dyDescent="0.25">
      <c r="DS6048" s="81"/>
    </row>
    <row r="6049" spans="123:123" x14ac:dyDescent="0.25">
      <c r="DS6049" s="81"/>
    </row>
    <row r="6050" spans="123:123" x14ac:dyDescent="0.25">
      <c r="DS6050" s="81"/>
    </row>
    <row r="6051" spans="123:123" x14ac:dyDescent="0.25">
      <c r="DS6051" s="81"/>
    </row>
    <row r="6052" spans="123:123" x14ac:dyDescent="0.25">
      <c r="DS6052" s="81"/>
    </row>
    <row r="6053" spans="123:123" x14ac:dyDescent="0.25">
      <c r="DS6053" s="81"/>
    </row>
    <row r="6054" spans="123:123" x14ac:dyDescent="0.25">
      <c r="DS6054" s="81"/>
    </row>
    <row r="6055" spans="123:123" x14ac:dyDescent="0.25">
      <c r="DS6055" s="81"/>
    </row>
    <row r="6056" spans="123:123" x14ac:dyDescent="0.25">
      <c r="DS6056" s="81"/>
    </row>
    <row r="6057" spans="123:123" x14ac:dyDescent="0.25">
      <c r="DS6057" s="81"/>
    </row>
    <row r="6058" spans="123:123" x14ac:dyDescent="0.25">
      <c r="DS6058" s="81"/>
    </row>
    <row r="6059" spans="123:123" x14ac:dyDescent="0.25">
      <c r="DS6059" s="81"/>
    </row>
    <row r="6060" spans="123:123" x14ac:dyDescent="0.25">
      <c r="DS6060" s="81"/>
    </row>
    <row r="6061" spans="123:123" x14ac:dyDescent="0.25">
      <c r="DS6061" s="81"/>
    </row>
    <row r="6062" spans="123:123" x14ac:dyDescent="0.25">
      <c r="DS6062" s="81"/>
    </row>
    <row r="6063" spans="123:123" x14ac:dyDescent="0.25">
      <c r="DS6063" s="81"/>
    </row>
    <row r="6064" spans="123:123" x14ac:dyDescent="0.25">
      <c r="DS6064" s="81"/>
    </row>
    <row r="6065" spans="123:123" x14ac:dyDescent="0.25">
      <c r="DS6065" s="81"/>
    </row>
    <row r="6066" spans="123:123" x14ac:dyDescent="0.25">
      <c r="DS6066" s="81"/>
    </row>
    <row r="6067" spans="123:123" x14ac:dyDescent="0.25">
      <c r="DS6067" s="81"/>
    </row>
    <row r="6068" spans="123:123" x14ac:dyDescent="0.25">
      <c r="DS6068" s="81"/>
    </row>
    <row r="6069" spans="123:123" x14ac:dyDescent="0.25">
      <c r="DS6069" s="81"/>
    </row>
    <row r="6070" spans="123:123" x14ac:dyDescent="0.25">
      <c r="DS6070" s="81"/>
    </row>
    <row r="6071" spans="123:123" x14ac:dyDescent="0.25">
      <c r="DS6071" s="81"/>
    </row>
    <row r="6072" spans="123:123" x14ac:dyDescent="0.25">
      <c r="DS6072" s="81"/>
    </row>
    <row r="6073" spans="123:123" x14ac:dyDescent="0.25">
      <c r="DS6073" s="81"/>
    </row>
    <row r="6074" spans="123:123" x14ac:dyDescent="0.25">
      <c r="DS6074" s="81"/>
    </row>
    <row r="6075" spans="123:123" x14ac:dyDescent="0.25">
      <c r="DS6075" s="81"/>
    </row>
    <row r="6076" spans="123:123" x14ac:dyDescent="0.25">
      <c r="DS6076" s="81"/>
    </row>
    <row r="6077" spans="123:123" x14ac:dyDescent="0.25">
      <c r="DS6077" s="81"/>
    </row>
    <row r="6078" spans="123:123" x14ac:dyDescent="0.25">
      <c r="DS6078" s="81"/>
    </row>
    <row r="6079" spans="123:123" x14ac:dyDescent="0.25">
      <c r="DS6079" s="81"/>
    </row>
    <row r="6080" spans="123:123" x14ac:dyDescent="0.25">
      <c r="DS6080" s="81"/>
    </row>
    <row r="6081" spans="123:123" x14ac:dyDescent="0.25">
      <c r="DS6081" s="81"/>
    </row>
    <row r="6082" spans="123:123" x14ac:dyDescent="0.25">
      <c r="DS6082" s="81"/>
    </row>
    <row r="6083" spans="123:123" x14ac:dyDescent="0.25">
      <c r="DS6083" s="81"/>
    </row>
    <row r="6084" spans="123:123" x14ac:dyDescent="0.25">
      <c r="DS6084" s="81"/>
    </row>
    <row r="6085" spans="123:123" x14ac:dyDescent="0.25">
      <c r="DS6085" s="81"/>
    </row>
    <row r="6086" spans="123:123" x14ac:dyDescent="0.25">
      <c r="DS6086" s="81"/>
    </row>
    <row r="6087" spans="123:123" x14ac:dyDescent="0.25">
      <c r="DS6087" s="81"/>
    </row>
    <row r="6088" spans="123:123" x14ac:dyDescent="0.25">
      <c r="DS6088" s="81"/>
    </row>
    <row r="6089" spans="123:123" x14ac:dyDescent="0.25">
      <c r="DS6089" s="81"/>
    </row>
    <row r="6090" spans="123:123" x14ac:dyDescent="0.25">
      <c r="DS6090" s="81"/>
    </row>
    <row r="6091" spans="123:123" x14ac:dyDescent="0.25">
      <c r="DS6091" s="81"/>
    </row>
    <row r="6092" spans="123:123" x14ac:dyDescent="0.25">
      <c r="DS6092" s="81"/>
    </row>
    <row r="6093" spans="123:123" x14ac:dyDescent="0.25">
      <c r="DS6093" s="81"/>
    </row>
    <row r="6094" spans="123:123" x14ac:dyDescent="0.25">
      <c r="DS6094" s="81"/>
    </row>
    <row r="6095" spans="123:123" x14ac:dyDescent="0.25">
      <c r="DS6095" s="81"/>
    </row>
    <row r="6096" spans="123:123" x14ac:dyDescent="0.25">
      <c r="DS6096" s="81"/>
    </row>
    <row r="6097" spans="123:123" x14ac:dyDescent="0.25">
      <c r="DS6097" s="81"/>
    </row>
    <row r="6098" spans="123:123" x14ac:dyDescent="0.25">
      <c r="DS6098" s="81"/>
    </row>
    <row r="6099" spans="123:123" x14ac:dyDescent="0.25">
      <c r="DS6099" s="81"/>
    </row>
    <row r="6100" spans="123:123" x14ac:dyDescent="0.25">
      <c r="DS6100" s="81"/>
    </row>
    <row r="6101" spans="123:123" x14ac:dyDescent="0.25">
      <c r="DS6101" s="81"/>
    </row>
    <row r="6102" spans="123:123" x14ac:dyDescent="0.25">
      <c r="DS6102" s="81"/>
    </row>
    <row r="6103" spans="123:123" x14ac:dyDescent="0.25">
      <c r="DS6103" s="81"/>
    </row>
    <row r="6104" spans="123:123" x14ac:dyDescent="0.25">
      <c r="DS6104" s="81"/>
    </row>
    <row r="6105" spans="123:123" x14ac:dyDescent="0.25">
      <c r="DS6105" s="81"/>
    </row>
    <row r="6106" spans="123:123" x14ac:dyDescent="0.25">
      <c r="DS6106" s="81"/>
    </row>
    <row r="6107" spans="123:123" x14ac:dyDescent="0.25">
      <c r="DS6107" s="81"/>
    </row>
    <row r="6108" spans="123:123" x14ac:dyDescent="0.25">
      <c r="DS6108" s="81"/>
    </row>
    <row r="6109" spans="123:123" x14ac:dyDescent="0.25">
      <c r="DS6109" s="81"/>
    </row>
    <row r="6110" spans="123:123" x14ac:dyDescent="0.25">
      <c r="DS6110" s="81"/>
    </row>
    <row r="6111" spans="123:123" x14ac:dyDescent="0.25">
      <c r="DS6111" s="81"/>
    </row>
    <row r="6112" spans="123:123" x14ac:dyDescent="0.25">
      <c r="DS6112" s="81"/>
    </row>
    <row r="6113" spans="123:123" x14ac:dyDescent="0.25">
      <c r="DS6113" s="81"/>
    </row>
    <row r="6114" spans="123:123" x14ac:dyDescent="0.25">
      <c r="DS6114" s="81"/>
    </row>
    <row r="6115" spans="123:123" x14ac:dyDescent="0.25">
      <c r="DS6115" s="81"/>
    </row>
    <row r="6116" spans="123:123" x14ac:dyDescent="0.25">
      <c r="DS6116" s="81"/>
    </row>
    <row r="6117" spans="123:123" x14ac:dyDescent="0.25">
      <c r="DS6117" s="81"/>
    </row>
    <row r="6118" spans="123:123" x14ac:dyDescent="0.25">
      <c r="DS6118" s="81"/>
    </row>
    <row r="6119" spans="123:123" x14ac:dyDescent="0.25">
      <c r="DS6119" s="81"/>
    </row>
    <row r="6120" spans="123:123" x14ac:dyDescent="0.25">
      <c r="DS6120" s="81"/>
    </row>
    <row r="6121" spans="123:123" x14ac:dyDescent="0.25">
      <c r="DS6121" s="81"/>
    </row>
    <row r="6122" spans="123:123" x14ac:dyDescent="0.25">
      <c r="DS6122" s="81"/>
    </row>
    <row r="6123" spans="123:123" x14ac:dyDescent="0.25">
      <c r="DS6123" s="81"/>
    </row>
    <row r="6124" spans="123:123" x14ac:dyDescent="0.25">
      <c r="DS6124" s="81"/>
    </row>
    <row r="6125" spans="123:123" x14ac:dyDescent="0.25">
      <c r="DS6125" s="81"/>
    </row>
    <row r="6126" spans="123:123" x14ac:dyDescent="0.25">
      <c r="DS6126" s="81"/>
    </row>
    <row r="6127" spans="123:123" x14ac:dyDescent="0.25">
      <c r="DS6127" s="81"/>
    </row>
    <row r="6128" spans="123:123" x14ac:dyDescent="0.25">
      <c r="DS6128" s="81"/>
    </row>
    <row r="6129" spans="123:123" x14ac:dyDescent="0.25">
      <c r="DS6129" s="81"/>
    </row>
    <row r="6130" spans="123:123" x14ac:dyDescent="0.25">
      <c r="DS6130" s="81"/>
    </row>
    <row r="6131" spans="123:123" x14ac:dyDescent="0.25">
      <c r="DS6131" s="81"/>
    </row>
    <row r="6132" spans="123:123" x14ac:dyDescent="0.25">
      <c r="DS6132" s="81"/>
    </row>
    <row r="6133" spans="123:123" x14ac:dyDescent="0.25">
      <c r="DS6133" s="81"/>
    </row>
    <row r="6134" spans="123:123" x14ac:dyDescent="0.25">
      <c r="DS6134" s="81"/>
    </row>
    <row r="6135" spans="123:123" x14ac:dyDescent="0.25">
      <c r="DS6135" s="81"/>
    </row>
    <row r="6136" spans="123:123" x14ac:dyDescent="0.25">
      <c r="DS6136" s="81"/>
    </row>
    <row r="6137" spans="123:123" x14ac:dyDescent="0.25">
      <c r="DS6137" s="81"/>
    </row>
    <row r="6138" spans="123:123" x14ac:dyDescent="0.25">
      <c r="DS6138" s="81"/>
    </row>
    <row r="6139" spans="123:123" x14ac:dyDescent="0.25">
      <c r="DS6139" s="81"/>
    </row>
    <row r="6140" spans="123:123" x14ac:dyDescent="0.25">
      <c r="DS6140" s="81"/>
    </row>
    <row r="6141" spans="123:123" x14ac:dyDescent="0.25">
      <c r="DS6141" s="81"/>
    </row>
    <row r="6142" spans="123:123" x14ac:dyDescent="0.25">
      <c r="DS6142" s="81"/>
    </row>
    <row r="6143" spans="123:123" x14ac:dyDescent="0.25">
      <c r="DS6143" s="81"/>
    </row>
    <row r="6144" spans="123:123" x14ac:dyDescent="0.25">
      <c r="DS6144" s="81"/>
    </row>
    <row r="6145" spans="123:123" x14ac:dyDescent="0.25">
      <c r="DS6145" s="81"/>
    </row>
    <row r="6146" spans="123:123" x14ac:dyDescent="0.25">
      <c r="DS6146" s="81"/>
    </row>
    <row r="6147" spans="123:123" x14ac:dyDescent="0.25">
      <c r="DS6147" s="81"/>
    </row>
    <row r="6148" spans="123:123" x14ac:dyDescent="0.25">
      <c r="DS6148" s="81"/>
    </row>
    <row r="6149" spans="123:123" x14ac:dyDescent="0.25">
      <c r="DS6149" s="81"/>
    </row>
    <row r="6150" spans="123:123" x14ac:dyDescent="0.25">
      <c r="DS6150" s="81"/>
    </row>
    <row r="6151" spans="123:123" x14ac:dyDescent="0.25">
      <c r="DS6151" s="81"/>
    </row>
    <row r="6152" spans="123:123" x14ac:dyDescent="0.25">
      <c r="DS6152" s="81"/>
    </row>
    <row r="6153" spans="123:123" x14ac:dyDescent="0.25">
      <c r="DS6153" s="81"/>
    </row>
    <row r="6154" spans="123:123" x14ac:dyDescent="0.25">
      <c r="DS6154" s="81"/>
    </row>
    <row r="6155" spans="123:123" x14ac:dyDescent="0.25">
      <c r="DS6155" s="81"/>
    </row>
    <row r="6156" spans="123:123" x14ac:dyDescent="0.25">
      <c r="DS6156" s="81"/>
    </row>
    <row r="6157" spans="123:123" x14ac:dyDescent="0.25">
      <c r="DS6157" s="81"/>
    </row>
    <row r="6158" spans="123:123" x14ac:dyDescent="0.25">
      <c r="DS6158" s="81"/>
    </row>
    <row r="6159" spans="123:123" x14ac:dyDescent="0.25">
      <c r="DS6159" s="81"/>
    </row>
    <row r="6160" spans="123:123" x14ac:dyDescent="0.25">
      <c r="DS6160" s="81"/>
    </row>
    <row r="6161" spans="123:123" x14ac:dyDescent="0.25">
      <c r="DS6161" s="81"/>
    </row>
    <row r="6162" spans="123:123" x14ac:dyDescent="0.25">
      <c r="DS6162" s="81"/>
    </row>
    <row r="6163" spans="123:123" x14ac:dyDescent="0.25">
      <c r="DS6163" s="81"/>
    </row>
    <row r="6164" spans="123:123" x14ac:dyDescent="0.25">
      <c r="DS6164" s="81"/>
    </row>
    <row r="6165" spans="123:123" x14ac:dyDescent="0.25">
      <c r="DS6165" s="81"/>
    </row>
    <row r="6166" spans="123:123" x14ac:dyDescent="0.25">
      <c r="DS6166" s="81"/>
    </row>
    <row r="6167" spans="123:123" x14ac:dyDescent="0.25">
      <c r="DS6167" s="81"/>
    </row>
    <row r="6168" spans="123:123" x14ac:dyDescent="0.25">
      <c r="DS6168" s="81"/>
    </row>
    <row r="6169" spans="123:123" x14ac:dyDescent="0.25">
      <c r="DS6169" s="81"/>
    </row>
    <row r="6170" spans="123:123" x14ac:dyDescent="0.25">
      <c r="DS6170" s="81"/>
    </row>
    <row r="6171" spans="123:123" x14ac:dyDescent="0.25">
      <c r="DS6171" s="81"/>
    </row>
    <row r="6172" spans="123:123" x14ac:dyDescent="0.25">
      <c r="DS6172" s="81"/>
    </row>
    <row r="6173" spans="123:123" x14ac:dyDescent="0.25">
      <c r="DS6173" s="81"/>
    </row>
    <row r="6174" spans="123:123" x14ac:dyDescent="0.25">
      <c r="DS6174" s="81"/>
    </row>
    <row r="6175" spans="123:123" x14ac:dyDescent="0.25">
      <c r="DS6175" s="81"/>
    </row>
    <row r="6176" spans="123:123" x14ac:dyDescent="0.25">
      <c r="DS6176" s="81"/>
    </row>
    <row r="6177" spans="123:123" x14ac:dyDescent="0.25">
      <c r="DS6177" s="81"/>
    </row>
    <row r="6178" spans="123:123" x14ac:dyDescent="0.25">
      <c r="DS6178" s="81"/>
    </row>
    <row r="6179" spans="123:123" x14ac:dyDescent="0.25">
      <c r="DS6179" s="81"/>
    </row>
    <row r="6180" spans="123:123" x14ac:dyDescent="0.25">
      <c r="DS6180" s="81"/>
    </row>
    <row r="6181" spans="123:123" x14ac:dyDescent="0.25">
      <c r="DS6181" s="81"/>
    </row>
    <row r="6182" spans="123:123" x14ac:dyDescent="0.25">
      <c r="DS6182" s="81"/>
    </row>
    <row r="6183" spans="123:123" x14ac:dyDescent="0.25">
      <c r="DS6183" s="81"/>
    </row>
    <row r="6184" spans="123:123" x14ac:dyDescent="0.25">
      <c r="DS6184" s="81"/>
    </row>
    <row r="6185" spans="123:123" x14ac:dyDescent="0.25">
      <c r="DS6185" s="81"/>
    </row>
    <row r="6186" spans="123:123" x14ac:dyDescent="0.25">
      <c r="DS6186" s="81"/>
    </row>
    <row r="6187" spans="123:123" x14ac:dyDescent="0.25">
      <c r="DS6187" s="81"/>
    </row>
    <row r="6188" spans="123:123" x14ac:dyDescent="0.25">
      <c r="DS6188" s="81"/>
    </row>
    <row r="6189" spans="123:123" x14ac:dyDescent="0.25">
      <c r="DS6189" s="81"/>
    </row>
    <row r="6190" spans="123:123" x14ac:dyDescent="0.25">
      <c r="DS6190" s="81"/>
    </row>
    <row r="6191" spans="123:123" x14ac:dyDescent="0.25">
      <c r="DS6191" s="81"/>
    </row>
    <row r="6192" spans="123:123" x14ac:dyDescent="0.25">
      <c r="DS6192" s="81"/>
    </row>
    <row r="6193" spans="123:123" x14ac:dyDescent="0.25">
      <c r="DS6193" s="81"/>
    </row>
    <row r="6194" spans="123:123" x14ac:dyDescent="0.25">
      <c r="DS6194" s="81"/>
    </row>
    <row r="6195" spans="123:123" x14ac:dyDescent="0.25">
      <c r="DS6195" s="81"/>
    </row>
    <row r="6196" spans="123:123" x14ac:dyDescent="0.25">
      <c r="DS6196" s="81"/>
    </row>
    <row r="6197" spans="123:123" x14ac:dyDescent="0.25">
      <c r="DS6197" s="81"/>
    </row>
    <row r="6198" spans="123:123" x14ac:dyDescent="0.25">
      <c r="DS6198" s="81"/>
    </row>
    <row r="6199" spans="123:123" x14ac:dyDescent="0.25">
      <c r="DS6199" s="81"/>
    </row>
    <row r="6200" spans="123:123" x14ac:dyDescent="0.25">
      <c r="DS6200" s="81"/>
    </row>
    <row r="6201" spans="123:123" x14ac:dyDescent="0.25">
      <c r="DS6201" s="81"/>
    </row>
    <row r="6202" spans="123:123" x14ac:dyDescent="0.25">
      <c r="DS6202" s="81"/>
    </row>
    <row r="6203" spans="123:123" x14ac:dyDescent="0.25">
      <c r="DS6203" s="81"/>
    </row>
    <row r="6204" spans="123:123" x14ac:dyDescent="0.25">
      <c r="DS6204" s="81"/>
    </row>
    <row r="6205" spans="123:123" x14ac:dyDescent="0.25">
      <c r="DS6205" s="81"/>
    </row>
    <row r="6206" spans="123:123" x14ac:dyDescent="0.25">
      <c r="DS6206" s="81"/>
    </row>
    <row r="6207" spans="123:123" x14ac:dyDescent="0.25">
      <c r="DS6207" s="81"/>
    </row>
    <row r="6208" spans="123:123" x14ac:dyDescent="0.25">
      <c r="DS6208" s="81"/>
    </row>
    <row r="6209" spans="123:123" x14ac:dyDescent="0.25">
      <c r="DS6209" s="81"/>
    </row>
    <row r="6210" spans="123:123" x14ac:dyDescent="0.25">
      <c r="DS6210" s="81"/>
    </row>
    <row r="6211" spans="123:123" x14ac:dyDescent="0.25">
      <c r="DS6211" s="81"/>
    </row>
    <row r="6212" spans="123:123" x14ac:dyDescent="0.25">
      <c r="DS6212" s="81"/>
    </row>
    <row r="6213" spans="123:123" x14ac:dyDescent="0.25">
      <c r="DS6213" s="81"/>
    </row>
    <row r="6214" spans="123:123" x14ac:dyDescent="0.25">
      <c r="DS6214" s="81"/>
    </row>
    <row r="6215" spans="123:123" x14ac:dyDescent="0.25">
      <c r="DS6215" s="81"/>
    </row>
    <row r="6216" spans="123:123" x14ac:dyDescent="0.25">
      <c r="DS6216" s="81"/>
    </row>
    <row r="6217" spans="123:123" x14ac:dyDescent="0.25">
      <c r="DS6217" s="81"/>
    </row>
    <row r="6218" spans="123:123" x14ac:dyDescent="0.25">
      <c r="DS6218" s="81"/>
    </row>
    <row r="6219" spans="123:123" x14ac:dyDescent="0.25">
      <c r="DS6219" s="81"/>
    </row>
    <row r="6220" spans="123:123" x14ac:dyDescent="0.25">
      <c r="DS6220" s="81"/>
    </row>
    <row r="6221" spans="123:123" x14ac:dyDescent="0.25">
      <c r="DS6221" s="81"/>
    </row>
    <row r="6222" spans="123:123" x14ac:dyDescent="0.25">
      <c r="DS6222" s="81"/>
    </row>
    <row r="6223" spans="123:123" x14ac:dyDescent="0.25">
      <c r="DS6223" s="81"/>
    </row>
    <row r="6224" spans="123:123" x14ac:dyDescent="0.25">
      <c r="DS6224" s="81"/>
    </row>
    <row r="6225" spans="123:123" x14ac:dyDescent="0.25">
      <c r="DS6225" s="81"/>
    </row>
    <row r="6226" spans="123:123" x14ac:dyDescent="0.25">
      <c r="DS6226" s="81"/>
    </row>
    <row r="6227" spans="123:123" x14ac:dyDescent="0.25">
      <c r="DS6227" s="81"/>
    </row>
    <row r="6228" spans="123:123" x14ac:dyDescent="0.25">
      <c r="DS6228" s="81"/>
    </row>
    <row r="6229" spans="123:123" x14ac:dyDescent="0.25">
      <c r="DS6229" s="81"/>
    </row>
    <row r="6230" spans="123:123" x14ac:dyDescent="0.25">
      <c r="DS6230" s="81"/>
    </row>
    <row r="6231" spans="123:123" x14ac:dyDescent="0.25">
      <c r="DS6231" s="81"/>
    </row>
    <row r="6232" spans="123:123" x14ac:dyDescent="0.25">
      <c r="DS6232" s="81"/>
    </row>
    <row r="6233" spans="123:123" x14ac:dyDescent="0.25">
      <c r="DS6233" s="81"/>
    </row>
    <row r="6234" spans="123:123" x14ac:dyDescent="0.25">
      <c r="DS6234" s="81"/>
    </row>
    <row r="6235" spans="123:123" x14ac:dyDescent="0.25">
      <c r="DS6235" s="81"/>
    </row>
    <row r="6236" spans="123:123" x14ac:dyDescent="0.25">
      <c r="DS6236" s="81"/>
    </row>
    <row r="6237" spans="123:123" x14ac:dyDescent="0.25">
      <c r="DS6237" s="81"/>
    </row>
    <row r="6238" spans="123:123" x14ac:dyDescent="0.25">
      <c r="DS6238" s="81"/>
    </row>
    <row r="6239" spans="123:123" x14ac:dyDescent="0.25">
      <c r="DS6239" s="81"/>
    </row>
    <row r="6240" spans="123:123" x14ac:dyDescent="0.25">
      <c r="DS6240" s="81"/>
    </row>
    <row r="6241" spans="123:123" x14ac:dyDescent="0.25">
      <c r="DS6241" s="81"/>
    </row>
    <row r="6242" spans="123:123" x14ac:dyDescent="0.25">
      <c r="DS6242" s="81"/>
    </row>
    <row r="6243" spans="123:123" x14ac:dyDescent="0.25">
      <c r="DS6243" s="81"/>
    </row>
    <row r="6244" spans="123:123" x14ac:dyDescent="0.25">
      <c r="DS6244" s="81"/>
    </row>
    <row r="6245" spans="123:123" x14ac:dyDescent="0.25">
      <c r="DS6245" s="81"/>
    </row>
    <row r="6246" spans="123:123" x14ac:dyDescent="0.25">
      <c r="DS6246" s="81"/>
    </row>
    <row r="6247" spans="123:123" x14ac:dyDescent="0.25">
      <c r="DS6247" s="81"/>
    </row>
    <row r="6248" spans="123:123" x14ac:dyDescent="0.25">
      <c r="DS6248" s="81"/>
    </row>
    <row r="6249" spans="123:123" x14ac:dyDescent="0.25">
      <c r="DS6249" s="81"/>
    </row>
    <row r="6250" spans="123:123" x14ac:dyDescent="0.25">
      <c r="DS6250" s="81"/>
    </row>
    <row r="6251" spans="123:123" x14ac:dyDescent="0.25">
      <c r="DS6251" s="81"/>
    </row>
    <row r="6252" spans="123:123" x14ac:dyDescent="0.25">
      <c r="DS6252" s="81"/>
    </row>
    <row r="6253" spans="123:123" x14ac:dyDescent="0.25">
      <c r="DS6253" s="81"/>
    </row>
    <row r="6254" spans="123:123" x14ac:dyDescent="0.25">
      <c r="DS6254" s="81"/>
    </row>
    <row r="6255" spans="123:123" x14ac:dyDescent="0.25">
      <c r="DS6255" s="81"/>
    </row>
    <row r="6256" spans="123:123" x14ac:dyDescent="0.25">
      <c r="DS6256" s="81"/>
    </row>
    <row r="6257" spans="123:123" x14ac:dyDescent="0.25">
      <c r="DS6257" s="81"/>
    </row>
    <row r="6258" spans="123:123" x14ac:dyDescent="0.25">
      <c r="DS6258" s="81"/>
    </row>
    <row r="6259" spans="123:123" x14ac:dyDescent="0.25">
      <c r="DS6259" s="81"/>
    </row>
    <row r="6260" spans="123:123" x14ac:dyDescent="0.25">
      <c r="DS6260" s="81"/>
    </row>
    <row r="6261" spans="123:123" x14ac:dyDescent="0.25">
      <c r="DS6261" s="81"/>
    </row>
    <row r="6262" spans="123:123" x14ac:dyDescent="0.25">
      <c r="DS6262" s="81"/>
    </row>
    <row r="6263" spans="123:123" x14ac:dyDescent="0.25">
      <c r="DS6263" s="81"/>
    </row>
    <row r="6264" spans="123:123" x14ac:dyDescent="0.25">
      <c r="DS6264" s="81"/>
    </row>
    <row r="6265" spans="123:123" x14ac:dyDescent="0.25">
      <c r="DS6265" s="81"/>
    </row>
    <row r="6266" spans="123:123" x14ac:dyDescent="0.25">
      <c r="DS6266" s="81"/>
    </row>
    <row r="6267" spans="123:123" x14ac:dyDescent="0.25">
      <c r="DS6267" s="81"/>
    </row>
    <row r="6268" spans="123:123" x14ac:dyDescent="0.25">
      <c r="DS6268" s="81"/>
    </row>
    <row r="6269" spans="123:123" x14ac:dyDescent="0.25">
      <c r="DS6269" s="81"/>
    </row>
    <row r="6270" spans="123:123" x14ac:dyDescent="0.25">
      <c r="DS6270" s="81"/>
    </row>
    <row r="6271" spans="123:123" x14ac:dyDescent="0.25">
      <c r="DS6271" s="81"/>
    </row>
    <row r="6272" spans="123:123" x14ac:dyDescent="0.25">
      <c r="DS6272" s="81"/>
    </row>
    <row r="6273" spans="123:123" x14ac:dyDescent="0.25">
      <c r="DS6273" s="81"/>
    </row>
    <row r="6274" spans="123:123" x14ac:dyDescent="0.25">
      <c r="DS6274" s="81"/>
    </row>
    <row r="6275" spans="123:123" x14ac:dyDescent="0.25">
      <c r="DS6275" s="81"/>
    </row>
    <row r="6276" spans="123:123" x14ac:dyDescent="0.25">
      <c r="DS6276" s="81"/>
    </row>
    <row r="6277" spans="123:123" x14ac:dyDescent="0.25">
      <c r="DS6277" s="81"/>
    </row>
    <row r="6278" spans="123:123" x14ac:dyDescent="0.25">
      <c r="DS6278" s="81"/>
    </row>
    <row r="6279" spans="123:123" x14ac:dyDescent="0.25">
      <c r="DS6279" s="81"/>
    </row>
    <row r="6280" spans="123:123" x14ac:dyDescent="0.25">
      <c r="DS6280" s="81"/>
    </row>
    <row r="6281" spans="123:123" x14ac:dyDescent="0.25">
      <c r="DS6281" s="81"/>
    </row>
    <row r="6282" spans="123:123" x14ac:dyDescent="0.25">
      <c r="DS6282" s="81"/>
    </row>
    <row r="6283" spans="123:123" x14ac:dyDescent="0.25">
      <c r="DS6283" s="81"/>
    </row>
    <row r="6284" spans="123:123" x14ac:dyDescent="0.25">
      <c r="DS6284" s="81"/>
    </row>
    <row r="6285" spans="123:123" x14ac:dyDescent="0.25">
      <c r="DS6285" s="81"/>
    </row>
    <row r="6286" spans="123:123" x14ac:dyDescent="0.25">
      <c r="DS6286" s="81"/>
    </row>
    <row r="6287" spans="123:123" x14ac:dyDescent="0.25">
      <c r="DS6287" s="81"/>
    </row>
    <row r="6288" spans="123:123" x14ac:dyDescent="0.25">
      <c r="DS6288" s="81"/>
    </row>
    <row r="6289" spans="123:123" x14ac:dyDescent="0.25">
      <c r="DS6289" s="81"/>
    </row>
    <row r="6290" spans="123:123" x14ac:dyDescent="0.25">
      <c r="DS6290" s="81"/>
    </row>
    <row r="6291" spans="123:123" x14ac:dyDescent="0.25">
      <c r="DS6291" s="81"/>
    </row>
    <row r="6292" spans="123:123" x14ac:dyDescent="0.25">
      <c r="DS6292" s="81"/>
    </row>
    <row r="6293" spans="123:123" x14ac:dyDescent="0.25">
      <c r="DS6293" s="81"/>
    </row>
    <row r="6294" spans="123:123" x14ac:dyDescent="0.25">
      <c r="DS6294" s="81"/>
    </row>
    <row r="6295" spans="123:123" x14ac:dyDescent="0.25">
      <c r="DS6295" s="81"/>
    </row>
    <row r="6296" spans="123:123" x14ac:dyDescent="0.25">
      <c r="DS6296" s="81"/>
    </row>
    <row r="6297" spans="123:123" x14ac:dyDescent="0.25">
      <c r="DS6297" s="81"/>
    </row>
    <row r="6298" spans="123:123" x14ac:dyDescent="0.25">
      <c r="DS6298" s="81"/>
    </row>
    <row r="6299" spans="123:123" x14ac:dyDescent="0.25">
      <c r="DS6299" s="81"/>
    </row>
    <row r="6300" spans="123:123" x14ac:dyDescent="0.25">
      <c r="DS6300" s="81"/>
    </row>
    <row r="6301" spans="123:123" x14ac:dyDescent="0.25">
      <c r="DS6301" s="81"/>
    </row>
    <row r="6302" spans="123:123" x14ac:dyDescent="0.25">
      <c r="DS6302" s="81"/>
    </row>
    <row r="6303" spans="123:123" x14ac:dyDescent="0.25">
      <c r="DS6303" s="81"/>
    </row>
    <row r="6304" spans="123:123" x14ac:dyDescent="0.25">
      <c r="DS6304" s="81"/>
    </row>
    <row r="6305" spans="123:123" x14ac:dyDescent="0.25">
      <c r="DS6305" s="81"/>
    </row>
    <row r="6306" spans="123:123" x14ac:dyDescent="0.25">
      <c r="DS6306" s="81"/>
    </row>
    <row r="6307" spans="123:123" x14ac:dyDescent="0.25">
      <c r="DS6307" s="81"/>
    </row>
    <row r="6308" spans="123:123" x14ac:dyDescent="0.25">
      <c r="DS6308" s="81"/>
    </row>
    <row r="6309" spans="123:123" x14ac:dyDescent="0.25">
      <c r="DS6309" s="81"/>
    </row>
    <row r="6310" spans="123:123" x14ac:dyDescent="0.25">
      <c r="DS6310" s="81"/>
    </row>
    <row r="6311" spans="123:123" x14ac:dyDescent="0.25">
      <c r="DS6311" s="81"/>
    </row>
    <row r="6312" spans="123:123" x14ac:dyDescent="0.25">
      <c r="DS6312" s="81"/>
    </row>
    <row r="6313" spans="123:123" x14ac:dyDescent="0.25">
      <c r="DS6313" s="81"/>
    </row>
    <row r="6314" spans="123:123" x14ac:dyDescent="0.25">
      <c r="DS6314" s="81"/>
    </row>
    <row r="6315" spans="123:123" x14ac:dyDescent="0.25">
      <c r="DS6315" s="81"/>
    </row>
    <row r="6316" spans="123:123" x14ac:dyDescent="0.25">
      <c r="DS6316" s="81"/>
    </row>
    <row r="6317" spans="123:123" x14ac:dyDescent="0.25">
      <c r="DS6317" s="81"/>
    </row>
    <row r="6318" spans="123:123" x14ac:dyDescent="0.25">
      <c r="DS6318" s="81"/>
    </row>
    <row r="6319" spans="123:123" x14ac:dyDescent="0.25">
      <c r="DS6319" s="81"/>
    </row>
    <row r="6320" spans="123:123" x14ac:dyDescent="0.25">
      <c r="DS6320" s="81"/>
    </row>
    <row r="6321" spans="123:123" x14ac:dyDescent="0.25">
      <c r="DS6321" s="81"/>
    </row>
    <row r="6322" spans="123:123" x14ac:dyDescent="0.25">
      <c r="DS6322" s="81"/>
    </row>
    <row r="6323" spans="123:123" x14ac:dyDescent="0.25">
      <c r="DS6323" s="81"/>
    </row>
    <row r="6324" spans="123:123" x14ac:dyDescent="0.25">
      <c r="DS6324" s="81"/>
    </row>
    <row r="6325" spans="123:123" x14ac:dyDescent="0.25">
      <c r="DS6325" s="81"/>
    </row>
    <row r="6326" spans="123:123" x14ac:dyDescent="0.25">
      <c r="DS6326" s="81"/>
    </row>
    <row r="6327" spans="123:123" x14ac:dyDescent="0.25">
      <c r="DS6327" s="81"/>
    </row>
    <row r="6328" spans="123:123" x14ac:dyDescent="0.25">
      <c r="DS6328" s="81"/>
    </row>
    <row r="6329" spans="123:123" x14ac:dyDescent="0.25">
      <c r="DS6329" s="81"/>
    </row>
    <row r="6330" spans="123:123" x14ac:dyDescent="0.25">
      <c r="DS6330" s="81"/>
    </row>
    <row r="6331" spans="123:123" x14ac:dyDescent="0.25">
      <c r="DS6331" s="81"/>
    </row>
    <row r="6332" spans="123:123" x14ac:dyDescent="0.25">
      <c r="DS6332" s="81"/>
    </row>
    <row r="6333" spans="123:123" x14ac:dyDescent="0.25">
      <c r="DS6333" s="81"/>
    </row>
    <row r="6334" spans="123:123" x14ac:dyDescent="0.25">
      <c r="DS6334" s="81"/>
    </row>
    <row r="6335" spans="123:123" x14ac:dyDescent="0.25">
      <c r="DS6335" s="81"/>
    </row>
    <row r="6336" spans="123:123" x14ac:dyDescent="0.25">
      <c r="DS6336" s="81"/>
    </row>
    <row r="6337" spans="123:123" x14ac:dyDescent="0.25">
      <c r="DS6337" s="81"/>
    </row>
    <row r="6338" spans="123:123" x14ac:dyDescent="0.25">
      <c r="DS6338" s="81"/>
    </row>
    <row r="6339" spans="123:123" x14ac:dyDescent="0.25">
      <c r="DS6339" s="81"/>
    </row>
    <row r="6340" spans="123:123" x14ac:dyDescent="0.25">
      <c r="DS6340" s="81"/>
    </row>
    <row r="6341" spans="123:123" x14ac:dyDescent="0.25">
      <c r="DS6341" s="81"/>
    </row>
    <row r="6342" spans="123:123" x14ac:dyDescent="0.25">
      <c r="DS6342" s="81"/>
    </row>
    <row r="6343" spans="123:123" x14ac:dyDescent="0.25">
      <c r="DS6343" s="81"/>
    </row>
    <row r="6344" spans="123:123" x14ac:dyDescent="0.25">
      <c r="DS6344" s="81"/>
    </row>
    <row r="6345" spans="123:123" x14ac:dyDescent="0.25">
      <c r="DS6345" s="81"/>
    </row>
    <row r="6346" spans="123:123" x14ac:dyDescent="0.25">
      <c r="DS6346" s="81"/>
    </row>
    <row r="6347" spans="123:123" x14ac:dyDescent="0.25">
      <c r="DS6347" s="81"/>
    </row>
    <row r="6348" spans="123:123" x14ac:dyDescent="0.25">
      <c r="DS6348" s="81"/>
    </row>
    <row r="6349" spans="123:123" x14ac:dyDescent="0.25">
      <c r="DS6349" s="81"/>
    </row>
    <row r="6350" spans="123:123" x14ac:dyDescent="0.25">
      <c r="DS6350" s="81"/>
    </row>
    <row r="6351" spans="123:123" x14ac:dyDescent="0.25">
      <c r="DS6351" s="81"/>
    </row>
    <row r="6352" spans="123:123" x14ac:dyDescent="0.25">
      <c r="DS6352" s="81"/>
    </row>
    <row r="6353" spans="123:123" x14ac:dyDescent="0.25">
      <c r="DS6353" s="81"/>
    </row>
    <row r="6354" spans="123:123" x14ac:dyDescent="0.25">
      <c r="DS6354" s="81"/>
    </row>
    <row r="6355" spans="123:123" x14ac:dyDescent="0.25">
      <c r="DS6355" s="81"/>
    </row>
    <row r="6356" spans="123:123" x14ac:dyDescent="0.25">
      <c r="DS6356" s="81"/>
    </row>
    <row r="6357" spans="123:123" x14ac:dyDescent="0.25">
      <c r="DS6357" s="81"/>
    </row>
    <row r="6358" spans="123:123" x14ac:dyDescent="0.25">
      <c r="DS6358" s="81"/>
    </row>
    <row r="6359" spans="123:123" x14ac:dyDescent="0.25">
      <c r="DS6359" s="81"/>
    </row>
    <row r="6360" spans="123:123" x14ac:dyDescent="0.25">
      <c r="DS6360" s="81"/>
    </row>
    <row r="6361" spans="123:123" x14ac:dyDescent="0.25">
      <c r="DS6361" s="81"/>
    </row>
    <row r="6362" spans="123:123" x14ac:dyDescent="0.25">
      <c r="DS6362" s="81"/>
    </row>
    <row r="6363" spans="123:123" x14ac:dyDescent="0.25">
      <c r="DS6363" s="81"/>
    </row>
    <row r="6364" spans="123:123" x14ac:dyDescent="0.25">
      <c r="DS6364" s="81"/>
    </row>
    <row r="6365" spans="123:123" x14ac:dyDescent="0.25">
      <c r="DS6365" s="81"/>
    </row>
    <row r="6366" spans="123:123" x14ac:dyDescent="0.25">
      <c r="DS6366" s="81"/>
    </row>
    <row r="6367" spans="123:123" x14ac:dyDescent="0.25">
      <c r="DS6367" s="81"/>
    </row>
    <row r="6368" spans="123:123" x14ac:dyDescent="0.25">
      <c r="DS6368" s="81"/>
    </row>
    <row r="6369" spans="123:123" x14ac:dyDescent="0.25">
      <c r="DS6369" s="81"/>
    </row>
    <row r="6370" spans="123:123" x14ac:dyDescent="0.25">
      <c r="DS6370" s="81"/>
    </row>
    <row r="6371" spans="123:123" x14ac:dyDescent="0.25">
      <c r="DS6371" s="81"/>
    </row>
    <row r="6372" spans="123:123" x14ac:dyDescent="0.25">
      <c r="DS6372" s="81"/>
    </row>
    <row r="6373" spans="123:123" x14ac:dyDescent="0.25">
      <c r="DS6373" s="81"/>
    </row>
    <row r="6374" spans="123:123" x14ac:dyDescent="0.25">
      <c r="DS6374" s="81"/>
    </row>
    <row r="6375" spans="123:123" x14ac:dyDescent="0.25">
      <c r="DS6375" s="81"/>
    </row>
    <row r="6376" spans="123:123" x14ac:dyDescent="0.25">
      <c r="DS6376" s="81"/>
    </row>
    <row r="6377" spans="123:123" x14ac:dyDescent="0.25">
      <c r="DS6377" s="81"/>
    </row>
    <row r="6378" spans="123:123" x14ac:dyDescent="0.25">
      <c r="DS6378" s="81"/>
    </row>
    <row r="6379" spans="123:123" x14ac:dyDescent="0.25">
      <c r="DS6379" s="81"/>
    </row>
    <row r="6380" spans="123:123" x14ac:dyDescent="0.25">
      <c r="DS6380" s="81"/>
    </row>
    <row r="6381" spans="123:123" x14ac:dyDescent="0.25">
      <c r="DS6381" s="81"/>
    </row>
    <row r="6382" spans="123:123" x14ac:dyDescent="0.25">
      <c r="DS6382" s="81"/>
    </row>
    <row r="6383" spans="123:123" x14ac:dyDescent="0.25">
      <c r="DS6383" s="81"/>
    </row>
    <row r="6384" spans="123:123" x14ac:dyDescent="0.25">
      <c r="DS6384" s="81"/>
    </row>
    <row r="6385" spans="123:123" x14ac:dyDescent="0.25">
      <c r="DS6385" s="81"/>
    </row>
    <row r="6386" spans="123:123" x14ac:dyDescent="0.25">
      <c r="DS6386" s="81"/>
    </row>
    <row r="6387" spans="123:123" x14ac:dyDescent="0.25">
      <c r="DS6387" s="81"/>
    </row>
    <row r="6388" spans="123:123" x14ac:dyDescent="0.25">
      <c r="DS6388" s="81"/>
    </row>
    <row r="6389" spans="123:123" x14ac:dyDescent="0.25">
      <c r="DS6389" s="81"/>
    </row>
    <row r="6390" spans="123:123" x14ac:dyDescent="0.25">
      <c r="DS6390" s="81"/>
    </row>
    <row r="6391" spans="123:123" x14ac:dyDescent="0.25">
      <c r="DS6391" s="81"/>
    </row>
    <row r="6392" spans="123:123" x14ac:dyDescent="0.25">
      <c r="DS6392" s="81"/>
    </row>
    <row r="6393" spans="123:123" x14ac:dyDescent="0.25">
      <c r="DS6393" s="81"/>
    </row>
    <row r="6394" spans="123:123" x14ac:dyDescent="0.25">
      <c r="DS6394" s="81"/>
    </row>
    <row r="6395" spans="123:123" x14ac:dyDescent="0.25">
      <c r="DS6395" s="81"/>
    </row>
    <row r="6396" spans="123:123" x14ac:dyDescent="0.25">
      <c r="DS6396" s="81"/>
    </row>
    <row r="6397" spans="123:123" x14ac:dyDescent="0.25">
      <c r="DS6397" s="81"/>
    </row>
    <row r="6398" spans="123:123" x14ac:dyDescent="0.25">
      <c r="DS6398" s="81"/>
    </row>
    <row r="6399" spans="123:123" x14ac:dyDescent="0.25">
      <c r="DS6399" s="81"/>
    </row>
    <row r="6400" spans="123:123" x14ac:dyDescent="0.25">
      <c r="DS6400" s="81"/>
    </row>
    <row r="6401" spans="123:123" x14ac:dyDescent="0.25">
      <c r="DS6401" s="81"/>
    </row>
    <row r="6402" spans="123:123" x14ac:dyDescent="0.25">
      <c r="DS6402" s="81"/>
    </row>
    <row r="6403" spans="123:123" x14ac:dyDescent="0.25">
      <c r="DS6403" s="81"/>
    </row>
    <row r="6404" spans="123:123" x14ac:dyDescent="0.25">
      <c r="DS6404" s="81"/>
    </row>
    <row r="6405" spans="123:123" x14ac:dyDescent="0.25">
      <c r="DS6405" s="81"/>
    </row>
    <row r="6406" spans="123:123" x14ac:dyDescent="0.25">
      <c r="DS6406" s="81"/>
    </row>
    <row r="6407" spans="123:123" x14ac:dyDescent="0.25">
      <c r="DS6407" s="81"/>
    </row>
    <row r="6408" spans="123:123" x14ac:dyDescent="0.25">
      <c r="DS6408" s="81"/>
    </row>
    <row r="6409" spans="123:123" x14ac:dyDescent="0.25">
      <c r="DS6409" s="81"/>
    </row>
    <row r="6410" spans="123:123" x14ac:dyDescent="0.25">
      <c r="DS6410" s="81"/>
    </row>
    <row r="6411" spans="123:123" x14ac:dyDescent="0.25">
      <c r="DS6411" s="81"/>
    </row>
    <row r="6412" spans="123:123" x14ac:dyDescent="0.25">
      <c r="DS6412" s="81"/>
    </row>
    <row r="6413" spans="123:123" x14ac:dyDescent="0.25">
      <c r="DS6413" s="81"/>
    </row>
    <row r="6414" spans="123:123" x14ac:dyDescent="0.25">
      <c r="DS6414" s="81"/>
    </row>
    <row r="6415" spans="123:123" x14ac:dyDescent="0.25">
      <c r="DS6415" s="81"/>
    </row>
    <row r="6416" spans="123:123" x14ac:dyDescent="0.25">
      <c r="DS6416" s="81"/>
    </row>
    <row r="6417" spans="123:123" x14ac:dyDescent="0.25">
      <c r="DS6417" s="81"/>
    </row>
    <row r="6418" spans="123:123" x14ac:dyDescent="0.25">
      <c r="DS6418" s="81"/>
    </row>
    <row r="6419" spans="123:123" x14ac:dyDescent="0.25">
      <c r="DS6419" s="81"/>
    </row>
    <row r="6420" spans="123:123" x14ac:dyDescent="0.25">
      <c r="DS6420" s="81"/>
    </row>
    <row r="6421" spans="123:123" x14ac:dyDescent="0.25">
      <c r="DS6421" s="81"/>
    </row>
    <row r="6422" spans="123:123" x14ac:dyDescent="0.25">
      <c r="DS6422" s="81"/>
    </row>
    <row r="6423" spans="123:123" x14ac:dyDescent="0.25">
      <c r="DS6423" s="81"/>
    </row>
    <row r="6424" spans="123:123" x14ac:dyDescent="0.25">
      <c r="DS6424" s="81"/>
    </row>
    <row r="6425" spans="123:123" x14ac:dyDescent="0.25">
      <c r="DS6425" s="81"/>
    </row>
    <row r="6426" spans="123:123" x14ac:dyDescent="0.25">
      <c r="DS6426" s="81"/>
    </row>
    <row r="6427" spans="123:123" x14ac:dyDescent="0.25">
      <c r="DS6427" s="81"/>
    </row>
    <row r="6428" spans="123:123" x14ac:dyDescent="0.25">
      <c r="DS6428" s="81"/>
    </row>
    <row r="6429" spans="123:123" x14ac:dyDescent="0.25">
      <c r="DS6429" s="81"/>
    </row>
    <row r="6430" spans="123:123" x14ac:dyDescent="0.25">
      <c r="DS6430" s="81"/>
    </row>
    <row r="6431" spans="123:123" x14ac:dyDescent="0.25">
      <c r="DS6431" s="81"/>
    </row>
    <row r="6432" spans="123:123" x14ac:dyDescent="0.25">
      <c r="DS6432" s="81"/>
    </row>
    <row r="6433" spans="123:123" x14ac:dyDescent="0.25">
      <c r="DS6433" s="81"/>
    </row>
    <row r="6434" spans="123:123" x14ac:dyDescent="0.25">
      <c r="DS6434" s="81"/>
    </row>
    <row r="6435" spans="123:123" x14ac:dyDescent="0.25">
      <c r="DS6435" s="81"/>
    </row>
    <row r="6436" spans="123:123" x14ac:dyDescent="0.25">
      <c r="DS6436" s="81"/>
    </row>
    <row r="6437" spans="123:123" x14ac:dyDescent="0.25">
      <c r="DS6437" s="81"/>
    </row>
    <row r="6438" spans="123:123" x14ac:dyDescent="0.25">
      <c r="DS6438" s="81"/>
    </row>
    <row r="6439" spans="123:123" x14ac:dyDescent="0.25">
      <c r="DS6439" s="81"/>
    </row>
    <row r="6440" spans="123:123" x14ac:dyDescent="0.25">
      <c r="DS6440" s="81"/>
    </row>
    <row r="6441" spans="123:123" x14ac:dyDescent="0.25">
      <c r="DS6441" s="81"/>
    </row>
    <row r="6442" spans="123:123" x14ac:dyDescent="0.25">
      <c r="DS6442" s="81"/>
    </row>
    <row r="6443" spans="123:123" x14ac:dyDescent="0.25">
      <c r="DS6443" s="81"/>
    </row>
    <row r="6444" spans="123:123" x14ac:dyDescent="0.25">
      <c r="DS6444" s="81"/>
    </row>
    <row r="6445" spans="123:123" x14ac:dyDescent="0.25">
      <c r="DS6445" s="81"/>
    </row>
    <row r="6446" spans="123:123" x14ac:dyDescent="0.25">
      <c r="DS6446" s="81"/>
    </row>
    <row r="6447" spans="123:123" x14ac:dyDescent="0.25">
      <c r="DS6447" s="81"/>
    </row>
    <row r="6448" spans="123:123" x14ac:dyDescent="0.25">
      <c r="DS6448" s="81"/>
    </row>
    <row r="6449" spans="123:123" x14ac:dyDescent="0.25">
      <c r="DS6449" s="81"/>
    </row>
    <row r="6450" spans="123:123" x14ac:dyDescent="0.25">
      <c r="DS6450" s="81"/>
    </row>
    <row r="6451" spans="123:123" x14ac:dyDescent="0.25">
      <c r="DS6451" s="81"/>
    </row>
    <row r="6452" spans="123:123" x14ac:dyDescent="0.25">
      <c r="DS6452" s="81"/>
    </row>
    <row r="6453" spans="123:123" x14ac:dyDescent="0.25">
      <c r="DS6453" s="81"/>
    </row>
    <row r="6454" spans="123:123" x14ac:dyDescent="0.25">
      <c r="DS6454" s="81"/>
    </row>
    <row r="6455" spans="123:123" x14ac:dyDescent="0.25">
      <c r="DS6455" s="81"/>
    </row>
    <row r="6456" spans="123:123" x14ac:dyDescent="0.25">
      <c r="DS6456" s="81"/>
    </row>
    <row r="6457" spans="123:123" x14ac:dyDescent="0.25">
      <c r="DS6457" s="81"/>
    </row>
    <row r="6458" spans="123:123" x14ac:dyDescent="0.25">
      <c r="DS6458" s="81"/>
    </row>
    <row r="6459" spans="123:123" x14ac:dyDescent="0.25">
      <c r="DS6459" s="81"/>
    </row>
    <row r="6460" spans="123:123" x14ac:dyDescent="0.25">
      <c r="DS6460" s="81"/>
    </row>
    <row r="6461" spans="123:123" x14ac:dyDescent="0.25">
      <c r="DS6461" s="81"/>
    </row>
    <row r="6462" spans="123:123" x14ac:dyDescent="0.25">
      <c r="DS6462" s="81"/>
    </row>
    <row r="6463" spans="123:123" x14ac:dyDescent="0.25">
      <c r="DS6463" s="81"/>
    </row>
    <row r="6464" spans="123:123" x14ac:dyDescent="0.25">
      <c r="DS6464" s="81"/>
    </row>
    <row r="6465" spans="123:123" x14ac:dyDescent="0.25">
      <c r="DS6465" s="81"/>
    </row>
    <row r="6466" spans="123:123" x14ac:dyDescent="0.25">
      <c r="DS6466" s="81"/>
    </row>
    <row r="6467" spans="123:123" x14ac:dyDescent="0.25">
      <c r="DS6467" s="81"/>
    </row>
    <row r="6468" spans="123:123" x14ac:dyDescent="0.25">
      <c r="DS6468" s="81"/>
    </row>
    <row r="6469" spans="123:123" x14ac:dyDescent="0.25">
      <c r="DS6469" s="81"/>
    </row>
    <row r="6470" spans="123:123" x14ac:dyDescent="0.25">
      <c r="DS6470" s="81"/>
    </row>
    <row r="6471" spans="123:123" x14ac:dyDescent="0.25">
      <c r="DS6471" s="81"/>
    </row>
    <row r="6472" spans="123:123" x14ac:dyDescent="0.25">
      <c r="DS6472" s="81"/>
    </row>
    <row r="6473" spans="123:123" x14ac:dyDescent="0.25">
      <c r="DS6473" s="81"/>
    </row>
    <row r="6474" spans="123:123" x14ac:dyDescent="0.25">
      <c r="DS6474" s="81"/>
    </row>
    <row r="6475" spans="123:123" x14ac:dyDescent="0.25">
      <c r="DS6475" s="81"/>
    </row>
    <row r="6476" spans="123:123" x14ac:dyDescent="0.25">
      <c r="DS6476" s="81"/>
    </row>
    <row r="6477" spans="123:123" x14ac:dyDescent="0.25">
      <c r="DS6477" s="81"/>
    </row>
    <row r="6478" spans="123:123" x14ac:dyDescent="0.25">
      <c r="DS6478" s="81"/>
    </row>
    <row r="6479" spans="123:123" x14ac:dyDescent="0.25">
      <c r="DS6479" s="81"/>
    </row>
    <row r="6480" spans="123:123" x14ac:dyDescent="0.25">
      <c r="DS6480" s="81"/>
    </row>
    <row r="6481" spans="123:123" x14ac:dyDescent="0.25">
      <c r="DS6481" s="81"/>
    </row>
    <row r="6482" spans="123:123" x14ac:dyDescent="0.25">
      <c r="DS6482" s="81"/>
    </row>
    <row r="6483" spans="123:123" x14ac:dyDescent="0.25">
      <c r="DS6483" s="81"/>
    </row>
    <row r="6484" spans="123:123" x14ac:dyDescent="0.25">
      <c r="DS6484" s="81"/>
    </row>
    <row r="6485" spans="123:123" x14ac:dyDescent="0.25">
      <c r="DS6485" s="81"/>
    </row>
    <row r="6486" spans="123:123" x14ac:dyDescent="0.25">
      <c r="DS6486" s="81"/>
    </row>
    <row r="6487" spans="123:123" x14ac:dyDescent="0.25">
      <c r="DS6487" s="81"/>
    </row>
    <row r="6488" spans="123:123" x14ac:dyDescent="0.25">
      <c r="DS6488" s="81"/>
    </row>
    <row r="6489" spans="123:123" x14ac:dyDescent="0.25">
      <c r="DS6489" s="81"/>
    </row>
    <row r="6490" spans="123:123" x14ac:dyDescent="0.25">
      <c r="DS6490" s="81"/>
    </row>
    <row r="6491" spans="123:123" x14ac:dyDescent="0.25">
      <c r="DS6491" s="81"/>
    </row>
    <row r="6492" spans="123:123" x14ac:dyDescent="0.25">
      <c r="DS6492" s="81"/>
    </row>
    <row r="6493" spans="123:123" x14ac:dyDescent="0.25">
      <c r="DS6493" s="81"/>
    </row>
    <row r="6494" spans="123:123" x14ac:dyDescent="0.25">
      <c r="DS6494" s="81"/>
    </row>
    <row r="6495" spans="123:123" x14ac:dyDescent="0.25">
      <c r="DS6495" s="81"/>
    </row>
    <row r="6496" spans="123:123" x14ac:dyDescent="0.25">
      <c r="DS6496" s="81"/>
    </row>
    <row r="6497" spans="123:123" x14ac:dyDescent="0.25">
      <c r="DS6497" s="81"/>
    </row>
    <row r="6498" spans="123:123" x14ac:dyDescent="0.25">
      <c r="DS6498" s="81"/>
    </row>
    <row r="6499" spans="123:123" x14ac:dyDescent="0.25">
      <c r="DS6499" s="81"/>
    </row>
    <row r="6500" spans="123:123" x14ac:dyDescent="0.25">
      <c r="DS6500" s="81"/>
    </row>
    <row r="6501" spans="123:123" x14ac:dyDescent="0.25">
      <c r="DS6501" s="81"/>
    </row>
    <row r="6502" spans="123:123" x14ac:dyDescent="0.25">
      <c r="DS6502" s="81"/>
    </row>
    <row r="6503" spans="123:123" x14ac:dyDescent="0.25">
      <c r="DS6503" s="81"/>
    </row>
    <row r="6504" spans="123:123" x14ac:dyDescent="0.25">
      <c r="DS6504" s="81"/>
    </row>
    <row r="6505" spans="123:123" x14ac:dyDescent="0.25">
      <c r="DS6505" s="81"/>
    </row>
    <row r="6506" spans="123:123" x14ac:dyDescent="0.25">
      <c r="DS6506" s="81"/>
    </row>
    <row r="6507" spans="123:123" x14ac:dyDescent="0.25">
      <c r="DS6507" s="81"/>
    </row>
    <row r="6508" spans="123:123" x14ac:dyDescent="0.25">
      <c r="DS6508" s="81"/>
    </row>
    <row r="6509" spans="123:123" x14ac:dyDescent="0.25">
      <c r="DS6509" s="81"/>
    </row>
    <row r="6510" spans="123:123" x14ac:dyDescent="0.25">
      <c r="DS6510" s="81"/>
    </row>
    <row r="6511" spans="123:123" x14ac:dyDescent="0.25">
      <c r="DS6511" s="81"/>
    </row>
    <row r="6512" spans="123:123" x14ac:dyDescent="0.25">
      <c r="DS6512" s="81"/>
    </row>
    <row r="6513" spans="123:123" x14ac:dyDescent="0.25">
      <c r="DS6513" s="81"/>
    </row>
    <row r="6514" spans="123:123" x14ac:dyDescent="0.25">
      <c r="DS6514" s="81"/>
    </row>
    <row r="6515" spans="123:123" x14ac:dyDescent="0.25">
      <c r="DS6515" s="81"/>
    </row>
    <row r="6516" spans="123:123" x14ac:dyDescent="0.25">
      <c r="DS6516" s="81"/>
    </row>
    <row r="6517" spans="123:123" x14ac:dyDescent="0.25">
      <c r="DS6517" s="81"/>
    </row>
    <row r="6518" spans="123:123" x14ac:dyDescent="0.25">
      <c r="DS6518" s="81"/>
    </row>
    <row r="6519" spans="123:123" x14ac:dyDescent="0.25">
      <c r="DS6519" s="81"/>
    </row>
    <row r="6520" spans="123:123" x14ac:dyDescent="0.25">
      <c r="DS6520" s="81"/>
    </row>
    <row r="6521" spans="123:123" x14ac:dyDescent="0.25">
      <c r="DS6521" s="81"/>
    </row>
    <row r="6522" spans="123:123" x14ac:dyDescent="0.25">
      <c r="DS6522" s="81"/>
    </row>
    <row r="6523" spans="123:123" x14ac:dyDescent="0.25">
      <c r="DS6523" s="81"/>
    </row>
    <row r="6524" spans="123:123" x14ac:dyDescent="0.25">
      <c r="DS6524" s="81"/>
    </row>
    <row r="6525" spans="123:123" x14ac:dyDescent="0.25">
      <c r="DS6525" s="81"/>
    </row>
    <row r="6526" spans="123:123" x14ac:dyDescent="0.25">
      <c r="DS6526" s="81"/>
    </row>
    <row r="6527" spans="123:123" x14ac:dyDescent="0.25">
      <c r="DS6527" s="81"/>
    </row>
    <row r="6528" spans="123:123" x14ac:dyDescent="0.25">
      <c r="DS6528" s="81"/>
    </row>
    <row r="6529" spans="123:123" x14ac:dyDescent="0.25">
      <c r="DS6529" s="81"/>
    </row>
    <row r="6530" spans="123:123" x14ac:dyDescent="0.25">
      <c r="DS6530" s="81"/>
    </row>
    <row r="6531" spans="123:123" x14ac:dyDescent="0.25">
      <c r="DS6531" s="81"/>
    </row>
    <row r="6532" spans="123:123" x14ac:dyDescent="0.25">
      <c r="DS6532" s="81"/>
    </row>
    <row r="6533" spans="123:123" x14ac:dyDescent="0.25">
      <c r="DS6533" s="81"/>
    </row>
    <row r="6534" spans="123:123" x14ac:dyDescent="0.25">
      <c r="DS6534" s="81"/>
    </row>
    <row r="6535" spans="123:123" x14ac:dyDescent="0.25">
      <c r="DS6535" s="81"/>
    </row>
    <row r="6536" spans="123:123" x14ac:dyDescent="0.25">
      <c r="DS6536" s="81"/>
    </row>
    <row r="6537" spans="123:123" x14ac:dyDescent="0.25">
      <c r="DS6537" s="81"/>
    </row>
    <row r="6538" spans="123:123" x14ac:dyDescent="0.25">
      <c r="DS6538" s="81"/>
    </row>
    <row r="6539" spans="123:123" x14ac:dyDescent="0.25">
      <c r="DS6539" s="81"/>
    </row>
    <row r="6540" spans="123:123" x14ac:dyDescent="0.25">
      <c r="DS6540" s="81"/>
    </row>
    <row r="6541" spans="123:123" x14ac:dyDescent="0.25">
      <c r="DS6541" s="81"/>
    </row>
    <row r="6542" spans="123:123" x14ac:dyDescent="0.25">
      <c r="DS6542" s="81"/>
    </row>
    <row r="6543" spans="123:123" x14ac:dyDescent="0.25">
      <c r="DS6543" s="81"/>
    </row>
    <row r="6544" spans="123:123" x14ac:dyDescent="0.25">
      <c r="DS6544" s="81"/>
    </row>
    <row r="6545" spans="123:123" x14ac:dyDescent="0.25">
      <c r="DS6545" s="81"/>
    </row>
    <row r="6546" spans="123:123" x14ac:dyDescent="0.25">
      <c r="DS6546" s="81"/>
    </row>
    <row r="6547" spans="123:123" x14ac:dyDescent="0.25">
      <c r="DS6547" s="81"/>
    </row>
    <row r="6548" spans="123:123" x14ac:dyDescent="0.25">
      <c r="DS6548" s="81"/>
    </row>
    <row r="6549" spans="123:123" x14ac:dyDescent="0.25">
      <c r="DS6549" s="81"/>
    </row>
    <row r="6550" spans="123:123" x14ac:dyDescent="0.25">
      <c r="DS6550" s="81"/>
    </row>
    <row r="6551" spans="123:123" x14ac:dyDescent="0.25">
      <c r="DS6551" s="81"/>
    </row>
    <row r="6552" spans="123:123" x14ac:dyDescent="0.25">
      <c r="DS6552" s="81"/>
    </row>
    <row r="6553" spans="123:123" x14ac:dyDescent="0.25">
      <c r="DS6553" s="81"/>
    </row>
    <row r="6554" spans="123:123" x14ac:dyDescent="0.25">
      <c r="DS6554" s="81"/>
    </row>
    <row r="6555" spans="123:123" x14ac:dyDescent="0.25">
      <c r="DS6555" s="81"/>
    </row>
    <row r="6556" spans="123:123" x14ac:dyDescent="0.25">
      <c r="DS6556" s="81"/>
    </row>
    <row r="6557" spans="123:123" x14ac:dyDescent="0.25">
      <c r="DS6557" s="81"/>
    </row>
    <row r="6558" spans="123:123" x14ac:dyDescent="0.25">
      <c r="DS6558" s="81"/>
    </row>
    <row r="6559" spans="123:123" x14ac:dyDescent="0.25">
      <c r="DS6559" s="81"/>
    </row>
    <row r="6560" spans="123:123" x14ac:dyDescent="0.25">
      <c r="DS6560" s="81"/>
    </row>
    <row r="6561" spans="123:123" x14ac:dyDescent="0.25">
      <c r="DS6561" s="81"/>
    </row>
    <row r="6562" spans="123:123" x14ac:dyDescent="0.25">
      <c r="DS6562" s="81"/>
    </row>
    <row r="6563" spans="123:123" x14ac:dyDescent="0.25">
      <c r="DS6563" s="81"/>
    </row>
    <row r="6564" spans="123:123" x14ac:dyDescent="0.25">
      <c r="DS6564" s="81"/>
    </row>
    <row r="6565" spans="123:123" x14ac:dyDescent="0.25">
      <c r="DS6565" s="81"/>
    </row>
    <row r="6566" spans="123:123" x14ac:dyDescent="0.25">
      <c r="DS6566" s="81"/>
    </row>
    <row r="6567" spans="123:123" x14ac:dyDescent="0.25">
      <c r="DS6567" s="81"/>
    </row>
    <row r="6568" spans="123:123" x14ac:dyDescent="0.25">
      <c r="DS6568" s="81"/>
    </row>
    <row r="6569" spans="123:123" x14ac:dyDescent="0.25">
      <c r="DS6569" s="81"/>
    </row>
    <row r="6570" spans="123:123" x14ac:dyDescent="0.25">
      <c r="DS6570" s="81"/>
    </row>
    <row r="6571" spans="123:123" x14ac:dyDescent="0.25">
      <c r="DS6571" s="81"/>
    </row>
    <row r="6572" spans="123:123" x14ac:dyDescent="0.25">
      <c r="DS6572" s="81"/>
    </row>
    <row r="6573" spans="123:123" x14ac:dyDescent="0.25">
      <c r="DS6573" s="81"/>
    </row>
    <row r="6574" spans="123:123" x14ac:dyDescent="0.25">
      <c r="DS6574" s="81"/>
    </row>
    <row r="6575" spans="123:123" x14ac:dyDescent="0.25">
      <c r="DS6575" s="81"/>
    </row>
    <row r="6576" spans="123:123" x14ac:dyDescent="0.25">
      <c r="DS6576" s="81"/>
    </row>
    <row r="6577" spans="123:123" x14ac:dyDescent="0.25">
      <c r="DS6577" s="81"/>
    </row>
    <row r="6578" spans="123:123" x14ac:dyDescent="0.25">
      <c r="DS6578" s="81"/>
    </row>
    <row r="6579" spans="123:123" x14ac:dyDescent="0.25">
      <c r="DS6579" s="81"/>
    </row>
    <row r="6580" spans="123:123" x14ac:dyDescent="0.25">
      <c r="DS6580" s="81"/>
    </row>
    <row r="6581" spans="123:123" x14ac:dyDescent="0.25">
      <c r="DS6581" s="81"/>
    </row>
    <row r="6582" spans="123:123" x14ac:dyDescent="0.25">
      <c r="DS6582" s="81"/>
    </row>
    <row r="6583" spans="123:123" x14ac:dyDescent="0.25">
      <c r="DS6583" s="81"/>
    </row>
    <row r="6584" spans="123:123" x14ac:dyDescent="0.25">
      <c r="DS6584" s="81"/>
    </row>
    <row r="6585" spans="123:123" x14ac:dyDescent="0.25">
      <c r="DS6585" s="81"/>
    </row>
    <row r="6586" spans="123:123" x14ac:dyDescent="0.25">
      <c r="DS6586" s="81"/>
    </row>
    <row r="6587" spans="123:123" x14ac:dyDescent="0.25">
      <c r="DS6587" s="81"/>
    </row>
    <row r="6588" spans="123:123" x14ac:dyDescent="0.25">
      <c r="DS6588" s="81"/>
    </row>
    <row r="6589" spans="123:123" x14ac:dyDescent="0.25">
      <c r="DS6589" s="81"/>
    </row>
    <row r="6590" spans="123:123" x14ac:dyDescent="0.25">
      <c r="DS6590" s="81"/>
    </row>
    <row r="6591" spans="123:123" x14ac:dyDescent="0.25">
      <c r="DS6591" s="81"/>
    </row>
    <row r="6592" spans="123:123" x14ac:dyDescent="0.25">
      <c r="DS6592" s="81"/>
    </row>
    <row r="6593" spans="123:123" x14ac:dyDescent="0.25">
      <c r="DS6593" s="81"/>
    </row>
    <row r="6594" spans="123:123" x14ac:dyDescent="0.25">
      <c r="DS6594" s="81"/>
    </row>
    <row r="6595" spans="123:123" x14ac:dyDescent="0.25">
      <c r="DS6595" s="81"/>
    </row>
    <row r="6596" spans="123:123" x14ac:dyDescent="0.25">
      <c r="DS6596" s="81"/>
    </row>
    <row r="6597" spans="123:123" x14ac:dyDescent="0.25">
      <c r="DS6597" s="81"/>
    </row>
    <row r="6598" spans="123:123" x14ac:dyDescent="0.25">
      <c r="DS6598" s="81"/>
    </row>
    <row r="6599" spans="123:123" x14ac:dyDescent="0.25">
      <c r="DS6599" s="81"/>
    </row>
    <row r="6600" spans="123:123" x14ac:dyDescent="0.25">
      <c r="DS6600" s="81"/>
    </row>
    <row r="6601" spans="123:123" x14ac:dyDescent="0.25">
      <c r="DS6601" s="81"/>
    </row>
    <row r="6602" spans="123:123" x14ac:dyDescent="0.25">
      <c r="DS6602" s="81"/>
    </row>
    <row r="6603" spans="123:123" x14ac:dyDescent="0.25">
      <c r="DS6603" s="81"/>
    </row>
    <row r="6604" spans="123:123" x14ac:dyDescent="0.25">
      <c r="DS6604" s="81"/>
    </row>
    <row r="6605" spans="123:123" x14ac:dyDescent="0.25">
      <c r="DS6605" s="81"/>
    </row>
    <row r="6606" spans="123:123" x14ac:dyDescent="0.25">
      <c r="DS6606" s="81"/>
    </row>
    <row r="6607" spans="123:123" x14ac:dyDescent="0.25">
      <c r="DS6607" s="81"/>
    </row>
    <row r="6608" spans="123:123" x14ac:dyDescent="0.25">
      <c r="DS6608" s="81"/>
    </row>
    <row r="6609" spans="123:123" x14ac:dyDescent="0.25">
      <c r="DS6609" s="81"/>
    </row>
    <row r="6610" spans="123:123" x14ac:dyDescent="0.25">
      <c r="DS6610" s="81"/>
    </row>
    <row r="6611" spans="123:123" x14ac:dyDescent="0.25">
      <c r="DS6611" s="81"/>
    </row>
    <row r="6612" spans="123:123" x14ac:dyDescent="0.25">
      <c r="DS6612" s="81"/>
    </row>
    <row r="6613" spans="123:123" x14ac:dyDescent="0.25">
      <c r="DS6613" s="81"/>
    </row>
    <row r="6614" spans="123:123" x14ac:dyDescent="0.25">
      <c r="DS6614" s="81"/>
    </row>
    <row r="6615" spans="123:123" x14ac:dyDescent="0.25">
      <c r="DS6615" s="81"/>
    </row>
    <row r="6616" spans="123:123" x14ac:dyDescent="0.25">
      <c r="DS6616" s="81"/>
    </row>
    <row r="6617" spans="123:123" x14ac:dyDescent="0.25">
      <c r="DS6617" s="81"/>
    </row>
    <row r="6618" spans="123:123" x14ac:dyDescent="0.25">
      <c r="DS6618" s="81"/>
    </row>
    <row r="6619" spans="123:123" x14ac:dyDescent="0.25">
      <c r="DS6619" s="81"/>
    </row>
    <row r="6620" spans="123:123" x14ac:dyDescent="0.25">
      <c r="DS6620" s="81"/>
    </row>
    <row r="6621" spans="123:123" x14ac:dyDescent="0.25">
      <c r="DS6621" s="81"/>
    </row>
    <row r="6622" spans="123:123" x14ac:dyDescent="0.25">
      <c r="DS6622" s="81"/>
    </row>
    <row r="6623" spans="123:123" x14ac:dyDescent="0.25">
      <c r="DS6623" s="81"/>
    </row>
    <row r="6624" spans="123:123" x14ac:dyDescent="0.25">
      <c r="DS6624" s="81"/>
    </row>
    <row r="6625" spans="123:123" x14ac:dyDescent="0.25">
      <c r="DS6625" s="81"/>
    </row>
    <row r="6626" spans="123:123" x14ac:dyDescent="0.25">
      <c r="DS6626" s="81"/>
    </row>
    <row r="6627" spans="123:123" x14ac:dyDescent="0.25">
      <c r="DS6627" s="81"/>
    </row>
    <row r="6628" spans="123:123" x14ac:dyDescent="0.25">
      <c r="DS6628" s="81"/>
    </row>
    <row r="6629" spans="123:123" x14ac:dyDescent="0.25">
      <c r="DS6629" s="81"/>
    </row>
    <row r="6630" spans="123:123" x14ac:dyDescent="0.25">
      <c r="DS6630" s="81"/>
    </row>
    <row r="6631" spans="123:123" x14ac:dyDescent="0.25">
      <c r="DS6631" s="81"/>
    </row>
    <row r="6632" spans="123:123" x14ac:dyDescent="0.25">
      <c r="DS6632" s="81"/>
    </row>
    <row r="6633" spans="123:123" x14ac:dyDescent="0.25">
      <c r="DS6633" s="81"/>
    </row>
    <row r="6634" spans="123:123" x14ac:dyDescent="0.25">
      <c r="DS6634" s="81"/>
    </row>
    <row r="6635" spans="123:123" x14ac:dyDescent="0.25">
      <c r="DS6635" s="81"/>
    </row>
    <row r="6636" spans="123:123" x14ac:dyDescent="0.25">
      <c r="DS6636" s="81"/>
    </row>
    <row r="6637" spans="123:123" x14ac:dyDescent="0.25">
      <c r="DS6637" s="81"/>
    </row>
    <row r="6638" spans="123:123" x14ac:dyDescent="0.25">
      <c r="DS6638" s="81"/>
    </row>
    <row r="6639" spans="123:123" x14ac:dyDescent="0.25">
      <c r="DS6639" s="81"/>
    </row>
    <row r="6640" spans="123:123" x14ac:dyDescent="0.25">
      <c r="DS6640" s="81"/>
    </row>
    <row r="6641" spans="123:123" x14ac:dyDescent="0.25">
      <c r="DS6641" s="81"/>
    </row>
    <row r="6642" spans="123:123" x14ac:dyDescent="0.25">
      <c r="DS6642" s="81"/>
    </row>
    <row r="6643" spans="123:123" x14ac:dyDescent="0.25">
      <c r="DS6643" s="81"/>
    </row>
    <row r="6644" spans="123:123" x14ac:dyDescent="0.25">
      <c r="DS6644" s="81"/>
    </row>
    <row r="6645" spans="123:123" x14ac:dyDescent="0.25">
      <c r="DS6645" s="81"/>
    </row>
    <row r="6646" spans="123:123" x14ac:dyDescent="0.25">
      <c r="DS6646" s="81"/>
    </row>
    <row r="6647" spans="123:123" x14ac:dyDescent="0.25">
      <c r="DS6647" s="81"/>
    </row>
    <row r="6648" spans="123:123" x14ac:dyDescent="0.25">
      <c r="DS6648" s="81"/>
    </row>
    <row r="6649" spans="123:123" x14ac:dyDescent="0.25">
      <c r="DS6649" s="81"/>
    </row>
    <row r="6650" spans="123:123" x14ac:dyDescent="0.25">
      <c r="DS6650" s="81"/>
    </row>
    <row r="6651" spans="123:123" x14ac:dyDescent="0.25">
      <c r="DS6651" s="81"/>
    </row>
    <row r="6652" spans="123:123" x14ac:dyDescent="0.25">
      <c r="DS6652" s="81"/>
    </row>
    <row r="6653" spans="123:123" x14ac:dyDescent="0.25">
      <c r="DS6653" s="81"/>
    </row>
    <row r="6654" spans="123:123" x14ac:dyDescent="0.25">
      <c r="DS6654" s="81"/>
    </row>
    <row r="6655" spans="123:123" x14ac:dyDescent="0.25">
      <c r="DS6655" s="81"/>
    </row>
    <row r="6656" spans="123:123" x14ac:dyDescent="0.25">
      <c r="DS6656" s="81"/>
    </row>
    <row r="6657" spans="123:123" x14ac:dyDescent="0.25">
      <c r="DS6657" s="81"/>
    </row>
    <row r="6658" spans="123:123" x14ac:dyDescent="0.25">
      <c r="DS6658" s="81"/>
    </row>
    <row r="6659" spans="123:123" x14ac:dyDescent="0.25">
      <c r="DS6659" s="81"/>
    </row>
    <row r="6660" spans="123:123" x14ac:dyDescent="0.25">
      <c r="DS6660" s="81"/>
    </row>
    <row r="6661" spans="123:123" x14ac:dyDescent="0.25">
      <c r="DS6661" s="81"/>
    </row>
    <row r="6662" spans="123:123" x14ac:dyDescent="0.25">
      <c r="DS6662" s="81"/>
    </row>
    <row r="6663" spans="123:123" x14ac:dyDescent="0.25">
      <c r="DS6663" s="81"/>
    </row>
    <row r="6664" spans="123:123" x14ac:dyDescent="0.25">
      <c r="DS6664" s="81"/>
    </row>
    <row r="6665" spans="123:123" x14ac:dyDescent="0.25">
      <c r="DS6665" s="81"/>
    </row>
    <row r="6666" spans="123:123" x14ac:dyDescent="0.25">
      <c r="DS6666" s="81"/>
    </row>
    <row r="6667" spans="123:123" x14ac:dyDescent="0.25">
      <c r="DS6667" s="81"/>
    </row>
    <row r="6668" spans="123:123" x14ac:dyDescent="0.25">
      <c r="DS6668" s="81"/>
    </row>
    <row r="6669" spans="123:123" x14ac:dyDescent="0.25">
      <c r="DS6669" s="81"/>
    </row>
    <row r="6670" spans="123:123" x14ac:dyDescent="0.25">
      <c r="DS6670" s="81"/>
    </row>
    <row r="6671" spans="123:123" x14ac:dyDescent="0.25">
      <c r="DS6671" s="81"/>
    </row>
    <row r="6672" spans="123:123" x14ac:dyDescent="0.25">
      <c r="DS6672" s="81"/>
    </row>
    <row r="6673" spans="123:123" x14ac:dyDescent="0.25">
      <c r="DS6673" s="81"/>
    </row>
    <row r="6674" spans="123:123" x14ac:dyDescent="0.25">
      <c r="DS6674" s="81"/>
    </row>
    <row r="6675" spans="123:123" x14ac:dyDescent="0.25">
      <c r="DS6675" s="81"/>
    </row>
    <row r="6676" spans="123:123" x14ac:dyDescent="0.25">
      <c r="DS6676" s="81"/>
    </row>
    <row r="6677" spans="123:123" x14ac:dyDescent="0.25">
      <c r="DS6677" s="81"/>
    </row>
    <row r="6678" spans="123:123" x14ac:dyDescent="0.25">
      <c r="DS6678" s="81"/>
    </row>
    <row r="6679" spans="123:123" x14ac:dyDescent="0.25">
      <c r="DS6679" s="81"/>
    </row>
    <row r="6680" spans="123:123" x14ac:dyDescent="0.25">
      <c r="DS6680" s="81"/>
    </row>
    <row r="6681" spans="123:123" x14ac:dyDescent="0.25">
      <c r="DS6681" s="81"/>
    </row>
    <row r="6682" spans="123:123" x14ac:dyDescent="0.25">
      <c r="DS6682" s="81"/>
    </row>
    <row r="6683" spans="123:123" x14ac:dyDescent="0.25">
      <c r="DS6683" s="81"/>
    </row>
    <row r="6684" spans="123:123" x14ac:dyDescent="0.25">
      <c r="DS6684" s="81"/>
    </row>
    <row r="6685" spans="123:123" x14ac:dyDescent="0.25">
      <c r="DS6685" s="81"/>
    </row>
    <row r="6686" spans="123:123" x14ac:dyDescent="0.25">
      <c r="DS6686" s="81"/>
    </row>
    <row r="6687" spans="123:123" x14ac:dyDescent="0.25">
      <c r="DS6687" s="81"/>
    </row>
    <row r="6688" spans="123:123" x14ac:dyDescent="0.25">
      <c r="DS6688" s="81"/>
    </row>
    <row r="6689" spans="123:123" x14ac:dyDescent="0.25">
      <c r="DS6689" s="81"/>
    </row>
    <row r="6690" spans="123:123" x14ac:dyDescent="0.25">
      <c r="DS6690" s="81"/>
    </row>
    <row r="6691" spans="123:123" x14ac:dyDescent="0.25">
      <c r="DS6691" s="81"/>
    </row>
    <row r="6692" spans="123:123" x14ac:dyDescent="0.25">
      <c r="DS6692" s="81"/>
    </row>
    <row r="6693" spans="123:123" x14ac:dyDescent="0.25">
      <c r="DS6693" s="81"/>
    </row>
    <row r="6694" spans="123:123" x14ac:dyDescent="0.25">
      <c r="DS6694" s="81"/>
    </row>
    <row r="6695" spans="123:123" x14ac:dyDescent="0.25">
      <c r="DS6695" s="81"/>
    </row>
    <row r="6696" spans="123:123" x14ac:dyDescent="0.25">
      <c r="DS6696" s="81"/>
    </row>
    <row r="6697" spans="123:123" x14ac:dyDescent="0.25">
      <c r="DS6697" s="81"/>
    </row>
    <row r="6698" spans="123:123" x14ac:dyDescent="0.25">
      <c r="DS6698" s="81"/>
    </row>
    <row r="6699" spans="123:123" x14ac:dyDescent="0.25">
      <c r="DS6699" s="81"/>
    </row>
    <row r="6700" spans="123:123" x14ac:dyDescent="0.25">
      <c r="DS6700" s="81"/>
    </row>
    <row r="6701" spans="123:123" x14ac:dyDescent="0.25">
      <c r="DS6701" s="81"/>
    </row>
    <row r="6702" spans="123:123" x14ac:dyDescent="0.25">
      <c r="DS6702" s="81"/>
    </row>
    <row r="6703" spans="123:123" x14ac:dyDescent="0.25">
      <c r="DS6703" s="81"/>
    </row>
    <row r="6704" spans="123:123" x14ac:dyDescent="0.25">
      <c r="DS6704" s="81"/>
    </row>
    <row r="6705" spans="123:123" x14ac:dyDescent="0.25">
      <c r="DS6705" s="81"/>
    </row>
    <row r="6706" spans="123:123" x14ac:dyDescent="0.25">
      <c r="DS6706" s="81"/>
    </row>
    <row r="6707" spans="123:123" x14ac:dyDescent="0.25">
      <c r="DS6707" s="81"/>
    </row>
    <row r="6708" spans="123:123" x14ac:dyDescent="0.25">
      <c r="DS6708" s="81"/>
    </row>
    <row r="6709" spans="123:123" x14ac:dyDescent="0.25">
      <c r="DS6709" s="81"/>
    </row>
    <row r="6710" spans="123:123" x14ac:dyDescent="0.25">
      <c r="DS6710" s="81"/>
    </row>
    <row r="6711" spans="123:123" x14ac:dyDescent="0.25">
      <c r="DS6711" s="81"/>
    </row>
    <row r="6712" spans="123:123" x14ac:dyDescent="0.25">
      <c r="DS6712" s="81"/>
    </row>
    <row r="6713" spans="123:123" x14ac:dyDescent="0.25">
      <c r="DS6713" s="81"/>
    </row>
    <row r="6714" spans="123:123" x14ac:dyDescent="0.25">
      <c r="DS6714" s="81"/>
    </row>
    <row r="6715" spans="123:123" x14ac:dyDescent="0.25">
      <c r="DS6715" s="81"/>
    </row>
    <row r="6716" spans="123:123" x14ac:dyDescent="0.25">
      <c r="DS6716" s="81"/>
    </row>
    <row r="6717" spans="123:123" x14ac:dyDescent="0.25">
      <c r="DS6717" s="81"/>
    </row>
    <row r="6718" spans="123:123" x14ac:dyDescent="0.25">
      <c r="DS6718" s="81"/>
    </row>
    <row r="6719" spans="123:123" x14ac:dyDescent="0.25">
      <c r="DS6719" s="81"/>
    </row>
    <row r="6720" spans="123:123" x14ac:dyDescent="0.25">
      <c r="DS6720" s="81"/>
    </row>
    <row r="6721" spans="123:123" x14ac:dyDescent="0.25">
      <c r="DS6721" s="81"/>
    </row>
    <row r="6722" spans="123:123" x14ac:dyDescent="0.25">
      <c r="DS6722" s="81"/>
    </row>
    <row r="6723" spans="123:123" x14ac:dyDescent="0.25">
      <c r="DS6723" s="81"/>
    </row>
    <row r="6724" spans="123:123" x14ac:dyDescent="0.25">
      <c r="DS6724" s="81"/>
    </row>
    <row r="6725" spans="123:123" x14ac:dyDescent="0.25">
      <c r="DS6725" s="81"/>
    </row>
    <row r="6726" spans="123:123" x14ac:dyDescent="0.25">
      <c r="DS6726" s="81"/>
    </row>
    <row r="6727" spans="123:123" x14ac:dyDescent="0.25">
      <c r="DS6727" s="81"/>
    </row>
    <row r="6728" spans="123:123" x14ac:dyDescent="0.25">
      <c r="DS6728" s="81"/>
    </row>
    <row r="6729" spans="123:123" x14ac:dyDescent="0.25">
      <c r="DS6729" s="81"/>
    </row>
    <row r="6730" spans="123:123" x14ac:dyDescent="0.25">
      <c r="DS6730" s="81"/>
    </row>
    <row r="6731" spans="123:123" x14ac:dyDescent="0.25">
      <c r="DS6731" s="81"/>
    </row>
    <row r="6732" spans="123:123" x14ac:dyDescent="0.25">
      <c r="DS6732" s="81"/>
    </row>
    <row r="6733" spans="123:123" x14ac:dyDescent="0.25">
      <c r="DS6733" s="81"/>
    </row>
    <row r="6734" spans="123:123" x14ac:dyDescent="0.25">
      <c r="DS6734" s="81"/>
    </row>
    <row r="6735" spans="123:123" x14ac:dyDescent="0.25">
      <c r="DS6735" s="81"/>
    </row>
    <row r="6736" spans="123:123" x14ac:dyDescent="0.25">
      <c r="DS6736" s="81"/>
    </row>
    <row r="6737" spans="123:123" x14ac:dyDescent="0.25">
      <c r="DS6737" s="81"/>
    </row>
    <row r="6738" spans="123:123" x14ac:dyDescent="0.25">
      <c r="DS6738" s="81"/>
    </row>
    <row r="6739" spans="123:123" x14ac:dyDescent="0.25">
      <c r="DS6739" s="81"/>
    </row>
    <row r="6740" spans="123:123" x14ac:dyDescent="0.25">
      <c r="DS6740" s="81"/>
    </row>
    <row r="6741" spans="123:123" x14ac:dyDescent="0.25">
      <c r="DS6741" s="81"/>
    </row>
    <row r="6742" spans="123:123" x14ac:dyDescent="0.25">
      <c r="DS6742" s="81"/>
    </row>
    <row r="6743" spans="123:123" x14ac:dyDescent="0.25">
      <c r="DS6743" s="81"/>
    </row>
    <row r="6744" spans="123:123" x14ac:dyDescent="0.25">
      <c r="DS6744" s="81"/>
    </row>
    <row r="6745" spans="123:123" x14ac:dyDescent="0.25">
      <c r="DS6745" s="81"/>
    </row>
    <row r="6746" spans="123:123" x14ac:dyDescent="0.25">
      <c r="DS6746" s="81"/>
    </row>
    <row r="6747" spans="123:123" x14ac:dyDescent="0.25">
      <c r="DS6747" s="81"/>
    </row>
    <row r="6748" spans="123:123" x14ac:dyDescent="0.25">
      <c r="DS6748" s="81"/>
    </row>
    <row r="6749" spans="123:123" x14ac:dyDescent="0.25">
      <c r="DS6749" s="81"/>
    </row>
    <row r="6750" spans="123:123" x14ac:dyDescent="0.25">
      <c r="DS6750" s="81"/>
    </row>
    <row r="6751" spans="123:123" x14ac:dyDescent="0.25">
      <c r="DS6751" s="81"/>
    </row>
    <row r="6752" spans="123:123" x14ac:dyDescent="0.25">
      <c r="DS6752" s="81"/>
    </row>
    <row r="6753" spans="123:123" x14ac:dyDescent="0.25">
      <c r="DS6753" s="81"/>
    </row>
    <row r="6754" spans="123:123" x14ac:dyDescent="0.25">
      <c r="DS6754" s="81"/>
    </row>
    <row r="6755" spans="123:123" x14ac:dyDescent="0.25">
      <c r="DS6755" s="81"/>
    </row>
    <row r="6756" spans="123:123" x14ac:dyDescent="0.25">
      <c r="DS6756" s="81"/>
    </row>
    <row r="6757" spans="123:123" x14ac:dyDescent="0.25">
      <c r="DS6757" s="81"/>
    </row>
    <row r="6758" spans="123:123" x14ac:dyDescent="0.25">
      <c r="DS6758" s="81"/>
    </row>
    <row r="6759" spans="123:123" x14ac:dyDescent="0.25">
      <c r="DS6759" s="81"/>
    </row>
    <row r="6760" spans="123:123" x14ac:dyDescent="0.25">
      <c r="DS6760" s="81"/>
    </row>
    <row r="6761" spans="123:123" x14ac:dyDescent="0.25">
      <c r="DS6761" s="81"/>
    </row>
    <row r="6762" spans="123:123" x14ac:dyDescent="0.25">
      <c r="DS6762" s="81"/>
    </row>
    <row r="6763" spans="123:123" x14ac:dyDescent="0.25">
      <c r="DS6763" s="81"/>
    </row>
    <row r="6764" spans="123:123" x14ac:dyDescent="0.25">
      <c r="DS6764" s="81"/>
    </row>
    <row r="6765" spans="123:123" x14ac:dyDescent="0.25">
      <c r="DS6765" s="81"/>
    </row>
    <row r="6766" spans="123:123" x14ac:dyDescent="0.25">
      <c r="DS6766" s="81"/>
    </row>
    <row r="6767" spans="123:123" x14ac:dyDescent="0.25">
      <c r="DS6767" s="81"/>
    </row>
    <row r="6768" spans="123:123" x14ac:dyDescent="0.25">
      <c r="DS6768" s="81"/>
    </row>
    <row r="6769" spans="123:123" x14ac:dyDescent="0.25">
      <c r="DS6769" s="81"/>
    </row>
    <row r="6770" spans="123:123" x14ac:dyDescent="0.25">
      <c r="DS6770" s="81"/>
    </row>
    <row r="6771" spans="123:123" x14ac:dyDescent="0.25">
      <c r="DS6771" s="81"/>
    </row>
    <row r="6772" spans="123:123" x14ac:dyDescent="0.25">
      <c r="DS6772" s="81"/>
    </row>
    <row r="6773" spans="123:123" x14ac:dyDescent="0.25">
      <c r="DS6773" s="81"/>
    </row>
    <row r="6774" spans="123:123" x14ac:dyDescent="0.25">
      <c r="DS6774" s="81"/>
    </row>
    <row r="6775" spans="123:123" x14ac:dyDescent="0.25">
      <c r="DS6775" s="81"/>
    </row>
    <row r="6776" spans="123:123" x14ac:dyDescent="0.25">
      <c r="DS6776" s="81"/>
    </row>
    <row r="6777" spans="123:123" x14ac:dyDescent="0.25">
      <c r="DS6777" s="81"/>
    </row>
    <row r="6778" spans="123:123" x14ac:dyDescent="0.25">
      <c r="DS6778" s="81"/>
    </row>
    <row r="6779" spans="123:123" x14ac:dyDescent="0.25">
      <c r="DS6779" s="81"/>
    </row>
    <row r="6780" spans="123:123" x14ac:dyDescent="0.25">
      <c r="DS6780" s="81"/>
    </row>
    <row r="6781" spans="123:123" x14ac:dyDescent="0.25">
      <c r="DS6781" s="81"/>
    </row>
    <row r="6782" spans="123:123" x14ac:dyDescent="0.25">
      <c r="DS6782" s="81"/>
    </row>
    <row r="6783" spans="123:123" x14ac:dyDescent="0.25">
      <c r="DS6783" s="81"/>
    </row>
    <row r="6784" spans="123:123" x14ac:dyDescent="0.25">
      <c r="DS6784" s="81"/>
    </row>
    <row r="6785" spans="123:123" x14ac:dyDescent="0.25">
      <c r="DS6785" s="81"/>
    </row>
    <row r="6786" spans="123:123" x14ac:dyDescent="0.25">
      <c r="DS6786" s="81"/>
    </row>
    <row r="6787" spans="123:123" x14ac:dyDescent="0.25">
      <c r="DS6787" s="81"/>
    </row>
    <row r="6788" spans="123:123" x14ac:dyDescent="0.25">
      <c r="DS6788" s="81"/>
    </row>
    <row r="6789" spans="123:123" x14ac:dyDescent="0.25">
      <c r="DS6789" s="81"/>
    </row>
    <row r="6790" spans="123:123" x14ac:dyDescent="0.25">
      <c r="DS6790" s="81"/>
    </row>
    <row r="6791" spans="123:123" x14ac:dyDescent="0.25">
      <c r="DS6791" s="81"/>
    </row>
    <row r="6792" spans="123:123" x14ac:dyDescent="0.25">
      <c r="DS6792" s="81"/>
    </row>
    <row r="6793" spans="123:123" x14ac:dyDescent="0.25">
      <c r="DS6793" s="81"/>
    </row>
    <row r="6794" spans="123:123" x14ac:dyDescent="0.25">
      <c r="DS6794" s="81"/>
    </row>
    <row r="6795" spans="123:123" x14ac:dyDescent="0.25">
      <c r="DS6795" s="81"/>
    </row>
    <row r="6796" spans="123:123" x14ac:dyDescent="0.25">
      <c r="DS6796" s="81"/>
    </row>
    <row r="6797" spans="123:123" x14ac:dyDescent="0.25">
      <c r="DS6797" s="81"/>
    </row>
    <row r="6798" spans="123:123" x14ac:dyDescent="0.25">
      <c r="DS6798" s="81"/>
    </row>
    <row r="6799" spans="123:123" x14ac:dyDescent="0.25">
      <c r="DS6799" s="81"/>
    </row>
    <row r="6800" spans="123:123" x14ac:dyDescent="0.25">
      <c r="DS6800" s="81"/>
    </row>
    <row r="6801" spans="123:123" x14ac:dyDescent="0.25">
      <c r="DS6801" s="81"/>
    </row>
    <row r="6802" spans="123:123" x14ac:dyDescent="0.25">
      <c r="DS6802" s="81"/>
    </row>
    <row r="6803" spans="123:123" x14ac:dyDescent="0.25">
      <c r="DS6803" s="81"/>
    </row>
    <row r="6804" spans="123:123" x14ac:dyDescent="0.25">
      <c r="DS6804" s="81"/>
    </row>
    <row r="6805" spans="123:123" x14ac:dyDescent="0.25">
      <c r="DS6805" s="81"/>
    </row>
    <row r="6806" spans="123:123" x14ac:dyDescent="0.25">
      <c r="DS6806" s="81"/>
    </row>
    <row r="6807" spans="123:123" x14ac:dyDescent="0.25">
      <c r="DS6807" s="81"/>
    </row>
    <row r="6808" spans="123:123" x14ac:dyDescent="0.25">
      <c r="DS6808" s="81"/>
    </row>
    <row r="6809" spans="123:123" x14ac:dyDescent="0.25">
      <c r="DS6809" s="81"/>
    </row>
    <row r="6810" spans="123:123" x14ac:dyDescent="0.25">
      <c r="DS6810" s="81"/>
    </row>
    <row r="6811" spans="123:123" x14ac:dyDescent="0.25">
      <c r="DS6811" s="81"/>
    </row>
    <row r="6812" spans="123:123" x14ac:dyDescent="0.25">
      <c r="DS6812" s="81"/>
    </row>
    <row r="6813" spans="123:123" x14ac:dyDescent="0.25">
      <c r="DS6813" s="81"/>
    </row>
    <row r="6814" spans="123:123" x14ac:dyDescent="0.25">
      <c r="DS6814" s="81"/>
    </row>
    <row r="6815" spans="123:123" x14ac:dyDescent="0.25">
      <c r="DS6815" s="81"/>
    </row>
    <row r="6816" spans="123:123" x14ac:dyDescent="0.25">
      <c r="DS6816" s="81"/>
    </row>
    <row r="6817" spans="123:123" x14ac:dyDescent="0.25">
      <c r="DS6817" s="81"/>
    </row>
    <row r="6818" spans="123:123" x14ac:dyDescent="0.25">
      <c r="DS6818" s="81"/>
    </row>
    <row r="6819" spans="123:123" x14ac:dyDescent="0.25">
      <c r="DS6819" s="81"/>
    </row>
    <row r="6820" spans="123:123" x14ac:dyDescent="0.25">
      <c r="DS6820" s="81"/>
    </row>
    <row r="6821" spans="123:123" x14ac:dyDescent="0.25">
      <c r="DS6821" s="81"/>
    </row>
    <row r="6822" spans="123:123" x14ac:dyDescent="0.25">
      <c r="DS6822" s="81"/>
    </row>
    <row r="6823" spans="123:123" x14ac:dyDescent="0.25">
      <c r="DS6823" s="81"/>
    </row>
    <row r="6824" spans="123:123" x14ac:dyDescent="0.25">
      <c r="DS6824" s="81"/>
    </row>
    <row r="6825" spans="123:123" x14ac:dyDescent="0.25">
      <c r="DS6825" s="81"/>
    </row>
    <row r="6826" spans="123:123" x14ac:dyDescent="0.25">
      <c r="DS6826" s="81"/>
    </row>
    <row r="6827" spans="123:123" x14ac:dyDescent="0.25">
      <c r="DS6827" s="81"/>
    </row>
    <row r="6828" spans="123:123" x14ac:dyDescent="0.25">
      <c r="DS6828" s="81"/>
    </row>
    <row r="6829" spans="123:123" x14ac:dyDescent="0.25">
      <c r="DS6829" s="81"/>
    </row>
    <row r="6830" spans="123:123" x14ac:dyDescent="0.25">
      <c r="DS6830" s="81"/>
    </row>
    <row r="6831" spans="123:123" x14ac:dyDescent="0.25">
      <c r="DS6831" s="81"/>
    </row>
    <row r="6832" spans="123:123" x14ac:dyDescent="0.25">
      <c r="DS6832" s="81"/>
    </row>
    <row r="6833" spans="123:123" x14ac:dyDescent="0.25">
      <c r="DS6833" s="81"/>
    </row>
    <row r="6834" spans="123:123" x14ac:dyDescent="0.25">
      <c r="DS6834" s="81"/>
    </row>
    <row r="6835" spans="123:123" x14ac:dyDescent="0.25">
      <c r="DS6835" s="81"/>
    </row>
    <row r="6836" spans="123:123" x14ac:dyDescent="0.25">
      <c r="DS6836" s="81"/>
    </row>
    <row r="6837" spans="123:123" x14ac:dyDescent="0.25">
      <c r="DS6837" s="81"/>
    </row>
    <row r="6838" spans="123:123" x14ac:dyDescent="0.25">
      <c r="DS6838" s="81"/>
    </row>
    <row r="6839" spans="123:123" x14ac:dyDescent="0.25">
      <c r="DS6839" s="81"/>
    </row>
    <row r="6840" spans="123:123" x14ac:dyDescent="0.25">
      <c r="DS6840" s="81"/>
    </row>
    <row r="6841" spans="123:123" x14ac:dyDescent="0.25">
      <c r="DS6841" s="81"/>
    </row>
    <row r="6842" spans="123:123" x14ac:dyDescent="0.25">
      <c r="DS6842" s="81"/>
    </row>
    <row r="6843" spans="123:123" x14ac:dyDescent="0.25">
      <c r="DS6843" s="81"/>
    </row>
    <row r="6844" spans="123:123" x14ac:dyDescent="0.25">
      <c r="DS6844" s="81"/>
    </row>
    <row r="6845" spans="123:123" x14ac:dyDescent="0.25">
      <c r="DS6845" s="81"/>
    </row>
    <row r="6846" spans="123:123" x14ac:dyDescent="0.25">
      <c r="DS6846" s="81"/>
    </row>
    <row r="6847" spans="123:123" x14ac:dyDescent="0.25">
      <c r="DS6847" s="81"/>
    </row>
    <row r="6848" spans="123:123" x14ac:dyDescent="0.25">
      <c r="DS6848" s="81"/>
    </row>
    <row r="6849" spans="123:123" x14ac:dyDescent="0.25">
      <c r="DS6849" s="81"/>
    </row>
    <row r="6850" spans="123:123" x14ac:dyDescent="0.25">
      <c r="DS6850" s="81"/>
    </row>
    <row r="6851" spans="123:123" x14ac:dyDescent="0.25">
      <c r="DS6851" s="81"/>
    </row>
    <row r="6852" spans="123:123" x14ac:dyDescent="0.25">
      <c r="DS6852" s="81"/>
    </row>
    <row r="6853" spans="123:123" x14ac:dyDescent="0.25">
      <c r="DS6853" s="81"/>
    </row>
    <row r="6854" spans="123:123" x14ac:dyDescent="0.25">
      <c r="DS6854" s="81"/>
    </row>
    <row r="6855" spans="123:123" x14ac:dyDescent="0.25">
      <c r="DS6855" s="81"/>
    </row>
    <row r="6856" spans="123:123" x14ac:dyDescent="0.25">
      <c r="DS6856" s="81"/>
    </row>
    <row r="6857" spans="123:123" x14ac:dyDescent="0.25">
      <c r="DS6857" s="81"/>
    </row>
    <row r="6858" spans="123:123" x14ac:dyDescent="0.25">
      <c r="DS6858" s="81"/>
    </row>
    <row r="6859" spans="123:123" x14ac:dyDescent="0.25">
      <c r="DS6859" s="81"/>
    </row>
    <row r="6860" spans="123:123" x14ac:dyDescent="0.25">
      <c r="DS6860" s="81"/>
    </row>
    <row r="6861" spans="123:123" x14ac:dyDescent="0.25">
      <c r="DS6861" s="81"/>
    </row>
    <row r="6862" spans="123:123" x14ac:dyDescent="0.25">
      <c r="DS6862" s="81"/>
    </row>
    <row r="6863" spans="123:123" x14ac:dyDescent="0.25">
      <c r="DS6863" s="81"/>
    </row>
    <row r="6864" spans="123:123" x14ac:dyDescent="0.25">
      <c r="DS6864" s="81"/>
    </row>
    <row r="6865" spans="123:123" x14ac:dyDescent="0.25">
      <c r="DS6865" s="81"/>
    </row>
    <row r="6866" spans="123:123" x14ac:dyDescent="0.25">
      <c r="DS6866" s="81"/>
    </row>
    <row r="6867" spans="123:123" x14ac:dyDescent="0.25">
      <c r="DS6867" s="81"/>
    </row>
    <row r="6868" spans="123:123" x14ac:dyDescent="0.25">
      <c r="DS6868" s="81"/>
    </row>
    <row r="6869" spans="123:123" x14ac:dyDescent="0.25">
      <c r="DS6869" s="81"/>
    </row>
    <row r="6870" spans="123:123" x14ac:dyDescent="0.25">
      <c r="DS6870" s="81"/>
    </row>
    <row r="6871" spans="123:123" x14ac:dyDescent="0.25">
      <c r="DS6871" s="81"/>
    </row>
    <row r="6872" spans="123:123" x14ac:dyDescent="0.25">
      <c r="DS6872" s="81"/>
    </row>
    <row r="6873" spans="123:123" x14ac:dyDescent="0.25">
      <c r="DS6873" s="81"/>
    </row>
    <row r="6874" spans="123:123" x14ac:dyDescent="0.25">
      <c r="DS6874" s="81"/>
    </row>
    <row r="6875" spans="123:123" x14ac:dyDescent="0.25">
      <c r="DS6875" s="81"/>
    </row>
    <row r="6876" spans="123:123" x14ac:dyDescent="0.25">
      <c r="DS6876" s="81"/>
    </row>
    <row r="6877" spans="123:123" x14ac:dyDescent="0.25">
      <c r="DS6877" s="81"/>
    </row>
    <row r="6878" spans="123:123" x14ac:dyDescent="0.25">
      <c r="DS6878" s="81"/>
    </row>
    <row r="6879" spans="123:123" x14ac:dyDescent="0.25">
      <c r="DS6879" s="81"/>
    </row>
    <row r="6880" spans="123:123" x14ac:dyDescent="0.25">
      <c r="DS6880" s="81"/>
    </row>
    <row r="6881" spans="123:123" x14ac:dyDescent="0.25">
      <c r="DS6881" s="81"/>
    </row>
    <row r="6882" spans="123:123" x14ac:dyDescent="0.25">
      <c r="DS6882" s="81"/>
    </row>
    <row r="6883" spans="123:123" x14ac:dyDescent="0.25">
      <c r="DS6883" s="81"/>
    </row>
    <row r="6884" spans="123:123" x14ac:dyDescent="0.25">
      <c r="DS6884" s="81"/>
    </row>
    <row r="6885" spans="123:123" x14ac:dyDescent="0.25">
      <c r="DS6885" s="81"/>
    </row>
    <row r="6886" spans="123:123" x14ac:dyDescent="0.25">
      <c r="DS6886" s="81"/>
    </row>
    <row r="6887" spans="123:123" x14ac:dyDescent="0.25">
      <c r="DS6887" s="81"/>
    </row>
    <row r="6888" spans="123:123" x14ac:dyDescent="0.25">
      <c r="DS6888" s="81"/>
    </row>
    <row r="6889" spans="123:123" x14ac:dyDescent="0.25">
      <c r="DS6889" s="81"/>
    </row>
    <row r="6890" spans="123:123" x14ac:dyDescent="0.25">
      <c r="DS6890" s="81"/>
    </row>
    <row r="6891" spans="123:123" x14ac:dyDescent="0.25">
      <c r="DS6891" s="81"/>
    </row>
    <row r="6892" spans="123:123" x14ac:dyDescent="0.25">
      <c r="DS6892" s="81"/>
    </row>
    <row r="6893" spans="123:123" x14ac:dyDescent="0.25">
      <c r="DS6893" s="81"/>
    </row>
    <row r="6894" spans="123:123" x14ac:dyDescent="0.25">
      <c r="DS6894" s="81"/>
    </row>
    <row r="6895" spans="123:123" x14ac:dyDescent="0.25">
      <c r="DS6895" s="81"/>
    </row>
    <row r="6896" spans="123:123" x14ac:dyDescent="0.25">
      <c r="DS6896" s="81"/>
    </row>
    <row r="6897" spans="123:123" x14ac:dyDescent="0.25">
      <c r="DS6897" s="81"/>
    </row>
    <row r="6898" spans="123:123" x14ac:dyDescent="0.25">
      <c r="DS6898" s="81"/>
    </row>
    <row r="6899" spans="123:123" x14ac:dyDescent="0.25">
      <c r="DS6899" s="81"/>
    </row>
    <row r="6900" spans="123:123" x14ac:dyDescent="0.25">
      <c r="DS6900" s="81"/>
    </row>
    <row r="6901" spans="123:123" x14ac:dyDescent="0.25">
      <c r="DS6901" s="81"/>
    </row>
    <row r="6902" spans="123:123" x14ac:dyDescent="0.25">
      <c r="DS6902" s="81"/>
    </row>
    <row r="6903" spans="123:123" x14ac:dyDescent="0.25">
      <c r="DS6903" s="81"/>
    </row>
    <row r="6904" spans="123:123" x14ac:dyDescent="0.25">
      <c r="DS6904" s="81"/>
    </row>
    <row r="6905" spans="123:123" x14ac:dyDescent="0.25">
      <c r="DS6905" s="81"/>
    </row>
    <row r="6906" spans="123:123" x14ac:dyDescent="0.25">
      <c r="DS6906" s="81"/>
    </row>
    <row r="6907" spans="123:123" x14ac:dyDescent="0.25">
      <c r="DS6907" s="81"/>
    </row>
    <row r="6908" spans="123:123" x14ac:dyDescent="0.25">
      <c r="DS6908" s="81"/>
    </row>
    <row r="6909" spans="123:123" x14ac:dyDescent="0.25">
      <c r="DS6909" s="81"/>
    </row>
    <row r="6910" spans="123:123" x14ac:dyDescent="0.25">
      <c r="DS6910" s="81"/>
    </row>
    <row r="6911" spans="123:123" x14ac:dyDescent="0.25">
      <c r="DS6911" s="81"/>
    </row>
    <row r="6912" spans="123:123" x14ac:dyDescent="0.25">
      <c r="DS6912" s="81"/>
    </row>
    <row r="6913" spans="123:123" x14ac:dyDescent="0.25">
      <c r="DS6913" s="81"/>
    </row>
    <row r="6914" spans="123:123" x14ac:dyDescent="0.25">
      <c r="DS6914" s="81"/>
    </row>
    <row r="6915" spans="123:123" x14ac:dyDescent="0.25">
      <c r="DS6915" s="81"/>
    </row>
    <row r="6916" spans="123:123" x14ac:dyDescent="0.25">
      <c r="DS6916" s="81"/>
    </row>
    <row r="6917" spans="123:123" x14ac:dyDescent="0.25">
      <c r="DS6917" s="81"/>
    </row>
    <row r="6918" spans="123:123" x14ac:dyDescent="0.25">
      <c r="DS6918" s="81"/>
    </row>
    <row r="6919" spans="123:123" x14ac:dyDescent="0.25">
      <c r="DS6919" s="81"/>
    </row>
    <row r="6920" spans="123:123" x14ac:dyDescent="0.25">
      <c r="DS6920" s="81"/>
    </row>
    <row r="6921" spans="123:123" x14ac:dyDescent="0.25">
      <c r="DS6921" s="81"/>
    </row>
    <row r="6922" spans="123:123" x14ac:dyDescent="0.25">
      <c r="DS6922" s="81"/>
    </row>
    <row r="6923" spans="123:123" x14ac:dyDescent="0.25">
      <c r="DS6923" s="81"/>
    </row>
    <row r="6924" spans="123:123" x14ac:dyDescent="0.25">
      <c r="DS6924" s="81"/>
    </row>
    <row r="6925" spans="123:123" x14ac:dyDescent="0.25">
      <c r="DS6925" s="81"/>
    </row>
    <row r="6926" spans="123:123" x14ac:dyDescent="0.25">
      <c r="DS6926" s="81"/>
    </row>
    <row r="6927" spans="123:123" x14ac:dyDescent="0.25">
      <c r="DS6927" s="81"/>
    </row>
    <row r="6928" spans="123:123" x14ac:dyDescent="0.25">
      <c r="DS6928" s="81"/>
    </row>
    <row r="6929" spans="123:123" x14ac:dyDescent="0.25">
      <c r="DS6929" s="81"/>
    </row>
    <row r="6930" spans="123:123" x14ac:dyDescent="0.25">
      <c r="DS6930" s="81"/>
    </row>
    <row r="6931" spans="123:123" x14ac:dyDescent="0.25">
      <c r="DS6931" s="81"/>
    </row>
    <row r="6932" spans="123:123" x14ac:dyDescent="0.25">
      <c r="DS6932" s="81"/>
    </row>
    <row r="6933" spans="123:123" x14ac:dyDescent="0.25">
      <c r="DS6933" s="81"/>
    </row>
    <row r="6934" spans="123:123" x14ac:dyDescent="0.25">
      <c r="DS6934" s="81"/>
    </row>
    <row r="6935" spans="123:123" x14ac:dyDescent="0.25">
      <c r="DS6935" s="81"/>
    </row>
    <row r="6936" spans="123:123" x14ac:dyDescent="0.25">
      <c r="DS6936" s="81"/>
    </row>
    <row r="6937" spans="123:123" x14ac:dyDescent="0.25">
      <c r="DS6937" s="81"/>
    </row>
    <row r="6938" spans="123:123" x14ac:dyDescent="0.25">
      <c r="DS6938" s="81"/>
    </row>
    <row r="6939" spans="123:123" x14ac:dyDescent="0.25">
      <c r="DS6939" s="81"/>
    </row>
    <row r="6940" spans="123:123" x14ac:dyDescent="0.25">
      <c r="DS6940" s="81"/>
    </row>
    <row r="6941" spans="123:123" x14ac:dyDescent="0.25">
      <c r="DS6941" s="81"/>
    </row>
    <row r="6942" spans="123:123" x14ac:dyDescent="0.25">
      <c r="DS6942" s="81"/>
    </row>
    <row r="6943" spans="123:123" x14ac:dyDescent="0.25">
      <c r="DS6943" s="81"/>
    </row>
    <row r="6944" spans="123:123" x14ac:dyDescent="0.25">
      <c r="DS6944" s="81"/>
    </row>
    <row r="6945" spans="123:123" x14ac:dyDescent="0.25">
      <c r="DS6945" s="81"/>
    </row>
    <row r="6946" spans="123:123" x14ac:dyDescent="0.25">
      <c r="DS6946" s="81"/>
    </row>
    <row r="6947" spans="123:123" x14ac:dyDescent="0.25">
      <c r="DS6947" s="81"/>
    </row>
    <row r="6948" spans="123:123" x14ac:dyDescent="0.25">
      <c r="DS6948" s="81"/>
    </row>
    <row r="6949" spans="123:123" x14ac:dyDescent="0.25">
      <c r="DS6949" s="81"/>
    </row>
    <row r="6950" spans="123:123" x14ac:dyDescent="0.25">
      <c r="DS6950" s="81"/>
    </row>
    <row r="6951" spans="123:123" x14ac:dyDescent="0.25">
      <c r="DS6951" s="81"/>
    </row>
    <row r="6952" spans="123:123" x14ac:dyDescent="0.25">
      <c r="DS6952" s="81"/>
    </row>
    <row r="6953" spans="123:123" x14ac:dyDescent="0.25">
      <c r="DS6953" s="81"/>
    </row>
    <row r="6954" spans="123:123" x14ac:dyDescent="0.25">
      <c r="DS6954" s="81"/>
    </row>
    <row r="6955" spans="123:123" x14ac:dyDescent="0.25">
      <c r="DS6955" s="81"/>
    </row>
    <row r="6956" spans="123:123" x14ac:dyDescent="0.25">
      <c r="DS6956" s="81"/>
    </row>
    <row r="6957" spans="123:123" x14ac:dyDescent="0.25">
      <c r="DS6957" s="81"/>
    </row>
    <row r="6958" spans="123:123" x14ac:dyDescent="0.25">
      <c r="DS6958" s="81"/>
    </row>
    <row r="6959" spans="123:123" x14ac:dyDescent="0.25">
      <c r="DS6959" s="81"/>
    </row>
    <row r="6960" spans="123:123" x14ac:dyDescent="0.25">
      <c r="DS6960" s="81"/>
    </row>
    <row r="6961" spans="123:123" x14ac:dyDescent="0.25">
      <c r="DS6961" s="81"/>
    </row>
    <row r="6962" spans="123:123" x14ac:dyDescent="0.25">
      <c r="DS6962" s="81"/>
    </row>
    <row r="6963" spans="123:123" x14ac:dyDescent="0.25">
      <c r="DS6963" s="81"/>
    </row>
    <row r="6964" spans="123:123" x14ac:dyDescent="0.25">
      <c r="DS6964" s="81"/>
    </row>
    <row r="6965" spans="123:123" x14ac:dyDescent="0.25">
      <c r="DS6965" s="81"/>
    </row>
    <row r="6966" spans="123:123" x14ac:dyDescent="0.25">
      <c r="DS6966" s="81"/>
    </row>
    <row r="6967" spans="123:123" x14ac:dyDescent="0.25">
      <c r="DS6967" s="81"/>
    </row>
    <row r="6968" spans="123:123" x14ac:dyDescent="0.25">
      <c r="DS6968" s="81"/>
    </row>
    <row r="6969" spans="123:123" x14ac:dyDescent="0.25">
      <c r="DS6969" s="81"/>
    </row>
    <row r="6970" spans="123:123" x14ac:dyDescent="0.25">
      <c r="DS6970" s="81"/>
    </row>
    <row r="6971" spans="123:123" x14ac:dyDescent="0.25">
      <c r="DS6971" s="81"/>
    </row>
    <row r="6972" spans="123:123" x14ac:dyDescent="0.25">
      <c r="DS6972" s="81"/>
    </row>
    <row r="6973" spans="123:123" x14ac:dyDescent="0.25">
      <c r="DS6973" s="81"/>
    </row>
    <row r="6974" spans="123:123" x14ac:dyDescent="0.25">
      <c r="DS6974" s="81"/>
    </row>
    <row r="6975" spans="123:123" x14ac:dyDescent="0.25">
      <c r="DS6975" s="81"/>
    </row>
    <row r="6976" spans="123:123" x14ac:dyDescent="0.25">
      <c r="DS6976" s="81"/>
    </row>
    <row r="6977" spans="123:123" x14ac:dyDescent="0.25">
      <c r="DS6977" s="81"/>
    </row>
    <row r="6978" spans="123:123" x14ac:dyDescent="0.25">
      <c r="DS6978" s="81"/>
    </row>
    <row r="6979" spans="123:123" x14ac:dyDescent="0.25">
      <c r="DS6979" s="81"/>
    </row>
    <row r="6980" spans="123:123" x14ac:dyDescent="0.25">
      <c r="DS6980" s="81"/>
    </row>
    <row r="6981" spans="123:123" x14ac:dyDescent="0.25">
      <c r="DS6981" s="81"/>
    </row>
    <row r="6982" spans="123:123" x14ac:dyDescent="0.25">
      <c r="DS6982" s="81"/>
    </row>
    <row r="6983" spans="123:123" x14ac:dyDescent="0.25">
      <c r="DS6983" s="81"/>
    </row>
    <row r="6984" spans="123:123" x14ac:dyDescent="0.25">
      <c r="DS6984" s="81"/>
    </row>
    <row r="6985" spans="123:123" x14ac:dyDescent="0.25">
      <c r="DS6985" s="81"/>
    </row>
    <row r="6986" spans="123:123" x14ac:dyDescent="0.25">
      <c r="DS6986" s="81"/>
    </row>
    <row r="6987" spans="123:123" x14ac:dyDescent="0.25">
      <c r="DS6987" s="81"/>
    </row>
    <row r="6988" spans="123:123" x14ac:dyDescent="0.25">
      <c r="DS6988" s="81"/>
    </row>
    <row r="6989" spans="123:123" x14ac:dyDescent="0.25">
      <c r="DS6989" s="81"/>
    </row>
    <row r="6990" spans="123:123" x14ac:dyDescent="0.25">
      <c r="DS6990" s="81"/>
    </row>
    <row r="6991" spans="123:123" x14ac:dyDescent="0.25">
      <c r="DS6991" s="81"/>
    </row>
    <row r="6992" spans="123:123" x14ac:dyDescent="0.25">
      <c r="DS6992" s="81"/>
    </row>
    <row r="6993" spans="123:123" x14ac:dyDescent="0.25">
      <c r="DS6993" s="81"/>
    </row>
    <row r="6994" spans="123:123" x14ac:dyDescent="0.25">
      <c r="DS6994" s="81"/>
    </row>
    <row r="6995" spans="123:123" x14ac:dyDescent="0.25">
      <c r="DS6995" s="81"/>
    </row>
    <row r="6996" spans="123:123" x14ac:dyDescent="0.25">
      <c r="DS6996" s="81"/>
    </row>
    <row r="6997" spans="123:123" x14ac:dyDescent="0.25">
      <c r="DS6997" s="81"/>
    </row>
    <row r="6998" spans="123:123" x14ac:dyDescent="0.25">
      <c r="DS6998" s="81"/>
    </row>
    <row r="6999" spans="123:123" x14ac:dyDescent="0.25">
      <c r="DS6999" s="81"/>
    </row>
    <row r="7000" spans="123:123" x14ac:dyDescent="0.25">
      <c r="DS7000" s="81"/>
    </row>
    <row r="7001" spans="123:123" x14ac:dyDescent="0.25">
      <c r="DS7001" s="81"/>
    </row>
    <row r="7002" spans="123:123" x14ac:dyDescent="0.25">
      <c r="DS7002" s="81"/>
    </row>
    <row r="7003" spans="123:123" x14ac:dyDescent="0.25">
      <c r="DS7003" s="81"/>
    </row>
    <row r="7004" spans="123:123" x14ac:dyDescent="0.25">
      <c r="DS7004" s="81"/>
    </row>
    <row r="7005" spans="123:123" x14ac:dyDescent="0.25">
      <c r="DS7005" s="81"/>
    </row>
    <row r="7006" spans="123:123" x14ac:dyDescent="0.25">
      <c r="DS7006" s="81"/>
    </row>
    <row r="7007" spans="123:123" x14ac:dyDescent="0.25">
      <c r="DS7007" s="81"/>
    </row>
    <row r="7008" spans="123:123" x14ac:dyDescent="0.25">
      <c r="DS7008" s="81"/>
    </row>
    <row r="7009" spans="123:123" x14ac:dyDescent="0.25">
      <c r="DS7009" s="81"/>
    </row>
    <row r="7010" spans="123:123" x14ac:dyDescent="0.25">
      <c r="DS7010" s="81"/>
    </row>
    <row r="7011" spans="123:123" x14ac:dyDescent="0.25">
      <c r="DS7011" s="81"/>
    </row>
    <row r="7012" spans="123:123" x14ac:dyDescent="0.25">
      <c r="DS7012" s="81"/>
    </row>
    <row r="7013" spans="123:123" x14ac:dyDescent="0.25">
      <c r="DS7013" s="81"/>
    </row>
    <row r="7014" spans="123:123" x14ac:dyDescent="0.25">
      <c r="DS7014" s="81"/>
    </row>
    <row r="7015" spans="123:123" x14ac:dyDescent="0.25">
      <c r="DS7015" s="81"/>
    </row>
    <row r="7016" spans="123:123" x14ac:dyDescent="0.25">
      <c r="DS7016" s="81"/>
    </row>
    <row r="7017" spans="123:123" x14ac:dyDescent="0.25">
      <c r="DS7017" s="81"/>
    </row>
    <row r="7018" spans="123:123" x14ac:dyDescent="0.25">
      <c r="DS7018" s="81"/>
    </row>
    <row r="7019" spans="123:123" x14ac:dyDescent="0.25">
      <c r="DS7019" s="81"/>
    </row>
    <row r="7020" spans="123:123" x14ac:dyDescent="0.25">
      <c r="DS7020" s="81"/>
    </row>
    <row r="7021" spans="123:123" x14ac:dyDescent="0.25">
      <c r="DS7021" s="81"/>
    </row>
    <row r="7022" spans="123:123" x14ac:dyDescent="0.25">
      <c r="DS7022" s="81"/>
    </row>
    <row r="7023" spans="123:123" x14ac:dyDescent="0.25">
      <c r="DS7023" s="81"/>
    </row>
    <row r="7024" spans="123:123" x14ac:dyDescent="0.25">
      <c r="DS7024" s="81"/>
    </row>
    <row r="7025" spans="123:123" x14ac:dyDescent="0.25">
      <c r="DS7025" s="81"/>
    </row>
    <row r="7026" spans="123:123" x14ac:dyDescent="0.25">
      <c r="DS7026" s="81"/>
    </row>
    <row r="7027" spans="123:123" x14ac:dyDescent="0.25">
      <c r="DS7027" s="81"/>
    </row>
    <row r="7028" spans="123:123" x14ac:dyDescent="0.25">
      <c r="DS7028" s="81"/>
    </row>
    <row r="7029" spans="123:123" x14ac:dyDescent="0.25">
      <c r="DS7029" s="81"/>
    </row>
    <row r="7030" spans="123:123" x14ac:dyDescent="0.25">
      <c r="DS7030" s="81"/>
    </row>
    <row r="7031" spans="123:123" x14ac:dyDescent="0.25">
      <c r="DS7031" s="81"/>
    </row>
    <row r="7032" spans="123:123" x14ac:dyDescent="0.25">
      <c r="DS7032" s="81"/>
    </row>
    <row r="7033" spans="123:123" x14ac:dyDescent="0.25">
      <c r="DS7033" s="81"/>
    </row>
    <row r="7034" spans="123:123" x14ac:dyDescent="0.25">
      <c r="DS7034" s="81"/>
    </row>
    <row r="7035" spans="123:123" x14ac:dyDescent="0.25">
      <c r="DS7035" s="81"/>
    </row>
    <row r="7036" spans="123:123" x14ac:dyDescent="0.25">
      <c r="DS7036" s="81"/>
    </row>
    <row r="7037" spans="123:123" x14ac:dyDescent="0.25">
      <c r="DS7037" s="81"/>
    </row>
    <row r="7038" spans="123:123" x14ac:dyDescent="0.25">
      <c r="DS7038" s="81"/>
    </row>
    <row r="7039" spans="123:123" x14ac:dyDescent="0.25">
      <c r="DS7039" s="81"/>
    </row>
    <row r="7040" spans="123:123" x14ac:dyDescent="0.25">
      <c r="DS7040" s="81"/>
    </row>
    <row r="7041" spans="123:123" x14ac:dyDescent="0.25">
      <c r="DS7041" s="81"/>
    </row>
    <row r="7042" spans="123:123" x14ac:dyDescent="0.25">
      <c r="DS7042" s="81"/>
    </row>
    <row r="7043" spans="123:123" x14ac:dyDescent="0.25">
      <c r="DS7043" s="81"/>
    </row>
    <row r="7044" spans="123:123" x14ac:dyDescent="0.25">
      <c r="DS7044" s="81"/>
    </row>
    <row r="7045" spans="123:123" x14ac:dyDescent="0.25">
      <c r="DS7045" s="81"/>
    </row>
    <row r="7046" spans="123:123" x14ac:dyDescent="0.25">
      <c r="DS7046" s="81"/>
    </row>
    <row r="7047" spans="123:123" x14ac:dyDescent="0.25">
      <c r="DS7047" s="81"/>
    </row>
    <row r="7048" spans="123:123" x14ac:dyDescent="0.25">
      <c r="DS7048" s="81"/>
    </row>
    <row r="7049" spans="123:123" x14ac:dyDescent="0.25">
      <c r="DS7049" s="81"/>
    </row>
    <row r="7050" spans="123:123" x14ac:dyDescent="0.25">
      <c r="DS7050" s="81"/>
    </row>
    <row r="7051" spans="123:123" x14ac:dyDescent="0.25">
      <c r="DS7051" s="81"/>
    </row>
    <row r="7052" spans="123:123" x14ac:dyDescent="0.25">
      <c r="DS7052" s="81"/>
    </row>
    <row r="7053" spans="123:123" x14ac:dyDescent="0.25">
      <c r="DS7053" s="81"/>
    </row>
    <row r="7054" spans="123:123" x14ac:dyDescent="0.25">
      <c r="DS7054" s="81"/>
    </row>
    <row r="7055" spans="123:123" x14ac:dyDescent="0.25">
      <c r="DS7055" s="81"/>
    </row>
    <row r="7056" spans="123:123" x14ac:dyDescent="0.25">
      <c r="DS7056" s="81"/>
    </row>
    <row r="7057" spans="123:123" x14ac:dyDescent="0.25">
      <c r="DS7057" s="81"/>
    </row>
    <row r="7058" spans="123:123" x14ac:dyDescent="0.25">
      <c r="DS7058" s="81"/>
    </row>
    <row r="7059" spans="123:123" x14ac:dyDescent="0.25">
      <c r="DS7059" s="81"/>
    </row>
    <row r="7060" spans="123:123" x14ac:dyDescent="0.25">
      <c r="DS7060" s="81"/>
    </row>
    <row r="7061" spans="123:123" x14ac:dyDescent="0.25">
      <c r="DS7061" s="81"/>
    </row>
    <row r="7062" spans="123:123" x14ac:dyDescent="0.25">
      <c r="DS7062" s="81"/>
    </row>
    <row r="7063" spans="123:123" x14ac:dyDescent="0.25">
      <c r="DS7063" s="81"/>
    </row>
    <row r="7064" spans="123:123" x14ac:dyDescent="0.25">
      <c r="DS7064" s="81"/>
    </row>
    <row r="7065" spans="123:123" x14ac:dyDescent="0.25">
      <c r="DS7065" s="81"/>
    </row>
    <row r="7066" spans="123:123" x14ac:dyDescent="0.25">
      <c r="DS7066" s="81"/>
    </row>
    <row r="7067" spans="123:123" x14ac:dyDescent="0.25">
      <c r="DS7067" s="81"/>
    </row>
    <row r="7068" spans="123:123" x14ac:dyDescent="0.25">
      <c r="DS7068" s="81"/>
    </row>
    <row r="7069" spans="123:123" x14ac:dyDescent="0.25">
      <c r="DS7069" s="81"/>
    </row>
    <row r="7070" spans="123:123" x14ac:dyDescent="0.25">
      <c r="DS7070" s="81"/>
    </row>
    <row r="7071" spans="123:123" x14ac:dyDescent="0.25">
      <c r="DS7071" s="81"/>
    </row>
    <row r="7072" spans="123:123" x14ac:dyDescent="0.25">
      <c r="DS7072" s="81"/>
    </row>
    <row r="7073" spans="123:123" x14ac:dyDescent="0.25">
      <c r="DS7073" s="81"/>
    </row>
    <row r="7074" spans="123:123" x14ac:dyDescent="0.25">
      <c r="DS7074" s="81"/>
    </row>
    <row r="7075" spans="123:123" x14ac:dyDescent="0.25">
      <c r="DS7075" s="81"/>
    </row>
    <row r="7076" spans="123:123" x14ac:dyDescent="0.25">
      <c r="DS7076" s="81"/>
    </row>
    <row r="7077" spans="123:123" x14ac:dyDescent="0.25">
      <c r="DS7077" s="81"/>
    </row>
    <row r="7078" spans="123:123" x14ac:dyDescent="0.25">
      <c r="DS7078" s="81"/>
    </row>
    <row r="7079" spans="123:123" x14ac:dyDescent="0.25">
      <c r="DS7079" s="81"/>
    </row>
    <row r="7080" spans="123:123" x14ac:dyDescent="0.25">
      <c r="DS7080" s="81"/>
    </row>
    <row r="7081" spans="123:123" x14ac:dyDescent="0.25">
      <c r="DS7081" s="81"/>
    </row>
    <row r="7082" spans="123:123" x14ac:dyDescent="0.25">
      <c r="DS7082" s="81"/>
    </row>
    <row r="7083" spans="123:123" x14ac:dyDescent="0.25">
      <c r="DS7083" s="81"/>
    </row>
    <row r="7084" spans="123:123" x14ac:dyDescent="0.25">
      <c r="DS7084" s="81"/>
    </row>
    <row r="7085" spans="123:123" x14ac:dyDescent="0.25">
      <c r="DS7085" s="81"/>
    </row>
    <row r="7086" spans="123:123" x14ac:dyDescent="0.25">
      <c r="DS7086" s="81"/>
    </row>
    <row r="7087" spans="123:123" x14ac:dyDescent="0.25">
      <c r="DS7087" s="81"/>
    </row>
    <row r="7088" spans="123:123" x14ac:dyDescent="0.25">
      <c r="DS7088" s="81"/>
    </row>
    <row r="7089" spans="123:123" x14ac:dyDescent="0.25">
      <c r="DS7089" s="81"/>
    </row>
    <row r="7090" spans="123:123" x14ac:dyDescent="0.25">
      <c r="DS7090" s="81"/>
    </row>
    <row r="7091" spans="123:123" x14ac:dyDescent="0.25">
      <c r="DS7091" s="81"/>
    </row>
    <row r="7092" spans="123:123" x14ac:dyDescent="0.25">
      <c r="DS7092" s="81"/>
    </row>
    <row r="7093" spans="123:123" x14ac:dyDescent="0.25">
      <c r="DS7093" s="81"/>
    </row>
    <row r="7094" spans="123:123" x14ac:dyDescent="0.25">
      <c r="DS7094" s="81"/>
    </row>
    <row r="7095" spans="123:123" x14ac:dyDescent="0.25">
      <c r="DS7095" s="81"/>
    </row>
    <row r="7096" spans="123:123" x14ac:dyDescent="0.25">
      <c r="DS7096" s="81"/>
    </row>
    <row r="7097" spans="123:123" x14ac:dyDescent="0.25">
      <c r="DS7097" s="81"/>
    </row>
    <row r="7098" spans="123:123" x14ac:dyDescent="0.25">
      <c r="DS7098" s="81"/>
    </row>
    <row r="7099" spans="123:123" x14ac:dyDescent="0.25">
      <c r="DS7099" s="81"/>
    </row>
    <row r="7100" spans="123:123" x14ac:dyDescent="0.25">
      <c r="DS7100" s="81"/>
    </row>
    <row r="7101" spans="123:123" x14ac:dyDescent="0.25">
      <c r="DS7101" s="81"/>
    </row>
    <row r="7102" spans="123:123" x14ac:dyDescent="0.25">
      <c r="DS7102" s="81"/>
    </row>
    <row r="7103" spans="123:123" x14ac:dyDescent="0.25">
      <c r="DS7103" s="81"/>
    </row>
    <row r="7104" spans="123:123" x14ac:dyDescent="0.25">
      <c r="DS7104" s="81"/>
    </row>
    <row r="7105" spans="123:123" x14ac:dyDescent="0.25">
      <c r="DS7105" s="81"/>
    </row>
    <row r="7106" spans="123:123" x14ac:dyDescent="0.25">
      <c r="DS7106" s="81"/>
    </row>
    <row r="7107" spans="123:123" x14ac:dyDescent="0.25">
      <c r="DS7107" s="81"/>
    </row>
    <row r="7108" spans="123:123" x14ac:dyDescent="0.25">
      <c r="DS7108" s="81"/>
    </row>
    <row r="7109" spans="123:123" x14ac:dyDescent="0.25">
      <c r="DS7109" s="81"/>
    </row>
    <row r="7110" spans="123:123" x14ac:dyDescent="0.25">
      <c r="DS7110" s="81"/>
    </row>
    <row r="7111" spans="123:123" x14ac:dyDescent="0.25">
      <c r="DS7111" s="81"/>
    </row>
    <row r="7112" spans="123:123" x14ac:dyDescent="0.25">
      <c r="DS7112" s="81"/>
    </row>
    <row r="7113" spans="123:123" x14ac:dyDescent="0.25">
      <c r="DS7113" s="81"/>
    </row>
    <row r="7114" spans="123:123" x14ac:dyDescent="0.25">
      <c r="DS7114" s="81"/>
    </row>
    <row r="7115" spans="123:123" x14ac:dyDescent="0.25">
      <c r="DS7115" s="81"/>
    </row>
    <row r="7116" spans="123:123" x14ac:dyDescent="0.25">
      <c r="DS7116" s="81"/>
    </row>
    <row r="7117" spans="123:123" x14ac:dyDescent="0.25">
      <c r="DS7117" s="81"/>
    </row>
    <row r="7118" spans="123:123" x14ac:dyDescent="0.25">
      <c r="DS7118" s="81"/>
    </row>
    <row r="7119" spans="123:123" x14ac:dyDescent="0.25">
      <c r="DS7119" s="81"/>
    </row>
    <row r="7120" spans="123:123" x14ac:dyDescent="0.25">
      <c r="DS7120" s="81"/>
    </row>
    <row r="7121" spans="123:123" x14ac:dyDescent="0.25">
      <c r="DS7121" s="81"/>
    </row>
    <row r="7122" spans="123:123" x14ac:dyDescent="0.25">
      <c r="DS7122" s="81"/>
    </row>
    <row r="7123" spans="123:123" x14ac:dyDescent="0.25">
      <c r="DS7123" s="81"/>
    </row>
    <row r="7124" spans="123:123" x14ac:dyDescent="0.25">
      <c r="DS7124" s="81"/>
    </row>
    <row r="7125" spans="123:123" x14ac:dyDescent="0.25">
      <c r="DS7125" s="81"/>
    </row>
    <row r="7126" spans="123:123" x14ac:dyDescent="0.25">
      <c r="DS7126" s="81"/>
    </row>
    <row r="7127" spans="123:123" x14ac:dyDescent="0.25">
      <c r="DS7127" s="81"/>
    </row>
    <row r="7128" spans="123:123" x14ac:dyDescent="0.25">
      <c r="DS7128" s="81"/>
    </row>
    <row r="7129" spans="123:123" x14ac:dyDescent="0.25">
      <c r="DS7129" s="81"/>
    </row>
    <row r="7130" spans="123:123" x14ac:dyDescent="0.25">
      <c r="DS7130" s="81"/>
    </row>
    <row r="7131" spans="123:123" x14ac:dyDescent="0.25">
      <c r="DS7131" s="81"/>
    </row>
    <row r="7132" spans="123:123" x14ac:dyDescent="0.25">
      <c r="DS7132" s="81"/>
    </row>
    <row r="7133" spans="123:123" x14ac:dyDescent="0.25">
      <c r="DS7133" s="81"/>
    </row>
    <row r="7134" spans="123:123" x14ac:dyDescent="0.25">
      <c r="DS7134" s="81"/>
    </row>
    <row r="7135" spans="123:123" x14ac:dyDescent="0.25">
      <c r="DS7135" s="81"/>
    </row>
    <row r="7136" spans="123:123" x14ac:dyDescent="0.25">
      <c r="DS7136" s="81"/>
    </row>
    <row r="7137" spans="123:123" x14ac:dyDescent="0.25">
      <c r="DS7137" s="81"/>
    </row>
    <row r="7138" spans="123:123" x14ac:dyDescent="0.25">
      <c r="DS7138" s="81"/>
    </row>
    <row r="7139" spans="123:123" x14ac:dyDescent="0.25">
      <c r="DS7139" s="81"/>
    </row>
    <row r="7140" spans="123:123" x14ac:dyDescent="0.25">
      <c r="DS7140" s="81"/>
    </row>
    <row r="7141" spans="123:123" x14ac:dyDescent="0.25">
      <c r="DS7141" s="81"/>
    </row>
    <row r="7142" spans="123:123" x14ac:dyDescent="0.25">
      <c r="DS7142" s="81"/>
    </row>
    <row r="7143" spans="123:123" x14ac:dyDescent="0.25">
      <c r="DS7143" s="81"/>
    </row>
    <row r="7144" spans="123:123" x14ac:dyDescent="0.25">
      <c r="DS7144" s="81"/>
    </row>
    <row r="7145" spans="123:123" x14ac:dyDescent="0.25">
      <c r="DS7145" s="81"/>
    </row>
    <row r="7146" spans="123:123" x14ac:dyDescent="0.25">
      <c r="DS7146" s="81"/>
    </row>
    <row r="7147" spans="123:123" x14ac:dyDescent="0.25">
      <c r="DS7147" s="81"/>
    </row>
    <row r="7148" spans="123:123" x14ac:dyDescent="0.25">
      <c r="DS7148" s="81"/>
    </row>
    <row r="7149" spans="123:123" x14ac:dyDescent="0.25">
      <c r="DS7149" s="81"/>
    </row>
    <row r="7150" spans="123:123" x14ac:dyDescent="0.25">
      <c r="DS7150" s="81"/>
    </row>
    <row r="7151" spans="123:123" x14ac:dyDescent="0.25">
      <c r="DS7151" s="81"/>
    </row>
    <row r="7152" spans="123:123" x14ac:dyDescent="0.25">
      <c r="DS7152" s="81"/>
    </row>
    <row r="7153" spans="123:123" x14ac:dyDescent="0.25">
      <c r="DS7153" s="81"/>
    </row>
    <row r="7154" spans="123:123" x14ac:dyDescent="0.25">
      <c r="DS7154" s="81"/>
    </row>
    <row r="7155" spans="123:123" x14ac:dyDescent="0.25">
      <c r="DS7155" s="81"/>
    </row>
    <row r="7156" spans="123:123" x14ac:dyDescent="0.25">
      <c r="DS7156" s="81"/>
    </row>
    <row r="7157" spans="123:123" x14ac:dyDescent="0.25">
      <c r="DS7157" s="81"/>
    </row>
    <row r="7158" spans="123:123" x14ac:dyDescent="0.25">
      <c r="DS7158" s="81"/>
    </row>
    <row r="7159" spans="123:123" x14ac:dyDescent="0.25">
      <c r="DS7159" s="81"/>
    </row>
    <row r="7160" spans="123:123" x14ac:dyDescent="0.25">
      <c r="DS7160" s="81"/>
    </row>
    <row r="7161" spans="123:123" x14ac:dyDescent="0.25">
      <c r="DS7161" s="81"/>
    </row>
    <row r="7162" spans="123:123" x14ac:dyDescent="0.25">
      <c r="DS7162" s="81"/>
    </row>
    <row r="7163" spans="123:123" x14ac:dyDescent="0.25">
      <c r="DS7163" s="81"/>
    </row>
    <row r="7164" spans="123:123" x14ac:dyDescent="0.25">
      <c r="DS7164" s="81"/>
    </row>
    <row r="7165" spans="123:123" x14ac:dyDescent="0.25">
      <c r="DS7165" s="81"/>
    </row>
    <row r="7166" spans="123:123" x14ac:dyDescent="0.25">
      <c r="DS7166" s="81"/>
    </row>
    <row r="7167" spans="123:123" x14ac:dyDescent="0.25">
      <c r="DS7167" s="81"/>
    </row>
    <row r="7168" spans="123:123" x14ac:dyDescent="0.25">
      <c r="DS7168" s="81"/>
    </row>
    <row r="7169" spans="123:123" x14ac:dyDescent="0.25">
      <c r="DS7169" s="81"/>
    </row>
    <row r="7170" spans="123:123" x14ac:dyDescent="0.25">
      <c r="DS7170" s="81"/>
    </row>
    <row r="7171" spans="123:123" x14ac:dyDescent="0.25">
      <c r="DS7171" s="81"/>
    </row>
    <row r="7172" spans="123:123" x14ac:dyDescent="0.25">
      <c r="DS7172" s="81"/>
    </row>
    <row r="7173" spans="123:123" x14ac:dyDescent="0.25">
      <c r="DS7173" s="81"/>
    </row>
    <row r="7174" spans="123:123" x14ac:dyDescent="0.25">
      <c r="DS7174" s="81"/>
    </row>
    <row r="7175" spans="123:123" x14ac:dyDescent="0.25">
      <c r="DS7175" s="81"/>
    </row>
    <row r="7176" spans="123:123" x14ac:dyDescent="0.25">
      <c r="DS7176" s="81"/>
    </row>
    <row r="7177" spans="123:123" x14ac:dyDescent="0.25">
      <c r="DS7177" s="81"/>
    </row>
    <row r="7178" spans="123:123" x14ac:dyDescent="0.25">
      <c r="DS7178" s="81"/>
    </row>
    <row r="7179" spans="123:123" x14ac:dyDescent="0.25">
      <c r="DS7179" s="81"/>
    </row>
    <row r="7180" spans="123:123" x14ac:dyDescent="0.25">
      <c r="DS7180" s="81"/>
    </row>
    <row r="7181" spans="123:123" x14ac:dyDescent="0.25">
      <c r="DS7181" s="81"/>
    </row>
    <row r="7182" spans="123:123" x14ac:dyDescent="0.25">
      <c r="DS7182" s="81"/>
    </row>
    <row r="7183" spans="123:123" x14ac:dyDescent="0.25">
      <c r="DS7183" s="81"/>
    </row>
    <row r="7184" spans="123:123" x14ac:dyDescent="0.25">
      <c r="DS7184" s="81"/>
    </row>
    <row r="7185" spans="123:123" x14ac:dyDescent="0.25">
      <c r="DS7185" s="81"/>
    </row>
    <row r="7186" spans="123:123" x14ac:dyDescent="0.25">
      <c r="DS7186" s="81"/>
    </row>
    <row r="7187" spans="123:123" x14ac:dyDescent="0.25">
      <c r="DS7187" s="81"/>
    </row>
    <row r="7188" spans="123:123" x14ac:dyDescent="0.25">
      <c r="DS7188" s="81"/>
    </row>
    <row r="7189" spans="123:123" x14ac:dyDescent="0.25">
      <c r="DS7189" s="81"/>
    </row>
    <row r="7190" spans="123:123" x14ac:dyDescent="0.25">
      <c r="DS7190" s="81"/>
    </row>
    <row r="7191" spans="123:123" x14ac:dyDescent="0.25">
      <c r="DS7191" s="81"/>
    </row>
    <row r="7192" spans="123:123" x14ac:dyDescent="0.25">
      <c r="DS7192" s="81"/>
    </row>
    <row r="7193" spans="123:123" x14ac:dyDescent="0.25">
      <c r="DS7193" s="81"/>
    </row>
    <row r="7194" spans="123:123" x14ac:dyDescent="0.25">
      <c r="DS7194" s="81"/>
    </row>
    <row r="7195" spans="123:123" x14ac:dyDescent="0.25">
      <c r="DS7195" s="81"/>
    </row>
    <row r="7196" spans="123:123" x14ac:dyDescent="0.25">
      <c r="DS7196" s="81"/>
    </row>
    <row r="7197" spans="123:123" x14ac:dyDescent="0.25">
      <c r="DS7197" s="81"/>
    </row>
    <row r="7198" spans="123:123" x14ac:dyDescent="0.25">
      <c r="DS7198" s="81"/>
    </row>
    <row r="7199" spans="123:123" x14ac:dyDescent="0.25">
      <c r="DS7199" s="81"/>
    </row>
    <row r="7200" spans="123:123" x14ac:dyDescent="0.25">
      <c r="DS7200" s="81"/>
    </row>
    <row r="7201" spans="123:123" x14ac:dyDescent="0.25">
      <c r="DS7201" s="81"/>
    </row>
    <row r="7202" spans="123:123" x14ac:dyDescent="0.25">
      <c r="DS7202" s="81"/>
    </row>
    <row r="7203" spans="123:123" x14ac:dyDescent="0.25">
      <c r="DS7203" s="81"/>
    </row>
    <row r="7204" spans="123:123" x14ac:dyDescent="0.25">
      <c r="DS7204" s="81"/>
    </row>
    <row r="7205" spans="123:123" x14ac:dyDescent="0.25">
      <c r="DS7205" s="81"/>
    </row>
    <row r="7206" spans="123:123" x14ac:dyDescent="0.25">
      <c r="DS7206" s="81"/>
    </row>
    <row r="7207" spans="123:123" x14ac:dyDescent="0.25">
      <c r="DS7207" s="81"/>
    </row>
    <row r="7208" spans="123:123" x14ac:dyDescent="0.25">
      <c r="DS7208" s="81"/>
    </row>
    <row r="7209" spans="123:123" x14ac:dyDescent="0.25">
      <c r="DS7209" s="81"/>
    </row>
    <row r="7210" spans="123:123" x14ac:dyDescent="0.25">
      <c r="DS7210" s="81"/>
    </row>
    <row r="7211" spans="123:123" x14ac:dyDescent="0.25">
      <c r="DS7211" s="81"/>
    </row>
    <row r="7212" spans="123:123" x14ac:dyDescent="0.25">
      <c r="DS7212" s="81"/>
    </row>
    <row r="7213" spans="123:123" x14ac:dyDescent="0.25">
      <c r="DS7213" s="81"/>
    </row>
    <row r="7214" spans="123:123" x14ac:dyDescent="0.25">
      <c r="DS7214" s="81"/>
    </row>
    <row r="7215" spans="123:123" x14ac:dyDescent="0.25">
      <c r="DS7215" s="81"/>
    </row>
    <row r="7216" spans="123:123" x14ac:dyDescent="0.25">
      <c r="DS7216" s="81"/>
    </row>
    <row r="7217" spans="123:123" x14ac:dyDescent="0.25">
      <c r="DS7217" s="81"/>
    </row>
    <row r="7218" spans="123:123" x14ac:dyDescent="0.25">
      <c r="DS7218" s="81"/>
    </row>
    <row r="7219" spans="123:123" x14ac:dyDescent="0.25">
      <c r="DS7219" s="81"/>
    </row>
    <row r="7220" spans="123:123" x14ac:dyDescent="0.25">
      <c r="DS7220" s="81"/>
    </row>
    <row r="7221" spans="123:123" x14ac:dyDescent="0.25">
      <c r="DS7221" s="81"/>
    </row>
    <row r="7222" spans="123:123" x14ac:dyDescent="0.25">
      <c r="DS7222" s="81"/>
    </row>
    <row r="7223" spans="123:123" x14ac:dyDescent="0.25">
      <c r="DS7223" s="81"/>
    </row>
    <row r="7224" spans="123:123" x14ac:dyDescent="0.25">
      <c r="DS7224" s="81"/>
    </row>
    <row r="7225" spans="123:123" x14ac:dyDescent="0.25">
      <c r="DS7225" s="81"/>
    </row>
    <row r="7226" spans="123:123" x14ac:dyDescent="0.25">
      <c r="DS7226" s="81"/>
    </row>
    <row r="7227" spans="123:123" x14ac:dyDescent="0.25">
      <c r="DS7227" s="81"/>
    </row>
    <row r="7228" spans="123:123" x14ac:dyDescent="0.25">
      <c r="DS7228" s="81"/>
    </row>
    <row r="7229" spans="123:123" x14ac:dyDescent="0.25">
      <c r="DS7229" s="81"/>
    </row>
    <row r="7230" spans="123:123" x14ac:dyDescent="0.25">
      <c r="DS7230" s="81"/>
    </row>
    <row r="7231" spans="123:123" x14ac:dyDescent="0.25">
      <c r="DS7231" s="81"/>
    </row>
    <row r="7232" spans="123:123" x14ac:dyDescent="0.25">
      <c r="DS7232" s="81"/>
    </row>
    <row r="7233" spans="123:123" x14ac:dyDescent="0.25">
      <c r="DS7233" s="81"/>
    </row>
    <row r="7234" spans="123:123" x14ac:dyDescent="0.25">
      <c r="DS7234" s="81"/>
    </row>
    <row r="7235" spans="123:123" x14ac:dyDescent="0.25">
      <c r="DS7235" s="81"/>
    </row>
    <row r="7236" spans="123:123" x14ac:dyDescent="0.25">
      <c r="DS7236" s="81"/>
    </row>
    <row r="7237" spans="123:123" x14ac:dyDescent="0.25">
      <c r="DS7237" s="81"/>
    </row>
    <row r="7238" spans="123:123" x14ac:dyDescent="0.25">
      <c r="DS7238" s="81"/>
    </row>
    <row r="7239" spans="123:123" x14ac:dyDescent="0.25">
      <c r="DS7239" s="81"/>
    </row>
    <row r="7240" spans="123:123" x14ac:dyDescent="0.25">
      <c r="DS7240" s="81"/>
    </row>
    <row r="7241" spans="123:123" x14ac:dyDescent="0.25">
      <c r="DS7241" s="81"/>
    </row>
    <row r="7242" spans="123:123" x14ac:dyDescent="0.25">
      <c r="DS7242" s="81"/>
    </row>
    <row r="7243" spans="123:123" x14ac:dyDescent="0.25">
      <c r="DS7243" s="81"/>
    </row>
    <row r="7244" spans="123:123" x14ac:dyDescent="0.25">
      <c r="DS7244" s="81"/>
    </row>
    <row r="7245" spans="123:123" x14ac:dyDescent="0.25">
      <c r="DS7245" s="81"/>
    </row>
    <row r="7246" spans="123:123" x14ac:dyDescent="0.25">
      <c r="DS7246" s="81"/>
    </row>
    <row r="7247" spans="123:123" x14ac:dyDescent="0.25">
      <c r="DS7247" s="81"/>
    </row>
    <row r="7248" spans="123:123" x14ac:dyDescent="0.25">
      <c r="DS7248" s="81"/>
    </row>
    <row r="7249" spans="123:123" x14ac:dyDescent="0.25">
      <c r="DS7249" s="81"/>
    </row>
    <row r="7250" spans="123:123" x14ac:dyDescent="0.25">
      <c r="DS7250" s="81"/>
    </row>
    <row r="7251" spans="123:123" x14ac:dyDescent="0.25">
      <c r="DS7251" s="81"/>
    </row>
    <row r="7252" spans="123:123" x14ac:dyDescent="0.25">
      <c r="DS7252" s="81"/>
    </row>
    <row r="7253" spans="123:123" x14ac:dyDescent="0.25">
      <c r="DS7253" s="81"/>
    </row>
    <row r="7254" spans="123:123" x14ac:dyDescent="0.25">
      <c r="DS7254" s="81"/>
    </row>
    <row r="7255" spans="123:123" x14ac:dyDescent="0.25">
      <c r="DS7255" s="81"/>
    </row>
    <row r="7256" spans="123:123" x14ac:dyDescent="0.25">
      <c r="DS7256" s="81"/>
    </row>
    <row r="7257" spans="123:123" x14ac:dyDescent="0.25">
      <c r="DS7257" s="81"/>
    </row>
    <row r="7258" spans="123:123" x14ac:dyDescent="0.25">
      <c r="DS7258" s="81"/>
    </row>
    <row r="7259" spans="123:123" x14ac:dyDescent="0.25">
      <c r="DS7259" s="81"/>
    </row>
    <row r="7260" spans="123:123" x14ac:dyDescent="0.25">
      <c r="DS7260" s="81"/>
    </row>
    <row r="7261" spans="123:123" x14ac:dyDescent="0.25">
      <c r="DS7261" s="81"/>
    </row>
    <row r="7262" spans="123:123" x14ac:dyDescent="0.25">
      <c r="DS7262" s="81"/>
    </row>
    <row r="7263" spans="123:123" x14ac:dyDescent="0.25">
      <c r="DS7263" s="81"/>
    </row>
    <row r="7264" spans="123:123" x14ac:dyDescent="0.25">
      <c r="DS7264" s="81"/>
    </row>
    <row r="7265" spans="123:123" x14ac:dyDescent="0.25">
      <c r="DS7265" s="81"/>
    </row>
    <row r="7266" spans="123:123" x14ac:dyDescent="0.25">
      <c r="DS7266" s="81"/>
    </row>
    <row r="7267" spans="123:123" x14ac:dyDescent="0.25">
      <c r="DS7267" s="81"/>
    </row>
    <row r="7268" spans="123:123" x14ac:dyDescent="0.25">
      <c r="DS7268" s="81"/>
    </row>
    <row r="7269" spans="123:123" x14ac:dyDescent="0.25">
      <c r="DS7269" s="81"/>
    </row>
    <row r="7270" spans="123:123" x14ac:dyDescent="0.25">
      <c r="DS7270" s="81"/>
    </row>
    <row r="7271" spans="123:123" x14ac:dyDescent="0.25">
      <c r="DS7271" s="81"/>
    </row>
    <row r="7272" spans="123:123" x14ac:dyDescent="0.25">
      <c r="DS7272" s="81"/>
    </row>
    <row r="7273" spans="123:123" x14ac:dyDescent="0.25">
      <c r="DS7273" s="81"/>
    </row>
    <row r="7274" spans="123:123" x14ac:dyDescent="0.25">
      <c r="DS7274" s="81"/>
    </row>
    <row r="7275" spans="123:123" x14ac:dyDescent="0.25">
      <c r="DS7275" s="81"/>
    </row>
    <row r="7276" spans="123:123" x14ac:dyDescent="0.25">
      <c r="DS7276" s="81"/>
    </row>
    <row r="7277" spans="123:123" x14ac:dyDescent="0.25">
      <c r="DS7277" s="81"/>
    </row>
    <row r="7278" spans="123:123" x14ac:dyDescent="0.25">
      <c r="DS7278" s="81"/>
    </row>
    <row r="7279" spans="123:123" x14ac:dyDescent="0.25">
      <c r="DS7279" s="81"/>
    </row>
    <row r="7280" spans="123:123" x14ac:dyDescent="0.25">
      <c r="DS7280" s="81"/>
    </row>
    <row r="7281" spans="123:123" x14ac:dyDescent="0.25">
      <c r="DS7281" s="81"/>
    </row>
    <row r="7282" spans="123:123" x14ac:dyDescent="0.25">
      <c r="DS7282" s="81"/>
    </row>
    <row r="7283" spans="123:123" x14ac:dyDescent="0.25">
      <c r="DS7283" s="81"/>
    </row>
    <row r="7284" spans="123:123" x14ac:dyDescent="0.25">
      <c r="DS7284" s="81"/>
    </row>
    <row r="7285" spans="123:123" x14ac:dyDescent="0.25">
      <c r="DS7285" s="81"/>
    </row>
    <row r="7286" spans="123:123" x14ac:dyDescent="0.25">
      <c r="DS7286" s="81"/>
    </row>
    <row r="7287" spans="123:123" x14ac:dyDescent="0.25">
      <c r="DS7287" s="81"/>
    </row>
    <row r="7288" spans="123:123" x14ac:dyDescent="0.25">
      <c r="DS7288" s="81"/>
    </row>
    <row r="7289" spans="123:123" x14ac:dyDescent="0.25">
      <c r="DS7289" s="81"/>
    </row>
    <row r="7290" spans="123:123" x14ac:dyDescent="0.25">
      <c r="DS7290" s="81"/>
    </row>
    <row r="7291" spans="123:123" x14ac:dyDescent="0.25">
      <c r="DS7291" s="81"/>
    </row>
    <row r="7292" spans="123:123" x14ac:dyDescent="0.25">
      <c r="DS7292" s="81"/>
    </row>
    <row r="7293" spans="123:123" x14ac:dyDescent="0.25">
      <c r="DS7293" s="81"/>
    </row>
    <row r="7294" spans="123:123" x14ac:dyDescent="0.25">
      <c r="DS7294" s="81"/>
    </row>
    <row r="7295" spans="123:123" x14ac:dyDescent="0.25">
      <c r="DS7295" s="81"/>
    </row>
    <row r="7296" spans="123:123" x14ac:dyDescent="0.25">
      <c r="DS7296" s="81"/>
    </row>
    <row r="7297" spans="123:123" x14ac:dyDescent="0.25">
      <c r="DS7297" s="81"/>
    </row>
    <row r="7298" spans="123:123" x14ac:dyDescent="0.25">
      <c r="DS7298" s="81"/>
    </row>
    <row r="7299" spans="123:123" x14ac:dyDescent="0.25">
      <c r="DS7299" s="81"/>
    </row>
    <row r="7300" spans="123:123" x14ac:dyDescent="0.25">
      <c r="DS7300" s="81"/>
    </row>
    <row r="7301" spans="123:123" x14ac:dyDescent="0.25">
      <c r="DS7301" s="81"/>
    </row>
    <row r="7302" spans="123:123" x14ac:dyDescent="0.25">
      <c r="DS7302" s="81"/>
    </row>
    <row r="7303" spans="123:123" x14ac:dyDescent="0.25">
      <c r="DS7303" s="81"/>
    </row>
    <row r="7304" spans="123:123" x14ac:dyDescent="0.25">
      <c r="DS7304" s="81"/>
    </row>
    <row r="7305" spans="123:123" x14ac:dyDescent="0.25">
      <c r="DS7305" s="81"/>
    </row>
    <row r="7306" spans="123:123" x14ac:dyDescent="0.25">
      <c r="DS7306" s="81"/>
    </row>
    <row r="7307" spans="123:123" x14ac:dyDescent="0.25">
      <c r="DS7307" s="81"/>
    </row>
    <row r="7308" spans="123:123" x14ac:dyDescent="0.25">
      <c r="DS7308" s="81"/>
    </row>
    <row r="7309" spans="123:123" x14ac:dyDescent="0.25">
      <c r="DS7309" s="81"/>
    </row>
    <row r="7310" spans="123:123" x14ac:dyDescent="0.25">
      <c r="DS7310" s="81"/>
    </row>
    <row r="7311" spans="123:123" x14ac:dyDescent="0.25">
      <c r="DS7311" s="81"/>
    </row>
    <row r="7312" spans="123:123" x14ac:dyDescent="0.25">
      <c r="DS7312" s="81"/>
    </row>
    <row r="7313" spans="123:123" x14ac:dyDescent="0.25">
      <c r="DS7313" s="81"/>
    </row>
    <row r="7314" spans="123:123" x14ac:dyDescent="0.25">
      <c r="DS7314" s="81"/>
    </row>
    <row r="7315" spans="123:123" x14ac:dyDescent="0.25">
      <c r="DS7315" s="81"/>
    </row>
    <row r="7316" spans="123:123" x14ac:dyDescent="0.25">
      <c r="DS7316" s="81"/>
    </row>
    <row r="7317" spans="123:123" x14ac:dyDescent="0.25">
      <c r="DS7317" s="81"/>
    </row>
    <row r="7318" spans="123:123" x14ac:dyDescent="0.25">
      <c r="DS7318" s="81"/>
    </row>
    <row r="7319" spans="123:123" x14ac:dyDescent="0.25">
      <c r="DS7319" s="81"/>
    </row>
    <row r="7320" spans="123:123" x14ac:dyDescent="0.25">
      <c r="DS7320" s="81"/>
    </row>
    <row r="7321" spans="123:123" x14ac:dyDescent="0.25">
      <c r="DS7321" s="81"/>
    </row>
    <row r="7322" spans="123:123" x14ac:dyDescent="0.25">
      <c r="DS7322" s="81"/>
    </row>
    <row r="7323" spans="123:123" x14ac:dyDescent="0.25">
      <c r="DS7323" s="81"/>
    </row>
    <row r="7324" spans="123:123" x14ac:dyDescent="0.25">
      <c r="DS7324" s="81"/>
    </row>
    <row r="7325" spans="123:123" x14ac:dyDescent="0.25">
      <c r="DS7325" s="81"/>
    </row>
    <row r="7326" spans="123:123" x14ac:dyDescent="0.25">
      <c r="DS7326" s="81"/>
    </row>
    <row r="7327" spans="123:123" x14ac:dyDescent="0.25">
      <c r="DS7327" s="81"/>
    </row>
    <row r="7328" spans="123:123" x14ac:dyDescent="0.25">
      <c r="DS7328" s="81"/>
    </row>
    <row r="7329" spans="123:123" x14ac:dyDescent="0.25">
      <c r="DS7329" s="81"/>
    </row>
    <row r="7330" spans="123:123" x14ac:dyDescent="0.25">
      <c r="DS7330" s="81"/>
    </row>
    <row r="7331" spans="123:123" x14ac:dyDescent="0.25">
      <c r="DS7331" s="81"/>
    </row>
    <row r="7332" spans="123:123" x14ac:dyDescent="0.25">
      <c r="DS7332" s="81"/>
    </row>
    <row r="7333" spans="123:123" x14ac:dyDescent="0.25">
      <c r="DS7333" s="81"/>
    </row>
    <row r="7334" spans="123:123" x14ac:dyDescent="0.25">
      <c r="DS7334" s="81"/>
    </row>
    <row r="7335" spans="123:123" x14ac:dyDescent="0.25">
      <c r="DS7335" s="81"/>
    </row>
    <row r="7336" spans="123:123" x14ac:dyDescent="0.25">
      <c r="DS7336" s="81"/>
    </row>
    <row r="7337" spans="123:123" x14ac:dyDescent="0.25">
      <c r="DS7337" s="81"/>
    </row>
    <row r="7338" spans="123:123" x14ac:dyDescent="0.25">
      <c r="DS7338" s="81"/>
    </row>
    <row r="7339" spans="123:123" x14ac:dyDescent="0.25">
      <c r="DS7339" s="81"/>
    </row>
    <row r="7340" spans="123:123" x14ac:dyDescent="0.25">
      <c r="DS7340" s="81"/>
    </row>
    <row r="7341" spans="123:123" x14ac:dyDescent="0.25">
      <c r="DS7341" s="81"/>
    </row>
    <row r="7342" spans="123:123" x14ac:dyDescent="0.25">
      <c r="DS7342" s="81"/>
    </row>
    <row r="7343" spans="123:123" x14ac:dyDescent="0.25">
      <c r="DS7343" s="81"/>
    </row>
    <row r="7344" spans="123:123" x14ac:dyDescent="0.25">
      <c r="DS7344" s="81"/>
    </row>
    <row r="7345" spans="123:123" x14ac:dyDescent="0.25">
      <c r="DS7345" s="81"/>
    </row>
    <row r="7346" spans="123:123" x14ac:dyDescent="0.25">
      <c r="DS7346" s="81"/>
    </row>
    <row r="7347" spans="123:123" x14ac:dyDescent="0.25">
      <c r="DS7347" s="81"/>
    </row>
    <row r="7348" spans="123:123" x14ac:dyDescent="0.25">
      <c r="DS7348" s="81"/>
    </row>
    <row r="7349" spans="123:123" x14ac:dyDescent="0.25">
      <c r="DS7349" s="81"/>
    </row>
    <row r="7350" spans="123:123" x14ac:dyDescent="0.25">
      <c r="DS7350" s="81"/>
    </row>
    <row r="7351" spans="123:123" x14ac:dyDescent="0.25">
      <c r="DS7351" s="81"/>
    </row>
    <row r="7352" spans="123:123" x14ac:dyDescent="0.25">
      <c r="DS7352" s="81"/>
    </row>
    <row r="7353" spans="123:123" x14ac:dyDescent="0.25">
      <c r="DS7353" s="81"/>
    </row>
    <row r="7354" spans="123:123" x14ac:dyDescent="0.25">
      <c r="DS7354" s="81"/>
    </row>
    <row r="7355" spans="123:123" x14ac:dyDescent="0.25">
      <c r="DS7355" s="81"/>
    </row>
    <row r="7356" spans="123:123" x14ac:dyDescent="0.25">
      <c r="DS7356" s="81"/>
    </row>
    <row r="7357" spans="123:123" x14ac:dyDescent="0.25">
      <c r="DS7357" s="81"/>
    </row>
    <row r="7358" spans="123:123" x14ac:dyDescent="0.25">
      <c r="DS7358" s="81"/>
    </row>
    <row r="7359" spans="123:123" x14ac:dyDescent="0.25">
      <c r="DS7359" s="81"/>
    </row>
    <row r="7360" spans="123:123" x14ac:dyDescent="0.25">
      <c r="DS7360" s="81"/>
    </row>
    <row r="7361" spans="123:123" x14ac:dyDescent="0.25">
      <c r="DS7361" s="81"/>
    </row>
    <row r="7362" spans="123:123" x14ac:dyDescent="0.25">
      <c r="DS7362" s="81"/>
    </row>
    <row r="7363" spans="123:123" x14ac:dyDescent="0.25">
      <c r="DS7363" s="81"/>
    </row>
    <row r="7364" spans="123:123" x14ac:dyDescent="0.25">
      <c r="DS7364" s="81"/>
    </row>
    <row r="7365" spans="123:123" x14ac:dyDescent="0.25">
      <c r="DS7365" s="81"/>
    </row>
    <row r="7366" spans="123:123" x14ac:dyDescent="0.25">
      <c r="DS7366" s="81"/>
    </row>
    <row r="7367" spans="123:123" x14ac:dyDescent="0.25">
      <c r="DS7367" s="81"/>
    </row>
    <row r="7368" spans="123:123" x14ac:dyDescent="0.25">
      <c r="DS7368" s="81"/>
    </row>
    <row r="7369" spans="123:123" x14ac:dyDescent="0.25">
      <c r="DS7369" s="81"/>
    </row>
    <row r="7370" spans="123:123" x14ac:dyDescent="0.25">
      <c r="DS7370" s="81"/>
    </row>
    <row r="7371" spans="123:123" x14ac:dyDescent="0.25">
      <c r="DS7371" s="81"/>
    </row>
    <row r="7372" spans="123:123" x14ac:dyDescent="0.25">
      <c r="DS7372" s="81"/>
    </row>
    <row r="7373" spans="123:123" x14ac:dyDescent="0.25">
      <c r="DS7373" s="81"/>
    </row>
    <row r="7374" spans="123:123" x14ac:dyDescent="0.25">
      <c r="DS7374" s="81"/>
    </row>
    <row r="7375" spans="123:123" x14ac:dyDescent="0.25">
      <c r="DS7375" s="81"/>
    </row>
    <row r="7376" spans="123:123" x14ac:dyDescent="0.25">
      <c r="DS7376" s="81"/>
    </row>
    <row r="7377" spans="123:123" x14ac:dyDescent="0.25">
      <c r="DS7377" s="81"/>
    </row>
    <row r="7378" spans="123:123" x14ac:dyDescent="0.25">
      <c r="DS7378" s="81"/>
    </row>
    <row r="7379" spans="123:123" x14ac:dyDescent="0.25">
      <c r="DS7379" s="81"/>
    </row>
    <row r="7380" spans="123:123" x14ac:dyDescent="0.25">
      <c r="DS7380" s="81"/>
    </row>
    <row r="7381" spans="123:123" x14ac:dyDescent="0.25">
      <c r="DS7381" s="81"/>
    </row>
    <row r="7382" spans="123:123" x14ac:dyDescent="0.25">
      <c r="DS7382" s="81"/>
    </row>
    <row r="7383" spans="123:123" x14ac:dyDescent="0.25">
      <c r="DS7383" s="81"/>
    </row>
    <row r="7384" spans="123:123" x14ac:dyDescent="0.25">
      <c r="DS7384" s="81"/>
    </row>
    <row r="7385" spans="123:123" x14ac:dyDescent="0.25">
      <c r="DS7385" s="81"/>
    </row>
    <row r="7386" spans="123:123" x14ac:dyDescent="0.25">
      <c r="DS7386" s="81"/>
    </row>
    <row r="7387" spans="123:123" x14ac:dyDescent="0.25">
      <c r="DS7387" s="81"/>
    </row>
    <row r="7388" spans="123:123" x14ac:dyDescent="0.25">
      <c r="DS7388" s="81"/>
    </row>
    <row r="7389" spans="123:123" x14ac:dyDescent="0.25">
      <c r="DS7389" s="81"/>
    </row>
    <row r="7390" spans="123:123" x14ac:dyDescent="0.25">
      <c r="DS7390" s="81"/>
    </row>
    <row r="7391" spans="123:123" x14ac:dyDescent="0.25">
      <c r="DS7391" s="81"/>
    </row>
    <row r="7392" spans="123:123" x14ac:dyDescent="0.25">
      <c r="DS7392" s="81"/>
    </row>
    <row r="7393" spans="123:123" x14ac:dyDescent="0.25">
      <c r="DS7393" s="81"/>
    </row>
    <row r="7394" spans="123:123" x14ac:dyDescent="0.25">
      <c r="DS7394" s="81"/>
    </row>
    <row r="7395" spans="123:123" x14ac:dyDescent="0.25">
      <c r="DS7395" s="81"/>
    </row>
    <row r="7396" spans="123:123" x14ac:dyDescent="0.25">
      <c r="DS7396" s="81"/>
    </row>
    <row r="7397" spans="123:123" x14ac:dyDescent="0.25">
      <c r="DS7397" s="81"/>
    </row>
    <row r="7398" spans="123:123" x14ac:dyDescent="0.25">
      <c r="DS7398" s="81"/>
    </row>
    <row r="7399" spans="123:123" x14ac:dyDescent="0.25">
      <c r="DS7399" s="81"/>
    </row>
    <row r="7400" spans="123:123" x14ac:dyDescent="0.25">
      <c r="DS7400" s="81"/>
    </row>
    <row r="7401" spans="123:123" x14ac:dyDescent="0.25">
      <c r="DS7401" s="81"/>
    </row>
    <row r="7402" spans="123:123" x14ac:dyDescent="0.25">
      <c r="DS7402" s="81"/>
    </row>
    <row r="7403" spans="123:123" x14ac:dyDescent="0.25">
      <c r="DS7403" s="81"/>
    </row>
    <row r="7404" spans="123:123" x14ac:dyDescent="0.25">
      <c r="DS7404" s="81"/>
    </row>
    <row r="7405" spans="123:123" x14ac:dyDescent="0.25">
      <c r="DS7405" s="81"/>
    </row>
    <row r="7406" spans="123:123" x14ac:dyDescent="0.25">
      <c r="DS7406" s="81"/>
    </row>
    <row r="7407" spans="123:123" x14ac:dyDescent="0.25">
      <c r="DS7407" s="81"/>
    </row>
    <row r="7408" spans="123:123" x14ac:dyDescent="0.25">
      <c r="DS7408" s="81"/>
    </row>
    <row r="7409" spans="123:123" x14ac:dyDescent="0.25">
      <c r="DS7409" s="81"/>
    </row>
    <row r="7410" spans="123:123" x14ac:dyDescent="0.25">
      <c r="DS7410" s="81"/>
    </row>
    <row r="7411" spans="123:123" x14ac:dyDescent="0.25">
      <c r="DS7411" s="81"/>
    </row>
    <row r="7412" spans="123:123" x14ac:dyDescent="0.25">
      <c r="DS7412" s="81"/>
    </row>
    <row r="7413" spans="123:123" x14ac:dyDescent="0.25">
      <c r="DS7413" s="81"/>
    </row>
    <row r="7414" spans="123:123" x14ac:dyDescent="0.25">
      <c r="DS7414" s="81"/>
    </row>
    <row r="7415" spans="123:123" x14ac:dyDescent="0.25">
      <c r="DS7415" s="81"/>
    </row>
    <row r="7416" spans="123:123" x14ac:dyDescent="0.25">
      <c r="DS7416" s="81"/>
    </row>
    <row r="7417" spans="123:123" x14ac:dyDescent="0.25">
      <c r="DS7417" s="81"/>
    </row>
    <row r="7418" spans="123:123" x14ac:dyDescent="0.25">
      <c r="DS7418" s="81"/>
    </row>
    <row r="7419" spans="123:123" x14ac:dyDescent="0.25">
      <c r="DS7419" s="81"/>
    </row>
    <row r="7420" spans="123:123" x14ac:dyDescent="0.25">
      <c r="DS7420" s="81"/>
    </row>
    <row r="7421" spans="123:123" x14ac:dyDescent="0.25">
      <c r="DS7421" s="81"/>
    </row>
    <row r="7422" spans="123:123" x14ac:dyDescent="0.25">
      <c r="DS7422" s="81"/>
    </row>
    <row r="7423" spans="123:123" x14ac:dyDescent="0.25">
      <c r="DS7423" s="81"/>
    </row>
    <row r="7424" spans="123:123" x14ac:dyDescent="0.25">
      <c r="DS7424" s="81"/>
    </row>
    <row r="7425" spans="123:123" x14ac:dyDescent="0.25">
      <c r="DS7425" s="81"/>
    </row>
    <row r="7426" spans="123:123" x14ac:dyDescent="0.25">
      <c r="DS7426" s="81"/>
    </row>
    <row r="7427" spans="123:123" x14ac:dyDescent="0.25">
      <c r="DS7427" s="81"/>
    </row>
    <row r="7428" spans="123:123" x14ac:dyDescent="0.25">
      <c r="DS7428" s="81"/>
    </row>
    <row r="7429" spans="123:123" x14ac:dyDescent="0.25">
      <c r="DS7429" s="81"/>
    </row>
    <row r="7430" spans="123:123" x14ac:dyDescent="0.25">
      <c r="DS7430" s="81"/>
    </row>
    <row r="7431" spans="123:123" x14ac:dyDescent="0.25">
      <c r="DS7431" s="81"/>
    </row>
    <row r="7432" spans="123:123" x14ac:dyDescent="0.25">
      <c r="DS7432" s="81"/>
    </row>
    <row r="7433" spans="123:123" x14ac:dyDescent="0.25">
      <c r="DS7433" s="81"/>
    </row>
    <row r="7434" spans="123:123" x14ac:dyDescent="0.25">
      <c r="DS7434" s="81"/>
    </row>
    <row r="7435" spans="123:123" x14ac:dyDescent="0.25">
      <c r="DS7435" s="81"/>
    </row>
    <row r="7436" spans="123:123" x14ac:dyDescent="0.25">
      <c r="DS7436" s="81"/>
    </row>
    <row r="7437" spans="123:123" x14ac:dyDescent="0.25">
      <c r="DS7437" s="81"/>
    </row>
    <row r="7438" spans="123:123" x14ac:dyDescent="0.25">
      <c r="DS7438" s="81"/>
    </row>
    <row r="7439" spans="123:123" x14ac:dyDescent="0.25">
      <c r="DS7439" s="81"/>
    </row>
    <row r="7440" spans="123:123" x14ac:dyDescent="0.25">
      <c r="DS7440" s="81"/>
    </row>
    <row r="7441" spans="123:123" x14ac:dyDescent="0.25">
      <c r="DS7441" s="81"/>
    </row>
    <row r="7442" spans="123:123" x14ac:dyDescent="0.25">
      <c r="DS7442" s="81"/>
    </row>
    <row r="7443" spans="123:123" x14ac:dyDescent="0.25">
      <c r="DS7443" s="81"/>
    </row>
    <row r="7444" spans="123:123" x14ac:dyDescent="0.25">
      <c r="DS7444" s="81"/>
    </row>
    <row r="7445" spans="123:123" x14ac:dyDescent="0.25">
      <c r="DS7445" s="81"/>
    </row>
    <row r="7446" spans="123:123" x14ac:dyDescent="0.25">
      <c r="DS7446" s="81"/>
    </row>
    <row r="7447" spans="123:123" x14ac:dyDescent="0.25">
      <c r="DS7447" s="81"/>
    </row>
    <row r="7448" spans="123:123" x14ac:dyDescent="0.25">
      <c r="DS7448" s="81"/>
    </row>
    <row r="7449" spans="123:123" x14ac:dyDescent="0.25">
      <c r="DS7449" s="81"/>
    </row>
    <row r="7450" spans="123:123" x14ac:dyDescent="0.25">
      <c r="DS7450" s="81"/>
    </row>
    <row r="7451" spans="123:123" x14ac:dyDescent="0.25">
      <c r="DS7451" s="81"/>
    </row>
    <row r="7452" spans="123:123" x14ac:dyDescent="0.25">
      <c r="DS7452" s="81"/>
    </row>
    <row r="7453" spans="123:123" x14ac:dyDescent="0.25">
      <c r="DS7453" s="81"/>
    </row>
    <row r="7454" spans="123:123" x14ac:dyDescent="0.25">
      <c r="DS7454" s="81"/>
    </row>
    <row r="7455" spans="123:123" x14ac:dyDescent="0.25">
      <c r="DS7455" s="81"/>
    </row>
    <row r="7456" spans="123:123" x14ac:dyDescent="0.25">
      <c r="DS7456" s="81"/>
    </row>
    <row r="7457" spans="123:123" x14ac:dyDescent="0.25">
      <c r="DS7457" s="81"/>
    </row>
    <row r="7458" spans="123:123" x14ac:dyDescent="0.25">
      <c r="DS7458" s="81"/>
    </row>
    <row r="7459" spans="123:123" x14ac:dyDescent="0.25">
      <c r="DS7459" s="81"/>
    </row>
    <row r="7460" spans="123:123" x14ac:dyDescent="0.25">
      <c r="DS7460" s="81"/>
    </row>
    <row r="7461" spans="123:123" x14ac:dyDescent="0.25">
      <c r="DS7461" s="81"/>
    </row>
    <row r="7462" spans="123:123" x14ac:dyDescent="0.25">
      <c r="DS7462" s="81"/>
    </row>
    <row r="7463" spans="123:123" x14ac:dyDescent="0.25">
      <c r="DS7463" s="81"/>
    </row>
    <row r="7464" spans="123:123" x14ac:dyDescent="0.25">
      <c r="DS7464" s="81"/>
    </row>
    <row r="7465" spans="123:123" x14ac:dyDescent="0.25">
      <c r="DS7465" s="81"/>
    </row>
    <row r="7466" spans="123:123" x14ac:dyDescent="0.25">
      <c r="DS7466" s="81"/>
    </row>
    <row r="7467" spans="123:123" x14ac:dyDescent="0.25">
      <c r="DS7467" s="81"/>
    </row>
    <row r="7468" spans="123:123" x14ac:dyDescent="0.25">
      <c r="DS7468" s="81"/>
    </row>
    <row r="7469" spans="123:123" x14ac:dyDescent="0.25">
      <c r="DS7469" s="81"/>
    </row>
    <row r="7470" spans="123:123" x14ac:dyDescent="0.25">
      <c r="DS7470" s="81"/>
    </row>
    <row r="7471" spans="123:123" x14ac:dyDescent="0.25">
      <c r="DS7471" s="81"/>
    </row>
    <row r="7472" spans="123:123" x14ac:dyDescent="0.25">
      <c r="DS7472" s="81"/>
    </row>
    <row r="7473" spans="123:123" x14ac:dyDescent="0.25">
      <c r="DS7473" s="81"/>
    </row>
    <row r="7474" spans="123:123" x14ac:dyDescent="0.25">
      <c r="DS7474" s="81"/>
    </row>
    <row r="7475" spans="123:123" x14ac:dyDescent="0.25">
      <c r="DS7475" s="81"/>
    </row>
    <row r="7476" spans="123:123" x14ac:dyDescent="0.25">
      <c r="DS7476" s="81"/>
    </row>
    <row r="7477" spans="123:123" x14ac:dyDescent="0.25">
      <c r="DS7477" s="81"/>
    </row>
    <row r="7478" spans="123:123" x14ac:dyDescent="0.25">
      <c r="DS7478" s="81"/>
    </row>
    <row r="7479" spans="123:123" x14ac:dyDescent="0.25">
      <c r="DS7479" s="81"/>
    </row>
    <row r="7480" spans="123:123" x14ac:dyDescent="0.25">
      <c r="DS7480" s="81"/>
    </row>
    <row r="7481" spans="123:123" x14ac:dyDescent="0.25">
      <c r="DS7481" s="81"/>
    </row>
    <row r="7482" spans="123:123" x14ac:dyDescent="0.25">
      <c r="DS7482" s="81"/>
    </row>
    <row r="7483" spans="123:123" x14ac:dyDescent="0.25">
      <c r="DS7483" s="81"/>
    </row>
    <row r="7484" spans="123:123" x14ac:dyDescent="0.25">
      <c r="DS7484" s="81"/>
    </row>
    <row r="7485" spans="123:123" x14ac:dyDescent="0.25">
      <c r="DS7485" s="81"/>
    </row>
    <row r="7486" spans="123:123" x14ac:dyDescent="0.25">
      <c r="DS7486" s="81"/>
    </row>
    <row r="7487" spans="123:123" x14ac:dyDescent="0.25">
      <c r="DS7487" s="81"/>
    </row>
    <row r="7488" spans="123:123" x14ac:dyDescent="0.25">
      <c r="DS7488" s="81"/>
    </row>
    <row r="7489" spans="123:123" x14ac:dyDescent="0.25">
      <c r="DS7489" s="81"/>
    </row>
    <row r="7490" spans="123:123" x14ac:dyDescent="0.25">
      <c r="DS7490" s="81"/>
    </row>
    <row r="7491" spans="123:123" x14ac:dyDescent="0.25">
      <c r="DS7491" s="81"/>
    </row>
    <row r="7492" spans="123:123" x14ac:dyDescent="0.25">
      <c r="DS7492" s="81"/>
    </row>
    <row r="7493" spans="123:123" x14ac:dyDescent="0.25">
      <c r="DS7493" s="81"/>
    </row>
    <row r="7494" spans="123:123" x14ac:dyDescent="0.25">
      <c r="DS7494" s="81"/>
    </row>
    <row r="7495" spans="123:123" x14ac:dyDescent="0.25">
      <c r="DS7495" s="81"/>
    </row>
    <row r="7496" spans="123:123" x14ac:dyDescent="0.25">
      <c r="DS7496" s="81"/>
    </row>
    <row r="7497" spans="123:123" x14ac:dyDescent="0.25">
      <c r="DS7497" s="81"/>
    </row>
    <row r="7498" spans="123:123" x14ac:dyDescent="0.25">
      <c r="DS7498" s="81"/>
    </row>
    <row r="7499" spans="123:123" x14ac:dyDescent="0.25">
      <c r="DS7499" s="81"/>
    </row>
    <row r="7500" spans="123:123" x14ac:dyDescent="0.25">
      <c r="DS7500" s="81"/>
    </row>
    <row r="7501" spans="123:123" x14ac:dyDescent="0.25">
      <c r="DS7501" s="81"/>
    </row>
    <row r="7502" spans="123:123" x14ac:dyDescent="0.25">
      <c r="DS7502" s="81"/>
    </row>
    <row r="7503" spans="123:123" x14ac:dyDescent="0.25">
      <c r="DS7503" s="81"/>
    </row>
    <row r="7504" spans="123:123" x14ac:dyDescent="0.25">
      <c r="DS7504" s="81"/>
    </row>
    <row r="7505" spans="123:123" x14ac:dyDescent="0.25">
      <c r="DS7505" s="81"/>
    </row>
    <row r="7506" spans="123:123" x14ac:dyDescent="0.25">
      <c r="DS7506" s="81"/>
    </row>
    <row r="7507" spans="123:123" x14ac:dyDescent="0.25">
      <c r="DS7507" s="81"/>
    </row>
    <row r="7508" spans="123:123" x14ac:dyDescent="0.25">
      <c r="DS7508" s="81"/>
    </row>
    <row r="7509" spans="123:123" x14ac:dyDescent="0.25">
      <c r="DS7509" s="81"/>
    </row>
    <row r="7510" spans="123:123" x14ac:dyDescent="0.25">
      <c r="DS7510" s="81"/>
    </row>
    <row r="7511" spans="123:123" x14ac:dyDescent="0.25">
      <c r="DS7511" s="81"/>
    </row>
    <row r="7512" spans="123:123" x14ac:dyDescent="0.25">
      <c r="DS7512" s="81"/>
    </row>
    <row r="7513" spans="123:123" x14ac:dyDescent="0.25">
      <c r="DS7513" s="81"/>
    </row>
    <row r="7514" spans="123:123" x14ac:dyDescent="0.25">
      <c r="DS7514" s="81"/>
    </row>
    <row r="7515" spans="123:123" x14ac:dyDescent="0.25">
      <c r="DS7515" s="81"/>
    </row>
    <row r="7516" spans="123:123" x14ac:dyDescent="0.25">
      <c r="DS7516" s="81"/>
    </row>
    <row r="7517" spans="123:123" x14ac:dyDescent="0.25">
      <c r="DS7517" s="81"/>
    </row>
    <row r="7518" spans="123:123" x14ac:dyDescent="0.25">
      <c r="DS7518" s="81"/>
    </row>
    <row r="7519" spans="123:123" x14ac:dyDescent="0.25">
      <c r="DS7519" s="81"/>
    </row>
    <row r="7520" spans="123:123" x14ac:dyDescent="0.25">
      <c r="DS7520" s="81"/>
    </row>
    <row r="7521" spans="123:123" x14ac:dyDescent="0.25">
      <c r="DS7521" s="81"/>
    </row>
    <row r="7522" spans="123:123" x14ac:dyDescent="0.25">
      <c r="DS7522" s="81"/>
    </row>
    <row r="7523" spans="123:123" x14ac:dyDescent="0.25">
      <c r="DS7523" s="81"/>
    </row>
    <row r="7524" spans="123:123" x14ac:dyDescent="0.25">
      <c r="DS7524" s="81"/>
    </row>
    <row r="7525" spans="123:123" x14ac:dyDescent="0.25">
      <c r="DS7525" s="81"/>
    </row>
    <row r="7526" spans="123:123" x14ac:dyDescent="0.25">
      <c r="DS7526" s="81"/>
    </row>
    <row r="7527" spans="123:123" x14ac:dyDescent="0.25">
      <c r="DS7527" s="81"/>
    </row>
    <row r="7528" spans="123:123" x14ac:dyDescent="0.25">
      <c r="DS7528" s="81"/>
    </row>
    <row r="7529" spans="123:123" x14ac:dyDescent="0.25">
      <c r="DS7529" s="81"/>
    </row>
    <row r="7530" spans="123:123" x14ac:dyDescent="0.25">
      <c r="DS7530" s="81"/>
    </row>
    <row r="7531" spans="123:123" x14ac:dyDescent="0.25">
      <c r="DS7531" s="81"/>
    </row>
    <row r="7532" spans="123:123" x14ac:dyDescent="0.25">
      <c r="DS7532" s="81"/>
    </row>
    <row r="7533" spans="123:123" x14ac:dyDescent="0.25">
      <c r="DS7533" s="81"/>
    </row>
    <row r="7534" spans="123:123" x14ac:dyDescent="0.25">
      <c r="DS7534" s="81"/>
    </row>
    <row r="7535" spans="123:123" x14ac:dyDescent="0.25">
      <c r="DS7535" s="81"/>
    </row>
    <row r="7536" spans="123:123" x14ac:dyDescent="0.25">
      <c r="DS7536" s="81"/>
    </row>
    <row r="7537" spans="123:123" x14ac:dyDescent="0.25">
      <c r="DS7537" s="81"/>
    </row>
    <row r="7538" spans="123:123" x14ac:dyDescent="0.25">
      <c r="DS7538" s="81"/>
    </row>
    <row r="7539" spans="123:123" x14ac:dyDescent="0.25">
      <c r="DS7539" s="81"/>
    </row>
    <row r="7540" spans="123:123" x14ac:dyDescent="0.25">
      <c r="DS7540" s="81"/>
    </row>
    <row r="7541" spans="123:123" x14ac:dyDescent="0.25">
      <c r="DS7541" s="81"/>
    </row>
    <row r="7542" spans="123:123" x14ac:dyDescent="0.25">
      <c r="DS7542" s="81"/>
    </row>
    <row r="7543" spans="123:123" x14ac:dyDescent="0.25">
      <c r="DS7543" s="81"/>
    </row>
    <row r="7544" spans="123:123" x14ac:dyDescent="0.25">
      <c r="DS7544" s="81"/>
    </row>
    <row r="7545" spans="123:123" x14ac:dyDescent="0.25">
      <c r="DS7545" s="81"/>
    </row>
    <row r="7546" spans="123:123" x14ac:dyDescent="0.25">
      <c r="DS7546" s="81"/>
    </row>
    <row r="7547" spans="123:123" x14ac:dyDescent="0.25">
      <c r="DS7547" s="81"/>
    </row>
    <row r="7548" spans="123:123" x14ac:dyDescent="0.25">
      <c r="DS7548" s="81"/>
    </row>
    <row r="7549" spans="123:123" x14ac:dyDescent="0.25">
      <c r="DS7549" s="81"/>
    </row>
    <row r="7550" spans="123:123" x14ac:dyDescent="0.25">
      <c r="DS7550" s="81"/>
    </row>
    <row r="7551" spans="123:123" x14ac:dyDescent="0.25">
      <c r="DS7551" s="81"/>
    </row>
    <row r="7552" spans="123:123" x14ac:dyDescent="0.25">
      <c r="DS7552" s="81"/>
    </row>
    <row r="7553" spans="123:123" x14ac:dyDescent="0.25">
      <c r="DS7553" s="81"/>
    </row>
    <row r="7554" spans="123:123" x14ac:dyDescent="0.25">
      <c r="DS7554" s="81"/>
    </row>
    <row r="7555" spans="123:123" x14ac:dyDescent="0.25">
      <c r="DS7555" s="81"/>
    </row>
    <row r="7556" spans="123:123" x14ac:dyDescent="0.25">
      <c r="DS7556" s="81"/>
    </row>
    <row r="7557" spans="123:123" x14ac:dyDescent="0.25">
      <c r="DS7557" s="81"/>
    </row>
    <row r="7558" spans="123:123" x14ac:dyDescent="0.25">
      <c r="DS7558" s="81"/>
    </row>
    <row r="7559" spans="123:123" x14ac:dyDescent="0.25">
      <c r="DS7559" s="81"/>
    </row>
    <row r="7560" spans="123:123" x14ac:dyDescent="0.25">
      <c r="DS7560" s="81"/>
    </row>
    <row r="7561" spans="123:123" x14ac:dyDescent="0.25">
      <c r="DS7561" s="81"/>
    </row>
    <row r="7562" spans="123:123" x14ac:dyDescent="0.25">
      <c r="DS7562" s="81"/>
    </row>
    <row r="7563" spans="123:123" x14ac:dyDescent="0.25">
      <c r="DS7563" s="81"/>
    </row>
    <row r="7564" spans="123:123" x14ac:dyDescent="0.25">
      <c r="DS7564" s="81"/>
    </row>
    <row r="7565" spans="123:123" x14ac:dyDescent="0.25">
      <c r="DS7565" s="81"/>
    </row>
    <row r="7566" spans="123:123" x14ac:dyDescent="0.25">
      <c r="DS7566" s="81"/>
    </row>
    <row r="7567" spans="123:123" x14ac:dyDescent="0.25">
      <c r="DS7567" s="81"/>
    </row>
    <row r="7568" spans="123:123" x14ac:dyDescent="0.25">
      <c r="DS7568" s="81"/>
    </row>
    <row r="7569" spans="123:123" x14ac:dyDescent="0.25">
      <c r="DS7569" s="81"/>
    </row>
    <row r="7570" spans="123:123" x14ac:dyDescent="0.25">
      <c r="DS7570" s="81"/>
    </row>
    <row r="7571" spans="123:123" x14ac:dyDescent="0.25">
      <c r="DS7571" s="81"/>
    </row>
    <row r="7572" spans="123:123" x14ac:dyDescent="0.25">
      <c r="DS7572" s="81"/>
    </row>
    <row r="7573" spans="123:123" x14ac:dyDescent="0.25">
      <c r="DS7573" s="81"/>
    </row>
    <row r="7574" spans="123:123" x14ac:dyDescent="0.25">
      <c r="DS7574" s="81"/>
    </row>
    <row r="7575" spans="123:123" x14ac:dyDescent="0.25">
      <c r="DS7575" s="81"/>
    </row>
    <row r="7576" spans="123:123" x14ac:dyDescent="0.25">
      <c r="DS7576" s="81"/>
    </row>
    <row r="7577" spans="123:123" x14ac:dyDescent="0.25">
      <c r="DS7577" s="81"/>
    </row>
    <row r="7578" spans="123:123" x14ac:dyDescent="0.25">
      <c r="DS7578" s="81"/>
    </row>
    <row r="7579" spans="123:123" x14ac:dyDescent="0.25">
      <c r="DS7579" s="81"/>
    </row>
    <row r="7580" spans="123:123" x14ac:dyDescent="0.25">
      <c r="DS7580" s="81"/>
    </row>
    <row r="7581" spans="123:123" x14ac:dyDescent="0.25">
      <c r="DS7581" s="81"/>
    </row>
    <row r="7582" spans="123:123" x14ac:dyDescent="0.25">
      <c r="DS7582" s="81"/>
    </row>
    <row r="7583" spans="123:123" x14ac:dyDescent="0.25">
      <c r="DS7583" s="81"/>
    </row>
    <row r="7584" spans="123:123" x14ac:dyDescent="0.25">
      <c r="DS7584" s="81"/>
    </row>
    <row r="7585" spans="123:123" x14ac:dyDescent="0.25">
      <c r="DS7585" s="81"/>
    </row>
    <row r="7586" spans="123:123" x14ac:dyDescent="0.25">
      <c r="DS7586" s="81"/>
    </row>
    <row r="7587" spans="123:123" x14ac:dyDescent="0.25">
      <c r="DS7587" s="81"/>
    </row>
    <row r="7588" spans="123:123" x14ac:dyDescent="0.25">
      <c r="DS7588" s="81"/>
    </row>
    <row r="7589" spans="123:123" x14ac:dyDescent="0.25">
      <c r="DS7589" s="81"/>
    </row>
    <row r="7590" spans="123:123" x14ac:dyDescent="0.25">
      <c r="DS7590" s="81"/>
    </row>
    <row r="7591" spans="123:123" x14ac:dyDescent="0.25">
      <c r="DS7591" s="81"/>
    </row>
    <row r="7592" spans="123:123" x14ac:dyDescent="0.25">
      <c r="DS7592" s="81"/>
    </row>
    <row r="7593" spans="123:123" x14ac:dyDescent="0.25">
      <c r="DS7593" s="81"/>
    </row>
    <row r="7594" spans="123:123" x14ac:dyDescent="0.25">
      <c r="DS7594" s="81"/>
    </row>
    <row r="7595" spans="123:123" x14ac:dyDescent="0.25">
      <c r="DS7595" s="81"/>
    </row>
    <row r="7596" spans="123:123" x14ac:dyDescent="0.25">
      <c r="DS7596" s="81"/>
    </row>
    <row r="7597" spans="123:123" x14ac:dyDescent="0.25">
      <c r="DS7597" s="81"/>
    </row>
    <row r="7598" spans="123:123" x14ac:dyDescent="0.25">
      <c r="DS7598" s="81"/>
    </row>
    <row r="7599" spans="123:123" x14ac:dyDescent="0.25">
      <c r="DS7599" s="81"/>
    </row>
    <row r="7600" spans="123:123" x14ac:dyDescent="0.25">
      <c r="DS7600" s="81"/>
    </row>
    <row r="7601" spans="123:123" x14ac:dyDescent="0.25">
      <c r="DS7601" s="81"/>
    </row>
    <row r="7602" spans="123:123" x14ac:dyDescent="0.25">
      <c r="DS7602" s="81"/>
    </row>
    <row r="7603" spans="123:123" x14ac:dyDescent="0.25">
      <c r="DS7603" s="81"/>
    </row>
    <row r="7604" spans="123:123" x14ac:dyDescent="0.25">
      <c r="DS7604" s="81"/>
    </row>
    <row r="7605" spans="123:123" x14ac:dyDescent="0.25">
      <c r="DS7605" s="81"/>
    </row>
    <row r="7606" spans="123:123" x14ac:dyDescent="0.25">
      <c r="DS7606" s="81"/>
    </row>
    <row r="7607" spans="123:123" x14ac:dyDescent="0.25">
      <c r="DS7607" s="81"/>
    </row>
    <row r="7608" spans="123:123" x14ac:dyDescent="0.25">
      <c r="DS7608" s="81"/>
    </row>
    <row r="7609" spans="123:123" x14ac:dyDescent="0.25">
      <c r="DS7609" s="81"/>
    </row>
    <row r="7610" spans="123:123" x14ac:dyDescent="0.25">
      <c r="DS7610" s="81"/>
    </row>
    <row r="7611" spans="123:123" x14ac:dyDescent="0.25">
      <c r="DS7611" s="81"/>
    </row>
    <row r="7612" spans="123:123" x14ac:dyDescent="0.25">
      <c r="DS7612" s="81"/>
    </row>
    <row r="7613" spans="123:123" x14ac:dyDescent="0.25">
      <c r="DS7613" s="81"/>
    </row>
    <row r="7614" spans="123:123" x14ac:dyDescent="0.25">
      <c r="DS7614" s="81"/>
    </row>
    <row r="7615" spans="123:123" x14ac:dyDescent="0.25">
      <c r="DS7615" s="81"/>
    </row>
    <row r="7616" spans="123:123" x14ac:dyDescent="0.25">
      <c r="DS7616" s="81"/>
    </row>
    <row r="7617" spans="123:123" x14ac:dyDescent="0.25">
      <c r="DS7617" s="81"/>
    </row>
    <row r="7618" spans="123:123" x14ac:dyDescent="0.25">
      <c r="DS7618" s="81"/>
    </row>
    <row r="7619" spans="123:123" x14ac:dyDescent="0.25">
      <c r="DS7619" s="81"/>
    </row>
    <row r="7620" spans="123:123" x14ac:dyDescent="0.25">
      <c r="DS7620" s="81"/>
    </row>
    <row r="7621" spans="123:123" x14ac:dyDescent="0.25">
      <c r="DS7621" s="81"/>
    </row>
    <row r="7622" spans="123:123" x14ac:dyDescent="0.25">
      <c r="DS7622" s="81"/>
    </row>
    <row r="7623" spans="123:123" x14ac:dyDescent="0.25">
      <c r="DS7623" s="81"/>
    </row>
    <row r="7624" spans="123:123" x14ac:dyDescent="0.25">
      <c r="DS7624" s="81"/>
    </row>
    <row r="7625" spans="123:123" x14ac:dyDescent="0.25">
      <c r="DS7625" s="81"/>
    </row>
    <row r="7626" spans="123:123" x14ac:dyDescent="0.25">
      <c r="DS7626" s="81"/>
    </row>
    <row r="7627" spans="123:123" x14ac:dyDescent="0.25">
      <c r="DS7627" s="81"/>
    </row>
    <row r="7628" spans="123:123" x14ac:dyDescent="0.25">
      <c r="DS7628" s="81"/>
    </row>
    <row r="7629" spans="123:123" x14ac:dyDescent="0.25">
      <c r="DS7629" s="81"/>
    </row>
    <row r="7630" spans="123:123" x14ac:dyDescent="0.25">
      <c r="DS7630" s="81"/>
    </row>
    <row r="7631" spans="123:123" x14ac:dyDescent="0.25">
      <c r="DS7631" s="81"/>
    </row>
    <row r="7632" spans="123:123" x14ac:dyDescent="0.25">
      <c r="DS7632" s="81"/>
    </row>
    <row r="7633" spans="123:123" x14ac:dyDescent="0.25">
      <c r="DS7633" s="81"/>
    </row>
    <row r="7634" spans="123:123" x14ac:dyDescent="0.25">
      <c r="DS7634" s="81"/>
    </row>
    <row r="7635" spans="123:123" x14ac:dyDescent="0.25">
      <c r="DS7635" s="81"/>
    </row>
    <row r="7636" spans="123:123" x14ac:dyDescent="0.25">
      <c r="DS7636" s="81"/>
    </row>
    <row r="7637" spans="123:123" x14ac:dyDescent="0.25">
      <c r="DS7637" s="81"/>
    </row>
    <row r="7638" spans="123:123" x14ac:dyDescent="0.25">
      <c r="DS7638" s="81"/>
    </row>
    <row r="7639" spans="123:123" x14ac:dyDescent="0.25">
      <c r="DS7639" s="81"/>
    </row>
    <row r="7640" spans="123:123" x14ac:dyDescent="0.25">
      <c r="DS7640" s="81"/>
    </row>
    <row r="7641" spans="123:123" x14ac:dyDescent="0.25">
      <c r="DS7641" s="81"/>
    </row>
    <row r="7642" spans="123:123" x14ac:dyDescent="0.25">
      <c r="DS7642" s="81"/>
    </row>
    <row r="7643" spans="123:123" x14ac:dyDescent="0.25">
      <c r="DS7643" s="81"/>
    </row>
    <row r="7644" spans="123:123" x14ac:dyDescent="0.25">
      <c r="DS7644" s="81"/>
    </row>
    <row r="7645" spans="123:123" x14ac:dyDescent="0.25">
      <c r="DS7645" s="81"/>
    </row>
    <row r="7646" spans="123:123" x14ac:dyDescent="0.25">
      <c r="DS7646" s="81"/>
    </row>
    <row r="7647" spans="123:123" x14ac:dyDescent="0.25">
      <c r="DS7647" s="81"/>
    </row>
    <row r="7648" spans="123:123" x14ac:dyDescent="0.25">
      <c r="DS7648" s="81"/>
    </row>
    <row r="7649" spans="123:123" x14ac:dyDescent="0.25">
      <c r="DS7649" s="81"/>
    </row>
    <row r="7650" spans="123:123" x14ac:dyDescent="0.25">
      <c r="DS7650" s="81"/>
    </row>
    <row r="7651" spans="123:123" x14ac:dyDescent="0.25">
      <c r="DS7651" s="81"/>
    </row>
    <row r="7652" spans="123:123" x14ac:dyDescent="0.25">
      <c r="DS7652" s="81"/>
    </row>
    <row r="7653" spans="123:123" x14ac:dyDescent="0.25">
      <c r="DS7653" s="81"/>
    </row>
    <row r="7654" spans="123:123" x14ac:dyDescent="0.25">
      <c r="DS7654" s="81"/>
    </row>
    <row r="7655" spans="123:123" x14ac:dyDescent="0.25">
      <c r="DS7655" s="81"/>
    </row>
    <row r="7656" spans="123:123" x14ac:dyDescent="0.25">
      <c r="DS7656" s="81"/>
    </row>
    <row r="7657" spans="123:123" x14ac:dyDescent="0.25">
      <c r="DS7657" s="81"/>
    </row>
    <row r="7658" spans="123:123" x14ac:dyDescent="0.25">
      <c r="DS7658" s="81"/>
    </row>
    <row r="7659" spans="123:123" x14ac:dyDescent="0.25">
      <c r="DS7659" s="81"/>
    </row>
    <row r="7660" spans="123:123" x14ac:dyDescent="0.25">
      <c r="DS7660" s="81"/>
    </row>
    <row r="7661" spans="123:123" x14ac:dyDescent="0.25">
      <c r="DS7661" s="81"/>
    </row>
    <row r="7662" spans="123:123" x14ac:dyDescent="0.25">
      <c r="DS7662" s="81"/>
    </row>
    <row r="7663" spans="123:123" x14ac:dyDescent="0.25">
      <c r="DS7663" s="81"/>
    </row>
    <row r="7664" spans="123:123" x14ac:dyDescent="0.25">
      <c r="DS7664" s="81"/>
    </row>
    <row r="7665" spans="123:123" x14ac:dyDescent="0.25">
      <c r="DS7665" s="81"/>
    </row>
    <row r="7666" spans="123:123" x14ac:dyDescent="0.25">
      <c r="DS7666" s="81"/>
    </row>
    <row r="7667" spans="123:123" x14ac:dyDescent="0.25">
      <c r="DS7667" s="81"/>
    </row>
    <row r="7668" spans="123:123" x14ac:dyDescent="0.25">
      <c r="DS7668" s="81"/>
    </row>
    <row r="7669" spans="123:123" x14ac:dyDescent="0.25">
      <c r="DS7669" s="81"/>
    </row>
    <row r="7670" spans="123:123" x14ac:dyDescent="0.25">
      <c r="DS7670" s="81"/>
    </row>
    <row r="7671" spans="123:123" x14ac:dyDescent="0.25">
      <c r="DS7671" s="81"/>
    </row>
    <row r="7672" spans="123:123" x14ac:dyDescent="0.25">
      <c r="DS7672" s="81"/>
    </row>
    <row r="7673" spans="123:123" x14ac:dyDescent="0.25">
      <c r="DS7673" s="81"/>
    </row>
    <row r="7674" spans="123:123" x14ac:dyDescent="0.25">
      <c r="DS7674" s="81"/>
    </row>
    <row r="7675" spans="123:123" x14ac:dyDescent="0.25">
      <c r="DS7675" s="81"/>
    </row>
    <row r="7676" spans="123:123" x14ac:dyDescent="0.25">
      <c r="DS7676" s="81"/>
    </row>
    <row r="7677" spans="123:123" x14ac:dyDescent="0.25">
      <c r="DS7677" s="81"/>
    </row>
    <row r="7678" spans="123:123" x14ac:dyDescent="0.25">
      <c r="DS7678" s="81"/>
    </row>
    <row r="7679" spans="123:123" x14ac:dyDescent="0.25">
      <c r="DS7679" s="81"/>
    </row>
    <row r="7680" spans="123:123" x14ac:dyDescent="0.25">
      <c r="DS7680" s="81"/>
    </row>
    <row r="7681" spans="123:123" x14ac:dyDescent="0.25">
      <c r="DS7681" s="81"/>
    </row>
    <row r="7682" spans="123:123" x14ac:dyDescent="0.25">
      <c r="DS7682" s="81"/>
    </row>
    <row r="7683" spans="123:123" x14ac:dyDescent="0.25">
      <c r="DS7683" s="81"/>
    </row>
    <row r="7684" spans="123:123" x14ac:dyDescent="0.25">
      <c r="DS7684" s="81"/>
    </row>
    <row r="7685" spans="123:123" x14ac:dyDescent="0.25">
      <c r="DS7685" s="81"/>
    </row>
    <row r="7686" spans="123:123" x14ac:dyDescent="0.25">
      <c r="DS7686" s="81"/>
    </row>
    <row r="7687" spans="123:123" x14ac:dyDescent="0.25">
      <c r="DS7687" s="81"/>
    </row>
    <row r="7688" spans="123:123" x14ac:dyDescent="0.25">
      <c r="DS7688" s="81"/>
    </row>
    <row r="7689" spans="123:123" x14ac:dyDescent="0.25">
      <c r="DS7689" s="81"/>
    </row>
    <row r="7690" spans="123:123" x14ac:dyDescent="0.25">
      <c r="DS7690" s="81"/>
    </row>
    <row r="7691" spans="123:123" x14ac:dyDescent="0.25">
      <c r="DS7691" s="81"/>
    </row>
    <row r="7692" spans="123:123" x14ac:dyDescent="0.25">
      <c r="DS7692" s="81"/>
    </row>
    <row r="7693" spans="123:123" x14ac:dyDescent="0.25">
      <c r="DS7693" s="81"/>
    </row>
    <row r="7694" spans="123:123" x14ac:dyDescent="0.25">
      <c r="DS7694" s="81"/>
    </row>
    <row r="7695" spans="123:123" x14ac:dyDescent="0.25">
      <c r="DS7695" s="81"/>
    </row>
    <row r="7696" spans="123:123" x14ac:dyDescent="0.25">
      <c r="DS7696" s="81"/>
    </row>
    <row r="7697" spans="123:123" x14ac:dyDescent="0.25">
      <c r="DS7697" s="81"/>
    </row>
    <row r="7698" spans="123:123" x14ac:dyDescent="0.25">
      <c r="DS7698" s="81"/>
    </row>
    <row r="7699" spans="123:123" x14ac:dyDescent="0.25">
      <c r="DS7699" s="81"/>
    </row>
    <row r="7700" spans="123:123" x14ac:dyDescent="0.25">
      <c r="DS7700" s="81"/>
    </row>
    <row r="7701" spans="123:123" x14ac:dyDescent="0.25">
      <c r="DS7701" s="81"/>
    </row>
    <row r="7702" spans="123:123" x14ac:dyDescent="0.25">
      <c r="DS7702" s="81"/>
    </row>
    <row r="7703" spans="123:123" x14ac:dyDescent="0.25">
      <c r="DS7703" s="81"/>
    </row>
    <row r="7704" spans="123:123" x14ac:dyDescent="0.25">
      <c r="DS7704" s="81"/>
    </row>
    <row r="7705" spans="123:123" x14ac:dyDescent="0.25">
      <c r="DS7705" s="81"/>
    </row>
    <row r="7706" spans="123:123" x14ac:dyDescent="0.25">
      <c r="DS7706" s="81"/>
    </row>
    <row r="7707" spans="123:123" x14ac:dyDescent="0.25">
      <c r="DS7707" s="81"/>
    </row>
    <row r="7708" spans="123:123" x14ac:dyDescent="0.25">
      <c r="DS7708" s="81"/>
    </row>
    <row r="7709" spans="123:123" x14ac:dyDescent="0.25">
      <c r="DS7709" s="81"/>
    </row>
    <row r="7710" spans="123:123" x14ac:dyDescent="0.25">
      <c r="DS7710" s="81"/>
    </row>
    <row r="7711" spans="123:123" x14ac:dyDescent="0.25">
      <c r="DS7711" s="81"/>
    </row>
    <row r="7712" spans="123:123" x14ac:dyDescent="0.25">
      <c r="DS7712" s="81"/>
    </row>
    <row r="7713" spans="123:123" x14ac:dyDescent="0.25">
      <c r="DS7713" s="81"/>
    </row>
    <row r="7714" spans="123:123" x14ac:dyDescent="0.25">
      <c r="DS7714" s="81"/>
    </row>
    <row r="7715" spans="123:123" x14ac:dyDescent="0.25">
      <c r="DS7715" s="81"/>
    </row>
    <row r="7716" spans="123:123" x14ac:dyDescent="0.25">
      <c r="DS7716" s="81"/>
    </row>
    <row r="7717" spans="123:123" x14ac:dyDescent="0.25">
      <c r="DS7717" s="81"/>
    </row>
    <row r="7718" spans="123:123" x14ac:dyDescent="0.25">
      <c r="DS7718" s="81"/>
    </row>
    <row r="7719" spans="123:123" x14ac:dyDescent="0.25">
      <c r="DS7719" s="81"/>
    </row>
    <row r="7720" spans="123:123" x14ac:dyDescent="0.25">
      <c r="DS7720" s="81"/>
    </row>
    <row r="7721" spans="123:123" x14ac:dyDescent="0.25">
      <c r="DS7721" s="81"/>
    </row>
    <row r="7722" spans="123:123" x14ac:dyDescent="0.25">
      <c r="DS7722" s="81"/>
    </row>
    <row r="7723" spans="123:123" x14ac:dyDescent="0.25">
      <c r="DS7723" s="81"/>
    </row>
    <row r="7724" spans="123:123" x14ac:dyDescent="0.25">
      <c r="DS7724" s="81"/>
    </row>
    <row r="7725" spans="123:123" x14ac:dyDescent="0.25">
      <c r="DS7725" s="81"/>
    </row>
    <row r="7726" spans="123:123" x14ac:dyDescent="0.25">
      <c r="DS7726" s="81"/>
    </row>
    <row r="7727" spans="123:123" x14ac:dyDescent="0.25">
      <c r="DS7727" s="81"/>
    </row>
    <row r="7728" spans="123:123" x14ac:dyDescent="0.25">
      <c r="DS7728" s="81"/>
    </row>
    <row r="7729" spans="123:123" x14ac:dyDescent="0.25">
      <c r="DS7729" s="81"/>
    </row>
    <row r="7730" spans="123:123" x14ac:dyDescent="0.25">
      <c r="DS7730" s="81"/>
    </row>
    <row r="7731" spans="123:123" x14ac:dyDescent="0.25">
      <c r="DS7731" s="81"/>
    </row>
    <row r="7732" spans="123:123" x14ac:dyDescent="0.25">
      <c r="DS7732" s="81"/>
    </row>
    <row r="7733" spans="123:123" x14ac:dyDescent="0.25">
      <c r="DS7733" s="81"/>
    </row>
    <row r="7734" spans="123:123" x14ac:dyDescent="0.25">
      <c r="DS7734" s="81"/>
    </row>
    <row r="7735" spans="123:123" x14ac:dyDescent="0.25">
      <c r="DS7735" s="81"/>
    </row>
    <row r="7736" spans="123:123" x14ac:dyDescent="0.25">
      <c r="DS7736" s="81"/>
    </row>
    <row r="7737" spans="123:123" x14ac:dyDescent="0.25">
      <c r="DS7737" s="81"/>
    </row>
    <row r="7738" spans="123:123" x14ac:dyDescent="0.25">
      <c r="DS7738" s="81"/>
    </row>
    <row r="7739" spans="123:123" x14ac:dyDescent="0.25">
      <c r="DS7739" s="81"/>
    </row>
    <row r="7740" spans="123:123" x14ac:dyDescent="0.25">
      <c r="DS7740" s="81"/>
    </row>
    <row r="7741" spans="123:123" x14ac:dyDescent="0.25">
      <c r="DS7741" s="81"/>
    </row>
    <row r="7742" spans="123:123" x14ac:dyDescent="0.25">
      <c r="DS7742" s="81"/>
    </row>
    <row r="7743" spans="123:123" x14ac:dyDescent="0.25">
      <c r="DS7743" s="81"/>
    </row>
    <row r="7744" spans="123:123" x14ac:dyDescent="0.25">
      <c r="DS7744" s="81"/>
    </row>
    <row r="7745" spans="123:123" x14ac:dyDescent="0.25">
      <c r="DS7745" s="81"/>
    </row>
    <row r="7746" spans="123:123" x14ac:dyDescent="0.25">
      <c r="DS7746" s="81"/>
    </row>
    <row r="7747" spans="123:123" x14ac:dyDescent="0.25">
      <c r="DS7747" s="81"/>
    </row>
    <row r="7748" spans="123:123" x14ac:dyDescent="0.25">
      <c r="DS7748" s="81"/>
    </row>
    <row r="7749" spans="123:123" x14ac:dyDescent="0.25">
      <c r="DS7749" s="81"/>
    </row>
    <row r="7750" spans="123:123" x14ac:dyDescent="0.25">
      <c r="DS7750" s="81"/>
    </row>
    <row r="7751" spans="123:123" x14ac:dyDescent="0.25">
      <c r="DS7751" s="81"/>
    </row>
    <row r="7752" spans="123:123" x14ac:dyDescent="0.25">
      <c r="DS7752" s="81"/>
    </row>
    <row r="7753" spans="123:123" x14ac:dyDescent="0.25">
      <c r="DS7753" s="81"/>
    </row>
    <row r="7754" spans="123:123" x14ac:dyDescent="0.25">
      <c r="DS7754" s="81"/>
    </row>
    <row r="7755" spans="123:123" x14ac:dyDescent="0.25">
      <c r="DS7755" s="81"/>
    </row>
    <row r="7756" spans="123:123" x14ac:dyDescent="0.25">
      <c r="DS7756" s="81"/>
    </row>
    <row r="7757" spans="123:123" x14ac:dyDescent="0.25">
      <c r="DS7757" s="81"/>
    </row>
    <row r="7758" spans="123:123" x14ac:dyDescent="0.25">
      <c r="DS7758" s="81"/>
    </row>
    <row r="7759" spans="123:123" x14ac:dyDescent="0.25">
      <c r="DS7759" s="81"/>
    </row>
    <row r="7760" spans="123:123" x14ac:dyDescent="0.25">
      <c r="DS7760" s="81"/>
    </row>
    <row r="7761" spans="123:123" x14ac:dyDescent="0.25">
      <c r="DS7761" s="81"/>
    </row>
    <row r="7762" spans="123:123" x14ac:dyDescent="0.25">
      <c r="DS7762" s="81"/>
    </row>
    <row r="7763" spans="123:123" x14ac:dyDescent="0.25">
      <c r="DS7763" s="81"/>
    </row>
    <row r="7764" spans="123:123" x14ac:dyDescent="0.25">
      <c r="DS7764" s="81"/>
    </row>
    <row r="7765" spans="123:123" x14ac:dyDescent="0.25">
      <c r="DS7765" s="81"/>
    </row>
    <row r="7766" spans="123:123" x14ac:dyDescent="0.25">
      <c r="DS7766" s="81"/>
    </row>
    <row r="7767" spans="123:123" x14ac:dyDescent="0.25">
      <c r="DS7767" s="81"/>
    </row>
    <row r="7768" spans="123:123" x14ac:dyDescent="0.25">
      <c r="DS7768" s="81"/>
    </row>
    <row r="7769" spans="123:123" x14ac:dyDescent="0.25">
      <c r="DS7769" s="81"/>
    </row>
    <row r="7770" spans="123:123" x14ac:dyDescent="0.25">
      <c r="DS7770" s="81"/>
    </row>
    <row r="7771" spans="123:123" x14ac:dyDescent="0.25">
      <c r="DS7771" s="81"/>
    </row>
    <row r="7772" spans="123:123" x14ac:dyDescent="0.25">
      <c r="DS7772" s="81"/>
    </row>
    <row r="7773" spans="123:123" x14ac:dyDescent="0.25">
      <c r="DS7773" s="81"/>
    </row>
    <row r="7774" spans="123:123" x14ac:dyDescent="0.25">
      <c r="DS7774" s="81"/>
    </row>
    <row r="7775" spans="123:123" x14ac:dyDescent="0.25">
      <c r="DS7775" s="81"/>
    </row>
    <row r="7776" spans="123:123" x14ac:dyDescent="0.25">
      <c r="DS7776" s="81"/>
    </row>
    <row r="7777" spans="123:123" x14ac:dyDescent="0.25">
      <c r="DS7777" s="81"/>
    </row>
    <row r="7778" spans="123:123" x14ac:dyDescent="0.25">
      <c r="DS7778" s="81"/>
    </row>
    <row r="7779" spans="123:123" x14ac:dyDescent="0.25">
      <c r="DS7779" s="81"/>
    </row>
    <row r="7780" spans="123:123" x14ac:dyDescent="0.25">
      <c r="DS7780" s="81"/>
    </row>
    <row r="7781" spans="123:123" x14ac:dyDescent="0.25">
      <c r="DS7781" s="81"/>
    </row>
    <row r="7782" spans="123:123" x14ac:dyDescent="0.25">
      <c r="DS7782" s="81"/>
    </row>
    <row r="7783" spans="123:123" x14ac:dyDescent="0.25">
      <c r="DS7783" s="81"/>
    </row>
    <row r="7784" spans="123:123" x14ac:dyDescent="0.25">
      <c r="DS7784" s="81"/>
    </row>
    <row r="7785" spans="123:123" x14ac:dyDescent="0.25">
      <c r="DS7785" s="81"/>
    </row>
    <row r="7786" spans="123:123" x14ac:dyDescent="0.25">
      <c r="DS7786" s="81"/>
    </row>
    <row r="7787" spans="123:123" x14ac:dyDescent="0.25">
      <c r="DS7787" s="81"/>
    </row>
    <row r="7788" spans="123:123" x14ac:dyDescent="0.25">
      <c r="DS7788" s="81"/>
    </row>
    <row r="7789" spans="123:123" x14ac:dyDescent="0.25">
      <c r="DS7789" s="81"/>
    </row>
    <row r="7790" spans="123:123" x14ac:dyDescent="0.25">
      <c r="DS7790" s="81"/>
    </row>
    <row r="7791" spans="123:123" x14ac:dyDescent="0.25">
      <c r="DS7791" s="81"/>
    </row>
    <row r="7792" spans="123:123" x14ac:dyDescent="0.25">
      <c r="DS7792" s="81"/>
    </row>
    <row r="7793" spans="123:123" x14ac:dyDescent="0.25">
      <c r="DS7793" s="81"/>
    </row>
    <row r="7794" spans="123:123" x14ac:dyDescent="0.25">
      <c r="DS7794" s="81"/>
    </row>
    <row r="7795" spans="123:123" x14ac:dyDescent="0.25">
      <c r="DS7795" s="81"/>
    </row>
    <row r="7796" spans="123:123" x14ac:dyDescent="0.25">
      <c r="DS7796" s="81"/>
    </row>
    <row r="7797" spans="123:123" x14ac:dyDescent="0.25">
      <c r="DS7797" s="81"/>
    </row>
    <row r="7798" spans="123:123" x14ac:dyDescent="0.25">
      <c r="DS7798" s="81"/>
    </row>
    <row r="7799" spans="123:123" x14ac:dyDescent="0.25">
      <c r="DS7799" s="81"/>
    </row>
    <row r="7800" spans="123:123" x14ac:dyDescent="0.25">
      <c r="DS7800" s="81"/>
    </row>
    <row r="7801" spans="123:123" x14ac:dyDescent="0.25">
      <c r="DS7801" s="81"/>
    </row>
    <row r="7802" spans="123:123" x14ac:dyDescent="0.25">
      <c r="DS7802" s="81"/>
    </row>
    <row r="7803" spans="123:123" x14ac:dyDescent="0.25">
      <c r="DS7803" s="81"/>
    </row>
    <row r="7804" spans="123:123" x14ac:dyDescent="0.25">
      <c r="DS7804" s="81"/>
    </row>
    <row r="7805" spans="123:123" x14ac:dyDescent="0.25">
      <c r="DS7805" s="81"/>
    </row>
    <row r="7806" spans="123:123" x14ac:dyDescent="0.25">
      <c r="DS7806" s="81"/>
    </row>
    <row r="7807" spans="123:123" x14ac:dyDescent="0.25">
      <c r="DS7807" s="81"/>
    </row>
    <row r="7808" spans="123:123" x14ac:dyDescent="0.25">
      <c r="DS7808" s="81"/>
    </row>
    <row r="7809" spans="123:123" x14ac:dyDescent="0.25">
      <c r="DS7809" s="81"/>
    </row>
    <row r="7810" spans="123:123" x14ac:dyDescent="0.25">
      <c r="DS7810" s="81"/>
    </row>
    <row r="7811" spans="123:123" x14ac:dyDescent="0.25">
      <c r="DS7811" s="81"/>
    </row>
    <row r="7812" spans="123:123" x14ac:dyDescent="0.25">
      <c r="DS7812" s="81"/>
    </row>
    <row r="7813" spans="123:123" x14ac:dyDescent="0.25">
      <c r="DS7813" s="81"/>
    </row>
    <row r="7814" spans="123:123" x14ac:dyDescent="0.25">
      <c r="DS7814" s="81"/>
    </row>
    <row r="7815" spans="123:123" x14ac:dyDescent="0.25">
      <c r="DS7815" s="81"/>
    </row>
    <row r="7816" spans="123:123" x14ac:dyDescent="0.25">
      <c r="DS7816" s="81"/>
    </row>
    <row r="7817" spans="123:123" x14ac:dyDescent="0.25">
      <c r="DS7817" s="81"/>
    </row>
    <row r="7818" spans="123:123" x14ac:dyDescent="0.25">
      <c r="DS7818" s="81"/>
    </row>
    <row r="7819" spans="123:123" x14ac:dyDescent="0.25">
      <c r="DS7819" s="81"/>
    </row>
    <row r="7820" spans="123:123" x14ac:dyDescent="0.25">
      <c r="DS7820" s="81"/>
    </row>
    <row r="7821" spans="123:123" x14ac:dyDescent="0.25">
      <c r="DS7821" s="81"/>
    </row>
    <row r="7822" spans="123:123" x14ac:dyDescent="0.25">
      <c r="DS7822" s="81"/>
    </row>
    <row r="7823" spans="123:123" x14ac:dyDescent="0.25">
      <c r="DS7823" s="81"/>
    </row>
    <row r="7824" spans="123:123" x14ac:dyDescent="0.25">
      <c r="DS7824" s="81"/>
    </row>
    <row r="7825" spans="123:123" x14ac:dyDescent="0.25">
      <c r="DS7825" s="81"/>
    </row>
    <row r="7826" spans="123:123" x14ac:dyDescent="0.25">
      <c r="DS7826" s="81"/>
    </row>
    <row r="7827" spans="123:123" x14ac:dyDescent="0.25">
      <c r="DS7827" s="81"/>
    </row>
    <row r="7828" spans="123:123" x14ac:dyDescent="0.25">
      <c r="DS7828" s="81"/>
    </row>
    <row r="7829" spans="123:123" x14ac:dyDescent="0.25">
      <c r="DS7829" s="81"/>
    </row>
    <row r="7830" spans="123:123" x14ac:dyDescent="0.25">
      <c r="DS7830" s="81"/>
    </row>
    <row r="7831" spans="123:123" x14ac:dyDescent="0.25">
      <c r="DS7831" s="81"/>
    </row>
    <row r="7832" spans="123:123" x14ac:dyDescent="0.25">
      <c r="DS7832" s="81"/>
    </row>
    <row r="7833" spans="123:123" x14ac:dyDescent="0.25">
      <c r="DS7833" s="81"/>
    </row>
    <row r="7834" spans="123:123" x14ac:dyDescent="0.25">
      <c r="DS7834" s="81"/>
    </row>
    <row r="7835" spans="123:123" x14ac:dyDescent="0.25">
      <c r="DS7835" s="81"/>
    </row>
    <row r="7836" spans="123:123" x14ac:dyDescent="0.25">
      <c r="DS7836" s="81"/>
    </row>
    <row r="7837" spans="123:123" x14ac:dyDescent="0.25">
      <c r="DS7837" s="81"/>
    </row>
    <row r="7838" spans="123:123" x14ac:dyDescent="0.25">
      <c r="DS7838" s="81"/>
    </row>
    <row r="7839" spans="123:123" x14ac:dyDescent="0.25">
      <c r="DS7839" s="81"/>
    </row>
    <row r="7840" spans="123:123" x14ac:dyDescent="0.25">
      <c r="DS7840" s="81"/>
    </row>
    <row r="7841" spans="123:123" x14ac:dyDescent="0.25">
      <c r="DS7841" s="81"/>
    </row>
    <row r="7842" spans="123:123" x14ac:dyDescent="0.25">
      <c r="DS7842" s="81"/>
    </row>
    <row r="7843" spans="123:123" x14ac:dyDescent="0.25">
      <c r="DS7843" s="81"/>
    </row>
    <row r="7844" spans="123:123" x14ac:dyDescent="0.25">
      <c r="DS7844" s="81"/>
    </row>
    <row r="7845" spans="123:123" x14ac:dyDescent="0.25">
      <c r="DS7845" s="81"/>
    </row>
    <row r="7846" spans="123:123" x14ac:dyDescent="0.25">
      <c r="DS7846" s="81"/>
    </row>
    <row r="7847" spans="123:123" x14ac:dyDescent="0.25">
      <c r="DS7847" s="81"/>
    </row>
    <row r="7848" spans="123:123" x14ac:dyDescent="0.25">
      <c r="DS7848" s="81"/>
    </row>
    <row r="7849" spans="123:123" x14ac:dyDescent="0.25">
      <c r="DS7849" s="81"/>
    </row>
    <row r="7850" spans="123:123" x14ac:dyDescent="0.25">
      <c r="DS7850" s="81"/>
    </row>
    <row r="7851" spans="123:123" x14ac:dyDescent="0.25">
      <c r="DS7851" s="81"/>
    </row>
    <row r="7852" spans="123:123" x14ac:dyDescent="0.25">
      <c r="DS7852" s="81"/>
    </row>
    <row r="7853" spans="123:123" x14ac:dyDescent="0.25">
      <c r="DS7853" s="81"/>
    </row>
    <row r="7854" spans="123:123" x14ac:dyDescent="0.25">
      <c r="DS7854" s="81"/>
    </row>
    <row r="7855" spans="123:123" x14ac:dyDescent="0.25">
      <c r="DS7855" s="81"/>
    </row>
    <row r="7856" spans="123:123" x14ac:dyDescent="0.25">
      <c r="DS7856" s="81"/>
    </row>
    <row r="7857" spans="123:123" x14ac:dyDescent="0.25">
      <c r="DS7857" s="81"/>
    </row>
    <row r="7858" spans="123:123" x14ac:dyDescent="0.25">
      <c r="DS7858" s="81"/>
    </row>
    <row r="7859" spans="123:123" x14ac:dyDescent="0.25">
      <c r="DS7859" s="81"/>
    </row>
    <row r="7860" spans="123:123" x14ac:dyDescent="0.25">
      <c r="DS7860" s="81"/>
    </row>
    <row r="7861" spans="123:123" x14ac:dyDescent="0.25">
      <c r="DS7861" s="81"/>
    </row>
    <row r="7862" spans="123:123" x14ac:dyDescent="0.25">
      <c r="DS7862" s="81"/>
    </row>
    <row r="7863" spans="123:123" x14ac:dyDescent="0.25">
      <c r="DS7863" s="81"/>
    </row>
    <row r="7864" spans="123:123" x14ac:dyDescent="0.25">
      <c r="DS7864" s="81"/>
    </row>
    <row r="7865" spans="123:123" x14ac:dyDescent="0.25">
      <c r="DS7865" s="81"/>
    </row>
    <row r="7866" spans="123:123" x14ac:dyDescent="0.25">
      <c r="DS7866" s="81"/>
    </row>
    <row r="7867" spans="123:123" x14ac:dyDescent="0.25">
      <c r="DS7867" s="81"/>
    </row>
    <row r="7868" spans="123:123" x14ac:dyDescent="0.25">
      <c r="DS7868" s="81"/>
    </row>
    <row r="7869" spans="123:123" x14ac:dyDescent="0.25">
      <c r="DS7869" s="81"/>
    </row>
    <row r="7870" spans="123:123" x14ac:dyDescent="0.25">
      <c r="DS7870" s="81"/>
    </row>
    <row r="7871" spans="123:123" x14ac:dyDescent="0.25">
      <c r="DS7871" s="81"/>
    </row>
    <row r="7872" spans="123:123" x14ac:dyDescent="0.25">
      <c r="DS7872" s="81"/>
    </row>
    <row r="7873" spans="123:123" x14ac:dyDescent="0.25">
      <c r="DS7873" s="81"/>
    </row>
    <row r="7874" spans="123:123" x14ac:dyDescent="0.25">
      <c r="DS7874" s="81"/>
    </row>
    <row r="7875" spans="123:123" x14ac:dyDescent="0.25">
      <c r="DS7875" s="81"/>
    </row>
    <row r="7876" spans="123:123" x14ac:dyDescent="0.25">
      <c r="DS7876" s="81"/>
    </row>
    <row r="7877" spans="123:123" x14ac:dyDescent="0.25">
      <c r="DS7877" s="81"/>
    </row>
    <row r="7878" spans="123:123" x14ac:dyDescent="0.25">
      <c r="DS7878" s="81"/>
    </row>
    <row r="7879" spans="123:123" x14ac:dyDescent="0.25">
      <c r="DS7879" s="81"/>
    </row>
    <row r="7880" spans="123:123" x14ac:dyDescent="0.25">
      <c r="DS7880" s="81"/>
    </row>
    <row r="7881" spans="123:123" x14ac:dyDescent="0.25">
      <c r="DS7881" s="81"/>
    </row>
    <row r="7882" spans="123:123" x14ac:dyDescent="0.25">
      <c r="DS7882" s="81"/>
    </row>
    <row r="7883" spans="123:123" x14ac:dyDescent="0.25">
      <c r="DS7883" s="81"/>
    </row>
    <row r="7884" spans="123:123" x14ac:dyDescent="0.25">
      <c r="DS7884" s="81"/>
    </row>
    <row r="7885" spans="123:123" x14ac:dyDescent="0.25">
      <c r="DS7885" s="81"/>
    </row>
    <row r="7886" spans="123:123" x14ac:dyDescent="0.25">
      <c r="DS7886" s="81"/>
    </row>
    <row r="7887" spans="123:123" x14ac:dyDescent="0.25">
      <c r="DS7887" s="81"/>
    </row>
    <row r="7888" spans="123:123" x14ac:dyDescent="0.25">
      <c r="DS7888" s="81"/>
    </row>
    <row r="7889" spans="123:123" x14ac:dyDescent="0.25">
      <c r="DS7889" s="81"/>
    </row>
    <row r="7890" spans="123:123" x14ac:dyDescent="0.25">
      <c r="DS7890" s="81"/>
    </row>
    <row r="7891" spans="123:123" x14ac:dyDescent="0.25">
      <c r="DS7891" s="81"/>
    </row>
    <row r="7892" spans="123:123" x14ac:dyDescent="0.25">
      <c r="DS7892" s="81"/>
    </row>
    <row r="7893" spans="123:123" x14ac:dyDescent="0.25">
      <c r="DS7893" s="81"/>
    </row>
    <row r="7894" spans="123:123" x14ac:dyDescent="0.25">
      <c r="DS7894" s="81"/>
    </row>
    <row r="7895" spans="123:123" x14ac:dyDescent="0.25">
      <c r="DS7895" s="81"/>
    </row>
    <row r="7896" spans="123:123" x14ac:dyDescent="0.25">
      <c r="DS7896" s="81"/>
    </row>
    <row r="7897" spans="123:123" x14ac:dyDescent="0.25">
      <c r="DS7897" s="81"/>
    </row>
    <row r="7898" spans="123:123" x14ac:dyDescent="0.25">
      <c r="DS7898" s="81"/>
    </row>
    <row r="7899" spans="123:123" x14ac:dyDescent="0.25">
      <c r="DS7899" s="81"/>
    </row>
    <row r="7900" spans="123:123" x14ac:dyDescent="0.25">
      <c r="DS7900" s="81"/>
    </row>
    <row r="7901" spans="123:123" x14ac:dyDescent="0.25">
      <c r="DS7901" s="81"/>
    </row>
    <row r="7902" spans="123:123" x14ac:dyDescent="0.25">
      <c r="DS7902" s="81"/>
    </row>
    <row r="7903" spans="123:123" x14ac:dyDescent="0.25">
      <c r="DS7903" s="81"/>
    </row>
    <row r="7904" spans="123:123" x14ac:dyDescent="0.25">
      <c r="DS7904" s="81"/>
    </row>
    <row r="7905" spans="123:123" x14ac:dyDescent="0.25">
      <c r="DS7905" s="81"/>
    </row>
    <row r="7906" spans="123:123" x14ac:dyDescent="0.25">
      <c r="DS7906" s="81"/>
    </row>
    <row r="7907" spans="123:123" x14ac:dyDescent="0.25">
      <c r="DS7907" s="81"/>
    </row>
    <row r="7908" spans="123:123" x14ac:dyDescent="0.25">
      <c r="DS7908" s="81"/>
    </row>
    <row r="7909" spans="123:123" x14ac:dyDescent="0.25">
      <c r="DS7909" s="81"/>
    </row>
    <row r="7910" spans="123:123" x14ac:dyDescent="0.25">
      <c r="DS7910" s="81"/>
    </row>
    <row r="7911" spans="123:123" x14ac:dyDescent="0.25">
      <c r="DS7911" s="81"/>
    </row>
    <row r="7912" spans="123:123" x14ac:dyDescent="0.25">
      <c r="DS7912" s="81"/>
    </row>
    <row r="7913" spans="123:123" x14ac:dyDescent="0.25">
      <c r="DS7913" s="81"/>
    </row>
    <row r="7914" spans="123:123" x14ac:dyDescent="0.25">
      <c r="DS7914" s="81"/>
    </row>
    <row r="7915" spans="123:123" x14ac:dyDescent="0.25">
      <c r="DS7915" s="81"/>
    </row>
    <row r="7916" spans="123:123" x14ac:dyDescent="0.25">
      <c r="DS7916" s="81"/>
    </row>
    <row r="7917" spans="123:123" x14ac:dyDescent="0.25">
      <c r="DS7917" s="81"/>
    </row>
    <row r="7918" spans="123:123" x14ac:dyDescent="0.25">
      <c r="DS7918" s="81"/>
    </row>
    <row r="7919" spans="123:123" x14ac:dyDescent="0.25">
      <c r="DS7919" s="81"/>
    </row>
    <row r="7920" spans="123:123" x14ac:dyDescent="0.25">
      <c r="DS7920" s="81"/>
    </row>
    <row r="7921" spans="123:123" x14ac:dyDescent="0.25">
      <c r="DS7921" s="81"/>
    </row>
    <row r="7922" spans="123:123" x14ac:dyDescent="0.25">
      <c r="DS7922" s="81"/>
    </row>
    <row r="7923" spans="123:123" x14ac:dyDescent="0.25">
      <c r="DS7923" s="81"/>
    </row>
    <row r="7924" spans="123:123" x14ac:dyDescent="0.25">
      <c r="DS7924" s="81"/>
    </row>
    <row r="7925" spans="123:123" x14ac:dyDescent="0.25">
      <c r="DS7925" s="81"/>
    </row>
    <row r="7926" spans="123:123" x14ac:dyDescent="0.25">
      <c r="DS7926" s="81"/>
    </row>
    <row r="7927" spans="123:123" x14ac:dyDescent="0.25">
      <c r="DS7927" s="81"/>
    </row>
    <row r="7928" spans="123:123" x14ac:dyDescent="0.25">
      <c r="DS7928" s="81"/>
    </row>
    <row r="7929" spans="123:123" x14ac:dyDescent="0.25">
      <c r="DS7929" s="81"/>
    </row>
    <row r="7930" spans="123:123" x14ac:dyDescent="0.25">
      <c r="DS7930" s="81"/>
    </row>
    <row r="7931" spans="123:123" x14ac:dyDescent="0.25">
      <c r="DS7931" s="81"/>
    </row>
    <row r="7932" spans="123:123" x14ac:dyDescent="0.25">
      <c r="DS7932" s="81"/>
    </row>
    <row r="7933" spans="123:123" x14ac:dyDescent="0.25">
      <c r="DS7933" s="81"/>
    </row>
    <row r="7934" spans="123:123" x14ac:dyDescent="0.25">
      <c r="DS7934" s="81"/>
    </row>
    <row r="7935" spans="123:123" x14ac:dyDescent="0.25">
      <c r="DS7935" s="81"/>
    </row>
    <row r="7936" spans="123:123" x14ac:dyDescent="0.25">
      <c r="DS7936" s="81"/>
    </row>
    <row r="7937" spans="123:123" x14ac:dyDescent="0.25">
      <c r="DS7937" s="81"/>
    </row>
    <row r="7938" spans="123:123" x14ac:dyDescent="0.25">
      <c r="DS7938" s="81"/>
    </row>
    <row r="7939" spans="123:123" x14ac:dyDescent="0.25">
      <c r="DS7939" s="81"/>
    </row>
    <row r="7940" spans="123:123" x14ac:dyDescent="0.25">
      <c r="DS7940" s="81"/>
    </row>
    <row r="7941" spans="123:123" x14ac:dyDescent="0.25">
      <c r="DS7941" s="81"/>
    </row>
    <row r="7942" spans="123:123" x14ac:dyDescent="0.25">
      <c r="DS7942" s="81"/>
    </row>
    <row r="7943" spans="123:123" x14ac:dyDescent="0.25">
      <c r="DS7943" s="81"/>
    </row>
    <row r="7944" spans="123:123" x14ac:dyDescent="0.25">
      <c r="DS7944" s="81"/>
    </row>
    <row r="7945" spans="123:123" x14ac:dyDescent="0.25">
      <c r="DS7945" s="81"/>
    </row>
    <row r="7946" spans="123:123" x14ac:dyDescent="0.25">
      <c r="DS7946" s="81"/>
    </row>
    <row r="7947" spans="123:123" x14ac:dyDescent="0.25">
      <c r="DS7947" s="81"/>
    </row>
    <row r="7948" spans="123:123" x14ac:dyDescent="0.25">
      <c r="DS7948" s="81"/>
    </row>
    <row r="7949" spans="123:123" x14ac:dyDescent="0.25">
      <c r="DS7949" s="81"/>
    </row>
    <row r="7950" spans="123:123" x14ac:dyDescent="0.25">
      <c r="DS7950" s="81"/>
    </row>
    <row r="7951" spans="123:123" x14ac:dyDescent="0.25">
      <c r="DS7951" s="81"/>
    </row>
    <row r="7952" spans="123:123" x14ac:dyDescent="0.25">
      <c r="DS7952" s="81"/>
    </row>
    <row r="7953" spans="123:123" x14ac:dyDescent="0.25">
      <c r="DS7953" s="81"/>
    </row>
    <row r="7954" spans="123:123" x14ac:dyDescent="0.25">
      <c r="DS7954" s="81"/>
    </row>
    <row r="7955" spans="123:123" x14ac:dyDescent="0.25">
      <c r="DS7955" s="81"/>
    </row>
    <row r="7956" spans="123:123" x14ac:dyDescent="0.25">
      <c r="DS7956" s="81"/>
    </row>
    <row r="7957" spans="123:123" x14ac:dyDescent="0.25">
      <c r="DS7957" s="81"/>
    </row>
    <row r="7958" spans="123:123" x14ac:dyDescent="0.25">
      <c r="DS7958" s="81"/>
    </row>
    <row r="7959" spans="123:123" x14ac:dyDescent="0.25">
      <c r="DS7959" s="81"/>
    </row>
    <row r="7960" spans="123:123" x14ac:dyDescent="0.25">
      <c r="DS7960" s="81"/>
    </row>
    <row r="7961" spans="123:123" x14ac:dyDescent="0.25">
      <c r="DS7961" s="81"/>
    </row>
    <row r="7962" spans="123:123" x14ac:dyDescent="0.25">
      <c r="DS7962" s="81"/>
    </row>
    <row r="7963" spans="123:123" x14ac:dyDescent="0.25">
      <c r="DS7963" s="81"/>
    </row>
    <row r="7964" spans="123:123" x14ac:dyDescent="0.25">
      <c r="DS7964" s="81"/>
    </row>
    <row r="7965" spans="123:123" x14ac:dyDescent="0.25">
      <c r="DS7965" s="81"/>
    </row>
    <row r="7966" spans="123:123" x14ac:dyDescent="0.25">
      <c r="DS7966" s="81"/>
    </row>
    <row r="7967" spans="123:123" x14ac:dyDescent="0.25">
      <c r="DS7967" s="81"/>
    </row>
    <row r="7968" spans="123:123" x14ac:dyDescent="0.25">
      <c r="DS7968" s="81"/>
    </row>
    <row r="7969" spans="123:123" x14ac:dyDescent="0.25">
      <c r="DS7969" s="81"/>
    </row>
    <row r="7970" spans="123:123" x14ac:dyDescent="0.25">
      <c r="DS7970" s="81"/>
    </row>
    <row r="7971" spans="123:123" x14ac:dyDescent="0.25">
      <c r="DS7971" s="81"/>
    </row>
    <row r="7972" spans="123:123" x14ac:dyDescent="0.25">
      <c r="DS7972" s="81"/>
    </row>
    <row r="7973" spans="123:123" x14ac:dyDescent="0.25">
      <c r="DS7973" s="81"/>
    </row>
    <row r="7974" spans="123:123" x14ac:dyDescent="0.25">
      <c r="DS7974" s="81"/>
    </row>
    <row r="7975" spans="123:123" x14ac:dyDescent="0.25">
      <c r="DS7975" s="81"/>
    </row>
    <row r="7976" spans="123:123" x14ac:dyDescent="0.25">
      <c r="DS7976" s="81"/>
    </row>
    <row r="7977" spans="123:123" x14ac:dyDescent="0.25">
      <c r="DS7977" s="81"/>
    </row>
    <row r="7978" spans="123:123" x14ac:dyDescent="0.25">
      <c r="DS7978" s="81"/>
    </row>
    <row r="7979" spans="123:123" x14ac:dyDescent="0.25">
      <c r="DS7979" s="81"/>
    </row>
    <row r="7980" spans="123:123" x14ac:dyDescent="0.25">
      <c r="DS7980" s="81"/>
    </row>
    <row r="7981" spans="123:123" x14ac:dyDescent="0.25">
      <c r="DS7981" s="81"/>
    </row>
    <row r="7982" spans="123:123" x14ac:dyDescent="0.25">
      <c r="DS7982" s="81"/>
    </row>
    <row r="7983" spans="123:123" x14ac:dyDescent="0.25">
      <c r="DS7983" s="81"/>
    </row>
    <row r="7984" spans="123:123" x14ac:dyDescent="0.25">
      <c r="DS7984" s="81"/>
    </row>
    <row r="7985" spans="123:123" x14ac:dyDescent="0.25">
      <c r="DS7985" s="81"/>
    </row>
    <row r="7986" spans="123:123" x14ac:dyDescent="0.25">
      <c r="DS7986" s="81"/>
    </row>
    <row r="7987" spans="123:123" x14ac:dyDescent="0.25">
      <c r="DS7987" s="81"/>
    </row>
    <row r="7988" spans="123:123" x14ac:dyDescent="0.25">
      <c r="DS7988" s="81"/>
    </row>
    <row r="7989" spans="123:123" x14ac:dyDescent="0.25">
      <c r="DS7989" s="81"/>
    </row>
    <row r="7990" spans="123:123" x14ac:dyDescent="0.25">
      <c r="DS7990" s="81"/>
    </row>
    <row r="7991" spans="123:123" x14ac:dyDescent="0.25">
      <c r="DS7991" s="81"/>
    </row>
    <row r="7992" spans="123:123" x14ac:dyDescent="0.25">
      <c r="DS7992" s="81"/>
    </row>
    <row r="7993" spans="123:123" x14ac:dyDescent="0.25">
      <c r="DS7993" s="81"/>
    </row>
    <row r="7994" spans="123:123" x14ac:dyDescent="0.25">
      <c r="DS7994" s="81"/>
    </row>
    <row r="7995" spans="123:123" x14ac:dyDescent="0.25">
      <c r="DS7995" s="81"/>
    </row>
    <row r="7996" spans="123:123" x14ac:dyDescent="0.25">
      <c r="DS7996" s="81"/>
    </row>
    <row r="7997" spans="123:123" x14ac:dyDescent="0.25">
      <c r="DS7997" s="81"/>
    </row>
    <row r="7998" spans="123:123" x14ac:dyDescent="0.25">
      <c r="DS7998" s="81"/>
    </row>
    <row r="7999" spans="123:123" x14ac:dyDescent="0.25">
      <c r="DS7999" s="81"/>
    </row>
    <row r="8000" spans="123:123" x14ac:dyDescent="0.25">
      <c r="DS8000" s="81"/>
    </row>
    <row r="8001" spans="123:123" x14ac:dyDescent="0.25">
      <c r="DS8001" s="81"/>
    </row>
    <row r="8002" spans="123:123" x14ac:dyDescent="0.25">
      <c r="DS8002" s="81"/>
    </row>
    <row r="8003" spans="123:123" x14ac:dyDescent="0.25">
      <c r="DS8003" s="81"/>
    </row>
    <row r="8004" spans="123:123" x14ac:dyDescent="0.25">
      <c r="DS8004" s="81"/>
    </row>
    <row r="8005" spans="123:123" x14ac:dyDescent="0.25">
      <c r="DS8005" s="81"/>
    </row>
    <row r="8006" spans="123:123" x14ac:dyDescent="0.25">
      <c r="DS8006" s="81"/>
    </row>
    <row r="8007" spans="123:123" x14ac:dyDescent="0.25">
      <c r="DS8007" s="81"/>
    </row>
    <row r="8008" spans="123:123" x14ac:dyDescent="0.25">
      <c r="DS8008" s="81"/>
    </row>
    <row r="8009" spans="123:123" x14ac:dyDescent="0.25">
      <c r="DS8009" s="81"/>
    </row>
    <row r="8010" spans="123:123" x14ac:dyDescent="0.25">
      <c r="DS8010" s="81"/>
    </row>
    <row r="8011" spans="123:123" x14ac:dyDescent="0.25">
      <c r="DS8011" s="81"/>
    </row>
    <row r="8012" spans="123:123" x14ac:dyDescent="0.25">
      <c r="DS8012" s="81"/>
    </row>
    <row r="8013" spans="123:123" x14ac:dyDescent="0.25">
      <c r="DS8013" s="81"/>
    </row>
    <row r="8014" spans="123:123" x14ac:dyDescent="0.25">
      <c r="DS8014" s="81"/>
    </row>
    <row r="8015" spans="123:123" x14ac:dyDescent="0.25">
      <c r="DS8015" s="81"/>
    </row>
  </sheetData>
  <autoFilter ref="A6:ES2674"/>
  <sortState ref="AJ2:AJ2669">
    <sortCondition ref="AJ2:AJ2669"/>
  </sortState>
  <pageMargins left="0.7" right="0.7" top="0.75" bottom="0.75" header="0.3" footer="0.3"/>
  <pageSetup paperSize="9" orientation="portrait" r:id="rId1"/>
  <ignoredErrors>
    <ignoredError sqref="AD7:AF2674 AG7:AG267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T119"/>
  <sheetViews>
    <sheetView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1" sqref="D81"/>
    </sheetView>
  </sheetViews>
  <sheetFormatPr baseColWidth="10" defaultRowHeight="15" x14ac:dyDescent="0.25"/>
  <cols>
    <col min="1" max="1" width="3.140625" customWidth="1"/>
    <col min="2" max="2" width="14.7109375" style="38" customWidth="1"/>
    <col min="3" max="3" width="56.7109375" customWidth="1"/>
    <col min="4" max="4" width="7.140625" style="39" customWidth="1"/>
    <col min="5" max="5" width="21.85546875" customWidth="1"/>
    <col min="6" max="8" width="7.7109375" customWidth="1"/>
    <col min="9" max="9" width="9.7109375" customWidth="1"/>
    <col min="10" max="10" width="10.28515625" customWidth="1"/>
    <col min="11" max="11" width="11.7109375" customWidth="1"/>
    <col min="12" max="89" width="11.42578125" customWidth="1"/>
    <col min="91" max="92" width="11.42578125" customWidth="1"/>
    <col min="94" max="95" width="11.42578125" customWidth="1"/>
    <col min="97" max="98" width="11.42578125" customWidth="1"/>
  </cols>
  <sheetData>
    <row r="1" spans="1:98" ht="9" customHeight="1" x14ac:dyDescent="0.25"/>
    <row r="2" spans="1:98" x14ac:dyDescent="0.25">
      <c r="CI2" s="207"/>
      <c r="CJ2" s="207"/>
      <c r="CK2" s="207"/>
      <c r="CL2" s="207"/>
    </row>
    <row r="3" spans="1:98" ht="9" customHeight="1" thickBot="1" x14ac:dyDescent="0.3"/>
    <row r="4" spans="1:98" ht="42" customHeight="1" thickBot="1" x14ac:dyDescent="0.3">
      <c r="B4" s="49" t="s">
        <v>470</v>
      </c>
      <c r="C4" s="50"/>
      <c r="D4" s="51"/>
      <c r="E4" s="34"/>
      <c r="F4" s="50"/>
      <c r="G4" s="50"/>
      <c r="H4" s="50"/>
      <c r="I4" s="50"/>
      <c r="J4" s="50"/>
      <c r="K4" s="50"/>
      <c r="L4" s="50"/>
      <c r="M4" s="50"/>
      <c r="N4" s="52"/>
    </row>
    <row r="5" spans="1:98" ht="5.25" customHeight="1" thickBot="1" x14ac:dyDescent="0.3">
      <c r="L5" s="54"/>
      <c r="M5" s="54"/>
      <c r="N5" s="54"/>
    </row>
    <row r="6" spans="1:98" s="65" customFormat="1" ht="31.5" customHeight="1" thickBot="1" x14ac:dyDescent="0.3">
      <c r="L6" s="66"/>
      <c r="M6" s="65" t="s">
        <v>36</v>
      </c>
      <c r="N6" s="67"/>
      <c r="O6" s="66"/>
      <c r="P6" s="65" t="s">
        <v>293</v>
      </c>
      <c r="Q6" s="67"/>
      <c r="R6" s="66"/>
      <c r="S6" s="65" t="s">
        <v>294</v>
      </c>
      <c r="T6" s="67"/>
      <c r="U6" s="66"/>
      <c r="V6" s="65" t="s">
        <v>295</v>
      </c>
      <c r="W6" s="67"/>
      <c r="X6" s="66"/>
      <c r="Y6" s="65" t="s">
        <v>296</v>
      </c>
      <c r="Z6" s="67"/>
      <c r="AA6" s="66"/>
      <c r="AB6" s="65" t="s">
        <v>297</v>
      </c>
      <c r="AC6" s="67"/>
      <c r="AD6" s="66"/>
      <c r="AE6" s="65" t="s">
        <v>298</v>
      </c>
      <c r="AF6" s="67"/>
      <c r="AG6" s="66"/>
      <c r="AH6" s="65" t="s">
        <v>299</v>
      </c>
      <c r="AI6" s="67"/>
      <c r="AJ6" s="66"/>
      <c r="AK6" s="65" t="s">
        <v>300</v>
      </c>
      <c r="AL6" s="67"/>
      <c r="AM6" s="66"/>
      <c r="AN6" s="65" t="s">
        <v>301</v>
      </c>
      <c r="AO6" s="67"/>
      <c r="AP6" s="66"/>
      <c r="AQ6" s="65" t="s">
        <v>302</v>
      </c>
      <c r="AR6" s="67"/>
      <c r="AS6" s="66"/>
      <c r="AT6" s="65" t="s">
        <v>303</v>
      </c>
      <c r="AU6" s="67"/>
      <c r="AV6" s="66"/>
      <c r="AW6" s="65" t="s">
        <v>304</v>
      </c>
      <c r="AX6" s="67"/>
      <c r="AY6" s="66"/>
      <c r="AZ6" s="65" t="s">
        <v>305</v>
      </c>
      <c r="BA6" s="67"/>
      <c r="BB6" s="66"/>
      <c r="BC6" s="65" t="s">
        <v>306</v>
      </c>
      <c r="BD6" s="67"/>
      <c r="BE6" s="66"/>
      <c r="BF6" s="65" t="s">
        <v>307</v>
      </c>
      <c r="BG6" s="67"/>
      <c r="BH6" s="66"/>
      <c r="BI6" s="65" t="s">
        <v>308</v>
      </c>
      <c r="BJ6" s="67"/>
      <c r="BK6" s="66"/>
      <c r="BL6" s="65" t="s">
        <v>309</v>
      </c>
      <c r="BM6" s="67"/>
      <c r="BN6" s="66"/>
      <c r="BO6" s="65" t="s">
        <v>310</v>
      </c>
      <c r="BP6" s="67"/>
      <c r="BQ6" s="66"/>
      <c r="BR6" s="65" t="s">
        <v>311</v>
      </c>
      <c r="BS6" s="67"/>
      <c r="BT6" s="66"/>
      <c r="BU6" s="65" t="s">
        <v>312</v>
      </c>
      <c r="BV6" s="67"/>
      <c r="BW6" s="66"/>
      <c r="BX6" s="65" t="s">
        <v>313</v>
      </c>
      <c r="BY6" s="67"/>
      <c r="BZ6" s="66"/>
      <c r="CA6" s="65" t="s">
        <v>314</v>
      </c>
      <c r="CB6" s="67"/>
      <c r="CC6" s="66"/>
      <c r="CD6" s="65" t="s">
        <v>315</v>
      </c>
      <c r="CE6" s="67"/>
      <c r="CF6" s="68"/>
      <c r="CG6" s="41" t="s">
        <v>462</v>
      </c>
      <c r="CH6" s="69"/>
      <c r="CI6" s="68"/>
      <c r="CJ6" s="41" t="s">
        <v>316</v>
      </c>
      <c r="CK6" s="69"/>
      <c r="CL6" s="66"/>
      <c r="CM6" s="41" t="s">
        <v>317</v>
      </c>
      <c r="CN6" s="67"/>
      <c r="CP6" s="41" t="s">
        <v>493</v>
      </c>
      <c r="CQ6" s="67"/>
      <c r="CS6" s="41" t="s">
        <v>404</v>
      </c>
      <c r="CT6" s="70"/>
    </row>
    <row r="7" spans="1:98" s="41" customFormat="1" ht="30" customHeight="1" thickBot="1" x14ac:dyDescent="0.3">
      <c r="B7" s="41" t="s">
        <v>272</v>
      </c>
      <c r="C7" s="41" t="s">
        <v>34</v>
      </c>
      <c r="D7" s="41" t="s">
        <v>273</v>
      </c>
      <c r="E7" s="41" t="s">
        <v>35</v>
      </c>
      <c r="F7" s="63" t="s">
        <v>329</v>
      </c>
      <c r="G7" s="41" t="s">
        <v>281</v>
      </c>
      <c r="H7" s="64" t="s">
        <v>331</v>
      </c>
      <c r="I7" s="63" t="s">
        <v>471</v>
      </c>
      <c r="J7" s="41" t="s">
        <v>330</v>
      </c>
      <c r="K7" s="64" t="s">
        <v>275</v>
      </c>
      <c r="L7" s="63" t="s">
        <v>277</v>
      </c>
      <c r="M7" s="41" t="s">
        <v>278</v>
      </c>
      <c r="N7" s="64" t="s">
        <v>279</v>
      </c>
      <c r="O7" s="63" t="s">
        <v>277</v>
      </c>
      <c r="P7" s="41" t="s">
        <v>278</v>
      </c>
      <c r="Q7" s="64" t="s">
        <v>279</v>
      </c>
      <c r="R7" s="63" t="s">
        <v>277</v>
      </c>
      <c r="S7" s="41" t="s">
        <v>278</v>
      </c>
      <c r="T7" s="64" t="s">
        <v>279</v>
      </c>
      <c r="U7" s="63" t="s">
        <v>277</v>
      </c>
      <c r="V7" s="41" t="s">
        <v>278</v>
      </c>
      <c r="W7" s="64" t="s">
        <v>279</v>
      </c>
      <c r="X7" s="63" t="s">
        <v>277</v>
      </c>
      <c r="Y7" s="41" t="s">
        <v>278</v>
      </c>
      <c r="Z7" s="64" t="s">
        <v>279</v>
      </c>
      <c r="AA7" s="63" t="s">
        <v>277</v>
      </c>
      <c r="AB7" s="41" t="s">
        <v>278</v>
      </c>
      <c r="AC7" s="64" t="s">
        <v>279</v>
      </c>
      <c r="AD7" s="63" t="s">
        <v>277</v>
      </c>
      <c r="AE7" s="41" t="s">
        <v>278</v>
      </c>
      <c r="AF7" s="64" t="s">
        <v>279</v>
      </c>
      <c r="AG7" s="63" t="s">
        <v>277</v>
      </c>
      <c r="AH7" s="41" t="s">
        <v>278</v>
      </c>
      <c r="AI7" s="64" t="s">
        <v>279</v>
      </c>
      <c r="AJ7" s="63" t="s">
        <v>277</v>
      </c>
      <c r="AK7" s="41" t="s">
        <v>278</v>
      </c>
      <c r="AL7" s="64" t="s">
        <v>279</v>
      </c>
      <c r="AM7" s="63" t="s">
        <v>277</v>
      </c>
      <c r="AN7" s="41" t="s">
        <v>278</v>
      </c>
      <c r="AO7" s="64" t="s">
        <v>279</v>
      </c>
      <c r="AP7" s="63" t="s">
        <v>277</v>
      </c>
      <c r="AQ7" s="41" t="s">
        <v>278</v>
      </c>
      <c r="AR7" s="64" t="s">
        <v>279</v>
      </c>
      <c r="AS7" s="63" t="s">
        <v>277</v>
      </c>
      <c r="AT7" s="41" t="s">
        <v>278</v>
      </c>
      <c r="AU7" s="64" t="s">
        <v>279</v>
      </c>
      <c r="AV7" s="63" t="s">
        <v>277</v>
      </c>
      <c r="AW7" s="41" t="s">
        <v>278</v>
      </c>
      <c r="AX7" s="64" t="s">
        <v>279</v>
      </c>
      <c r="AY7" s="63" t="s">
        <v>277</v>
      </c>
      <c r="AZ7" s="41" t="s">
        <v>278</v>
      </c>
      <c r="BA7" s="64" t="s">
        <v>279</v>
      </c>
      <c r="BB7" s="63" t="s">
        <v>277</v>
      </c>
      <c r="BC7" s="41" t="s">
        <v>278</v>
      </c>
      <c r="BD7" s="64" t="s">
        <v>279</v>
      </c>
      <c r="BE7" s="63" t="s">
        <v>277</v>
      </c>
      <c r="BF7" s="41" t="s">
        <v>278</v>
      </c>
      <c r="BG7" s="64" t="s">
        <v>279</v>
      </c>
      <c r="BH7" s="63" t="s">
        <v>277</v>
      </c>
      <c r="BI7" s="41" t="s">
        <v>278</v>
      </c>
      <c r="BJ7" s="64" t="s">
        <v>279</v>
      </c>
      <c r="BK7" s="63" t="s">
        <v>277</v>
      </c>
      <c r="BL7" s="41" t="s">
        <v>278</v>
      </c>
      <c r="BM7" s="64" t="s">
        <v>279</v>
      </c>
      <c r="BN7" s="63" t="s">
        <v>277</v>
      </c>
      <c r="BO7" s="41" t="s">
        <v>278</v>
      </c>
      <c r="BP7" s="64" t="s">
        <v>279</v>
      </c>
      <c r="BQ7" s="63" t="s">
        <v>277</v>
      </c>
      <c r="BR7" s="41" t="s">
        <v>278</v>
      </c>
      <c r="BS7" s="64" t="s">
        <v>279</v>
      </c>
      <c r="BT7" s="63" t="s">
        <v>277</v>
      </c>
      <c r="BU7" s="41" t="s">
        <v>278</v>
      </c>
      <c r="BV7" s="64" t="s">
        <v>279</v>
      </c>
      <c r="BW7" s="63" t="s">
        <v>277</v>
      </c>
      <c r="BX7" s="41" t="s">
        <v>278</v>
      </c>
      <c r="BY7" s="64" t="s">
        <v>279</v>
      </c>
      <c r="BZ7" s="63" t="s">
        <v>277</v>
      </c>
      <c r="CA7" s="41" t="s">
        <v>278</v>
      </c>
      <c r="CB7" s="64" t="s">
        <v>279</v>
      </c>
      <c r="CC7" s="63" t="s">
        <v>277</v>
      </c>
      <c r="CD7" s="41" t="s">
        <v>278</v>
      </c>
      <c r="CE7" s="64" t="s">
        <v>279</v>
      </c>
      <c r="CF7" s="63" t="s">
        <v>277</v>
      </c>
      <c r="CG7" s="41" t="s">
        <v>278</v>
      </c>
      <c r="CH7" s="64" t="s">
        <v>279</v>
      </c>
      <c r="CI7" s="63" t="s">
        <v>277</v>
      </c>
      <c r="CJ7" s="41" t="s">
        <v>278</v>
      </c>
      <c r="CK7" s="64" t="s">
        <v>279</v>
      </c>
      <c r="CL7" s="63" t="s">
        <v>277</v>
      </c>
      <c r="CM7" s="41" t="s">
        <v>278</v>
      </c>
      <c r="CN7" s="64" t="s">
        <v>279</v>
      </c>
      <c r="CO7" s="41" t="s">
        <v>277</v>
      </c>
      <c r="CP7" s="41" t="s">
        <v>278</v>
      </c>
      <c r="CQ7" s="41" t="s">
        <v>279</v>
      </c>
      <c r="CR7" s="63" t="s">
        <v>277</v>
      </c>
      <c r="CS7" s="41" t="s">
        <v>278</v>
      </c>
      <c r="CT7" s="41" t="s">
        <v>279</v>
      </c>
    </row>
    <row r="8" spans="1:98" s="14" customFormat="1" x14ac:dyDescent="0.25">
      <c r="A8" s="1"/>
      <c r="B8" s="73" t="s">
        <v>174</v>
      </c>
      <c r="C8" s="194" t="s">
        <v>175</v>
      </c>
      <c r="D8" s="84">
        <v>101</v>
      </c>
      <c r="E8" s="83" t="s">
        <v>3</v>
      </c>
      <c r="F8" s="325" t="s">
        <v>318</v>
      </c>
      <c r="G8" s="172" t="s">
        <v>283</v>
      </c>
      <c r="H8" s="128" t="s">
        <v>319</v>
      </c>
      <c r="I8" s="334">
        <v>57</v>
      </c>
      <c r="J8" s="181">
        <v>11</v>
      </c>
      <c r="K8" s="335">
        <f t="shared" ref="K8:K71" si="0">+J8/I8</f>
        <v>0.19298245614035087</v>
      </c>
      <c r="L8" s="270">
        <f>+Resumo!I7</f>
        <v>3.149193548387097</v>
      </c>
      <c r="M8" s="142">
        <f>+Brutos!DQ7/Brutos!DR7</f>
        <v>3.2079207920792081</v>
      </c>
      <c r="N8" s="351">
        <f>+Brutos!EQ7/Brutos!ER7</f>
        <v>2.8913043478260869</v>
      </c>
      <c r="O8" s="287">
        <f>+AVERAGEIF(Brutos!$C$7:$C$2674,Brutos!$AJ7,Brutos!F$7:F$2674)</f>
        <v>3.0909090909090908</v>
      </c>
      <c r="P8" s="142">
        <f>+AVERAGEIFS(Brutos!F$7:F$2674,Brutos!$C$7:$C$2674,Brutos!$AJ7,Brutos!$E$7:$E$2674,"MUL")</f>
        <v>3.2222222222222223</v>
      </c>
      <c r="Q8" s="351">
        <f>+AVERAGEIFS(Brutos!F$7:F$2674,Brutos!$C$7:$C$2674,Brutos!$AJ7,Brutos!$E$7:$E$2674,"HOM")</f>
        <v>2.5</v>
      </c>
      <c r="R8" s="287">
        <f>+AVERAGEIF(Brutos!$C$7:$C$2674,Brutos!$AJ7,Brutos!G$7:G$2674)</f>
        <v>2.7272727272727271</v>
      </c>
      <c r="S8" s="142">
        <f>+AVERAGEIFS(Brutos!G$7:G$2674,Brutos!$C$7:$C$2674,Brutos!$AJ7,Brutos!$E$7:$E$2674,"MUL")</f>
        <v>2.7777777777777777</v>
      </c>
      <c r="T8" s="351">
        <f>+AVERAGEIFS(Brutos!G$7:G$2674,Brutos!$C$7:$C$2674,Brutos!$AJ7,Brutos!$E$7:$E$2674,"HOM")</f>
        <v>2.5</v>
      </c>
      <c r="U8" s="287">
        <f>+AVERAGEIF(Brutos!$C$7:$C$2674,Brutos!$AJ7,Brutos!H$7:H$2674)</f>
        <v>2.5555555555555554</v>
      </c>
      <c r="V8" s="142">
        <f>+AVERAGEIFS(Brutos!H$7:H$2674,Brutos!$C$7:$C$2674,Brutos!$AJ7,Brutos!$E$7:$E$2674,"MUL")</f>
        <v>2.5714285714285716</v>
      </c>
      <c r="W8" s="351">
        <f>+AVERAGEIFS(Brutos!H$7:H$2674,Brutos!$C$7:$C$2674,Brutos!$AJ7,Brutos!$E$7:$E$2674,"HOM")</f>
        <v>2.5</v>
      </c>
      <c r="X8" s="287">
        <f>+AVERAGEIF(Brutos!$C$7:$C$2674,Brutos!$AJ7,Brutos!I$7:I$2674)</f>
        <v>2.8181818181818183</v>
      </c>
      <c r="Y8" s="142">
        <f>+AVERAGEIFS(Brutos!I$7:I$2674,Brutos!$C$7:$C$2674,Brutos!$AJ7,Brutos!$E$7:$E$2674,"MUL")</f>
        <v>2.8888888888888888</v>
      </c>
      <c r="Z8" s="351">
        <f>+AVERAGEIFS(Brutos!I$7:I$2674,Brutos!$C$7:$C$2674,Brutos!$AJ7,Brutos!$E$7:$E$2674,"HOM")</f>
        <v>2.5</v>
      </c>
      <c r="AA8" s="287">
        <f>+AVERAGEIF(Brutos!$C$7:$C$2674,Brutos!$AJ7,Brutos!J$7:J$2674)</f>
        <v>2.7272727272727271</v>
      </c>
      <c r="AB8" s="142">
        <f>+AVERAGEIFS(Brutos!J$7:J$2674,Brutos!$C$7:$C$2674,Brutos!$AJ7,Brutos!$E$7:$E$2674,"MUL")</f>
        <v>2.7777777777777777</v>
      </c>
      <c r="AC8" s="351">
        <f>+AVERAGEIFS(Brutos!J$7:J$2674,Brutos!$C$7:$C$2674,Brutos!$AJ7,Brutos!$E$7:$E$2674,"HOM")</f>
        <v>2.5</v>
      </c>
      <c r="AD8" s="287">
        <f>+AVERAGEIF(Brutos!$C$7:$C$2674,Brutos!$AJ7,Brutos!K$7:K$2674)</f>
        <v>2.3636363636363638</v>
      </c>
      <c r="AE8" s="142">
        <f>+AVERAGEIFS(Brutos!K$7:K$2674,Brutos!$C$7:$C$2674,Brutos!$AJ7,Brutos!$E$7:$E$2674,"MUL")</f>
        <v>2.3333333333333335</v>
      </c>
      <c r="AF8" s="351">
        <f>+AVERAGEIFS(Brutos!K$7:K$2674,Brutos!$C$7:$C$2674,Brutos!$AJ7,Brutos!$E$7:$E$2674,"HOM")</f>
        <v>2.5</v>
      </c>
      <c r="AG8" s="287">
        <f>+AVERAGEIF(Brutos!$C$7:$C$2674,Brutos!$AJ7,Brutos!L$7:L$2674)</f>
        <v>3.5454545454545454</v>
      </c>
      <c r="AH8" s="142">
        <f>+AVERAGEIFS(Brutos!L$7:L$2674,Brutos!$C$7:$C$2674,Brutos!$AJ7,Brutos!$E$7:$E$2674,"MUL")</f>
        <v>3.5555555555555554</v>
      </c>
      <c r="AI8" s="351">
        <f>+AVERAGEIFS(Brutos!L$7:L$2674,Brutos!$C$7:$C$2674,Brutos!$AJ7,Brutos!$E$7:$E$2674,"HOM")</f>
        <v>3.5</v>
      </c>
      <c r="AJ8" s="287">
        <f>+AVERAGEIF(Brutos!$C$7:$C$2674,Brutos!$AJ7,Brutos!M$7:M$2674)</f>
        <v>2.5454545454545454</v>
      </c>
      <c r="AK8" s="142">
        <f>+AVERAGEIFS(Brutos!M$7:M$2674,Brutos!$C$7:$C$2674,Brutos!$AJ7,Brutos!$E$7:$E$2674,"MUL")</f>
        <v>2.5555555555555554</v>
      </c>
      <c r="AL8" s="351">
        <f>+AVERAGEIFS(Brutos!M$7:M$2674,Brutos!$C$7:$C$2674,Brutos!$AJ7,Brutos!$E$7:$E$2674,"HOM")</f>
        <v>2.5</v>
      </c>
      <c r="AM8" s="287">
        <f>+AVERAGEIF(Brutos!$C$7:$C$2674,Brutos!$AJ7,Brutos!N$7:N$2674)</f>
        <v>3.1</v>
      </c>
      <c r="AN8" s="142">
        <f>+AVERAGEIFS(Brutos!N$7:N$2674,Brutos!$C$7:$C$2674,Brutos!$AJ7,Brutos!$E$7:$E$2674,"MUL")</f>
        <v>3.25</v>
      </c>
      <c r="AO8" s="351">
        <f>+AVERAGEIFS(Brutos!N$7:N$2674,Brutos!$C$7:$C$2674,Brutos!$AJ7,Brutos!$E$7:$E$2674,"HOM")</f>
        <v>2.5</v>
      </c>
      <c r="AP8" s="287">
        <f>+AVERAGEIF(Brutos!$C$7:$C$2674,Brutos!$AJ7,Brutos!O$7:O$2674)</f>
        <v>3.1818181818181817</v>
      </c>
      <c r="AQ8" s="142">
        <f>+AVERAGEIFS(Brutos!O$7:O$2674,Brutos!$C$7:$C$2674,Brutos!$AJ7,Brutos!$E$7:$E$2674,"MUL")</f>
        <v>3.3333333333333335</v>
      </c>
      <c r="AR8" s="351">
        <f>+AVERAGEIFS(Brutos!O$7:O$2674,Brutos!$C$7:$C$2674,Brutos!$AJ7,Brutos!$E$7:$E$2674,"HOM")</f>
        <v>2.5</v>
      </c>
      <c r="AS8" s="287">
        <f>+AVERAGEIF(Brutos!$C$7:$C$2674,Brutos!$AJ7,Brutos!P$7:P$2674)</f>
        <v>3</v>
      </c>
      <c r="AT8" s="142">
        <f>+AVERAGEIFS(Brutos!P$7:P$2674,Brutos!$C$7:$C$2674,Brutos!$AJ7,Brutos!$E$7:$E$2674,"MUL")</f>
        <v>3</v>
      </c>
      <c r="AU8" s="351">
        <f>+AVERAGEIFS(Brutos!P$7:P$2674,Brutos!$C$7:$C$2674,Brutos!$AJ7,Brutos!$E$7:$E$2674,"HOM")</f>
        <v>3</v>
      </c>
      <c r="AV8" s="287">
        <f>+AVERAGEIF(Brutos!$C$7:$C$2674,Brutos!$AJ7,Brutos!Q$7:Q$2674)</f>
        <v>3.0909090909090908</v>
      </c>
      <c r="AW8" s="142">
        <f>+AVERAGEIFS(Brutos!Q$7:Q$2674,Brutos!$C$7:$C$2674,Brutos!$AJ7,Brutos!$E$7:$E$2674,"MUL")</f>
        <v>3.2222222222222223</v>
      </c>
      <c r="AX8" s="351">
        <f>+AVERAGEIFS(Brutos!Q$7:Q$2674,Brutos!$C$7:$C$2674,Brutos!$AJ7,Brutos!$E$7:$E$2674,"HOM")</f>
        <v>2.5</v>
      </c>
      <c r="AY8" s="287">
        <f>+AVERAGEIF(Brutos!$C$7:$C$2674,Brutos!$AJ7,Brutos!R$7:R$2674)</f>
        <v>2.9090909090909092</v>
      </c>
      <c r="AZ8" s="142">
        <f>+AVERAGEIFS(Brutos!R$7:R$2674,Brutos!$C$7:$C$2674,Brutos!$AJ7,Brutos!$E$7:$E$2674,"MUL")</f>
        <v>2.8888888888888888</v>
      </c>
      <c r="BA8" s="351">
        <f>+AVERAGEIFS(Brutos!R$7:R$2674,Brutos!$C$7:$C$2674,Brutos!$AJ7,Brutos!$E$7:$E$2674,"HOM")</f>
        <v>3</v>
      </c>
      <c r="BB8" s="287">
        <f>+AVERAGEIF(Brutos!$C$7:$C$2674,Brutos!$AJ7,Brutos!S$7:S$2674)</f>
        <v>3.2727272727272729</v>
      </c>
      <c r="BC8" s="142">
        <f>+AVERAGEIFS(Brutos!S$7:S$2674,Brutos!$C$7:$C$2674,Brutos!$AJ7,Brutos!$E$7:$E$2674,"MUL")</f>
        <v>3.4444444444444446</v>
      </c>
      <c r="BD8" s="351">
        <f>+AVERAGEIFS(Brutos!S$7:S$2674,Brutos!$C$7:$C$2674,Brutos!$AJ7,Brutos!$E$7:$E$2674,"HOM")</f>
        <v>2.5</v>
      </c>
      <c r="BE8" s="287">
        <f>+AVERAGEIF(Brutos!$C$7:$C$2674,Brutos!$AJ7,Brutos!T$7:T$2674)</f>
        <v>3.5454545454545454</v>
      </c>
      <c r="BF8" s="142">
        <f>+AVERAGEIFS(Brutos!T$7:T$2674,Brutos!$C$7:$C$2674,Brutos!$AJ7,Brutos!$E$7:$E$2674,"MUL")</f>
        <v>3.5555555555555554</v>
      </c>
      <c r="BG8" s="351">
        <f>+AVERAGEIFS(Brutos!T$7:T$2674,Brutos!$C$7:$C$2674,Brutos!$AJ7,Brutos!$E$7:$E$2674,"HOM")</f>
        <v>3.5</v>
      </c>
      <c r="BH8" s="287">
        <f>+AVERAGEIF(Brutos!$C$7:$C$2674,Brutos!$AJ7,Brutos!U$7:U$2674)</f>
        <v>3.4545454545454546</v>
      </c>
      <c r="BI8" s="142">
        <f>+AVERAGEIFS(Brutos!U$7:U$2674,Brutos!$C$7:$C$2674,Brutos!$AJ7,Brutos!$E$7:$E$2674,"MUL")</f>
        <v>3.4444444444444446</v>
      </c>
      <c r="BJ8" s="351">
        <f>+AVERAGEIFS(Brutos!U$7:U$2674,Brutos!$C$7:$C$2674,Brutos!$AJ7,Brutos!$E$7:$E$2674,"HOM")</f>
        <v>3.5</v>
      </c>
      <c r="BK8" s="287">
        <f>+AVERAGEIF(Brutos!$C$7:$C$2674,Brutos!$AJ7,Brutos!V$7:V$2674)</f>
        <v>3.4545454545454546</v>
      </c>
      <c r="BL8" s="142">
        <f>+AVERAGEIFS(Brutos!V$7:V$2674,Brutos!$C$7:$C$2674,Brutos!$AJ7,Brutos!$E$7:$E$2674,"MUL")</f>
        <v>3.6666666666666665</v>
      </c>
      <c r="BM8" s="351">
        <f>+AVERAGEIFS(Brutos!V$7:V$2674,Brutos!$C$7:$C$2674,Brutos!$AJ7,Brutos!$E$7:$E$2674,"HOM")</f>
        <v>2.5</v>
      </c>
      <c r="BN8" s="287">
        <f>+AVERAGEIF(Brutos!$C$7:$C$2674,Brutos!$AJ7,Brutos!W$7:W$2674)</f>
        <v>4</v>
      </c>
      <c r="BO8" s="142">
        <f>+AVERAGEIFS(Brutos!W$7:W$2674,Brutos!$C$7:$C$2674,Brutos!$AJ7,Brutos!$E$7:$E$2674,"MUL")</f>
        <v>4.1111111111111107</v>
      </c>
      <c r="BP8" s="351">
        <f>+AVERAGEIFS(Brutos!W$7:W$2674,Brutos!$C$7:$C$2674,Brutos!$AJ7,Brutos!$E$7:$E$2674,"HOM")</f>
        <v>3.5</v>
      </c>
      <c r="BQ8" s="287">
        <f>+AVERAGEIF(Brutos!$C$7:$C$2674,Brutos!$AJ7,Brutos!X$7:X$2674)</f>
        <v>4</v>
      </c>
      <c r="BR8" s="142">
        <f>+AVERAGEIFS(Brutos!X$7:X$2674,Brutos!$C$7:$C$2674,Brutos!$AJ7,Brutos!$E$7:$E$2674,"MUL")</f>
        <v>4.1111111111111107</v>
      </c>
      <c r="BS8" s="351">
        <f>+AVERAGEIFS(Brutos!X$7:X$2674,Brutos!$C$7:$C$2674,Brutos!$AJ7,Brutos!$E$7:$E$2674,"HOM")</f>
        <v>3.5</v>
      </c>
      <c r="BT8" s="287">
        <f>+AVERAGEIF(Brutos!$C$7:$C$2674,Brutos!$AJ7,Brutos!Y$7:Y$2674)</f>
        <v>3.3636363636363638</v>
      </c>
      <c r="BU8" s="142">
        <f>+AVERAGEIFS(Brutos!Y$7:Y$2674,Brutos!$C$7:$C$2674,Brutos!$AJ7,Brutos!$E$7:$E$2674,"MUL")</f>
        <v>3.2222222222222223</v>
      </c>
      <c r="BV8" s="351">
        <f>+AVERAGEIFS(Brutos!Y$7:Y$2674,Brutos!$C$7:$C$2674,Brutos!$AJ7,Brutos!$E$7:$E$2674,"HOM")</f>
        <v>4</v>
      </c>
      <c r="BW8" s="287">
        <f>+AVERAGEIF(Brutos!$C$7:$C$2674,Brutos!$AJ7,Brutos!Z$7:Z$2674)</f>
        <v>3.1818181818181817</v>
      </c>
      <c r="BX8" s="142">
        <f>+AVERAGEIFS(Brutos!Z$7:Z$2674,Brutos!$C$7:$C$2674,Brutos!$AJ7,Brutos!$E$7:$E$2674,"MUL")</f>
        <v>3.2222222222222223</v>
      </c>
      <c r="BY8" s="351">
        <f>+AVERAGEIFS(Brutos!Z$7:Z$2674,Brutos!$C$7:$C$2674,Brutos!$AJ7,Brutos!$E$7:$E$2674,"HOM")</f>
        <v>3</v>
      </c>
      <c r="BZ8" s="287">
        <f>+AVERAGEIF(Brutos!$C$7:$C$2674,Brutos!$AJ7,Brutos!AA$7:AA$2674)</f>
        <v>3.1</v>
      </c>
      <c r="CA8" s="142">
        <f>+AVERAGEIFS(Brutos!AA$7:AA$2674,Brutos!$C$7:$C$2674,Brutos!$AJ7,Brutos!$E$7:$E$2674,"MUL")</f>
        <v>3.25</v>
      </c>
      <c r="CB8" s="351">
        <f>+AVERAGEIFS(Brutos!AA$7:AA$2674,Brutos!$C$7:$C$2674,Brutos!$AJ7,Brutos!$E$7:$E$2674,"HOM")</f>
        <v>2.5</v>
      </c>
      <c r="CC8" s="287">
        <f>+AVERAGEIF(Brutos!$C$7:$C$2674,Brutos!$AJ7,Brutos!AB$7:AB$2674)</f>
        <v>3.3</v>
      </c>
      <c r="CD8" s="142">
        <f>+AVERAGEIFS(Brutos!AB$7:AB$2674,Brutos!$C$7:$C$2674,Brutos!$AJ7,Brutos!$E$7:$E$2674,"MUL")</f>
        <v>3.25</v>
      </c>
      <c r="CE8" s="351">
        <f>+AVERAGEIFS(Brutos!AB$7:AB$2674,Brutos!$C$7:$C$2674,Brutos!$AJ7,Brutos!$E$7:$E$2674,"HOM")</f>
        <v>3.5</v>
      </c>
      <c r="CF8" s="314">
        <f>+Resumo!U7</f>
        <v>3.149193548387097</v>
      </c>
      <c r="CG8" s="208">
        <f>+M8</f>
        <v>3.2079207920792081</v>
      </c>
      <c r="CH8" s="396">
        <f>+N8</f>
        <v>2.8913043478260869</v>
      </c>
      <c r="CI8" s="415">
        <f>+Resumo!V7</f>
        <v>3.2172028161118811</v>
      </c>
      <c r="CJ8" s="116">
        <f>+AVERAGEIF($D$8:$D$118,$D8,$M$8:$M$118)</f>
        <v>3.1738197593241715</v>
      </c>
      <c r="CK8" s="416">
        <f>+AVERAGEIF($D$8:$D$118,$D8,$N$8:N$118)</f>
        <v>3.1454071399156596</v>
      </c>
      <c r="CL8" s="415">
        <f>+Resumo!W7</f>
        <v>3.385444851783912</v>
      </c>
      <c r="CM8" s="116">
        <f>+AVERAGEIF($H$8:$H$118,$H8,$M$8:$M$118)</f>
        <v>3.3781636337887382</v>
      </c>
      <c r="CN8" s="416">
        <f>+AVERAGEIF($H$8:$H$118,$H8,$N$8:$N$118)</f>
        <v>3.1986977331851354</v>
      </c>
      <c r="CO8" s="216">
        <f>+Resumo!X7</f>
        <v>2.9590343418354941</v>
      </c>
      <c r="CP8" s="216">
        <f>+AVERAGEIF($F$8:$F$118,$F8,$M$8:$M$118)</f>
        <v>2.9608444556496956</v>
      </c>
      <c r="CQ8" s="116">
        <f>+AVERAGEIF($F$8:$F$118,$F8,$N$8:$N$118)</f>
        <v>3.0329402383622885</v>
      </c>
      <c r="CR8" s="188">
        <f>+Resumo!Y7</f>
        <v>3.1538553205918682</v>
      </c>
      <c r="CS8" s="188">
        <f>+AVERAGE($M$8:$M$118)</f>
        <v>3.1576693211412472</v>
      </c>
      <c r="CT8" s="188">
        <f>+AVERAGE($N$8:$N$118)</f>
        <v>3.1481770120066228</v>
      </c>
    </row>
    <row r="9" spans="1:98" s="14" customFormat="1" x14ac:dyDescent="0.25">
      <c r="A9" s="1"/>
      <c r="B9" s="73" t="s">
        <v>108</v>
      </c>
      <c r="C9" s="194" t="s">
        <v>109</v>
      </c>
      <c r="D9" s="84">
        <v>101</v>
      </c>
      <c r="E9" s="83" t="s">
        <v>3</v>
      </c>
      <c r="F9" s="325" t="s">
        <v>318</v>
      </c>
      <c r="G9" s="172" t="s">
        <v>283</v>
      </c>
      <c r="H9" s="128" t="s">
        <v>319</v>
      </c>
      <c r="I9" s="334">
        <v>55</v>
      </c>
      <c r="J9" s="181">
        <v>20</v>
      </c>
      <c r="K9" s="335">
        <f t="shared" si="0"/>
        <v>0.36363636363636365</v>
      </c>
      <c r="L9" s="270">
        <f>+Resumo!I8</f>
        <v>3.0880952380952382</v>
      </c>
      <c r="M9" s="142">
        <f>+Brutos!DQ8/Brutos!DR8</f>
        <v>3.1524663677130045</v>
      </c>
      <c r="N9" s="351">
        <f>+Brutos!EQ8/Brutos!ER8</f>
        <v>3.015228426395939</v>
      </c>
      <c r="O9" s="287">
        <f>+AVERAGEIF(Brutos!$C$7:$C$2674,Brutos!$AJ8,Brutos!F$7:F$2674)</f>
        <v>3.4210526315789473</v>
      </c>
      <c r="P9" s="142">
        <f>+AVERAGEIFS(Brutos!F$7:F$2674,Brutos!$C$7:$C$2674,Brutos!$AJ8,Brutos!$E$7:$E$2674,"MUL")</f>
        <v>3.6</v>
      </c>
      <c r="Q9" s="351">
        <f>+AVERAGEIFS(Brutos!F$7:F$2674,Brutos!$C$7:$C$2674,Brutos!$AJ8,Brutos!$E$7:$E$2674,"HOM")</f>
        <v>3.2222222222222223</v>
      </c>
      <c r="R9" s="287">
        <f>+AVERAGEIF(Brutos!$C$7:$C$2674,Brutos!$AJ8,Brutos!G$7:G$2674)</f>
        <v>3.3157894736842106</v>
      </c>
      <c r="S9" s="142">
        <f>+AVERAGEIFS(Brutos!G$7:G$2674,Brutos!$C$7:$C$2674,Brutos!$AJ8,Brutos!$E$7:$E$2674,"MUL")</f>
        <v>3.3</v>
      </c>
      <c r="T9" s="351">
        <f>+AVERAGEIFS(Brutos!G$7:G$2674,Brutos!$C$7:$C$2674,Brutos!$AJ8,Brutos!$E$7:$E$2674,"HOM")</f>
        <v>3.3333333333333335</v>
      </c>
      <c r="U9" s="287">
        <f>+AVERAGEIF(Brutos!$C$7:$C$2674,Brutos!$AJ8,Brutos!H$7:H$2674)</f>
        <v>3.3125</v>
      </c>
      <c r="V9" s="142">
        <f>+AVERAGEIFS(Brutos!H$7:H$2674,Brutos!$C$7:$C$2674,Brutos!$AJ8,Brutos!$E$7:$E$2674,"MUL")</f>
        <v>3.2222222222222223</v>
      </c>
      <c r="W9" s="351">
        <f>+AVERAGEIFS(Brutos!H$7:H$2674,Brutos!$C$7:$C$2674,Brutos!$AJ8,Brutos!$E$7:$E$2674,"HOM")</f>
        <v>3.4285714285714284</v>
      </c>
      <c r="X9" s="287">
        <f>+AVERAGEIF(Brutos!$C$7:$C$2674,Brutos!$AJ8,Brutos!I$7:I$2674)</f>
        <v>2.8888888888888888</v>
      </c>
      <c r="Y9" s="142">
        <f>+AVERAGEIFS(Brutos!I$7:I$2674,Brutos!$C$7:$C$2674,Brutos!$AJ8,Brutos!$E$7:$E$2674,"MUL")</f>
        <v>2.8888888888888888</v>
      </c>
      <c r="Z9" s="351">
        <f>+AVERAGEIFS(Brutos!I$7:I$2674,Brutos!$C$7:$C$2674,Brutos!$AJ8,Brutos!$E$7:$E$2674,"HOM")</f>
        <v>2.8888888888888888</v>
      </c>
      <c r="AA9" s="287">
        <f>+AVERAGEIF(Brutos!$C$7:$C$2674,Brutos!$AJ8,Brutos!J$7:J$2674)</f>
        <v>2.5263157894736841</v>
      </c>
      <c r="AB9" s="142">
        <f>+AVERAGEIFS(Brutos!J$7:J$2674,Brutos!$C$7:$C$2674,Brutos!$AJ8,Brutos!$E$7:$E$2674,"MUL")</f>
        <v>2.2999999999999998</v>
      </c>
      <c r="AC9" s="351">
        <f>+AVERAGEIFS(Brutos!J$7:J$2674,Brutos!$C$7:$C$2674,Brutos!$AJ8,Brutos!$E$7:$E$2674,"HOM")</f>
        <v>2.7777777777777777</v>
      </c>
      <c r="AD9" s="287">
        <f>+AVERAGEIF(Brutos!$C$7:$C$2674,Brutos!$AJ8,Brutos!K$7:K$2674)</f>
        <v>2.6842105263157894</v>
      </c>
      <c r="AE9" s="142">
        <f>+AVERAGEIFS(Brutos!K$7:K$2674,Brutos!$C$7:$C$2674,Brutos!$AJ8,Brutos!$E$7:$E$2674,"MUL")</f>
        <v>2.8</v>
      </c>
      <c r="AF9" s="351">
        <f>+AVERAGEIFS(Brutos!K$7:K$2674,Brutos!$C$7:$C$2674,Brutos!$AJ8,Brutos!$E$7:$E$2674,"HOM")</f>
        <v>2.5555555555555554</v>
      </c>
      <c r="AG9" s="287">
        <f>+AVERAGEIF(Brutos!$C$7:$C$2674,Brutos!$AJ8,Brutos!L$7:L$2674)</f>
        <v>3.9444444444444446</v>
      </c>
      <c r="AH9" s="142">
        <f>+AVERAGEIFS(Brutos!L$7:L$2674,Brutos!$C$7:$C$2674,Brutos!$AJ8,Brutos!$E$7:$E$2674,"MUL")</f>
        <v>4.1111111111111107</v>
      </c>
      <c r="AI9" s="351">
        <f>+AVERAGEIFS(Brutos!L$7:L$2674,Brutos!$C$7:$C$2674,Brutos!$AJ8,Brutos!$E$7:$E$2674,"HOM")</f>
        <v>3.7777777777777777</v>
      </c>
      <c r="AJ9" s="287">
        <f>+AVERAGEIF(Brutos!$C$7:$C$2674,Brutos!$AJ8,Brutos!M$7:M$2674)</f>
        <v>2.6842105263157894</v>
      </c>
      <c r="AK9" s="142">
        <f>+AVERAGEIFS(Brutos!M$7:M$2674,Brutos!$C$7:$C$2674,Brutos!$AJ8,Brutos!$E$7:$E$2674,"MUL")</f>
        <v>2.5</v>
      </c>
      <c r="AL9" s="351">
        <f>+AVERAGEIFS(Brutos!M$7:M$2674,Brutos!$C$7:$C$2674,Brutos!$AJ8,Brutos!$E$7:$E$2674,"HOM")</f>
        <v>2.8888888888888888</v>
      </c>
      <c r="AM9" s="287">
        <f>+AVERAGEIF(Brutos!$C$7:$C$2674,Brutos!$AJ8,Brutos!N$7:N$2674)</f>
        <v>3.4736842105263159</v>
      </c>
      <c r="AN9" s="142">
        <f>+AVERAGEIFS(Brutos!N$7:N$2674,Brutos!$C$7:$C$2674,Brutos!$AJ8,Brutos!$E$7:$E$2674,"MUL")</f>
        <v>3.4</v>
      </c>
      <c r="AO9" s="351">
        <f>+AVERAGEIFS(Brutos!N$7:N$2674,Brutos!$C$7:$C$2674,Brutos!$AJ8,Brutos!$E$7:$E$2674,"HOM")</f>
        <v>3.5555555555555554</v>
      </c>
      <c r="AP9" s="287">
        <f>+AVERAGEIF(Brutos!$C$7:$C$2674,Brutos!$AJ8,Brutos!O$7:O$2674)</f>
        <v>3.736842105263158</v>
      </c>
      <c r="AQ9" s="142">
        <f>+AVERAGEIFS(Brutos!O$7:O$2674,Brutos!$C$7:$C$2674,Brutos!$AJ8,Brutos!$E$7:$E$2674,"MUL")</f>
        <v>4.0999999999999996</v>
      </c>
      <c r="AR9" s="351">
        <f>+AVERAGEIFS(Brutos!O$7:O$2674,Brutos!$C$7:$C$2674,Brutos!$AJ8,Brutos!$E$7:$E$2674,"HOM")</f>
        <v>3.3333333333333335</v>
      </c>
      <c r="AS9" s="287">
        <f>+AVERAGEIF(Brutos!$C$7:$C$2674,Brutos!$AJ8,Brutos!P$7:P$2674)</f>
        <v>2.6315789473684212</v>
      </c>
      <c r="AT9" s="142">
        <f>+AVERAGEIFS(Brutos!P$7:P$2674,Brutos!$C$7:$C$2674,Brutos!$AJ8,Brutos!$E$7:$E$2674,"MUL")</f>
        <v>2.5</v>
      </c>
      <c r="AU9" s="351">
        <f>+AVERAGEIFS(Brutos!P$7:P$2674,Brutos!$C$7:$C$2674,Brutos!$AJ8,Brutos!$E$7:$E$2674,"HOM")</f>
        <v>2.7777777777777777</v>
      </c>
      <c r="AV9" s="287">
        <f>+AVERAGEIF(Brutos!$C$7:$C$2674,Brutos!$AJ8,Brutos!Q$7:Q$2674)</f>
        <v>3.1111111111111112</v>
      </c>
      <c r="AW9" s="142">
        <f>+AVERAGEIFS(Brutos!Q$7:Q$2674,Brutos!$C$7:$C$2674,Brutos!$AJ8,Brutos!$E$7:$E$2674,"MUL")</f>
        <v>3.1111111111111112</v>
      </c>
      <c r="AX9" s="351">
        <f>+AVERAGEIFS(Brutos!Q$7:Q$2674,Brutos!$C$7:$C$2674,Brutos!$AJ8,Brutos!$E$7:$E$2674,"HOM")</f>
        <v>3.1111111111111112</v>
      </c>
      <c r="AY9" s="287">
        <f>+AVERAGEIF(Brutos!$C$7:$C$2674,Brutos!$AJ8,Brutos!R$7:R$2674)</f>
        <v>2.8947368421052633</v>
      </c>
      <c r="AZ9" s="142">
        <f>+AVERAGEIFS(Brutos!R$7:R$2674,Brutos!$C$7:$C$2674,Brutos!$AJ8,Brutos!$E$7:$E$2674,"MUL")</f>
        <v>3.1</v>
      </c>
      <c r="BA9" s="351">
        <f>+AVERAGEIFS(Brutos!R$7:R$2674,Brutos!$C$7:$C$2674,Brutos!$AJ8,Brutos!$E$7:$E$2674,"HOM")</f>
        <v>2.6666666666666665</v>
      </c>
      <c r="BB9" s="287">
        <f>+AVERAGEIF(Brutos!$C$7:$C$2674,Brutos!$AJ8,Brutos!S$7:S$2674)</f>
        <v>3.0555555555555554</v>
      </c>
      <c r="BC9" s="142">
        <f>+AVERAGEIFS(Brutos!S$7:S$2674,Brutos!$C$7:$C$2674,Brutos!$AJ8,Brutos!$E$7:$E$2674,"MUL")</f>
        <v>3.1</v>
      </c>
      <c r="BD9" s="351">
        <f>+AVERAGEIFS(Brutos!S$7:S$2674,Brutos!$C$7:$C$2674,Brutos!$AJ8,Brutos!$E$7:$E$2674,"HOM")</f>
        <v>3</v>
      </c>
      <c r="BE9" s="287">
        <f>+AVERAGEIF(Brutos!$C$7:$C$2674,Brutos!$AJ8,Brutos!T$7:T$2674)</f>
        <v>3.2105263157894739</v>
      </c>
      <c r="BF9" s="142">
        <f>+AVERAGEIFS(Brutos!T$7:T$2674,Brutos!$C$7:$C$2674,Brutos!$AJ8,Brutos!$E$7:$E$2674,"MUL")</f>
        <v>3.5</v>
      </c>
      <c r="BG9" s="351">
        <f>+AVERAGEIFS(Brutos!T$7:T$2674,Brutos!$C$7:$C$2674,Brutos!$AJ8,Brutos!$E$7:$E$2674,"HOM")</f>
        <v>2.8888888888888888</v>
      </c>
      <c r="BH9" s="287">
        <f>+AVERAGEIF(Brutos!$C$7:$C$2674,Brutos!$AJ8,Brutos!U$7:U$2674)</f>
        <v>2.7894736842105261</v>
      </c>
      <c r="BI9" s="142">
        <f>+AVERAGEIFS(Brutos!U$7:U$2674,Brutos!$C$7:$C$2674,Brutos!$AJ8,Brutos!$E$7:$E$2674,"MUL")</f>
        <v>2.9</v>
      </c>
      <c r="BJ9" s="351">
        <f>+AVERAGEIFS(Brutos!U$7:U$2674,Brutos!$C$7:$C$2674,Brutos!$AJ8,Brutos!$E$7:$E$2674,"HOM")</f>
        <v>2.6666666666666665</v>
      </c>
      <c r="BK9" s="287">
        <f>+AVERAGEIF(Brutos!$C$7:$C$2674,Brutos!$AJ8,Brutos!V$7:V$2674)</f>
        <v>3.0526315789473686</v>
      </c>
      <c r="BL9" s="142">
        <f>+AVERAGEIFS(Brutos!V$7:V$2674,Brutos!$C$7:$C$2674,Brutos!$AJ8,Brutos!$E$7:$E$2674,"MUL")</f>
        <v>3.3</v>
      </c>
      <c r="BM9" s="351">
        <f>+AVERAGEIFS(Brutos!V$7:V$2674,Brutos!$C$7:$C$2674,Brutos!$AJ8,Brutos!$E$7:$E$2674,"HOM")</f>
        <v>2.7777777777777777</v>
      </c>
      <c r="BN9" s="287">
        <f>+AVERAGEIF(Brutos!$C$7:$C$2674,Brutos!$AJ8,Brutos!W$7:W$2674)</f>
        <v>3</v>
      </c>
      <c r="BO9" s="142">
        <f>+AVERAGEIFS(Brutos!W$7:W$2674,Brutos!$C$7:$C$2674,Brutos!$AJ8,Brutos!$E$7:$E$2674,"MUL")</f>
        <v>3.1</v>
      </c>
      <c r="BP9" s="351">
        <f>+AVERAGEIFS(Brutos!W$7:W$2674,Brutos!$C$7:$C$2674,Brutos!$AJ8,Brutos!$E$7:$E$2674,"HOM")</f>
        <v>2.875</v>
      </c>
      <c r="BQ9" s="287">
        <f>+AVERAGEIF(Brutos!$C$7:$C$2674,Brutos!$AJ8,Brutos!X$7:X$2674)</f>
        <v>3.5555555555555554</v>
      </c>
      <c r="BR9" s="142">
        <f>+AVERAGEIFS(Brutos!X$7:X$2674,Brutos!$C$7:$C$2674,Brutos!$AJ8,Brutos!$E$7:$E$2674,"MUL")</f>
        <v>3.7</v>
      </c>
      <c r="BS9" s="351">
        <f>+AVERAGEIFS(Brutos!X$7:X$2674,Brutos!$C$7:$C$2674,Brutos!$AJ8,Brutos!$E$7:$E$2674,"HOM")</f>
        <v>3.375</v>
      </c>
      <c r="BT9" s="287">
        <f>+AVERAGEIF(Brutos!$C$7:$C$2674,Brutos!$AJ8,Brutos!Y$7:Y$2674)</f>
        <v>3.2105263157894739</v>
      </c>
      <c r="BU9" s="142">
        <f>+AVERAGEIFS(Brutos!Y$7:Y$2674,Brutos!$C$7:$C$2674,Brutos!$AJ8,Brutos!$E$7:$E$2674,"MUL")</f>
        <v>3.3</v>
      </c>
      <c r="BV9" s="351">
        <f>+AVERAGEIFS(Brutos!Y$7:Y$2674,Brutos!$C$7:$C$2674,Brutos!$AJ8,Brutos!$E$7:$E$2674,"HOM")</f>
        <v>3.1111111111111112</v>
      </c>
      <c r="BW9" s="287">
        <f>+AVERAGEIF(Brutos!$C$7:$C$2674,Brutos!$AJ8,Brutos!Z$7:Z$2674)</f>
        <v>3.0666666666666669</v>
      </c>
      <c r="BX9" s="142">
        <f>+AVERAGEIFS(Brutos!Z$7:Z$2674,Brutos!$C$7:$C$2674,Brutos!$AJ8,Brutos!$E$7:$E$2674,"MUL")</f>
        <v>3.1111111111111112</v>
      </c>
      <c r="BY9" s="351">
        <f>+AVERAGEIFS(Brutos!Z$7:Z$2674,Brutos!$C$7:$C$2674,Brutos!$AJ8,Brutos!$E$7:$E$2674,"HOM")</f>
        <v>3</v>
      </c>
      <c r="BZ9" s="287">
        <f>+AVERAGEIF(Brutos!$C$7:$C$2674,Brutos!$AJ8,Brutos!AA$7:AA$2674)</f>
        <v>2.8235294117647061</v>
      </c>
      <c r="CA9" s="142">
        <f>+AVERAGEIFS(Brutos!AA$7:AA$2674,Brutos!$C$7:$C$2674,Brutos!$AJ8,Brutos!$E$7:$E$2674,"MUL")</f>
        <v>3</v>
      </c>
      <c r="CB9" s="351">
        <f>+AVERAGEIFS(Brutos!AA$7:AA$2674,Brutos!$C$7:$C$2674,Brutos!$AJ8,Brutos!$E$7:$E$2674,"HOM")</f>
        <v>2.625</v>
      </c>
      <c r="CC9" s="287">
        <f>+AVERAGEIF(Brutos!$C$7:$C$2674,Brutos!$AJ8,Brutos!AB$7:AB$2674)</f>
        <v>2.6470588235294117</v>
      </c>
      <c r="CD9" s="142">
        <f>+AVERAGEIFS(Brutos!AB$7:AB$2674,Brutos!$C$7:$C$2674,Brutos!$AJ8,Brutos!$E$7:$E$2674,"MUL")</f>
        <v>2.5555555555555554</v>
      </c>
      <c r="CE9" s="351">
        <f>+AVERAGEIFS(Brutos!AB$7:AB$2674,Brutos!$C$7:$C$2674,Brutos!$AJ8,Brutos!$E$7:$E$2674,"HOM")</f>
        <v>2.75</v>
      </c>
      <c r="CF9" s="397">
        <f>+Resumo!U8</f>
        <v>3.0880952380952382</v>
      </c>
      <c r="CG9" s="208">
        <f t="shared" ref="CG9:CG16" si="1">+M9</f>
        <v>3.1524663677130045</v>
      </c>
      <c r="CH9" s="396">
        <f t="shared" ref="CH9:CH16" si="2">+N9</f>
        <v>3.015228426395939</v>
      </c>
      <c r="CI9" s="415">
        <f>+Resumo!V8</f>
        <v>3.2172028161118811</v>
      </c>
      <c r="CJ9" s="116">
        <f t="shared" ref="CJ9:CJ72" si="3">+AVERAGEIF($D$8:$D$118,$D9,$M$8:$M$118)</f>
        <v>3.1738197593241715</v>
      </c>
      <c r="CK9" s="416">
        <f>+AVERAGEIF($D$8:$D$118,$D9,$N$8:N$118)</f>
        <v>3.1454071399156596</v>
      </c>
      <c r="CL9" s="415">
        <f>+Resumo!W8</f>
        <v>3.385444851783912</v>
      </c>
      <c r="CM9" s="116">
        <f t="shared" ref="CM9:CM72" si="4">+AVERAGEIF($H$8:$H$118,$H9,$M$8:$M$118)</f>
        <v>3.3781636337887382</v>
      </c>
      <c r="CN9" s="416">
        <f t="shared" ref="CN9:CN72" si="5">+AVERAGEIF($H$8:$H$118,$H9,$N$8:$N$118)</f>
        <v>3.1986977331851354</v>
      </c>
      <c r="CO9" s="216">
        <f>+Resumo!X8</f>
        <v>2.9590343418354941</v>
      </c>
      <c r="CP9" s="216">
        <f t="shared" ref="CP9:CP72" si="6">+AVERAGEIF($F$8:$F$118,$F9,$M$8:$M$118)</f>
        <v>2.9608444556496956</v>
      </c>
      <c r="CQ9" s="216">
        <f t="shared" ref="CQ9:CQ72" si="7">+AVERAGEIF($F$8:$F$118,$F9,$N$8:$N$118)</f>
        <v>3.0329402383622885</v>
      </c>
      <c r="CR9" s="178">
        <f>+Resumo!Y8</f>
        <v>3.1538553205918682</v>
      </c>
      <c r="CS9" s="178">
        <f t="shared" ref="CS9:CS72" si="8">+AVERAGE($M$8:$M$118)</f>
        <v>3.1576693211412472</v>
      </c>
      <c r="CT9" s="178">
        <f t="shared" ref="CT9:CT72" si="9">+AVERAGE($N$8:$N$118)</f>
        <v>3.1481770120066228</v>
      </c>
    </row>
    <row r="10" spans="1:98" s="14" customFormat="1" x14ac:dyDescent="0.25">
      <c r="A10" s="1"/>
      <c r="B10" s="73" t="s">
        <v>178</v>
      </c>
      <c r="C10" s="194" t="s">
        <v>179</v>
      </c>
      <c r="D10" s="84">
        <v>101</v>
      </c>
      <c r="E10" s="83" t="s">
        <v>3</v>
      </c>
      <c r="F10" s="325" t="s">
        <v>318</v>
      </c>
      <c r="G10" s="172" t="s">
        <v>283</v>
      </c>
      <c r="H10" s="128" t="s">
        <v>320</v>
      </c>
      <c r="I10" s="334">
        <v>48</v>
      </c>
      <c r="J10" s="181">
        <v>6</v>
      </c>
      <c r="K10" s="335">
        <f t="shared" si="0"/>
        <v>0.125</v>
      </c>
      <c r="L10" s="270">
        <f>+Resumo!I9</f>
        <v>3.0902255639097747</v>
      </c>
      <c r="M10" s="142">
        <f>+Brutos!DQ9/Brutos!DR9</f>
        <v>2.7826086956521738</v>
      </c>
      <c r="N10" s="351">
        <f>+Brutos!EQ9/Brutos!ER9</f>
        <v>3.2528735632183907</v>
      </c>
      <c r="O10" s="287">
        <f>+AVERAGEIF(Brutos!$C$7:$C$2674,Brutos!$AJ9,Brutos!F$7:F$2674)</f>
        <v>3.1666666666666665</v>
      </c>
      <c r="P10" s="142">
        <f>+AVERAGEIFS(Brutos!F$7:F$2674,Brutos!$C$7:$C$2674,Brutos!$AJ9,Brutos!$E$7:$E$2674,"MUL")</f>
        <v>2.5</v>
      </c>
      <c r="Q10" s="351">
        <f>+AVERAGEIFS(Brutos!F$7:F$2674,Brutos!$C$7:$C$2674,Brutos!$AJ9,Brutos!$E$7:$E$2674,"HOM")</f>
        <v>3.5</v>
      </c>
      <c r="R10" s="287">
        <f>+AVERAGEIF(Brutos!$C$7:$C$2674,Brutos!$AJ9,Brutos!G$7:G$2674)</f>
        <v>2.1666666666666665</v>
      </c>
      <c r="S10" s="142">
        <f>+AVERAGEIFS(Brutos!G$7:G$2674,Brutos!$C$7:$C$2674,Brutos!$AJ9,Brutos!$E$7:$E$2674,"MUL")</f>
        <v>1</v>
      </c>
      <c r="T10" s="351">
        <f>+AVERAGEIFS(Brutos!G$7:G$2674,Brutos!$C$7:$C$2674,Brutos!$AJ9,Brutos!$E$7:$E$2674,"HOM")</f>
        <v>2.75</v>
      </c>
      <c r="U10" s="287">
        <f>+AVERAGEIF(Brutos!$C$7:$C$2674,Brutos!$AJ9,Brutos!H$7:H$2674)</f>
        <v>2</v>
      </c>
      <c r="V10" s="142">
        <f>+AVERAGEIFS(Brutos!H$7:H$2674,Brutos!$C$7:$C$2674,Brutos!$AJ9,Brutos!$E$7:$E$2674,"MUL")</f>
        <v>1</v>
      </c>
      <c r="W10" s="351">
        <f>+AVERAGEIFS(Brutos!H$7:H$2674,Brutos!$C$7:$C$2674,Brutos!$AJ9,Brutos!$E$7:$E$2674,"HOM")</f>
        <v>2.6666666666666665</v>
      </c>
      <c r="X10" s="287">
        <f>+AVERAGEIF(Brutos!$C$7:$C$2674,Brutos!$AJ9,Brutos!I$7:I$2674)</f>
        <v>2</v>
      </c>
      <c r="Y10" s="142">
        <f>+AVERAGEIFS(Brutos!I$7:I$2674,Brutos!$C$7:$C$2674,Brutos!$AJ9,Brutos!$E$7:$E$2674,"MUL")</f>
        <v>1</v>
      </c>
      <c r="Z10" s="351">
        <f>+AVERAGEIFS(Brutos!I$7:I$2674,Brutos!$C$7:$C$2674,Brutos!$AJ9,Brutos!$E$7:$E$2674,"HOM")</f>
        <v>2.5</v>
      </c>
      <c r="AA10" s="287">
        <f>+AVERAGEIF(Brutos!$C$7:$C$2674,Brutos!$AJ9,Brutos!J$7:J$2674)</f>
        <v>2</v>
      </c>
      <c r="AB10" s="142">
        <f>+AVERAGEIFS(Brutos!J$7:J$2674,Brutos!$C$7:$C$2674,Brutos!$AJ9,Brutos!$E$7:$E$2674,"MUL")</f>
        <v>1</v>
      </c>
      <c r="AC10" s="351">
        <f>+AVERAGEIFS(Brutos!J$7:J$2674,Brutos!$C$7:$C$2674,Brutos!$AJ9,Brutos!$E$7:$E$2674,"HOM")</f>
        <v>2.5</v>
      </c>
      <c r="AD10" s="287">
        <f>+AVERAGEIF(Brutos!$C$7:$C$2674,Brutos!$AJ9,Brutos!K$7:K$2674)</f>
        <v>2.6666666666666665</v>
      </c>
      <c r="AE10" s="142">
        <f>+AVERAGEIFS(Brutos!K$7:K$2674,Brutos!$C$7:$C$2674,Brutos!$AJ9,Brutos!$E$7:$E$2674,"MUL")</f>
        <v>1</v>
      </c>
      <c r="AF10" s="351">
        <f>+AVERAGEIFS(Brutos!K$7:K$2674,Brutos!$C$7:$C$2674,Brutos!$AJ9,Brutos!$E$7:$E$2674,"HOM")</f>
        <v>3.5</v>
      </c>
      <c r="AG10" s="287">
        <f>+AVERAGEIF(Brutos!$C$7:$C$2674,Brutos!$AJ9,Brutos!L$7:L$2674)</f>
        <v>3.5</v>
      </c>
      <c r="AH10" s="142">
        <f>+AVERAGEIFS(Brutos!L$7:L$2674,Brutos!$C$7:$C$2674,Brutos!$AJ9,Brutos!$E$7:$E$2674,"MUL")</f>
        <v>3</v>
      </c>
      <c r="AI10" s="351">
        <f>+AVERAGEIFS(Brutos!L$7:L$2674,Brutos!$C$7:$C$2674,Brutos!$AJ9,Brutos!$E$7:$E$2674,"HOM")</f>
        <v>3.75</v>
      </c>
      <c r="AJ10" s="287">
        <f>+AVERAGEIF(Brutos!$C$7:$C$2674,Brutos!$AJ9,Brutos!M$7:M$2674)</f>
        <v>3.1666666666666665</v>
      </c>
      <c r="AK10" s="142">
        <f>+AVERAGEIFS(Brutos!M$7:M$2674,Brutos!$C$7:$C$2674,Brutos!$AJ9,Brutos!$E$7:$E$2674,"MUL")</f>
        <v>2.5</v>
      </c>
      <c r="AL10" s="351">
        <f>+AVERAGEIFS(Brutos!M$7:M$2674,Brutos!$C$7:$C$2674,Brutos!$AJ9,Brutos!$E$7:$E$2674,"HOM")</f>
        <v>3.5</v>
      </c>
      <c r="AM10" s="287">
        <f>+AVERAGEIF(Brutos!$C$7:$C$2674,Brutos!$AJ9,Brutos!N$7:N$2674)</f>
        <v>3.5</v>
      </c>
      <c r="AN10" s="142">
        <f>+AVERAGEIFS(Brutos!N$7:N$2674,Brutos!$C$7:$C$2674,Brutos!$AJ9,Brutos!$E$7:$E$2674,"MUL")</f>
        <v>4</v>
      </c>
      <c r="AO10" s="351">
        <f>+AVERAGEIFS(Brutos!N$7:N$2674,Brutos!$C$7:$C$2674,Brutos!$AJ9,Brutos!$E$7:$E$2674,"HOM")</f>
        <v>3.25</v>
      </c>
      <c r="AP10" s="287">
        <f>+AVERAGEIF(Brutos!$C$7:$C$2674,Brutos!$AJ9,Brutos!O$7:O$2674)</f>
        <v>3</v>
      </c>
      <c r="AQ10" s="142">
        <f>+AVERAGEIFS(Brutos!O$7:O$2674,Brutos!$C$7:$C$2674,Brutos!$AJ9,Brutos!$E$7:$E$2674,"MUL")</f>
        <v>3</v>
      </c>
      <c r="AR10" s="351">
        <f>+AVERAGEIFS(Brutos!O$7:O$2674,Brutos!$C$7:$C$2674,Brutos!$AJ9,Brutos!$E$7:$E$2674,"HOM")</f>
        <v>3</v>
      </c>
      <c r="AS10" s="287">
        <f>+AVERAGEIF(Brutos!$C$7:$C$2674,Brutos!$AJ9,Brutos!P$7:P$2674)</f>
        <v>3</v>
      </c>
      <c r="AT10" s="142">
        <f>+AVERAGEIFS(Brutos!P$7:P$2674,Brutos!$C$7:$C$2674,Brutos!$AJ9,Brutos!$E$7:$E$2674,"MUL")</f>
        <v>4</v>
      </c>
      <c r="AU10" s="351">
        <f>+AVERAGEIFS(Brutos!P$7:P$2674,Brutos!$C$7:$C$2674,Brutos!$AJ9,Brutos!$E$7:$E$2674,"HOM")</f>
        <v>2.5</v>
      </c>
      <c r="AV10" s="287">
        <f>+AVERAGEIF(Brutos!$C$7:$C$2674,Brutos!$AJ9,Brutos!Q$7:Q$2674)</f>
        <v>2.6666666666666665</v>
      </c>
      <c r="AW10" s="142">
        <f>+AVERAGEIFS(Brutos!Q$7:Q$2674,Brutos!$C$7:$C$2674,Brutos!$AJ9,Brutos!$E$7:$E$2674,"MUL")</f>
        <v>2.5</v>
      </c>
      <c r="AX10" s="351">
        <f>+AVERAGEIFS(Brutos!Q$7:Q$2674,Brutos!$C$7:$C$2674,Brutos!$AJ9,Brutos!$E$7:$E$2674,"HOM")</f>
        <v>2.75</v>
      </c>
      <c r="AY10" s="287">
        <f>+AVERAGEIF(Brutos!$C$7:$C$2674,Brutos!$AJ9,Brutos!R$7:R$2674)</f>
        <v>2.8333333333333335</v>
      </c>
      <c r="AZ10" s="142">
        <f>+AVERAGEIFS(Brutos!R$7:R$2674,Brutos!$C$7:$C$2674,Brutos!$AJ9,Brutos!$E$7:$E$2674,"MUL")</f>
        <v>2</v>
      </c>
      <c r="BA10" s="351">
        <f>+AVERAGEIFS(Brutos!R$7:R$2674,Brutos!$C$7:$C$2674,Brutos!$AJ9,Brutos!$E$7:$E$2674,"HOM")</f>
        <v>3.25</v>
      </c>
      <c r="BB10" s="287">
        <f>+AVERAGEIF(Brutos!$C$7:$C$2674,Brutos!$AJ9,Brutos!S$7:S$2674)</f>
        <v>3.5</v>
      </c>
      <c r="BC10" s="142">
        <f>+AVERAGEIFS(Brutos!S$7:S$2674,Brutos!$C$7:$C$2674,Brutos!$AJ9,Brutos!$E$7:$E$2674,"MUL")</f>
        <v>3.5</v>
      </c>
      <c r="BD10" s="351">
        <f>+AVERAGEIFS(Brutos!S$7:S$2674,Brutos!$C$7:$C$2674,Brutos!$AJ9,Brutos!$E$7:$E$2674,"HOM")</f>
        <v>3.5</v>
      </c>
      <c r="BE10" s="287">
        <f>+AVERAGEIF(Brutos!$C$7:$C$2674,Brutos!$AJ9,Brutos!T$7:T$2674)</f>
        <v>3.6666666666666665</v>
      </c>
      <c r="BF10" s="142">
        <f>+AVERAGEIFS(Brutos!T$7:T$2674,Brutos!$C$7:$C$2674,Brutos!$AJ9,Brutos!$E$7:$E$2674,"MUL")</f>
        <v>4</v>
      </c>
      <c r="BG10" s="351">
        <f>+AVERAGEIFS(Brutos!T$7:T$2674,Brutos!$C$7:$C$2674,Brutos!$AJ9,Brutos!$E$7:$E$2674,"HOM")</f>
        <v>3.5</v>
      </c>
      <c r="BH10" s="287">
        <f>+AVERAGEIF(Brutos!$C$7:$C$2674,Brutos!$AJ9,Brutos!U$7:U$2674)</f>
        <v>4</v>
      </c>
      <c r="BI10" s="142">
        <f>+AVERAGEIFS(Brutos!U$7:U$2674,Brutos!$C$7:$C$2674,Brutos!$AJ9,Brutos!$E$7:$E$2674,"MUL")</f>
        <v>4.5</v>
      </c>
      <c r="BJ10" s="351">
        <f>+AVERAGEIFS(Brutos!U$7:U$2674,Brutos!$C$7:$C$2674,Brutos!$AJ9,Brutos!$E$7:$E$2674,"HOM")</f>
        <v>3.75</v>
      </c>
      <c r="BK10" s="287">
        <f>+AVERAGEIF(Brutos!$C$7:$C$2674,Brutos!$AJ9,Brutos!V$7:V$2674)</f>
        <v>3.3333333333333335</v>
      </c>
      <c r="BL10" s="142">
        <f>+AVERAGEIFS(Brutos!V$7:V$2674,Brutos!$C$7:$C$2674,Brutos!$AJ9,Brutos!$E$7:$E$2674,"MUL")</f>
        <v>3</v>
      </c>
      <c r="BM10" s="351">
        <f>+AVERAGEIFS(Brutos!V$7:V$2674,Brutos!$C$7:$C$2674,Brutos!$AJ9,Brutos!$E$7:$E$2674,"HOM")</f>
        <v>3.5</v>
      </c>
      <c r="BN10" s="287">
        <f>+AVERAGEIF(Brutos!$C$7:$C$2674,Brutos!$AJ9,Brutos!W$7:W$2674)</f>
        <v>4</v>
      </c>
      <c r="BO10" s="142">
        <f>+AVERAGEIFS(Brutos!W$7:W$2674,Brutos!$C$7:$C$2674,Brutos!$AJ9,Brutos!$E$7:$E$2674,"MUL")</f>
        <v>4</v>
      </c>
      <c r="BP10" s="351">
        <f>+AVERAGEIFS(Brutos!W$7:W$2674,Brutos!$C$7:$C$2674,Brutos!$AJ9,Brutos!$E$7:$E$2674,"HOM")</f>
        <v>4</v>
      </c>
      <c r="BQ10" s="287">
        <f>+AVERAGEIF(Brutos!$C$7:$C$2674,Brutos!$AJ9,Brutos!X$7:X$2674)</f>
        <v>4.166666666666667</v>
      </c>
      <c r="BR10" s="142">
        <f>+AVERAGEIFS(Brutos!X$7:X$2674,Brutos!$C$7:$C$2674,Brutos!$AJ9,Brutos!$E$7:$E$2674,"MUL")</f>
        <v>4</v>
      </c>
      <c r="BS10" s="351">
        <f>+AVERAGEIFS(Brutos!X$7:X$2674,Brutos!$C$7:$C$2674,Brutos!$AJ9,Brutos!$E$7:$E$2674,"HOM")</f>
        <v>4.25</v>
      </c>
      <c r="BT10" s="287">
        <f>+AVERAGEIF(Brutos!$C$7:$C$2674,Brutos!$AJ9,Brutos!Y$7:Y$2674)</f>
        <v>2.6666666666666665</v>
      </c>
      <c r="BU10" s="142">
        <f>+AVERAGEIFS(Brutos!Y$7:Y$2674,Brutos!$C$7:$C$2674,Brutos!$AJ9,Brutos!$E$7:$E$2674,"MUL")</f>
        <v>2</v>
      </c>
      <c r="BV10" s="351">
        <f>+AVERAGEIFS(Brutos!Y$7:Y$2674,Brutos!$C$7:$C$2674,Brutos!$AJ9,Brutos!$E$7:$E$2674,"HOM")</f>
        <v>3</v>
      </c>
      <c r="BW10" s="287">
        <f>+AVERAGEIF(Brutos!$C$7:$C$2674,Brutos!$AJ9,Brutos!Z$7:Z$2674)</f>
        <v>3.2</v>
      </c>
      <c r="BX10" s="142">
        <f>+AVERAGEIFS(Brutos!Z$7:Z$2674,Brutos!$C$7:$C$2674,Brutos!$AJ9,Brutos!$E$7:$E$2674,"MUL")</f>
        <v>3</v>
      </c>
      <c r="BY10" s="351">
        <f>+AVERAGEIFS(Brutos!Z$7:Z$2674,Brutos!$C$7:$C$2674,Brutos!$AJ9,Brutos!$E$7:$E$2674,"HOM")</f>
        <v>3.3333333333333335</v>
      </c>
      <c r="BZ10" s="287">
        <f>+AVERAGEIF(Brutos!$C$7:$C$2674,Brutos!$AJ9,Brutos!AA$7:AA$2674)</f>
        <v>4</v>
      </c>
      <c r="CA10" s="142">
        <f>+AVERAGEIFS(Brutos!AA$7:AA$2674,Brutos!$C$7:$C$2674,Brutos!$AJ9,Brutos!$E$7:$E$2674,"MUL")</f>
        <v>4.5</v>
      </c>
      <c r="CB10" s="351">
        <f>+AVERAGEIFS(Brutos!AA$7:AA$2674,Brutos!$C$7:$C$2674,Brutos!$AJ9,Brutos!$E$7:$E$2674,"HOM")</f>
        <v>3.5</v>
      </c>
      <c r="CC10" s="287">
        <f>+AVERAGEIF(Brutos!$C$7:$C$2674,Brutos!$AJ9,Brutos!AB$7:AB$2674)</f>
        <v>3</v>
      </c>
      <c r="CD10" s="142">
        <f>+AVERAGEIFS(Brutos!AB$7:AB$2674,Brutos!$C$7:$C$2674,Brutos!$AJ9,Brutos!$E$7:$E$2674,"MUL")</f>
        <v>3</v>
      </c>
      <c r="CE10" s="351">
        <f>+AVERAGEIFS(Brutos!AB$7:AB$2674,Brutos!$C$7:$C$2674,Brutos!$AJ9,Brutos!$E$7:$E$2674,"HOM")</f>
        <v>3</v>
      </c>
      <c r="CF10" s="397">
        <f>+Resumo!U9</f>
        <v>3.0902255639097747</v>
      </c>
      <c r="CG10" s="208">
        <f t="shared" si="1"/>
        <v>2.7826086956521738</v>
      </c>
      <c r="CH10" s="396">
        <f t="shared" si="2"/>
        <v>3.2528735632183907</v>
      </c>
      <c r="CI10" s="415">
        <f>+Resumo!V9</f>
        <v>3.2172028161118811</v>
      </c>
      <c r="CJ10" s="116">
        <f t="shared" si="3"/>
        <v>3.1738197593241715</v>
      </c>
      <c r="CK10" s="416">
        <f>+AVERAGEIF($D$8:$D$118,$D10,$N$8:N$118)</f>
        <v>3.1454071399156596</v>
      </c>
      <c r="CL10" s="415">
        <f>+Resumo!W9</f>
        <v>3.1474854935724328</v>
      </c>
      <c r="CM10" s="116">
        <f t="shared" si="4"/>
        <v>3.0918240824555525</v>
      </c>
      <c r="CN10" s="416">
        <f t="shared" si="5"/>
        <v>3.1016978194911622</v>
      </c>
      <c r="CO10" s="216">
        <f>+Resumo!X9</f>
        <v>2.9590343418354941</v>
      </c>
      <c r="CP10" s="216">
        <f t="shared" si="6"/>
        <v>2.9608444556496956</v>
      </c>
      <c r="CQ10" s="216">
        <f t="shared" si="7"/>
        <v>3.0329402383622885</v>
      </c>
      <c r="CR10" s="178">
        <f>+Resumo!Y9</f>
        <v>3.1538553205918682</v>
      </c>
      <c r="CS10" s="178">
        <f t="shared" si="8"/>
        <v>3.1576693211412472</v>
      </c>
      <c r="CT10" s="178">
        <f t="shared" si="9"/>
        <v>3.1481770120066228</v>
      </c>
    </row>
    <row r="11" spans="1:98" s="14" customFormat="1" x14ac:dyDescent="0.25">
      <c r="A11" s="1"/>
      <c r="B11" s="73" t="s">
        <v>248</v>
      </c>
      <c r="C11" s="194" t="s">
        <v>494</v>
      </c>
      <c r="D11" s="84">
        <v>101</v>
      </c>
      <c r="E11" s="83" t="s">
        <v>3</v>
      </c>
      <c r="F11" s="325" t="s">
        <v>321</v>
      </c>
      <c r="G11" s="172" t="s">
        <v>283</v>
      </c>
      <c r="H11" s="128" t="s">
        <v>320</v>
      </c>
      <c r="I11" s="334">
        <v>10</v>
      </c>
      <c r="J11" s="181">
        <v>0</v>
      </c>
      <c r="K11" s="335">
        <f t="shared" si="0"/>
        <v>0</v>
      </c>
      <c r="L11" s="270" t="str">
        <f>+Resumo!I10</f>
        <v>----</v>
      </c>
      <c r="M11" s="185" t="s">
        <v>464</v>
      </c>
      <c r="N11" s="303" t="s">
        <v>464</v>
      </c>
      <c r="O11" s="288" t="s">
        <v>464</v>
      </c>
      <c r="P11" s="185" t="s">
        <v>464</v>
      </c>
      <c r="Q11" s="303" t="s">
        <v>464</v>
      </c>
      <c r="R11" s="288" t="s">
        <v>464</v>
      </c>
      <c r="S11" s="185" t="s">
        <v>464</v>
      </c>
      <c r="T11" s="303" t="s">
        <v>464</v>
      </c>
      <c r="U11" s="288" t="s">
        <v>464</v>
      </c>
      <c r="V11" s="185" t="s">
        <v>464</v>
      </c>
      <c r="W11" s="303" t="s">
        <v>464</v>
      </c>
      <c r="X11" s="288" t="s">
        <v>464</v>
      </c>
      <c r="Y11" s="185" t="s">
        <v>464</v>
      </c>
      <c r="Z11" s="303" t="s">
        <v>464</v>
      </c>
      <c r="AA11" s="288" t="s">
        <v>464</v>
      </c>
      <c r="AB11" s="185" t="s">
        <v>464</v>
      </c>
      <c r="AC11" s="303" t="s">
        <v>464</v>
      </c>
      <c r="AD11" s="288" t="s">
        <v>464</v>
      </c>
      <c r="AE11" s="185" t="s">
        <v>464</v>
      </c>
      <c r="AF11" s="303" t="s">
        <v>464</v>
      </c>
      <c r="AG11" s="288" t="s">
        <v>464</v>
      </c>
      <c r="AH11" s="185" t="s">
        <v>464</v>
      </c>
      <c r="AI11" s="303" t="s">
        <v>464</v>
      </c>
      <c r="AJ11" s="288" t="s">
        <v>464</v>
      </c>
      <c r="AK11" s="185" t="s">
        <v>464</v>
      </c>
      <c r="AL11" s="303" t="s">
        <v>464</v>
      </c>
      <c r="AM11" s="288" t="s">
        <v>464</v>
      </c>
      <c r="AN11" s="185" t="s">
        <v>464</v>
      </c>
      <c r="AO11" s="303" t="s">
        <v>464</v>
      </c>
      <c r="AP11" s="288" t="s">
        <v>464</v>
      </c>
      <c r="AQ11" s="185" t="s">
        <v>464</v>
      </c>
      <c r="AR11" s="303" t="s">
        <v>464</v>
      </c>
      <c r="AS11" s="288" t="s">
        <v>464</v>
      </c>
      <c r="AT11" s="185" t="s">
        <v>464</v>
      </c>
      <c r="AU11" s="303" t="s">
        <v>464</v>
      </c>
      <c r="AV11" s="288" t="s">
        <v>464</v>
      </c>
      <c r="AW11" s="185" t="s">
        <v>464</v>
      </c>
      <c r="AX11" s="303" t="s">
        <v>464</v>
      </c>
      <c r="AY11" s="288" t="s">
        <v>464</v>
      </c>
      <c r="AZ11" s="185" t="s">
        <v>464</v>
      </c>
      <c r="BA11" s="303" t="s">
        <v>464</v>
      </c>
      <c r="BB11" s="288" t="s">
        <v>464</v>
      </c>
      <c r="BC11" s="185" t="s">
        <v>464</v>
      </c>
      <c r="BD11" s="303" t="s">
        <v>464</v>
      </c>
      <c r="BE11" s="288" t="s">
        <v>464</v>
      </c>
      <c r="BF11" s="185" t="s">
        <v>464</v>
      </c>
      <c r="BG11" s="303" t="s">
        <v>464</v>
      </c>
      <c r="BH11" s="288" t="s">
        <v>464</v>
      </c>
      <c r="BI11" s="185" t="s">
        <v>464</v>
      </c>
      <c r="BJ11" s="303" t="s">
        <v>464</v>
      </c>
      <c r="BK11" s="288" t="s">
        <v>464</v>
      </c>
      <c r="BL11" s="185" t="s">
        <v>464</v>
      </c>
      <c r="BM11" s="303" t="s">
        <v>464</v>
      </c>
      <c r="BN11" s="288" t="s">
        <v>464</v>
      </c>
      <c r="BO11" s="185" t="s">
        <v>464</v>
      </c>
      <c r="BP11" s="303" t="s">
        <v>464</v>
      </c>
      <c r="BQ11" s="288" t="s">
        <v>464</v>
      </c>
      <c r="BR11" s="185" t="s">
        <v>464</v>
      </c>
      <c r="BS11" s="303" t="s">
        <v>464</v>
      </c>
      <c r="BT11" s="288" t="s">
        <v>464</v>
      </c>
      <c r="BU11" s="185" t="s">
        <v>464</v>
      </c>
      <c r="BV11" s="303" t="s">
        <v>464</v>
      </c>
      <c r="BW11" s="288" t="s">
        <v>464</v>
      </c>
      <c r="BX11" s="185" t="s">
        <v>464</v>
      </c>
      <c r="BY11" s="303" t="s">
        <v>464</v>
      </c>
      <c r="BZ11" s="288" t="s">
        <v>464</v>
      </c>
      <c r="CA11" s="185" t="s">
        <v>464</v>
      </c>
      <c r="CB11" s="303" t="s">
        <v>464</v>
      </c>
      <c r="CC11" s="288" t="s">
        <v>464</v>
      </c>
      <c r="CD11" s="185" t="s">
        <v>464</v>
      </c>
      <c r="CE11" s="303" t="s">
        <v>464</v>
      </c>
      <c r="CF11" s="398" t="str">
        <f>+Resumo!U10</f>
        <v>----</v>
      </c>
      <c r="CG11" s="209" t="str">
        <f t="shared" si="1"/>
        <v>----</v>
      </c>
      <c r="CH11" s="399" t="str">
        <f t="shared" si="2"/>
        <v>----</v>
      </c>
      <c r="CI11" s="415">
        <f>+Resumo!V10</f>
        <v>3.2172028161118811</v>
      </c>
      <c r="CJ11" s="116">
        <f t="shared" si="3"/>
        <v>3.1738197593241715</v>
      </c>
      <c r="CK11" s="416">
        <f>+AVERAGEIF($D$8:$D$118,$D11,$N$8:N$118)</f>
        <v>3.1454071399156596</v>
      </c>
      <c r="CL11" s="415">
        <f>+Resumo!W10</f>
        <v>3.1474854935724328</v>
      </c>
      <c r="CM11" s="116">
        <f t="shared" si="4"/>
        <v>3.0918240824555525</v>
      </c>
      <c r="CN11" s="416">
        <f t="shared" si="5"/>
        <v>3.1016978194911622</v>
      </c>
      <c r="CO11" s="216">
        <f>+Resumo!X10</f>
        <v>3.3218044402094318</v>
      </c>
      <c r="CP11" s="216">
        <f t="shared" si="6"/>
        <v>3.3505576893229652</v>
      </c>
      <c r="CQ11" s="216">
        <f t="shared" si="7"/>
        <v>3.2634137856509553</v>
      </c>
      <c r="CR11" s="178">
        <f>+Resumo!Y10</f>
        <v>3.1538553205918682</v>
      </c>
      <c r="CS11" s="178">
        <f t="shared" si="8"/>
        <v>3.1576693211412472</v>
      </c>
      <c r="CT11" s="178">
        <f t="shared" si="9"/>
        <v>3.1481770120066228</v>
      </c>
    </row>
    <row r="12" spans="1:98" s="14" customFormat="1" x14ac:dyDescent="0.25">
      <c r="A12" s="1"/>
      <c r="B12" s="73" t="s">
        <v>260</v>
      </c>
      <c r="C12" s="194" t="s">
        <v>484</v>
      </c>
      <c r="D12" s="84">
        <v>101</v>
      </c>
      <c r="E12" s="83" t="s">
        <v>3</v>
      </c>
      <c r="F12" s="325" t="s">
        <v>321</v>
      </c>
      <c r="G12" s="172" t="s">
        <v>283</v>
      </c>
      <c r="H12" s="128" t="s">
        <v>322</v>
      </c>
      <c r="I12" s="334">
        <v>32</v>
      </c>
      <c r="J12" s="181">
        <v>2</v>
      </c>
      <c r="K12" s="335">
        <f t="shared" si="0"/>
        <v>6.25E-2</v>
      </c>
      <c r="L12" s="270">
        <f>+Resumo!I11</f>
        <v>3.3823529411764706</v>
      </c>
      <c r="M12" s="142">
        <f>+Brutos!DQ11/Brutos!DR11</f>
        <v>3.3823529411764706</v>
      </c>
      <c r="N12" s="303" t="s">
        <v>464</v>
      </c>
      <c r="O12" s="287">
        <f>+AVERAGEIF(Brutos!$C$7:$C$2674,Brutos!$AJ11,Brutos!F$7:F$2674)</f>
        <v>4.5</v>
      </c>
      <c r="P12" s="142">
        <f>+AVERAGEIFS(Brutos!F$7:F$2674,Brutos!$C$7:$C$2674,Brutos!$AJ11,Brutos!$E$7:$E$2674,"MUL")</f>
        <v>4.5</v>
      </c>
      <c r="Q12" s="303" t="s">
        <v>464</v>
      </c>
      <c r="R12" s="287">
        <f>+AVERAGEIF(Brutos!$C$7:$C$2674,Brutos!$AJ11,Brutos!G$7:G$2674)</f>
        <v>2.5</v>
      </c>
      <c r="S12" s="142">
        <f>+AVERAGEIFS(Brutos!G$7:G$2674,Brutos!$C$7:$C$2674,Brutos!$AJ11,Brutos!$E$7:$E$2674,"MUL")</f>
        <v>2.5</v>
      </c>
      <c r="T12" s="303" t="s">
        <v>464</v>
      </c>
      <c r="U12" s="287">
        <f>+AVERAGEIF(Brutos!$C$7:$C$2674,Brutos!$AJ11,Brutos!H$7:H$2674)</f>
        <v>1</v>
      </c>
      <c r="V12" s="142">
        <f>+AVERAGEIFS(Brutos!H$7:H$2674,Brutos!$C$7:$C$2674,Brutos!$AJ11,Brutos!$E$7:$E$2674,"MUL")</f>
        <v>1</v>
      </c>
      <c r="W12" s="303" t="s">
        <v>464</v>
      </c>
      <c r="X12" s="287">
        <f>+AVERAGEIF(Brutos!$C$7:$C$2674,Brutos!$AJ11,Brutos!I$7:I$2674)</f>
        <v>1</v>
      </c>
      <c r="Y12" s="142">
        <f>+AVERAGEIFS(Brutos!I$7:I$2674,Brutos!$C$7:$C$2674,Brutos!$AJ11,Brutos!$E$7:$E$2674,"MUL")</f>
        <v>1</v>
      </c>
      <c r="Z12" s="303" t="s">
        <v>464</v>
      </c>
      <c r="AA12" s="287">
        <f>+AVERAGEIF(Brutos!$C$7:$C$2674,Brutos!$AJ11,Brutos!J$7:J$2674)</f>
        <v>1</v>
      </c>
      <c r="AB12" s="142">
        <f>+AVERAGEIFS(Brutos!J$7:J$2674,Brutos!$C$7:$C$2674,Brutos!$AJ11,Brutos!$E$7:$E$2674,"MUL")</f>
        <v>1</v>
      </c>
      <c r="AC12" s="303" t="s">
        <v>464</v>
      </c>
      <c r="AD12" s="287">
        <f>+AVERAGEIF(Brutos!$C$7:$C$2674,Brutos!$AJ11,Brutos!K$7:K$2674)</f>
        <v>1</v>
      </c>
      <c r="AE12" s="142">
        <f>+AVERAGEIFS(Brutos!K$7:K$2674,Brutos!$C$7:$C$2674,Brutos!$AJ11,Brutos!$E$7:$E$2674,"MUL")</f>
        <v>1</v>
      </c>
      <c r="AF12" s="303" t="s">
        <v>464</v>
      </c>
      <c r="AG12" s="287">
        <f>+AVERAGEIF(Brutos!$C$7:$C$2674,Brutos!$AJ11,Brutos!L$7:L$2674)</f>
        <v>3</v>
      </c>
      <c r="AH12" s="142">
        <f>+AVERAGEIFS(Brutos!L$7:L$2674,Brutos!$C$7:$C$2674,Brutos!$AJ11,Brutos!$E$7:$E$2674,"MUL")</f>
        <v>3</v>
      </c>
      <c r="AI12" s="303" t="s">
        <v>464</v>
      </c>
      <c r="AJ12" s="287">
        <f>+AVERAGEIF(Brutos!$C$7:$C$2674,Brutos!$AJ11,Brutos!M$7:M$2674)</f>
        <v>2</v>
      </c>
      <c r="AK12" s="142">
        <f>+AVERAGEIFS(Brutos!M$7:M$2674,Brutos!$C$7:$C$2674,Brutos!$AJ11,Brutos!$E$7:$E$2674,"MUL")</f>
        <v>2</v>
      </c>
      <c r="AL12" s="303" t="s">
        <v>464</v>
      </c>
      <c r="AM12" s="287">
        <f>+AVERAGEIF(Brutos!$C$7:$C$2674,Brutos!$AJ11,Brutos!N$7:N$2674)</f>
        <v>3.5</v>
      </c>
      <c r="AN12" s="142">
        <f>+AVERAGEIFS(Brutos!N$7:N$2674,Brutos!$C$7:$C$2674,Brutos!$AJ11,Brutos!$E$7:$E$2674,"MUL")</f>
        <v>3.5</v>
      </c>
      <c r="AO12" s="303" t="s">
        <v>464</v>
      </c>
      <c r="AP12" s="287">
        <f>+AVERAGEIF(Brutos!$C$7:$C$2674,Brutos!$AJ11,Brutos!O$7:O$2674)</f>
        <v>4.5</v>
      </c>
      <c r="AQ12" s="142">
        <f>+AVERAGEIFS(Brutos!O$7:O$2674,Brutos!$C$7:$C$2674,Brutos!$AJ11,Brutos!$E$7:$E$2674,"MUL")</f>
        <v>4.5</v>
      </c>
      <c r="AR12" s="303" t="s">
        <v>464</v>
      </c>
      <c r="AS12" s="288" t="s">
        <v>464</v>
      </c>
      <c r="AT12" s="185" t="s">
        <v>464</v>
      </c>
      <c r="AU12" s="303" t="s">
        <v>464</v>
      </c>
      <c r="AV12" s="287">
        <f>+AVERAGEIF(Brutos!$C$7:$C$2674,Brutos!$AJ11,Brutos!Q$7:Q$2674)</f>
        <v>2.5</v>
      </c>
      <c r="AW12" s="142">
        <f>+AVERAGEIFS(Brutos!Q$7:Q$2674,Brutos!$C$7:$C$2674,Brutos!$AJ11,Brutos!$E$7:$E$2674,"MUL")</f>
        <v>2.5</v>
      </c>
      <c r="AX12" s="303" t="s">
        <v>464</v>
      </c>
      <c r="AY12" s="287">
        <f>+AVERAGEIF(Brutos!$C$7:$C$2674,Brutos!$AJ11,Brutos!R$7:R$2674)</f>
        <v>2.5</v>
      </c>
      <c r="AZ12" s="142">
        <f>+AVERAGEIFS(Brutos!R$7:R$2674,Brutos!$C$7:$C$2674,Brutos!$AJ11,Brutos!$E$7:$E$2674,"MUL")</f>
        <v>2.5</v>
      </c>
      <c r="BA12" s="303" t="s">
        <v>464</v>
      </c>
      <c r="BB12" s="287">
        <f>+AVERAGEIF(Brutos!$C$7:$C$2674,Brutos!$AJ11,Brutos!S$7:S$2674)</f>
        <v>4</v>
      </c>
      <c r="BC12" s="142">
        <f>+AVERAGEIFS(Brutos!S$7:S$2674,Brutos!$C$7:$C$2674,Brutos!$AJ11,Brutos!$E$7:$E$2674,"MUL")</f>
        <v>4</v>
      </c>
      <c r="BD12" s="303" t="s">
        <v>464</v>
      </c>
      <c r="BE12" s="287">
        <f>+AVERAGEIF(Brutos!$C$7:$C$2674,Brutos!$AJ11,Brutos!T$7:T$2674)</f>
        <v>4</v>
      </c>
      <c r="BF12" s="142">
        <f>+AVERAGEIFS(Brutos!T$7:T$2674,Brutos!$C$7:$C$2674,Brutos!$AJ11,Brutos!$E$7:$E$2674,"MUL")</f>
        <v>4</v>
      </c>
      <c r="BG12" s="303" t="s">
        <v>464</v>
      </c>
      <c r="BH12" s="288" t="s">
        <v>464</v>
      </c>
      <c r="BI12" s="185" t="s">
        <v>464</v>
      </c>
      <c r="BJ12" s="303" t="s">
        <v>464</v>
      </c>
      <c r="BK12" s="287">
        <f>+AVERAGEIF(Brutos!$C$7:$C$2674,Brutos!$AJ11,Brutos!V$7:V$2674)</f>
        <v>5</v>
      </c>
      <c r="BL12" s="142">
        <f>+AVERAGEIFS(Brutos!V$7:V$2674,Brutos!$C$7:$C$2674,Brutos!$AJ11,Brutos!$E$7:$E$2674,"MUL")</f>
        <v>5</v>
      </c>
      <c r="BM12" s="303" t="s">
        <v>464</v>
      </c>
      <c r="BN12" s="287">
        <f>+AVERAGEIF(Brutos!$C$7:$C$2674,Brutos!$AJ11,Brutos!W$7:W$2674)</f>
        <v>4.5</v>
      </c>
      <c r="BO12" s="142">
        <f>+AVERAGEIFS(Brutos!W$7:W$2674,Brutos!$C$7:$C$2674,Brutos!$AJ11,Brutos!$E$7:$E$2674,"MUL")</f>
        <v>4.5</v>
      </c>
      <c r="BP12" s="303" t="s">
        <v>464</v>
      </c>
      <c r="BQ12" s="287">
        <f>+AVERAGEIF(Brutos!$C$7:$C$2674,Brutos!$AJ11,Brutos!X$7:X$2674)</f>
        <v>4.5</v>
      </c>
      <c r="BR12" s="142">
        <f>+AVERAGEIFS(Brutos!X$7:X$2674,Brutos!$C$7:$C$2674,Brutos!$AJ11,Brutos!$E$7:$E$2674,"MUL")</f>
        <v>4.5</v>
      </c>
      <c r="BS12" s="303" t="s">
        <v>464</v>
      </c>
      <c r="BT12" s="287">
        <f>+AVERAGEIF(Brutos!$C$7:$C$2674,Brutos!$AJ11,Brutos!Y$7:Y$2674)</f>
        <v>3.5</v>
      </c>
      <c r="BU12" s="142">
        <f>+AVERAGEIFS(Brutos!Y$7:Y$2674,Brutos!$C$7:$C$2674,Brutos!$AJ11,Brutos!$E$7:$E$2674,"MUL")</f>
        <v>3.5</v>
      </c>
      <c r="BV12" s="303" t="s">
        <v>464</v>
      </c>
      <c r="BW12" s="287">
        <f>+AVERAGEIF(Brutos!$C$7:$C$2674,Brutos!$AJ11,Brutos!Z$7:Z$2674)</f>
        <v>5</v>
      </c>
      <c r="BX12" s="142">
        <f>+AVERAGEIFS(Brutos!Z$7:Z$2674,Brutos!$C$7:$C$2674,Brutos!$AJ11,Brutos!$E$7:$E$2674,"MUL")</f>
        <v>5</v>
      </c>
      <c r="BY12" s="303" t="s">
        <v>464</v>
      </c>
      <c r="BZ12" s="287">
        <f>+AVERAGEIF(Brutos!$C$7:$C$2674,Brutos!$AJ11,Brutos!AA$7:AA$2674)</f>
        <v>5</v>
      </c>
      <c r="CA12" s="142">
        <f>+AVERAGEIFS(Brutos!AA$7:AA$2674,Brutos!$C$7:$C$2674,Brutos!$AJ11,Brutos!$E$7:$E$2674,"MUL")</f>
        <v>5</v>
      </c>
      <c r="CB12" s="303" t="s">
        <v>464</v>
      </c>
      <c r="CC12" s="287">
        <f>+AVERAGEIF(Brutos!$C$7:$C$2674,Brutos!$AJ11,Brutos!AB$7:AB$2674)</f>
        <v>5</v>
      </c>
      <c r="CD12" s="142">
        <f>+AVERAGEIFS(Brutos!AB$7:AB$2674,Brutos!$C$7:$C$2674,Brutos!$AJ11,Brutos!$E$7:$E$2674,"MUL")</f>
        <v>5</v>
      </c>
      <c r="CE12" s="303" t="s">
        <v>464</v>
      </c>
      <c r="CF12" s="398">
        <f>+Resumo!U11</f>
        <v>3.3823529411764706</v>
      </c>
      <c r="CG12" s="209">
        <f t="shared" si="1"/>
        <v>3.3823529411764706</v>
      </c>
      <c r="CH12" s="399" t="str">
        <f t="shared" si="2"/>
        <v>----</v>
      </c>
      <c r="CI12" s="415">
        <f>+Resumo!V11</f>
        <v>3.2172028161118811</v>
      </c>
      <c r="CJ12" s="116">
        <f t="shared" si="3"/>
        <v>3.1738197593241715</v>
      </c>
      <c r="CK12" s="416">
        <f>+AVERAGEIF($D$8:$D$118,$D12,$N$8:N$118)</f>
        <v>3.1454071399156596</v>
      </c>
      <c r="CL12" s="415">
        <f>+Resumo!W11</f>
        <v>2.9469573067418753</v>
      </c>
      <c r="CM12" s="116">
        <f t="shared" si="4"/>
        <v>2.9384660211486988</v>
      </c>
      <c r="CN12" s="416">
        <f t="shared" si="5"/>
        <v>2.8735765328513931</v>
      </c>
      <c r="CO12" s="216">
        <f>+Resumo!X11</f>
        <v>3.3218044402094318</v>
      </c>
      <c r="CP12" s="216">
        <f t="shared" si="6"/>
        <v>3.3505576893229652</v>
      </c>
      <c r="CQ12" s="216">
        <f t="shared" si="7"/>
        <v>3.2634137856509553</v>
      </c>
      <c r="CR12" s="178">
        <f>+Resumo!Y11</f>
        <v>3.1538553205918682</v>
      </c>
      <c r="CS12" s="178">
        <f t="shared" si="8"/>
        <v>3.1576693211412472</v>
      </c>
      <c r="CT12" s="178">
        <f t="shared" si="9"/>
        <v>3.1481770120066228</v>
      </c>
    </row>
    <row r="13" spans="1:98" s="96" customFormat="1" x14ac:dyDescent="0.25">
      <c r="A13" s="85"/>
      <c r="B13" s="74" t="s">
        <v>110</v>
      </c>
      <c r="C13" s="195" t="s">
        <v>485</v>
      </c>
      <c r="D13" s="87">
        <v>101</v>
      </c>
      <c r="E13" s="86" t="s">
        <v>3</v>
      </c>
      <c r="F13" s="326" t="s">
        <v>321</v>
      </c>
      <c r="G13" s="174" t="s">
        <v>283</v>
      </c>
      <c r="H13" s="129" t="s">
        <v>319</v>
      </c>
      <c r="I13" s="336">
        <v>37</v>
      </c>
      <c r="J13" s="182">
        <v>15</v>
      </c>
      <c r="K13" s="337">
        <f t="shared" si="0"/>
        <v>0.40540540540540543</v>
      </c>
      <c r="L13" s="273">
        <f>+Resumo!I12</f>
        <v>3.3761467889908259</v>
      </c>
      <c r="M13" s="143">
        <f>+Brutos!DQ12/Brutos!DR12</f>
        <v>3.34375</v>
      </c>
      <c r="N13" s="352">
        <f>+Brutos!EQ12/Brutos!ER12</f>
        <v>3.4222222222222221</v>
      </c>
      <c r="O13" s="289">
        <f>+AVERAGEIF(Brutos!$C$7:$C$2674,Brutos!$AJ12,Brutos!F$7:F$2674)</f>
        <v>3.4666666666666668</v>
      </c>
      <c r="P13" s="143">
        <f>+AVERAGEIFS(Brutos!F$7:F$2674,Brutos!$C$7:$C$2674,Brutos!$AJ12,Brutos!$E$7:$E$2674,"MUL")</f>
        <v>3.4444444444444446</v>
      </c>
      <c r="Q13" s="352">
        <f>+AVERAGEIFS(Brutos!F$7:F$2674,Brutos!$C$7:$C$2674,Brutos!$AJ12,Brutos!$E$7:$E$2674,"HOM")</f>
        <v>3.5</v>
      </c>
      <c r="R13" s="289">
        <f>+AVERAGEIF(Brutos!$C$7:$C$2674,Brutos!$AJ12,Brutos!G$7:G$2674)</f>
        <v>3.2666666666666666</v>
      </c>
      <c r="S13" s="143">
        <f>+AVERAGEIFS(Brutos!G$7:G$2674,Brutos!$C$7:$C$2674,Brutos!$AJ12,Brutos!$E$7:$E$2674,"MUL")</f>
        <v>3</v>
      </c>
      <c r="T13" s="352">
        <f>+AVERAGEIFS(Brutos!G$7:G$2674,Brutos!$C$7:$C$2674,Brutos!$AJ12,Brutos!$E$7:$E$2674,"HOM")</f>
        <v>3.6666666666666665</v>
      </c>
      <c r="U13" s="289">
        <f>+AVERAGEIF(Brutos!$C$7:$C$2674,Brutos!$AJ12,Brutos!H$7:H$2674)</f>
        <v>3.25</v>
      </c>
      <c r="V13" s="143">
        <f>+AVERAGEIFS(Brutos!H$7:H$2674,Brutos!$C$7:$C$2674,Brutos!$AJ12,Brutos!$E$7:$E$2674,"MUL")</f>
        <v>2.8571428571428572</v>
      </c>
      <c r="W13" s="352">
        <f>+AVERAGEIFS(Brutos!H$7:H$2674,Brutos!$C$7:$C$2674,Brutos!$AJ12,Brutos!$E$7:$E$2674,"HOM")</f>
        <v>3.8</v>
      </c>
      <c r="X13" s="289">
        <f>+AVERAGEIF(Brutos!$C$7:$C$2674,Brutos!$AJ12,Brutos!I$7:I$2674)</f>
        <v>3.1333333333333333</v>
      </c>
      <c r="Y13" s="143">
        <f>+AVERAGEIFS(Brutos!I$7:I$2674,Brutos!$C$7:$C$2674,Brutos!$AJ12,Brutos!$E$7:$E$2674,"MUL")</f>
        <v>3</v>
      </c>
      <c r="Z13" s="352">
        <f>+AVERAGEIFS(Brutos!I$7:I$2674,Brutos!$C$7:$C$2674,Brutos!$AJ12,Brutos!$E$7:$E$2674,"HOM")</f>
        <v>3.3333333333333335</v>
      </c>
      <c r="AA13" s="289">
        <f>+AVERAGEIF(Brutos!$C$7:$C$2674,Brutos!$AJ12,Brutos!J$7:J$2674)</f>
        <v>2.5333333333333332</v>
      </c>
      <c r="AB13" s="143">
        <f>+AVERAGEIFS(Brutos!J$7:J$2674,Brutos!$C$7:$C$2674,Brutos!$AJ12,Brutos!$E$7:$E$2674,"MUL")</f>
        <v>2.7777777777777777</v>
      </c>
      <c r="AC13" s="352">
        <f>+AVERAGEIFS(Brutos!J$7:J$2674,Brutos!$C$7:$C$2674,Brutos!$AJ12,Brutos!$E$7:$E$2674,"HOM")</f>
        <v>2.1666666666666665</v>
      </c>
      <c r="AD13" s="289">
        <f>+AVERAGEIF(Brutos!$C$7:$C$2674,Brutos!$AJ12,Brutos!K$7:K$2674)</f>
        <v>3.2</v>
      </c>
      <c r="AE13" s="143">
        <f>+AVERAGEIFS(Brutos!K$7:K$2674,Brutos!$C$7:$C$2674,Brutos!$AJ12,Brutos!$E$7:$E$2674,"MUL")</f>
        <v>3.4444444444444446</v>
      </c>
      <c r="AF13" s="352">
        <f>+AVERAGEIFS(Brutos!K$7:K$2674,Brutos!$C$7:$C$2674,Brutos!$AJ12,Brutos!$E$7:$E$2674,"HOM")</f>
        <v>2.8333333333333335</v>
      </c>
      <c r="AG13" s="289">
        <f>+AVERAGEIF(Brutos!$C$7:$C$2674,Brutos!$AJ12,Brutos!L$7:L$2674)</f>
        <v>3.2</v>
      </c>
      <c r="AH13" s="143">
        <f>+AVERAGEIFS(Brutos!L$7:L$2674,Brutos!$C$7:$C$2674,Brutos!$AJ12,Brutos!$E$7:$E$2674,"MUL")</f>
        <v>3</v>
      </c>
      <c r="AI13" s="352">
        <f>+AVERAGEIFS(Brutos!L$7:L$2674,Brutos!$C$7:$C$2674,Brutos!$AJ12,Brutos!$E$7:$E$2674,"HOM")</f>
        <v>3.5</v>
      </c>
      <c r="AJ13" s="289">
        <f>+AVERAGEIF(Brutos!$C$7:$C$2674,Brutos!$AJ12,Brutos!M$7:M$2674)</f>
        <v>3.1333333333333333</v>
      </c>
      <c r="AK13" s="143">
        <f>+AVERAGEIFS(Brutos!M$7:M$2674,Brutos!$C$7:$C$2674,Brutos!$AJ12,Brutos!$E$7:$E$2674,"MUL")</f>
        <v>2.5555555555555554</v>
      </c>
      <c r="AL13" s="352">
        <f>+AVERAGEIFS(Brutos!M$7:M$2674,Brutos!$C$7:$C$2674,Brutos!$AJ12,Brutos!$E$7:$E$2674,"HOM")</f>
        <v>4</v>
      </c>
      <c r="AM13" s="289">
        <f>+AVERAGEIF(Brutos!$C$7:$C$2674,Brutos!$AJ12,Brutos!N$7:N$2674)</f>
        <v>3.3333333333333335</v>
      </c>
      <c r="AN13" s="143">
        <f>+AVERAGEIFS(Brutos!N$7:N$2674,Brutos!$C$7:$C$2674,Brutos!$AJ12,Brutos!$E$7:$E$2674,"MUL")</f>
        <v>3.2222222222222223</v>
      </c>
      <c r="AO13" s="352">
        <f>+AVERAGEIFS(Brutos!N$7:N$2674,Brutos!$C$7:$C$2674,Brutos!$AJ12,Brutos!$E$7:$E$2674,"HOM")</f>
        <v>3.5</v>
      </c>
      <c r="AP13" s="289">
        <f>+AVERAGEIF(Brutos!$C$7:$C$2674,Brutos!$AJ12,Brutos!O$7:O$2674)</f>
        <v>3.8461538461538463</v>
      </c>
      <c r="AQ13" s="143">
        <f>+AVERAGEIFS(Brutos!O$7:O$2674,Brutos!$C$7:$C$2674,Brutos!$AJ12,Brutos!$E$7:$E$2674,"MUL")</f>
        <v>4</v>
      </c>
      <c r="AR13" s="352">
        <f>+AVERAGEIFS(Brutos!O$7:O$2674,Brutos!$C$7:$C$2674,Brutos!$AJ12,Brutos!$E$7:$E$2674,"HOM")</f>
        <v>3.6666666666666665</v>
      </c>
      <c r="AS13" s="289">
        <f>+AVERAGEIF(Brutos!$C$7:$C$2674,Brutos!$AJ12,Brutos!P$7:P$2674)</f>
        <v>2.8571428571428572</v>
      </c>
      <c r="AT13" s="143">
        <f>+AVERAGEIFS(Brutos!P$7:P$2674,Brutos!$C$7:$C$2674,Brutos!$AJ12,Brutos!$E$7:$E$2674,"MUL")</f>
        <v>3.125</v>
      </c>
      <c r="AU13" s="352">
        <f>+AVERAGEIFS(Brutos!P$7:P$2674,Brutos!$C$7:$C$2674,Brutos!$AJ12,Brutos!$E$7:$E$2674,"HOM")</f>
        <v>2.5</v>
      </c>
      <c r="AV13" s="289">
        <f>+AVERAGEIF(Brutos!$C$7:$C$2674,Brutos!$AJ12,Brutos!Q$7:Q$2674)</f>
        <v>3.0666666666666669</v>
      </c>
      <c r="AW13" s="143">
        <f>+AVERAGEIFS(Brutos!Q$7:Q$2674,Brutos!$C$7:$C$2674,Brutos!$AJ12,Brutos!$E$7:$E$2674,"MUL")</f>
        <v>3.3333333333333335</v>
      </c>
      <c r="AX13" s="352">
        <f>+AVERAGEIFS(Brutos!Q$7:Q$2674,Brutos!$C$7:$C$2674,Brutos!$AJ12,Brutos!$E$7:$E$2674,"HOM")</f>
        <v>2.6666666666666665</v>
      </c>
      <c r="AY13" s="289">
        <f>+AVERAGEIF(Brutos!$C$7:$C$2674,Brutos!$AJ12,Brutos!R$7:R$2674)</f>
        <v>2.8</v>
      </c>
      <c r="AZ13" s="143">
        <f>+AVERAGEIFS(Brutos!R$7:R$2674,Brutos!$C$7:$C$2674,Brutos!$AJ12,Brutos!$E$7:$E$2674,"MUL")</f>
        <v>2.6666666666666665</v>
      </c>
      <c r="BA13" s="352">
        <f>+AVERAGEIFS(Brutos!R$7:R$2674,Brutos!$C$7:$C$2674,Brutos!$AJ12,Brutos!$E$7:$E$2674,"HOM")</f>
        <v>3</v>
      </c>
      <c r="BB13" s="289">
        <f>+AVERAGEIF(Brutos!$C$7:$C$2674,Brutos!$AJ12,Brutos!S$7:S$2674)</f>
        <v>3.7333333333333334</v>
      </c>
      <c r="BC13" s="143">
        <f>+AVERAGEIFS(Brutos!S$7:S$2674,Brutos!$C$7:$C$2674,Brutos!$AJ12,Brutos!$E$7:$E$2674,"MUL")</f>
        <v>3.6666666666666665</v>
      </c>
      <c r="BD13" s="352">
        <f>+AVERAGEIFS(Brutos!S$7:S$2674,Brutos!$C$7:$C$2674,Brutos!$AJ12,Brutos!$E$7:$E$2674,"HOM")</f>
        <v>3.8333333333333335</v>
      </c>
      <c r="BE13" s="289">
        <f>+AVERAGEIF(Brutos!$C$7:$C$2674,Brutos!$AJ12,Brutos!T$7:T$2674)</f>
        <v>4</v>
      </c>
      <c r="BF13" s="143">
        <f>+AVERAGEIFS(Brutos!T$7:T$2674,Brutos!$C$7:$C$2674,Brutos!$AJ12,Brutos!$E$7:$E$2674,"MUL")</f>
        <v>4.25</v>
      </c>
      <c r="BG13" s="352">
        <f>+AVERAGEIFS(Brutos!T$7:T$2674,Brutos!$C$7:$C$2674,Brutos!$AJ12,Brutos!$E$7:$E$2674,"HOM")</f>
        <v>3.6666666666666665</v>
      </c>
      <c r="BH13" s="289">
        <f>+AVERAGEIF(Brutos!$C$7:$C$2674,Brutos!$AJ12,Brutos!U$7:U$2674)</f>
        <v>3.8571428571428572</v>
      </c>
      <c r="BI13" s="143">
        <f>+AVERAGEIFS(Brutos!U$7:U$2674,Brutos!$C$7:$C$2674,Brutos!$AJ12,Brutos!$E$7:$E$2674,"MUL")</f>
        <v>4.125</v>
      </c>
      <c r="BJ13" s="352">
        <f>+AVERAGEIFS(Brutos!U$7:U$2674,Brutos!$C$7:$C$2674,Brutos!$AJ12,Brutos!$E$7:$E$2674,"HOM")</f>
        <v>3.5</v>
      </c>
      <c r="BK13" s="289">
        <f>+AVERAGEIF(Brutos!$C$7:$C$2674,Brutos!$AJ12,Brutos!V$7:V$2674)</f>
        <v>3.7857142857142856</v>
      </c>
      <c r="BL13" s="143">
        <f>+AVERAGEIFS(Brutos!V$7:V$2674,Brutos!$C$7:$C$2674,Brutos!$AJ12,Brutos!$E$7:$E$2674,"MUL")</f>
        <v>3.75</v>
      </c>
      <c r="BM13" s="352">
        <f>+AVERAGEIFS(Brutos!V$7:V$2674,Brutos!$C$7:$C$2674,Brutos!$AJ12,Brutos!$E$7:$E$2674,"HOM")</f>
        <v>3.8333333333333335</v>
      </c>
      <c r="BN13" s="289">
        <f>+AVERAGEIF(Brutos!$C$7:$C$2674,Brutos!$AJ12,Brutos!W$7:W$2674)</f>
        <v>4.0714285714285712</v>
      </c>
      <c r="BO13" s="143">
        <f>+AVERAGEIFS(Brutos!W$7:W$2674,Brutos!$C$7:$C$2674,Brutos!$AJ12,Brutos!$E$7:$E$2674,"MUL")</f>
        <v>4.25</v>
      </c>
      <c r="BP13" s="352">
        <f>+AVERAGEIFS(Brutos!W$7:W$2674,Brutos!$C$7:$C$2674,Brutos!$AJ12,Brutos!$E$7:$E$2674,"HOM")</f>
        <v>3.8333333333333335</v>
      </c>
      <c r="BQ13" s="289">
        <f>+AVERAGEIF(Brutos!$C$7:$C$2674,Brutos!$AJ12,Brutos!X$7:X$2674)</f>
        <v>3.8666666666666667</v>
      </c>
      <c r="BR13" s="143">
        <f>+AVERAGEIFS(Brutos!X$7:X$2674,Brutos!$C$7:$C$2674,Brutos!$AJ12,Brutos!$E$7:$E$2674,"MUL")</f>
        <v>3.7777777777777777</v>
      </c>
      <c r="BS13" s="352">
        <f>+AVERAGEIFS(Brutos!X$7:X$2674,Brutos!$C$7:$C$2674,Brutos!$AJ12,Brutos!$E$7:$E$2674,"HOM")</f>
        <v>4</v>
      </c>
      <c r="BT13" s="289">
        <f>+AVERAGEIF(Brutos!$C$7:$C$2674,Brutos!$AJ12,Brutos!Y$7:Y$2674)</f>
        <v>3.0769230769230771</v>
      </c>
      <c r="BU13" s="143">
        <f>+AVERAGEIFS(Brutos!Y$7:Y$2674,Brutos!$C$7:$C$2674,Brutos!$AJ12,Brutos!$E$7:$E$2674,"MUL")</f>
        <v>3.1111111111111112</v>
      </c>
      <c r="BV13" s="352">
        <f>+AVERAGEIFS(Brutos!Y$7:Y$2674,Brutos!$C$7:$C$2674,Brutos!$AJ12,Brutos!$E$7:$E$2674,"HOM")</f>
        <v>3</v>
      </c>
      <c r="BW13" s="289">
        <f>+AVERAGEIF(Brutos!$C$7:$C$2674,Brutos!$AJ12,Brutos!Z$7:Z$2674)</f>
        <v>3.2857142857142856</v>
      </c>
      <c r="BX13" s="143">
        <f>+AVERAGEIFS(Brutos!Z$7:Z$2674,Brutos!$C$7:$C$2674,Brutos!$AJ12,Brutos!$E$7:$E$2674,"MUL")</f>
        <v>3.375</v>
      </c>
      <c r="BY13" s="352">
        <f>+AVERAGEIFS(Brutos!Z$7:Z$2674,Brutos!$C$7:$C$2674,Brutos!$AJ12,Brutos!$E$7:$E$2674,"HOM")</f>
        <v>3.1666666666666665</v>
      </c>
      <c r="BZ13" s="289">
        <f>+AVERAGEIF(Brutos!$C$7:$C$2674,Brutos!$AJ12,Brutos!AA$7:AA$2674)</f>
        <v>3.5384615384615383</v>
      </c>
      <c r="CA13" s="143">
        <f>+AVERAGEIFS(Brutos!AA$7:AA$2674,Brutos!$C$7:$C$2674,Brutos!$AJ12,Brutos!$E$7:$E$2674,"MUL")</f>
        <v>3.2857142857142856</v>
      </c>
      <c r="CB13" s="352">
        <f>+AVERAGEIFS(Brutos!AA$7:AA$2674,Brutos!$C$7:$C$2674,Brutos!$AJ12,Brutos!$E$7:$E$2674,"HOM")</f>
        <v>3.8333333333333335</v>
      </c>
      <c r="CC13" s="289">
        <f>+AVERAGEIF(Brutos!$C$7:$C$2674,Brutos!$AJ12,Brutos!AB$7:AB$2674)</f>
        <v>3.5</v>
      </c>
      <c r="CD13" s="143">
        <f>+AVERAGEIFS(Brutos!AB$7:AB$2674,Brutos!$C$7:$C$2674,Brutos!$AJ12,Brutos!$E$7:$E$2674,"MUL")</f>
        <v>3.1666666666666665</v>
      </c>
      <c r="CE13" s="352">
        <f>+AVERAGEIFS(Brutos!AB$7:AB$2674,Brutos!$C$7:$C$2674,Brutos!$AJ12,Brutos!$E$7:$E$2674,"HOM")</f>
        <v>3.8333333333333335</v>
      </c>
      <c r="CF13" s="400">
        <f>+Resumo!U12</f>
        <v>3.3761467889908259</v>
      </c>
      <c r="CG13" s="210">
        <f t="shared" si="1"/>
        <v>3.34375</v>
      </c>
      <c r="CH13" s="401">
        <f t="shared" si="2"/>
        <v>3.4222222222222221</v>
      </c>
      <c r="CI13" s="417">
        <f>+Resumo!V12</f>
        <v>3.2172028161118811</v>
      </c>
      <c r="CJ13" s="117">
        <f t="shared" si="3"/>
        <v>3.1738197593241715</v>
      </c>
      <c r="CK13" s="418">
        <f>+AVERAGEIF($D$8:$D$118,$D13,$N$8:N$118)</f>
        <v>3.1454071399156596</v>
      </c>
      <c r="CL13" s="417">
        <f>+Resumo!W12</f>
        <v>3.385444851783912</v>
      </c>
      <c r="CM13" s="117">
        <f t="shared" si="4"/>
        <v>3.3781636337887382</v>
      </c>
      <c r="CN13" s="418">
        <f t="shared" si="5"/>
        <v>3.1986977331851354</v>
      </c>
      <c r="CO13" s="117">
        <f>+Resumo!X12</f>
        <v>3.3218044402094318</v>
      </c>
      <c r="CP13" s="117">
        <f t="shared" si="6"/>
        <v>3.3505576893229652</v>
      </c>
      <c r="CQ13" s="117">
        <f t="shared" si="7"/>
        <v>3.2634137856509553</v>
      </c>
      <c r="CR13" s="186">
        <f>+Resumo!Y12</f>
        <v>3.1538553205918682</v>
      </c>
      <c r="CS13" s="186">
        <f t="shared" si="8"/>
        <v>3.1576693211412472</v>
      </c>
      <c r="CT13" s="186">
        <f t="shared" si="9"/>
        <v>3.1481770120066228</v>
      </c>
    </row>
    <row r="14" spans="1:98" s="114" customFormat="1" x14ac:dyDescent="0.25">
      <c r="A14" s="88"/>
      <c r="B14" s="91" t="s">
        <v>228</v>
      </c>
      <c r="C14" s="196" t="s">
        <v>229</v>
      </c>
      <c r="D14" s="90">
        <v>102</v>
      </c>
      <c r="E14" s="89" t="s">
        <v>4</v>
      </c>
      <c r="F14" s="327" t="s">
        <v>318</v>
      </c>
      <c r="G14" s="201" t="s">
        <v>283</v>
      </c>
      <c r="H14" s="130" t="s">
        <v>323</v>
      </c>
      <c r="I14" s="338">
        <v>56</v>
      </c>
      <c r="J14" s="206">
        <v>41</v>
      </c>
      <c r="K14" s="339">
        <f t="shared" si="0"/>
        <v>0.7321428571428571</v>
      </c>
      <c r="L14" s="275">
        <f>+Resumo!I13</f>
        <v>3.3347826086956522</v>
      </c>
      <c r="M14" s="144">
        <f>+Brutos!DQ13/Brutos!DR13</f>
        <v>3.3545454545454545</v>
      </c>
      <c r="N14" s="353">
        <f>+Brutos!EQ13/Brutos!ER13</f>
        <v>3.3237288135593221</v>
      </c>
      <c r="O14" s="291">
        <f>+AVERAGEIF(Brutos!$C$7:$C$2674,Brutos!$AJ13,Brutos!F$7:F$2674)</f>
        <v>3.6097560975609757</v>
      </c>
      <c r="P14" s="144">
        <f>+AVERAGEIFS(Brutos!F$7:F$2674,Brutos!$C$7:$C$2674,Brutos!$AJ13,Brutos!$E$7:$E$2674,"MUL")</f>
        <v>3.7333333333333334</v>
      </c>
      <c r="Q14" s="353">
        <f>+AVERAGEIFS(Brutos!F$7:F$2674,Brutos!$C$7:$C$2674,Brutos!$AJ13,Brutos!$E$7:$E$2674,"HOM")</f>
        <v>3.5384615384615383</v>
      </c>
      <c r="R14" s="291">
        <f>+AVERAGEIF(Brutos!$C$7:$C$2674,Brutos!$AJ13,Brutos!G$7:G$2674)</f>
        <v>3.2926829268292681</v>
      </c>
      <c r="S14" s="144">
        <f>+AVERAGEIFS(Brutos!G$7:G$2674,Brutos!$C$7:$C$2674,Brutos!$AJ13,Brutos!$E$7:$E$2674,"MUL")</f>
        <v>3.1333333333333333</v>
      </c>
      <c r="T14" s="353">
        <f>+AVERAGEIFS(Brutos!G$7:G$2674,Brutos!$C$7:$C$2674,Brutos!$AJ13,Brutos!$E$7:$E$2674,"HOM")</f>
        <v>3.3846153846153846</v>
      </c>
      <c r="U14" s="291">
        <f>+AVERAGEIF(Brutos!$C$7:$C$2674,Brutos!$AJ13,Brutos!H$7:H$2674)</f>
        <v>3</v>
      </c>
      <c r="V14" s="144">
        <f>+AVERAGEIFS(Brutos!H$7:H$2674,Brutos!$C$7:$C$2674,Brutos!$AJ13,Brutos!$E$7:$E$2674,"MUL")</f>
        <v>3.2</v>
      </c>
      <c r="W14" s="353">
        <f>+AVERAGEIFS(Brutos!H$7:H$2674,Brutos!$C$7:$C$2674,Brutos!$AJ13,Brutos!$E$7:$E$2674,"HOM")</f>
        <v>2.8846153846153846</v>
      </c>
      <c r="X14" s="291">
        <f>+AVERAGEIF(Brutos!$C$7:$C$2674,Brutos!$AJ13,Brutos!I$7:I$2674)</f>
        <v>2.9487179487179489</v>
      </c>
      <c r="Y14" s="144">
        <f>+AVERAGEIFS(Brutos!I$7:I$2674,Brutos!$C$7:$C$2674,Brutos!$AJ13,Brutos!$E$7:$E$2674,"MUL")</f>
        <v>2.7333333333333334</v>
      </c>
      <c r="Z14" s="353">
        <f>+AVERAGEIFS(Brutos!I$7:I$2674,Brutos!$C$7:$C$2674,Brutos!$AJ13,Brutos!$E$7:$E$2674,"HOM")</f>
        <v>3.0833333333333335</v>
      </c>
      <c r="AA14" s="291">
        <f>+AVERAGEIF(Brutos!$C$7:$C$2674,Brutos!$AJ13,Brutos!J$7:J$2674)</f>
        <v>2.9268292682926829</v>
      </c>
      <c r="AB14" s="144">
        <f>+AVERAGEIFS(Brutos!J$7:J$2674,Brutos!$C$7:$C$2674,Brutos!$AJ13,Brutos!$E$7:$E$2674,"MUL")</f>
        <v>2.6</v>
      </c>
      <c r="AC14" s="353">
        <f>+AVERAGEIFS(Brutos!J$7:J$2674,Brutos!$C$7:$C$2674,Brutos!$AJ13,Brutos!$E$7:$E$2674,"HOM")</f>
        <v>3.1153846153846154</v>
      </c>
      <c r="AD14" s="291">
        <f>+AVERAGEIF(Brutos!$C$7:$C$2674,Brutos!$AJ13,Brutos!K$7:K$2674)</f>
        <v>3.1463414634146343</v>
      </c>
      <c r="AE14" s="144">
        <f>+AVERAGEIFS(Brutos!K$7:K$2674,Brutos!$C$7:$C$2674,Brutos!$AJ13,Brutos!$E$7:$E$2674,"MUL")</f>
        <v>3.0666666666666669</v>
      </c>
      <c r="AF14" s="353">
        <f>+AVERAGEIFS(Brutos!K$7:K$2674,Brutos!$C$7:$C$2674,Brutos!$AJ13,Brutos!$E$7:$E$2674,"HOM")</f>
        <v>3.1923076923076925</v>
      </c>
      <c r="AG14" s="291">
        <f>+AVERAGEIF(Brutos!$C$7:$C$2674,Brutos!$AJ13,Brutos!L$7:L$2674)</f>
        <v>3.8684210526315788</v>
      </c>
      <c r="AH14" s="144">
        <f>+AVERAGEIFS(Brutos!L$7:L$2674,Brutos!$C$7:$C$2674,Brutos!$AJ13,Brutos!$E$7:$E$2674,"MUL")</f>
        <v>4</v>
      </c>
      <c r="AI14" s="353">
        <f>+AVERAGEIFS(Brutos!L$7:L$2674,Brutos!$C$7:$C$2674,Brutos!$AJ13,Brutos!$E$7:$E$2674,"HOM")</f>
        <v>3.7916666666666665</v>
      </c>
      <c r="AJ14" s="291">
        <f>+AVERAGEIF(Brutos!$C$7:$C$2674,Brutos!$AJ13,Brutos!M$7:M$2674)</f>
        <v>3.1707317073170733</v>
      </c>
      <c r="AK14" s="144">
        <f>+AVERAGEIFS(Brutos!M$7:M$2674,Brutos!$C$7:$C$2674,Brutos!$AJ13,Brutos!$E$7:$E$2674,"MUL")</f>
        <v>3.0666666666666669</v>
      </c>
      <c r="AL14" s="353">
        <f>+AVERAGEIFS(Brutos!M$7:M$2674,Brutos!$C$7:$C$2674,Brutos!$AJ13,Brutos!$E$7:$E$2674,"HOM")</f>
        <v>3.2307692307692308</v>
      </c>
      <c r="AM14" s="291">
        <f>+AVERAGEIF(Brutos!$C$7:$C$2674,Brutos!$AJ13,Brutos!N$7:N$2674)</f>
        <v>3.6341463414634148</v>
      </c>
      <c r="AN14" s="144">
        <f>+AVERAGEIFS(Brutos!N$7:N$2674,Brutos!$C$7:$C$2674,Brutos!$AJ13,Brutos!$E$7:$E$2674,"MUL")</f>
        <v>3.8666666666666667</v>
      </c>
      <c r="AO14" s="353">
        <f>+AVERAGEIFS(Brutos!N$7:N$2674,Brutos!$C$7:$C$2674,Brutos!$AJ13,Brutos!$E$7:$E$2674,"HOM")</f>
        <v>3.5</v>
      </c>
      <c r="AP14" s="291">
        <f>+AVERAGEIF(Brutos!$C$7:$C$2674,Brutos!$AJ13,Brutos!O$7:O$2674)</f>
        <v>3.4750000000000001</v>
      </c>
      <c r="AQ14" s="144">
        <f>+AVERAGEIFS(Brutos!O$7:O$2674,Brutos!$C$7:$C$2674,Brutos!$AJ13,Brutos!$E$7:$E$2674,"MUL")</f>
        <v>3.1333333333333333</v>
      </c>
      <c r="AR14" s="353">
        <f>+AVERAGEIFS(Brutos!O$7:O$2674,Brutos!$C$7:$C$2674,Brutos!$AJ13,Brutos!$E$7:$E$2674,"HOM")</f>
        <v>3.68</v>
      </c>
      <c r="AS14" s="291">
        <f>+AVERAGEIF(Brutos!$C$7:$C$2674,Brutos!$AJ13,Brutos!P$7:P$2674)</f>
        <v>2.975609756097561</v>
      </c>
      <c r="AT14" s="144">
        <f>+AVERAGEIFS(Brutos!P$7:P$2674,Brutos!$C$7:$C$2674,Brutos!$AJ13,Brutos!$E$7:$E$2674,"MUL")</f>
        <v>3</v>
      </c>
      <c r="AU14" s="353">
        <f>+AVERAGEIFS(Brutos!P$7:P$2674,Brutos!$C$7:$C$2674,Brutos!$AJ13,Brutos!$E$7:$E$2674,"HOM")</f>
        <v>2.9615384615384617</v>
      </c>
      <c r="AV14" s="291">
        <f>+AVERAGEIF(Brutos!$C$7:$C$2674,Brutos!$AJ13,Brutos!Q$7:Q$2674)</f>
        <v>3.15</v>
      </c>
      <c r="AW14" s="144">
        <f>+AVERAGEIFS(Brutos!Q$7:Q$2674,Brutos!$C$7:$C$2674,Brutos!$AJ13,Brutos!$E$7:$E$2674,"MUL")</f>
        <v>3.0666666666666669</v>
      </c>
      <c r="AX14" s="353">
        <f>+AVERAGEIFS(Brutos!Q$7:Q$2674,Brutos!$C$7:$C$2674,Brutos!$AJ13,Brutos!$E$7:$E$2674,"HOM")</f>
        <v>3.2</v>
      </c>
      <c r="AY14" s="291">
        <f>+AVERAGEIF(Brutos!$C$7:$C$2674,Brutos!$AJ13,Brutos!R$7:R$2674)</f>
        <v>3.1794871794871793</v>
      </c>
      <c r="AZ14" s="144">
        <f>+AVERAGEIFS(Brutos!R$7:R$2674,Brutos!$C$7:$C$2674,Brutos!$AJ13,Brutos!$E$7:$E$2674,"MUL")</f>
        <v>3.3846153846153846</v>
      </c>
      <c r="BA14" s="353">
        <f>+AVERAGEIFS(Brutos!R$7:R$2674,Brutos!$C$7:$C$2674,Brutos!$AJ13,Brutos!$E$7:$E$2674,"HOM")</f>
        <v>3.0769230769230771</v>
      </c>
      <c r="BB14" s="291">
        <f>+AVERAGEIF(Brutos!$C$7:$C$2674,Brutos!$AJ13,Brutos!S$7:S$2674)</f>
        <v>3.4</v>
      </c>
      <c r="BC14" s="144">
        <f>+AVERAGEIFS(Brutos!S$7:S$2674,Brutos!$C$7:$C$2674,Brutos!$AJ13,Brutos!$E$7:$E$2674,"MUL")</f>
        <v>3.2</v>
      </c>
      <c r="BD14" s="353">
        <f>+AVERAGEIFS(Brutos!S$7:S$2674,Brutos!$C$7:$C$2674,Brutos!$AJ13,Brutos!$E$7:$E$2674,"HOM")</f>
        <v>3.52</v>
      </c>
      <c r="BE14" s="291">
        <f>+AVERAGEIF(Brutos!$C$7:$C$2674,Brutos!$AJ13,Brutos!T$7:T$2674)</f>
        <v>3.4249999999999998</v>
      </c>
      <c r="BF14" s="144">
        <f>+AVERAGEIFS(Brutos!T$7:T$2674,Brutos!$C$7:$C$2674,Brutos!$AJ13,Brutos!$E$7:$E$2674,"MUL")</f>
        <v>3.6428571428571428</v>
      </c>
      <c r="BG14" s="353">
        <f>+AVERAGEIFS(Brutos!T$7:T$2674,Brutos!$C$7:$C$2674,Brutos!$AJ13,Brutos!$E$7:$E$2674,"HOM")</f>
        <v>3.3076923076923075</v>
      </c>
      <c r="BH14" s="291">
        <f>+AVERAGEIF(Brutos!$C$7:$C$2674,Brutos!$AJ13,Brutos!U$7:U$2674)</f>
        <v>3.641025641025641</v>
      </c>
      <c r="BI14" s="144">
        <f>+AVERAGEIFS(Brutos!U$7:U$2674,Brutos!$C$7:$C$2674,Brutos!$AJ13,Brutos!$E$7:$E$2674,"MUL")</f>
        <v>3.7692307692307692</v>
      </c>
      <c r="BJ14" s="353">
        <f>+AVERAGEIFS(Brutos!U$7:U$2674,Brutos!$C$7:$C$2674,Brutos!$AJ13,Brutos!$E$7:$E$2674,"HOM")</f>
        <v>3.5769230769230771</v>
      </c>
      <c r="BK14" s="291">
        <f>+AVERAGEIF(Brutos!$C$7:$C$2674,Brutos!$AJ13,Brutos!V$7:V$2674)</f>
        <v>3.375</v>
      </c>
      <c r="BL14" s="144">
        <f>+AVERAGEIFS(Brutos!V$7:V$2674,Brutos!$C$7:$C$2674,Brutos!$AJ13,Brutos!$E$7:$E$2674,"MUL")</f>
        <v>3.6428571428571428</v>
      </c>
      <c r="BM14" s="353">
        <f>+AVERAGEIFS(Brutos!V$7:V$2674,Brutos!$C$7:$C$2674,Brutos!$AJ13,Brutos!$E$7:$E$2674,"HOM")</f>
        <v>3.2307692307692308</v>
      </c>
      <c r="BN14" s="291">
        <f>+AVERAGEIF(Brutos!$C$7:$C$2674,Brutos!$AJ13,Brutos!W$7:W$2674)</f>
        <v>3.8250000000000002</v>
      </c>
      <c r="BO14" s="144">
        <f>+AVERAGEIFS(Brutos!W$7:W$2674,Brutos!$C$7:$C$2674,Brutos!$AJ13,Brutos!$E$7:$E$2674,"MUL")</f>
        <v>4</v>
      </c>
      <c r="BP14" s="353">
        <f>+AVERAGEIFS(Brutos!W$7:W$2674,Brutos!$C$7:$C$2674,Brutos!$AJ13,Brutos!$E$7:$E$2674,"HOM")</f>
        <v>3.7307692307692308</v>
      </c>
      <c r="BQ14" s="291">
        <f>+AVERAGEIF(Brutos!$C$7:$C$2674,Brutos!$AJ13,Brutos!X$7:X$2674)</f>
        <v>3.7692307692307692</v>
      </c>
      <c r="BR14" s="144">
        <f>+AVERAGEIFS(Brutos!X$7:X$2674,Brutos!$C$7:$C$2674,Brutos!$AJ13,Brutos!$E$7:$E$2674,"MUL")</f>
        <v>3.9285714285714284</v>
      </c>
      <c r="BS14" s="353">
        <f>+AVERAGEIFS(Brutos!X$7:X$2674,Brutos!$C$7:$C$2674,Brutos!$AJ13,Brutos!$E$7:$E$2674,"HOM")</f>
        <v>3.68</v>
      </c>
      <c r="BT14" s="291">
        <f>+AVERAGEIF(Brutos!$C$7:$C$2674,Brutos!$AJ13,Brutos!Y$7:Y$2674)</f>
        <v>3.375</v>
      </c>
      <c r="BU14" s="144">
        <f>+AVERAGEIFS(Brutos!Y$7:Y$2674,Brutos!$C$7:$C$2674,Brutos!$AJ13,Brutos!$E$7:$E$2674,"MUL")</f>
        <v>3.2142857142857144</v>
      </c>
      <c r="BV14" s="353">
        <f>+AVERAGEIFS(Brutos!Y$7:Y$2674,Brutos!$C$7:$C$2674,Brutos!$AJ13,Brutos!$E$7:$E$2674,"HOM")</f>
        <v>3.4615384615384617</v>
      </c>
      <c r="BW14" s="291">
        <f>+AVERAGEIF(Brutos!$C$7:$C$2674,Brutos!$AJ13,Brutos!Z$7:Z$2674)</f>
        <v>3.15</v>
      </c>
      <c r="BX14" s="144">
        <f>+AVERAGEIFS(Brutos!Z$7:Z$2674,Brutos!$C$7:$C$2674,Brutos!$AJ13,Brutos!$E$7:$E$2674,"MUL")</f>
        <v>3.2142857142857144</v>
      </c>
      <c r="BY14" s="353">
        <f>+AVERAGEIFS(Brutos!Z$7:Z$2674,Brutos!$C$7:$C$2674,Brutos!$AJ13,Brutos!$E$7:$E$2674,"HOM")</f>
        <v>3.1153846153846154</v>
      </c>
      <c r="BZ14" s="291">
        <f>+AVERAGEIF(Brutos!$C$7:$C$2674,Brutos!$AJ13,Brutos!AA$7:AA$2674)</f>
        <v>3.2051282051282053</v>
      </c>
      <c r="CA14" s="144">
        <f>+AVERAGEIFS(Brutos!AA$7:AA$2674,Brutos!$C$7:$C$2674,Brutos!$AJ13,Brutos!$E$7:$E$2674,"MUL")</f>
        <v>3.3846153846153846</v>
      </c>
      <c r="CB14" s="353">
        <f>+AVERAGEIFS(Brutos!AA$7:AA$2674,Brutos!$C$7:$C$2674,Brutos!$AJ13,Brutos!$E$7:$E$2674,"HOM")</f>
        <v>3.1153846153846154</v>
      </c>
      <c r="CC14" s="291">
        <f>+AVERAGEIF(Brutos!$C$7:$C$2674,Brutos!$AJ13,Brutos!AB$7:AB$2674)</f>
        <v>3.2051282051282053</v>
      </c>
      <c r="CD14" s="144">
        <f>+AVERAGEIFS(Brutos!AB$7:AB$2674,Brutos!$C$7:$C$2674,Brutos!$AJ13,Brutos!$E$7:$E$2674,"MUL")</f>
        <v>3.3846153846153846</v>
      </c>
      <c r="CE14" s="353">
        <f>+AVERAGEIFS(Brutos!AB$7:AB$2674,Brutos!$C$7:$C$2674,Brutos!$AJ13,Brutos!$E$7:$E$2674,"HOM")</f>
        <v>3.1153846153846154</v>
      </c>
      <c r="CF14" s="402">
        <f>+Resumo!U13</f>
        <v>3.3347826086956522</v>
      </c>
      <c r="CG14" s="211">
        <f t="shared" si="1"/>
        <v>3.3545454545454545</v>
      </c>
      <c r="CH14" s="403">
        <f t="shared" si="2"/>
        <v>3.3237288135593221</v>
      </c>
      <c r="CI14" s="419">
        <f>+Resumo!V13</f>
        <v>3.4944314581060723</v>
      </c>
      <c r="CJ14" s="118">
        <f t="shared" si="3"/>
        <v>3.3438546960286089</v>
      </c>
      <c r="CK14" s="420">
        <f>+AVERAGEIF($D$8:$D$118,$D14,$N$8:N$118)</f>
        <v>3.6010997564317697</v>
      </c>
      <c r="CL14" s="419">
        <f>+Resumo!W13</f>
        <v>3.1205675460695366</v>
      </c>
      <c r="CM14" s="118">
        <f t="shared" si="4"/>
        <v>3.0821940070111067</v>
      </c>
      <c r="CN14" s="420">
        <f t="shared" si="5"/>
        <v>3.1380355821460091</v>
      </c>
      <c r="CO14" s="118">
        <f>+Resumo!X13</f>
        <v>2.9590343418354941</v>
      </c>
      <c r="CP14" s="118">
        <f t="shared" si="6"/>
        <v>2.9608444556496956</v>
      </c>
      <c r="CQ14" s="118">
        <f t="shared" si="7"/>
        <v>3.0329402383622885</v>
      </c>
      <c r="CR14" s="187">
        <f>+Resumo!Y13</f>
        <v>3.1538553205918682</v>
      </c>
      <c r="CS14" s="187">
        <f t="shared" si="8"/>
        <v>3.1576693211412472</v>
      </c>
      <c r="CT14" s="187">
        <f t="shared" si="9"/>
        <v>3.1481770120066228</v>
      </c>
    </row>
    <row r="15" spans="1:98" s="25" customFormat="1" ht="30" x14ac:dyDescent="0.25">
      <c r="A15" s="92"/>
      <c r="B15" s="75" t="s">
        <v>180</v>
      </c>
      <c r="C15" s="197" t="s">
        <v>486</v>
      </c>
      <c r="D15" s="93">
        <v>102</v>
      </c>
      <c r="E15" s="92" t="s">
        <v>4</v>
      </c>
      <c r="F15" s="328" t="s">
        <v>321</v>
      </c>
      <c r="G15" s="176" t="s">
        <v>283</v>
      </c>
      <c r="H15" s="131" t="s">
        <v>323</v>
      </c>
      <c r="I15" s="340">
        <v>34</v>
      </c>
      <c r="J15" s="179">
        <v>14</v>
      </c>
      <c r="K15" s="341">
        <f t="shared" si="0"/>
        <v>0.41176470588235292</v>
      </c>
      <c r="L15" s="277">
        <f>+Resumo!I14</f>
        <v>3.3369175627240142</v>
      </c>
      <c r="M15" s="145">
        <f>+Brutos!DQ14/Brutos!DR14</f>
        <v>3.2857142857142856</v>
      </c>
      <c r="N15" s="354">
        <f>+Brutos!EQ14/Brutos!ER14</f>
        <v>3.4578313253012047</v>
      </c>
      <c r="O15" s="293">
        <f>+AVERAGEIF(Brutos!$C$7:$C$2674,Brutos!$AJ14,Brutos!F$7:F$2674)</f>
        <v>4</v>
      </c>
      <c r="P15" s="145">
        <f>+AVERAGEIFS(Brutos!F$7:F$2674,Brutos!$C$7:$C$2674,Brutos!$AJ14,Brutos!$E$7:$E$2674,"MUL")</f>
        <v>4.0999999999999996</v>
      </c>
      <c r="Q15" s="354">
        <f>+AVERAGEIFS(Brutos!F$7:F$2674,Brutos!$C$7:$C$2674,Brutos!$AJ14,Brutos!$E$7:$E$2674,"HOM")</f>
        <v>3.75</v>
      </c>
      <c r="R15" s="293">
        <f>+AVERAGEIF(Brutos!$C$7:$C$2674,Brutos!$AJ14,Brutos!G$7:G$2674)</f>
        <v>3.7142857142857144</v>
      </c>
      <c r="S15" s="145">
        <f>+AVERAGEIFS(Brutos!G$7:G$2674,Brutos!$C$7:$C$2674,Brutos!$AJ14,Brutos!$E$7:$E$2674,"MUL")</f>
        <v>3.6</v>
      </c>
      <c r="T15" s="354">
        <f>+AVERAGEIFS(Brutos!G$7:G$2674,Brutos!$C$7:$C$2674,Brutos!$AJ14,Brutos!$E$7:$E$2674,"HOM")</f>
        <v>4</v>
      </c>
      <c r="U15" s="293">
        <f>+AVERAGEIF(Brutos!$C$7:$C$2674,Brutos!$AJ14,Brutos!H$7:H$2674)</f>
        <v>3.5454545454545454</v>
      </c>
      <c r="V15" s="145">
        <f>+AVERAGEIFS(Brutos!H$7:H$2674,Brutos!$C$7:$C$2674,Brutos!$AJ14,Brutos!$E$7:$E$2674,"MUL")</f>
        <v>3.625</v>
      </c>
      <c r="W15" s="354">
        <f>+AVERAGEIFS(Brutos!H$7:H$2674,Brutos!$C$7:$C$2674,Brutos!$AJ14,Brutos!$E$7:$E$2674,"HOM")</f>
        <v>3.3333333333333335</v>
      </c>
      <c r="X15" s="293">
        <f>+AVERAGEIF(Brutos!$C$7:$C$2674,Brutos!$AJ14,Brutos!I$7:I$2674)</f>
        <v>3.2307692307692308</v>
      </c>
      <c r="Y15" s="145">
        <f>+AVERAGEIFS(Brutos!I$7:I$2674,Brutos!$C$7:$C$2674,Brutos!$AJ14,Brutos!$E$7:$E$2674,"MUL")</f>
        <v>3.2</v>
      </c>
      <c r="Z15" s="354">
        <f>+AVERAGEIFS(Brutos!I$7:I$2674,Brutos!$C$7:$C$2674,Brutos!$AJ14,Brutos!$E$7:$E$2674,"HOM")</f>
        <v>3.3333333333333335</v>
      </c>
      <c r="AA15" s="293">
        <f>+AVERAGEIF(Brutos!$C$7:$C$2674,Brutos!$AJ14,Brutos!J$7:J$2674)</f>
        <v>2.8461538461538463</v>
      </c>
      <c r="AB15" s="145">
        <f>+AVERAGEIFS(Brutos!J$7:J$2674,Brutos!$C$7:$C$2674,Brutos!$AJ14,Brutos!$E$7:$E$2674,"MUL")</f>
        <v>2.7</v>
      </c>
      <c r="AC15" s="354">
        <f>+AVERAGEIFS(Brutos!J$7:J$2674,Brutos!$C$7:$C$2674,Brutos!$AJ14,Brutos!$E$7:$E$2674,"HOM")</f>
        <v>3.3333333333333335</v>
      </c>
      <c r="AD15" s="293">
        <f>+AVERAGEIF(Brutos!$C$7:$C$2674,Brutos!$AJ14,Brutos!K$7:K$2674)</f>
        <v>3.6923076923076925</v>
      </c>
      <c r="AE15" s="145">
        <f>+AVERAGEIFS(Brutos!K$7:K$2674,Brutos!$C$7:$C$2674,Brutos!$AJ14,Brutos!$E$7:$E$2674,"MUL")</f>
        <v>3.5555555555555554</v>
      </c>
      <c r="AF15" s="354">
        <f>+AVERAGEIFS(Brutos!K$7:K$2674,Brutos!$C$7:$C$2674,Brutos!$AJ14,Brutos!$E$7:$E$2674,"HOM")</f>
        <v>4</v>
      </c>
      <c r="AG15" s="293">
        <f>+AVERAGEIF(Brutos!$C$7:$C$2674,Brutos!$AJ14,Brutos!L$7:L$2674)</f>
        <v>2.8571428571428572</v>
      </c>
      <c r="AH15" s="145">
        <f>+AVERAGEIFS(Brutos!L$7:L$2674,Brutos!$C$7:$C$2674,Brutos!$AJ14,Brutos!$E$7:$E$2674,"MUL")</f>
        <v>2.8</v>
      </c>
      <c r="AI15" s="354">
        <f>+AVERAGEIFS(Brutos!L$7:L$2674,Brutos!$C$7:$C$2674,Brutos!$AJ14,Brutos!$E$7:$E$2674,"HOM")</f>
        <v>3</v>
      </c>
      <c r="AJ15" s="293">
        <f>+AVERAGEIF(Brutos!$C$7:$C$2674,Brutos!$AJ14,Brutos!M$7:M$2674)</f>
        <v>2.7142857142857144</v>
      </c>
      <c r="AK15" s="145">
        <f>+AVERAGEIFS(Brutos!M$7:M$2674,Brutos!$C$7:$C$2674,Brutos!$AJ14,Brutos!$E$7:$E$2674,"MUL")</f>
        <v>2.7</v>
      </c>
      <c r="AL15" s="354">
        <f>+AVERAGEIFS(Brutos!M$7:M$2674,Brutos!$C$7:$C$2674,Brutos!$AJ14,Brutos!$E$7:$E$2674,"HOM")</f>
        <v>2.75</v>
      </c>
      <c r="AM15" s="293">
        <f>+AVERAGEIF(Brutos!$C$7:$C$2674,Brutos!$AJ14,Brutos!N$7:N$2674)</f>
        <v>3.2142857142857144</v>
      </c>
      <c r="AN15" s="145">
        <f>+AVERAGEIFS(Brutos!N$7:N$2674,Brutos!$C$7:$C$2674,Brutos!$AJ14,Brutos!$E$7:$E$2674,"MUL")</f>
        <v>3.3</v>
      </c>
      <c r="AO15" s="354">
        <f>+AVERAGEIFS(Brutos!N$7:N$2674,Brutos!$C$7:$C$2674,Brutos!$AJ14,Brutos!$E$7:$E$2674,"HOM")</f>
        <v>3</v>
      </c>
      <c r="AP15" s="293">
        <f>+AVERAGEIF(Brutos!$C$7:$C$2674,Brutos!$AJ14,Brutos!O$7:O$2674)</f>
        <v>3.0714285714285716</v>
      </c>
      <c r="AQ15" s="145">
        <f>+AVERAGEIFS(Brutos!O$7:O$2674,Brutos!$C$7:$C$2674,Brutos!$AJ14,Brutos!$E$7:$E$2674,"MUL")</f>
        <v>2.9</v>
      </c>
      <c r="AR15" s="354">
        <f>+AVERAGEIFS(Brutos!O$7:O$2674,Brutos!$C$7:$C$2674,Brutos!$AJ14,Brutos!$E$7:$E$2674,"HOM")</f>
        <v>3.5</v>
      </c>
      <c r="AS15" s="293">
        <f>+AVERAGEIF(Brutos!$C$7:$C$2674,Brutos!$AJ14,Brutos!P$7:P$2674)</f>
        <v>3</v>
      </c>
      <c r="AT15" s="145">
        <f>+AVERAGEIFS(Brutos!P$7:P$2674,Brutos!$C$7:$C$2674,Brutos!$AJ14,Brutos!$E$7:$E$2674,"MUL")</f>
        <v>3</v>
      </c>
      <c r="AU15" s="354">
        <f>+AVERAGEIFS(Brutos!P$7:P$2674,Brutos!$C$7:$C$2674,Brutos!$AJ14,Brutos!$E$7:$E$2674,"HOM")</f>
        <v>3</v>
      </c>
      <c r="AV15" s="293">
        <f>+AVERAGEIF(Brutos!$C$7:$C$2674,Brutos!$AJ14,Brutos!Q$7:Q$2674)</f>
        <v>3.1428571428571428</v>
      </c>
      <c r="AW15" s="145">
        <f>+AVERAGEIFS(Brutos!Q$7:Q$2674,Brutos!$C$7:$C$2674,Brutos!$AJ14,Brutos!$E$7:$E$2674,"MUL")</f>
        <v>3</v>
      </c>
      <c r="AX15" s="354">
        <f>+AVERAGEIFS(Brutos!Q$7:Q$2674,Brutos!$C$7:$C$2674,Brutos!$AJ14,Brutos!$E$7:$E$2674,"HOM")</f>
        <v>3.5</v>
      </c>
      <c r="AY15" s="293">
        <f>+AVERAGEIF(Brutos!$C$7:$C$2674,Brutos!$AJ14,Brutos!R$7:R$2674)</f>
        <v>2.7857142857142856</v>
      </c>
      <c r="AZ15" s="145">
        <f>+AVERAGEIFS(Brutos!R$7:R$2674,Brutos!$C$7:$C$2674,Brutos!$AJ14,Brutos!$E$7:$E$2674,"MUL")</f>
        <v>3</v>
      </c>
      <c r="BA15" s="354">
        <f>+AVERAGEIFS(Brutos!R$7:R$2674,Brutos!$C$7:$C$2674,Brutos!$AJ14,Brutos!$E$7:$E$2674,"HOM")</f>
        <v>2.25</v>
      </c>
      <c r="BB15" s="293">
        <f>+AVERAGEIF(Brutos!$C$7:$C$2674,Brutos!$AJ14,Brutos!S$7:S$2674)</f>
        <v>3.7142857142857144</v>
      </c>
      <c r="BC15" s="145">
        <f>+AVERAGEIFS(Brutos!S$7:S$2674,Brutos!$C$7:$C$2674,Brutos!$AJ14,Brutos!$E$7:$E$2674,"MUL")</f>
        <v>3.6</v>
      </c>
      <c r="BD15" s="354">
        <f>+AVERAGEIFS(Brutos!S$7:S$2674,Brutos!$C$7:$C$2674,Brutos!$AJ14,Brutos!$E$7:$E$2674,"HOM")</f>
        <v>4</v>
      </c>
      <c r="BE15" s="293">
        <f>+AVERAGEIF(Brutos!$C$7:$C$2674,Brutos!$AJ14,Brutos!T$7:T$2674)</f>
        <v>3</v>
      </c>
      <c r="BF15" s="145">
        <f>+AVERAGEIFS(Brutos!T$7:T$2674,Brutos!$C$7:$C$2674,Brutos!$AJ14,Brutos!$E$7:$E$2674,"MUL")</f>
        <v>3</v>
      </c>
      <c r="BG15" s="354">
        <f>+AVERAGEIFS(Brutos!T$7:T$2674,Brutos!$C$7:$C$2674,Brutos!$AJ14,Brutos!$E$7:$E$2674,"HOM")</f>
        <v>3</v>
      </c>
      <c r="BH15" s="293">
        <f>+AVERAGEIF(Brutos!$C$7:$C$2674,Brutos!$AJ14,Brutos!U$7:U$2674)</f>
        <v>2.5</v>
      </c>
      <c r="BI15" s="145">
        <f>+AVERAGEIFS(Brutos!U$7:U$2674,Brutos!$C$7:$C$2674,Brutos!$AJ14,Brutos!$E$7:$E$2674,"MUL")</f>
        <v>2</v>
      </c>
      <c r="BJ15" s="354">
        <f>+AVERAGEIFS(Brutos!U$7:U$2674,Brutos!$C$7:$C$2674,Brutos!$AJ14,Brutos!$E$7:$E$2674,"HOM")</f>
        <v>3</v>
      </c>
      <c r="BK15" s="293">
        <f>+AVERAGEIF(Brutos!$C$7:$C$2674,Brutos!$AJ14,Brutos!V$7:V$2674)</f>
        <v>3</v>
      </c>
      <c r="BL15" s="145">
        <f>+AVERAGEIFS(Brutos!V$7:V$2674,Brutos!$C$7:$C$2674,Brutos!$AJ14,Brutos!$E$7:$E$2674,"MUL")</f>
        <v>2.5</v>
      </c>
      <c r="BM15" s="354">
        <f>+AVERAGEIFS(Brutos!V$7:V$2674,Brutos!$C$7:$C$2674,Brutos!$AJ14,Brutos!$E$7:$E$2674,"HOM")</f>
        <v>3.3333333333333335</v>
      </c>
      <c r="BN15" s="293">
        <f>+AVERAGEIF(Brutos!$C$7:$C$2674,Brutos!$AJ14,Brutos!W$7:W$2674)</f>
        <v>3.9</v>
      </c>
      <c r="BO15" s="145">
        <f>+AVERAGEIFS(Brutos!W$7:W$2674,Brutos!$C$7:$C$2674,Brutos!$AJ14,Brutos!$E$7:$E$2674,"MUL")</f>
        <v>4.1428571428571432</v>
      </c>
      <c r="BP15" s="354">
        <f>+AVERAGEIFS(Brutos!W$7:W$2674,Brutos!$C$7:$C$2674,Brutos!$AJ14,Brutos!$E$7:$E$2674,"HOM")</f>
        <v>3.3333333333333335</v>
      </c>
      <c r="BQ15" s="293">
        <f>+AVERAGEIF(Brutos!$C$7:$C$2674,Brutos!$AJ14,Brutos!X$7:X$2674)</f>
        <v>3.7692307692307692</v>
      </c>
      <c r="BR15" s="145">
        <f>+AVERAGEIFS(Brutos!X$7:X$2674,Brutos!$C$7:$C$2674,Brutos!$AJ14,Brutos!$E$7:$E$2674,"MUL")</f>
        <v>3.6666666666666665</v>
      </c>
      <c r="BS15" s="354">
        <f>+AVERAGEIFS(Brutos!X$7:X$2674,Brutos!$C$7:$C$2674,Brutos!$AJ14,Brutos!$E$7:$E$2674,"HOM")</f>
        <v>4</v>
      </c>
      <c r="BT15" s="293">
        <f>+AVERAGEIF(Brutos!$C$7:$C$2674,Brutos!$AJ14,Brutos!Y$7:Y$2674)</f>
        <v>3.5</v>
      </c>
      <c r="BU15" s="145">
        <f>+AVERAGEIFS(Brutos!Y$7:Y$2674,Brutos!$C$7:$C$2674,Brutos!$AJ14,Brutos!$E$7:$E$2674,"MUL")</f>
        <v>3.2</v>
      </c>
      <c r="BV15" s="354">
        <f>+AVERAGEIFS(Brutos!Y$7:Y$2674,Brutos!$C$7:$C$2674,Brutos!$AJ14,Brutos!$E$7:$E$2674,"HOM")</f>
        <v>4.25</v>
      </c>
      <c r="BW15" s="293">
        <f>+AVERAGEIF(Brutos!$C$7:$C$2674,Brutos!$AJ14,Brutos!Z$7:Z$2674)</f>
        <v>3.5</v>
      </c>
      <c r="BX15" s="145">
        <f>+AVERAGEIFS(Brutos!Z$7:Z$2674,Brutos!$C$7:$C$2674,Brutos!$AJ14,Brutos!$E$7:$E$2674,"MUL")</f>
        <v>3.375</v>
      </c>
      <c r="BY15" s="354">
        <f>+AVERAGEIFS(Brutos!Z$7:Z$2674,Brutos!$C$7:$C$2674,Brutos!$AJ14,Brutos!$E$7:$E$2674,"HOM")</f>
        <v>3.75</v>
      </c>
      <c r="BZ15" s="293">
        <f>+AVERAGEIF(Brutos!$C$7:$C$2674,Brutos!$AJ14,Brutos!AA$7:AA$2674)</f>
        <v>3.6153846153846154</v>
      </c>
      <c r="CA15" s="145">
        <f>+AVERAGEIFS(Brutos!AA$7:AA$2674,Brutos!$C$7:$C$2674,Brutos!$AJ14,Brutos!$E$7:$E$2674,"MUL")</f>
        <v>3.6666666666666665</v>
      </c>
      <c r="CB15" s="354">
        <f>+AVERAGEIFS(Brutos!AA$7:AA$2674,Brutos!$C$7:$C$2674,Brutos!$AJ14,Brutos!$E$7:$E$2674,"HOM")</f>
        <v>3.5</v>
      </c>
      <c r="CC15" s="293">
        <f>+AVERAGEIF(Brutos!$C$7:$C$2674,Brutos!$AJ14,Brutos!AB$7:AB$2674)</f>
        <v>3.6428571428571428</v>
      </c>
      <c r="CD15" s="145">
        <f>+AVERAGEIFS(Brutos!AB$7:AB$2674,Brutos!$C$7:$C$2674,Brutos!$AJ14,Brutos!$E$7:$E$2674,"MUL")</f>
        <v>3.5</v>
      </c>
      <c r="CE15" s="354">
        <f>+AVERAGEIFS(Brutos!AB$7:AB$2674,Brutos!$C$7:$C$2674,Brutos!$AJ14,Brutos!$E$7:$E$2674,"HOM")</f>
        <v>4</v>
      </c>
      <c r="CF15" s="397">
        <f>+Resumo!U14</f>
        <v>3.3369175627240142</v>
      </c>
      <c r="CG15" s="208">
        <f t="shared" si="1"/>
        <v>3.2857142857142856</v>
      </c>
      <c r="CH15" s="396">
        <f t="shared" si="2"/>
        <v>3.4578313253012047</v>
      </c>
      <c r="CI15" s="415">
        <f>+Resumo!V14</f>
        <v>3.4944314581060723</v>
      </c>
      <c r="CJ15" s="116">
        <f t="shared" si="3"/>
        <v>3.3438546960286089</v>
      </c>
      <c r="CK15" s="416">
        <f>+AVERAGEIF($D$8:$D$118,$D15,$N$8:N$118)</f>
        <v>3.6010997564317697</v>
      </c>
      <c r="CL15" s="415">
        <f>+Resumo!W14</f>
        <v>3.1205675460695366</v>
      </c>
      <c r="CM15" s="116">
        <f t="shared" si="4"/>
        <v>3.0821940070111067</v>
      </c>
      <c r="CN15" s="416">
        <f t="shared" si="5"/>
        <v>3.1380355821460091</v>
      </c>
      <c r="CO15" s="116">
        <f>+Resumo!X14</f>
        <v>3.3218044402094318</v>
      </c>
      <c r="CP15" s="116">
        <f t="shared" si="6"/>
        <v>3.3505576893229652</v>
      </c>
      <c r="CQ15" s="116">
        <f t="shared" si="7"/>
        <v>3.2634137856509553</v>
      </c>
      <c r="CR15" s="188">
        <f>+Resumo!Y14</f>
        <v>3.1538553205918682</v>
      </c>
      <c r="CS15" s="188">
        <f t="shared" si="8"/>
        <v>3.1576693211412472</v>
      </c>
      <c r="CT15" s="188">
        <f t="shared" si="9"/>
        <v>3.1481770120066228</v>
      </c>
    </row>
    <row r="16" spans="1:98" s="96" customFormat="1" x14ac:dyDescent="0.25">
      <c r="A16" s="94"/>
      <c r="B16" s="76" t="s">
        <v>264</v>
      </c>
      <c r="C16" s="198" t="s">
        <v>487</v>
      </c>
      <c r="D16" s="95">
        <v>102</v>
      </c>
      <c r="E16" s="94" t="s">
        <v>4</v>
      </c>
      <c r="F16" s="329" t="s">
        <v>321</v>
      </c>
      <c r="G16" s="177" t="s">
        <v>283</v>
      </c>
      <c r="H16" s="132" t="s">
        <v>323</v>
      </c>
      <c r="I16" s="342">
        <v>4</v>
      </c>
      <c r="J16" s="180">
        <v>3</v>
      </c>
      <c r="K16" s="343">
        <f t="shared" si="0"/>
        <v>0.75</v>
      </c>
      <c r="L16" s="279">
        <f>+Resumo!I15</f>
        <v>3.8115942028985508</v>
      </c>
      <c r="M16" s="146">
        <f>+Brutos!DQ15/Brutos!DR15</f>
        <v>3.3913043478260869</v>
      </c>
      <c r="N16" s="355">
        <f>+Brutos!EQ15/Brutos!ER15</f>
        <v>4.0217391304347823</v>
      </c>
      <c r="O16" s="295">
        <f>+AVERAGEIF(Brutos!$C$7:$C$2674,Brutos!$AJ15,Brutos!F$7:F$2674)</f>
        <v>4.333333333333333</v>
      </c>
      <c r="P16" s="146">
        <f>+AVERAGEIFS(Brutos!F$7:F$2674,Brutos!$C$7:$C$2674,Brutos!$AJ15,Brutos!$E$7:$E$2674,"MUL")</f>
        <v>4</v>
      </c>
      <c r="Q16" s="355">
        <f>+AVERAGEIFS(Brutos!F$7:F$2674,Brutos!$C$7:$C$2674,Brutos!$AJ15,Brutos!$E$7:$E$2674,"HOM")</f>
        <v>4.5</v>
      </c>
      <c r="R16" s="295">
        <f>+AVERAGEIF(Brutos!$C$7:$C$2674,Brutos!$AJ15,Brutos!G$7:G$2674)</f>
        <v>3.3333333333333335</v>
      </c>
      <c r="S16" s="146">
        <f>+AVERAGEIFS(Brutos!G$7:G$2674,Brutos!$C$7:$C$2674,Brutos!$AJ15,Brutos!$E$7:$E$2674,"MUL")</f>
        <v>3</v>
      </c>
      <c r="T16" s="355">
        <f>+AVERAGEIFS(Brutos!G$7:G$2674,Brutos!$C$7:$C$2674,Brutos!$AJ15,Brutos!$E$7:$E$2674,"HOM")</f>
        <v>3.5</v>
      </c>
      <c r="U16" s="295">
        <f>+AVERAGEIF(Brutos!$C$7:$C$2674,Brutos!$AJ15,Brutos!H$7:H$2674)</f>
        <v>4</v>
      </c>
      <c r="V16" s="146">
        <f>+AVERAGEIFS(Brutos!H$7:H$2674,Brutos!$C$7:$C$2674,Brutos!$AJ15,Brutos!$E$7:$E$2674,"MUL")</f>
        <v>3</v>
      </c>
      <c r="W16" s="355">
        <f>+AVERAGEIFS(Brutos!H$7:H$2674,Brutos!$C$7:$C$2674,Brutos!$AJ15,Brutos!$E$7:$E$2674,"HOM")</f>
        <v>4.5</v>
      </c>
      <c r="X16" s="295">
        <f>+AVERAGEIF(Brutos!$C$7:$C$2674,Brutos!$AJ15,Brutos!I$7:I$2674)</f>
        <v>4.666666666666667</v>
      </c>
      <c r="Y16" s="146">
        <f>+AVERAGEIFS(Brutos!I$7:I$2674,Brutos!$C$7:$C$2674,Brutos!$AJ15,Brutos!$E$7:$E$2674,"MUL")</f>
        <v>5</v>
      </c>
      <c r="Z16" s="355">
        <f>+AVERAGEIFS(Brutos!I$7:I$2674,Brutos!$C$7:$C$2674,Brutos!$AJ15,Brutos!$E$7:$E$2674,"HOM")</f>
        <v>4.5</v>
      </c>
      <c r="AA16" s="295">
        <f>+AVERAGEIF(Brutos!$C$7:$C$2674,Brutos!$AJ15,Brutos!J$7:J$2674)</f>
        <v>4.666666666666667</v>
      </c>
      <c r="AB16" s="146">
        <f>+AVERAGEIFS(Brutos!J$7:J$2674,Brutos!$C$7:$C$2674,Brutos!$AJ15,Brutos!$E$7:$E$2674,"MUL")</f>
        <v>5</v>
      </c>
      <c r="AC16" s="355">
        <f>+AVERAGEIFS(Brutos!J$7:J$2674,Brutos!$C$7:$C$2674,Brutos!$AJ15,Brutos!$E$7:$E$2674,"HOM")</f>
        <v>4.5</v>
      </c>
      <c r="AD16" s="295">
        <f>+AVERAGEIF(Brutos!$C$7:$C$2674,Brutos!$AJ15,Brutos!K$7:K$2674)</f>
        <v>5</v>
      </c>
      <c r="AE16" s="146">
        <f>+AVERAGEIFS(Brutos!K$7:K$2674,Brutos!$C$7:$C$2674,Brutos!$AJ15,Brutos!$E$7:$E$2674,"MUL")</f>
        <v>5</v>
      </c>
      <c r="AF16" s="355">
        <f>+AVERAGEIFS(Brutos!K$7:K$2674,Brutos!$C$7:$C$2674,Brutos!$AJ15,Brutos!$E$7:$E$2674,"HOM")</f>
        <v>5</v>
      </c>
      <c r="AG16" s="295">
        <f>+AVERAGEIF(Brutos!$C$7:$C$2674,Brutos!$AJ15,Brutos!L$7:L$2674)</f>
        <v>4</v>
      </c>
      <c r="AH16" s="146">
        <f>+AVERAGEIFS(Brutos!L$7:L$2674,Brutos!$C$7:$C$2674,Brutos!$AJ15,Brutos!$E$7:$E$2674,"MUL")</f>
        <v>4</v>
      </c>
      <c r="AI16" s="355">
        <f>+AVERAGEIFS(Brutos!L$7:L$2674,Brutos!$C$7:$C$2674,Brutos!$AJ15,Brutos!$E$7:$E$2674,"HOM")</f>
        <v>4</v>
      </c>
      <c r="AJ16" s="295">
        <f>+AVERAGEIF(Brutos!$C$7:$C$2674,Brutos!$AJ15,Brutos!M$7:M$2674)</f>
        <v>4.333333333333333</v>
      </c>
      <c r="AK16" s="146">
        <f>+AVERAGEIFS(Brutos!M$7:M$2674,Brutos!$C$7:$C$2674,Brutos!$AJ15,Brutos!$E$7:$E$2674,"MUL")</f>
        <v>4</v>
      </c>
      <c r="AL16" s="355">
        <f>+AVERAGEIFS(Brutos!M$7:M$2674,Brutos!$C$7:$C$2674,Brutos!$AJ15,Brutos!$E$7:$E$2674,"HOM")</f>
        <v>4.5</v>
      </c>
      <c r="AM16" s="295">
        <f>+AVERAGEIF(Brutos!$C$7:$C$2674,Brutos!$AJ15,Brutos!N$7:N$2674)</f>
        <v>4.666666666666667</v>
      </c>
      <c r="AN16" s="146">
        <f>+AVERAGEIFS(Brutos!N$7:N$2674,Brutos!$C$7:$C$2674,Brutos!$AJ15,Brutos!$E$7:$E$2674,"MUL")</f>
        <v>4</v>
      </c>
      <c r="AO16" s="355">
        <f>+AVERAGEIFS(Brutos!N$7:N$2674,Brutos!$C$7:$C$2674,Brutos!$AJ15,Brutos!$E$7:$E$2674,"HOM")</f>
        <v>5</v>
      </c>
      <c r="AP16" s="295">
        <f>+AVERAGEIF(Brutos!$C$7:$C$2674,Brutos!$AJ15,Brutos!O$7:O$2674)</f>
        <v>4</v>
      </c>
      <c r="AQ16" s="146">
        <f>+AVERAGEIFS(Brutos!O$7:O$2674,Brutos!$C$7:$C$2674,Brutos!$AJ15,Brutos!$E$7:$E$2674,"MUL")</f>
        <v>3</v>
      </c>
      <c r="AR16" s="355">
        <f>+AVERAGEIFS(Brutos!O$7:O$2674,Brutos!$C$7:$C$2674,Brutos!$AJ15,Brutos!$E$7:$E$2674,"HOM")</f>
        <v>4.5</v>
      </c>
      <c r="AS16" s="295">
        <f>+AVERAGEIF(Brutos!$C$7:$C$2674,Brutos!$AJ15,Brutos!P$7:P$2674)</f>
        <v>3</v>
      </c>
      <c r="AT16" s="146">
        <f>+AVERAGEIFS(Brutos!P$7:P$2674,Brutos!$C$7:$C$2674,Brutos!$AJ15,Brutos!$E$7:$E$2674,"MUL")</f>
        <v>3</v>
      </c>
      <c r="AU16" s="355">
        <f>+AVERAGEIFS(Brutos!P$7:P$2674,Brutos!$C$7:$C$2674,Brutos!$AJ15,Brutos!$E$7:$E$2674,"HOM")</f>
        <v>3</v>
      </c>
      <c r="AV16" s="295">
        <f>+AVERAGEIF(Brutos!$C$7:$C$2674,Brutos!$AJ15,Brutos!Q$7:Q$2674)</f>
        <v>3.3333333333333335</v>
      </c>
      <c r="AW16" s="146">
        <f>+AVERAGEIFS(Brutos!Q$7:Q$2674,Brutos!$C$7:$C$2674,Brutos!$AJ15,Brutos!$E$7:$E$2674,"MUL")</f>
        <v>4</v>
      </c>
      <c r="AX16" s="355">
        <f>+AVERAGEIFS(Brutos!Q$7:Q$2674,Brutos!$C$7:$C$2674,Brutos!$AJ15,Brutos!$E$7:$E$2674,"HOM")</f>
        <v>3</v>
      </c>
      <c r="AY16" s="295">
        <f>+AVERAGEIF(Brutos!$C$7:$C$2674,Brutos!$AJ15,Brutos!R$7:R$2674)</f>
        <v>3.6666666666666665</v>
      </c>
      <c r="AZ16" s="146">
        <f>+AVERAGEIFS(Brutos!R$7:R$2674,Brutos!$C$7:$C$2674,Brutos!$AJ15,Brutos!$E$7:$E$2674,"MUL")</f>
        <v>4</v>
      </c>
      <c r="BA16" s="355">
        <f>+AVERAGEIFS(Brutos!R$7:R$2674,Brutos!$C$7:$C$2674,Brutos!$AJ15,Brutos!$E$7:$E$2674,"HOM")</f>
        <v>3.5</v>
      </c>
      <c r="BB16" s="295">
        <f>+AVERAGEIF(Brutos!$C$7:$C$2674,Brutos!$AJ15,Brutos!S$7:S$2674)</f>
        <v>4</v>
      </c>
      <c r="BC16" s="146">
        <f>+AVERAGEIFS(Brutos!S$7:S$2674,Brutos!$C$7:$C$2674,Brutos!$AJ15,Brutos!$E$7:$E$2674,"MUL")</f>
        <v>4</v>
      </c>
      <c r="BD16" s="355">
        <f>+AVERAGEIFS(Brutos!S$7:S$2674,Brutos!$C$7:$C$2674,Brutos!$AJ15,Brutos!$E$7:$E$2674,"HOM")</f>
        <v>4</v>
      </c>
      <c r="BE16" s="295">
        <f>+AVERAGEIF(Brutos!$C$7:$C$2674,Brutos!$AJ15,Brutos!T$7:T$2674)</f>
        <v>2.6666666666666665</v>
      </c>
      <c r="BF16" s="146">
        <f>+AVERAGEIFS(Brutos!T$7:T$2674,Brutos!$C$7:$C$2674,Brutos!$AJ15,Brutos!$E$7:$E$2674,"MUL")</f>
        <v>1</v>
      </c>
      <c r="BG16" s="355">
        <f>+AVERAGEIFS(Brutos!T$7:T$2674,Brutos!$C$7:$C$2674,Brutos!$AJ15,Brutos!$E$7:$E$2674,"HOM")</f>
        <v>3.5</v>
      </c>
      <c r="BH16" s="295">
        <f>+AVERAGEIF(Brutos!$C$7:$C$2674,Brutos!$AJ15,Brutos!U$7:U$2674)</f>
        <v>3</v>
      </c>
      <c r="BI16" s="146">
        <f>+AVERAGEIFS(Brutos!U$7:U$2674,Brutos!$C$7:$C$2674,Brutos!$AJ15,Brutos!$E$7:$E$2674,"MUL")</f>
        <v>2</v>
      </c>
      <c r="BJ16" s="355">
        <f>+AVERAGEIFS(Brutos!U$7:U$2674,Brutos!$C$7:$C$2674,Brutos!$AJ15,Brutos!$E$7:$E$2674,"HOM")</f>
        <v>3.5</v>
      </c>
      <c r="BK16" s="295">
        <f>+AVERAGEIF(Brutos!$C$7:$C$2674,Brutos!$AJ15,Brutos!V$7:V$2674)</f>
        <v>2.6666666666666665</v>
      </c>
      <c r="BL16" s="146">
        <f>+AVERAGEIFS(Brutos!V$7:V$2674,Brutos!$C$7:$C$2674,Brutos!$AJ15,Brutos!$E$7:$E$2674,"MUL")</f>
        <v>1</v>
      </c>
      <c r="BM16" s="355">
        <f>+AVERAGEIFS(Brutos!V$7:V$2674,Brutos!$C$7:$C$2674,Brutos!$AJ15,Brutos!$E$7:$E$2674,"HOM")</f>
        <v>3.5</v>
      </c>
      <c r="BN16" s="295">
        <f>+AVERAGEIF(Brutos!$C$7:$C$2674,Brutos!$AJ15,Brutos!W$7:W$2674)</f>
        <v>4.666666666666667</v>
      </c>
      <c r="BO16" s="146">
        <f>+AVERAGEIFS(Brutos!W$7:W$2674,Brutos!$C$7:$C$2674,Brutos!$AJ15,Brutos!$E$7:$E$2674,"MUL")</f>
        <v>5</v>
      </c>
      <c r="BP16" s="355">
        <f>+AVERAGEIFS(Brutos!W$7:W$2674,Brutos!$C$7:$C$2674,Brutos!$AJ15,Brutos!$E$7:$E$2674,"HOM")</f>
        <v>4.5</v>
      </c>
      <c r="BQ16" s="295">
        <f>+AVERAGEIF(Brutos!$C$7:$C$2674,Brutos!$AJ15,Brutos!X$7:X$2674)</f>
        <v>2.3333333333333335</v>
      </c>
      <c r="BR16" s="146">
        <f>+AVERAGEIFS(Brutos!X$7:X$2674,Brutos!$C$7:$C$2674,Brutos!$AJ15,Brutos!$E$7:$E$2674,"MUL")</f>
        <v>1</v>
      </c>
      <c r="BS16" s="355">
        <f>+AVERAGEIFS(Brutos!X$7:X$2674,Brutos!$C$7:$C$2674,Brutos!$AJ15,Brutos!$E$7:$E$2674,"HOM")</f>
        <v>3</v>
      </c>
      <c r="BT16" s="295">
        <f>+AVERAGEIF(Brutos!$C$7:$C$2674,Brutos!$AJ15,Brutos!Y$7:Y$2674)</f>
        <v>3.6666666666666665</v>
      </c>
      <c r="BU16" s="146">
        <f>+AVERAGEIFS(Brutos!Y$7:Y$2674,Brutos!$C$7:$C$2674,Brutos!$AJ15,Brutos!$E$7:$E$2674,"MUL")</f>
        <v>3</v>
      </c>
      <c r="BV16" s="355">
        <f>+AVERAGEIFS(Brutos!Y$7:Y$2674,Brutos!$C$7:$C$2674,Brutos!$AJ15,Brutos!$E$7:$E$2674,"HOM")</f>
        <v>4</v>
      </c>
      <c r="BW16" s="295">
        <f>+AVERAGEIF(Brutos!$C$7:$C$2674,Brutos!$AJ15,Brutos!Z$7:Z$2674)</f>
        <v>3.6666666666666665</v>
      </c>
      <c r="BX16" s="146">
        <f>+AVERAGEIFS(Brutos!Z$7:Z$2674,Brutos!$C$7:$C$2674,Brutos!$AJ15,Brutos!$E$7:$E$2674,"MUL")</f>
        <v>3</v>
      </c>
      <c r="BY16" s="355">
        <f>+AVERAGEIFS(Brutos!Z$7:Z$2674,Brutos!$C$7:$C$2674,Brutos!$AJ15,Brutos!$E$7:$E$2674,"HOM")</f>
        <v>4</v>
      </c>
      <c r="BZ16" s="295">
        <f>+AVERAGEIF(Brutos!$C$7:$C$2674,Brutos!$AJ15,Brutos!AA$7:AA$2674)</f>
        <v>4.333333333333333</v>
      </c>
      <c r="CA16" s="146">
        <f>+AVERAGEIFS(Brutos!AA$7:AA$2674,Brutos!$C$7:$C$2674,Brutos!$AJ15,Brutos!$E$7:$E$2674,"MUL")</f>
        <v>4</v>
      </c>
      <c r="CB16" s="355">
        <f>+AVERAGEIFS(Brutos!AA$7:AA$2674,Brutos!$C$7:$C$2674,Brutos!$AJ15,Brutos!$E$7:$E$2674,"HOM")</f>
        <v>4.5</v>
      </c>
      <c r="CC16" s="295">
        <f>+AVERAGEIF(Brutos!$C$7:$C$2674,Brutos!$AJ15,Brutos!AB$7:AB$2674)</f>
        <v>3.6666666666666665</v>
      </c>
      <c r="CD16" s="146">
        <f>+AVERAGEIFS(Brutos!AB$7:AB$2674,Brutos!$C$7:$C$2674,Brutos!$AJ15,Brutos!$E$7:$E$2674,"MUL")</f>
        <v>3</v>
      </c>
      <c r="CE16" s="355">
        <f>+AVERAGEIFS(Brutos!AB$7:AB$2674,Brutos!$C$7:$C$2674,Brutos!$AJ15,Brutos!$E$7:$E$2674,"HOM")</f>
        <v>4</v>
      </c>
      <c r="CF16" s="400">
        <f>+Resumo!U15</f>
        <v>3.8115942028985508</v>
      </c>
      <c r="CG16" s="210">
        <f t="shared" si="1"/>
        <v>3.3913043478260869</v>
      </c>
      <c r="CH16" s="401">
        <f t="shared" si="2"/>
        <v>4.0217391304347823</v>
      </c>
      <c r="CI16" s="417">
        <f>+Resumo!V15</f>
        <v>3.4944314581060723</v>
      </c>
      <c r="CJ16" s="117">
        <f t="shared" si="3"/>
        <v>3.3438546960286089</v>
      </c>
      <c r="CK16" s="418">
        <f>+AVERAGEIF($D$8:$D$118,$D16,$N$8:N$118)</f>
        <v>3.6010997564317697</v>
      </c>
      <c r="CL16" s="417">
        <f>+Resumo!W15</f>
        <v>3.1205675460695366</v>
      </c>
      <c r="CM16" s="117">
        <f t="shared" si="4"/>
        <v>3.0821940070111067</v>
      </c>
      <c r="CN16" s="418">
        <f t="shared" si="5"/>
        <v>3.1380355821460091</v>
      </c>
      <c r="CO16" s="117">
        <f>+Resumo!X15</f>
        <v>3.3218044402094318</v>
      </c>
      <c r="CP16" s="117">
        <f t="shared" si="6"/>
        <v>3.3505576893229652</v>
      </c>
      <c r="CQ16" s="117">
        <f t="shared" si="7"/>
        <v>3.2634137856509553</v>
      </c>
      <c r="CR16" s="186">
        <f>+Resumo!Y15</f>
        <v>3.1538553205918682</v>
      </c>
      <c r="CS16" s="186">
        <f t="shared" si="8"/>
        <v>3.1576693211412472</v>
      </c>
      <c r="CT16" s="186">
        <f t="shared" si="9"/>
        <v>3.1481770120066228</v>
      </c>
    </row>
    <row r="17" spans="1:98" s="25" customFormat="1" x14ac:dyDescent="0.25">
      <c r="A17" s="83"/>
      <c r="B17" s="73" t="s">
        <v>81</v>
      </c>
      <c r="C17" s="194" t="s">
        <v>82</v>
      </c>
      <c r="D17" s="84">
        <v>103</v>
      </c>
      <c r="E17" s="83" t="s">
        <v>5</v>
      </c>
      <c r="F17" s="325" t="s">
        <v>318</v>
      </c>
      <c r="G17" s="172" t="s">
        <v>283</v>
      </c>
      <c r="H17" s="128" t="s">
        <v>324</v>
      </c>
      <c r="I17" s="334">
        <v>142</v>
      </c>
      <c r="J17" s="181">
        <v>59</v>
      </c>
      <c r="K17" s="335">
        <f t="shared" si="0"/>
        <v>0.41549295774647887</v>
      </c>
      <c r="L17" s="270">
        <f>+Resumo!I16</f>
        <v>3.1364317841079461</v>
      </c>
      <c r="M17" s="142">
        <f>+Brutos!DQ16/Brutos!DR16</f>
        <v>3.1635802469135803</v>
      </c>
      <c r="N17" s="351">
        <f>+Brutos!EQ16/Brutos!ER16</f>
        <v>3.0635359116022101</v>
      </c>
      <c r="O17" s="287">
        <f>+AVERAGEIF(Brutos!$C$7:$C$2674,Brutos!$AJ16,Brutos!F$7:F$2674)</f>
        <v>3.5517241379310347</v>
      </c>
      <c r="P17" s="142">
        <f>+AVERAGEIFS(Brutos!F$7:F$2674,Brutos!$C$7:$C$2674,Brutos!$AJ16,Brutos!$E$7:$E$2674,"MUL")</f>
        <v>3.5476190476190474</v>
      </c>
      <c r="Q17" s="351">
        <f>+AVERAGEIFS(Brutos!F$7:F$2674,Brutos!$C$7:$C$2674,Brutos!$AJ16,Brutos!$E$7:$E$2674,"HOM")</f>
        <v>3.5625</v>
      </c>
      <c r="R17" s="287">
        <f>+AVERAGEIF(Brutos!$C$7:$C$2674,Brutos!$AJ16,Brutos!G$7:G$2674)</f>
        <v>3.0169491525423728</v>
      </c>
      <c r="S17" s="142">
        <f>+AVERAGEIFS(Brutos!G$7:G$2674,Brutos!$C$7:$C$2674,Brutos!$AJ16,Brutos!$E$7:$E$2674,"MUL")</f>
        <v>3.0232558139534884</v>
      </c>
      <c r="T17" s="351">
        <f>+AVERAGEIFS(Brutos!G$7:G$2674,Brutos!$C$7:$C$2674,Brutos!$AJ16,Brutos!$E$7:$E$2674,"HOM")</f>
        <v>3</v>
      </c>
      <c r="U17" s="287">
        <f>+AVERAGEIF(Brutos!$C$7:$C$2674,Brutos!$AJ16,Brutos!H$7:H$2674)</f>
        <v>2.7142857142857144</v>
      </c>
      <c r="V17" s="142">
        <f>+AVERAGEIFS(Brutos!H$7:H$2674,Brutos!$C$7:$C$2674,Brutos!$AJ16,Brutos!$E$7:$E$2674,"MUL")</f>
        <v>2.7906976744186047</v>
      </c>
      <c r="W17" s="351">
        <f>+AVERAGEIFS(Brutos!H$7:H$2674,Brutos!$C$7:$C$2674,Brutos!$AJ16,Brutos!$E$7:$E$2674,"HOM")</f>
        <v>2.4615384615384617</v>
      </c>
      <c r="X17" s="287">
        <f>+AVERAGEIF(Brutos!$C$7:$C$2674,Brutos!$AJ16,Brutos!I$7:I$2674)</f>
        <v>2.8448275862068964</v>
      </c>
      <c r="Y17" s="142">
        <f>+AVERAGEIFS(Brutos!I$7:I$2674,Brutos!$C$7:$C$2674,Brutos!$AJ16,Brutos!$E$7:$E$2674,"MUL")</f>
        <v>3</v>
      </c>
      <c r="Z17" s="351">
        <f>+AVERAGEIFS(Brutos!I$7:I$2674,Brutos!$C$7:$C$2674,Brutos!$AJ16,Brutos!$E$7:$E$2674,"HOM")</f>
        <v>2.4</v>
      </c>
      <c r="AA17" s="287">
        <f>+AVERAGEIF(Brutos!$C$7:$C$2674,Brutos!$AJ16,Brutos!J$7:J$2674)</f>
        <v>2.7118644067796609</v>
      </c>
      <c r="AB17" s="142">
        <f>+AVERAGEIFS(Brutos!J$7:J$2674,Brutos!$C$7:$C$2674,Brutos!$AJ16,Brutos!$E$7:$E$2674,"MUL")</f>
        <v>2.7906976744186047</v>
      </c>
      <c r="AC17" s="351">
        <f>+AVERAGEIFS(Brutos!J$7:J$2674,Brutos!$C$7:$C$2674,Brutos!$AJ16,Brutos!$E$7:$E$2674,"HOM")</f>
        <v>2.5</v>
      </c>
      <c r="AD17" s="287">
        <f>+AVERAGEIF(Brutos!$C$7:$C$2674,Brutos!$AJ16,Brutos!K$7:K$2674)</f>
        <v>2.8813559322033897</v>
      </c>
      <c r="AE17" s="142">
        <f>+AVERAGEIFS(Brutos!K$7:K$2674,Brutos!$C$7:$C$2674,Brutos!$AJ16,Brutos!$E$7:$E$2674,"MUL")</f>
        <v>2.9534883720930232</v>
      </c>
      <c r="AF17" s="351">
        <f>+AVERAGEIFS(Brutos!K$7:K$2674,Brutos!$C$7:$C$2674,Brutos!$AJ16,Brutos!$E$7:$E$2674,"HOM")</f>
        <v>2.6875</v>
      </c>
      <c r="AG17" s="287">
        <f>+AVERAGEIF(Brutos!$C$7:$C$2674,Brutos!$AJ16,Brutos!L$7:L$2674)</f>
        <v>3.6379310344827585</v>
      </c>
      <c r="AH17" s="142">
        <f>+AVERAGEIFS(Brutos!L$7:L$2674,Brutos!$C$7:$C$2674,Brutos!$AJ16,Brutos!$E$7:$E$2674,"MUL")</f>
        <v>3.6428571428571428</v>
      </c>
      <c r="AI17" s="351">
        <f>+AVERAGEIFS(Brutos!L$7:L$2674,Brutos!$C$7:$C$2674,Brutos!$AJ16,Brutos!$E$7:$E$2674,"HOM")</f>
        <v>3.625</v>
      </c>
      <c r="AJ17" s="287">
        <f>+AVERAGEIF(Brutos!$C$7:$C$2674,Brutos!$AJ16,Brutos!M$7:M$2674)</f>
        <v>3.0689655172413794</v>
      </c>
      <c r="AK17" s="142">
        <f>+AVERAGEIFS(Brutos!M$7:M$2674,Brutos!$C$7:$C$2674,Brutos!$AJ16,Brutos!$E$7:$E$2674,"MUL")</f>
        <v>3.2142857142857144</v>
      </c>
      <c r="AL17" s="351">
        <f>+AVERAGEIFS(Brutos!M$7:M$2674,Brutos!$C$7:$C$2674,Brutos!$AJ16,Brutos!$E$7:$E$2674,"HOM")</f>
        <v>2.6875</v>
      </c>
      <c r="AM17" s="287">
        <f>+AVERAGEIF(Brutos!$C$7:$C$2674,Brutos!$AJ16,Brutos!N$7:N$2674)</f>
        <v>3.2241379310344827</v>
      </c>
      <c r="AN17" s="142">
        <f>+AVERAGEIFS(Brutos!N$7:N$2674,Brutos!$C$7:$C$2674,Brutos!$AJ16,Brutos!$E$7:$E$2674,"MUL")</f>
        <v>3.2142857142857144</v>
      </c>
      <c r="AO17" s="351">
        <f>+AVERAGEIFS(Brutos!N$7:N$2674,Brutos!$C$7:$C$2674,Brutos!$AJ16,Brutos!$E$7:$E$2674,"HOM")</f>
        <v>3.25</v>
      </c>
      <c r="AP17" s="287">
        <f>+AVERAGEIF(Brutos!$C$7:$C$2674,Brutos!$AJ16,Brutos!O$7:O$2674)</f>
        <v>2.7543859649122808</v>
      </c>
      <c r="AQ17" s="142">
        <f>+AVERAGEIFS(Brutos!O$7:O$2674,Brutos!$C$7:$C$2674,Brutos!$AJ16,Brutos!$E$7:$E$2674,"MUL")</f>
        <v>2.9268292682926829</v>
      </c>
      <c r="AR17" s="351">
        <f>+AVERAGEIFS(Brutos!O$7:O$2674,Brutos!$C$7:$C$2674,Brutos!$AJ16,Brutos!$E$7:$E$2674,"HOM")</f>
        <v>2.3125</v>
      </c>
      <c r="AS17" s="287">
        <f>+AVERAGEIF(Brutos!$C$7:$C$2674,Brutos!$AJ16,Brutos!P$7:P$2674)</f>
        <v>3</v>
      </c>
      <c r="AT17" s="142">
        <f>+AVERAGEIFS(Brutos!P$7:P$2674,Brutos!$C$7:$C$2674,Brutos!$AJ16,Brutos!$E$7:$E$2674,"MUL")</f>
        <v>3.0476190476190474</v>
      </c>
      <c r="AU17" s="351">
        <f>+AVERAGEIFS(Brutos!P$7:P$2674,Brutos!$C$7:$C$2674,Brutos!$AJ16,Brutos!$E$7:$E$2674,"HOM")</f>
        <v>2.875</v>
      </c>
      <c r="AV17" s="287">
        <f>+AVERAGEIF(Brutos!$C$7:$C$2674,Brutos!$AJ16,Brutos!Q$7:Q$2674)</f>
        <v>2.9827586206896552</v>
      </c>
      <c r="AW17" s="142">
        <f>+AVERAGEIFS(Brutos!Q$7:Q$2674,Brutos!$C$7:$C$2674,Brutos!$AJ16,Brutos!$E$7:$E$2674,"MUL")</f>
        <v>3.0714285714285716</v>
      </c>
      <c r="AX17" s="351">
        <f>+AVERAGEIFS(Brutos!Q$7:Q$2674,Brutos!$C$7:$C$2674,Brutos!$AJ16,Brutos!$E$7:$E$2674,"HOM")</f>
        <v>2.75</v>
      </c>
      <c r="AY17" s="287">
        <f>+AVERAGEIF(Brutos!$C$7:$C$2674,Brutos!$AJ16,Brutos!R$7:R$2674)</f>
        <v>2.7413793103448274</v>
      </c>
      <c r="AZ17" s="142">
        <f>+AVERAGEIFS(Brutos!R$7:R$2674,Brutos!$C$7:$C$2674,Brutos!$AJ16,Brutos!$E$7:$E$2674,"MUL")</f>
        <v>2.6904761904761907</v>
      </c>
      <c r="BA17" s="351">
        <f>+AVERAGEIFS(Brutos!R$7:R$2674,Brutos!$C$7:$C$2674,Brutos!$AJ16,Brutos!$E$7:$E$2674,"HOM")</f>
        <v>2.875</v>
      </c>
      <c r="BB17" s="287">
        <f>+AVERAGEIF(Brutos!$C$7:$C$2674,Brutos!$AJ16,Brutos!S$7:S$2674)</f>
        <v>3.0344827586206895</v>
      </c>
      <c r="BC17" s="142">
        <f>+AVERAGEIFS(Brutos!S$7:S$2674,Brutos!$C$7:$C$2674,Brutos!$AJ16,Brutos!$E$7:$E$2674,"MUL")</f>
        <v>3.1666666666666665</v>
      </c>
      <c r="BD17" s="351">
        <f>+AVERAGEIFS(Brutos!S$7:S$2674,Brutos!$C$7:$C$2674,Brutos!$AJ16,Brutos!$E$7:$E$2674,"HOM")</f>
        <v>2.6875</v>
      </c>
      <c r="BE17" s="287">
        <f>+AVERAGEIF(Brutos!$C$7:$C$2674,Brutos!$AJ16,Brutos!T$7:T$2674)</f>
        <v>3.7118644067796609</v>
      </c>
      <c r="BF17" s="142">
        <f>+AVERAGEIFS(Brutos!T$7:T$2674,Brutos!$C$7:$C$2674,Brutos!$AJ16,Brutos!$E$7:$E$2674,"MUL")</f>
        <v>3.5348837209302326</v>
      </c>
      <c r="BG17" s="351">
        <f>+AVERAGEIFS(Brutos!T$7:T$2674,Brutos!$C$7:$C$2674,Brutos!$AJ16,Brutos!$E$7:$E$2674,"HOM")</f>
        <v>4.1875</v>
      </c>
      <c r="BH17" s="287">
        <f>+AVERAGEIF(Brutos!$C$7:$C$2674,Brutos!$AJ16,Brutos!U$7:U$2674)</f>
        <v>3.5964912280701755</v>
      </c>
      <c r="BI17" s="142">
        <f>+AVERAGEIFS(Brutos!U$7:U$2674,Brutos!$C$7:$C$2674,Brutos!$AJ16,Brutos!$E$7:$E$2674,"MUL")</f>
        <v>3.5</v>
      </c>
      <c r="BJ17" s="351">
        <f>+AVERAGEIFS(Brutos!U$7:U$2674,Brutos!$C$7:$C$2674,Brutos!$AJ16,Brutos!$E$7:$E$2674,"HOM")</f>
        <v>3.8666666666666667</v>
      </c>
      <c r="BK17" s="287">
        <f>+AVERAGEIF(Brutos!$C$7:$C$2674,Brutos!$AJ16,Brutos!V$7:V$2674)</f>
        <v>3.6666666666666665</v>
      </c>
      <c r="BL17" s="142">
        <f>+AVERAGEIFS(Brutos!V$7:V$2674,Brutos!$C$7:$C$2674,Brutos!$AJ16,Brutos!$E$7:$E$2674,"MUL")</f>
        <v>3.5609756097560976</v>
      </c>
      <c r="BM17" s="351">
        <f>+AVERAGEIFS(Brutos!V$7:V$2674,Brutos!$C$7:$C$2674,Brutos!$AJ16,Brutos!$E$7:$E$2674,"HOM")</f>
        <v>3.9375</v>
      </c>
      <c r="BN17" s="287">
        <f>+AVERAGEIF(Brutos!$C$7:$C$2674,Brutos!$AJ16,Brutos!W$7:W$2674)</f>
        <v>3.5</v>
      </c>
      <c r="BO17" s="142">
        <f>+AVERAGEIFS(Brutos!W$7:W$2674,Brutos!$C$7:$C$2674,Brutos!$AJ16,Brutos!$E$7:$E$2674,"MUL")</f>
        <v>3.4761904761904763</v>
      </c>
      <c r="BP17" s="351">
        <f>+AVERAGEIFS(Brutos!W$7:W$2674,Brutos!$C$7:$C$2674,Brutos!$AJ16,Brutos!$E$7:$E$2674,"HOM")</f>
        <v>3.5625</v>
      </c>
      <c r="BQ17" s="287">
        <f>+AVERAGEIF(Brutos!$C$7:$C$2674,Brutos!$AJ16,Brutos!X$7:X$2674)</f>
        <v>3.6206896551724137</v>
      </c>
      <c r="BR17" s="142">
        <f>+AVERAGEIFS(Brutos!X$7:X$2674,Brutos!$C$7:$C$2674,Brutos!$AJ16,Brutos!$E$7:$E$2674,"MUL")</f>
        <v>3.5238095238095237</v>
      </c>
      <c r="BS17" s="351">
        <f>+AVERAGEIFS(Brutos!X$7:X$2674,Brutos!$C$7:$C$2674,Brutos!$AJ16,Brutos!$E$7:$E$2674,"HOM")</f>
        <v>3.875</v>
      </c>
      <c r="BT17" s="287">
        <f>+AVERAGEIF(Brutos!$C$7:$C$2674,Brutos!$AJ16,Brutos!Y$7:Y$2674)</f>
        <v>3.2068965517241379</v>
      </c>
      <c r="BU17" s="142">
        <f>+AVERAGEIFS(Brutos!Y$7:Y$2674,Brutos!$C$7:$C$2674,Brutos!$AJ16,Brutos!$E$7:$E$2674,"MUL")</f>
        <v>3.2142857142857144</v>
      </c>
      <c r="BV17" s="351">
        <f>+AVERAGEIFS(Brutos!Y$7:Y$2674,Brutos!$C$7:$C$2674,Brutos!$AJ16,Brutos!$E$7:$E$2674,"HOM")</f>
        <v>3.1875</v>
      </c>
      <c r="BW17" s="287">
        <f>+AVERAGEIF(Brutos!$C$7:$C$2674,Brutos!$AJ16,Brutos!Z$7:Z$2674)</f>
        <v>3.0344827586206895</v>
      </c>
      <c r="BX17" s="142">
        <f>+AVERAGEIFS(Brutos!Z$7:Z$2674,Brutos!$C$7:$C$2674,Brutos!$AJ16,Brutos!$E$7:$E$2674,"MUL")</f>
        <v>3.13953488372093</v>
      </c>
      <c r="BY17" s="351">
        <f>+AVERAGEIFS(Brutos!Z$7:Z$2674,Brutos!$C$7:$C$2674,Brutos!$AJ16,Brutos!$E$7:$E$2674,"HOM")</f>
        <v>2.7333333333333334</v>
      </c>
      <c r="BZ17" s="287">
        <f>+AVERAGEIF(Brutos!$C$7:$C$2674,Brutos!$AJ16,Brutos!AA$7:AA$2674)</f>
        <v>2.7796610169491527</v>
      </c>
      <c r="CA17" s="142">
        <f>+AVERAGEIFS(Brutos!AA$7:AA$2674,Brutos!$C$7:$C$2674,Brutos!$AJ16,Brutos!$E$7:$E$2674,"MUL")</f>
        <v>2.8372093023255816</v>
      </c>
      <c r="CB17" s="351">
        <f>+AVERAGEIFS(Brutos!AA$7:AA$2674,Brutos!$C$7:$C$2674,Brutos!$AJ16,Brutos!$E$7:$E$2674,"HOM")</f>
        <v>2.625</v>
      </c>
      <c r="CC17" s="287">
        <f>+AVERAGEIF(Brutos!$C$7:$C$2674,Brutos!$AJ16,Brutos!AB$7:AB$2674)</f>
        <v>2.8620689655172415</v>
      </c>
      <c r="CD17" s="142">
        <f>+AVERAGEIFS(Brutos!AB$7:AB$2674,Brutos!$C$7:$C$2674,Brutos!$AJ16,Brutos!$E$7:$E$2674,"MUL")</f>
        <v>2.9285714285714284</v>
      </c>
      <c r="CE17" s="351">
        <f>+AVERAGEIFS(Brutos!AB$7:AB$2674,Brutos!$C$7:$C$2674,Brutos!$AJ16,Brutos!$E$7:$E$2674,"HOM")</f>
        <v>2.6875</v>
      </c>
      <c r="CF17" s="397">
        <f>+Resumo!U16</f>
        <v>2.9876188771285999</v>
      </c>
      <c r="CG17" s="208">
        <f>+AVERAGE(M17,M81)</f>
        <v>2.9267268323175495</v>
      </c>
      <c r="CH17" s="396">
        <f>+AVERAGE(N17,N81)</f>
        <v>3.0773443633078075</v>
      </c>
      <c r="CI17" s="415">
        <f>+Resumo!V16</f>
        <v>3.6056308580403673</v>
      </c>
      <c r="CJ17" s="116">
        <f t="shared" si="3"/>
        <v>3.5912043493982129</v>
      </c>
      <c r="CK17" s="416">
        <f>+AVERAGEIF($D$8:$D$118,$D17,$N$8:N$118)</f>
        <v>3.6908588648920144</v>
      </c>
      <c r="CL17" s="415">
        <f>+Resumo!W16</f>
        <v>3.1247690923570008</v>
      </c>
      <c r="CM17" s="116">
        <f t="shared" si="4"/>
        <v>3.177193056037134</v>
      </c>
      <c r="CN17" s="416">
        <f t="shared" si="5"/>
        <v>3.1923605661692185</v>
      </c>
      <c r="CO17" s="116">
        <f>+Resumo!X16</f>
        <v>2.9590343418354941</v>
      </c>
      <c r="CP17" s="116">
        <f t="shared" si="6"/>
        <v>2.9608444556496956</v>
      </c>
      <c r="CQ17" s="116">
        <f t="shared" si="7"/>
        <v>3.0329402383622885</v>
      </c>
      <c r="CR17" s="188">
        <f>+Resumo!Y16</f>
        <v>3.1538553205918682</v>
      </c>
      <c r="CS17" s="188">
        <f t="shared" si="8"/>
        <v>3.1576693211412472</v>
      </c>
      <c r="CT17" s="188">
        <f t="shared" si="9"/>
        <v>3.1481770120066228</v>
      </c>
    </row>
    <row r="18" spans="1:98" s="96" customFormat="1" x14ac:dyDescent="0.25">
      <c r="A18" s="86"/>
      <c r="B18" s="74" t="s">
        <v>83</v>
      </c>
      <c r="C18" s="195" t="s">
        <v>495</v>
      </c>
      <c r="D18" s="87">
        <v>103</v>
      </c>
      <c r="E18" s="86" t="s">
        <v>5</v>
      </c>
      <c r="F18" s="326" t="s">
        <v>321</v>
      </c>
      <c r="G18" s="174" t="s">
        <v>283</v>
      </c>
      <c r="H18" s="129" t="s">
        <v>324</v>
      </c>
      <c r="I18" s="336">
        <v>47</v>
      </c>
      <c r="J18" s="182">
        <v>27</v>
      </c>
      <c r="K18" s="337">
        <f t="shared" si="0"/>
        <v>0.57446808510638303</v>
      </c>
      <c r="L18" s="273">
        <f>+Resumo!I17</f>
        <v>4.074829931972789</v>
      </c>
      <c r="M18" s="143">
        <f>+Brutos!DQ17/Brutos!DR17</f>
        <v>4.018828451882845</v>
      </c>
      <c r="N18" s="352">
        <f>+Brutos!EQ17/Brutos!ER17</f>
        <v>4.3181818181818183</v>
      </c>
      <c r="O18" s="289">
        <f>+AVERAGEIF(Brutos!$C$7:$C$2674,Brutos!$AJ17,Brutos!F$7:F$2674)</f>
        <v>4.6399999999999997</v>
      </c>
      <c r="P18" s="143">
        <f>+AVERAGEIFS(Brutos!F$7:F$2674,Brutos!$C$7:$C$2674,Brutos!$AJ17,Brutos!$E$7:$E$2674,"MUL")</f>
        <v>4.6500000000000004</v>
      </c>
      <c r="Q18" s="352">
        <f>+AVERAGEIFS(Brutos!F$7:F$2674,Brutos!$C$7:$C$2674,Brutos!$AJ17,Brutos!$E$7:$E$2674,"HOM")</f>
        <v>4.5999999999999996</v>
      </c>
      <c r="R18" s="289">
        <f>+AVERAGEIF(Brutos!$C$7:$C$2674,Brutos!$AJ17,Brutos!G$7:G$2674)</f>
        <v>4.1538461538461542</v>
      </c>
      <c r="S18" s="143">
        <f>+AVERAGEIFS(Brutos!G$7:G$2674,Brutos!$C$7:$C$2674,Brutos!$AJ17,Brutos!$E$7:$E$2674,"MUL")</f>
        <v>4.0476190476190474</v>
      </c>
      <c r="T18" s="352">
        <f>+AVERAGEIFS(Brutos!G$7:G$2674,Brutos!$C$7:$C$2674,Brutos!$AJ17,Brutos!$E$7:$E$2674,"HOM")</f>
        <v>4.5999999999999996</v>
      </c>
      <c r="U18" s="289">
        <f>+AVERAGEIF(Brutos!$C$7:$C$2674,Brutos!$AJ17,Brutos!H$7:H$2674)</f>
        <v>3.8461538461538463</v>
      </c>
      <c r="V18" s="143">
        <f>+AVERAGEIFS(Brutos!H$7:H$2674,Brutos!$C$7:$C$2674,Brutos!$AJ17,Brutos!$E$7:$E$2674,"MUL")</f>
        <v>4</v>
      </c>
      <c r="W18" s="352">
        <f>+AVERAGEIFS(Brutos!H$7:H$2674,Brutos!$C$7:$C$2674,Brutos!$AJ17,Brutos!$E$7:$E$2674,"HOM")</f>
        <v>3.2</v>
      </c>
      <c r="X18" s="289">
        <f>+AVERAGEIF(Brutos!$C$7:$C$2674,Brutos!$AJ17,Brutos!I$7:I$2674)</f>
        <v>3.8846153846153846</v>
      </c>
      <c r="Y18" s="143">
        <f>+AVERAGEIFS(Brutos!I$7:I$2674,Brutos!$C$7:$C$2674,Brutos!$AJ17,Brutos!$E$7:$E$2674,"MUL")</f>
        <v>3.6666666666666665</v>
      </c>
      <c r="Z18" s="352">
        <f>+AVERAGEIFS(Brutos!I$7:I$2674,Brutos!$C$7:$C$2674,Brutos!$AJ17,Brutos!$E$7:$E$2674,"HOM")</f>
        <v>4.8</v>
      </c>
      <c r="AA18" s="289">
        <f>+AVERAGEIF(Brutos!$C$7:$C$2674,Brutos!$AJ17,Brutos!J$7:J$2674)</f>
        <v>3.8076923076923075</v>
      </c>
      <c r="AB18" s="143">
        <f>+AVERAGEIFS(Brutos!J$7:J$2674,Brutos!$C$7:$C$2674,Brutos!$AJ17,Brutos!$E$7:$E$2674,"MUL")</f>
        <v>3.5714285714285716</v>
      </c>
      <c r="AC18" s="352">
        <f>+AVERAGEIFS(Brutos!J$7:J$2674,Brutos!$C$7:$C$2674,Brutos!$AJ17,Brutos!$E$7:$E$2674,"HOM")</f>
        <v>4.8</v>
      </c>
      <c r="AD18" s="289">
        <f>+AVERAGEIF(Brutos!$C$7:$C$2674,Brutos!$AJ17,Brutos!K$7:K$2674)</f>
        <v>3.8076923076923075</v>
      </c>
      <c r="AE18" s="143">
        <f>+AVERAGEIFS(Brutos!K$7:K$2674,Brutos!$C$7:$C$2674,Brutos!$AJ17,Brutos!$E$7:$E$2674,"MUL")</f>
        <v>3.8571428571428572</v>
      </c>
      <c r="AF18" s="352">
        <f>+AVERAGEIFS(Brutos!K$7:K$2674,Brutos!$C$7:$C$2674,Brutos!$AJ17,Brutos!$E$7:$E$2674,"HOM")</f>
        <v>3.6</v>
      </c>
      <c r="AG18" s="289">
        <f>+AVERAGEIF(Brutos!$C$7:$C$2674,Brutos!$AJ17,Brutos!L$7:L$2674)</f>
        <v>4.5384615384615383</v>
      </c>
      <c r="AH18" s="143">
        <f>+AVERAGEIFS(Brutos!L$7:L$2674,Brutos!$C$7:$C$2674,Brutos!$AJ17,Brutos!$E$7:$E$2674,"MUL")</f>
        <v>4.5714285714285712</v>
      </c>
      <c r="AI18" s="352">
        <f>+AVERAGEIFS(Brutos!L$7:L$2674,Brutos!$C$7:$C$2674,Brutos!$AJ17,Brutos!$E$7:$E$2674,"HOM")</f>
        <v>4.4000000000000004</v>
      </c>
      <c r="AJ18" s="289">
        <f>+AVERAGEIF(Brutos!$C$7:$C$2674,Brutos!$AJ17,Brutos!M$7:M$2674)</f>
        <v>4</v>
      </c>
      <c r="AK18" s="143">
        <f>+AVERAGEIFS(Brutos!M$7:M$2674,Brutos!$C$7:$C$2674,Brutos!$AJ17,Brutos!$E$7:$E$2674,"MUL")</f>
        <v>3.9047619047619047</v>
      </c>
      <c r="AL18" s="352">
        <f>+AVERAGEIFS(Brutos!M$7:M$2674,Brutos!$C$7:$C$2674,Brutos!$AJ17,Brutos!$E$7:$E$2674,"HOM")</f>
        <v>4.4000000000000004</v>
      </c>
      <c r="AM18" s="289">
        <f>+AVERAGEIF(Brutos!$C$7:$C$2674,Brutos!$AJ17,Brutos!N$7:N$2674)</f>
        <v>3.8846153846153846</v>
      </c>
      <c r="AN18" s="143">
        <f>+AVERAGEIFS(Brutos!N$7:N$2674,Brutos!$C$7:$C$2674,Brutos!$AJ17,Brutos!$E$7:$E$2674,"MUL")</f>
        <v>4.0952380952380949</v>
      </c>
      <c r="AO18" s="352">
        <f>+AVERAGEIFS(Brutos!N$7:N$2674,Brutos!$C$7:$C$2674,Brutos!$AJ17,Brutos!$E$7:$E$2674,"HOM")</f>
        <v>3</v>
      </c>
      <c r="AP18" s="289">
        <f>+AVERAGEIF(Brutos!$C$7:$C$2674,Brutos!$AJ17,Brutos!O$7:O$2674)</f>
        <v>4.1923076923076925</v>
      </c>
      <c r="AQ18" s="143">
        <f>+AVERAGEIFS(Brutos!O$7:O$2674,Brutos!$C$7:$C$2674,Brutos!$AJ17,Brutos!$E$7:$E$2674,"MUL")</f>
        <v>4.0952380952380949</v>
      </c>
      <c r="AR18" s="352">
        <f>+AVERAGEIFS(Brutos!O$7:O$2674,Brutos!$C$7:$C$2674,Brutos!$AJ17,Brutos!$E$7:$E$2674,"HOM")</f>
        <v>4.5999999999999996</v>
      </c>
      <c r="AS18" s="289">
        <f>+AVERAGEIF(Brutos!$C$7:$C$2674,Brutos!$AJ17,Brutos!P$7:P$2674)</f>
        <v>3.6</v>
      </c>
      <c r="AT18" s="143">
        <f>+AVERAGEIFS(Brutos!P$7:P$2674,Brutos!$C$7:$C$2674,Brutos!$AJ17,Brutos!$E$7:$E$2674,"MUL")</f>
        <v>3.55</v>
      </c>
      <c r="AU18" s="352">
        <f>+AVERAGEIFS(Brutos!P$7:P$2674,Brutos!$C$7:$C$2674,Brutos!$AJ17,Brutos!$E$7:$E$2674,"HOM")</f>
        <v>3.8</v>
      </c>
      <c r="AV18" s="289">
        <f>+AVERAGEIF(Brutos!$C$7:$C$2674,Brutos!$AJ17,Brutos!Q$7:Q$2674)</f>
        <v>3.9615384615384617</v>
      </c>
      <c r="AW18" s="143">
        <f>+AVERAGEIFS(Brutos!Q$7:Q$2674,Brutos!$C$7:$C$2674,Brutos!$AJ17,Brutos!$E$7:$E$2674,"MUL")</f>
        <v>3.8571428571428572</v>
      </c>
      <c r="AX18" s="352">
        <f>+AVERAGEIFS(Brutos!Q$7:Q$2674,Brutos!$C$7:$C$2674,Brutos!$AJ17,Brutos!$E$7:$E$2674,"HOM")</f>
        <v>4.4000000000000004</v>
      </c>
      <c r="AY18" s="289">
        <f>+AVERAGEIF(Brutos!$C$7:$C$2674,Brutos!$AJ17,Brutos!R$7:R$2674)</f>
        <v>3.8846153846153846</v>
      </c>
      <c r="AZ18" s="143">
        <f>+AVERAGEIFS(Brutos!R$7:R$2674,Brutos!$C$7:$C$2674,Brutos!$AJ17,Brutos!$E$7:$E$2674,"MUL")</f>
        <v>3.7619047619047619</v>
      </c>
      <c r="BA18" s="352">
        <f>+AVERAGEIFS(Brutos!R$7:R$2674,Brutos!$C$7:$C$2674,Brutos!$AJ17,Brutos!$E$7:$E$2674,"HOM")</f>
        <v>4.4000000000000004</v>
      </c>
      <c r="BB18" s="289">
        <f>+AVERAGEIF(Brutos!$C$7:$C$2674,Brutos!$AJ17,Brutos!S$7:S$2674)</f>
        <v>4.0769230769230766</v>
      </c>
      <c r="BC18" s="143">
        <f>+AVERAGEIFS(Brutos!S$7:S$2674,Brutos!$C$7:$C$2674,Brutos!$AJ17,Brutos!$E$7:$E$2674,"MUL")</f>
        <v>3.9047619047619047</v>
      </c>
      <c r="BD18" s="352">
        <f>+AVERAGEIFS(Brutos!S$7:S$2674,Brutos!$C$7:$C$2674,Brutos!$AJ17,Brutos!$E$7:$E$2674,"HOM")</f>
        <v>4.8</v>
      </c>
      <c r="BE18" s="289">
        <f>+AVERAGEIF(Brutos!$C$7:$C$2674,Brutos!$AJ17,Brutos!T$7:T$2674)</f>
        <v>4.28</v>
      </c>
      <c r="BF18" s="143">
        <f>+AVERAGEIFS(Brutos!T$7:T$2674,Brutos!$C$7:$C$2674,Brutos!$AJ17,Brutos!$E$7:$E$2674,"MUL")</f>
        <v>4.2857142857142856</v>
      </c>
      <c r="BG18" s="352">
        <f>+AVERAGEIFS(Brutos!T$7:T$2674,Brutos!$C$7:$C$2674,Brutos!$AJ17,Brutos!$E$7:$E$2674,"HOM")</f>
        <v>4.25</v>
      </c>
      <c r="BH18" s="289">
        <f>+AVERAGEIF(Brutos!$C$7:$C$2674,Brutos!$AJ17,Brutos!U$7:U$2674)</f>
        <v>4.24</v>
      </c>
      <c r="BI18" s="143">
        <f>+AVERAGEIFS(Brutos!U$7:U$2674,Brutos!$C$7:$C$2674,Brutos!$AJ17,Brutos!$E$7:$E$2674,"MUL")</f>
        <v>4.1904761904761907</v>
      </c>
      <c r="BJ18" s="352">
        <f>+AVERAGEIFS(Brutos!U$7:U$2674,Brutos!$C$7:$C$2674,Brutos!$AJ17,Brutos!$E$7:$E$2674,"HOM")</f>
        <v>4.5</v>
      </c>
      <c r="BK18" s="289">
        <f>+AVERAGEIF(Brutos!$C$7:$C$2674,Brutos!$AJ17,Brutos!V$7:V$2674)</f>
        <v>4.291666666666667</v>
      </c>
      <c r="BL18" s="143">
        <f>+AVERAGEIFS(Brutos!V$7:V$2674,Brutos!$C$7:$C$2674,Brutos!$AJ17,Brutos!$E$7:$E$2674,"MUL")</f>
        <v>4.2</v>
      </c>
      <c r="BM18" s="352">
        <f>+AVERAGEIFS(Brutos!V$7:V$2674,Brutos!$C$7:$C$2674,Brutos!$AJ17,Brutos!$E$7:$E$2674,"HOM")</f>
        <v>4.75</v>
      </c>
      <c r="BN18" s="289">
        <f>+AVERAGEIF(Brutos!$C$7:$C$2674,Brutos!$AJ17,Brutos!W$7:W$2674)</f>
        <v>4.041666666666667</v>
      </c>
      <c r="BO18" s="143">
        <f>+AVERAGEIFS(Brutos!W$7:W$2674,Brutos!$C$7:$C$2674,Brutos!$AJ17,Brutos!$E$7:$E$2674,"MUL")</f>
        <v>4</v>
      </c>
      <c r="BP18" s="352">
        <f>+AVERAGEIFS(Brutos!W$7:W$2674,Brutos!$C$7:$C$2674,Brutos!$AJ17,Brutos!$E$7:$E$2674,"HOM")</f>
        <v>4.25</v>
      </c>
      <c r="BQ18" s="289">
        <f>+AVERAGEIF(Brutos!$C$7:$C$2674,Brutos!$AJ17,Brutos!X$7:X$2674)</f>
        <v>4.5199999999999996</v>
      </c>
      <c r="BR18" s="143">
        <f>+AVERAGEIFS(Brutos!X$7:X$2674,Brutos!$C$7:$C$2674,Brutos!$AJ17,Brutos!$E$7:$E$2674,"MUL")</f>
        <v>4.5714285714285712</v>
      </c>
      <c r="BS18" s="352">
        <f>+AVERAGEIFS(Brutos!X$7:X$2674,Brutos!$C$7:$C$2674,Brutos!$AJ17,Brutos!$E$7:$E$2674,"HOM")</f>
        <v>4.25</v>
      </c>
      <c r="BT18" s="289">
        <f>+AVERAGEIF(Brutos!$C$7:$C$2674,Brutos!$AJ17,Brutos!Y$7:Y$2674)</f>
        <v>4</v>
      </c>
      <c r="BU18" s="143">
        <f>+AVERAGEIFS(Brutos!Y$7:Y$2674,Brutos!$C$7:$C$2674,Brutos!$AJ17,Brutos!$E$7:$E$2674,"MUL")</f>
        <v>3.9047619047619047</v>
      </c>
      <c r="BV18" s="352">
        <f>+AVERAGEIFS(Brutos!Y$7:Y$2674,Brutos!$C$7:$C$2674,Brutos!$AJ17,Brutos!$E$7:$E$2674,"HOM")</f>
        <v>4.4000000000000004</v>
      </c>
      <c r="BW18" s="289">
        <f>+AVERAGEIF(Brutos!$C$7:$C$2674,Brutos!$AJ17,Brutos!Z$7:Z$2674)</f>
        <v>4.16</v>
      </c>
      <c r="BX18" s="143">
        <f>+AVERAGEIFS(Brutos!Z$7:Z$2674,Brutos!$C$7:$C$2674,Brutos!$AJ17,Brutos!$E$7:$E$2674,"MUL")</f>
        <v>4</v>
      </c>
      <c r="BY18" s="352">
        <f>+AVERAGEIFS(Brutos!Z$7:Z$2674,Brutos!$C$7:$C$2674,Brutos!$AJ17,Brutos!$E$7:$E$2674,"HOM")</f>
        <v>4.8</v>
      </c>
      <c r="BZ18" s="289">
        <f>+AVERAGEIF(Brutos!$C$7:$C$2674,Brutos!$AJ17,Brutos!AA$7:AA$2674)</f>
        <v>3.9230769230769229</v>
      </c>
      <c r="CA18" s="143">
        <f>+AVERAGEIFS(Brutos!AA$7:AA$2674,Brutos!$C$7:$C$2674,Brutos!$AJ17,Brutos!$E$7:$E$2674,"MUL")</f>
        <v>3.8095238095238093</v>
      </c>
      <c r="CB18" s="352">
        <f>+AVERAGEIFS(Brutos!AA$7:AA$2674,Brutos!$C$7:$C$2674,Brutos!$AJ17,Brutos!$E$7:$E$2674,"HOM")</f>
        <v>4.4000000000000004</v>
      </c>
      <c r="CC18" s="289">
        <f>+AVERAGEIF(Brutos!$C$7:$C$2674,Brutos!$AJ17,Brutos!AB$7:AB$2674)</f>
        <v>4.0384615384615383</v>
      </c>
      <c r="CD18" s="143">
        <f>+AVERAGEIFS(Brutos!AB$7:AB$2674,Brutos!$C$7:$C$2674,Brutos!$AJ17,Brutos!$E$7:$E$2674,"MUL")</f>
        <v>3.9523809523809526</v>
      </c>
      <c r="CE18" s="352">
        <f>+AVERAGEIFS(Brutos!AB$7:AB$2674,Brutos!$C$7:$C$2674,Brutos!$AJ17,Brutos!$E$7:$E$2674,"HOM")</f>
        <v>4.4000000000000004</v>
      </c>
      <c r="CF18" s="400">
        <f>+Resumo!U17</f>
        <v>3.3272308923569427</v>
      </c>
      <c r="CG18" s="210">
        <f>+AVERAGE(M18,M80,M85)</f>
        <v>3.2993577275206669</v>
      </c>
      <c r="CH18" s="401">
        <f>+AVERAGE(N18,N80,N85)</f>
        <v>3.4204826633246568</v>
      </c>
      <c r="CI18" s="417">
        <f>+Resumo!V17</f>
        <v>3.6056308580403673</v>
      </c>
      <c r="CJ18" s="117">
        <f t="shared" si="3"/>
        <v>3.5912043493982129</v>
      </c>
      <c r="CK18" s="418">
        <f>+AVERAGEIF($D$8:$D$118,$D18,$N$8:N$118)</f>
        <v>3.6908588648920144</v>
      </c>
      <c r="CL18" s="417">
        <f>+Resumo!W17</f>
        <v>3.1247690923570008</v>
      </c>
      <c r="CM18" s="117">
        <f t="shared" si="4"/>
        <v>3.177193056037134</v>
      </c>
      <c r="CN18" s="418">
        <f t="shared" si="5"/>
        <v>3.1923605661692185</v>
      </c>
      <c r="CO18" s="117">
        <f>+Resumo!X17</f>
        <v>3.3218044402094318</v>
      </c>
      <c r="CP18" s="117">
        <f t="shared" si="6"/>
        <v>3.3505576893229652</v>
      </c>
      <c r="CQ18" s="117">
        <f t="shared" si="7"/>
        <v>3.2634137856509553</v>
      </c>
      <c r="CR18" s="186">
        <f>+Resumo!Y17</f>
        <v>3.1538553205918682</v>
      </c>
      <c r="CS18" s="186">
        <f t="shared" si="8"/>
        <v>3.1576693211412472</v>
      </c>
      <c r="CT18" s="186">
        <f t="shared" si="9"/>
        <v>3.1481770120066228</v>
      </c>
    </row>
    <row r="19" spans="1:98" s="14" customFormat="1" x14ac:dyDescent="0.25">
      <c r="A19" s="1"/>
      <c r="B19" s="75" t="s">
        <v>140</v>
      </c>
      <c r="C19" s="197" t="s">
        <v>97</v>
      </c>
      <c r="D19" s="93">
        <v>104</v>
      </c>
      <c r="E19" s="92" t="s">
        <v>6</v>
      </c>
      <c r="F19" s="328" t="s">
        <v>318</v>
      </c>
      <c r="G19" s="176" t="s">
        <v>283</v>
      </c>
      <c r="H19" s="131" t="s">
        <v>324</v>
      </c>
      <c r="I19" s="340">
        <v>233</v>
      </c>
      <c r="J19" s="179">
        <v>67</v>
      </c>
      <c r="K19" s="341">
        <f t="shared" si="0"/>
        <v>0.28755364806866951</v>
      </c>
      <c r="L19" s="277">
        <f>+Resumo!I18</f>
        <v>3.1847606203641265</v>
      </c>
      <c r="M19" s="145">
        <f>+Brutos!DQ18/Brutos!DR18</f>
        <v>3.1405919661733614</v>
      </c>
      <c r="N19" s="354">
        <f>+Brutos!EQ18/Brutos!ER18</f>
        <v>3.2625698324022347</v>
      </c>
      <c r="O19" s="293">
        <f>+AVERAGEIF(Brutos!$C$7:$C$2674,Brutos!$AJ18,Brutos!F$7:F$2674)</f>
        <v>3.4626865671641789</v>
      </c>
      <c r="P19" s="145">
        <f>+AVERAGEIFS(Brutos!F$7:F$2674,Brutos!$C$7:$C$2674,Brutos!$AJ18,Brutos!$E$7:$E$2674,"MUL")</f>
        <v>3.4761904761904763</v>
      </c>
      <c r="Q19" s="354">
        <f>+AVERAGEIFS(Brutos!F$7:F$2674,Brutos!$C$7:$C$2674,Brutos!$AJ18,Brutos!$E$7:$E$2674,"HOM")</f>
        <v>3.44</v>
      </c>
      <c r="R19" s="293">
        <f>+AVERAGEIF(Brutos!$C$7:$C$2674,Brutos!$AJ18,Brutos!G$7:G$2674)</f>
        <v>2.96875</v>
      </c>
      <c r="S19" s="145">
        <f>+AVERAGEIFS(Brutos!G$7:G$2674,Brutos!$C$7:$C$2674,Brutos!$AJ18,Brutos!$E$7:$E$2674,"MUL")</f>
        <v>2.75</v>
      </c>
      <c r="T19" s="354">
        <f>+AVERAGEIFS(Brutos!G$7:G$2674,Brutos!$C$7:$C$2674,Brutos!$AJ18,Brutos!$E$7:$E$2674,"HOM")</f>
        <v>3.3333333333333335</v>
      </c>
      <c r="U19" s="293">
        <f>+AVERAGEIF(Brutos!$C$7:$C$2674,Brutos!$AJ18,Brutos!H$7:H$2674)</f>
        <v>2.65</v>
      </c>
      <c r="V19" s="145">
        <f>+AVERAGEIFS(Brutos!H$7:H$2674,Brutos!$C$7:$C$2674,Brutos!$AJ18,Brutos!$E$7:$E$2674,"MUL")</f>
        <v>2.5263157894736841</v>
      </c>
      <c r="W19" s="354">
        <f>+AVERAGEIFS(Brutos!H$7:H$2674,Brutos!$C$7:$C$2674,Brutos!$AJ18,Brutos!$E$7:$E$2674,"HOM")</f>
        <v>2.8636363636363638</v>
      </c>
      <c r="X19" s="293">
        <f>+AVERAGEIF(Brutos!$C$7:$C$2674,Brutos!$AJ18,Brutos!I$7:I$2674)</f>
        <v>2.625</v>
      </c>
      <c r="Y19" s="145">
        <f>+AVERAGEIFS(Brutos!I$7:I$2674,Brutos!$C$7:$C$2674,Brutos!$AJ18,Brutos!$E$7:$E$2674,"MUL")</f>
        <v>2.5609756097560976</v>
      </c>
      <c r="Z19" s="354">
        <f>+AVERAGEIFS(Brutos!I$7:I$2674,Brutos!$C$7:$C$2674,Brutos!$AJ18,Brutos!$E$7:$E$2674,"HOM")</f>
        <v>2.7391304347826089</v>
      </c>
      <c r="AA19" s="293">
        <f>+AVERAGEIF(Brutos!$C$7:$C$2674,Brutos!$AJ18,Brutos!J$7:J$2674)</f>
        <v>2.4461538461538463</v>
      </c>
      <c r="AB19" s="145">
        <f>+AVERAGEIFS(Brutos!J$7:J$2674,Brutos!$C$7:$C$2674,Brutos!$AJ18,Brutos!$E$7:$E$2674,"MUL")</f>
        <v>2.2926829268292681</v>
      </c>
      <c r="AC19" s="354">
        <f>+AVERAGEIFS(Brutos!J$7:J$2674,Brutos!$C$7:$C$2674,Brutos!$AJ18,Brutos!$E$7:$E$2674,"HOM")</f>
        <v>2.7083333333333335</v>
      </c>
      <c r="AD19" s="293">
        <f>+AVERAGEIF(Brutos!$C$7:$C$2674,Brutos!$AJ18,Brutos!K$7:K$2674)</f>
        <v>2.838709677419355</v>
      </c>
      <c r="AE19" s="145">
        <f>+AVERAGEIFS(Brutos!K$7:K$2674,Brutos!$C$7:$C$2674,Brutos!$AJ18,Brutos!$E$7:$E$2674,"MUL")</f>
        <v>2.5750000000000002</v>
      </c>
      <c r="AF19" s="354">
        <f>+AVERAGEIFS(Brutos!K$7:K$2674,Brutos!$C$7:$C$2674,Brutos!$AJ18,Brutos!$E$7:$E$2674,"HOM")</f>
        <v>3.3181818181818183</v>
      </c>
      <c r="AG19" s="293">
        <f>+AVERAGEIF(Brutos!$C$7:$C$2674,Brutos!$AJ18,Brutos!L$7:L$2674)</f>
        <v>3.7076923076923078</v>
      </c>
      <c r="AH19" s="145">
        <f>+AVERAGEIFS(Brutos!L$7:L$2674,Brutos!$C$7:$C$2674,Brutos!$AJ18,Brutos!$E$7:$E$2674,"MUL")</f>
        <v>3.7804878048780486</v>
      </c>
      <c r="AI19" s="354">
        <f>+AVERAGEIFS(Brutos!L$7:L$2674,Brutos!$C$7:$C$2674,Brutos!$AJ18,Brutos!$E$7:$E$2674,"HOM")</f>
        <v>3.5833333333333335</v>
      </c>
      <c r="AJ19" s="293">
        <f>+AVERAGEIF(Brutos!$C$7:$C$2674,Brutos!$AJ18,Brutos!M$7:M$2674)</f>
        <v>3.0606060606060606</v>
      </c>
      <c r="AK19" s="145">
        <f>+AVERAGEIFS(Brutos!M$7:M$2674,Brutos!$C$7:$C$2674,Brutos!$AJ18,Brutos!$E$7:$E$2674,"MUL")</f>
        <v>3.0238095238095237</v>
      </c>
      <c r="AL19" s="354">
        <f>+AVERAGEIFS(Brutos!M$7:M$2674,Brutos!$C$7:$C$2674,Brutos!$AJ18,Brutos!$E$7:$E$2674,"HOM")</f>
        <v>3.125</v>
      </c>
      <c r="AM19" s="293">
        <f>+AVERAGEIF(Brutos!$C$7:$C$2674,Brutos!$AJ18,Brutos!N$7:N$2674)</f>
        <v>3.4696969696969697</v>
      </c>
      <c r="AN19" s="145">
        <f>+AVERAGEIFS(Brutos!N$7:N$2674,Brutos!$C$7:$C$2674,Brutos!$AJ18,Brutos!$E$7:$E$2674,"MUL")</f>
        <v>3.5</v>
      </c>
      <c r="AO19" s="354">
        <f>+AVERAGEIFS(Brutos!N$7:N$2674,Brutos!$C$7:$C$2674,Brutos!$AJ18,Brutos!$E$7:$E$2674,"HOM")</f>
        <v>3.4166666666666665</v>
      </c>
      <c r="AP19" s="293">
        <f>+AVERAGEIF(Brutos!$C$7:$C$2674,Brutos!$AJ18,Brutos!O$7:O$2674)</f>
        <v>3.0769230769230771</v>
      </c>
      <c r="AQ19" s="145">
        <f>+AVERAGEIFS(Brutos!O$7:O$2674,Brutos!$C$7:$C$2674,Brutos!$AJ18,Brutos!$E$7:$E$2674,"MUL")</f>
        <v>2.9047619047619047</v>
      </c>
      <c r="AR19" s="354">
        <f>+AVERAGEIFS(Brutos!O$7:O$2674,Brutos!$C$7:$C$2674,Brutos!$AJ18,Brutos!$E$7:$E$2674,"HOM")</f>
        <v>3.3913043478260869</v>
      </c>
      <c r="AS19" s="293">
        <f>+AVERAGEIF(Brutos!$C$7:$C$2674,Brutos!$AJ18,Brutos!P$7:P$2674)</f>
        <v>2.8</v>
      </c>
      <c r="AT19" s="145">
        <f>+AVERAGEIFS(Brutos!P$7:P$2674,Brutos!$C$7:$C$2674,Brutos!$AJ18,Brutos!$E$7:$E$2674,"MUL")</f>
        <v>2.8292682926829267</v>
      </c>
      <c r="AU19" s="354">
        <f>+AVERAGEIFS(Brutos!P$7:P$2674,Brutos!$C$7:$C$2674,Brutos!$AJ18,Brutos!$E$7:$E$2674,"HOM")</f>
        <v>2.75</v>
      </c>
      <c r="AV19" s="293">
        <f>+AVERAGEIF(Brutos!$C$7:$C$2674,Brutos!$AJ18,Brutos!Q$7:Q$2674)</f>
        <v>3.0307692307692307</v>
      </c>
      <c r="AW19" s="145">
        <f>+AVERAGEIFS(Brutos!Q$7:Q$2674,Brutos!$C$7:$C$2674,Brutos!$AJ18,Brutos!$E$7:$E$2674,"MUL")</f>
        <v>2.9523809523809526</v>
      </c>
      <c r="AX19" s="354">
        <f>+AVERAGEIFS(Brutos!Q$7:Q$2674,Brutos!$C$7:$C$2674,Brutos!$AJ18,Brutos!$E$7:$E$2674,"HOM")</f>
        <v>3.1739130434782608</v>
      </c>
      <c r="AY19" s="293">
        <f>+AVERAGEIF(Brutos!$C$7:$C$2674,Brutos!$AJ18,Brutos!R$7:R$2674)</f>
        <v>2.9848484848484849</v>
      </c>
      <c r="AZ19" s="145">
        <f>+AVERAGEIFS(Brutos!R$7:R$2674,Brutos!$C$7:$C$2674,Brutos!$AJ18,Brutos!$E$7:$E$2674,"MUL")</f>
        <v>3.0476190476190474</v>
      </c>
      <c r="BA19" s="354">
        <f>+AVERAGEIFS(Brutos!R$7:R$2674,Brutos!$C$7:$C$2674,Brutos!$AJ18,Brutos!$E$7:$E$2674,"HOM")</f>
        <v>2.875</v>
      </c>
      <c r="BB19" s="293">
        <f>+AVERAGEIF(Brutos!$C$7:$C$2674,Brutos!$AJ18,Brutos!S$7:S$2674)</f>
        <v>3.1515151515151514</v>
      </c>
      <c r="BC19" s="145">
        <f>+AVERAGEIFS(Brutos!S$7:S$2674,Brutos!$C$7:$C$2674,Brutos!$AJ18,Brutos!$E$7:$E$2674,"MUL")</f>
        <v>3.0238095238095237</v>
      </c>
      <c r="BD19" s="354">
        <f>+AVERAGEIFS(Brutos!S$7:S$2674,Brutos!$C$7:$C$2674,Brutos!$AJ18,Brutos!$E$7:$E$2674,"HOM")</f>
        <v>3.375</v>
      </c>
      <c r="BE19" s="293">
        <f>+AVERAGEIF(Brutos!$C$7:$C$2674,Brutos!$AJ18,Brutos!T$7:T$2674)</f>
        <v>4.0606060606060606</v>
      </c>
      <c r="BF19" s="145">
        <f>+AVERAGEIFS(Brutos!T$7:T$2674,Brutos!$C$7:$C$2674,Brutos!$AJ18,Brutos!$E$7:$E$2674,"MUL")</f>
        <v>3.9761904761904763</v>
      </c>
      <c r="BG19" s="354">
        <f>+AVERAGEIFS(Brutos!T$7:T$2674,Brutos!$C$7:$C$2674,Brutos!$AJ18,Brutos!$E$7:$E$2674,"HOM")</f>
        <v>4.208333333333333</v>
      </c>
      <c r="BH19" s="293">
        <f>+AVERAGEIF(Brutos!$C$7:$C$2674,Brutos!$AJ18,Brutos!U$7:U$2674)</f>
        <v>3.7575757575757578</v>
      </c>
      <c r="BI19" s="145">
        <f>+AVERAGEIFS(Brutos!U$7:U$2674,Brutos!$C$7:$C$2674,Brutos!$AJ18,Brutos!$E$7:$E$2674,"MUL")</f>
        <v>3.6666666666666665</v>
      </c>
      <c r="BJ19" s="354">
        <f>+AVERAGEIFS(Brutos!U$7:U$2674,Brutos!$C$7:$C$2674,Brutos!$AJ18,Brutos!$E$7:$E$2674,"HOM")</f>
        <v>3.9166666666666665</v>
      </c>
      <c r="BK19" s="293">
        <f>+AVERAGEIF(Brutos!$C$7:$C$2674,Brutos!$AJ18,Brutos!V$7:V$2674)</f>
        <v>3.5692307692307694</v>
      </c>
      <c r="BL19" s="145">
        <f>+AVERAGEIFS(Brutos!V$7:V$2674,Brutos!$C$7:$C$2674,Brutos!$AJ18,Brutos!$E$7:$E$2674,"MUL")</f>
        <v>3.4285714285714284</v>
      </c>
      <c r="BM19" s="354">
        <f>+AVERAGEIFS(Brutos!V$7:V$2674,Brutos!$C$7:$C$2674,Brutos!$AJ18,Brutos!$E$7:$E$2674,"HOM")</f>
        <v>3.8260869565217392</v>
      </c>
      <c r="BN19" s="293">
        <f>+AVERAGEIF(Brutos!$C$7:$C$2674,Brutos!$AJ18,Brutos!W$7:W$2674)</f>
        <v>3.5483870967741935</v>
      </c>
      <c r="BO19" s="145">
        <f>+AVERAGEIFS(Brutos!W$7:W$2674,Brutos!$C$7:$C$2674,Brutos!$AJ18,Brutos!$E$7:$E$2674,"MUL")</f>
        <v>3.625</v>
      </c>
      <c r="BP19" s="354">
        <f>+AVERAGEIFS(Brutos!W$7:W$2674,Brutos!$C$7:$C$2674,Brutos!$AJ18,Brutos!$E$7:$E$2674,"HOM")</f>
        <v>3.4090909090909092</v>
      </c>
      <c r="BQ19" s="293">
        <f>+AVERAGEIF(Brutos!$C$7:$C$2674,Brutos!$AJ18,Brutos!X$7:X$2674)</f>
        <v>3.796875</v>
      </c>
      <c r="BR19" s="145">
        <f>+AVERAGEIFS(Brutos!X$7:X$2674,Brutos!$C$7:$C$2674,Brutos!$AJ18,Brutos!$E$7:$E$2674,"MUL")</f>
        <v>3.9024390243902438</v>
      </c>
      <c r="BS19" s="354">
        <f>+AVERAGEIFS(Brutos!X$7:X$2674,Brutos!$C$7:$C$2674,Brutos!$AJ18,Brutos!$E$7:$E$2674,"HOM")</f>
        <v>3.6086956521739131</v>
      </c>
      <c r="BT19" s="293">
        <f>+AVERAGEIF(Brutos!$C$7:$C$2674,Brutos!$AJ18,Brutos!Y$7:Y$2674)</f>
        <v>3.015625</v>
      </c>
      <c r="BU19" s="145">
        <f>+AVERAGEIFS(Brutos!Y$7:Y$2674,Brutos!$C$7:$C$2674,Brutos!$AJ18,Brutos!$E$7:$E$2674,"MUL")</f>
        <v>3</v>
      </c>
      <c r="BV19" s="354">
        <f>+AVERAGEIFS(Brutos!Y$7:Y$2674,Brutos!$C$7:$C$2674,Brutos!$AJ18,Brutos!$E$7:$E$2674,"HOM")</f>
        <v>3.0434782608695654</v>
      </c>
      <c r="BW19" s="293">
        <f>+AVERAGEIF(Brutos!$C$7:$C$2674,Brutos!$AJ18,Brutos!Z$7:Z$2674)</f>
        <v>3.265625</v>
      </c>
      <c r="BX19" s="145">
        <f>+AVERAGEIFS(Brutos!Z$7:Z$2674,Brutos!$C$7:$C$2674,Brutos!$AJ18,Brutos!$E$7:$E$2674,"MUL")</f>
        <v>3.3170731707317072</v>
      </c>
      <c r="BY19" s="354">
        <f>+AVERAGEIFS(Brutos!Z$7:Z$2674,Brutos!$C$7:$C$2674,Brutos!$AJ18,Brutos!$E$7:$E$2674,"HOM")</f>
        <v>3.1739130434782608</v>
      </c>
      <c r="BZ19" s="293">
        <f>+AVERAGEIF(Brutos!$C$7:$C$2674,Brutos!$AJ18,Brutos!AA$7:AA$2674)</f>
        <v>3.03125</v>
      </c>
      <c r="CA19" s="145">
        <f>+AVERAGEIFS(Brutos!AA$7:AA$2674,Brutos!$C$7:$C$2674,Brutos!$AJ18,Brutos!$E$7:$E$2674,"MUL")</f>
        <v>3.0975609756097562</v>
      </c>
      <c r="CB19" s="354">
        <f>+AVERAGEIFS(Brutos!AA$7:AA$2674,Brutos!$C$7:$C$2674,Brutos!$AJ18,Brutos!$E$7:$E$2674,"HOM")</f>
        <v>2.9130434782608696</v>
      </c>
      <c r="CC19" s="293">
        <f>+AVERAGEIF(Brutos!$C$7:$C$2674,Brutos!$AJ18,Brutos!AB$7:AB$2674)</f>
        <v>2.838709677419355</v>
      </c>
      <c r="CD19" s="145">
        <f>+AVERAGEIFS(Brutos!AB$7:AB$2674,Brutos!$C$7:$C$2674,Brutos!$AJ18,Brutos!$E$7:$E$2674,"MUL")</f>
        <v>2.875</v>
      </c>
      <c r="CE19" s="354">
        <f>+AVERAGEIFS(Brutos!AB$7:AB$2674,Brutos!$C$7:$C$2674,Brutos!$AJ18,Brutos!$E$7:$E$2674,"HOM")</f>
        <v>2.7727272727272729</v>
      </c>
      <c r="CF19" s="397">
        <f>+Resumo!U18</f>
        <v>3.1966279605237147</v>
      </c>
      <c r="CG19" s="208">
        <f>+AVERAGE(M19,M68,M116)</f>
        <v>3.1627597720346183</v>
      </c>
      <c r="CH19" s="396">
        <f>+AVERAGE(N19,N68,N116)</f>
        <v>3.2322134484075824</v>
      </c>
      <c r="CI19" s="415">
        <f>+Resumo!V18</f>
        <v>3.0821912563689944</v>
      </c>
      <c r="CJ19" s="116">
        <f t="shared" si="3"/>
        <v>3.6112672979615597</v>
      </c>
      <c r="CK19" s="416">
        <f>+AVERAGEIF($D$8:$D$118,$D19,$N$8:N$118)</f>
        <v>3.0920107763997922</v>
      </c>
      <c r="CL19" s="415">
        <f>+Resumo!W18</f>
        <v>3.1247690923570008</v>
      </c>
      <c r="CM19" s="116">
        <f t="shared" si="4"/>
        <v>3.177193056037134</v>
      </c>
      <c r="CN19" s="416">
        <f t="shared" si="5"/>
        <v>3.1923605661692185</v>
      </c>
      <c r="CO19" s="216">
        <f>+Resumo!X18</f>
        <v>2.9590343418354941</v>
      </c>
      <c r="CP19" s="216">
        <f t="shared" si="6"/>
        <v>2.9608444556496956</v>
      </c>
      <c r="CQ19" s="216">
        <f t="shared" si="7"/>
        <v>3.0329402383622885</v>
      </c>
      <c r="CR19" s="178">
        <f>+Resumo!Y18</f>
        <v>3.1538553205918682</v>
      </c>
      <c r="CS19" s="178">
        <f t="shared" si="8"/>
        <v>3.1576693211412472</v>
      </c>
      <c r="CT19" s="178">
        <f t="shared" si="9"/>
        <v>3.1481770120066228</v>
      </c>
    </row>
    <row r="20" spans="1:98" s="25" customFormat="1" x14ac:dyDescent="0.25">
      <c r="A20" s="92"/>
      <c r="B20" s="75" t="s">
        <v>141</v>
      </c>
      <c r="C20" s="197" t="s">
        <v>142</v>
      </c>
      <c r="D20" s="93">
        <v>104</v>
      </c>
      <c r="E20" s="92" t="s">
        <v>6</v>
      </c>
      <c r="F20" s="328" t="s">
        <v>318</v>
      </c>
      <c r="G20" s="176" t="s">
        <v>283</v>
      </c>
      <c r="H20" s="131" t="s">
        <v>324</v>
      </c>
      <c r="I20" s="340">
        <v>129</v>
      </c>
      <c r="J20" s="179">
        <v>47</v>
      </c>
      <c r="K20" s="341">
        <f t="shared" si="0"/>
        <v>0.36434108527131781</v>
      </c>
      <c r="L20" s="277">
        <f>+Resumo!I19</f>
        <v>3.0980392156862746</v>
      </c>
      <c r="M20" s="145">
        <f>+Brutos!DQ19/Brutos!DR19</f>
        <v>3.214673913043478</v>
      </c>
      <c r="N20" s="354">
        <f>+Brutos!EQ19/Brutos!ER19</f>
        <v>2.795774647887324</v>
      </c>
      <c r="O20" s="293">
        <f>+AVERAGEIF(Brutos!$C$7:$C$2674,Brutos!$AJ19,Brutos!F$7:F$2674)</f>
        <v>3.3404255319148937</v>
      </c>
      <c r="P20" s="145">
        <f>+AVERAGEIFS(Brutos!F$7:F$2674,Brutos!$C$7:$C$2674,Brutos!$AJ19,Brutos!$E$7:$E$2674,"MUL")</f>
        <v>3.4411764705882355</v>
      </c>
      <c r="Q20" s="354">
        <f>+AVERAGEIFS(Brutos!F$7:F$2674,Brutos!$C$7:$C$2674,Brutos!$AJ19,Brutos!$E$7:$E$2674,"HOM")</f>
        <v>3.0769230769230771</v>
      </c>
      <c r="R20" s="293">
        <f>+AVERAGEIF(Brutos!$C$7:$C$2674,Brutos!$AJ19,Brutos!G$7:G$2674)</f>
        <v>2.7555555555555555</v>
      </c>
      <c r="S20" s="145">
        <f>+AVERAGEIFS(Brutos!G$7:G$2674,Brutos!$C$7:$C$2674,Brutos!$AJ19,Brutos!$E$7:$E$2674,"MUL")</f>
        <v>2.78125</v>
      </c>
      <c r="T20" s="354">
        <f>+AVERAGEIFS(Brutos!G$7:G$2674,Brutos!$C$7:$C$2674,Brutos!$AJ19,Brutos!$E$7:$E$2674,"HOM")</f>
        <v>2.6923076923076925</v>
      </c>
      <c r="U20" s="293">
        <f>+AVERAGEIF(Brutos!$C$7:$C$2674,Brutos!$AJ19,Brutos!H$7:H$2674)</f>
        <v>2.4285714285714284</v>
      </c>
      <c r="V20" s="145">
        <f>+AVERAGEIFS(Brutos!H$7:H$2674,Brutos!$C$7:$C$2674,Brutos!$AJ19,Brutos!$E$7:$E$2674,"MUL")</f>
        <v>2.5333333333333332</v>
      </c>
      <c r="W20" s="354">
        <f>+AVERAGEIFS(Brutos!H$7:H$2674,Brutos!$C$7:$C$2674,Brutos!$AJ19,Brutos!$E$7:$E$2674,"HOM")</f>
        <v>2.1666666666666665</v>
      </c>
      <c r="X20" s="293">
        <f>+AVERAGEIF(Brutos!$C$7:$C$2674,Brutos!$AJ19,Brutos!I$7:I$2674)</f>
        <v>2.1818181818181817</v>
      </c>
      <c r="Y20" s="145">
        <f>+AVERAGEIFS(Brutos!I$7:I$2674,Brutos!$C$7:$C$2674,Brutos!$AJ19,Brutos!$E$7:$E$2674,"MUL")</f>
        <v>2.25</v>
      </c>
      <c r="Z20" s="354">
        <f>+AVERAGEIFS(Brutos!I$7:I$2674,Brutos!$C$7:$C$2674,Brutos!$AJ19,Brutos!$E$7:$E$2674,"HOM")</f>
        <v>2</v>
      </c>
      <c r="AA20" s="293">
        <f>+AVERAGEIF(Brutos!$C$7:$C$2674,Brutos!$AJ19,Brutos!J$7:J$2674)</f>
        <v>2.2666666666666666</v>
      </c>
      <c r="AB20" s="145">
        <f>+AVERAGEIFS(Brutos!J$7:J$2674,Brutos!$C$7:$C$2674,Brutos!$AJ19,Brutos!$E$7:$E$2674,"MUL")</f>
        <v>2.3125</v>
      </c>
      <c r="AC20" s="354">
        <f>+AVERAGEIFS(Brutos!J$7:J$2674,Brutos!$C$7:$C$2674,Brutos!$AJ19,Brutos!$E$7:$E$2674,"HOM")</f>
        <v>2.1538461538461537</v>
      </c>
      <c r="AD20" s="293">
        <f>+AVERAGEIF(Brutos!$C$7:$C$2674,Brutos!$AJ19,Brutos!K$7:K$2674)</f>
        <v>2.4883720930232558</v>
      </c>
      <c r="AE20" s="145">
        <f>+AVERAGEIFS(Brutos!K$7:K$2674,Brutos!$C$7:$C$2674,Brutos!$AJ19,Brutos!$E$7:$E$2674,"MUL")</f>
        <v>2.5161290322580645</v>
      </c>
      <c r="AF20" s="354">
        <f>+AVERAGEIFS(Brutos!K$7:K$2674,Brutos!$C$7:$C$2674,Brutos!$AJ19,Brutos!$E$7:$E$2674,"HOM")</f>
        <v>2.4166666666666665</v>
      </c>
      <c r="AG20" s="293">
        <f>+AVERAGEIF(Brutos!$C$7:$C$2674,Brutos!$AJ19,Brutos!L$7:L$2674)</f>
        <v>3.6590909090909092</v>
      </c>
      <c r="AH20" s="145">
        <f>+AVERAGEIFS(Brutos!L$7:L$2674,Brutos!$C$7:$C$2674,Brutos!$AJ19,Brutos!$E$7:$E$2674,"MUL")</f>
        <v>3.8181818181818183</v>
      </c>
      <c r="AI20" s="354">
        <f>+AVERAGEIFS(Brutos!L$7:L$2674,Brutos!$C$7:$C$2674,Brutos!$AJ19,Brutos!$E$7:$E$2674,"HOM")</f>
        <v>3.1818181818181817</v>
      </c>
      <c r="AJ20" s="293">
        <f>+AVERAGEIF(Brutos!$C$7:$C$2674,Brutos!$AJ19,Brutos!M$7:M$2674)</f>
        <v>2.9333333333333331</v>
      </c>
      <c r="AK20" s="145">
        <f>+AVERAGEIFS(Brutos!M$7:M$2674,Brutos!$C$7:$C$2674,Brutos!$AJ19,Brutos!$E$7:$E$2674,"MUL")</f>
        <v>3.3030303030303032</v>
      </c>
      <c r="AL20" s="354">
        <f>+AVERAGEIFS(Brutos!M$7:M$2674,Brutos!$C$7:$C$2674,Brutos!$AJ19,Brutos!$E$7:$E$2674,"HOM")</f>
        <v>1.9166666666666667</v>
      </c>
      <c r="AM20" s="293">
        <f>+AVERAGEIF(Brutos!$C$7:$C$2674,Brutos!$AJ19,Brutos!N$7:N$2674)</f>
        <v>3.1304347826086958</v>
      </c>
      <c r="AN20" s="145">
        <f>+AVERAGEIFS(Brutos!N$7:N$2674,Brutos!$C$7:$C$2674,Brutos!$AJ19,Brutos!$E$7:$E$2674,"MUL")</f>
        <v>3.2727272727272729</v>
      </c>
      <c r="AO20" s="354">
        <f>+AVERAGEIFS(Brutos!N$7:N$2674,Brutos!$C$7:$C$2674,Brutos!$AJ19,Brutos!$E$7:$E$2674,"HOM")</f>
        <v>2.7692307692307692</v>
      </c>
      <c r="AP20" s="293">
        <f>+AVERAGEIF(Brutos!$C$7:$C$2674,Brutos!$AJ19,Brutos!O$7:O$2674)</f>
        <v>2.9565217391304346</v>
      </c>
      <c r="AQ20" s="145">
        <f>+AVERAGEIFS(Brutos!O$7:O$2674,Brutos!$C$7:$C$2674,Brutos!$AJ19,Brutos!$E$7:$E$2674,"MUL")</f>
        <v>3.1515151515151514</v>
      </c>
      <c r="AR20" s="354">
        <f>+AVERAGEIFS(Brutos!O$7:O$2674,Brutos!$C$7:$C$2674,Brutos!$AJ19,Brutos!$E$7:$E$2674,"HOM")</f>
        <v>2.4615384615384617</v>
      </c>
      <c r="AS20" s="293">
        <f>+AVERAGEIF(Brutos!$C$7:$C$2674,Brutos!$AJ19,Brutos!P$7:P$2674)</f>
        <v>2.7391304347826089</v>
      </c>
      <c r="AT20" s="145">
        <f>+AVERAGEIFS(Brutos!P$7:P$2674,Brutos!$C$7:$C$2674,Brutos!$AJ19,Brutos!$E$7:$E$2674,"MUL")</f>
        <v>2.8787878787878789</v>
      </c>
      <c r="AU20" s="354">
        <f>+AVERAGEIFS(Brutos!P$7:P$2674,Brutos!$C$7:$C$2674,Brutos!$AJ19,Brutos!$E$7:$E$2674,"HOM")</f>
        <v>2.3846153846153846</v>
      </c>
      <c r="AV20" s="293">
        <f>+AVERAGEIF(Brutos!$C$7:$C$2674,Brutos!$AJ19,Brutos!Q$7:Q$2674)</f>
        <v>2.9555555555555557</v>
      </c>
      <c r="AW20" s="145">
        <f>+AVERAGEIFS(Brutos!Q$7:Q$2674,Brutos!$C$7:$C$2674,Brutos!$AJ19,Brutos!$E$7:$E$2674,"MUL")</f>
        <v>3.0909090909090908</v>
      </c>
      <c r="AX20" s="354">
        <f>+AVERAGEIFS(Brutos!Q$7:Q$2674,Brutos!$C$7:$C$2674,Brutos!$AJ19,Brutos!$E$7:$E$2674,"HOM")</f>
        <v>2.5833333333333335</v>
      </c>
      <c r="AY20" s="293">
        <f>+AVERAGEIF(Brutos!$C$7:$C$2674,Brutos!$AJ19,Brutos!R$7:R$2674)</f>
        <v>2.8636363636363638</v>
      </c>
      <c r="AZ20" s="145">
        <f>+AVERAGEIFS(Brutos!R$7:R$2674,Brutos!$C$7:$C$2674,Brutos!$AJ19,Brutos!$E$7:$E$2674,"MUL")</f>
        <v>3.0625</v>
      </c>
      <c r="BA20" s="354">
        <f>+AVERAGEIFS(Brutos!R$7:R$2674,Brutos!$C$7:$C$2674,Brutos!$AJ19,Brutos!$E$7:$E$2674,"HOM")</f>
        <v>2.3333333333333335</v>
      </c>
      <c r="BB20" s="293">
        <f>+AVERAGEIF(Brutos!$C$7:$C$2674,Brutos!$AJ19,Brutos!S$7:S$2674)</f>
        <v>3.1555555555555554</v>
      </c>
      <c r="BC20" s="145">
        <f>+AVERAGEIFS(Brutos!S$7:S$2674,Brutos!$C$7:$C$2674,Brutos!$AJ19,Brutos!$E$7:$E$2674,"MUL")</f>
        <v>3.2727272727272729</v>
      </c>
      <c r="BD20" s="354">
        <f>+AVERAGEIFS(Brutos!S$7:S$2674,Brutos!$C$7:$C$2674,Brutos!$AJ19,Brutos!$E$7:$E$2674,"HOM")</f>
        <v>2.8333333333333335</v>
      </c>
      <c r="BE20" s="293">
        <f>+AVERAGEIF(Brutos!$C$7:$C$2674,Brutos!$AJ19,Brutos!T$7:T$2674)</f>
        <v>3.847826086956522</v>
      </c>
      <c r="BF20" s="145">
        <f>+AVERAGEIFS(Brutos!T$7:T$2674,Brutos!$C$7:$C$2674,Brutos!$AJ19,Brutos!$E$7:$E$2674,"MUL")</f>
        <v>3.8787878787878789</v>
      </c>
      <c r="BG20" s="354">
        <f>+AVERAGEIFS(Brutos!T$7:T$2674,Brutos!$C$7:$C$2674,Brutos!$AJ19,Brutos!$E$7:$E$2674,"HOM")</f>
        <v>3.7692307692307692</v>
      </c>
      <c r="BH20" s="293">
        <f>+AVERAGEIF(Brutos!$C$7:$C$2674,Brutos!$AJ19,Brutos!U$7:U$2674)</f>
        <v>3.7173913043478262</v>
      </c>
      <c r="BI20" s="145">
        <f>+AVERAGEIFS(Brutos!U$7:U$2674,Brutos!$C$7:$C$2674,Brutos!$AJ19,Brutos!$E$7:$E$2674,"MUL")</f>
        <v>3.7878787878787881</v>
      </c>
      <c r="BJ20" s="354">
        <f>+AVERAGEIFS(Brutos!U$7:U$2674,Brutos!$C$7:$C$2674,Brutos!$AJ19,Brutos!$E$7:$E$2674,"HOM")</f>
        <v>3.5384615384615383</v>
      </c>
      <c r="BK20" s="293">
        <f>+AVERAGEIF(Brutos!$C$7:$C$2674,Brutos!$AJ19,Brutos!V$7:V$2674)</f>
        <v>3.7777777777777777</v>
      </c>
      <c r="BL20" s="145">
        <f>+AVERAGEIFS(Brutos!V$7:V$2674,Brutos!$C$7:$C$2674,Brutos!$AJ19,Brutos!$E$7:$E$2674,"MUL")</f>
        <v>3.84375</v>
      </c>
      <c r="BM20" s="354">
        <f>+AVERAGEIFS(Brutos!V$7:V$2674,Brutos!$C$7:$C$2674,Brutos!$AJ19,Brutos!$E$7:$E$2674,"HOM")</f>
        <v>3.6153846153846154</v>
      </c>
      <c r="BN20" s="293">
        <f>+AVERAGEIF(Brutos!$C$7:$C$2674,Brutos!$AJ19,Brutos!W$7:W$2674)</f>
        <v>3.8139534883720931</v>
      </c>
      <c r="BO20" s="145">
        <f>+AVERAGEIFS(Brutos!W$7:W$2674,Brutos!$C$7:$C$2674,Brutos!$AJ19,Brutos!$E$7:$E$2674,"MUL")</f>
        <v>3.7272727272727271</v>
      </c>
      <c r="BP20" s="354">
        <f>+AVERAGEIFS(Brutos!W$7:W$2674,Brutos!$C$7:$C$2674,Brutos!$AJ19,Brutos!$E$7:$E$2674,"HOM")</f>
        <v>4.0999999999999996</v>
      </c>
      <c r="BQ20" s="293">
        <f>+AVERAGEIF(Brutos!$C$7:$C$2674,Brutos!$AJ19,Brutos!X$7:X$2674)</f>
        <v>3.8222222222222224</v>
      </c>
      <c r="BR20" s="145">
        <f>+AVERAGEIFS(Brutos!X$7:X$2674,Brutos!$C$7:$C$2674,Brutos!$AJ19,Brutos!$E$7:$E$2674,"MUL")</f>
        <v>3.96875</v>
      </c>
      <c r="BS20" s="354">
        <f>+AVERAGEIFS(Brutos!X$7:X$2674,Brutos!$C$7:$C$2674,Brutos!$AJ19,Brutos!$E$7:$E$2674,"HOM")</f>
        <v>3.4615384615384617</v>
      </c>
      <c r="BT20" s="293">
        <f>+AVERAGEIF(Brutos!$C$7:$C$2674,Brutos!$AJ19,Brutos!Y$7:Y$2674)</f>
        <v>3.2222222222222223</v>
      </c>
      <c r="BU20" s="145">
        <f>+AVERAGEIFS(Brutos!Y$7:Y$2674,Brutos!$C$7:$C$2674,Brutos!$AJ19,Brutos!$E$7:$E$2674,"MUL")</f>
        <v>3.4242424242424243</v>
      </c>
      <c r="BV20" s="354">
        <f>+AVERAGEIFS(Brutos!Y$7:Y$2674,Brutos!$C$7:$C$2674,Brutos!$AJ19,Brutos!$E$7:$E$2674,"HOM")</f>
        <v>2.6666666666666665</v>
      </c>
      <c r="BW20" s="293">
        <f>+AVERAGEIF(Brutos!$C$7:$C$2674,Brutos!$AJ19,Brutos!Z$7:Z$2674)</f>
        <v>3</v>
      </c>
      <c r="BX20" s="145">
        <f>+AVERAGEIFS(Brutos!Z$7:Z$2674,Brutos!$C$7:$C$2674,Brutos!$AJ19,Brutos!$E$7:$E$2674,"MUL")</f>
        <v>3.2</v>
      </c>
      <c r="BY20" s="354">
        <f>+AVERAGEIFS(Brutos!Z$7:Z$2674,Brutos!$C$7:$C$2674,Brutos!$AJ19,Brutos!$E$7:$E$2674,"HOM")</f>
        <v>2.5384615384615383</v>
      </c>
      <c r="BZ20" s="293">
        <f>+AVERAGEIF(Brutos!$C$7:$C$2674,Brutos!$AJ19,Brutos!AA$7:AA$2674)</f>
        <v>3.2</v>
      </c>
      <c r="CA20" s="145">
        <f>+AVERAGEIFS(Brutos!AA$7:AA$2674,Brutos!$C$7:$C$2674,Brutos!$AJ19,Brutos!$E$7:$E$2674,"MUL")</f>
        <v>3.1785714285714284</v>
      </c>
      <c r="CB20" s="354">
        <f>+AVERAGEIFS(Brutos!AA$7:AA$2674,Brutos!$C$7:$C$2674,Brutos!$AJ19,Brutos!$E$7:$E$2674,"HOM")</f>
        <v>3.25</v>
      </c>
      <c r="CC20" s="293">
        <f>+AVERAGEIF(Brutos!$C$7:$C$2674,Brutos!$AJ19,Brutos!AB$7:AB$2674)</f>
        <v>2.9</v>
      </c>
      <c r="CD20" s="145">
        <f>+AVERAGEIFS(Brutos!AB$7:AB$2674,Brutos!$C$7:$C$2674,Brutos!$AJ19,Brutos!$E$7:$E$2674,"MUL")</f>
        <v>3.0714285714285716</v>
      </c>
      <c r="CE20" s="354">
        <f>+AVERAGEIFS(Brutos!AB$7:AB$2674,Brutos!$C$7:$C$2674,Brutos!$AJ19,Brutos!$E$7:$E$2674,"HOM")</f>
        <v>2.5</v>
      </c>
      <c r="CF20" s="397">
        <f>+Resumo!U19</f>
        <v>3.0980392156862746</v>
      </c>
      <c r="CG20" s="208">
        <f t="shared" ref="CG20" si="10">+M20</f>
        <v>3.214673913043478</v>
      </c>
      <c r="CH20" s="396">
        <f t="shared" ref="CH20" si="11">+AVERAGE(Q20,T20,W20,Z20,AC20,AF20,AI20,AL20,AO20,AR20,AU20,AX20,BA20,BD20,BG20,BJ20,BM20,BP20,BS20,BV20,BY20,CB20,CE20)</f>
        <v>2.80043579608797</v>
      </c>
      <c r="CI20" s="415">
        <f>+Resumo!V19</f>
        <v>3.0821912563689944</v>
      </c>
      <c r="CJ20" s="116">
        <f t="shared" si="3"/>
        <v>3.6112672979615597</v>
      </c>
      <c r="CK20" s="416">
        <f>+AVERAGEIF($D$8:$D$118,$D20,$N$8:N$118)</f>
        <v>3.0920107763997922</v>
      </c>
      <c r="CL20" s="415">
        <f>+Resumo!W19</f>
        <v>3.1247690923570008</v>
      </c>
      <c r="CM20" s="116">
        <f t="shared" si="4"/>
        <v>3.177193056037134</v>
      </c>
      <c r="CN20" s="416">
        <f t="shared" si="5"/>
        <v>3.1923605661692185</v>
      </c>
      <c r="CO20" s="116">
        <f>+Resumo!X19</f>
        <v>2.9590343418354941</v>
      </c>
      <c r="CP20" s="116">
        <f t="shared" si="6"/>
        <v>2.9608444556496956</v>
      </c>
      <c r="CQ20" s="116">
        <f t="shared" si="7"/>
        <v>3.0329402383622885</v>
      </c>
      <c r="CR20" s="188">
        <f>+Resumo!Y19</f>
        <v>3.1538553205918682</v>
      </c>
      <c r="CS20" s="188">
        <f t="shared" si="8"/>
        <v>3.1576693211412472</v>
      </c>
      <c r="CT20" s="188">
        <f t="shared" si="9"/>
        <v>3.1481770120066228</v>
      </c>
    </row>
    <row r="21" spans="1:98" s="25" customFormat="1" x14ac:dyDescent="0.25">
      <c r="A21" s="92"/>
      <c r="B21" s="75" t="s">
        <v>244</v>
      </c>
      <c r="C21" s="197" t="s">
        <v>496</v>
      </c>
      <c r="D21" s="93">
        <v>104</v>
      </c>
      <c r="E21" s="92" t="s">
        <v>6</v>
      </c>
      <c r="F21" s="328" t="s">
        <v>321</v>
      </c>
      <c r="G21" s="176" t="s">
        <v>283</v>
      </c>
      <c r="H21" s="131" t="s">
        <v>324</v>
      </c>
      <c r="I21" s="340">
        <v>30</v>
      </c>
      <c r="J21" s="179">
        <v>1</v>
      </c>
      <c r="K21" s="341">
        <f t="shared" si="0"/>
        <v>3.3333333333333333E-2</v>
      </c>
      <c r="L21" s="277">
        <f>+Resumo!I20</f>
        <v>1</v>
      </c>
      <c r="M21" s="202" t="s">
        <v>464</v>
      </c>
      <c r="N21" s="354">
        <f>+Brutos!EQ20/Brutos!ER20</f>
        <v>1</v>
      </c>
      <c r="O21" s="293">
        <f>+AVERAGEIF(Brutos!$C$7:$C$2674,Brutos!$AJ20,Brutos!F$7:F$2674)</f>
        <v>1</v>
      </c>
      <c r="P21" s="202" t="s">
        <v>464</v>
      </c>
      <c r="Q21" s="354">
        <f>+AVERAGEIFS(Brutos!F$7:F$2674,Brutos!$C$7:$C$2674,Brutos!$AJ20,Brutos!$E$7:$E$2674,"HOM")</f>
        <v>1</v>
      </c>
      <c r="R21" s="293">
        <f>+AVERAGEIF(Brutos!$C$7:$C$2674,Brutos!$AJ20,Brutos!G$7:G$2674)</f>
        <v>1</v>
      </c>
      <c r="S21" s="202" t="s">
        <v>464</v>
      </c>
      <c r="T21" s="354">
        <f>+AVERAGEIFS(Brutos!G$7:G$2674,Brutos!$C$7:$C$2674,Brutos!$AJ20,Brutos!$E$7:$E$2674,"HOM")</f>
        <v>1</v>
      </c>
      <c r="U21" s="293">
        <f>+AVERAGEIF(Brutos!$C$7:$C$2674,Brutos!$AJ20,Brutos!H$7:H$2674)</f>
        <v>1</v>
      </c>
      <c r="V21" s="202" t="s">
        <v>464</v>
      </c>
      <c r="W21" s="354">
        <f>+AVERAGEIFS(Brutos!H$7:H$2674,Brutos!$C$7:$C$2674,Brutos!$AJ20,Brutos!$E$7:$E$2674,"HOM")</f>
        <v>1</v>
      </c>
      <c r="X21" s="293">
        <f>+AVERAGEIF(Brutos!$C$7:$C$2674,Brutos!$AJ20,Brutos!I$7:I$2674)</f>
        <v>1</v>
      </c>
      <c r="Y21" s="202" t="s">
        <v>464</v>
      </c>
      <c r="Z21" s="354">
        <f>+AVERAGEIFS(Brutos!I$7:I$2674,Brutos!$C$7:$C$2674,Brutos!$AJ20,Brutos!$E$7:$E$2674,"HOM")</f>
        <v>1</v>
      </c>
      <c r="AA21" s="293">
        <f>+AVERAGEIF(Brutos!$C$7:$C$2674,Brutos!$AJ20,Brutos!J$7:J$2674)</f>
        <v>1</v>
      </c>
      <c r="AB21" s="202" t="s">
        <v>464</v>
      </c>
      <c r="AC21" s="354">
        <f>+AVERAGEIFS(Brutos!J$7:J$2674,Brutos!$C$7:$C$2674,Brutos!$AJ20,Brutos!$E$7:$E$2674,"HOM")</f>
        <v>1</v>
      </c>
      <c r="AD21" s="293">
        <f>+AVERAGEIF(Brutos!$C$7:$C$2674,Brutos!$AJ20,Brutos!K$7:K$2674)</f>
        <v>1</v>
      </c>
      <c r="AE21" s="202" t="s">
        <v>464</v>
      </c>
      <c r="AF21" s="354">
        <f>+AVERAGEIFS(Brutos!K$7:K$2674,Brutos!$C$7:$C$2674,Brutos!$AJ20,Brutos!$E$7:$E$2674,"HOM")</f>
        <v>1</v>
      </c>
      <c r="AG21" s="293">
        <f>+AVERAGEIF(Brutos!$C$7:$C$2674,Brutos!$AJ20,Brutos!L$7:L$2674)</f>
        <v>1</v>
      </c>
      <c r="AH21" s="202" t="s">
        <v>464</v>
      </c>
      <c r="AI21" s="354">
        <f>+AVERAGEIFS(Brutos!L$7:L$2674,Brutos!$C$7:$C$2674,Brutos!$AJ20,Brutos!$E$7:$E$2674,"HOM")</f>
        <v>1</v>
      </c>
      <c r="AJ21" s="293">
        <f>+AVERAGEIF(Brutos!$C$7:$C$2674,Brutos!$AJ20,Brutos!M$7:M$2674)</f>
        <v>1</v>
      </c>
      <c r="AK21" s="202" t="s">
        <v>464</v>
      </c>
      <c r="AL21" s="354">
        <f>+AVERAGEIFS(Brutos!M$7:M$2674,Brutos!$C$7:$C$2674,Brutos!$AJ20,Brutos!$E$7:$E$2674,"HOM")</f>
        <v>1</v>
      </c>
      <c r="AM21" s="293">
        <f>+AVERAGEIF(Brutos!$C$7:$C$2674,Brutos!$AJ20,Brutos!N$7:N$2674)</f>
        <v>1</v>
      </c>
      <c r="AN21" s="202" t="s">
        <v>464</v>
      </c>
      <c r="AO21" s="354">
        <f>+AVERAGEIFS(Brutos!N$7:N$2674,Brutos!$C$7:$C$2674,Brutos!$AJ20,Brutos!$E$7:$E$2674,"HOM")</f>
        <v>1</v>
      </c>
      <c r="AP21" s="293">
        <f>+AVERAGEIF(Brutos!$C$7:$C$2674,Brutos!$AJ20,Brutos!O$7:O$2674)</f>
        <v>1</v>
      </c>
      <c r="AQ21" s="202" t="s">
        <v>464</v>
      </c>
      <c r="AR21" s="354">
        <f>+AVERAGEIFS(Brutos!O$7:O$2674,Brutos!$C$7:$C$2674,Brutos!$AJ20,Brutos!$E$7:$E$2674,"HOM")</f>
        <v>1</v>
      </c>
      <c r="AS21" s="293">
        <f>+AVERAGEIF(Brutos!$C$7:$C$2674,Brutos!$AJ20,Brutos!P$7:P$2674)</f>
        <v>1</v>
      </c>
      <c r="AT21" s="202" t="s">
        <v>464</v>
      </c>
      <c r="AU21" s="354">
        <f>+AVERAGEIFS(Brutos!P$7:P$2674,Brutos!$C$7:$C$2674,Brutos!$AJ20,Brutos!$E$7:$E$2674,"HOM")</f>
        <v>1</v>
      </c>
      <c r="AV21" s="293">
        <f>+AVERAGEIF(Brutos!$C$7:$C$2674,Brutos!$AJ20,Brutos!Q$7:Q$2674)</f>
        <v>1</v>
      </c>
      <c r="AW21" s="202" t="s">
        <v>464</v>
      </c>
      <c r="AX21" s="354">
        <f>+AVERAGEIFS(Brutos!Q$7:Q$2674,Brutos!$C$7:$C$2674,Brutos!$AJ20,Brutos!$E$7:$E$2674,"HOM")</f>
        <v>1</v>
      </c>
      <c r="AY21" s="293">
        <f>+AVERAGEIF(Brutos!$C$7:$C$2674,Brutos!$AJ20,Brutos!R$7:R$2674)</f>
        <v>1</v>
      </c>
      <c r="AZ21" s="202" t="s">
        <v>464</v>
      </c>
      <c r="BA21" s="354">
        <f>+AVERAGEIFS(Brutos!R$7:R$2674,Brutos!$C$7:$C$2674,Brutos!$AJ20,Brutos!$E$7:$E$2674,"HOM")</f>
        <v>1</v>
      </c>
      <c r="BB21" s="293">
        <f>+AVERAGEIF(Brutos!$C$7:$C$2674,Brutos!$AJ20,Brutos!S$7:S$2674)</f>
        <v>1</v>
      </c>
      <c r="BC21" s="202" t="s">
        <v>464</v>
      </c>
      <c r="BD21" s="354">
        <f>+AVERAGEIFS(Brutos!S$7:S$2674,Brutos!$C$7:$C$2674,Brutos!$AJ20,Brutos!$E$7:$E$2674,"HOM")</f>
        <v>1</v>
      </c>
      <c r="BE21" s="293">
        <f>+AVERAGEIF(Brutos!$C$7:$C$2674,Brutos!$AJ20,Brutos!T$7:T$2674)</f>
        <v>1</v>
      </c>
      <c r="BF21" s="202" t="s">
        <v>464</v>
      </c>
      <c r="BG21" s="354">
        <f>+AVERAGEIFS(Brutos!T$7:T$2674,Brutos!$C$7:$C$2674,Brutos!$AJ20,Brutos!$E$7:$E$2674,"HOM")</f>
        <v>1</v>
      </c>
      <c r="BH21" s="293">
        <f>+AVERAGEIF(Brutos!$C$7:$C$2674,Brutos!$AJ20,Brutos!U$7:U$2674)</f>
        <v>1</v>
      </c>
      <c r="BI21" s="202" t="s">
        <v>464</v>
      </c>
      <c r="BJ21" s="354">
        <f>+AVERAGEIFS(Brutos!U$7:U$2674,Brutos!$C$7:$C$2674,Brutos!$AJ20,Brutos!$E$7:$E$2674,"HOM")</f>
        <v>1</v>
      </c>
      <c r="BK21" s="293">
        <f>+AVERAGEIF(Brutos!$C$7:$C$2674,Brutos!$AJ20,Brutos!V$7:V$2674)</f>
        <v>1</v>
      </c>
      <c r="BL21" s="202" t="s">
        <v>464</v>
      </c>
      <c r="BM21" s="354">
        <f>+AVERAGEIFS(Brutos!V$7:V$2674,Brutos!$C$7:$C$2674,Brutos!$AJ20,Brutos!$E$7:$E$2674,"HOM")</f>
        <v>1</v>
      </c>
      <c r="BN21" s="293">
        <f>+AVERAGEIF(Brutos!$C$7:$C$2674,Brutos!$AJ20,Brutos!W$7:W$2674)</f>
        <v>1</v>
      </c>
      <c r="BO21" s="202" t="s">
        <v>464</v>
      </c>
      <c r="BP21" s="354">
        <f>+AVERAGEIFS(Brutos!W$7:W$2674,Brutos!$C$7:$C$2674,Brutos!$AJ20,Brutos!$E$7:$E$2674,"HOM")</f>
        <v>1</v>
      </c>
      <c r="BQ21" s="293">
        <f>+AVERAGEIF(Brutos!$C$7:$C$2674,Brutos!$AJ20,Brutos!X$7:X$2674)</f>
        <v>1</v>
      </c>
      <c r="BR21" s="202" t="s">
        <v>464</v>
      </c>
      <c r="BS21" s="354">
        <f>+AVERAGEIFS(Brutos!X$7:X$2674,Brutos!$C$7:$C$2674,Brutos!$AJ20,Brutos!$E$7:$E$2674,"HOM")</f>
        <v>1</v>
      </c>
      <c r="BT21" s="293">
        <f>+AVERAGEIF(Brutos!$C$7:$C$2674,Brutos!$AJ20,Brutos!Y$7:Y$2674)</f>
        <v>1</v>
      </c>
      <c r="BU21" s="202" t="s">
        <v>464</v>
      </c>
      <c r="BV21" s="354">
        <f>+AVERAGEIFS(Brutos!Y$7:Y$2674,Brutos!$C$7:$C$2674,Brutos!$AJ20,Brutos!$E$7:$E$2674,"HOM")</f>
        <v>1</v>
      </c>
      <c r="BW21" s="293">
        <f>+AVERAGEIF(Brutos!$C$7:$C$2674,Brutos!$AJ20,Brutos!Z$7:Z$2674)</f>
        <v>1</v>
      </c>
      <c r="BX21" s="202" t="s">
        <v>464</v>
      </c>
      <c r="BY21" s="354">
        <f>+AVERAGEIFS(Brutos!Z$7:Z$2674,Brutos!$C$7:$C$2674,Brutos!$AJ20,Brutos!$E$7:$E$2674,"HOM")</f>
        <v>1</v>
      </c>
      <c r="BZ21" s="293">
        <f>+AVERAGEIF(Brutos!$C$7:$C$2674,Brutos!$AJ20,Brutos!AA$7:AA$2674)</f>
        <v>1</v>
      </c>
      <c r="CA21" s="202" t="s">
        <v>464</v>
      </c>
      <c r="CB21" s="354">
        <f>+AVERAGEIFS(Brutos!AA$7:AA$2674,Brutos!$C$7:$C$2674,Brutos!$AJ20,Brutos!$E$7:$E$2674,"HOM")</f>
        <v>1</v>
      </c>
      <c r="CC21" s="293">
        <f>+AVERAGEIF(Brutos!$C$7:$C$2674,Brutos!$AJ20,Brutos!AB$7:AB$2674)</f>
        <v>1</v>
      </c>
      <c r="CD21" s="202" t="s">
        <v>464</v>
      </c>
      <c r="CE21" s="354">
        <f>+AVERAGEIFS(Brutos!AB$7:AB$2674,Brutos!$C$7:$C$2674,Brutos!$AJ20,Brutos!$E$7:$E$2674,"HOM")</f>
        <v>1</v>
      </c>
      <c r="CF21" s="397">
        <f>+Resumo!U20</f>
        <v>1</v>
      </c>
      <c r="CG21" s="209" t="str">
        <f t="shared" ref="CG21:CG23" si="12">+M21</f>
        <v>----</v>
      </c>
      <c r="CH21" s="396">
        <f t="shared" ref="CH21:CH23" si="13">+AVERAGE(Q21,T21,W21,Z21,AC21,AF21,AI21,AL21,AO21,AR21,AU21,AX21,BA21,BD21,BG21,BJ21,BM21,BP21,BS21,BV21,BY21,CB21,CE21)</f>
        <v>1</v>
      </c>
      <c r="CI21" s="415">
        <f>+Resumo!V20</f>
        <v>3.0821912563689944</v>
      </c>
      <c r="CJ21" s="116">
        <f t="shared" si="3"/>
        <v>3.6112672979615597</v>
      </c>
      <c r="CK21" s="416">
        <f>+AVERAGEIF($D$8:$D$118,$D21,$N$8:N$118)</f>
        <v>3.0920107763997922</v>
      </c>
      <c r="CL21" s="415">
        <f>+Resumo!W20</f>
        <v>3.1247690923570008</v>
      </c>
      <c r="CM21" s="116">
        <f t="shared" si="4"/>
        <v>3.177193056037134</v>
      </c>
      <c r="CN21" s="416">
        <f t="shared" si="5"/>
        <v>3.1923605661692185</v>
      </c>
      <c r="CO21" s="116">
        <f>+Resumo!X20</f>
        <v>3.3218044402094318</v>
      </c>
      <c r="CP21" s="116">
        <f t="shared" si="6"/>
        <v>3.3505576893229652</v>
      </c>
      <c r="CQ21" s="116">
        <f t="shared" si="7"/>
        <v>3.2634137856509553</v>
      </c>
      <c r="CR21" s="188">
        <f>+Resumo!Y20</f>
        <v>3.1538553205918682</v>
      </c>
      <c r="CS21" s="188">
        <f t="shared" si="8"/>
        <v>3.1576693211412472</v>
      </c>
      <c r="CT21" s="188">
        <f t="shared" si="9"/>
        <v>3.1481770120066228</v>
      </c>
    </row>
    <row r="22" spans="1:98" s="25" customFormat="1" x14ac:dyDescent="0.25">
      <c r="A22" s="92"/>
      <c r="B22" s="75" t="s">
        <v>94</v>
      </c>
      <c r="C22" s="197" t="s">
        <v>497</v>
      </c>
      <c r="D22" s="93">
        <v>104</v>
      </c>
      <c r="E22" s="92" t="s">
        <v>6</v>
      </c>
      <c r="F22" s="328" t="s">
        <v>321</v>
      </c>
      <c r="G22" s="176" t="s">
        <v>283</v>
      </c>
      <c r="H22" s="131" t="s">
        <v>324</v>
      </c>
      <c r="I22" s="340">
        <v>27</v>
      </c>
      <c r="J22" s="179">
        <v>12</v>
      </c>
      <c r="K22" s="341">
        <f t="shared" si="0"/>
        <v>0.44444444444444442</v>
      </c>
      <c r="L22" s="277">
        <f>+Resumo!I21</f>
        <v>3.4759825327510918</v>
      </c>
      <c r="M22" s="145">
        <f>+Brutos!DQ21/Brutos!DR21</f>
        <v>3.5535714285714284</v>
      </c>
      <c r="N22" s="354">
        <f>+Brutos!EQ21/Brutos!ER21</f>
        <v>3.4017094017094016</v>
      </c>
      <c r="O22" s="293">
        <f>+AVERAGEIF(Brutos!$C$7:$C$2674,Brutos!$AJ21,Brutos!F$7:F$2674)</f>
        <v>3.4545454545454546</v>
      </c>
      <c r="P22" s="145">
        <f>+AVERAGEIFS(Brutos!F$7:F$2674,Brutos!$C$7:$C$2674,Brutos!$AJ21,Brutos!$E$7:$E$2674,"MUL")</f>
        <v>3.6</v>
      </c>
      <c r="Q22" s="354">
        <f>+AVERAGEIFS(Brutos!F$7:F$2674,Brutos!$C$7:$C$2674,Brutos!$AJ21,Brutos!$E$7:$E$2674,"HOM")</f>
        <v>3.3333333333333335</v>
      </c>
      <c r="R22" s="293">
        <f>+AVERAGEIF(Brutos!$C$7:$C$2674,Brutos!$AJ21,Brutos!G$7:G$2674)</f>
        <v>3.4545454545454546</v>
      </c>
      <c r="S22" s="145">
        <f>+AVERAGEIFS(Brutos!G$7:G$2674,Brutos!$C$7:$C$2674,Brutos!$AJ21,Brutos!$E$7:$E$2674,"MUL")</f>
        <v>3.6</v>
      </c>
      <c r="T22" s="354">
        <f>+AVERAGEIFS(Brutos!G$7:G$2674,Brutos!$C$7:$C$2674,Brutos!$AJ21,Brutos!$E$7:$E$2674,"HOM")</f>
        <v>3.3333333333333335</v>
      </c>
      <c r="U22" s="293">
        <f>+AVERAGEIF(Brutos!$C$7:$C$2674,Brutos!$AJ21,Brutos!H$7:H$2674)</f>
        <v>3.3636363636363638</v>
      </c>
      <c r="V22" s="145">
        <f>+AVERAGEIFS(Brutos!H$7:H$2674,Brutos!$C$7:$C$2674,Brutos!$AJ21,Brutos!$E$7:$E$2674,"MUL")</f>
        <v>3.2</v>
      </c>
      <c r="W22" s="354">
        <f>+AVERAGEIFS(Brutos!H$7:H$2674,Brutos!$C$7:$C$2674,Brutos!$AJ21,Brutos!$E$7:$E$2674,"HOM")</f>
        <v>3.5</v>
      </c>
      <c r="X22" s="293">
        <f>+AVERAGEIF(Brutos!$C$7:$C$2674,Brutos!$AJ21,Brutos!I$7:I$2674)</f>
        <v>3.2727272727272729</v>
      </c>
      <c r="Y22" s="145">
        <f>+AVERAGEIFS(Brutos!I$7:I$2674,Brutos!$C$7:$C$2674,Brutos!$AJ21,Brutos!$E$7:$E$2674,"MUL")</f>
        <v>3.2</v>
      </c>
      <c r="Z22" s="354">
        <f>+AVERAGEIFS(Brutos!I$7:I$2674,Brutos!$C$7:$C$2674,Brutos!$AJ21,Brutos!$E$7:$E$2674,"HOM")</f>
        <v>3.3333333333333335</v>
      </c>
      <c r="AA22" s="293">
        <f>+AVERAGEIF(Brutos!$C$7:$C$2674,Brutos!$AJ21,Brutos!J$7:J$2674)</f>
        <v>2.9090909090909092</v>
      </c>
      <c r="AB22" s="145">
        <f>+AVERAGEIFS(Brutos!J$7:J$2674,Brutos!$C$7:$C$2674,Brutos!$AJ21,Brutos!$E$7:$E$2674,"MUL")</f>
        <v>3</v>
      </c>
      <c r="AC22" s="354">
        <f>+AVERAGEIFS(Brutos!J$7:J$2674,Brutos!$C$7:$C$2674,Brutos!$AJ21,Brutos!$E$7:$E$2674,"HOM")</f>
        <v>2.8333333333333335</v>
      </c>
      <c r="AD22" s="293">
        <f>+AVERAGEIF(Brutos!$C$7:$C$2674,Brutos!$AJ21,Brutos!K$7:K$2674)</f>
        <v>3.1818181818181817</v>
      </c>
      <c r="AE22" s="145">
        <f>+AVERAGEIFS(Brutos!K$7:K$2674,Brutos!$C$7:$C$2674,Brutos!$AJ21,Brutos!$E$7:$E$2674,"MUL")</f>
        <v>3.8</v>
      </c>
      <c r="AF22" s="354">
        <f>+AVERAGEIFS(Brutos!K$7:K$2674,Brutos!$C$7:$C$2674,Brutos!$AJ21,Brutos!$E$7:$E$2674,"HOM")</f>
        <v>2.6666666666666665</v>
      </c>
      <c r="AG22" s="293">
        <f>+AVERAGEIF(Brutos!$C$7:$C$2674,Brutos!$AJ21,Brutos!L$7:L$2674)</f>
        <v>3.7</v>
      </c>
      <c r="AH22" s="145">
        <f>+AVERAGEIFS(Brutos!L$7:L$2674,Brutos!$C$7:$C$2674,Brutos!$AJ21,Brutos!$E$7:$E$2674,"MUL")</f>
        <v>4</v>
      </c>
      <c r="AI22" s="354">
        <f>+AVERAGEIFS(Brutos!L$7:L$2674,Brutos!$C$7:$C$2674,Brutos!$AJ21,Brutos!$E$7:$E$2674,"HOM")</f>
        <v>3.4</v>
      </c>
      <c r="AJ22" s="293">
        <f>+AVERAGEIF(Brutos!$C$7:$C$2674,Brutos!$AJ21,Brutos!M$7:M$2674)</f>
        <v>3.5</v>
      </c>
      <c r="AK22" s="145">
        <f>+AVERAGEIFS(Brutos!M$7:M$2674,Brutos!$C$7:$C$2674,Brutos!$AJ21,Brutos!$E$7:$E$2674,"MUL")</f>
        <v>3.6</v>
      </c>
      <c r="AL22" s="354">
        <f>+AVERAGEIFS(Brutos!M$7:M$2674,Brutos!$C$7:$C$2674,Brutos!$AJ21,Brutos!$E$7:$E$2674,"HOM")</f>
        <v>3.4</v>
      </c>
      <c r="AM22" s="293">
        <f>+AVERAGEIF(Brutos!$C$7:$C$2674,Brutos!$AJ21,Brutos!N$7:N$2674)</f>
        <v>3.3333333333333335</v>
      </c>
      <c r="AN22" s="145">
        <f>+AVERAGEIFS(Brutos!N$7:N$2674,Brutos!$C$7:$C$2674,Brutos!$AJ21,Brutos!$E$7:$E$2674,"MUL")</f>
        <v>3.25</v>
      </c>
      <c r="AO22" s="354">
        <f>+AVERAGEIFS(Brutos!N$7:N$2674,Brutos!$C$7:$C$2674,Brutos!$AJ21,Brutos!$E$7:$E$2674,"HOM")</f>
        <v>3.4</v>
      </c>
      <c r="AP22" s="293">
        <f>+AVERAGEIF(Brutos!$C$7:$C$2674,Brutos!$AJ21,Brutos!O$7:O$2674)</f>
        <v>3.8</v>
      </c>
      <c r="AQ22" s="145">
        <f>+AVERAGEIFS(Brutos!O$7:O$2674,Brutos!$C$7:$C$2674,Brutos!$AJ21,Brutos!$E$7:$E$2674,"MUL")</f>
        <v>4</v>
      </c>
      <c r="AR22" s="354">
        <f>+AVERAGEIFS(Brutos!O$7:O$2674,Brutos!$C$7:$C$2674,Brutos!$AJ21,Brutos!$E$7:$E$2674,"HOM")</f>
        <v>3.6</v>
      </c>
      <c r="AS22" s="293">
        <f>+AVERAGEIF(Brutos!$C$7:$C$2674,Brutos!$AJ21,Brutos!P$7:P$2674)</f>
        <v>3</v>
      </c>
      <c r="AT22" s="145">
        <f>+AVERAGEIFS(Brutos!P$7:P$2674,Brutos!$C$7:$C$2674,Brutos!$AJ21,Brutos!$E$7:$E$2674,"MUL")</f>
        <v>3.2</v>
      </c>
      <c r="AU22" s="354">
        <f>+AVERAGEIFS(Brutos!P$7:P$2674,Brutos!$C$7:$C$2674,Brutos!$AJ21,Brutos!$E$7:$E$2674,"HOM")</f>
        <v>2.8</v>
      </c>
      <c r="AV22" s="293">
        <f>+AVERAGEIF(Brutos!$C$7:$C$2674,Brutos!$AJ21,Brutos!Q$7:Q$2674)</f>
        <v>3.5</v>
      </c>
      <c r="AW22" s="145">
        <f>+AVERAGEIFS(Brutos!Q$7:Q$2674,Brutos!$C$7:$C$2674,Brutos!$AJ21,Brutos!$E$7:$E$2674,"MUL")</f>
        <v>3.4</v>
      </c>
      <c r="AX22" s="354">
        <f>+AVERAGEIFS(Brutos!Q$7:Q$2674,Brutos!$C$7:$C$2674,Brutos!$AJ21,Brutos!$E$7:$E$2674,"HOM")</f>
        <v>3.6</v>
      </c>
      <c r="AY22" s="293">
        <f>+AVERAGEIF(Brutos!$C$7:$C$2674,Brutos!$AJ21,Brutos!R$7:R$2674)</f>
        <v>2.6666666666666665</v>
      </c>
      <c r="AZ22" s="145">
        <f>+AVERAGEIFS(Brutos!R$7:R$2674,Brutos!$C$7:$C$2674,Brutos!$AJ21,Brutos!$E$7:$E$2674,"MUL")</f>
        <v>2.5</v>
      </c>
      <c r="BA22" s="354">
        <f>+AVERAGEIFS(Brutos!R$7:R$2674,Brutos!$C$7:$C$2674,Brutos!$AJ21,Brutos!$E$7:$E$2674,"HOM")</f>
        <v>2.8</v>
      </c>
      <c r="BB22" s="293">
        <f>+AVERAGEIF(Brutos!$C$7:$C$2674,Brutos!$AJ21,Brutos!S$7:S$2674)</f>
        <v>3.9</v>
      </c>
      <c r="BC22" s="145">
        <f>+AVERAGEIFS(Brutos!S$7:S$2674,Brutos!$C$7:$C$2674,Brutos!$AJ21,Brutos!$E$7:$E$2674,"MUL")</f>
        <v>3.8</v>
      </c>
      <c r="BD22" s="354">
        <f>+AVERAGEIFS(Brutos!S$7:S$2674,Brutos!$C$7:$C$2674,Brutos!$AJ21,Brutos!$E$7:$E$2674,"HOM")</f>
        <v>4</v>
      </c>
      <c r="BE22" s="293">
        <f>+AVERAGEIF(Brutos!$C$7:$C$2674,Brutos!$AJ21,Brutos!T$7:T$2674)</f>
        <v>3.9</v>
      </c>
      <c r="BF22" s="145">
        <f>+AVERAGEIFS(Brutos!T$7:T$2674,Brutos!$C$7:$C$2674,Brutos!$AJ21,Brutos!$E$7:$E$2674,"MUL")</f>
        <v>3.8</v>
      </c>
      <c r="BG22" s="354">
        <f>+AVERAGEIFS(Brutos!T$7:T$2674,Brutos!$C$7:$C$2674,Brutos!$AJ21,Brutos!$E$7:$E$2674,"HOM")</f>
        <v>4</v>
      </c>
      <c r="BH22" s="293">
        <f>+AVERAGEIF(Brutos!$C$7:$C$2674,Brutos!$AJ21,Brutos!U$7:U$2674)</f>
        <v>3.4</v>
      </c>
      <c r="BI22" s="145">
        <f>+AVERAGEIFS(Brutos!U$7:U$2674,Brutos!$C$7:$C$2674,Brutos!$AJ21,Brutos!$E$7:$E$2674,"MUL")</f>
        <v>3.4</v>
      </c>
      <c r="BJ22" s="354">
        <f>+AVERAGEIFS(Brutos!U$7:U$2674,Brutos!$C$7:$C$2674,Brutos!$AJ21,Brutos!$E$7:$E$2674,"HOM")</f>
        <v>3.4</v>
      </c>
      <c r="BK22" s="293">
        <f>+AVERAGEIF(Brutos!$C$7:$C$2674,Brutos!$AJ21,Brutos!V$7:V$2674)</f>
        <v>3.625</v>
      </c>
      <c r="BL22" s="145">
        <f>+AVERAGEIFS(Brutos!V$7:V$2674,Brutos!$C$7:$C$2674,Brutos!$AJ21,Brutos!$E$7:$E$2674,"MUL")</f>
        <v>3.4</v>
      </c>
      <c r="BM22" s="354">
        <f>+AVERAGEIFS(Brutos!V$7:V$2674,Brutos!$C$7:$C$2674,Brutos!$AJ21,Brutos!$E$7:$E$2674,"HOM")</f>
        <v>4</v>
      </c>
      <c r="BN22" s="293">
        <f>+AVERAGEIF(Brutos!$C$7:$C$2674,Brutos!$AJ21,Brutos!W$7:W$2674)</f>
        <v>3.7</v>
      </c>
      <c r="BO22" s="145">
        <f>+AVERAGEIFS(Brutos!W$7:W$2674,Brutos!$C$7:$C$2674,Brutos!$AJ21,Brutos!$E$7:$E$2674,"MUL")</f>
        <v>4</v>
      </c>
      <c r="BP22" s="354">
        <f>+AVERAGEIFS(Brutos!W$7:W$2674,Brutos!$C$7:$C$2674,Brutos!$AJ21,Brutos!$E$7:$E$2674,"HOM")</f>
        <v>3.4</v>
      </c>
      <c r="BQ22" s="293">
        <f>+AVERAGEIF(Brutos!$C$7:$C$2674,Brutos!$AJ21,Brutos!X$7:X$2674)</f>
        <v>3.75</v>
      </c>
      <c r="BR22" s="145">
        <f>+AVERAGEIFS(Brutos!X$7:X$2674,Brutos!$C$7:$C$2674,Brutos!$AJ21,Brutos!$E$7:$E$2674,"MUL")</f>
        <v>3.75</v>
      </c>
      <c r="BS22" s="354">
        <f>+AVERAGEIFS(Brutos!X$7:X$2674,Brutos!$C$7:$C$2674,Brutos!$AJ21,Brutos!$E$7:$E$2674,"HOM")</f>
        <v>3.75</v>
      </c>
      <c r="BT22" s="293">
        <f>+AVERAGEIF(Brutos!$C$7:$C$2674,Brutos!$AJ21,Brutos!Y$7:Y$2674)</f>
        <v>3.9</v>
      </c>
      <c r="BU22" s="145">
        <f>+AVERAGEIFS(Brutos!Y$7:Y$2674,Brutos!$C$7:$C$2674,Brutos!$AJ21,Brutos!$E$7:$E$2674,"MUL")</f>
        <v>4</v>
      </c>
      <c r="BV22" s="354">
        <f>+AVERAGEIFS(Brutos!Y$7:Y$2674,Brutos!$C$7:$C$2674,Brutos!$AJ21,Brutos!$E$7:$E$2674,"HOM")</f>
        <v>3.8</v>
      </c>
      <c r="BW22" s="293">
        <f>+AVERAGEIF(Brutos!$C$7:$C$2674,Brutos!$AJ21,Brutos!Z$7:Z$2674)</f>
        <v>3.7</v>
      </c>
      <c r="BX22" s="145">
        <f>+AVERAGEIFS(Brutos!Z$7:Z$2674,Brutos!$C$7:$C$2674,Brutos!$AJ21,Brutos!$E$7:$E$2674,"MUL")</f>
        <v>4</v>
      </c>
      <c r="BY22" s="354">
        <f>+AVERAGEIFS(Brutos!Z$7:Z$2674,Brutos!$C$7:$C$2674,Brutos!$AJ21,Brutos!$E$7:$E$2674,"HOM")</f>
        <v>3.4</v>
      </c>
      <c r="BZ22" s="293">
        <f>+AVERAGEIF(Brutos!$C$7:$C$2674,Brutos!$AJ21,Brutos!AA$7:AA$2674)</f>
        <v>3.4444444444444446</v>
      </c>
      <c r="CA22" s="145">
        <f>+AVERAGEIFS(Brutos!AA$7:AA$2674,Brutos!$C$7:$C$2674,Brutos!$AJ21,Brutos!$E$7:$E$2674,"MUL")</f>
        <v>3.4</v>
      </c>
      <c r="CB22" s="354">
        <f>+AVERAGEIFS(Brutos!AA$7:AA$2674,Brutos!$C$7:$C$2674,Brutos!$AJ21,Brutos!$E$7:$E$2674,"HOM")</f>
        <v>3.5</v>
      </c>
      <c r="CC22" s="293">
        <f>+AVERAGEIF(Brutos!$C$7:$C$2674,Brutos!$AJ21,Brutos!AB$7:AB$2674)</f>
        <v>3.6</v>
      </c>
      <c r="CD22" s="145">
        <f>+AVERAGEIFS(Brutos!AB$7:AB$2674,Brutos!$C$7:$C$2674,Brutos!$AJ21,Brutos!$E$7:$E$2674,"MUL")</f>
        <v>3.6</v>
      </c>
      <c r="CE22" s="354">
        <f>+AVERAGEIFS(Brutos!AB$7:AB$2674,Brutos!$C$7:$C$2674,Brutos!$AJ21,Brutos!$E$7:$E$2674,"HOM")</f>
        <v>3.6</v>
      </c>
      <c r="CF22" s="397">
        <f>+Resumo!U21</f>
        <v>3.4759825327510918</v>
      </c>
      <c r="CG22" s="208">
        <f t="shared" si="12"/>
        <v>3.5535714285714284</v>
      </c>
      <c r="CH22" s="396">
        <f t="shared" si="13"/>
        <v>3.4282608695652166</v>
      </c>
      <c r="CI22" s="415">
        <f>+Resumo!V21</f>
        <v>3.0821912563689944</v>
      </c>
      <c r="CJ22" s="116">
        <f t="shared" si="3"/>
        <v>3.6112672979615597</v>
      </c>
      <c r="CK22" s="416">
        <f>+AVERAGEIF($D$8:$D$118,$D22,$N$8:N$118)</f>
        <v>3.0920107763997922</v>
      </c>
      <c r="CL22" s="415">
        <f>+Resumo!W21</f>
        <v>3.1247690923570008</v>
      </c>
      <c r="CM22" s="116">
        <f t="shared" si="4"/>
        <v>3.177193056037134</v>
      </c>
      <c r="CN22" s="416">
        <f t="shared" si="5"/>
        <v>3.1923605661692185</v>
      </c>
      <c r="CO22" s="116">
        <f>+Resumo!X21</f>
        <v>3.3218044402094318</v>
      </c>
      <c r="CP22" s="116">
        <f t="shared" si="6"/>
        <v>3.3505576893229652</v>
      </c>
      <c r="CQ22" s="116">
        <f t="shared" si="7"/>
        <v>3.2634137856509553</v>
      </c>
      <c r="CR22" s="188">
        <f>+Resumo!Y21</f>
        <v>3.1538553205918682</v>
      </c>
      <c r="CS22" s="188">
        <f t="shared" si="8"/>
        <v>3.1576693211412472</v>
      </c>
      <c r="CT22" s="188">
        <f t="shared" si="9"/>
        <v>3.1481770120066228</v>
      </c>
    </row>
    <row r="23" spans="1:98" s="96" customFormat="1" ht="30" x14ac:dyDescent="0.25">
      <c r="A23" s="94"/>
      <c r="B23" s="76" t="s">
        <v>143</v>
      </c>
      <c r="C23" s="198" t="s">
        <v>498</v>
      </c>
      <c r="D23" s="95">
        <v>104</v>
      </c>
      <c r="E23" s="94" t="s">
        <v>6</v>
      </c>
      <c r="F23" s="329" t="s">
        <v>321</v>
      </c>
      <c r="G23" s="177" t="s">
        <v>283</v>
      </c>
      <c r="H23" s="132" t="s">
        <v>324</v>
      </c>
      <c r="I23" s="342">
        <v>44</v>
      </c>
      <c r="J23" s="180">
        <v>4</v>
      </c>
      <c r="K23" s="343">
        <f t="shared" si="0"/>
        <v>9.0909090909090912E-2</v>
      </c>
      <c r="L23" s="279">
        <f>+Resumo!I22</f>
        <v>4.6521739130434785</v>
      </c>
      <c r="M23" s="146">
        <f>+Brutos!DQ22/Brutos!DR22</f>
        <v>4.5362318840579707</v>
      </c>
      <c r="N23" s="355">
        <f>+Brutos!EQ22/Brutos!ER22</f>
        <v>5</v>
      </c>
      <c r="O23" s="295">
        <f>+AVERAGEIF(Brutos!$C$7:$C$2674,Brutos!$AJ22,Brutos!F$7:F$2674)</f>
        <v>4.75</v>
      </c>
      <c r="P23" s="146">
        <f>+AVERAGEIFS(Brutos!F$7:F$2674,Brutos!$C$7:$C$2674,Brutos!$AJ22,Brutos!$E$7:$E$2674,"MUL")</f>
        <v>4.666666666666667</v>
      </c>
      <c r="Q23" s="355">
        <f>+AVERAGEIFS(Brutos!F$7:F$2674,Brutos!$C$7:$C$2674,Brutos!$AJ22,Brutos!$E$7:$E$2674,"HOM")</f>
        <v>5</v>
      </c>
      <c r="R23" s="295">
        <f>+AVERAGEIF(Brutos!$C$7:$C$2674,Brutos!$AJ22,Brutos!G$7:G$2674)</f>
        <v>4.5</v>
      </c>
      <c r="S23" s="146">
        <f>+AVERAGEIFS(Brutos!G$7:G$2674,Brutos!$C$7:$C$2674,Brutos!$AJ22,Brutos!$E$7:$E$2674,"MUL")</f>
        <v>4.333333333333333</v>
      </c>
      <c r="T23" s="355">
        <f>+AVERAGEIFS(Brutos!G$7:G$2674,Brutos!$C$7:$C$2674,Brutos!$AJ22,Brutos!$E$7:$E$2674,"HOM")</f>
        <v>5</v>
      </c>
      <c r="U23" s="295">
        <f>+AVERAGEIF(Brutos!$C$7:$C$2674,Brutos!$AJ22,Brutos!H$7:H$2674)</f>
        <v>4.5</v>
      </c>
      <c r="V23" s="146">
        <f>+AVERAGEIFS(Brutos!H$7:H$2674,Brutos!$C$7:$C$2674,Brutos!$AJ22,Brutos!$E$7:$E$2674,"MUL")</f>
        <v>4.333333333333333</v>
      </c>
      <c r="W23" s="355">
        <f>+AVERAGEIFS(Brutos!H$7:H$2674,Brutos!$C$7:$C$2674,Brutos!$AJ22,Brutos!$E$7:$E$2674,"HOM")</f>
        <v>5</v>
      </c>
      <c r="X23" s="295">
        <f>+AVERAGEIF(Brutos!$C$7:$C$2674,Brutos!$AJ22,Brutos!I$7:I$2674)</f>
        <v>4.75</v>
      </c>
      <c r="Y23" s="146">
        <f>+AVERAGEIFS(Brutos!I$7:I$2674,Brutos!$C$7:$C$2674,Brutos!$AJ22,Brutos!$E$7:$E$2674,"MUL")</f>
        <v>4.666666666666667</v>
      </c>
      <c r="Z23" s="355">
        <f>+AVERAGEIFS(Brutos!I$7:I$2674,Brutos!$C$7:$C$2674,Brutos!$AJ22,Brutos!$E$7:$E$2674,"HOM")</f>
        <v>5</v>
      </c>
      <c r="AA23" s="295">
        <f>+AVERAGEIF(Brutos!$C$7:$C$2674,Brutos!$AJ22,Brutos!J$7:J$2674)</f>
        <v>4.25</v>
      </c>
      <c r="AB23" s="146">
        <f>+AVERAGEIFS(Brutos!J$7:J$2674,Brutos!$C$7:$C$2674,Brutos!$AJ22,Brutos!$E$7:$E$2674,"MUL")</f>
        <v>4</v>
      </c>
      <c r="AC23" s="355">
        <f>+AVERAGEIFS(Brutos!J$7:J$2674,Brutos!$C$7:$C$2674,Brutos!$AJ22,Brutos!$E$7:$E$2674,"HOM")</f>
        <v>5</v>
      </c>
      <c r="AD23" s="295">
        <f>+AVERAGEIF(Brutos!$C$7:$C$2674,Brutos!$AJ22,Brutos!K$7:K$2674)</f>
        <v>4.5</v>
      </c>
      <c r="AE23" s="146">
        <f>+AVERAGEIFS(Brutos!K$7:K$2674,Brutos!$C$7:$C$2674,Brutos!$AJ22,Brutos!$E$7:$E$2674,"MUL")</f>
        <v>4.333333333333333</v>
      </c>
      <c r="AF23" s="355">
        <f>+AVERAGEIFS(Brutos!K$7:K$2674,Brutos!$C$7:$C$2674,Brutos!$AJ22,Brutos!$E$7:$E$2674,"HOM")</f>
        <v>5</v>
      </c>
      <c r="AG23" s="295">
        <f>+AVERAGEIF(Brutos!$C$7:$C$2674,Brutos!$AJ22,Brutos!L$7:L$2674)</f>
        <v>5</v>
      </c>
      <c r="AH23" s="146">
        <f>+AVERAGEIFS(Brutos!L$7:L$2674,Brutos!$C$7:$C$2674,Brutos!$AJ22,Brutos!$E$7:$E$2674,"MUL")</f>
        <v>5</v>
      </c>
      <c r="AI23" s="355">
        <f>+AVERAGEIFS(Brutos!L$7:L$2674,Brutos!$C$7:$C$2674,Brutos!$AJ22,Brutos!$E$7:$E$2674,"HOM")</f>
        <v>5</v>
      </c>
      <c r="AJ23" s="295">
        <f>+AVERAGEIF(Brutos!$C$7:$C$2674,Brutos!$AJ22,Brutos!M$7:M$2674)</f>
        <v>4.75</v>
      </c>
      <c r="AK23" s="146">
        <f>+AVERAGEIFS(Brutos!M$7:M$2674,Brutos!$C$7:$C$2674,Brutos!$AJ22,Brutos!$E$7:$E$2674,"MUL")</f>
        <v>4.666666666666667</v>
      </c>
      <c r="AL23" s="355">
        <f>+AVERAGEIFS(Brutos!M$7:M$2674,Brutos!$C$7:$C$2674,Brutos!$AJ22,Brutos!$E$7:$E$2674,"HOM")</f>
        <v>5</v>
      </c>
      <c r="AM23" s="295">
        <f>+AVERAGEIF(Brutos!$C$7:$C$2674,Brutos!$AJ22,Brutos!N$7:N$2674)</f>
        <v>4.75</v>
      </c>
      <c r="AN23" s="146">
        <f>+AVERAGEIFS(Brutos!N$7:N$2674,Brutos!$C$7:$C$2674,Brutos!$AJ22,Brutos!$E$7:$E$2674,"MUL")</f>
        <v>4.666666666666667</v>
      </c>
      <c r="AO23" s="355">
        <f>+AVERAGEIFS(Brutos!N$7:N$2674,Brutos!$C$7:$C$2674,Brutos!$AJ22,Brutos!$E$7:$E$2674,"HOM")</f>
        <v>5</v>
      </c>
      <c r="AP23" s="295">
        <f>+AVERAGEIF(Brutos!$C$7:$C$2674,Brutos!$AJ22,Brutos!O$7:O$2674)</f>
        <v>5</v>
      </c>
      <c r="AQ23" s="146">
        <f>+AVERAGEIFS(Brutos!O$7:O$2674,Brutos!$C$7:$C$2674,Brutos!$AJ22,Brutos!$E$7:$E$2674,"MUL")</f>
        <v>5</v>
      </c>
      <c r="AR23" s="355">
        <f>+AVERAGEIFS(Brutos!O$7:O$2674,Brutos!$C$7:$C$2674,Brutos!$AJ22,Brutos!$E$7:$E$2674,"HOM")</f>
        <v>5</v>
      </c>
      <c r="AS23" s="295">
        <f>+AVERAGEIF(Brutos!$C$7:$C$2674,Brutos!$AJ22,Brutos!P$7:P$2674)</f>
        <v>4.5</v>
      </c>
      <c r="AT23" s="146">
        <f>+AVERAGEIFS(Brutos!P$7:P$2674,Brutos!$C$7:$C$2674,Brutos!$AJ22,Brutos!$E$7:$E$2674,"MUL")</f>
        <v>4.333333333333333</v>
      </c>
      <c r="AU23" s="355">
        <f>+AVERAGEIFS(Brutos!P$7:P$2674,Brutos!$C$7:$C$2674,Brutos!$AJ22,Brutos!$E$7:$E$2674,"HOM")</f>
        <v>5</v>
      </c>
      <c r="AV23" s="295">
        <f>+AVERAGEIF(Brutos!$C$7:$C$2674,Brutos!$AJ22,Brutos!Q$7:Q$2674)</f>
        <v>4.75</v>
      </c>
      <c r="AW23" s="146">
        <f>+AVERAGEIFS(Brutos!Q$7:Q$2674,Brutos!$C$7:$C$2674,Brutos!$AJ22,Brutos!$E$7:$E$2674,"MUL")</f>
        <v>4.666666666666667</v>
      </c>
      <c r="AX23" s="355">
        <f>+AVERAGEIFS(Brutos!Q$7:Q$2674,Brutos!$C$7:$C$2674,Brutos!$AJ22,Brutos!$E$7:$E$2674,"HOM")</f>
        <v>5</v>
      </c>
      <c r="AY23" s="295">
        <f>+AVERAGEIF(Brutos!$C$7:$C$2674,Brutos!$AJ22,Brutos!R$7:R$2674)</f>
        <v>4.75</v>
      </c>
      <c r="AZ23" s="146">
        <f>+AVERAGEIFS(Brutos!R$7:R$2674,Brutos!$C$7:$C$2674,Brutos!$AJ22,Brutos!$E$7:$E$2674,"MUL")</f>
        <v>4.666666666666667</v>
      </c>
      <c r="BA23" s="355">
        <f>+AVERAGEIFS(Brutos!R$7:R$2674,Brutos!$C$7:$C$2674,Brutos!$AJ22,Brutos!$E$7:$E$2674,"HOM")</f>
        <v>5</v>
      </c>
      <c r="BB23" s="295">
        <f>+AVERAGEIF(Brutos!$C$7:$C$2674,Brutos!$AJ22,Brutos!S$7:S$2674)</f>
        <v>4.25</v>
      </c>
      <c r="BC23" s="146">
        <f>+AVERAGEIFS(Brutos!S$7:S$2674,Brutos!$C$7:$C$2674,Brutos!$AJ22,Brutos!$E$7:$E$2674,"MUL")</f>
        <v>4</v>
      </c>
      <c r="BD23" s="355">
        <f>+AVERAGEIFS(Brutos!S$7:S$2674,Brutos!$C$7:$C$2674,Brutos!$AJ22,Brutos!$E$7:$E$2674,"HOM")</f>
        <v>5</v>
      </c>
      <c r="BE23" s="295">
        <f>+AVERAGEIF(Brutos!$C$7:$C$2674,Brutos!$AJ22,Brutos!T$7:T$2674)</f>
        <v>4.5</v>
      </c>
      <c r="BF23" s="146">
        <f>+AVERAGEIFS(Brutos!T$7:T$2674,Brutos!$C$7:$C$2674,Brutos!$AJ22,Brutos!$E$7:$E$2674,"MUL")</f>
        <v>4.333333333333333</v>
      </c>
      <c r="BG23" s="355">
        <f>+AVERAGEIFS(Brutos!T$7:T$2674,Brutos!$C$7:$C$2674,Brutos!$AJ22,Brutos!$E$7:$E$2674,"HOM")</f>
        <v>5</v>
      </c>
      <c r="BH23" s="295">
        <f>+AVERAGEIF(Brutos!$C$7:$C$2674,Brutos!$AJ22,Brutos!U$7:U$2674)</f>
        <v>4.5</v>
      </c>
      <c r="BI23" s="146">
        <f>+AVERAGEIFS(Brutos!U$7:U$2674,Brutos!$C$7:$C$2674,Brutos!$AJ22,Brutos!$E$7:$E$2674,"MUL")</f>
        <v>4.333333333333333</v>
      </c>
      <c r="BJ23" s="355">
        <f>+AVERAGEIFS(Brutos!U$7:U$2674,Brutos!$C$7:$C$2674,Brutos!$AJ22,Brutos!$E$7:$E$2674,"HOM")</f>
        <v>5</v>
      </c>
      <c r="BK23" s="295">
        <f>+AVERAGEIF(Brutos!$C$7:$C$2674,Brutos!$AJ22,Brutos!V$7:V$2674)</f>
        <v>4.75</v>
      </c>
      <c r="BL23" s="146">
        <f>+AVERAGEIFS(Brutos!V$7:V$2674,Brutos!$C$7:$C$2674,Brutos!$AJ22,Brutos!$E$7:$E$2674,"MUL")</f>
        <v>4.666666666666667</v>
      </c>
      <c r="BM23" s="355">
        <f>+AVERAGEIFS(Brutos!V$7:V$2674,Brutos!$C$7:$C$2674,Brutos!$AJ22,Brutos!$E$7:$E$2674,"HOM")</f>
        <v>5</v>
      </c>
      <c r="BN23" s="295">
        <f>+AVERAGEIF(Brutos!$C$7:$C$2674,Brutos!$AJ22,Brutos!W$7:W$2674)</f>
        <v>4.75</v>
      </c>
      <c r="BO23" s="146">
        <f>+AVERAGEIFS(Brutos!W$7:W$2674,Brutos!$C$7:$C$2674,Brutos!$AJ22,Brutos!$E$7:$E$2674,"MUL")</f>
        <v>4.666666666666667</v>
      </c>
      <c r="BP23" s="355">
        <f>+AVERAGEIFS(Brutos!W$7:W$2674,Brutos!$C$7:$C$2674,Brutos!$AJ22,Brutos!$E$7:$E$2674,"HOM")</f>
        <v>5</v>
      </c>
      <c r="BQ23" s="295">
        <f>+AVERAGEIF(Brutos!$C$7:$C$2674,Brutos!$AJ22,Brutos!X$7:X$2674)</f>
        <v>4.75</v>
      </c>
      <c r="BR23" s="146">
        <f>+AVERAGEIFS(Brutos!X$7:X$2674,Brutos!$C$7:$C$2674,Brutos!$AJ22,Brutos!$E$7:$E$2674,"MUL")</f>
        <v>4.666666666666667</v>
      </c>
      <c r="BS23" s="355">
        <f>+AVERAGEIFS(Brutos!X$7:X$2674,Brutos!$C$7:$C$2674,Brutos!$AJ22,Brutos!$E$7:$E$2674,"HOM")</f>
        <v>5</v>
      </c>
      <c r="BT23" s="295">
        <f>+AVERAGEIF(Brutos!$C$7:$C$2674,Brutos!$AJ22,Brutos!Y$7:Y$2674)</f>
        <v>4.5</v>
      </c>
      <c r="BU23" s="146">
        <f>+AVERAGEIFS(Brutos!Y$7:Y$2674,Brutos!$C$7:$C$2674,Brutos!$AJ22,Brutos!$E$7:$E$2674,"MUL")</f>
        <v>4.333333333333333</v>
      </c>
      <c r="BV23" s="355">
        <f>+AVERAGEIFS(Brutos!Y$7:Y$2674,Brutos!$C$7:$C$2674,Brutos!$AJ22,Brutos!$E$7:$E$2674,"HOM")</f>
        <v>5</v>
      </c>
      <c r="BW23" s="295">
        <f>+AVERAGEIF(Brutos!$C$7:$C$2674,Brutos!$AJ22,Brutos!Z$7:Z$2674)</f>
        <v>4.75</v>
      </c>
      <c r="BX23" s="146">
        <f>+AVERAGEIFS(Brutos!Z$7:Z$2674,Brutos!$C$7:$C$2674,Brutos!$AJ22,Brutos!$E$7:$E$2674,"MUL")</f>
        <v>4.666666666666667</v>
      </c>
      <c r="BY23" s="355">
        <f>+AVERAGEIFS(Brutos!Z$7:Z$2674,Brutos!$C$7:$C$2674,Brutos!$AJ22,Brutos!$E$7:$E$2674,"HOM")</f>
        <v>5</v>
      </c>
      <c r="BZ23" s="295">
        <f>+AVERAGEIF(Brutos!$C$7:$C$2674,Brutos!$AJ22,Brutos!AA$7:AA$2674)</f>
        <v>4.75</v>
      </c>
      <c r="CA23" s="146">
        <f>+AVERAGEIFS(Brutos!AA$7:AA$2674,Brutos!$C$7:$C$2674,Brutos!$AJ22,Brutos!$E$7:$E$2674,"MUL")</f>
        <v>4.666666666666667</v>
      </c>
      <c r="CB23" s="355">
        <f>+AVERAGEIFS(Brutos!AA$7:AA$2674,Brutos!$C$7:$C$2674,Brutos!$AJ22,Brutos!$E$7:$E$2674,"HOM")</f>
        <v>5</v>
      </c>
      <c r="CC23" s="295">
        <f>+AVERAGEIF(Brutos!$C$7:$C$2674,Brutos!$AJ22,Brutos!AB$7:AB$2674)</f>
        <v>4.75</v>
      </c>
      <c r="CD23" s="146">
        <f>+AVERAGEIFS(Brutos!AB$7:AB$2674,Brutos!$C$7:$C$2674,Brutos!$AJ22,Brutos!$E$7:$E$2674,"MUL")</f>
        <v>4.666666666666667</v>
      </c>
      <c r="CE23" s="355">
        <f>+AVERAGEIFS(Brutos!AB$7:AB$2674,Brutos!$C$7:$C$2674,Brutos!$AJ22,Brutos!$E$7:$E$2674,"HOM")</f>
        <v>5</v>
      </c>
      <c r="CF23" s="400">
        <f>+Resumo!U22</f>
        <v>4.6521739130434785</v>
      </c>
      <c r="CG23" s="210">
        <f t="shared" si="12"/>
        <v>4.5362318840579707</v>
      </c>
      <c r="CH23" s="401">
        <f t="shared" si="13"/>
        <v>5</v>
      </c>
      <c r="CI23" s="417">
        <f>+Resumo!V22</f>
        <v>3.0821912563689944</v>
      </c>
      <c r="CJ23" s="117">
        <f t="shared" si="3"/>
        <v>3.6112672979615597</v>
      </c>
      <c r="CK23" s="418">
        <f>+AVERAGEIF($D$8:$D$118,$D23,$N$8:N$118)</f>
        <v>3.0920107763997922</v>
      </c>
      <c r="CL23" s="417">
        <f>+Resumo!W22</f>
        <v>3.1247690923570008</v>
      </c>
      <c r="CM23" s="117">
        <f t="shared" si="4"/>
        <v>3.177193056037134</v>
      </c>
      <c r="CN23" s="418">
        <f t="shared" si="5"/>
        <v>3.1923605661692185</v>
      </c>
      <c r="CO23" s="117">
        <f>+Resumo!X22</f>
        <v>3.3218044402094318</v>
      </c>
      <c r="CP23" s="117">
        <f t="shared" si="6"/>
        <v>3.3505576893229652</v>
      </c>
      <c r="CQ23" s="117">
        <f t="shared" si="7"/>
        <v>3.2634137856509553</v>
      </c>
      <c r="CR23" s="186">
        <f>+Resumo!Y22</f>
        <v>3.1538553205918682</v>
      </c>
      <c r="CS23" s="186">
        <f t="shared" si="8"/>
        <v>3.1576693211412472</v>
      </c>
      <c r="CT23" s="186">
        <f t="shared" si="9"/>
        <v>3.1481770120066228</v>
      </c>
    </row>
    <row r="24" spans="1:98" s="14" customFormat="1" ht="60" x14ac:dyDescent="0.25">
      <c r="A24" s="97"/>
      <c r="B24" s="73" t="s">
        <v>215</v>
      </c>
      <c r="C24" s="194" t="s">
        <v>549</v>
      </c>
      <c r="D24" s="84">
        <v>105</v>
      </c>
      <c r="E24" s="83" t="s">
        <v>7</v>
      </c>
      <c r="F24" s="325" t="s">
        <v>321</v>
      </c>
      <c r="G24" s="172" t="s">
        <v>283</v>
      </c>
      <c r="H24" s="128" t="s">
        <v>324</v>
      </c>
      <c r="I24" s="334">
        <v>78</v>
      </c>
      <c r="J24" s="181">
        <v>26</v>
      </c>
      <c r="K24" s="335">
        <f t="shared" si="0"/>
        <v>0.33333333333333331</v>
      </c>
      <c r="L24" s="270">
        <f>+Resumo!I23</f>
        <v>2.3664259927797833</v>
      </c>
      <c r="M24" s="142">
        <f>+Brutos!DQ23/Brutos!DR23</f>
        <v>2.2429022082018926</v>
      </c>
      <c r="N24" s="351">
        <f>+Brutos!EQ23/Brutos!ER23</f>
        <v>2.5316455696202533</v>
      </c>
      <c r="O24" s="287">
        <f>+AVERAGEIF(Brutos!$C$7:$C$2674,Brutos!$AJ23,Brutos!F$7:F$2674)</f>
        <v>2.96</v>
      </c>
      <c r="P24" s="142">
        <f>+AVERAGEIFS(Brutos!F$7:F$2674,Brutos!$C$7:$C$2674,Brutos!$AJ23,Brutos!$E$7:$E$2674,"MUL")</f>
        <v>2.6923076923076925</v>
      </c>
      <c r="Q24" s="351">
        <f>+AVERAGEIFS(Brutos!F$7:F$2674,Brutos!$C$7:$C$2674,Brutos!$AJ23,Brutos!$E$7:$E$2674,"HOM")</f>
        <v>3.25</v>
      </c>
      <c r="R24" s="287">
        <f>+AVERAGEIF(Brutos!$C$7:$C$2674,Brutos!$AJ23,Brutos!G$7:G$2674)</f>
        <v>2.3076923076923075</v>
      </c>
      <c r="S24" s="142">
        <f>+AVERAGEIFS(Brutos!G$7:G$2674,Brutos!$C$7:$C$2674,Brutos!$AJ23,Brutos!$E$7:$E$2674,"MUL")</f>
        <v>1.9285714285714286</v>
      </c>
      <c r="T24" s="351">
        <f>+AVERAGEIFS(Brutos!G$7:G$2674,Brutos!$C$7:$C$2674,Brutos!$AJ23,Brutos!$E$7:$E$2674,"HOM")</f>
        <v>2.75</v>
      </c>
      <c r="U24" s="287">
        <f>+AVERAGEIF(Brutos!$C$7:$C$2674,Brutos!$AJ23,Brutos!H$7:H$2674)</f>
        <v>2.0952380952380953</v>
      </c>
      <c r="V24" s="142">
        <f>+AVERAGEIFS(Brutos!H$7:H$2674,Brutos!$C$7:$C$2674,Brutos!$AJ23,Brutos!$E$7:$E$2674,"MUL")</f>
        <v>1.7692307692307692</v>
      </c>
      <c r="W24" s="351">
        <f>+AVERAGEIFS(Brutos!H$7:H$2674,Brutos!$C$7:$C$2674,Brutos!$AJ23,Brutos!$E$7:$E$2674,"HOM")</f>
        <v>2.625</v>
      </c>
      <c r="X24" s="287">
        <f>+AVERAGEIF(Brutos!$C$7:$C$2674,Brutos!$AJ23,Brutos!I$7:I$2674)</f>
        <v>2.2307692307692308</v>
      </c>
      <c r="Y24" s="142">
        <f>+AVERAGEIFS(Brutos!I$7:I$2674,Brutos!$C$7:$C$2674,Brutos!$AJ23,Brutos!$E$7:$E$2674,"MUL")</f>
        <v>1.7142857142857142</v>
      </c>
      <c r="Z24" s="351">
        <f>+AVERAGEIFS(Brutos!I$7:I$2674,Brutos!$C$7:$C$2674,Brutos!$AJ23,Brutos!$E$7:$E$2674,"HOM")</f>
        <v>2.8333333333333335</v>
      </c>
      <c r="AA24" s="287">
        <f>+AVERAGEIF(Brutos!$C$7:$C$2674,Brutos!$AJ23,Brutos!J$7:J$2674)</f>
        <v>2.1923076923076925</v>
      </c>
      <c r="AB24" s="142">
        <f>+AVERAGEIFS(Brutos!J$7:J$2674,Brutos!$C$7:$C$2674,Brutos!$AJ23,Brutos!$E$7:$E$2674,"MUL")</f>
        <v>1.9285714285714286</v>
      </c>
      <c r="AC24" s="351">
        <f>+AVERAGEIFS(Brutos!J$7:J$2674,Brutos!$C$7:$C$2674,Brutos!$AJ23,Brutos!$E$7:$E$2674,"HOM")</f>
        <v>2.5</v>
      </c>
      <c r="AD24" s="287">
        <f>+AVERAGEIF(Brutos!$C$7:$C$2674,Brutos!$AJ23,Brutos!K$7:K$2674)</f>
        <v>2</v>
      </c>
      <c r="AE24" s="142">
        <f>+AVERAGEIFS(Brutos!K$7:K$2674,Brutos!$C$7:$C$2674,Brutos!$AJ23,Brutos!$E$7:$E$2674,"MUL")</f>
        <v>1.6923076923076923</v>
      </c>
      <c r="AF24" s="351">
        <f>+AVERAGEIFS(Brutos!K$7:K$2674,Brutos!$C$7:$C$2674,Brutos!$AJ23,Brutos!$E$7:$E$2674,"HOM")</f>
        <v>2.4</v>
      </c>
      <c r="AG24" s="287">
        <f>+AVERAGEIF(Brutos!$C$7:$C$2674,Brutos!$AJ23,Brutos!L$7:L$2674)</f>
        <v>3.04</v>
      </c>
      <c r="AH24" s="142">
        <f>+AVERAGEIFS(Brutos!L$7:L$2674,Brutos!$C$7:$C$2674,Brutos!$AJ23,Brutos!$E$7:$E$2674,"MUL")</f>
        <v>2.7857142857142856</v>
      </c>
      <c r="AI24" s="351">
        <f>+AVERAGEIFS(Brutos!L$7:L$2674,Brutos!$C$7:$C$2674,Brutos!$AJ23,Brutos!$E$7:$E$2674,"HOM")</f>
        <v>3.3636363636363638</v>
      </c>
      <c r="AJ24" s="287">
        <f>+AVERAGEIF(Brutos!$C$7:$C$2674,Brutos!$AJ23,Brutos!M$7:M$2674)</f>
        <v>2.12</v>
      </c>
      <c r="AK24" s="142">
        <f>+AVERAGEIFS(Brutos!M$7:M$2674,Brutos!$C$7:$C$2674,Brutos!$AJ23,Brutos!$E$7:$E$2674,"MUL")</f>
        <v>2.2142857142857144</v>
      </c>
      <c r="AL24" s="351">
        <f>+AVERAGEIFS(Brutos!M$7:M$2674,Brutos!$C$7:$C$2674,Brutos!$AJ23,Brutos!$E$7:$E$2674,"HOM")</f>
        <v>2</v>
      </c>
      <c r="AM24" s="287">
        <f>+AVERAGEIF(Brutos!$C$7:$C$2674,Brutos!$AJ23,Brutos!N$7:N$2674)</f>
        <v>2.64</v>
      </c>
      <c r="AN24" s="142">
        <f>+AVERAGEIFS(Brutos!N$7:N$2674,Brutos!$C$7:$C$2674,Brutos!$AJ23,Brutos!$E$7:$E$2674,"MUL")</f>
        <v>2.6428571428571428</v>
      </c>
      <c r="AO24" s="351">
        <f>+AVERAGEIFS(Brutos!N$7:N$2674,Brutos!$C$7:$C$2674,Brutos!$AJ23,Brutos!$E$7:$E$2674,"HOM")</f>
        <v>2.6363636363636362</v>
      </c>
      <c r="AP24" s="287">
        <f>+AVERAGEIF(Brutos!$C$7:$C$2674,Brutos!$AJ23,Brutos!O$7:O$2674)</f>
        <v>3</v>
      </c>
      <c r="AQ24" s="142">
        <f>+AVERAGEIFS(Brutos!O$7:O$2674,Brutos!$C$7:$C$2674,Brutos!$AJ23,Brutos!$E$7:$E$2674,"MUL")</f>
        <v>2.9285714285714284</v>
      </c>
      <c r="AR24" s="351">
        <f>+AVERAGEIFS(Brutos!O$7:O$2674,Brutos!$C$7:$C$2674,Brutos!$AJ23,Brutos!$E$7:$E$2674,"HOM")</f>
        <v>3.0909090909090908</v>
      </c>
      <c r="AS24" s="287">
        <f>+AVERAGEIF(Brutos!$C$7:$C$2674,Brutos!$AJ23,Brutos!P$7:P$2674)</f>
        <v>1.8</v>
      </c>
      <c r="AT24" s="142">
        <f>+AVERAGEIFS(Brutos!P$7:P$2674,Brutos!$C$7:$C$2674,Brutos!$AJ23,Brutos!$E$7:$E$2674,"MUL")</f>
        <v>1.8571428571428572</v>
      </c>
      <c r="AU24" s="351">
        <f>+AVERAGEIFS(Brutos!P$7:P$2674,Brutos!$C$7:$C$2674,Brutos!$AJ23,Brutos!$E$7:$E$2674,"HOM")</f>
        <v>1.7272727272727273</v>
      </c>
      <c r="AV24" s="287">
        <f>+AVERAGEIF(Brutos!$C$7:$C$2674,Brutos!$AJ23,Brutos!Q$7:Q$2674)</f>
        <v>2</v>
      </c>
      <c r="AW24" s="142">
        <f>+AVERAGEIFS(Brutos!Q$7:Q$2674,Brutos!$C$7:$C$2674,Brutos!$AJ23,Brutos!$E$7:$E$2674,"MUL")</f>
        <v>1.9285714285714286</v>
      </c>
      <c r="AX24" s="351">
        <f>+AVERAGEIFS(Brutos!Q$7:Q$2674,Brutos!$C$7:$C$2674,Brutos!$AJ23,Brutos!$E$7:$E$2674,"HOM")</f>
        <v>2.0909090909090908</v>
      </c>
      <c r="AY24" s="287">
        <f>+AVERAGEIF(Brutos!$C$7:$C$2674,Brutos!$AJ23,Brutos!R$7:R$2674)</f>
        <v>1.625</v>
      </c>
      <c r="AZ24" s="142">
        <f>+AVERAGEIFS(Brutos!R$7:R$2674,Brutos!$C$7:$C$2674,Brutos!$AJ23,Brutos!$E$7:$E$2674,"MUL")</f>
        <v>1.4615384615384615</v>
      </c>
      <c r="BA24" s="351">
        <f>+AVERAGEIFS(Brutos!R$7:R$2674,Brutos!$C$7:$C$2674,Brutos!$AJ23,Brutos!$E$7:$E$2674,"HOM")</f>
        <v>1.8181818181818181</v>
      </c>
      <c r="BB24" s="287">
        <f>+AVERAGEIF(Brutos!$C$7:$C$2674,Brutos!$AJ23,Brutos!S$7:S$2674)</f>
        <v>2.04</v>
      </c>
      <c r="BC24" s="142">
        <f>+AVERAGEIFS(Brutos!S$7:S$2674,Brutos!$C$7:$C$2674,Brutos!$AJ23,Brutos!$E$7:$E$2674,"MUL")</f>
        <v>1.9285714285714286</v>
      </c>
      <c r="BD24" s="351">
        <f>+AVERAGEIFS(Brutos!S$7:S$2674,Brutos!$C$7:$C$2674,Brutos!$AJ23,Brutos!$E$7:$E$2674,"HOM")</f>
        <v>2.1818181818181817</v>
      </c>
      <c r="BE24" s="287">
        <f>+AVERAGEIF(Brutos!$C$7:$C$2674,Brutos!$AJ23,Brutos!T$7:T$2674)</f>
        <v>2.8</v>
      </c>
      <c r="BF24" s="142">
        <f>+AVERAGEIFS(Brutos!T$7:T$2674,Brutos!$C$7:$C$2674,Brutos!$AJ23,Brutos!$E$7:$E$2674,"MUL")</f>
        <v>2.6428571428571428</v>
      </c>
      <c r="BG24" s="351">
        <f>+AVERAGEIFS(Brutos!T$7:T$2674,Brutos!$C$7:$C$2674,Brutos!$AJ23,Brutos!$E$7:$E$2674,"HOM")</f>
        <v>3</v>
      </c>
      <c r="BH24" s="287">
        <f>+AVERAGEIF(Brutos!$C$7:$C$2674,Brutos!$AJ23,Brutos!U$7:U$2674)</f>
        <v>2.6666666666666665</v>
      </c>
      <c r="BI24" s="142">
        <f>+AVERAGEIFS(Brutos!U$7:U$2674,Brutos!$C$7:$C$2674,Brutos!$AJ23,Brutos!$E$7:$E$2674,"MUL")</f>
        <v>2.6923076923076925</v>
      </c>
      <c r="BJ24" s="351">
        <f>+AVERAGEIFS(Brutos!U$7:U$2674,Brutos!$C$7:$C$2674,Brutos!$AJ23,Brutos!$E$7:$E$2674,"HOM")</f>
        <v>2.6363636363636362</v>
      </c>
      <c r="BK24" s="287">
        <f>+AVERAGEIF(Brutos!$C$7:$C$2674,Brutos!$AJ23,Brutos!V$7:V$2674)</f>
        <v>2.9565217391304346</v>
      </c>
      <c r="BL24" s="142">
        <f>+AVERAGEIFS(Brutos!V$7:V$2674,Brutos!$C$7:$C$2674,Brutos!$AJ23,Brutos!$E$7:$E$2674,"MUL")</f>
        <v>2.9285714285714284</v>
      </c>
      <c r="BM24" s="351">
        <f>+AVERAGEIFS(Brutos!V$7:V$2674,Brutos!$C$7:$C$2674,Brutos!$AJ23,Brutos!$E$7:$E$2674,"HOM")</f>
        <v>3</v>
      </c>
      <c r="BN24" s="287">
        <f>+AVERAGEIF(Brutos!$C$7:$C$2674,Brutos!$AJ23,Brutos!W$7:W$2674)</f>
        <v>2.9047619047619047</v>
      </c>
      <c r="BO24" s="142">
        <f>+AVERAGEIFS(Brutos!W$7:W$2674,Brutos!$C$7:$C$2674,Brutos!$AJ23,Brutos!$E$7:$E$2674,"MUL")</f>
        <v>2.7857142857142856</v>
      </c>
      <c r="BP24" s="351">
        <f>+AVERAGEIFS(Brutos!W$7:W$2674,Brutos!$C$7:$C$2674,Brutos!$AJ23,Brutos!$E$7:$E$2674,"HOM")</f>
        <v>3.1428571428571428</v>
      </c>
      <c r="BQ24" s="287">
        <f>+AVERAGEIF(Brutos!$C$7:$C$2674,Brutos!$AJ23,Brutos!X$7:X$2674)</f>
        <v>3.1666666666666665</v>
      </c>
      <c r="BR24" s="142">
        <f>+AVERAGEIFS(Brutos!X$7:X$2674,Brutos!$C$7:$C$2674,Brutos!$AJ23,Brutos!$E$7:$E$2674,"MUL")</f>
        <v>3.0714285714285716</v>
      </c>
      <c r="BS24" s="351">
        <f>+AVERAGEIFS(Brutos!X$7:X$2674,Brutos!$C$7:$C$2674,Brutos!$AJ23,Brutos!$E$7:$E$2674,"HOM")</f>
        <v>3.3</v>
      </c>
      <c r="BT24" s="287">
        <f>+AVERAGEIF(Brutos!$C$7:$C$2674,Brutos!$AJ23,Brutos!Y$7:Y$2674)</f>
        <v>2.2400000000000002</v>
      </c>
      <c r="BU24" s="142">
        <f>+AVERAGEIFS(Brutos!Y$7:Y$2674,Brutos!$C$7:$C$2674,Brutos!$AJ23,Brutos!$E$7:$E$2674,"MUL")</f>
        <v>2.2142857142857144</v>
      </c>
      <c r="BV24" s="351">
        <f>+AVERAGEIFS(Brutos!Y$7:Y$2674,Brutos!$C$7:$C$2674,Brutos!$AJ23,Brutos!$E$7:$E$2674,"HOM")</f>
        <v>2.2727272727272729</v>
      </c>
      <c r="BW24" s="287">
        <f>+AVERAGEIF(Brutos!$C$7:$C$2674,Brutos!$AJ23,Brutos!Z$7:Z$2674)</f>
        <v>2</v>
      </c>
      <c r="BX24" s="142">
        <f>+AVERAGEIFS(Brutos!Z$7:Z$2674,Brutos!$C$7:$C$2674,Brutos!$AJ23,Brutos!$E$7:$E$2674,"MUL")</f>
        <v>2.1428571428571428</v>
      </c>
      <c r="BY24" s="351">
        <f>+AVERAGEIFS(Brutos!Z$7:Z$2674,Brutos!$C$7:$C$2674,Brutos!$AJ23,Brutos!$E$7:$E$2674,"HOM")</f>
        <v>1.7142857142857142</v>
      </c>
      <c r="BZ24" s="287">
        <f>+AVERAGEIF(Brutos!$C$7:$C$2674,Brutos!$AJ23,Brutos!AA$7:AA$2674)</f>
        <v>1.8636363636363635</v>
      </c>
      <c r="CA24" s="142">
        <f>+AVERAGEIFS(Brutos!AA$7:AA$2674,Brutos!$C$7:$C$2674,Brutos!$AJ23,Brutos!$E$7:$E$2674,"MUL")</f>
        <v>1.8571428571428572</v>
      </c>
      <c r="CB24" s="351">
        <f>+AVERAGEIFS(Brutos!AA$7:AA$2674,Brutos!$C$7:$C$2674,Brutos!$AJ23,Brutos!$E$7:$E$2674,"HOM")</f>
        <v>1.875</v>
      </c>
      <c r="CC24" s="287">
        <f>+AVERAGEIF(Brutos!$C$7:$C$2674,Brutos!$AJ23,Brutos!AB$7:AB$2674)</f>
        <v>1.6956521739130435</v>
      </c>
      <c r="CD24" s="142">
        <f>+AVERAGEIFS(Brutos!AB$7:AB$2674,Brutos!$C$7:$C$2674,Brutos!$AJ23,Brutos!$E$7:$E$2674,"MUL")</f>
        <v>1.7142857142857142</v>
      </c>
      <c r="CE24" s="351">
        <f>+AVERAGEIFS(Brutos!AB$7:AB$2674,Brutos!$C$7:$C$2674,Brutos!$AJ23,Brutos!$E$7:$E$2674,"HOM")</f>
        <v>1.6666666666666667</v>
      </c>
      <c r="CF24" s="397">
        <f>+Resumo!U23</f>
        <v>2.6405176448243917</v>
      </c>
      <c r="CG24" s="208">
        <f>+AVERAGE(M24,M63,M43)</f>
        <v>2.6552423824967488</v>
      </c>
      <c r="CH24" s="396">
        <f>+AVERAGE(N24,N63,N43)</f>
        <v>2.6119491387534191</v>
      </c>
      <c r="CI24" s="415">
        <f>+Resumo!V23</f>
        <v>3.1219146880723927</v>
      </c>
      <c r="CJ24" s="116">
        <f t="shared" si="3"/>
        <v>3.1060410039294228</v>
      </c>
      <c r="CK24" s="416">
        <f>+AVERAGEIF($D$8:$D$118,$D24,$N$8:N$118)</f>
        <v>3.1886566358576496</v>
      </c>
      <c r="CL24" s="415">
        <f>+Resumo!W23</f>
        <v>3.1247690923570008</v>
      </c>
      <c r="CM24" s="116">
        <f t="shared" si="4"/>
        <v>3.177193056037134</v>
      </c>
      <c r="CN24" s="416">
        <f t="shared" si="5"/>
        <v>3.1923605661692185</v>
      </c>
      <c r="CO24" s="216">
        <f>+Resumo!X23</f>
        <v>3.3218044402094318</v>
      </c>
      <c r="CP24" s="216">
        <f t="shared" si="6"/>
        <v>3.3505576893229652</v>
      </c>
      <c r="CQ24" s="216">
        <f t="shared" si="7"/>
        <v>3.2634137856509553</v>
      </c>
      <c r="CR24" s="178">
        <f>+Resumo!Y23</f>
        <v>3.1538553205918682</v>
      </c>
      <c r="CS24" s="178">
        <f t="shared" si="8"/>
        <v>3.1576693211412472</v>
      </c>
      <c r="CT24" s="178">
        <f t="shared" si="9"/>
        <v>3.1481770120066228</v>
      </c>
    </row>
    <row r="25" spans="1:98" s="25" customFormat="1" x14ac:dyDescent="0.25">
      <c r="A25" s="83"/>
      <c r="B25" s="73" t="s">
        <v>149</v>
      </c>
      <c r="C25" s="194" t="s">
        <v>44</v>
      </c>
      <c r="D25" s="84">
        <v>105</v>
      </c>
      <c r="E25" s="83" t="s">
        <v>7</v>
      </c>
      <c r="F25" s="325" t="s">
        <v>318</v>
      </c>
      <c r="G25" s="172" t="s">
        <v>283</v>
      </c>
      <c r="H25" s="128" t="s">
        <v>324</v>
      </c>
      <c r="I25" s="334">
        <v>161</v>
      </c>
      <c r="J25" s="181">
        <v>46</v>
      </c>
      <c r="K25" s="335">
        <f t="shared" si="0"/>
        <v>0.2857142857142857</v>
      </c>
      <c r="L25" s="270">
        <f>+Resumo!I24</f>
        <v>3.1273261508325172</v>
      </c>
      <c r="M25" s="142">
        <f>+Brutos!DQ24/Brutos!DR24</f>
        <v>3.1230000000000002</v>
      </c>
      <c r="N25" s="351">
        <f>+Brutos!EQ24/Brutos!ER24</f>
        <v>3.3333333333333335</v>
      </c>
      <c r="O25" s="287">
        <f>+AVERAGEIF(Brutos!$C$7:$C$2674,Brutos!$AJ24,Brutos!F$7:F$2674)</f>
        <v>3.4347826086956523</v>
      </c>
      <c r="P25" s="142">
        <f>+AVERAGEIFS(Brutos!F$7:F$2674,Brutos!$C$7:$C$2674,Brutos!$AJ24,Brutos!$E$7:$E$2674,"MUL")</f>
        <v>3.4222222222222221</v>
      </c>
      <c r="Q25" s="351">
        <f>+AVERAGEIFS(Brutos!F$7:F$2674,Brutos!$C$7:$C$2674,Brutos!$AJ24,Brutos!$E$7:$E$2674,"HOM")</f>
        <v>4</v>
      </c>
      <c r="R25" s="287">
        <f>+AVERAGEIF(Brutos!$C$7:$C$2674,Brutos!$AJ24,Brutos!G$7:G$2674)</f>
        <v>2.8444444444444446</v>
      </c>
      <c r="S25" s="142">
        <f>+AVERAGEIFS(Brutos!G$7:G$2674,Brutos!$C$7:$C$2674,Brutos!$AJ24,Brutos!$E$7:$E$2674,"MUL")</f>
        <v>2.8181818181818183</v>
      </c>
      <c r="T25" s="351">
        <f>+AVERAGEIFS(Brutos!G$7:G$2674,Brutos!$C$7:$C$2674,Brutos!$AJ24,Brutos!$E$7:$E$2674,"HOM")</f>
        <v>4</v>
      </c>
      <c r="U25" s="287">
        <f>+AVERAGEIF(Brutos!$C$7:$C$2674,Brutos!$AJ24,Brutos!H$7:H$2674)</f>
        <v>2.9523809523809526</v>
      </c>
      <c r="V25" s="142">
        <f>+AVERAGEIFS(Brutos!H$7:H$2674,Brutos!$C$7:$C$2674,Brutos!$AJ24,Brutos!$E$7:$E$2674,"MUL")</f>
        <v>2.9268292682926829</v>
      </c>
      <c r="W25" s="351">
        <f>+AVERAGEIFS(Brutos!H$7:H$2674,Brutos!$C$7:$C$2674,Brutos!$AJ24,Brutos!$E$7:$E$2674,"HOM")</f>
        <v>4</v>
      </c>
      <c r="X25" s="287">
        <f>+AVERAGEIF(Brutos!$C$7:$C$2674,Brutos!$AJ24,Brutos!I$7:I$2674)</f>
        <v>2.8</v>
      </c>
      <c r="Y25" s="142">
        <f>+AVERAGEIFS(Brutos!I$7:I$2674,Brutos!$C$7:$C$2674,Brutos!$AJ24,Brutos!$E$7:$E$2674,"MUL")</f>
        <v>2.7954545454545454</v>
      </c>
      <c r="Z25" s="351">
        <f>+AVERAGEIFS(Brutos!I$7:I$2674,Brutos!$C$7:$C$2674,Brutos!$AJ24,Brutos!$E$7:$E$2674,"HOM")</f>
        <v>3</v>
      </c>
      <c r="AA25" s="287">
        <f>+AVERAGEIF(Brutos!$C$7:$C$2674,Brutos!$AJ24,Brutos!J$7:J$2674)</f>
        <v>2.6666666666666665</v>
      </c>
      <c r="AB25" s="142">
        <f>+AVERAGEIFS(Brutos!J$7:J$2674,Brutos!$C$7:$C$2674,Brutos!$AJ24,Brutos!$E$7:$E$2674,"MUL")</f>
        <v>2.6590909090909092</v>
      </c>
      <c r="AC25" s="351">
        <f>+AVERAGEIFS(Brutos!J$7:J$2674,Brutos!$C$7:$C$2674,Brutos!$AJ24,Brutos!$E$7:$E$2674,"HOM")</f>
        <v>3</v>
      </c>
      <c r="AD25" s="287">
        <f>+AVERAGEIF(Brutos!$C$7:$C$2674,Brutos!$AJ24,Brutos!K$7:K$2674)</f>
        <v>3.2666666666666666</v>
      </c>
      <c r="AE25" s="142">
        <f>+AVERAGEIFS(Brutos!K$7:K$2674,Brutos!$C$7:$C$2674,Brutos!$AJ24,Brutos!$E$7:$E$2674,"MUL")</f>
        <v>3.2727272727272729</v>
      </c>
      <c r="AF25" s="351">
        <f>+AVERAGEIFS(Brutos!K$7:K$2674,Brutos!$C$7:$C$2674,Brutos!$AJ24,Brutos!$E$7:$E$2674,"HOM")</f>
        <v>3</v>
      </c>
      <c r="AG25" s="287">
        <f>+AVERAGEIF(Brutos!$C$7:$C$2674,Brutos!$AJ24,Brutos!L$7:L$2674)</f>
        <v>3.6956521739130435</v>
      </c>
      <c r="AH25" s="142">
        <f>+AVERAGEIFS(Brutos!L$7:L$2674,Brutos!$C$7:$C$2674,Brutos!$AJ24,Brutos!$E$7:$E$2674,"MUL")</f>
        <v>3.6666666666666665</v>
      </c>
      <c r="AI25" s="351">
        <f>+AVERAGEIFS(Brutos!L$7:L$2674,Brutos!$C$7:$C$2674,Brutos!$AJ24,Brutos!$E$7:$E$2674,"HOM")</f>
        <v>5</v>
      </c>
      <c r="AJ25" s="287">
        <f>+AVERAGEIF(Brutos!$C$7:$C$2674,Brutos!$AJ24,Brutos!M$7:M$2674)</f>
        <v>3.0666666666666669</v>
      </c>
      <c r="AK25" s="142">
        <f>+AVERAGEIFS(Brutos!M$7:M$2674,Brutos!$C$7:$C$2674,Brutos!$AJ24,Brutos!$E$7:$E$2674,"MUL")</f>
        <v>3.0681818181818183</v>
      </c>
      <c r="AL25" s="351">
        <f>+AVERAGEIFS(Brutos!M$7:M$2674,Brutos!$C$7:$C$2674,Brutos!$AJ24,Brutos!$E$7:$E$2674,"HOM")</f>
        <v>3</v>
      </c>
      <c r="AM25" s="287">
        <f>+AVERAGEIF(Brutos!$C$7:$C$2674,Brutos!$AJ24,Brutos!N$7:N$2674)</f>
        <v>3</v>
      </c>
      <c r="AN25" s="142">
        <f>+AVERAGEIFS(Brutos!N$7:N$2674,Brutos!$C$7:$C$2674,Brutos!$AJ24,Brutos!$E$7:$E$2674,"MUL")</f>
        <v>3</v>
      </c>
      <c r="AO25" s="351">
        <f>+AVERAGEIFS(Brutos!N$7:N$2674,Brutos!$C$7:$C$2674,Brutos!$AJ24,Brutos!$E$7:$E$2674,"HOM")</f>
        <v>3</v>
      </c>
      <c r="AP25" s="287">
        <f>+AVERAGEIF(Brutos!$C$7:$C$2674,Brutos!$AJ24,Brutos!O$7:O$2674)</f>
        <v>2.911111111111111</v>
      </c>
      <c r="AQ25" s="142">
        <f>+AVERAGEIFS(Brutos!O$7:O$2674,Brutos!$C$7:$C$2674,Brutos!$AJ24,Brutos!$E$7:$E$2674,"MUL")</f>
        <v>2.8863636363636362</v>
      </c>
      <c r="AR25" s="351">
        <f>+AVERAGEIFS(Brutos!O$7:O$2674,Brutos!$C$7:$C$2674,Brutos!$AJ24,Brutos!$E$7:$E$2674,"HOM")</f>
        <v>4</v>
      </c>
      <c r="AS25" s="287">
        <f>+AVERAGEIF(Brutos!$C$7:$C$2674,Brutos!$AJ24,Brutos!P$7:P$2674)</f>
        <v>2.9318181818181817</v>
      </c>
      <c r="AT25" s="142">
        <f>+AVERAGEIFS(Brutos!P$7:P$2674,Brutos!$C$7:$C$2674,Brutos!$AJ24,Brutos!$E$7:$E$2674,"MUL")</f>
        <v>2.9069767441860463</v>
      </c>
      <c r="AU25" s="351">
        <f>+AVERAGEIFS(Brutos!P$7:P$2674,Brutos!$C$7:$C$2674,Brutos!$AJ24,Brutos!$E$7:$E$2674,"HOM")</f>
        <v>4</v>
      </c>
      <c r="AV25" s="287">
        <f>+AVERAGEIF(Brutos!$C$7:$C$2674,Brutos!$AJ24,Brutos!Q$7:Q$2674)</f>
        <v>3.1111111111111112</v>
      </c>
      <c r="AW25" s="142">
        <f>+AVERAGEIFS(Brutos!Q$7:Q$2674,Brutos!$C$7:$C$2674,Brutos!$AJ24,Brutos!$E$7:$E$2674,"MUL")</f>
        <v>3.0909090909090908</v>
      </c>
      <c r="AX25" s="351">
        <f>+AVERAGEIFS(Brutos!Q$7:Q$2674,Brutos!$C$7:$C$2674,Brutos!$AJ24,Brutos!$E$7:$E$2674,"HOM")</f>
        <v>4</v>
      </c>
      <c r="AY25" s="287">
        <f>+AVERAGEIF(Brutos!$C$7:$C$2674,Brutos!$AJ24,Brutos!R$7:R$2674)</f>
        <v>2.9777777777777779</v>
      </c>
      <c r="AZ25" s="142">
        <f>+AVERAGEIFS(Brutos!R$7:R$2674,Brutos!$C$7:$C$2674,Brutos!$AJ24,Brutos!$E$7:$E$2674,"MUL")</f>
        <v>2.9772727272727271</v>
      </c>
      <c r="BA25" s="351">
        <f>+AVERAGEIFS(Brutos!R$7:R$2674,Brutos!$C$7:$C$2674,Brutos!$AJ24,Brutos!$E$7:$E$2674,"HOM")</f>
        <v>3</v>
      </c>
      <c r="BB25" s="287">
        <f>+AVERAGEIF(Brutos!$C$7:$C$2674,Brutos!$AJ24,Brutos!S$7:S$2674)</f>
        <v>3.2444444444444445</v>
      </c>
      <c r="BC25" s="142">
        <f>+AVERAGEIFS(Brutos!S$7:S$2674,Brutos!$C$7:$C$2674,Brutos!$AJ24,Brutos!$E$7:$E$2674,"MUL")</f>
        <v>3.25</v>
      </c>
      <c r="BD25" s="351">
        <f>+AVERAGEIFS(Brutos!S$7:S$2674,Brutos!$C$7:$C$2674,Brutos!$AJ24,Brutos!$E$7:$E$2674,"HOM")</f>
        <v>3</v>
      </c>
      <c r="BE25" s="287">
        <f>+AVERAGEIF(Brutos!$C$7:$C$2674,Brutos!$AJ24,Brutos!T$7:T$2674)</f>
        <v>2.9347826086956523</v>
      </c>
      <c r="BF25" s="142">
        <f>+AVERAGEIFS(Brutos!T$7:T$2674,Brutos!$C$7:$C$2674,Brutos!$AJ24,Brutos!$E$7:$E$2674,"MUL")</f>
        <v>2.9555555555555557</v>
      </c>
      <c r="BG25" s="351">
        <f>+AVERAGEIFS(Brutos!T$7:T$2674,Brutos!$C$7:$C$2674,Brutos!$AJ24,Brutos!$E$7:$E$2674,"HOM")</f>
        <v>2</v>
      </c>
      <c r="BH25" s="287">
        <f>+AVERAGEIF(Brutos!$C$7:$C$2674,Brutos!$AJ24,Brutos!U$7:U$2674)</f>
        <v>3.2</v>
      </c>
      <c r="BI25" s="142">
        <f>+AVERAGEIFS(Brutos!U$7:U$2674,Brutos!$C$7:$C$2674,Brutos!$AJ24,Brutos!$E$7:$E$2674,"MUL")</f>
        <v>3.2045454545454546</v>
      </c>
      <c r="BJ25" s="351">
        <f>+AVERAGEIFS(Brutos!U$7:U$2674,Brutos!$C$7:$C$2674,Brutos!$AJ24,Brutos!$E$7:$E$2674,"HOM")</f>
        <v>3</v>
      </c>
      <c r="BK25" s="287">
        <f>+AVERAGEIF(Brutos!$C$7:$C$2674,Brutos!$AJ24,Brutos!V$7:V$2674)</f>
        <v>3.2790697674418605</v>
      </c>
      <c r="BL25" s="142">
        <f>+AVERAGEIFS(Brutos!V$7:V$2674,Brutos!$C$7:$C$2674,Brutos!$AJ24,Brutos!$E$7:$E$2674,"MUL")</f>
        <v>3.3095238095238093</v>
      </c>
      <c r="BM25" s="351">
        <f>+AVERAGEIFS(Brutos!V$7:V$2674,Brutos!$C$7:$C$2674,Brutos!$AJ24,Brutos!$E$7:$E$2674,"HOM")</f>
        <v>2</v>
      </c>
      <c r="BN25" s="287">
        <f>+AVERAGEIF(Brutos!$C$7:$C$2674,Brutos!$AJ24,Brutos!W$7:W$2674)</f>
        <v>3.5111111111111111</v>
      </c>
      <c r="BO25" s="142">
        <f>+AVERAGEIFS(Brutos!W$7:W$2674,Brutos!$C$7:$C$2674,Brutos!$AJ24,Brutos!$E$7:$E$2674,"MUL")</f>
        <v>3.5</v>
      </c>
      <c r="BP25" s="351">
        <f>+AVERAGEIFS(Brutos!W$7:W$2674,Brutos!$C$7:$C$2674,Brutos!$AJ24,Brutos!$E$7:$E$2674,"HOM")</f>
        <v>4</v>
      </c>
      <c r="BQ25" s="287">
        <f>+AVERAGEIF(Brutos!$C$7:$C$2674,Brutos!$AJ24,Brutos!X$7:X$2674)</f>
        <v>3.5111111111111111</v>
      </c>
      <c r="BR25" s="142">
        <f>+AVERAGEIFS(Brutos!X$7:X$2674,Brutos!$C$7:$C$2674,Brutos!$AJ24,Brutos!$E$7:$E$2674,"MUL")</f>
        <v>3.5227272727272729</v>
      </c>
      <c r="BS25" s="351">
        <f>+AVERAGEIFS(Brutos!X$7:X$2674,Brutos!$C$7:$C$2674,Brutos!$AJ24,Brutos!$E$7:$E$2674,"HOM")</f>
        <v>3</v>
      </c>
      <c r="BT25" s="287">
        <f>+AVERAGEIF(Brutos!$C$7:$C$2674,Brutos!$AJ24,Brutos!Y$7:Y$2674)</f>
        <v>3.347826086956522</v>
      </c>
      <c r="BU25" s="142">
        <f>+AVERAGEIFS(Brutos!Y$7:Y$2674,Brutos!$C$7:$C$2674,Brutos!$AJ24,Brutos!$E$7:$E$2674,"MUL")</f>
        <v>3.3555555555555556</v>
      </c>
      <c r="BV25" s="351">
        <f>+AVERAGEIFS(Brutos!Y$7:Y$2674,Brutos!$C$7:$C$2674,Brutos!$AJ24,Brutos!$E$7:$E$2674,"HOM")</f>
        <v>3</v>
      </c>
      <c r="BW25" s="287">
        <f>+AVERAGEIF(Brutos!$C$7:$C$2674,Brutos!$AJ24,Brutos!Z$7:Z$2674)</f>
        <v>3.13953488372093</v>
      </c>
      <c r="BX25" s="142">
        <f>+AVERAGEIFS(Brutos!Z$7:Z$2674,Brutos!$C$7:$C$2674,Brutos!$AJ24,Brutos!$E$7:$E$2674,"MUL")</f>
        <v>3.1428571428571428</v>
      </c>
      <c r="BY25" s="351">
        <f>+AVERAGEIFS(Brutos!Z$7:Z$2674,Brutos!$C$7:$C$2674,Brutos!$AJ24,Brutos!$E$7:$E$2674,"HOM")</f>
        <v>3</v>
      </c>
      <c r="BZ25" s="287">
        <f>+AVERAGEIF(Brutos!$C$7:$C$2674,Brutos!$AJ24,Brutos!AA$7:AA$2674)</f>
        <v>3.0512820512820511</v>
      </c>
      <c r="CA25" s="142">
        <f>+AVERAGEIFS(Brutos!AA$7:AA$2674,Brutos!$C$7:$C$2674,Brutos!$AJ24,Brutos!$E$7:$E$2674,"MUL")</f>
        <v>3.0512820512820511</v>
      </c>
      <c r="CB25" s="351" t="s">
        <v>464</v>
      </c>
      <c r="CC25" s="287">
        <f>+AVERAGEIF(Brutos!$C$7:$C$2674,Brutos!$AJ24,Brutos!AB$7:AB$2674)</f>
        <v>3</v>
      </c>
      <c r="CD25" s="142">
        <f>+AVERAGEIFS(Brutos!AB$7:AB$2674,Brutos!$C$7:$C$2674,Brutos!$AJ24,Brutos!$E$7:$E$2674,"MUL")</f>
        <v>3</v>
      </c>
      <c r="CE25" s="351" t="s">
        <v>464</v>
      </c>
      <c r="CF25" s="397">
        <f>+Resumo!U24</f>
        <v>2.9139894495203116</v>
      </c>
      <c r="CG25" s="208">
        <f>+AVERAGE(M25,M39,M112,)</f>
        <v>2.1499363995142682</v>
      </c>
      <c r="CH25" s="396">
        <f>+AVERAGE(N25,N39,N112,)</f>
        <v>2.7053140096618358</v>
      </c>
      <c r="CI25" s="415">
        <f>+Resumo!V24</f>
        <v>3.1219146880723927</v>
      </c>
      <c r="CJ25" s="116">
        <f t="shared" si="3"/>
        <v>3.1060410039294228</v>
      </c>
      <c r="CK25" s="416">
        <f>+AVERAGEIF($D$8:$D$118,$D25,$N$8:N$118)</f>
        <v>3.1886566358576496</v>
      </c>
      <c r="CL25" s="415">
        <f>+Resumo!W24</f>
        <v>3.1247690923570008</v>
      </c>
      <c r="CM25" s="116">
        <f t="shared" si="4"/>
        <v>3.177193056037134</v>
      </c>
      <c r="CN25" s="416">
        <f t="shared" si="5"/>
        <v>3.1923605661692185</v>
      </c>
      <c r="CO25" s="116">
        <f>+Resumo!X24</f>
        <v>2.9590343418354941</v>
      </c>
      <c r="CP25" s="116">
        <f t="shared" si="6"/>
        <v>2.9608444556496956</v>
      </c>
      <c r="CQ25" s="116">
        <f t="shared" si="7"/>
        <v>3.0329402383622885</v>
      </c>
      <c r="CR25" s="188">
        <f>+Resumo!Y24</f>
        <v>3.1538553205918682</v>
      </c>
      <c r="CS25" s="188">
        <f t="shared" si="8"/>
        <v>3.1576693211412472</v>
      </c>
      <c r="CT25" s="188">
        <f t="shared" si="9"/>
        <v>3.1481770120066228</v>
      </c>
    </row>
    <row r="26" spans="1:98" s="25" customFormat="1" x14ac:dyDescent="0.25">
      <c r="A26" s="83"/>
      <c r="B26" s="73" t="s">
        <v>150</v>
      </c>
      <c r="C26" s="194" t="s">
        <v>89</v>
      </c>
      <c r="D26" s="84">
        <v>105</v>
      </c>
      <c r="E26" s="83" t="s">
        <v>7</v>
      </c>
      <c r="F26" s="325" t="s">
        <v>318</v>
      </c>
      <c r="G26" s="172" t="s">
        <v>283</v>
      </c>
      <c r="H26" s="128" t="s">
        <v>324</v>
      </c>
      <c r="I26" s="334">
        <v>117</v>
      </c>
      <c r="J26" s="181">
        <v>57</v>
      </c>
      <c r="K26" s="335">
        <f t="shared" si="0"/>
        <v>0.48717948717948717</v>
      </c>
      <c r="L26" s="270">
        <f>+Resumo!I25</f>
        <v>2.9093023255813955</v>
      </c>
      <c r="M26" s="142">
        <f>+Brutos!DQ25/Brutos!DR25</f>
        <v>2.9336283185840708</v>
      </c>
      <c r="N26" s="351">
        <f>+Brutos!EQ25/Brutos!ER25</f>
        <v>2.8523316062176165</v>
      </c>
      <c r="O26" s="287">
        <f>+AVERAGEIF(Brutos!$C$7:$C$2674,Brutos!$AJ25,Brutos!F$7:F$2674)</f>
        <v>3.2678571428571428</v>
      </c>
      <c r="P26" s="142">
        <f>+AVERAGEIFS(Brutos!F$7:F$2674,Brutos!$C$7:$C$2674,Brutos!$AJ25,Brutos!$E$7:$E$2674,"MUL")</f>
        <v>3.2564102564102564</v>
      </c>
      <c r="Q26" s="351">
        <f>+AVERAGEIFS(Brutos!F$7:F$2674,Brutos!$C$7:$C$2674,Brutos!$AJ25,Brutos!$E$7:$E$2674,"HOM")</f>
        <v>3.2941176470588234</v>
      </c>
      <c r="R26" s="287">
        <f>+AVERAGEIF(Brutos!$C$7:$C$2674,Brutos!$AJ25,Brutos!G$7:G$2674)</f>
        <v>2.6315789473684212</v>
      </c>
      <c r="S26" s="142">
        <f>+AVERAGEIFS(Brutos!G$7:G$2674,Brutos!$C$7:$C$2674,Brutos!$AJ25,Brutos!$E$7:$E$2674,"MUL")</f>
        <v>2.5249999999999999</v>
      </c>
      <c r="T26" s="351">
        <f>+AVERAGEIFS(Brutos!G$7:G$2674,Brutos!$C$7:$C$2674,Brutos!$AJ25,Brutos!$E$7:$E$2674,"HOM")</f>
        <v>2.8823529411764706</v>
      </c>
      <c r="U26" s="287">
        <f>+AVERAGEIF(Brutos!$C$7:$C$2674,Brutos!$AJ25,Brutos!H$7:H$2674)</f>
        <v>2.5576923076923075</v>
      </c>
      <c r="V26" s="142">
        <f>+AVERAGEIFS(Brutos!H$7:H$2674,Brutos!$C$7:$C$2674,Brutos!$AJ25,Brutos!$E$7:$E$2674,"MUL")</f>
        <v>2.4857142857142858</v>
      </c>
      <c r="W26" s="351">
        <f>+AVERAGEIFS(Brutos!H$7:H$2674,Brutos!$C$7:$C$2674,Brutos!$AJ25,Brutos!$E$7:$E$2674,"HOM")</f>
        <v>2.7058823529411766</v>
      </c>
      <c r="X26" s="287">
        <f>+AVERAGEIF(Brutos!$C$7:$C$2674,Brutos!$AJ25,Brutos!I$7:I$2674)</f>
        <v>2.5438596491228069</v>
      </c>
      <c r="Y26" s="142">
        <f>+AVERAGEIFS(Brutos!I$7:I$2674,Brutos!$C$7:$C$2674,Brutos!$AJ25,Brutos!$E$7:$E$2674,"MUL")</f>
        <v>2.5249999999999999</v>
      </c>
      <c r="Z26" s="351">
        <f>+AVERAGEIFS(Brutos!I$7:I$2674,Brutos!$C$7:$C$2674,Brutos!$AJ25,Brutos!$E$7:$E$2674,"HOM")</f>
        <v>2.5882352941176472</v>
      </c>
      <c r="AA26" s="287">
        <f>+AVERAGEIF(Brutos!$C$7:$C$2674,Brutos!$AJ25,Brutos!J$7:J$2674)</f>
        <v>2.3508771929824563</v>
      </c>
      <c r="AB26" s="142">
        <f>+AVERAGEIFS(Brutos!J$7:J$2674,Brutos!$C$7:$C$2674,Brutos!$AJ25,Brutos!$E$7:$E$2674,"MUL")</f>
        <v>2.25</v>
      </c>
      <c r="AC26" s="351">
        <f>+AVERAGEIFS(Brutos!J$7:J$2674,Brutos!$C$7:$C$2674,Brutos!$AJ25,Brutos!$E$7:$E$2674,"HOM")</f>
        <v>2.5882352941176472</v>
      </c>
      <c r="AD26" s="287">
        <f>+AVERAGEIF(Brutos!$C$7:$C$2674,Brutos!$AJ25,Brutos!K$7:K$2674)</f>
        <v>2.7678571428571428</v>
      </c>
      <c r="AE26" s="142">
        <f>+AVERAGEIFS(Brutos!K$7:K$2674,Brutos!$C$7:$C$2674,Brutos!$AJ25,Brutos!$E$7:$E$2674,"MUL")</f>
        <v>2.75</v>
      </c>
      <c r="AF26" s="351">
        <f>+AVERAGEIFS(Brutos!K$7:K$2674,Brutos!$C$7:$C$2674,Brutos!$AJ25,Brutos!$E$7:$E$2674,"HOM")</f>
        <v>2.8125</v>
      </c>
      <c r="AG26" s="287">
        <f>+AVERAGEIF(Brutos!$C$7:$C$2674,Brutos!$AJ25,Brutos!L$7:L$2674)</f>
        <v>3.4821428571428572</v>
      </c>
      <c r="AH26" s="142">
        <f>+AVERAGEIFS(Brutos!L$7:L$2674,Brutos!$C$7:$C$2674,Brutos!$AJ25,Brutos!$E$7:$E$2674,"MUL")</f>
        <v>3.55</v>
      </c>
      <c r="AI26" s="351">
        <f>+AVERAGEIFS(Brutos!L$7:L$2674,Brutos!$C$7:$C$2674,Brutos!$AJ25,Brutos!$E$7:$E$2674,"HOM")</f>
        <v>3.3125</v>
      </c>
      <c r="AJ26" s="287">
        <f>+AVERAGEIF(Brutos!$C$7:$C$2674,Brutos!$AJ25,Brutos!M$7:M$2674)</f>
        <v>3.0545454545454547</v>
      </c>
      <c r="AK26" s="142">
        <f>+AVERAGEIFS(Brutos!M$7:M$2674,Brutos!$C$7:$C$2674,Brutos!$AJ25,Brutos!$E$7:$E$2674,"MUL")</f>
        <v>3.1794871794871793</v>
      </c>
      <c r="AL26" s="351">
        <f>+AVERAGEIFS(Brutos!M$7:M$2674,Brutos!$C$7:$C$2674,Brutos!$AJ25,Brutos!$E$7:$E$2674,"HOM")</f>
        <v>2.75</v>
      </c>
      <c r="AM26" s="287">
        <f>+AVERAGEIF(Brutos!$C$7:$C$2674,Brutos!$AJ25,Brutos!N$7:N$2674)</f>
        <v>3.1403508771929824</v>
      </c>
      <c r="AN26" s="142">
        <f>+AVERAGEIFS(Brutos!N$7:N$2674,Brutos!$C$7:$C$2674,Brutos!$AJ25,Brutos!$E$7:$E$2674,"MUL")</f>
        <v>3.3250000000000002</v>
      </c>
      <c r="AO26" s="351">
        <f>+AVERAGEIFS(Brutos!N$7:N$2674,Brutos!$C$7:$C$2674,Brutos!$AJ25,Brutos!$E$7:$E$2674,"HOM")</f>
        <v>2.7058823529411766</v>
      </c>
      <c r="AP26" s="287">
        <f>+AVERAGEIF(Brutos!$C$7:$C$2674,Brutos!$AJ25,Brutos!O$7:O$2674)</f>
        <v>2.8245614035087718</v>
      </c>
      <c r="AQ26" s="142">
        <f>+AVERAGEIFS(Brutos!O$7:O$2674,Brutos!$C$7:$C$2674,Brutos!$AJ25,Brutos!$E$7:$E$2674,"MUL")</f>
        <v>3</v>
      </c>
      <c r="AR26" s="351">
        <f>+AVERAGEIFS(Brutos!O$7:O$2674,Brutos!$C$7:$C$2674,Brutos!$AJ25,Brutos!$E$7:$E$2674,"HOM")</f>
        <v>2.4117647058823528</v>
      </c>
      <c r="AS26" s="287">
        <f>+AVERAGEIF(Brutos!$C$7:$C$2674,Brutos!$AJ25,Brutos!P$7:P$2674)</f>
        <v>2.8571428571428572</v>
      </c>
      <c r="AT26" s="142">
        <f>+AVERAGEIFS(Brutos!P$7:P$2674,Brutos!$C$7:$C$2674,Brutos!$AJ25,Brutos!$E$7:$E$2674,"MUL")</f>
        <v>2.8205128205128207</v>
      </c>
      <c r="AU26" s="351">
        <f>+AVERAGEIFS(Brutos!P$7:P$2674,Brutos!$C$7:$C$2674,Brutos!$AJ25,Brutos!$E$7:$E$2674,"HOM")</f>
        <v>2.9411764705882355</v>
      </c>
      <c r="AV26" s="287">
        <f>+AVERAGEIF(Brutos!$C$7:$C$2674,Brutos!$AJ25,Brutos!Q$7:Q$2674)</f>
        <v>2.9464285714285716</v>
      </c>
      <c r="AW26" s="142">
        <f>+AVERAGEIFS(Brutos!Q$7:Q$2674,Brutos!$C$7:$C$2674,Brutos!$AJ25,Brutos!$E$7:$E$2674,"MUL")</f>
        <v>2.9743589743589745</v>
      </c>
      <c r="AX26" s="351">
        <f>+AVERAGEIFS(Brutos!Q$7:Q$2674,Brutos!$C$7:$C$2674,Brutos!$AJ25,Brutos!$E$7:$E$2674,"HOM")</f>
        <v>2.8823529411764706</v>
      </c>
      <c r="AY26" s="287">
        <f>+AVERAGEIF(Brutos!$C$7:$C$2674,Brutos!$AJ25,Brutos!R$7:R$2674)</f>
        <v>2.6607142857142856</v>
      </c>
      <c r="AZ26" s="142">
        <f>+AVERAGEIFS(Brutos!R$7:R$2674,Brutos!$C$7:$C$2674,Brutos!$AJ25,Brutos!$E$7:$E$2674,"MUL")</f>
        <v>2.6923076923076925</v>
      </c>
      <c r="BA26" s="351">
        <f>+AVERAGEIFS(Brutos!R$7:R$2674,Brutos!$C$7:$C$2674,Brutos!$AJ25,Brutos!$E$7:$E$2674,"HOM")</f>
        <v>2.5882352941176472</v>
      </c>
      <c r="BB26" s="287">
        <f>+AVERAGEIF(Brutos!$C$7:$C$2674,Brutos!$AJ25,Brutos!S$7:S$2674)</f>
        <v>3</v>
      </c>
      <c r="BC26" s="142">
        <f>+AVERAGEIFS(Brutos!S$7:S$2674,Brutos!$C$7:$C$2674,Brutos!$AJ25,Brutos!$E$7:$E$2674,"MUL")</f>
        <v>2.9</v>
      </c>
      <c r="BD26" s="351">
        <f>+AVERAGEIFS(Brutos!S$7:S$2674,Brutos!$C$7:$C$2674,Brutos!$AJ25,Brutos!$E$7:$E$2674,"HOM")</f>
        <v>3.2352941176470589</v>
      </c>
      <c r="BE26" s="287">
        <f>+AVERAGEIF(Brutos!$C$7:$C$2674,Brutos!$AJ25,Brutos!T$7:T$2674)</f>
        <v>2.8947368421052633</v>
      </c>
      <c r="BF26" s="142">
        <f>+AVERAGEIFS(Brutos!T$7:T$2674,Brutos!$C$7:$C$2674,Brutos!$AJ25,Brutos!$E$7:$E$2674,"MUL")</f>
        <v>2.9249999999999998</v>
      </c>
      <c r="BG26" s="351">
        <f>+AVERAGEIFS(Brutos!T$7:T$2674,Brutos!$C$7:$C$2674,Brutos!$AJ25,Brutos!$E$7:$E$2674,"HOM")</f>
        <v>2.8235294117647061</v>
      </c>
      <c r="BH26" s="287">
        <f>+AVERAGEIF(Brutos!$C$7:$C$2674,Brutos!$AJ25,Brutos!U$7:U$2674)</f>
        <v>3.1052631578947367</v>
      </c>
      <c r="BI26" s="142">
        <f>+AVERAGEIFS(Brutos!U$7:U$2674,Brutos!$C$7:$C$2674,Brutos!$AJ25,Brutos!$E$7:$E$2674,"MUL")</f>
        <v>3.15</v>
      </c>
      <c r="BJ26" s="351">
        <f>+AVERAGEIFS(Brutos!U$7:U$2674,Brutos!$C$7:$C$2674,Brutos!$AJ25,Brutos!$E$7:$E$2674,"HOM")</f>
        <v>3</v>
      </c>
      <c r="BK26" s="287">
        <f>+AVERAGEIF(Brutos!$C$7:$C$2674,Brutos!$AJ25,Brutos!V$7:V$2674)</f>
        <v>2.9122807017543861</v>
      </c>
      <c r="BL26" s="142">
        <f>+AVERAGEIFS(Brutos!V$7:V$2674,Brutos!$C$7:$C$2674,Brutos!$AJ25,Brutos!$E$7:$E$2674,"MUL")</f>
        <v>3</v>
      </c>
      <c r="BM26" s="351">
        <f>+AVERAGEIFS(Brutos!V$7:V$2674,Brutos!$C$7:$C$2674,Brutos!$AJ25,Brutos!$E$7:$E$2674,"HOM")</f>
        <v>2.7058823529411766</v>
      </c>
      <c r="BN26" s="287">
        <f>+AVERAGEIF(Brutos!$C$7:$C$2674,Brutos!$AJ25,Brutos!W$7:W$2674)</f>
        <v>3.0877192982456139</v>
      </c>
      <c r="BO26" s="142">
        <f>+AVERAGEIFS(Brutos!W$7:W$2674,Brutos!$C$7:$C$2674,Brutos!$AJ25,Brutos!$E$7:$E$2674,"MUL")</f>
        <v>3.0249999999999999</v>
      </c>
      <c r="BP26" s="351">
        <f>+AVERAGEIFS(Brutos!W$7:W$2674,Brutos!$C$7:$C$2674,Brutos!$AJ25,Brutos!$E$7:$E$2674,"HOM")</f>
        <v>3.2352941176470589</v>
      </c>
      <c r="BQ26" s="287">
        <f>+AVERAGEIF(Brutos!$C$7:$C$2674,Brutos!$AJ25,Brutos!X$7:X$2674)</f>
        <v>3.3157894736842106</v>
      </c>
      <c r="BR26" s="142">
        <f>+AVERAGEIFS(Brutos!X$7:X$2674,Brutos!$C$7:$C$2674,Brutos!$AJ25,Brutos!$E$7:$E$2674,"MUL")</f>
        <v>3.5</v>
      </c>
      <c r="BS26" s="351">
        <f>+AVERAGEIFS(Brutos!X$7:X$2674,Brutos!$C$7:$C$2674,Brutos!$AJ25,Brutos!$E$7:$E$2674,"HOM")</f>
        <v>2.8823529411764706</v>
      </c>
      <c r="BT26" s="287">
        <f>+AVERAGEIF(Brutos!$C$7:$C$2674,Brutos!$AJ25,Brutos!Y$7:Y$2674)</f>
        <v>2.9642857142857144</v>
      </c>
      <c r="BU26" s="142">
        <f>+AVERAGEIFS(Brutos!Y$7:Y$2674,Brutos!$C$7:$C$2674,Brutos!$AJ25,Brutos!$E$7:$E$2674,"MUL")</f>
        <v>2.95</v>
      </c>
      <c r="BV26" s="351">
        <f>+AVERAGEIFS(Brutos!Y$7:Y$2674,Brutos!$C$7:$C$2674,Brutos!$AJ25,Brutos!$E$7:$E$2674,"HOM")</f>
        <v>3</v>
      </c>
      <c r="BW26" s="287">
        <f>+AVERAGEIF(Brutos!$C$7:$C$2674,Brutos!$AJ25,Brutos!Z$7:Z$2674)</f>
        <v>2.8703703703703702</v>
      </c>
      <c r="BX26" s="142">
        <f>+AVERAGEIFS(Brutos!Z$7:Z$2674,Brutos!$C$7:$C$2674,Brutos!$AJ25,Brutos!$E$7:$E$2674,"MUL")</f>
        <v>2.9473684210526314</v>
      </c>
      <c r="BY26" s="351">
        <f>+AVERAGEIFS(Brutos!Z$7:Z$2674,Brutos!$C$7:$C$2674,Brutos!$AJ25,Brutos!$E$7:$E$2674,"HOM")</f>
        <v>2.6875</v>
      </c>
      <c r="BZ26" s="287">
        <f>+AVERAGEIF(Brutos!$C$7:$C$2674,Brutos!$AJ25,Brutos!AA$7:AA$2674)</f>
        <v>2.8909090909090911</v>
      </c>
      <c r="CA26" s="142">
        <f>+AVERAGEIFS(Brutos!AA$7:AA$2674,Brutos!$C$7:$C$2674,Brutos!$AJ25,Brutos!$E$7:$E$2674,"MUL")</f>
        <v>2.8947368421052633</v>
      </c>
      <c r="CB26" s="351">
        <f>+AVERAGEIFS(Brutos!AA$7:AA$2674,Brutos!$C$7:$C$2674,Brutos!$AJ25,Brutos!$E$7:$E$2674,"HOM")</f>
        <v>2.8823529411764706</v>
      </c>
      <c r="CC26" s="287">
        <f>+AVERAGEIF(Brutos!$C$7:$C$2674,Brutos!$AJ25,Brutos!AB$7:AB$2674)</f>
        <v>2.7636363636363637</v>
      </c>
      <c r="CD26" s="142">
        <f>+AVERAGEIFS(Brutos!AB$7:AB$2674,Brutos!$C$7:$C$2674,Brutos!$AJ25,Brutos!$E$7:$E$2674,"MUL")</f>
        <v>2.7894736842105261</v>
      </c>
      <c r="CE26" s="351">
        <f>+AVERAGEIFS(Brutos!AB$7:AB$2674,Brutos!$C$7:$C$2674,Brutos!$AJ25,Brutos!$E$7:$E$2674,"HOM")</f>
        <v>2.7058823529411766</v>
      </c>
      <c r="CF26" s="397">
        <f>+Resumo!U25</f>
        <v>2.8004581776417958</v>
      </c>
      <c r="CG26" s="208">
        <f>+AVERAGE(M26,M40,M113,)</f>
        <v>2.1486768983353737</v>
      </c>
      <c r="CH26" s="396">
        <f>+AVERAGE(N26,N40,N113,)</f>
        <v>2.0630482214781081</v>
      </c>
      <c r="CI26" s="415">
        <f>+Resumo!V25</f>
        <v>3.1219146880723927</v>
      </c>
      <c r="CJ26" s="116">
        <f t="shared" si="3"/>
        <v>3.1060410039294228</v>
      </c>
      <c r="CK26" s="416">
        <f>+AVERAGEIF($D$8:$D$118,$D26,$N$8:N$118)</f>
        <v>3.1886566358576496</v>
      </c>
      <c r="CL26" s="415">
        <f>+Resumo!W25</f>
        <v>3.1247690923570008</v>
      </c>
      <c r="CM26" s="116">
        <f t="shared" si="4"/>
        <v>3.177193056037134</v>
      </c>
      <c r="CN26" s="416">
        <f t="shared" si="5"/>
        <v>3.1923605661692185</v>
      </c>
      <c r="CO26" s="116">
        <f>+Resumo!X25</f>
        <v>2.9590343418354941</v>
      </c>
      <c r="CP26" s="116">
        <f t="shared" si="6"/>
        <v>2.9608444556496956</v>
      </c>
      <c r="CQ26" s="116">
        <f t="shared" si="7"/>
        <v>3.0329402383622885</v>
      </c>
      <c r="CR26" s="188">
        <f>+Resumo!Y25</f>
        <v>3.1538553205918682</v>
      </c>
      <c r="CS26" s="188">
        <f t="shared" si="8"/>
        <v>3.1576693211412472</v>
      </c>
      <c r="CT26" s="188">
        <f t="shared" si="9"/>
        <v>3.1481770120066228</v>
      </c>
    </row>
    <row r="27" spans="1:98" s="25" customFormat="1" x14ac:dyDescent="0.25">
      <c r="A27" s="83"/>
      <c r="B27" s="73" t="s">
        <v>193</v>
      </c>
      <c r="C27" s="194" t="s">
        <v>194</v>
      </c>
      <c r="D27" s="84">
        <v>105</v>
      </c>
      <c r="E27" s="83" t="s">
        <v>7</v>
      </c>
      <c r="F27" s="325" t="s">
        <v>318</v>
      </c>
      <c r="G27" s="172" t="s">
        <v>283</v>
      </c>
      <c r="H27" s="128" t="s">
        <v>324</v>
      </c>
      <c r="I27" s="334">
        <v>132</v>
      </c>
      <c r="J27" s="181">
        <v>49</v>
      </c>
      <c r="K27" s="335">
        <f t="shared" si="0"/>
        <v>0.37121212121212122</v>
      </c>
      <c r="L27" s="270">
        <f>+Resumo!I26</f>
        <v>3.2924613987284288</v>
      </c>
      <c r="M27" s="142">
        <f>+Brutos!DQ26/Brutos!DR26</f>
        <v>3.2647975077881619</v>
      </c>
      <c r="N27" s="351">
        <f>+Brutos!EQ26/Brutos!ER26</f>
        <v>3.4855072463768115</v>
      </c>
      <c r="O27" s="287">
        <f>+AVERAGEIF(Brutos!$C$7:$C$2674,Brutos!$AJ26,Brutos!F$7:F$2674)</f>
        <v>3.875</v>
      </c>
      <c r="P27" s="142">
        <f>+AVERAGEIFS(Brutos!F$7:F$2674,Brutos!$C$7:$C$2674,Brutos!$AJ26,Brutos!$E$7:$E$2674,"MUL")</f>
        <v>3.8333333333333335</v>
      </c>
      <c r="Q27" s="351">
        <f>+AVERAGEIFS(Brutos!F$7:F$2674,Brutos!$C$7:$C$2674,Brutos!$AJ26,Brutos!$E$7:$E$2674,"HOM")</f>
        <v>4.166666666666667</v>
      </c>
      <c r="R27" s="287">
        <f>+AVERAGEIF(Brutos!$C$7:$C$2674,Brutos!$AJ26,Brutos!G$7:G$2674)</f>
        <v>2.9387755102040818</v>
      </c>
      <c r="S27" s="142">
        <f>+AVERAGEIFS(Brutos!G$7:G$2674,Brutos!$C$7:$C$2674,Brutos!$AJ26,Brutos!$E$7:$E$2674,"MUL")</f>
        <v>2.8372093023255816</v>
      </c>
      <c r="T27" s="351">
        <f>+AVERAGEIFS(Brutos!G$7:G$2674,Brutos!$C$7:$C$2674,Brutos!$AJ26,Brutos!$E$7:$E$2674,"HOM")</f>
        <v>3.6666666666666665</v>
      </c>
      <c r="U27" s="287">
        <f>+AVERAGEIF(Brutos!$C$7:$C$2674,Brutos!$AJ26,Brutos!H$7:H$2674)</f>
        <v>3.1666666666666665</v>
      </c>
      <c r="V27" s="142">
        <f>+AVERAGEIFS(Brutos!H$7:H$2674,Brutos!$C$7:$C$2674,Brutos!$AJ26,Brutos!$E$7:$E$2674,"MUL")</f>
        <v>3.0952380952380953</v>
      </c>
      <c r="W27" s="351">
        <f>+AVERAGEIFS(Brutos!H$7:H$2674,Brutos!$C$7:$C$2674,Brutos!$AJ26,Brutos!$E$7:$E$2674,"HOM")</f>
        <v>3.6666666666666665</v>
      </c>
      <c r="X27" s="287">
        <f>+AVERAGEIF(Brutos!$C$7:$C$2674,Brutos!$AJ26,Brutos!I$7:I$2674)</f>
        <v>2.8775510204081631</v>
      </c>
      <c r="Y27" s="142">
        <f>+AVERAGEIFS(Brutos!I$7:I$2674,Brutos!$C$7:$C$2674,Brutos!$AJ26,Brutos!$E$7:$E$2674,"MUL")</f>
        <v>2.7906976744186047</v>
      </c>
      <c r="Z27" s="351">
        <f>+AVERAGEIFS(Brutos!I$7:I$2674,Brutos!$C$7:$C$2674,Brutos!$AJ26,Brutos!$E$7:$E$2674,"HOM")</f>
        <v>3.5</v>
      </c>
      <c r="AA27" s="287">
        <f>+AVERAGEIF(Brutos!$C$7:$C$2674,Brutos!$AJ26,Brutos!J$7:J$2674)</f>
        <v>2.6595744680851063</v>
      </c>
      <c r="AB27" s="142">
        <f>+AVERAGEIFS(Brutos!J$7:J$2674,Brutos!$C$7:$C$2674,Brutos!$AJ26,Brutos!$E$7:$E$2674,"MUL")</f>
        <v>2.5609756097560976</v>
      </c>
      <c r="AC27" s="351">
        <f>+AVERAGEIFS(Brutos!J$7:J$2674,Brutos!$C$7:$C$2674,Brutos!$AJ26,Brutos!$E$7:$E$2674,"HOM")</f>
        <v>3.3333333333333335</v>
      </c>
      <c r="AD27" s="287">
        <f>+AVERAGEIF(Brutos!$C$7:$C$2674,Brutos!$AJ26,Brutos!K$7:K$2674)</f>
        <v>3.0816326530612246</v>
      </c>
      <c r="AE27" s="142">
        <f>+AVERAGEIFS(Brutos!K$7:K$2674,Brutos!$C$7:$C$2674,Brutos!$AJ26,Brutos!$E$7:$E$2674,"MUL")</f>
        <v>3.1162790697674421</v>
      </c>
      <c r="AF27" s="351">
        <f>+AVERAGEIFS(Brutos!K$7:K$2674,Brutos!$C$7:$C$2674,Brutos!$AJ26,Brutos!$E$7:$E$2674,"HOM")</f>
        <v>2.8333333333333335</v>
      </c>
      <c r="AG27" s="287">
        <f>+AVERAGEIF(Brutos!$C$7:$C$2674,Brutos!$AJ26,Brutos!L$7:L$2674)</f>
        <v>4.1020408163265305</v>
      </c>
      <c r="AH27" s="142">
        <f>+AVERAGEIFS(Brutos!L$7:L$2674,Brutos!$C$7:$C$2674,Brutos!$AJ26,Brutos!$E$7:$E$2674,"MUL")</f>
        <v>4.0930232558139537</v>
      </c>
      <c r="AI27" s="351">
        <f>+AVERAGEIFS(Brutos!L$7:L$2674,Brutos!$C$7:$C$2674,Brutos!$AJ26,Brutos!$E$7:$E$2674,"HOM")</f>
        <v>4.166666666666667</v>
      </c>
      <c r="AJ27" s="287">
        <f>+AVERAGEIF(Brutos!$C$7:$C$2674,Brutos!$AJ26,Brutos!M$7:M$2674)</f>
        <v>3.4693877551020407</v>
      </c>
      <c r="AK27" s="142">
        <f>+AVERAGEIFS(Brutos!M$7:M$2674,Brutos!$C$7:$C$2674,Brutos!$AJ26,Brutos!$E$7:$E$2674,"MUL")</f>
        <v>3.4651162790697674</v>
      </c>
      <c r="AL27" s="351">
        <f>+AVERAGEIFS(Brutos!M$7:M$2674,Brutos!$C$7:$C$2674,Brutos!$AJ26,Brutos!$E$7:$E$2674,"HOM")</f>
        <v>3.5</v>
      </c>
      <c r="AM27" s="287">
        <f>+AVERAGEIF(Brutos!$C$7:$C$2674,Brutos!$AJ26,Brutos!N$7:N$2674)</f>
        <v>3.2857142857142856</v>
      </c>
      <c r="AN27" s="142">
        <f>+AVERAGEIFS(Brutos!N$7:N$2674,Brutos!$C$7:$C$2674,Brutos!$AJ26,Brutos!$E$7:$E$2674,"MUL")</f>
        <v>3.2093023255813953</v>
      </c>
      <c r="AO27" s="351">
        <f>+AVERAGEIFS(Brutos!N$7:N$2674,Brutos!$C$7:$C$2674,Brutos!$AJ26,Brutos!$E$7:$E$2674,"HOM")</f>
        <v>3.8333333333333335</v>
      </c>
      <c r="AP27" s="287">
        <f>+AVERAGEIF(Brutos!$C$7:$C$2674,Brutos!$AJ26,Brutos!O$7:O$2674)</f>
        <v>3.6530612244897958</v>
      </c>
      <c r="AQ27" s="142">
        <f>+AVERAGEIFS(Brutos!O$7:O$2674,Brutos!$C$7:$C$2674,Brutos!$AJ26,Brutos!$E$7:$E$2674,"MUL")</f>
        <v>3.5813953488372094</v>
      </c>
      <c r="AR27" s="351">
        <f>+AVERAGEIFS(Brutos!O$7:O$2674,Brutos!$C$7:$C$2674,Brutos!$AJ26,Brutos!$E$7:$E$2674,"HOM")</f>
        <v>4.166666666666667</v>
      </c>
      <c r="AS27" s="287">
        <f>+AVERAGEIF(Brutos!$C$7:$C$2674,Brutos!$AJ26,Brutos!P$7:P$2674)</f>
        <v>3.1041666666666665</v>
      </c>
      <c r="AT27" s="142">
        <f>+AVERAGEIFS(Brutos!P$7:P$2674,Brutos!$C$7:$C$2674,Brutos!$AJ26,Brutos!$E$7:$E$2674,"MUL")</f>
        <v>3.1904761904761907</v>
      </c>
      <c r="AU27" s="351">
        <f>+AVERAGEIFS(Brutos!P$7:P$2674,Brutos!$C$7:$C$2674,Brutos!$AJ26,Brutos!$E$7:$E$2674,"HOM")</f>
        <v>2.5</v>
      </c>
      <c r="AV27" s="287">
        <f>+AVERAGEIF(Brutos!$C$7:$C$2674,Brutos!$AJ26,Brutos!Q$7:Q$2674)</f>
        <v>3.3469387755102042</v>
      </c>
      <c r="AW27" s="142">
        <f>+AVERAGEIFS(Brutos!Q$7:Q$2674,Brutos!$C$7:$C$2674,Brutos!$AJ26,Brutos!$E$7:$E$2674,"MUL")</f>
        <v>3.2558139534883721</v>
      </c>
      <c r="AX27" s="351">
        <f>+AVERAGEIFS(Brutos!Q$7:Q$2674,Brutos!$C$7:$C$2674,Brutos!$AJ26,Brutos!$E$7:$E$2674,"HOM")</f>
        <v>4</v>
      </c>
      <c r="AY27" s="287">
        <f>+AVERAGEIF(Brutos!$C$7:$C$2674,Brutos!$AJ26,Brutos!R$7:R$2674)</f>
        <v>3.021276595744681</v>
      </c>
      <c r="AZ27" s="142">
        <f>+AVERAGEIFS(Brutos!R$7:R$2674,Brutos!$C$7:$C$2674,Brutos!$AJ26,Brutos!$E$7:$E$2674,"MUL")</f>
        <v>2.975609756097561</v>
      </c>
      <c r="BA27" s="351">
        <f>+AVERAGEIFS(Brutos!R$7:R$2674,Brutos!$C$7:$C$2674,Brutos!$AJ26,Brutos!$E$7:$E$2674,"HOM")</f>
        <v>3.3333333333333335</v>
      </c>
      <c r="BB27" s="287">
        <f>+AVERAGEIF(Brutos!$C$7:$C$2674,Brutos!$AJ26,Brutos!S$7:S$2674)</f>
        <v>3.2244897959183674</v>
      </c>
      <c r="BC27" s="142">
        <f>+AVERAGEIFS(Brutos!S$7:S$2674,Brutos!$C$7:$C$2674,Brutos!$AJ26,Brutos!$E$7:$E$2674,"MUL")</f>
        <v>3.13953488372093</v>
      </c>
      <c r="BD27" s="351">
        <f>+AVERAGEIFS(Brutos!S$7:S$2674,Brutos!$C$7:$C$2674,Brutos!$AJ26,Brutos!$E$7:$E$2674,"HOM")</f>
        <v>3.8333333333333335</v>
      </c>
      <c r="BE27" s="287">
        <f>+AVERAGEIF(Brutos!$C$7:$C$2674,Brutos!$AJ26,Brutos!T$7:T$2674)</f>
        <v>2.7755102040816326</v>
      </c>
      <c r="BF27" s="142">
        <f>+AVERAGEIFS(Brutos!T$7:T$2674,Brutos!$C$7:$C$2674,Brutos!$AJ26,Brutos!$E$7:$E$2674,"MUL")</f>
        <v>2.7906976744186047</v>
      </c>
      <c r="BG27" s="351">
        <f>+AVERAGEIFS(Brutos!T$7:T$2674,Brutos!$C$7:$C$2674,Brutos!$AJ26,Brutos!$E$7:$E$2674,"HOM")</f>
        <v>2.6666666666666665</v>
      </c>
      <c r="BH27" s="287">
        <f>+AVERAGEIF(Brutos!$C$7:$C$2674,Brutos!$AJ26,Brutos!U$7:U$2674)</f>
        <v>3.3829787234042552</v>
      </c>
      <c r="BI27" s="142">
        <f>+AVERAGEIFS(Brutos!U$7:U$2674,Brutos!$C$7:$C$2674,Brutos!$AJ26,Brutos!$E$7:$E$2674,"MUL")</f>
        <v>3.4146341463414633</v>
      </c>
      <c r="BJ27" s="351">
        <f>+AVERAGEIFS(Brutos!U$7:U$2674,Brutos!$C$7:$C$2674,Brutos!$AJ26,Brutos!$E$7:$E$2674,"HOM")</f>
        <v>3.1666666666666665</v>
      </c>
      <c r="BK27" s="287">
        <f>+AVERAGEIF(Brutos!$C$7:$C$2674,Brutos!$AJ26,Brutos!V$7:V$2674)</f>
        <v>3.6458333333333335</v>
      </c>
      <c r="BL27" s="142">
        <f>+AVERAGEIFS(Brutos!V$7:V$2674,Brutos!$C$7:$C$2674,Brutos!$AJ26,Brutos!$E$7:$E$2674,"MUL")</f>
        <v>3.6428571428571428</v>
      </c>
      <c r="BM27" s="351">
        <f>+AVERAGEIFS(Brutos!V$7:V$2674,Brutos!$C$7:$C$2674,Brutos!$AJ26,Brutos!$E$7:$E$2674,"HOM")</f>
        <v>3.6666666666666665</v>
      </c>
      <c r="BN27" s="287">
        <f>+AVERAGEIF(Brutos!$C$7:$C$2674,Brutos!$AJ26,Brutos!W$7:W$2674)</f>
        <v>3.5652173913043477</v>
      </c>
      <c r="BO27" s="142">
        <f>+AVERAGEIFS(Brutos!W$7:W$2674,Brutos!$C$7:$C$2674,Brutos!$AJ26,Brutos!$E$7:$E$2674,"MUL")</f>
        <v>3.5750000000000002</v>
      </c>
      <c r="BP27" s="351">
        <f>+AVERAGEIFS(Brutos!W$7:W$2674,Brutos!$C$7:$C$2674,Brutos!$AJ26,Brutos!$E$7:$E$2674,"HOM")</f>
        <v>3.5</v>
      </c>
      <c r="BQ27" s="287">
        <f>+AVERAGEIF(Brutos!$C$7:$C$2674,Brutos!$AJ26,Brutos!X$7:X$2674)</f>
        <v>3.7659574468085109</v>
      </c>
      <c r="BR27" s="142">
        <f>+AVERAGEIFS(Brutos!X$7:X$2674,Brutos!$C$7:$C$2674,Brutos!$AJ26,Brutos!$E$7:$E$2674,"MUL")</f>
        <v>3.7560975609756095</v>
      </c>
      <c r="BS27" s="351">
        <f>+AVERAGEIFS(Brutos!X$7:X$2674,Brutos!$C$7:$C$2674,Brutos!$AJ26,Brutos!$E$7:$E$2674,"HOM")</f>
        <v>3.8333333333333335</v>
      </c>
      <c r="BT27" s="287">
        <f>+AVERAGEIF(Brutos!$C$7:$C$2674,Brutos!$AJ26,Brutos!Y$7:Y$2674)</f>
        <v>3.489795918367347</v>
      </c>
      <c r="BU27" s="142">
        <f>+AVERAGEIFS(Brutos!Y$7:Y$2674,Brutos!$C$7:$C$2674,Brutos!$AJ26,Brutos!$E$7:$E$2674,"MUL")</f>
        <v>3.5116279069767442</v>
      </c>
      <c r="BV27" s="351">
        <f>+AVERAGEIFS(Brutos!Y$7:Y$2674,Brutos!$C$7:$C$2674,Brutos!$AJ26,Brutos!$E$7:$E$2674,"HOM")</f>
        <v>3.3333333333333335</v>
      </c>
      <c r="BW27" s="287">
        <f>+AVERAGEIF(Brutos!$C$7:$C$2674,Brutos!$AJ26,Brutos!Z$7:Z$2674)</f>
        <v>3.1818181818181817</v>
      </c>
      <c r="BX27" s="142">
        <f>+AVERAGEIFS(Brutos!Z$7:Z$2674,Brutos!$C$7:$C$2674,Brutos!$AJ26,Brutos!$E$7:$E$2674,"MUL")</f>
        <v>3.1842105263157894</v>
      </c>
      <c r="BY27" s="351">
        <f>+AVERAGEIFS(Brutos!Z$7:Z$2674,Brutos!$C$7:$C$2674,Brutos!$AJ26,Brutos!$E$7:$E$2674,"HOM")</f>
        <v>3.1666666666666665</v>
      </c>
      <c r="BZ27" s="287">
        <f>+AVERAGEIF(Brutos!$C$7:$C$2674,Brutos!$AJ26,Brutos!AA$7:AA$2674)</f>
        <v>3</v>
      </c>
      <c r="CA27" s="142">
        <f>+AVERAGEIFS(Brutos!AA$7:AA$2674,Brutos!$C$7:$C$2674,Brutos!$AJ26,Brutos!$E$7:$E$2674,"MUL")</f>
        <v>2.975609756097561</v>
      </c>
      <c r="CB27" s="351">
        <f>+AVERAGEIFS(Brutos!AA$7:AA$2674,Brutos!$C$7:$C$2674,Brutos!$AJ26,Brutos!$E$7:$E$2674,"HOM")</f>
        <v>3.1666666666666665</v>
      </c>
      <c r="CC27" s="287">
        <f>+AVERAGEIF(Brutos!$C$7:$C$2674,Brutos!$AJ26,Brutos!AB$7:AB$2674)</f>
        <v>3.088888888888889</v>
      </c>
      <c r="CD27" s="142">
        <f>+AVERAGEIFS(Brutos!AB$7:AB$2674,Brutos!$C$7:$C$2674,Brutos!$AJ26,Brutos!$E$7:$E$2674,"MUL")</f>
        <v>3.0769230769230771</v>
      </c>
      <c r="CE27" s="351">
        <f>+AVERAGEIFS(Brutos!AB$7:AB$2674,Brutos!$C$7:$C$2674,Brutos!$AJ26,Brutos!$E$7:$E$2674,"HOM")</f>
        <v>3.1666666666666665</v>
      </c>
      <c r="CF27" s="397">
        <f>+Resumo!U26</f>
        <v>3.2924613987284288</v>
      </c>
      <c r="CG27" s="208">
        <f t="shared" ref="CG27" si="14">+M27</f>
        <v>3.2647975077881619</v>
      </c>
      <c r="CH27" s="396">
        <f t="shared" ref="CH27:CH33" si="15">+N27</f>
        <v>3.4855072463768115</v>
      </c>
      <c r="CI27" s="415">
        <f>+Resumo!V26</f>
        <v>3.1219146880723927</v>
      </c>
      <c r="CJ27" s="116">
        <f t="shared" si="3"/>
        <v>3.1060410039294228</v>
      </c>
      <c r="CK27" s="416">
        <f>+AVERAGEIF($D$8:$D$118,$D27,$N$8:N$118)</f>
        <v>3.1886566358576496</v>
      </c>
      <c r="CL27" s="415">
        <f>+Resumo!W26</f>
        <v>3.1247690923570008</v>
      </c>
      <c r="CM27" s="116">
        <f t="shared" si="4"/>
        <v>3.177193056037134</v>
      </c>
      <c r="CN27" s="416">
        <f t="shared" si="5"/>
        <v>3.1923605661692185</v>
      </c>
      <c r="CO27" s="116">
        <f>+Resumo!X26</f>
        <v>2.9590343418354941</v>
      </c>
      <c r="CP27" s="116">
        <f t="shared" si="6"/>
        <v>2.9608444556496956</v>
      </c>
      <c r="CQ27" s="116">
        <f t="shared" si="7"/>
        <v>3.0329402383622885</v>
      </c>
      <c r="CR27" s="188">
        <f>+Resumo!Y26</f>
        <v>3.1538553205918682</v>
      </c>
      <c r="CS27" s="188">
        <f t="shared" si="8"/>
        <v>3.1576693211412472</v>
      </c>
      <c r="CT27" s="188">
        <f t="shared" si="9"/>
        <v>3.1481770120066228</v>
      </c>
    </row>
    <row r="28" spans="1:98" s="25" customFormat="1" x14ac:dyDescent="0.25">
      <c r="A28" s="83"/>
      <c r="B28" s="73" t="s">
        <v>85</v>
      </c>
      <c r="C28" s="194" t="s">
        <v>86</v>
      </c>
      <c r="D28" s="84">
        <v>105</v>
      </c>
      <c r="E28" s="83" t="s">
        <v>7</v>
      </c>
      <c r="F28" s="325" t="s">
        <v>318</v>
      </c>
      <c r="G28" s="172" t="s">
        <v>283</v>
      </c>
      <c r="H28" s="128" t="s">
        <v>324</v>
      </c>
      <c r="I28" s="334">
        <v>97</v>
      </c>
      <c r="J28" s="181">
        <v>26</v>
      </c>
      <c r="K28" s="335">
        <f t="shared" si="0"/>
        <v>0.26804123711340205</v>
      </c>
      <c r="L28" s="270">
        <f>+Resumo!I27</f>
        <v>3.1709401709401708</v>
      </c>
      <c r="M28" s="142">
        <f>+Brutos!DQ27/Brutos!DR27</f>
        <v>3.1726315789473682</v>
      </c>
      <c r="N28" s="351">
        <f>+Brutos!EQ27/Brutos!ER27</f>
        <v>3.1636363636363636</v>
      </c>
      <c r="O28" s="287">
        <f>+AVERAGEIF(Brutos!$C$7:$C$2674,Brutos!$AJ27,Brutos!F$7:F$2674)</f>
        <v>3.7307692307692308</v>
      </c>
      <c r="P28" s="142">
        <f>+AVERAGEIFS(Brutos!F$7:F$2674,Brutos!$C$7:$C$2674,Brutos!$AJ27,Brutos!$E$7:$E$2674,"MUL")</f>
        <v>3.7619047619047619</v>
      </c>
      <c r="Q28" s="351">
        <f>+AVERAGEIFS(Brutos!F$7:F$2674,Brutos!$C$7:$C$2674,Brutos!$AJ27,Brutos!$E$7:$E$2674,"HOM")</f>
        <v>3.6</v>
      </c>
      <c r="R28" s="287">
        <f>+AVERAGEIF(Brutos!$C$7:$C$2674,Brutos!$AJ27,Brutos!G$7:G$2674)</f>
        <v>3.0384615384615383</v>
      </c>
      <c r="S28" s="142">
        <f>+AVERAGEIFS(Brutos!G$7:G$2674,Brutos!$C$7:$C$2674,Brutos!$AJ27,Brutos!$E$7:$E$2674,"MUL")</f>
        <v>3.0476190476190474</v>
      </c>
      <c r="T28" s="351">
        <f>+AVERAGEIFS(Brutos!G$7:G$2674,Brutos!$C$7:$C$2674,Brutos!$AJ27,Brutos!$E$7:$E$2674,"HOM")</f>
        <v>3</v>
      </c>
      <c r="U28" s="287">
        <f>+AVERAGEIF(Brutos!$C$7:$C$2674,Brutos!$AJ27,Brutos!H$7:H$2674)</f>
        <v>2.6666666666666665</v>
      </c>
      <c r="V28" s="142">
        <f>+AVERAGEIFS(Brutos!H$7:H$2674,Brutos!$C$7:$C$2674,Brutos!$AJ27,Brutos!$E$7:$E$2674,"MUL")</f>
        <v>2.5263157894736841</v>
      </c>
      <c r="W28" s="351">
        <f>+AVERAGEIFS(Brutos!H$7:H$2674,Brutos!$C$7:$C$2674,Brutos!$AJ27,Brutos!$E$7:$E$2674,"HOM")</f>
        <v>3.2</v>
      </c>
      <c r="X28" s="287">
        <f>+AVERAGEIF(Brutos!$C$7:$C$2674,Brutos!$AJ27,Brutos!I$7:I$2674)</f>
        <v>2.56</v>
      </c>
      <c r="Y28" s="142">
        <f>+AVERAGEIFS(Brutos!I$7:I$2674,Brutos!$C$7:$C$2674,Brutos!$AJ27,Brutos!$E$7:$E$2674,"MUL")</f>
        <v>2.5</v>
      </c>
      <c r="Z28" s="351">
        <f>+AVERAGEIFS(Brutos!I$7:I$2674,Brutos!$C$7:$C$2674,Brutos!$AJ27,Brutos!$E$7:$E$2674,"HOM")</f>
        <v>2.8</v>
      </c>
      <c r="AA28" s="287">
        <f>+AVERAGEIF(Brutos!$C$7:$C$2674,Brutos!$AJ27,Brutos!J$7:J$2674)</f>
        <v>2.68</v>
      </c>
      <c r="AB28" s="142">
        <f>+AVERAGEIFS(Brutos!J$7:J$2674,Brutos!$C$7:$C$2674,Brutos!$AJ27,Brutos!$E$7:$E$2674,"MUL")</f>
        <v>2.6</v>
      </c>
      <c r="AC28" s="351">
        <f>+AVERAGEIFS(Brutos!J$7:J$2674,Brutos!$C$7:$C$2674,Brutos!$AJ27,Brutos!$E$7:$E$2674,"HOM")</f>
        <v>3</v>
      </c>
      <c r="AD28" s="287">
        <f>+AVERAGEIF(Brutos!$C$7:$C$2674,Brutos!$AJ27,Brutos!K$7:K$2674)</f>
        <v>2.8846153846153846</v>
      </c>
      <c r="AE28" s="142">
        <f>+AVERAGEIFS(Brutos!K$7:K$2674,Brutos!$C$7:$C$2674,Brutos!$AJ27,Brutos!$E$7:$E$2674,"MUL")</f>
        <v>2.9047619047619047</v>
      </c>
      <c r="AF28" s="351">
        <f>+AVERAGEIFS(Brutos!K$7:K$2674,Brutos!$C$7:$C$2674,Brutos!$AJ27,Brutos!$E$7:$E$2674,"HOM")</f>
        <v>2.8</v>
      </c>
      <c r="AG28" s="287">
        <f>+AVERAGEIF(Brutos!$C$7:$C$2674,Brutos!$AJ27,Brutos!L$7:L$2674)</f>
        <v>4</v>
      </c>
      <c r="AH28" s="142">
        <f>+AVERAGEIFS(Brutos!L$7:L$2674,Brutos!$C$7:$C$2674,Brutos!$AJ27,Brutos!$E$7:$E$2674,"MUL")</f>
        <v>4.0952380952380949</v>
      </c>
      <c r="AI28" s="351">
        <f>+AVERAGEIFS(Brutos!L$7:L$2674,Brutos!$C$7:$C$2674,Brutos!$AJ27,Brutos!$E$7:$E$2674,"HOM")</f>
        <v>3.6</v>
      </c>
      <c r="AJ28" s="287">
        <f>+AVERAGEIF(Brutos!$C$7:$C$2674,Brutos!$AJ27,Brutos!M$7:M$2674)</f>
        <v>2.8461538461538463</v>
      </c>
      <c r="AK28" s="142">
        <f>+AVERAGEIFS(Brutos!M$7:M$2674,Brutos!$C$7:$C$2674,Brutos!$AJ27,Brutos!$E$7:$E$2674,"MUL")</f>
        <v>2.9047619047619047</v>
      </c>
      <c r="AL28" s="351">
        <f>+AVERAGEIFS(Brutos!M$7:M$2674,Brutos!$C$7:$C$2674,Brutos!$AJ27,Brutos!$E$7:$E$2674,"HOM")</f>
        <v>2.6</v>
      </c>
      <c r="AM28" s="287">
        <f>+AVERAGEIF(Brutos!$C$7:$C$2674,Brutos!$AJ27,Brutos!N$7:N$2674)</f>
        <v>3.08</v>
      </c>
      <c r="AN28" s="142">
        <f>+AVERAGEIFS(Brutos!N$7:N$2674,Brutos!$C$7:$C$2674,Brutos!$AJ27,Brutos!$E$7:$E$2674,"MUL")</f>
        <v>3.0952380952380953</v>
      </c>
      <c r="AO28" s="351">
        <f>+AVERAGEIFS(Brutos!N$7:N$2674,Brutos!$C$7:$C$2674,Brutos!$AJ27,Brutos!$E$7:$E$2674,"HOM")</f>
        <v>3</v>
      </c>
      <c r="AP28" s="287">
        <f>+AVERAGEIF(Brutos!$C$7:$C$2674,Brutos!$AJ27,Brutos!O$7:O$2674)</f>
        <v>3.0769230769230771</v>
      </c>
      <c r="AQ28" s="142">
        <f>+AVERAGEIFS(Brutos!O$7:O$2674,Brutos!$C$7:$C$2674,Brutos!$AJ27,Brutos!$E$7:$E$2674,"MUL")</f>
        <v>3.0476190476190474</v>
      </c>
      <c r="AR28" s="351">
        <f>+AVERAGEIFS(Brutos!O$7:O$2674,Brutos!$C$7:$C$2674,Brutos!$AJ27,Brutos!$E$7:$E$2674,"HOM")</f>
        <v>3.2</v>
      </c>
      <c r="AS28" s="287">
        <f>+AVERAGEIF(Brutos!$C$7:$C$2674,Brutos!$AJ27,Brutos!P$7:P$2674)</f>
        <v>2.8</v>
      </c>
      <c r="AT28" s="142">
        <f>+AVERAGEIFS(Brutos!P$7:P$2674,Brutos!$C$7:$C$2674,Brutos!$AJ27,Brutos!$E$7:$E$2674,"MUL")</f>
        <v>2.9</v>
      </c>
      <c r="AU28" s="351">
        <f>+AVERAGEIFS(Brutos!P$7:P$2674,Brutos!$C$7:$C$2674,Brutos!$AJ27,Brutos!$E$7:$E$2674,"HOM")</f>
        <v>2.4</v>
      </c>
      <c r="AV28" s="287">
        <f>+AVERAGEIF(Brutos!$C$7:$C$2674,Brutos!$AJ27,Brutos!Q$7:Q$2674)</f>
        <v>3.24</v>
      </c>
      <c r="AW28" s="142">
        <f>+AVERAGEIFS(Brutos!Q$7:Q$2674,Brutos!$C$7:$C$2674,Brutos!$AJ27,Brutos!$E$7:$E$2674,"MUL")</f>
        <v>3.3</v>
      </c>
      <c r="AX28" s="351">
        <f>+AVERAGEIFS(Brutos!Q$7:Q$2674,Brutos!$C$7:$C$2674,Brutos!$AJ27,Brutos!$E$7:$E$2674,"HOM")</f>
        <v>3</v>
      </c>
      <c r="AY28" s="287">
        <f>+AVERAGEIF(Brutos!$C$7:$C$2674,Brutos!$AJ27,Brutos!R$7:R$2674)</f>
        <v>2.7307692307692308</v>
      </c>
      <c r="AZ28" s="142">
        <f>+AVERAGEIFS(Brutos!R$7:R$2674,Brutos!$C$7:$C$2674,Brutos!$AJ27,Brutos!$E$7:$E$2674,"MUL")</f>
        <v>2.8095238095238093</v>
      </c>
      <c r="BA28" s="351">
        <f>+AVERAGEIFS(Brutos!R$7:R$2674,Brutos!$C$7:$C$2674,Brutos!$AJ27,Brutos!$E$7:$E$2674,"HOM")</f>
        <v>2.4</v>
      </c>
      <c r="BB28" s="287">
        <f>+AVERAGEIF(Brutos!$C$7:$C$2674,Brutos!$AJ27,Brutos!S$7:S$2674)</f>
        <v>3.1538461538461537</v>
      </c>
      <c r="BC28" s="142">
        <f>+AVERAGEIFS(Brutos!S$7:S$2674,Brutos!$C$7:$C$2674,Brutos!$AJ27,Brutos!$E$7:$E$2674,"MUL")</f>
        <v>3.0476190476190474</v>
      </c>
      <c r="BD28" s="351">
        <f>+AVERAGEIFS(Brutos!S$7:S$2674,Brutos!$C$7:$C$2674,Brutos!$AJ27,Brutos!$E$7:$E$2674,"HOM")</f>
        <v>3.6</v>
      </c>
      <c r="BE28" s="287">
        <f>+AVERAGEIF(Brutos!$C$7:$C$2674,Brutos!$AJ27,Brutos!T$7:T$2674)</f>
        <v>3.3846153846153846</v>
      </c>
      <c r="BF28" s="142">
        <f>+AVERAGEIFS(Brutos!T$7:T$2674,Brutos!$C$7:$C$2674,Brutos!$AJ27,Brutos!$E$7:$E$2674,"MUL")</f>
        <v>3.4285714285714284</v>
      </c>
      <c r="BG28" s="351">
        <f>+AVERAGEIFS(Brutos!T$7:T$2674,Brutos!$C$7:$C$2674,Brutos!$AJ27,Brutos!$E$7:$E$2674,"HOM")</f>
        <v>3.2</v>
      </c>
      <c r="BH28" s="287">
        <f>+AVERAGEIF(Brutos!$C$7:$C$2674,Brutos!$AJ27,Brutos!U$7:U$2674)</f>
        <v>3.5</v>
      </c>
      <c r="BI28" s="142">
        <f>+AVERAGEIFS(Brutos!U$7:U$2674,Brutos!$C$7:$C$2674,Brutos!$AJ27,Brutos!$E$7:$E$2674,"MUL")</f>
        <v>3.4761904761904763</v>
      </c>
      <c r="BJ28" s="351">
        <f>+AVERAGEIFS(Brutos!U$7:U$2674,Brutos!$C$7:$C$2674,Brutos!$AJ27,Brutos!$E$7:$E$2674,"HOM")</f>
        <v>3.6</v>
      </c>
      <c r="BK28" s="287">
        <f>+AVERAGEIF(Brutos!$C$7:$C$2674,Brutos!$AJ27,Brutos!V$7:V$2674)</f>
        <v>3.6153846153846154</v>
      </c>
      <c r="BL28" s="142">
        <f>+AVERAGEIFS(Brutos!V$7:V$2674,Brutos!$C$7:$C$2674,Brutos!$AJ27,Brutos!$E$7:$E$2674,"MUL")</f>
        <v>3.5238095238095237</v>
      </c>
      <c r="BM28" s="351">
        <f>+AVERAGEIFS(Brutos!V$7:V$2674,Brutos!$C$7:$C$2674,Brutos!$AJ27,Brutos!$E$7:$E$2674,"HOM")</f>
        <v>4</v>
      </c>
      <c r="BN28" s="287">
        <f>+AVERAGEIF(Brutos!$C$7:$C$2674,Brutos!$AJ27,Brutos!W$7:W$2674)</f>
        <v>3.7307692307692308</v>
      </c>
      <c r="BO28" s="142">
        <f>+AVERAGEIFS(Brutos!W$7:W$2674,Brutos!$C$7:$C$2674,Brutos!$AJ27,Brutos!$E$7:$E$2674,"MUL")</f>
        <v>3.7142857142857144</v>
      </c>
      <c r="BP28" s="351">
        <f>+AVERAGEIFS(Brutos!W$7:W$2674,Brutos!$C$7:$C$2674,Brutos!$AJ27,Brutos!$E$7:$E$2674,"HOM")</f>
        <v>3.8</v>
      </c>
      <c r="BQ28" s="287">
        <f>+AVERAGEIF(Brutos!$C$7:$C$2674,Brutos!$AJ27,Brutos!X$7:X$2674)</f>
        <v>3.6153846153846154</v>
      </c>
      <c r="BR28" s="142">
        <f>+AVERAGEIFS(Brutos!X$7:X$2674,Brutos!$C$7:$C$2674,Brutos!$AJ27,Brutos!$E$7:$E$2674,"MUL")</f>
        <v>3.6190476190476191</v>
      </c>
      <c r="BS28" s="351">
        <f>+AVERAGEIFS(Brutos!X$7:X$2674,Brutos!$C$7:$C$2674,Brutos!$AJ27,Brutos!$E$7:$E$2674,"HOM")</f>
        <v>3.6</v>
      </c>
      <c r="BT28" s="287">
        <f>+AVERAGEIF(Brutos!$C$7:$C$2674,Brutos!$AJ27,Brutos!Y$7:Y$2674)</f>
        <v>3.5833333333333335</v>
      </c>
      <c r="BU28" s="142">
        <f>+AVERAGEIFS(Brutos!Y$7:Y$2674,Brutos!$C$7:$C$2674,Brutos!$AJ27,Brutos!$E$7:$E$2674,"MUL")</f>
        <v>3.6</v>
      </c>
      <c r="BV28" s="351">
        <f>+AVERAGEIFS(Brutos!Y$7:Y$2674,Brutos!$C$7:$C$2674,Brutos!$AJ27,Brutos!$E$7:$E$2674,"HOM")</f>
        <v>3.5</v>
      </c>
      <c r="BW28" s="287">
        <f>+AVERAGEIF(Brutos!$C$7:$C$2674,Brutos!$AJ27,Brutos!Z$7:Z$2674)</f>
        <v>3.16</v>
      </c>
      <c r="BX28" s="142">
        <f>+AVERAGEIFS(Brutos!Z$7:Z$2674,Brutos!$C$7:$C$2674,Brutos!$AJ27,Brutos!$E$7:$E$2674,"MUL")</f>
        <v>3.1904761904761907</v>
      </c>
      <c r="BY28" s="351">
        <f>+AVERAGEIFS(Brutos!Z$7:Z$2674,Brutos!$C$7:$C$2674,Brutos!$AJ27,Brutos!$E$7:$E$2674,"HOM")</f>
        <v>3</v>
      </c>
      <c r="BZ28" s="287">
        <f>+AVERAGEIF(Brutos!$C$7:$C$2674,Brutos!$AJ27,Brutos!AA$7:AA$2674)</f>
        <v>2.8</v>
      </c>
      <c r="CA28" s="142">
        <f>+AVERAGEIFS(Brutos!AA$7:AA$2674,Brutos!$C$7:$C$2674,Brutos!$AJ27,Brutos!$E$7:$E$2674,"MUL")</f>
        <v>2.8095238095238093</v>
      </c>
      <c r="CB28" s="351">
        <f>+AVERAGEIFS(Brutos!AA$7:AA$2674,Brutos!$C$7:$C$2674,Brutos!$AJ27,Brutos!$E$7:$E$2674,"HOM")</f>
        <v>2.75</v>
      </c>
      <c r="CC28" s="287">
        <f>+AVERAGEIF(Brutos!$C$7:$C$2674,Brutos!$AJ27,Brutos!AB$7:AB$2674)</f>
        <v>2.9583333333333335</v>
      </c>
      <c r="CD28" s="142">
        <f>+AVERAGEIFS(Brutos!AB$7:AB$2674,Brutos!$C$7:$C$2674,Brutos!$AJ27,Brutos!$E$7:$E$2674,"MUL")</f>
        <v>2.95</v>
      </c>
      <c r="CE28" s="351">
        <f>+AVERAGEIFS(Brutos!AB$7:AB$2674,Brutos!$C$7:$C$2674,Brutos!$AJ27,Brutos!$E$7:$E$2674,"HOM")</f>
        <v>3</v>
      </c>
      <c r="CF28" s="397">
        <f>+Resumo!U27</f>
        <v>3.1709401709401708</v>
      </c>
      <c r="CG28" s="208">
        <f t="shared" ref="CG28:CG33" si="16">+M28</f>
        <v>3.1726315789473682</v>
      </c>
      <c r="CH28" s="396">
        <f t="shared" si="15"/>
        <v>3.1636363636363636</v>
      </c>
      <c r="CI28" s="415">
        <f>+Resumo!V27</f>
        <v>3.1219146880723927</v>
      </c>
      <c r="CJ28" s="116">
        <f t="shared" si="3"/>
        <v>3.1060410039294228</v>
      </c>
      <c r="CK28" s="416">
        <f>+AVERAGEIF($D$8:$D$118,$D28,$N$8:N$118)</f>
        <v>3.1886566358576496</v>
      </c>
      <c r="CL28" s="415">
        <f>+Resumo!W27</f>
        <v>3.1247690923570008</v>
      </c>
      <c r="CM28" s="116">
        <f t="shared" si="4"/>
        <v>3.177193056037134</v>
      </c>
      <c r="CN28" s="416">
        <f t="shared" si="5"/>
        <v>3.1923605661692185</v>
      </c>
      <c r="CO28" s="116">
        <f>+Resumo!X27</f>
        <v>2.9590343418354941</v>
      </c>
      <c r="CP28" s="116">
        <f t="shared" si="6"/>
        <v>2.9608444556496956</v>
      </c>
      <c r="CQ28" s="116">
        <f t="shared" si="7"/>
        <v>3.0329402383622885</v>
      </c>
      <c r="CR28" s="188">
        <f>+Resumo!Y27</f>
        <v>3.1538553205918682</v>
      </c>
      <c r="CS28" s="188">
        <f t="shared" si="8"/>
        <v>3.1576693211412472</v>
      </c>
      <c r="CT28" s="188">
        <f t="shared" si="9"/>
        <v>3.1481770120066228</v>
      </c>
    </row>
    <row r="29" spans="1:98" s="25" customFormat="1" x14ac:dyDescent="0.25">
      <c r="A29" s="83"/>
      <c r="B29" s="73" t="s">
        <v>151</v>
      </c>
      <c r="C29" s="194" t="s">
        <v>500</v>
      </c>
      <c r="D29" s="84">
        <v>105</v>
      </c>
      <c r="E29" s="83" t="s">
        <v>7</v>
      </c>
      <c r="F29" s="325" t="s">
        <v>321</v>
      </c>
      <c r="G29" s="172" t="s">
        <v>283</v>
      </c>
      <c r="H29" s="128" t="s">
        <v>324</v>
      </c>
      <c r="I29" s="334">
        <v>26</v>
      </c>
      <c r="J29" s="181">
        <v>18</v>
      </c>
      <c r="K29" s="335">
        <f t="shared" si="0"/>
        <v>0.69230769230769229</v>
      </c>
      <c r="L29" s="270">
        <f>+Resumo!I28</f>
        <v>3.8525798525798525</v>
      </c>
      <c r="M29" s="142">
        <f>+Brutos!DQ28/Brutos!DR28</f>
        <v>3.7411764705882353</v>
      </c>
      <c r="N29" s="351">
        <f>+Brutos!EQ28/Brutos!ER28</f>
        <v>4.4179104477611943</v>
      </c>
      <c r="O29" s="287">
        <f>+AVERAGEIF(Brutos!$C$7:$C$2674,Brutos!$AJ28,Brutos!F$7:F$2674)</f>
        <v>4.166666666666667</v>
      </c>
      <c r="P29" s="142">
        <f>+AVERAGEIFS(Brutos!F$7:F$2674,Brutos!$C$7:$C$2674,Brutos!$AJ28,Brutos!$E$7:$E$2674,"MUL")</f>
        <v>4</v>
      </c>
      <c r="Q29" s="351">
        <f>+AVERAGEIFS(Brutos!F$7:F$2674,Brutos!$C$7:$C$2674,Brutos!$AJ28,Brutos!$E$7:$E$2674,"HOM")</f>
        <v>5</v>
      </c>
      <c r="R29" s="287">
        <f>+AVERAGEIF(Brutos!$C$7:$C$2674,Brutos!$AJ28,Brutos!G$7:G$2674)</f>
        <v>3.8333333333333335</v>
      </c>
      <c r="S29" s="142">
        <f>+AVERAGEIFS(Brutos!G$7:G$2674,Brutos!$C$7:$C$2674,Brutos!$AJ28,Brutos!$E$7:$E$2674,"MUL")</f>
        <v>3.6666666666666665</v>
      </c>
      <c r="T29" s="351">
        <f>+AVERAGEIFS(Brutos!G$7:G$2674,Brutos!$C$7:$C$2674,Brutos!$AJ28,Brutos!$E$7:$E$2674,"HOM")</f>
        <v>4.666666666666667</v>
      </c>
      <c r="U29" s="287">
        <f>+AVERAGEIF(Brutos!$C$7:$C$2674,Brutos!$AJ28,Brutos!H$7:H$2674)</f>
        <v>3.5882352941176472</v>
      </c>
      <c r="V29" s="142">
        <f>+AVERAGEIFS(Brutos!H$7:H$2674,Brutos!$C$7:$C$2674,Brutos!$AJ28,Brutos!$E$7:$E$2674,"MUL")</f>
        <v>3.4666666666666668</v>
      </c>
      <c r="W29" s="351">
        <f>+AVERAGEIFS(Brutos!H$7:H$2674,Brutos!$C$7:$C$2674,Brutos!$AJ28,Brutos!$E$7:$E$2674,"HOM")</f>
        <v>4.5</v>
      </c>
      <c r="X29" s="287">
        <f>+AVERAGEIF(Brutos!$C$7:$C$2674,Brutos!$AJ28,Brutos!I$7:I$2674)</f>
        <v>3.3888888888888888</v>
      </c>
      <c r="Y29" s="142">
        <f>+AVERAGEIFS(Brutos!I$7:I$2674,Brutos!$C$7:$C$2674,Brutos!$AJ28,Brutos!$E$7:$E$2674,"MUL")</f>
        <v>3.2666666666666666</v>
      </c>
      <c r="Z29" s="351">
        <f>+AVERAGEIFS(Brutos!I$7:I$2674,Brutos!$C$7:$C$2674,Brutos!$AJ28,Brutos!$E$7:$E$2674,"HOM")</f>
        <v>4</v>
      </c>
      <c r="AA29" s="287">
        <f>+AVERAGEIF(Brutos!$C$7:$C$2674,Brutos!$AJ28,Brutos!J$7:J$2674)</f>
        <v>3.2777777777777777</v>
      </c>
      <c r="AB29" s="142">
        <f>+AVERAGEIFS(Brutos!J$7:J$2674,Brutos!$C$7:$C$2674,Brutos!$AJ28,Brutos!$E$7:$E$2674,"MUL")</f>
        <v>3</v>
      </c>
      <c r="AC29" s="351">
        <f>+AVERAGEIFS(Brutos!J$7:J$2674,Brutos!$C$7:$C$2674,Brutos!$AJ28,Brutos!$E$7:$E$2674,"HOM")</f>
        <v>4.666666666666667</v>
      </c>
      <c r="AD29" s="287">
        <f>+AVERAGEIF(Brutos!$C$7:$C$2674,Brutos!$AJ28,Brutos!K$7:K$2674)</f>
        <v>3.3529411764705883</v>
      </c>
      <c r="AE29" s="142">
        <f>+AVERAGEIFS(Brutos!K$7:K$2674,Brutos!$C$7:$C$2674,Brutos!$AJ28,Brutos!$E$7:$E$2674,"MUL")</f>
        <v>3.2</v>
      </c>
      <c r="AF29" s="351">
        <f>+AVERAGEIFS(Brutos!K$7:K$2674,Brutos!$C$7:$C$2674,Brutos!$AJ28,Brutos!$E$7:$E$2674,"HOM")</f>
        <v>4.5</v>
      </c>
      <c r="AG29" s="287">
        <f>+AVERAGEIF(Brutos!$C$7:$C$2674,Brutos!$AJ28,Brutos!L$7:L$2674)</f>
        <v>4.0555555555555554</v>
      </c>
      <c r="AH29" s="142">
        <f>+AVERAGEIFS(Brutos!L$7:L$2674,Brutos!$C$7:$C$2674,Brutos!$AJ28,Brutos!$E$7:$E$2674,"MUL")</f>
        <v>3.8666666666666667</v>
      </c>
      <c r="AI29" s="351">
        <f>+AVERAGEIFS(Brutos!L$7:L$2674,Brutos!$C$7:$C$2674,Brutos!$AJ28,Brutos!$E$7:$E$2674,"HOM")</f>
        <v>5</v>
      </c>
      <c r="AJ29" s="287">
        <f>+AVERAGEIF(Brutos!$C$7:$C$2674,Brutos!$AJ28,Brutos!M$7:M$2674)</f>
        <v>3.7777777777777777</v>
      </c>
      <c r="AK29" s="142">
        <f>+AVERAGEIFS(Brutos!M$7:M$2674,Brutos!$C$7:$C$2674,Brutos!$AJ28,Brutos!$E$7:$E$2674,"MUL")</f>
        <v>3.7333333333333334</v>
      </c>
      <c r="AL29" s="351">
        <f>+AVERAGEIFS(Brutos!M$7:M$2674,Brutos!$C$7:$C$2674,Brutos!$AJ28,Brutos!$E$7:$E$2674,"HOM")</f>
        <v>4</v>
      </c>
      <c r="AM29" s="287">
        <f>+AVERAGEIF(Brutos!$C$7:$C$2674,Brutos!$AJ28,Brutos!N$7:N$2674)</f>
        <v>3.9444444444444446</v>
      </c>
      <c r="AN29" s="142">
        <f>+AVERAGEIFS(Brutos!N$7:N$2674,Brutos!$C$7:$C$2674,Brutos!$AJ28,Brutos!$E$7:$E$2674,"MUL")</f>
        <v>4</v>
      </c>
      <c r="AO29" s="351">
        <f>+AVERAGEIFS(Brutos!N$7:N$2674,Brutos!$C$7:$C$2674,Brutos!$AJ28,Brutos!$E$7:$E$2674,"HOM")</f>
        <v>3.6666666666666665</v>
      </c>
      <c r="AP29" s="287">
        <f>+AVERAGEIF(Brutos!$C$7:$C$2674,Brutos!$AJ28,Brutos!O$7:O$2674)</f>
        <v>4.2941176470588234</v>
      </c>
      <c r="AQ29" s="142">
        <f>+AVERAGEIFS(Brutos!O$7:O$2674,Brutos!$C$7:$C$2674,Brutos!$AJ28,Brutos!$E$7:$E$2674,"MUL")</f>
        <v>4.2142857142857144</v>
      </c>
      <c r="AR29" s="351">
        <f>+AVERAGEIFS(Brutos!O$7:O$2674,Brutos!$C$7:$C$2674,Brutos!$AJ28,Brutos!$E$7:$E$2674,"HOM")</f>
        <v>4.666666666666667</v>
      </c>
      <c r="AS29" s="287">
        <f>+AVERAGEIF(Brutos!$C$7:$C$2674,Brutos!$AJ28,Brutos!P$7:P$2674)</f>
        <v>3.2941176470588234</v>
      </c>
      <c r="AT29" s="142">
        <f>+AVERAGEIFS(Brutos!P$7:P$2674,Brutos!$C$7:$C$2674,Brutos!$AJ28,Brutos!$E$7:$E$2674,"MUL")</f>
        <v>3.2857142857142856</v>
      </c>
      <c r="AU29" s="351">
        <f>+AVERAGEIFS(Brutos!P$7:P$2674,Brutos!$C$7:$C$2674,Brutos!$AJ28,Brutos!$E$7:$E$2674,"HOM")</f>
        <v>3.3333333333333335</v>
      </c>
      <c r="AV29" s="287">
        <f>+AVERAGEIF(Brutos!$C$7:$C$2674,Brutos!$AJ28,Brutos!Q$7:Q$2674)</f>
        <v>3.8333333333333335</v>
      </c>
      <c r="AW29" s="142">
        <f>+AVERAGEIFS(Brutos!Q$7:Q$2674,Brutos!$C$7:$C$2674,Brutos!$AJ28,Brutos!$E$7:$E$2674,"MUL")</f>
        <v>3.6666666666666665</v>
      </c>
      <c r="AX29" s="351">
        <f>+AVERAGEIFS(Brutos!Q$7:Q$2674,Brutos!$C$7:$C$2674,Brutos!$AJ28,Brutos!$E$7:$E$2674,"HOM")</f>
        <v>4.666666666666667</v>
      </c>
      <c r="AY29" s="287">
        <f>+AVERAGEIF(Brutos!$C$7:$C$2674,Brutos!$AJ28,Brutos!R$7:R$2674)</f>
        <v>3.5</v>
      </c>
      <c r="AZ29" s="142">
        <f>+AVERAGEIFS(Brutos!R$7:R$2674,Brutos!$C$7:$C$2674,Brutos!$AJ28,Brutos!$E$7:$E$2674,"MUL")</f>
        <v>3.3333333333333335</v>
      </c>
      <c r="BA29" s="351">
        <f>+AVERAGEIFS(Brutos!R$7:R$2674,Brutos!$C$7:$C$2674,Brutos!$AJ28,Brutos!$E$7:$E$2674,"HOM")</f>
        <v>4.333333333333333</v>
      </c>
      <c r="BB29" s="287">
        <f>+AVERAGEIF(Brutos!$C$7:$C$2674,Brutos!$AJ28,Brutos!S$7:S$2674)</f>
        <v>4.1111111111111107</v>
      </c>
      <c r="BC29" s="142">
        <f>+AVERAGEIFS(Brutos!S$7:S$2674,Brutos!$C$7:$C$2674,Brutos!$AJ28,Brutos!$E$7:$E$2674,"MUL")</f>
        <v>3.9333333333333331</v>
      </c>
      <c r="BD29" s="351">
        <f>+AVERAGEIFS(Brutos!S$7:S$2674,Brutos!$C$7:$C$2674,Brutos!$AJ28,Brutos!$E$7:$E$2674,"HOM")</f>
        <v>5</v>
      </c>
      <c r="BE29" s="287">
        <f>+AVERAGEIF(Brutos!$C$7:$C$2674,Brutos!$AJ28,Brutos!T$7:T$2674)</f>
        <v>4.166666666666667</v>
      </c>
      <c r="BF29" s="142">
        <f>+AVERAGEIFS(Brutos!T$7:T$2674,Brutos!$C$7:$C$2674,Brutos!$AJ28,Brutos!$E$7:$E$2674,"MUL")</f>
        <v>4.2</v>
      </c>
      <c r="BG29" s="351">
        <f>+AVERAGEIFS(Brutos!T$7:T$2674,Brutos!$C$7:$C$2674,Brutos!$AJ28,Brutos!$E$7:$E$2674,"HOM")</f>
        <v>4</v>
      </c>
      <c r="BH29" s="287">
        <f>+AVERAGEIF(Brutos!$C$7:$C$2674,Brutos!$AJ28,Brutos!U$7:U$2674)</f>
        <v>3.6111111111111112</v>
      </c>
      <c r="BI29" s="142">
        <f>+AVERAGEIFS(Brutos!U$7:U$2674,Brutos!$C$7:$C$2674,Brutos!$AJ28,Brutos!$E$7:$E$2674,"MUL")</f>
        <v>3.6</v>
      </c>
      <c r="BJ29" s="351">
        <f>+AVERAGEIFS(Brutos!U$7:U$2674,Brutos!$C$7:$C$2674,Brutos!$AJ28,Brutos!$E$7:$E$2674,"HOM")</f>
        <v>3.6666666666666665</v>
      </c>
      <c r="BK29" s="287">
        <f>+AVERAGEIF(Brutos!$C$7:$C$2674,Brutos!$AJ28,Brutos!V$7:V$2674)</f>
        <v>4.2222222222222223</v>
      </c>
      <c r="BL29" s="142">
        <f>+AVERAGEIFS(Brutos!V$7:V$2674,Brutos!$C$7:$C$2674,Brutos!$AJ28,Brutos!$E$7:$E$2674,"MUL")</f>
        <v>4.1333333333333337</v>
      </c>
      <c r="BM29" s="351">
        <f>+AVERAGEIFS(Brutos!V$7:V$2674,Brutos!$C$7:$C$2674,Brutos!$AJ28,Brutos!$E$7:$E$2674,"HOM")</f>
        <v>4.666666666666667</v>
      </c>
      <c r="BN29" s="287">
        <f>+AVERAGEIF(Brutos!$C$7:$C$2674,Brutos!$AJ28,Brutos!W$7:W$2674)</f>
        <v>4.333333333333333</v>
      </c>
      <c r="BO29" s="142">
        <f>+AVERAGEIFS(Brutos!W$7:W$2674,Brutos!$C$7:$C$2674,Brutos!$AJ28,Brutos!$E$7:$E$2674,"MUL")</f>
        <v>4.333333333333333</v>
      </c>
      <c r="BP29" s="351">
        <f>+AVERAGEIFS(Brutos!W$7:W$2674,Brutos!$C$7:$C$2674,Brutos!$AJ28,Brutos!$E$7:$E$2674,"HOM")</f>
        <v>4.333333333333333</v>
      </c>
      <c r="BQ29" s="287">
        <f>+AVERAGEIF(Brutos!$C$7:$C$2674,Brutos!$AJ28,Brutos!X$7:X$2674)</f>
        <v>4.2941176470588234</v>
      </c>
      <c r="BR29" s="142">
        <f>+AVERAGEIFS(Brutos!X$7:X$2674,Brutos!$C$7:$C$2674,Brutos!$AJ28,Brutos!$E$7:$E$2674,"MUL")</f>
        <v>4.2857142857142856</v>
      </c>
      <c r="BS29" s="351">
        <f>+AVERAGEIFS(Brutos!X$7:X$2674,Brutos!$C$7:$C$2674,Brutos!$AJ28,Brutos!$E$7:$E$2674,"HOM")</f>
        <v>4.333333333333333</v>
      </c>
      <c r="BT29" s="287">
        <f>+AVERAGEIF(Brutos!$C$7:$C$2674,Brutos!$AJ28,Brutos!Y$7:Y$2674)</f>
        <v>4</v>
      </c>
      <c r="BU29" s="142">
        <f>+AVERAGEIFS(Brutos!Y$7:Y$2674,Brutos!$C$7:$C$2674,Brutos!$AJ28,Brutos!$E$7:$E$2674,"MUL")</f>
        <v>3.9333333333333331</v>
      </c>
      <c r="BV29" s="351">
        <f>+AVERAGEIFS(Brutos!Y$7:Y$2674,Brutos!$C$7:$C$2674,Brutos!$AJ28,Brutos!$E$7:$E$2674,"HOM")</f>
        <v>4.333333333333333</v>
      </c>
      <c r="BW29" s="287">
        <f>+AVERAGEIF(Brutos!$C$7:$C$2674,Brutos!$AJ28,Brutos!Z$7:Z$2674)</f>
        <v>3.7777777777777777</v>
      </c>
      <c r="BX29" s="142">
        <f>+AVERAGEIFS(Brutos!Z$7:Z$2674,Brutos!$C$7:$C$2674,Brutos!$AJ28,Brutos!$E$7:$E$2674,"MUL")</f>
        <v>3.6</v>
      </c>
      <c r="BY29" s="351">
        <f>+AVERAGEIFS(Brutos!Z$7:Z$2674,Brutos!$C$7:$C$2674,Brutos!$AJ28,Brutos!$E$7:$E$2674,"HOM")</f>
        <v>4.666666666666667</v>
      </c>
      <c r="BZ29" s="287">
        <f>+AVERAGEIF(Brutos!$C$7:$C$2674,Brutos!$AJ28,Brutos!AA$7:AA$2674)</f>
        <v>3.8823529411764706</v>
      </c>
      <c r="CA29" s="142">
        <f>+AVERAGEIFS(Brutos!AA$7:AA$2674,Brutos!$C$7:$C$2674,Brutos!$AJ28,Brutos!$E$7:$E$2674,"MUL")</f>
        <v>3.6428571428571428</v>
      </c>
      <c r="CB29" s="351">
        <f>+AVERAGEIFS(Brutos!AA$7:AA$2674,Brutos!$C$7:$C$2674,Brutos!$AJ28,Brutos!$E$7:$E$2674,"HOM")</f>
        <v>5</v>
      </c>
      <c r="CC29" s="287">
        <f>+AVERAGEIF(Brutos!$C$7:$C$2674,Brutos!$AJ28,Brutos!AB$7:AB$2674)</f>
        <v>3.8823529411764706</v>
      </c>
      <c r="CD29" s="142">
        <f>+AVERAGEIFS(Brutos!AB$7:AB$2674,Brutos!$C$7:$C$2674,Brutos!$AJ28,Brutos!$E$7:$E$2674,"MUL")</f>
        <v>3.7142857142857144</v>
      </c>
      <c r="CE29" s="351">
        <f>+AVERAGEIFS(Brutos!AB$7:AB$2674,Brutos!$C$7:$C$2674,Brutos!$AJ28,Brutos!$E$7:$E$2674,"HOM")</f>
        <v>4.666666666666667</v>
      </c>
      <c r="CF29" s="397">
        <f>+Resumo!U28</f>
        <v>3.8525798525798525</v>
      </c>
      <c r="CG29" s="208">
        <f t="shared" si="16"/>
        <v>3.7411764705882353</v>
      </c>
      <c r="CH29" s="396">
        <f t="shared" si="15"/>
        <v>4.4179104477611943</v>
      </c>
      <c r="CI29" s="415">
        <f>+Resumo!V28</f>
        <v>3.1219146880723927</v>
      </c>
      <c r="CJ29" s="116">
        <f t="shared" si="3"/>
        <v>3.1060410039294228</v>
      </c>
      <c r="CK29" s="416">
        <f>+AVERAGEIF($D$8:$D$118,$D29,$N$8:N$118)</f>
        <v>3.1886566358576496</v>
      </c>
      <c r="CL29" s="415">
        <f>+Resumo!W28</f>
        <v>3.1247690923570008</v>
      </c>
      <c r="CM29" s="116">
        <f t="shared" si="4"/>
        <v>3.177193056037134</v>
      </c>
      <c r="CN29" s="416">
        <f t="shared" si="5"/>
        <v>3.1923605661692185</v>
      </c>
      <c r="CO29" s="116">
        <f>+Resumo!X28</f>
        <v>3.3218044402094318</v>
      </c>
      <c r="CP29" s="116">
        <f t="shared" si="6"/>
        <v>3.3505576893229652</v>
      </c>
      <c r="CQ29" s="116">
        <f t="shared" si="7"/>
        <v>3.2634137856509553</v>
      </c>
      <c r="CR29" s="188">
        <f>+Resumo!Y28</f>
        <v>3.1538553205918682</v>
      </c>
      <c r="CS29" s="188">
        <f t="shared" si="8"/>
        <v>3.1576693211412472</v>
      </c>
      <c r="CT29" s="188">
        <f t="shared" si="9"/>
        <v>3.1481770120066228</v>
      </c>
    </row>
    <row r="30" spans="1:98" s="96" customFormat="1" ht="30" x14ac:dyDescent="0.25">
      <c r="A30" s="86"/>
      <c r="B30" s="74" t="s">
        <v>256</v>
      </c>
      <c r="C30" s="195" t="s">
        <v>501</v>
      </c>
      <c r="D30" s="87">
        <v>105</v>
      </c>
      <c r="E30" s="86" t="s">
        <v>7</v>
      </c>
      <c r="F30" s="326" t="s">
        <v>321</v>
      </c>
      <c r="G30" s="174" t="s">
        <v>283</v>
      </c>
      <c r="H30" s="129" t="s">
        <v>324</v>
      </c>
      <c r="I30" s="336">
        <v>49</v>
      </c>
      <c r="J30" s="182">
        <v>17</v>
      </c>
      <c r="K30" s="337">
        <f t="shared" si="0"/>
        <v>0.34693877551020408</v>
      </c>
      <c r="L30" s="273">
        <f>+Resumo!I29</f>
        <v>3.1343669250645996</v>
      </c>
      <c r="M30" s="143">
        <f>+Brutos!DQ29/Brutos!DR29</f>
        <v>3.2641509433962264</v>
      </c>
      <c r="N30" s="352">
        <f>+Brutos!EQ29/Brutos!ER29</f>
        <v>2.5362318840579712</v>
      </c>
      <c r="O30" s="289">
        <f>+AVERAGEIF(Brutos!$C$7:$C$2674,Brutos!$AJ29,Brutos!F$7:F$2674)</f>
        <v>3.3529411764705883</v>
      </c>
      <c r="P30" s="143">
        <f>+AVERAGEIFS(Brutos!F$7:F$2674,Brutos!$C$7:$C$2674,Brutos!$AJ29,Brutos!$E$7:$E$2674,"MUL")</f>
        <v>3.5</v>
      </c>
      <c r="Q30" s="352">
        <f>+AVERAGEIFS(Brutos!F$7:F$2674,Brutos!$C$7:$C$2674,Brutos!$AJ29,Brutos!$E$7:$E$2674,"HOM")</f>
        <v>2.6666666666666665</v>
      </c>
      <c r="R30" s="289">
        <f>+AVERAGEIF(Brutos!$C$7:$C$2674,Brutos!$AJ29,Brutos!G$7:G$2674)</f>
        <v>3.2352941176470589</v>
      </c>
      <c r="S30" s="143">
        <f>+AVERAGEIFS(Brutos!G$7:G$2674,Brutos!$C$7:$C$2674,Brutos!$AJ29,Brutos!$E$7:$E$2674,"MUL")</f>
        <v>3.4285714285714284</v>
      </c>
      <c r="T30" s="352">
        <f>+AVERAGEIFS(Brutos!G$7:G$2674,Brutos!$C$7:$C$2674,Brutos!$AJ29,Brutos!$E$7:$E$2674,"HOM")</f>
        <v>2.3333333333333335</v>
      </c>
      <c r="U30" s="289">
        <f>+AVERAGEIF(Brutos!$C$7:$C$2674,Brutos!$AJ29,Brutos!H$7:H$2674)</f>
        <v>3.2352941176470589</v>
      </c>
      <c r="V30" s="143">
        <f>+AVERAGEIFS(Brutos!H$7:H$2674,Brutos!$C$7:$C$2674,Brutos!$AJ29,Brutos!$E$7:$E$2674,"MUL")</f>
        <v>3.5</v>
      </c>
      <c r="W30" s="352">
        <f>+AVERAGEIFS(Brutos!H$7:H$2674,Brutos!$C$7:$C$2674,Brutos!$AJ29,Brutos!$E$7:$E$2674,"HOM")</f>
        <v>2</v>
      </c>
      <c r="X30" s="289">
        <f>+AVERAGEIF(Brutos!$C$7:$C$2674,Brutos!$AJ29,Brutos!I$7:I$2674)</f>
        <v>2.7058823529411766</v>
      </c>
      <c r="Y30" s="143">
        <f>+AVERAGEIFS(Brutos!I$7:I$2674,Brutos!$C$7:$C$2674,Brutos!$AJ29,Brutos!$E$7:$E$2674,"MUL")</f>
        <v>2.8571428571428572</v>
      </c>
      <c r="Z30" s="352">
        <f>+AVERAGEIFS(Brutos!I$7:I$2674,Brutos!$C$7:$C$2674,Brutos!$AJ29,Brutos!$E$7:$E$2674,"HOM")</f>
        <v>2</v>
      </c>
      <c r="AA30" s="289">
        <f>+AVERAGEIF(Brutos!$C$7:$C$2674,Brutos!$AJ29,Brutos!J$7:J$2674)</f>
        <v>2.2941176470588234</v>
      </c>
      <c r="AB30" s="143">
        <f>+AVERAGEIFS(Brutos!J$7:J$2674,Brutos!$C$7:$C$2674,Brutos!$AJ29,Brutos!$E$7:$E$2674,"MUL")</f>
        <v>2.5</v>
      </c>
      <c r="AC30" s="352">
        <f>+AVERAGEIFS(Brutos!J$7:J$2674,Brutos!$C$7:$C$2674,Brutos!$AJ29,Brutos!$E$7:$E$2674,"HOM")</f>
        <v>1.3333333333333333</v>
      </c>
      <c r="AD30" s="289">
        <f>+AVERAGEIF(Brutos!$C$7:$C$2674,Brutos!$AJ29,Brutos!K$7:K$2674)</f>
        <v>3.2352941176470589</v>
      </c>
      <c r="AE30" s="143">
        <f>+AVERAGEIFS(Brutos!K$7:K$2674,Brutos!$C$7:$C$2674,Brutos!$AJ29,Brutos!$E$7:$E$2674,"MUL")</f>
        <v>3.2857142857142856</v>
      </c>
      <c r="AF30" s="352">
        <f>+AVERAGEIFS(Brutos!K$7:K$2674,Brutos!$C$7:$C$2674,Brutos!$AJ29,Brutos!$E$7:$E$2674,"HOM")</f>
        <v>3</v>
      </c>
      <c r="AG30" s="289">
        <f>+AVERAGEIF(Brutos!$C$7:$C$2674,Brutos!$AJ29,Brutos!L$7:L$2674)</f>
        <v>3.3529411764705883</v>
      </c>
      <c r="AH30" s="143">
        <f>+AVERAGEIFS(Brutos!L$7:L$2674,Brutos!$C$7:$C$2674,Brutos!$AJ29,Brutos!$E$7:$E$2674,"MUL")</f>
        <v>3.4285714285714284</v>
      </c>
      <c r="AI30" s="352">
        <f>+AVERAGEIFS(Brutos!L$7:L$2674,Brutos!$C$7:$C$2674,Brutos!$AJ29,Brutos!$E$7:$E$2674,"HOM")</f>
        <v>3</v>
      </c>
      <c r="AJ30" s="289">
        <f>+AVERAGEIF(Brutos!$C$7:$C$2674,Brutos!$AJ29,Brutos!M$7:M$2674)</f>
        <v>3.2941176470588234</v>
      </c>
      <c r="AK30" s="143">
        <f>+AVERAGEIFS(Brutos!M$7:M$2674,Brutos!$C$7:$C$2674,Brutos!$AJ29,Brutos!$E$7:$E$2674,"MUL")</f>
        <v>3.3571428571428572</v>
      </c>
      <c r="AL30" s="352">
        <f>+AVERAGEIFS(Brutos!M$7:M$2674,Brutos!$C$7:$C$2674,Brutos!$AJ29,Brutos!$E$7:$E$2674,"HOM")</f>
        <v>3</v>
      </c>
      <c r="AM30" s="289">
        <f>+AVERAGEIF(Brutos!$C$7:$C$2674,Brutos!$AJ29,Brutos!N$7:N$2674)</f>
        <v>3.2941176470588234</v>
      </c>
      <c r="AN30" s="143">
        <f>+AVERAGEIFS(Brutos!N$7:N$2674,Brutos!$C$7:$C$2674,Brutos!$AJ29,Brutos!$E$7:$E$2674,"MUL")</f>
        <v>3.4285714285714284</v>
      </c>
      <c r="AO30" s="352">
        <f>+AVERAGEIFS(Brutos!N$7:N$2674,Brutos!$C$7:$C$2674,Brutos!$AJ29,Brutos!$E$7:$E$2674,"HOM")</f>
        <v>2.6666666666666665</v>
      </c>
      <c r="AP30" s="289">
        <f>+AVERAGEIF(Brutos!$C$7:$C$2674,Brutos!$AJ29,Brutos!O$7:O$2674)</f>
        <v>3.625</v>
      </c>
      <c r="AQ30" s="143">
        <f>+AVERAGEIFS(Brutos!O$7:O$2674,Brutos!$C$7:$C$2674,Brutos!$AJ29,Brutos!$E$7:$E$2674,"MUL")</f>
        <v>3.7692307692307692</v>
      </c>
      <c r="AR30" s="352">
        <f>+AVERAGEIFS(Brutos!O$7:O$2674,Brutos!$C$7:$C$2674,Brutos!$AJ29,Brutos!$E$7:$E$2674,"HOM")</f>
        <v>3</v>
      </c>
      <c r="AS30" s="289">
        <f>+AVERAGEIF(Brutos!$C$7:$C$2674,Brutos!$AJ29,Brutos!P$7:P$2674)</f>
        <v>2.9375</v>
      </c>
      <c r="AT30" s="143">
        <f>+AVERAGEIFS(Brutos!P$7:P$2674,Brutos!$C$7:$C$2674,Brutos!$AJ29,Brutos!$E$7:$E$2674,"MUL")</f>
        <v>3</v>
      </c>
      <c r="AU30" s="352">
        <f>+AVERAGEIFS(Brutos!P$7:P$2674,Brutos!$C$7:$C$2674,Brutos!$AJ29,Brutos!$E$7:$E$2674,"HOM")</f>
        <v>2.6666666666666665</v>
      </c>
      <c r="AV30" s="289">
        <f>+AVERAGEIF(Brutos!$C$7:$C$2674,Brutos!$AJ29,Brutos!Q$7:Q$2674)</f>
        <v>2.7058823529411766</v>
      </c>
      <c r="AW30" s="143">
        <f>+AVERAGEIFS(Brutos!Q$7:Q$2674,Brutos!$C$7:$C$2674,Brutos!$AJ29,Brutos!$E$7:$E$2674,"MUL")</f>
        <v>2.7857142857142856</v>
      </c>
      <c r="AX30" s="352">
        <f>+AVERAGEIFS(Brutos!Q$7:Q$2674,Brutos!$C$7:$C$2674,Brutos!$AJ29,Brutos!$E$7:$E$2674,"HOM")</f>
        <v>2.3333333333333335</v>
      </c>
      <c r="AY30" s="289">
        <f>+AVERAGEIF(Brutos!$C$7:$C$2674,Brutos!$AJ29,Brutos!R$7:R$2674)</f>
        <v>2.4117647058823528</v>
      </c>
      <c r="AZ30" s="143">
        <f>+AVERAGEIFS(Brutos!R$7:R$2674,Brutos!$C$7:$C$2674,Brutos!$AJ29,Brutos!$E$7:$E$2674,"MUL")</f>
        <v>2.6428571428571428</v>
      </c>
      <c r="BA30" s="352">
        <f>+AVERAGEIFS(Brutos!R$7:R$2674,Brutos!$C$7:$C$2674,Brutos!$AJ29,Brutos!$E$7:$E$2674,"HOM")</f>
        <v>1.3333333333333333</v>
      </c>
      <c r="BB30" s="289">
        <f>+AVERAGEIF(Brutos!$C$7:$C$2674,Brutos!$AJ29,Brutos!S$7:S$2674)</f>
        <v>2.6470588235294117</v>
      </c>
      <c r="BC30" s="143">
        <f>+AVERAGEIFS(Brutos!S$7:S$2674,Brutos!$C$7:$C$2674,Brutos!$AJ29,Brutos!$E$7:$E$2674,"MUL")</f>
        <v>2.8571428571428572</v>
      </c>
      <c r="BD30" s="352">
        <f>+AVERAGEIFS(Brutos!S$7:S$2674,Brutos!$C$7:$C$2674,Brutos!$AJ29,Brutos!$E$7:$E$2674,"HOM")</f>
        <v>1.6666666666666667</v>
      </c>
      <c r="BE30" s="289">
        <f>+AVERAGEIF(Brutos!$C$7:$C$2674,Brutos!$AJ29,Brutos!T$7:T$2674)</f>
        <v>3.4705882352941178</v>
      </c>
      <c r="BF30" s="143">
        <f>+AVERAGEIFS(Brutos!T$7:T$2674,Brutos!$C$7:$C$2674,Brutos!$AJ29,Brutos!$E$7:$E$2674,"MUL")</f>
        <v>3.5</v>
      </c>
      <c r="BG30" s="352">
        <f>+AVERAGEIFS(Brutos!T$7:T$2674,Brutos!$C$7:$C$2674,Brutos!$AJ29,Brutos!$E$7:$E$2674,"HOM")</f>
        <v>3.3333333333333335</v>
      </c>
      <c r="BH30" s="289">
        <f>+AVERAGEIF(Brutos!$C$7:$C$2674,Brutos!$AJ29,Brutos!U$7:U$2674)</f>
        <v>3.5294117647058822</v>
      </c>
      <c r="BI30" s="143">
        <f>+AVERAGEIFS(Brutos!U$7:U$2674,Brutos!$C$7:$C$2674,Brutos!$AJ29,Brutos!$E$7:$E$2674,"MUL")</f>
        <v>3.5714285714285716</v>
      </c>
      <c r="BJ30" s="352">
        <f>+AVERAGEIFS(Brutos!U$7:U$2674,Brutos!$C$7:$C$2674,Brutos!$AJ29,Brutos!$E$7:$E$2674,"HOM")</f>
        <v>3.3333333333333335</v>
      </c>
      <c r="BK30" s="289">
        <f>+AVERAGEIF(Brutos!$C$7:$C$2674,Brutos!$AJ29,Brutos!V$7:V$2674)</f>
        <v>3.2941176470588234</v>
      </c>
      <c r="BL30" s="143">
        <f>+AVERAGEIFS(Brutos!V$7:V$2674,Brutos!$C$7:$C$2674,Brutos!$AJ29,Brutos!$E$7:$E$2674,"MUL")</f>
        <v>3.2857142857142856</v>
      </c>
      <c r="BM30" s="352">
        <f>+AVERAGEIFS(Brutos!V$7:V$2674,Brutos!$C$7:$C$2674,Brutos!$AJ29,Brutos!$E$7:$E$2674,"HOM")</f>
        <v>3.3333333333333335</v>
      </c>
      <c r="BN30" s="289">
        <f>+AVERAGEIF(Brutos!$C$7:$C$2674,Brutos!$AJ29,Brutos!W$7:W$2674)</f>
        <v>3.4705882352941178</v>
      </c>
      <c r="BO30" s="143">
        <f>+AVERAGEIFS(Brutos!W$7:W$2674,Brutos!$C$7:$C$2674,Brutos!$AJ29,Brutos!$E$7:$E$2674,"MUL")</f>
        <v>3.7142857142857144</v>
      </c>
      <c r="BP30" s="352">
        <f>+AVERAGEIFS(Brutos!W$7:W$2674,Brutos!$C$7:$C$2674,Brutos!$AJ29,Brutos!$E$7:$E$2674,"HOM")</f>
        <v>2.3333333333333335</v>
      </c>
      <c r="BQ30" s="289">
        <f>+AVERAGEIF(Brutos!$C$7:$C$2674,Brutos!$AJ29,Brutos!X$7:X$2674)</f>
        <v>3.6470588235294117</v>
      </c>
      <c r="BR30" s="143">
        <f>+AVERAGEIFS(Brutos!X$7:X$2674,Brutos!$C$7:$C$2674,Brutos!$AJ29,Brutos!$E$7:$E$2674,"MUL")</f>
        <v>3.7857142857142856</v>
      </c>
      <c r="BS30" s="352">
        <f>+AVERAGEIFS(Brutos!X$7:X$2674,Brutos!$C$7:$C$2674,Brutos!$AJ29,Brutos!$E$7:$E$2674,"HOM")</f>
        <v>3</v>
      </c>
      <c r="BT30" s="289">
        <f>+AVERAGEIF(Brutos!$C$7:$C$2674,Brutos!$AJ29,Brutos!Y$7:Y$2674)</f>
        <v>3.0588235294117645</v>
      </c>
      <c r="BU30" s="143">
        <f>+AVERAGEIFS(Brutos!Y$7:Y$2674,Brutos!$C$7:$C$2674,Brutos!$AJ29,Brutos!$E$7:$E$2674,"MUL")</f>
        <v>3.1428571428571428</v>
      </c>
      <c r="BV30" s="352">
        <f>+AVERAGEIFS(Brutos!Y$7:Y$2674,Brutos!$C$7:$C$2674,Brutos!$AJ29,Brutos!$E$7:$E$2674,"HOM")</f>
        <v>2.6666666666666665</v>
      </c>
      <c r="BW30" s="289">
        <f>+AVERAGEIF(Brutos!$C$7:$C$2674,Brutos!$AJ29,Brutos!Z$7:Z$2674)</f>
        <v>3</v>
      </c>
      <c r="BX30" s="143">
        <f>+AVERAGEIFS(Brutos!Z$7:Z$2674,Brutos!$C$7:$C$2674,Brutos!$AJ29,Brutos!$E$7:$E$2674,"MUL")</f>
        <v>3.0714285714285716</v>
      </c>
      <c r="BY30" s="352">
        <f>+AVERAGEIFS(Brutos!Z$7:Z$2674,Brutos!$C$7:$C$2674,Brutos!$AJ29,Brutos!$E$7:$E$2674,"HOM")</f>
        <v>2.6666666666666665</v>
      </c>
      <c r="BZ30" s="289">
        <f>+AVERAGEIF(Brutos!$C$7:$C$2674,Brutos!$AJ29,Brutos!AA$7:AA$2674)</f>
        <v>3.1875</v>
      </c>
      <c r="CA30" s="143">
        <f>+AVERAGEIFS(Brutos!AA$7:AA$2674,Brutos!$C$7:$C$2674,Brutos!$AJ29,Brutos!$E$7:$E$2674,"MUL")</f>
        <v>3.3846153846153846</v>
      </c>
      <c r="CB30" s="352">
        <f>+AVERAGEIFS(Brutos!AA$7:AA$2674,Brutos!$C$7:$C$2674,Brutos!$AJ29,Brutos!$E$7:$E$2674,"HOM")</f>
        <v>2.3333333333333335</v>
      </c>
      <c r="CC30" s="289">
        <f>+AVERAGEIF(Brutos!$C$7:$C$2674,Brutos!$AJ29,Brutos!AB$7:AB$2674)</f>
        <v>3.125</v>
      </c>
      <c r="CD30" s="143">
        <f>+AVERAGEIFS(Brutos!AB$7:AB$2674,Brutos!$C$7:$C$2674,Brutos!$AJ29,Brutos!$E$7:$E$2674,"MUL")</f>
        <v>3.3076923076923075</v>
      </c>
      <c r="CE30" s="352">
        <f>+AVERAGEIFS(Brutos!AB$7:AB$2674,Brutos!$C$7:$C$2674,Brutos!$AJ29,Brutos!$E$7:$E$2674,"HOM")</f>
        <v>2.3333333333333335</v>
      </c>
      <c r="CF30" s="400">
        <f>+Resumo!U29</f>
        <v>3.1343669250645996</v>
      </c>
      <c r="CG30" s="210">
        <f t="shared" si="16"/>
        <v>3.2641509433962264</v>
      </c>
      <c r="CH30" s="401">
        <f t="shared" si="15"/>
        <v>2.5362318840579712</v>
      </c>
      <c r="CI30" s="417">
        <f>+Resumo!V29</f>
        <v>3.1219146880723927</v>
      </c>
      <c r="CJ30" s="117">
        <f t="shared" si="3"/>
        <v>3.1060410039294228</v>
      </c>
      <c r="CK30" s="418">
        <f>+AVERAGEIF($D$8:$D$118,$D30,$N$8:N$118)</f>
        <v>3.1886566358576496</v>
      </c>
      <c r="CL30" s="417">
        <f>+Resumo!W29</f>
        <v>3.1247690923570008</v>
      </c>
      <c r="CM30" s="117">
        <f t="shared" si="4"/>
        <v>3.177193056037134</v>
      </c>
      <c r="CN30" s="418">
        <f t="shared" si="5"/>
        <v>3.1923605661692185</v>
      </c>
      <c r="CO30" s="117">
        <f>+Resumo!X29</f>
        <v>3.3218044402094318</v>
      </c>
      <c r="CP30" s="117">
        <f t="shared" si="6"/>
        <v>3.3505576893229652</v>
      </c>
      <c r="CQ30" s="117">
        <f t="shared" si="7"/>
        <v>3.2634137856509553</v>
      </c>
      <c r="CR30" s="186">
        <f>+Resumo!Y29</f>
        <v>3.1538553205918682</v>
      </c>
      <c r="CS30" s="186">
        <f t="shared" si="8"/>
        <v>3.1576693211412472</v>
      </c>
      <c r="CT30" s="186">
        <f t="shared" si="9"/>
        <v>3.1481770120066228</v>
      </c>
    </row>
    <row r="31" spans="1:98" s="114" customFormat="1" x14ac:dyDescent="0.25">
      <c r="A31" s="88"/>
      <c r="B31" s="91" t="s">
        <v>249</v>
      </c>
      <c r="C31" s="196" t="s">
        <v>250</v>
      </c>
      <c r="D31" s="90">
        <v>106</v>
      </c>
      <c r="E31" s="89" t="s">
        <v>288</v>
      </c>
      <c r="F31" s="327" t="s">
        <v>318</v>
      </c>
      <c r="G31" s="201" t="s">
        <v>283</v>
      </c>
      <c r="H31" s="130" t="s">
        <v>320</v>
      </c>
      <c r="I31" s="338">
        <v>209</v>
      </c>
      <c r="J31" s="206">
        <v>102</v>
      </c>
      <c r="K31" s="339">
        <f t="shared" si="0"/>
        <v>0.48803827751196172</v>
      </c>
      <c r="L31" s="275">
        <f>+Resumo!I30</f>
        <v>3.1154703522068656</v>
      </c>
      <c r="M31" s="144">
        <f>+Brutos!DQ30/Brutos!DR30</f>
        <v>2.8507936507936509</v>
      </c>
      <c r="N31" s="353">
        <f>+Brutos!EQ30/Brutos!ER30</f>
        <v>3.158713692946058</v>
      </c>
      <c r="O31" s="291">
        <f>+AVERAGEIF(Brutos!$C$7:$C$2674,Brutos!$AJ30,Brutos!F$7:F$2674)</f>
        <v>3.7070707070707072</v>
      </c>
      <c r="P31" s="144">
        <f>+AVERAGEIFS(Brutos!F$7:F$2674,Brutos!$C$7:$C$2674,Brutos!$AJ30,Brutos!$E$7:$E$2674,"MUL")</f>
        <v>3.5</v>
      </c>
      <c r="Q31" s="353">
        <f>+AVERAGEIFS(Brutos!F$7:F$2674,Brutos!$C$7:$C$2674,Brutos!$AJ30,Brutos!$E$7:$E$2674,"HOM")</f>
        <v>3.7411764705882353</v>
      </c>
      <c r="R31" s="291">
        <f>+AVERAGEIF(Brutos!$C$7:$C$2674,Brutos!$AJ30,Brutos!G$7:G$2674)</f>
        <v>3.13</v>
      </c>
      <c r="S31" s="144">
        <f>+AVERAGEIFS(Brutos!G$7:G$2674,Brutos!$C$7:$C$2674,Brutos!$AJ30,Brutos!$E$7:$E$2674,"MUL")</f>
        <v>2.4285714285714284</v>
      </c>
      <c r="T31" s="353">
        <f>+AVERAGEIFS(Brutos!G$7:G$2674,Brutos!$C$7:$C$2674,Brutos!$AJ30,Brutos!$E$7:$E$2674,"HOM")</f>
        <v>3.2441860465116279</v>
      </c>
      <c r="U31" s="291">
        <f>+AVERAGEIF(Brutos!$C$7:$C$2674,Brutos!$AJ30,Brutos!H$7:H$2674)</f>
        <v>2.7</v>
      </c>
      <c r="V31" s="144">
        <f>+AVERAGEIFS(Brutos!H$7:H$2674,Brutos!$C$7:$C$2674,Brutos!$AJ30,Brutos!$E$7:$E$2674,"MUL")</f>
        <v>3</v>
      </c>
      <c r="W31" s="353">
        <f>+AVERAGEIFS(Brutos!H$7:H$2674,Brutos!$C$7:$C$2674,Brutos!$AJ30,Brutos!$E$7:$E$2674,"HOM")</f>
        <v>2.6493506493506493</v>
      </c>
      <c r="X31" s="291">
        <f>+AVERAGEIF(Brutos!$C$7:$C$2674,Brutos!$AJ30,Brutos!I$7:I$2674)</f>
        <v>3.1875</v>
      </c>
      <c r="Y31" s="144">
        <f>+AVERAGEIFS(Brutos!I$7:I$2674,Brutos!$C$7:$C$2674,Brutos!$AJ30,Brutos!$E$7:$E$2674,"MUL")</f>
        <v>3.3076923076923075</v>
      </c>
      <c r="Z31" s="353">
        <f>+AVERAGEIFS(Brutos!I$7:I$2674,Brutos!$C$7:$C$2674,Brutos!$AJ30,Brutos!$E$7:$E$2674,"HOM")</f>
        <v>3.1686746987951806</v>
      </c>
      <c r="AA31" s="291">
        <f>+AVERAGEIF(Brutos!$C$7:$C$2674,Brutos!$AJ30,Brutos!J$7:J$2674)</f>
        <v>2.7395833333333335</v>
      </c>
      <c r="AB31" s="144">
        <f>+AVERAGEIFS(Brutos!J$7:J$2674,Brutos!$C$7:$C$2674,Brutos!$AJ30,Brutos!$E$7:$E$2674,"MUL")</f>
        <v>2.6428571428571428</v>
      </c>
      <c r="AC31" s="353">
        <f>+AVERAGEIFS(Brutos!J$7:J$2674,Brutos!$C$7:$C$2674,Brutos!$AJ30,Brutos!$E$7:$E$2674,"HOM")</f>
        <v>2.7560975609756095</v>
      </c>
      <c r="AD31" s="291">
        <f>+AVERAGEIF(Brutos!$C$7:$C$2674,Brutos!$AJ30,Brutos!K$7:K$2674)</f>
        <v>2.7395833333333335</v>
      </c>
      <c r="AE31" s="144">
        <f>+AVERAGEIFS(Brutos!K$7:K$2674,Brutos!$C$7:$C$2674,Brutos!$AJ30,Brutos!$E$7:$E$2674,"MUL")</f>
        <v>3</v>
      </c>
      <c r="AF31" s="353">
        <f>+AVERAGEIFS(Brutos!K$7:K$2674,Brutos!$C$7:$C$2674,Brutos!$AJ30,Brutos!$E$7:$E$2674,"HOM")</f>
        <v>2.6951219512195124</v>
      </c>
      <c r="AG31" s="291">
        <f>+AVERAGEIF(Brutos!$C$7:$C$2674,Brutos!$AJ30,Brutos!L$7:L$2674)</f>
        <v>3.5252525252525251</v>
      </c>
      <c r="AH31" s="144">
        <f>+AVERAGEIFS(Brutos!L$7:L$2674,Brutos!$C$7:$C$2674,Brutos!$AJ30,Brutos!$E$7:$E$2674,"MUL")</f>
        <v>3.2142857142857144</v>
      </c>
      <c r="AI31" s="353">
        <f>+AVERAGEIFS(Brutos!L$7:L$2674,Brutos!$C$7:$C$2674,Brutos!$AJ30,Brutos!$E$7:$E$2674,"HOM")</f>
        <v>3.5764705882352943</v>
      </c>
      <c r="AJ31" s="291">
        <f>+AVERAGEIF(Brutos!$C$7:$C$2674,Brutos!$AJ30,Brutos!M$7:M$2674)</f>
        <v>2.87</v>
      </c>
      <c r="AK31" s="144">
        <f>+AVERAGEIFS(Brutos!M$7:M$2674,Brutos!$C$7:$C$2674,Brutos!$AJ30,Brutos!$E$7:$E$2674,"MUL")</f>
        <v>2.5</v>
      </c>
      <c r="AL31" s="353">
        <f>+AVERAGEIFS(Brutos!M$7:M$2674,Brutos!$C$7:$C$2674,Brutos!$AJ30,Brutos!$E$7:$E$2674,"HOM")</f>
        <v>2.9302325581395348</v>
      </c>
      <c r="AM31" s="291">
        <f>+AVERAGEIF(Brutos!$C$7:$C$2674,Brutos!$AJ30,Brutos!N$7:N$2674)</f>
        <v>3.4653465346534653</v>
      </c>
      <c r="AN31" s="144">
        <f>+AVERAGEIFS(Brutos!N$7:N$2674,Brutos!$C$7:$C$2674,Brutos!$AJ30,Brutos!$E$7:$E$2674,"MUL")</f>
        <v>2.7857142857142856</v>
      </c>
      <c r="AO31" s="353">
        <f>+AVERAGEIFS(Brutos!N$7:N$2674,Brutos!$C$7:$C$2674,Brutos!$AJ30,Brutos!$E$7:$E$2674,"HOM")</f>
        <v>3.5747126436781609</v>
      </c>
      <c r="AP31" s="291">
        <f>+AVERAGEIF(Brutos!$C$7:$C$2674,Brutos!$AJ30,Brutos!O$7:O$2674)</f>
        <v>3.1428571428571428</v>
      </c>
      <c r="AQ31" s="144">
        <f>+AVERAGEIFS(Brutos!O$7:O$2674,Brutos!$C$7:$C$2674,Brutos!$AJ30,Brutos!$E$7:$E$2674,"MUL")</f>
        <v>2.3571428571428572</v>
      </c>
      <c r="AR31" s="353">
        <f>+AVERAGEIFS(Brutos!O$7:O$2674,Brutos!$C$7:$C$2674,Brutos!$AJ30,Brutos!$E$7:$E$2674,"HOM")</f>
        <v>3.2738095238095237</v>
      </c>
      <c r="AS31" s="291">
        <f>+AVERAGEIF(Brutos!$C$7:$C$2674,Brutos!$AJ30,Brutos!P$7:P$2674)</f>
        <v>2.8811881188118811</v>
      </c>
      <c r="AT31" s="144">
        <f>+AVERAGEIFS(Brutos!P$7:P$2674,Brutos!$C$7:$C$2674,Brutos!$AJ30,Brutos!$E$7:$E$2674,"MUL")</f>
        <v>2.4285714285714284</v>
      </c>
      <c r="AU31" s="353">
        <f>+AVERAGEIFS(Brutos!P$7:P$2674,Brutos!$C$7:$C$2674,Brutos!$AJ30,Brutos!$E$7:$E$2674,"HOM")</f>
        <v>2.9540229885057472</v>
      </c>
      <c r="AV31" s="291">
        <f>+AVERAGEIF(Brutos!$C$7:$C$2674,Brutos!$AJ30,Brutos!Q$7:Q$2674)</f>
        <v>2.9393939393939394</v>
      </c>
      <c r="AW31" s="144">
        <f>+AVERAGEIFS(Brutos!Q$7:Q$2674,Brutos!$C$7:$C$2674,Brutos!$AJ30,Brutos!$E$7:$E$2674,"MUL")</f>
        <v>2.5714285714285716</v>
      </c>
      <c r="AX31" s="353">
        <f>+AVERAGEIFS(Brutos!Q$7:Q$2674,Brutos!$C$7:$C$2674,Brutos!$AJ30,Brutos!$E$7:$E$2674,"HOM")</f>
        <v>3</v>
      </c>
      <c r="AY31" s="291">
        <f>+AVERAGEIF(Brutos!$C$7:$C$2674,Brutos!$AJ30,Brutos!R$7:R$2674)</f>
        <v>2.82</v>
      </c>
      <c r="AZ31" s="144">
        <f>+AVERAGEIFS(Brutos!R$7:R$2674,Brutos!$C$7:$C$2674,Brutos!$AJ30,Brutos!$E$7:$E$2674,"MUL")</f>
        <v>2.5</v>
      </c>
      <c r="BA31" s="353">
        <f>+AVERAGEIFS(Brutos!R$7:R$2674,Brutos!$C$7:$C$2674,Brutos!$AJ30,Brutos!$E$7:$E$2674,"HOM")</f>
        <v>2.8720930232558142</v>
      </c>
      <c r="BB31" s="291">
        <f>+AVERAGEIF(Brutos!$C$7:$C$2674,Brutos!$AJ30,Brutos!S$7:S$2674)</f>
        <v>3.0396039603960396</v>
      </c>
      <c r="BC31" s="144">
        <f>+AVERAGEIFS(Brutos!S$7:S$2674,Brutos!$C$7:$C$2674,Brutos!$AJ30,Brutos!$E$7:$E$2674,"MUL")</f>
        <v>2.5714285714285716</v>
      </c>
      <c r="BD31" s="353">
        <f>+AVERAGEIFS(Brutos!S$7:S$2674,Brutos!$C$7:$C$2674,Brutos!$AJ30,Brutos!$E$7:$E$2674,"HOM")</f>
        <v>3.1149425287356323</v>
      </c>
      <c r="BE31" s="291">
        <f>+AVERAGEIF(Brutos!$C$7:$C$2674,Brutos!$AJ30,Brutos!T$7:T$2674)</f>
        <v>3.1782178217821784</v>
      </c>
      <c r="BF31" s="144">
        <f>+AVERAGEIFS(Brutos!T$7:T$2674,Brutos!$C$7:$C$2674,Brutos!$AJ30,Brutos!$E$7:$E$2674,"MUL")</f>
        <v>2.8571428571428572</v>
      </c>
      <c r="BG31" s="353">
        <f>+AVERAGEIFS(Brutos!T$7:T$2674,Brutos!$C$7:$C$2674,Brutos!$AJ30,Brutos!$E$7:$E$2674,"HOM")</f>
        <v>3.2298850574712645</v>
      </c>
      <c r="BH31" s="291">
        <f>+AVERAGEIF(Brutos!$C$7:$C$2674,Brutos!$AJ30,Brutos!U$7:U$2674)</f>
        <v>3.1782178217821784</v>
      </c>
      <c r="BI31" s="144">
        <f>+AVERAGEIFS(Brutos!U$7:U$2674,Brutos!$C$7:$C$2674,Brutos!$AJ30,Brutos!$E$7:$E$2674,"MUL")</f>
        <v>2.6428571428571428</v>
      </c>
      <c r="BJ31" s="353">
        <f>+AVERAGEIFS(Brutos!U$7:U$2674,Brutos!$C$7:$C$2674,Brutos!$AJ30,Brutos!$E$7:$E$2674,"HOM")</f>
        <v>3.264367816091954</v>
      </c>
      <c r="BK31" s="291">
        <f>+AVERAGEIF(Brutos!$C$7:$C$2674,Brutos!$AJ30,Brutos!V$7:V$2674)</f>
        <v>3.3762376237623761</v>
      </c>
      <c r="BL31" s="144">
        <f>+AVERAGEIFS(Brutos!V$7:V$2674,Brutos!$C$7:$C$2674,Brutos!$AJ30,Brutos!$E$7:$E$2674,"MUL")</f>
        <v>2.8571428571428572</v>
      </c>
      <c r="BM31" s="353">
        <f>+AVERAGEIFS(Brutos!V$7:V$2674,Brutos!$C$7:$C$2674,Brutos!$AJ30,Brutos!$E$7:$E$2674,"HOM")</f>
        <v>3.4597701149425286</v>
      </c>
      <c r="BN31" s="291">
        <f>+AVERAGEIF(Brutos!$C$7:$C$2674,Brutos!$AJ30,Brutos!W$7:W$2674)</f>
        <v>3.6881720430107525</v>
      </c>
      <c r="BO31" s="144">
        <f>+AVERAGEIFS(Brutos!W$7:W$2674,Brutos!$C$7:$C$2674,Brutos!$AJ30,Brutos!$E$7:$E$2674,"MUL")</f>
        <v>3.5384615384615383</v>
      </c>
      <c r="BP31" s="353">
        <f>+AVERAGEIFS(Brutos!W$7:W$2674,Brutos!$C$7:$C$2674,Brutos!$AJ30,Brutos!$E$7:$E$2674,"HOM")</f>
        <v>3.7124999999999999</v>
      </c>
      <c r="BQ31" s="291">
        <f>+AVERAGEIF(Brutos!$C$7:$C$2674,Brutos!$AJ30,Brutos!X$7:X$2674)</f>
        <v>3.1717171717171717</v>
      </c>
      <c r="BR31" s="144">
        <f>+AVERAGEIFS(Brutos!X$7:X$2674,Brutos!$C$7:$C$2674,Brutos!$AJ30,Brutos!$E$7:$E$2674,"MUL")</f>
        <v>3.1428571428571428</v>
      </c>
      <c r="BS31" s="353">
        <f>+AVERAGEIFS(Brutos!X$7:X$2674,Brutos!$C$7:$C$2674,Brutos!$AJ30,Brutos!$E$7:$E$2674,"HOM")</f>
        <v>3.1764705882352939</v>
      </c>
      <c r="BT31" s="291">
        <f>+AVERAGEIF(Brutos!$C$7:$C$2674,Brutos!$AJ30,Brutos!Y$7:Y$2674)</f>
        <v>3.17</v>
      </c>
      <c r="BU31" s="144">
        <f>+AVERAGEIFS(Brutos!Y$7:Y$2674,Brutos!$C$7:$C$2674,Brutos!$AJ30,Brutos!$E$7:$E$2674,"MUL")</f>
        <v>2.9285714285714284</v>
      </c>
      <c r="BV31" s="353">
        <f>+AVERAGEIFS(Brutos!Y$7:Y$2674,Brutos!$C$7:$C$2674,Brutos!$AJ30,Brutos!$E$7:$E$2674,"HOM")</f>
        <v>3.2093023255813953</v>
      </c>
      <c r="BW31" s="291">
        <f>+AVERAGEIF(Brutos!$C$7:$C$2674,Brutos!$AJ30,Brutos!Z$7:Z$2674)</f>
        <v>3.0638297872340425</v>
      </c>
      <c r="BX31" s="144">
        <f>+AVERAGEIFS(Brutos!Z$7:Z$2674,Brutos!$C$7:$C$2674,Brutos!$AJ30,Brutos!$E$7:$E$2674,"MUL")</f>
        <v>2.8571428571428572</v>
      </c>
      <c r="BY31" s="353">
        <f>+AVERAGEIFS(Brutos!Z$7:Z$2674,Brutos!$C$7:$C$2674,Brutos!$AJ30,Brutos!$E$7:$E$2674,"HOM")</f>
        <v>3.1</v>
      </c>
      <c r="BZ31" s="291">
        <f>+AVERAGEIF(Brutos!$C$7:$C$2674,Brutos!$AJ30,Brutos!AA$7:AA$2674)</f>
        <v>3.0333333333333332</v>
      </c>
      <c r="CA31" s="144">
        <f>+AVERAGEIFS(Brutos!AA$7:AA$2674,Brutos!$C$7:$C$2674,Brutos!$AJ30,Brutos!$E$7:$E$2674,"MUL")</f>
        <v>3.1666666666666665</v>
      </c>
      <c r="CB31" s="353">
        <f>+AVERAGEIFS(Brutos!AA$7:AA$2674,Brutos!$C$7:$C$2674,Brutos!$AJ30,Brutos!$E$7:$E$2674,"HOM")</f>
        <v>3.0128205128205128</v>
      </c>
      <c r="CC31" s="291">
        <f>+AVERAGEIF(Brutos!$C$7:$C$2674,Brutos!$AJ30,Brutos!AB$7:AB$2674)</f>
        <v>2.8409090909090908</v>
      </c>
      <c r="CD31" s="144">
        <f>+AVERAGEIFS(Brutos!AB$7:AB$2674,Brutos!$C$7:$C$2674,Brutos!$AJ30,Brutos!$E$7:$E$2674,"MUL")</f>
        <v>2.9166666666666665</v>
      </c>
      <c r="CE31" s="353">
        <f>+AVERAGEIFS(Brutos!AB$7:AB$2674,Brutos!$C$7:$C$2674,Brutos!$AJ30,Brutos!$E$7:$E$2674,"HOM")</f>
        <v>2.8289473684210527</v>
      </c>
      <c r="CF31" s="402">
        <f>+Resumo!U30</f>
        <v>3.1154703522068656</v>
      </c>
      <c r="CG31" s="211">
        <f t="shared" si="16"/>
        <v>2.8507936507936509</v>
      </c>
      <c r="CH31" s="403">
        <f t="shared" si="15"/>
        <v>3.158713692946058</v>
      </c>
      <c r="CI31" s="419">
        <f>+Resumo!V30</f>
        <v>3.137673463495839</v>
      </c>
      <c r="CJ31" s="118">
        <f t="shared" si="3"/>
        <v>3.3167011732229126</v>
      </c>
      <c r="CK31" s="420">
        <f>+AVERAGEIF($D$8:$D$118,$D31,$N$8:N$118)</f>
        <v>3.143327457934209</v>
      </c>
      <c r="CL31" s="419">
        <f>+Resumo!W30</f>
        <v>3.1474854935724328</v>
      </c>
      <c r="CM31" s="118">
        <f t="shared" si="4"/>
        <v>3.0918240824555525</v>
      </c>
      <c r="CN31" s="420">
        <f t="shared" si="5"/>
        <v>3.1016978194911622</v>
      </c>
      <c r="CO31" s="118">
        <f>+Resumo!X30</f>
        <v>2.9590343418354941</v>
      </c>
      <c r="CP31" s="118">
        <f t="shared" si="6"/>
        <v>2.9608444556496956</v>
      </c>
      <c r="CQ31" s="118">
        <f t="shared" si="7"/>
        <v>3.0329402383622885</v>
      </c>
      <c r="CR31" s="187">
        <f>+Resumo!Y30</f>
        <v>3.1538553205918682</v>
      </c>
      <c r="CS31" s="187">
        <f t="shared" si="8"/>
        <v>3.1576693211412472</v>
      </c>
      <c r="CT31" s="187">
        <f t="shared" si="9"/>
        <v>3.1481770120066228</v>
      </c>
    </row>
    <row r="32" spans="1:98" s="25" customFormat="1" ht="30" x14ac:dyDescent="0.25">
      <c r="A32" s="92"/>
      <c r="B32" s="75" t="s">
        <v>203</v>
      </c>
      <c r="C32" s="197" t="s">
        <v>204</v>
      </c>
      <c r="D32" s="93">
        <v>106</v>
      </c>
      <c r="E32" s="92" t="s">
        <v>288</v>
      </c>
      <c r="F32" s="328" t="s">
        <v>318</v>
      </c>
      <c r="G32" s="176" t="s">
        <v>283</v>
      </c>
      <c r="H32" s="131" t="s">
        <v>324</v>
      </c>
      <c r="I32" s="340">
        <v>5</v>
      </c>
      <c r="J32" s="179">
        <v>2</v>
      </c>
      <c r="K32" s="341">
        <f t="shared" si="0"/>
        <v>0.4</v>
      </c>
      <c r="L32" s="277">
        <f>+Resumo!I31</f>
        <v>2.6585365853658538</v>
      </c>
      <c r="M32" s="145" t="s">
        <v>464</v>
      </c>
      <c r="N32" s="354">
        <f>+Brutos!EQ31/Brutos!ER31</f>
        <v>2.6585365853658538</v>
      </c>
      <c r="O32" s="293">
        <f>+AVERAGEIF(Brutos!$C$7:$C$2674,Brutos!$AJ31,Brutos!F$7:F$2674)</f>
        <v>4</v>
      </c>
      <c r="P32" s="202" t="s">
        <v>464</v>
      </c>
      <c r="Q32" s="354">
        <f>+AVERAGEIFS(Brutos!F$7:F$2674,Brutos!$C$7:$C$2674,Brutos!$AJ31,Brutos!$E$7:$E$2674,"HOM")</f>
        <v>4</v>
      </c>
      <c r="R32" s="293">
        <f>+AVERAGEIF(Brutos!$C$7:$C$2674,Brutos!$AJ31,Brutos!G$7:G$2674)</f>
        <v>2.5</v>
      </c>
      <c r="S32" s="202" t="s">
        <v>464</v>
      </c>
      <c r="T32" s="354">
        <f>+AVERAGEIFS(Brutos!G$7:G$2674,Brutos!$C$7:$C$2674,Brutos!$AJ31,Brutos!$E$7:$E$2674,"HOM")</f>
        <v>2.5</v>
      </c>
      <c r="U32" s="293">
        <f>+AVERAGEIF(Brutos!$C$7:$C$2674,Brutos!$AJ31,Brutos!H$7:H$2674)</f>
        <v>2.5</v>
      </c>
      <c r="V32" s="202" t="s">
        <v>464</v>
      </c>
      <c r="W32" s="354">
        <f>+AVERAGEIFS(Brutos!H$7:H$2674,Brutos!$C$7:$C$2674,Brutos!$AJ31,Brutos!$E$7:$E$2674,"HOM")</f>
        <v>2.5</v>
      </c>
      <c r="X32" s="293">
        <f>+AVERAGEIF(Brutos!$C$7:$C$2674,Brutos!$AJ31,Brutos!I$7:I$2674)</f>
        <v>4</v>
      </c>
      <c r="Y32" s="202" t="s">
        <v>464</v>
      </c>
      <c r="Z32" s="354">
        <f>+AVERAGEIFS(Brutos!I$7:I$2674,Brutos!$C$7:$C$2674,Brutos!$AJ31,Brutos!$E$7:$E$2674,"HOM")</f>
        <v>4</v>
      </c>
      <c r="AA32" s="293">
        <f>+AVERAGEIF(Brutos!$C$7:$C$2674,Brutos!$AJ31,Brutos!J$7:J$2674)</f>
        <v>2</v>
      </c>
      <c r="AB32" s="202" t="s">
        <v>464</v>
      </c>
      <c r="AC32" s="354">
        <f>+AVERAGEIFS(Brutos!J$7:J$2674,Brutos!$C$7:$C$2674,Brutos!$AJ31,Brutos!$E$7:$E$2674,"HOM")</f>
        <v>2</v>
      </c>
      <c r="AD32" s="293">
        <f>+AVERAGEIF(Brutos!$C$7:$C$2674,Brutos!$AJ31,Brutos!K$7:K$2674)</f>
        <v>3.5</v>
      </c>
      <c r="AE32" s="202" t="s">
        <v>464</v>
      </c>
      <c r="AF32" s="354">
        <f>+AVERAGEIFS(Brutos!K$7:K$2674,Brutos!$C$7:$C$2674,Brutos!$AJ31,Brutos!$E$7:$E$2674,"HOM")</f>
        <v>3.5</v>
      </c>
      <c r="AG32" s="293">
        <f>+AVERAGEIF(Brutos!$C$7:$C$2674,Brutos!$AJ31,Brutos!L$7:L$2674)</f>
        <v>3.5</v>
      </c>
      <c r="AH32" s="202" t="s">
        <v>464</v>
      </c>
      <c r="AI32" s="354">
        <f>+AVERAGEIFS(Brutos!L$7:L$2674,Brutos!$C$7:$C$2674,Brutos!$AJ31,Brutos!$E$7:$E$2674,"HOM")</f>
        <v>3.5</v>
      </c>
      <c r="AJ32" s="293">
        <f>+AVERAGEIF(Brutos!$C$7:$C$2674,Brutos!$AJ31,Brutos!M$7:M$2674)</f>
        <v>2</v>
      </c>
      <c r="AK32" s="202" t="s">
        <v>464</v>
      </c>
      <c r="AL32" s="354">
        <f>+AVERAGEIFS(Brutos!M$7:M$2674,Brutos!$C$7:$C$2674,Brutos!$AJ31,Brutos!$E$7:$E$2674,"HOM")</f>
        <v>2</v>
      </c>
      <c r="AM32" s="293">
        <f>+AVERAGEIF(Brutos!$C$7:$C$2674,Brutos!$AJ31,Brutos!N$7:N$2674)</f>
        <v>3</v>
      </c>
      <c r="AN32" s="202" t="s">
        <v>464</v>
      </c>
      <c r="AO32" s="354">
        <f>+AVERAGEIFS(Brutos!N$7:N$2674,Brutos!$C$7:$C$2674,Brutos!$AJ31,Brutos!$E$7:$E$2674,"HOM")</f>
        <v>3</v>
      </c>
      <c r="AP32" s="293">
        <f>+AVERAGEIF(Brutos!$C$7:$C$2674,Brutos!$AJ31,Brutos!O$7:O$2674)</f>
        <v>2.5</v>
      </c>
      <c r="AQ32" s="202" t="s">
        <v>464</v>
      </c>
      <c r="AR32" s="354">
        <f>+AVERAGEIFS(Brutos!O$7:O$2674,Brutos!$C$7:$C$2674,Brutos!$AJ31,Brutos!$E$7:$E$2674,"HOM")</f>
        <v>2.5</v>
      </c>
      <c r="AS32" s="293">
        <f>+AVERAGEIF(Brutos!$C$7:$C$2674,Brutos!$AJ31,Brutos!P$7:P$2674)</f>
        <v>2</v>
      </c>
      <c r="AT32" s="202" t="s">
        <v>464</v>
      </c>
      <c r="AU32" s="354">
        <f>+AVERAGEIFS(Brutos!P$7:P$2674,Brutos!$C$7:$C$2674,Brutos!$AJ31,Brutos!$E$7:$E$2674,"HOM")</f>
        <v>2</v>
      </c>
      <c r="AV32" s="293">
        <f>+AVERAGEIF(Brutos!$C$7:$C$2674,Brutos!$AJ31,Brutos!Q$7:Q$2674)</f>
        <v>2</v>
      </c>
      <c r="AW32" s="202" t="s">
        <v>464</v>
      </c>
      <c r="AX32" s="354">
        <f>+AVERAGEIFS(Brutos!Q$7:Q$2674,Brutos!$C$7:$C$2674,Brutos!$AJ31,Brutos!$E$7:$E$2674,"HOM")</f>
        <v>2</v>
      </c>
      <c r="AY32" s="293">
        <f>+AVERAGEIF(Brutos!$C$7:$C$2674,Brutos!$AJ31,Brutos!R$7:R$2674)</f>
        <v>2.5</v>
      </c>
      <c r="AZ32" s="202" t="s">
        <v>464</v>
      </c>
      <c r="BA32" s="354">
        <f>+AVERAGEIFS(Brutos!R$7:R$2674,Brutos!$C$7:$C$2674,Brutos!$AJ31,Brutos!$E$7:$E$2674,"HOM")</f>
        <v>2.5</v>
      </c>
      <c r="BB32" s="293">
        <f>+AVERAGEIF(Brutos!$C$7:$C$2674,Brutos!$AJ31,Brutos!S$7:S$2674)</f>
        <v>2</v>
      </c>
      <c r="BC32" s="202" t="s">
        <v>464</v>
      </c>
      <c r="BD32" s="354">
        <f>+AVERAGEIFS(Brutos!S$7:S$2674,Brutos!$C$7:$C$2674,Brutos!$AJ31,Brutos!$E$7:$E$2674,"HOM")</f>
        <v>2</v>
      </c>
      <c r="BE32" s="293">
        <f>+AVERAGEIF(Brutos!$C$7:$C$2674,Brutos!$AJ31,Brutos!T$7:T$2674)</f>
        <v>2.5</v>
      </c>
      <c r="BF32" s="202" t="s">
        <v>464</v>
      </c>
      <c r="BG32" s="354">
        <f>+AVERAGEIFS(Brutos!T$7:T$2674,Brutos!$C$7:$C$2674,Brutos!$AJ31,Brutos!$E$7:$E$2674,"HOM")</f>
        <v>2.5</v>
      </c>
      <c r="BH32" s="293">
        <f>+AVERAGEIF(Brutos!$C$7:$C$2674,Brutos!$AJ31,Brutos!U$7:U$2674)</f>
        <v>2.5</v>
      </c>
      <c r="BI32" s="202" t="s">
        <v>464</v>
      </c>
      <c r="BJ32" s="354">
        <f>+AVERAGEIFS(Brutos!U$7:U$2674,Brutos!$C$7:$C$2674,Brutos!$AJ31,Brutos!$E$7:$E$2674,"HOM")</f>
        <v>2.5</v>
      </c>
      <c r="BK32" s="293">
        <f>+AVERAGEIF(Brutos!$C$7:$C$2674,Brutos!$AJ31,Brutos!V$7:V$2674)</f>
        <v>3.5</v>
      </c>
      <c r="BL32" s="202" t="s">
        <v>464</v>
      </c>
      <c r="BM32" s="354">
        <f>+AVERAGEIFS(Brutos!V$7:V$2674,Brutos!$C$7:$C$2674,Brutos!$AJ31,Brutos!$E$7:$E$2674,"HOM")</f>
        <v>3.5</v>
      </c>
      <c r="BN32" s="293">
        <f>+AVERAGEIF(Brutos!$C$7:$C$2674,Brutos!$AJ31,Brutos!W$7:W$2674)</f>
        <v>4</v>
      </c>
      <c r="BO32" s="202" t="s">
        <v>464</v>
      </c>
      <c r="BP32" s="354">
        <f>+AVERAGEIFS(Brutos!W$7:W$2674,Brutos!$C$7:$C$2674,Brutos!$AJ31,Brutos!$E$7:$E$2674,"HOM")</f>
        <v>4</v>
      </c>
      <c r="BQ32" s="293">
        <f>+AVERAGEIF(Brutos!$C$7:$C$2674,Brutos!$AJ31,Brutos!X$7:X$2674)</f>
        <v>3.5</v>
      </c>
      <c r="BR32" s="202" t="s">
        <v>464</v>
      </c>
      <c r="BS32" s="354">
        <f>+AVERAGEIFS(Brutos!X$7:X$2674,Brutos!$C$7:$C$2674,Brutos!$AJ31,Brutos!$E$7:$E$2674,"HOM")</f>
        <v>3.5</v>
      </c>
      <c r="BT32" s="293">
        <f>+AVERAGEIF(Brutos!$C$7:$C$2674,Brutos!$AJ31,Brutos!Y$7:Y$2674)</f>
        <v>2</v>
      </c>
      <c r="BU32" s="202" t="s">
        <v>464</v>
      </c>
      <c r="BV32" s="354">
        <f>+AVERAGEIFS(Brutos!Y$7:Y$2674,Brutos!$C$7:$C$2674,Brutos!$AJ31,Brutos!$E$7:$E$2674,"HOM")</f>
        <v>2</v>
      </c>
      <c r="BW32" s="293">
        <f>+AVERAGEIF(Brutos!$C$7:$C$2674,Brutos!$AJ31,Brutos!Z$7:Z$2674)</f>
        <v>1</v>
      </c>
      <c r="BX32" s="202" t="s">
        <v>464</v>
      </c>
      <c r="BY32" s="354">
        <f>+AVERAGEIFS(Brutos!Z$7:Z$2674,Brutos!$C$7:$C$2674,Brutos!$AJ31,Brutos!$E$7:$E$2674,"HOM")</f>
        <v>1</v>
      </c>
      <c r="BZ32" s="293">
        <f>+AVERAGEIF(Brutos!$C$7:$C$2674,Brutos!$AJ31,Brutos!AA$7:AA$2674)</f>
        <v>1</v>
      </c>
      <c r="CA32" s="202" t="s">
        <v>464</v>
      </c>
      <c r="CB32" s="354">
        <f>+AVERAGEIFS(Brutos!AA$7:AA$2674,Brutos!$C$7:$C$2674,Brutos!$AJ31,Brutos!$E$7:$E$2674,"HOM")</f>
        <v>1</v>
      </c>
      <c r="CC32" s="293">
        <f>+AVERAGEIF(Brutos!$C$7:$C$2674,Brutos!$AJ31,Brutos!AB$7:AB$2674)</f>
        <v>1</v>
      </c>
      <c r="CD32" s="202" t="s">
        <v>464</v>
      </c>
      <c r="CE32" s="354">
        <f>+AVERAGEIFS(Brutos!AB$7:AB$2674,Brutos!$C$7:$C$2674,Brutos!$AJ31,Brutos!$E$7:$E$2674,"HOM")</f>
        <v>1</v>
      </c>
      <c r="CF32" s="397">
        <f>+Resumo!U31</f>
        <v>2.6585365853658538</v>
      </c>
      <c r="CG32" s="209" t="str">
        <f t="shared" si="16"/>
        <v>----</v>
      </c>
      <c r="CH32" s="396">
        <f t="shared" si="15"/>
        <v>2.6585365853658538</v>
      </c>
      <c r="CI32" s="415">
        <f>+Resumo!V31</f>
        <v>3.137673463495839</v>
      </c>
      <c r="CJ32" s="116">
        <f t="shared" si="3"/>
        <v>3.3167011732229126</v>
      </c>
      <c r="CK32" s="416">
        <f>+AVERAGEIF($D$8:$D$118,$D32,$N$8:N$118)</f>
        <v>3.143327457934209</v>
      </c>
      <c r="CL32" s="415">
        <f>+Resumo!W31</f>
        <v>3.1247690923570008</v>
      </c>
      <c r="CM32" s="116">
        <f t="shared" si="4"/>
        <v>3.177193056037134</v>
      </c>
      <c r="CN32" s="416">
        <f t="shared" si="5"/>
        <v>3.1923605661692185</v>
      </c>
      <c r="CO32" s="116">
        <f>+Resumo!X31</f>
        <v>2.9590343418354941</v>
      </c>
      <c r="CP32" s="116">
        <f t="shared" si="6"/>
        <v>2.9608444556496956</v>
      </c>
      <c r="CQ32" s="116">
        <f t="shared" si="7"/>
        <v>3.0329402383622885</v>
      </c>
      <c r="CR32" s="188">
        <f>+Resumo!Y31</f>
        <v>3.1538553205918682</v>
      </c>
      <c r="CS32" s="188">
        <f t="shared" si="8"/>
        <v>3.1576693211412472</v>
      </c>
      <c r="CT32" s="188">
        <f t="shared" si="9"/>
        <v>3.1481770120066228</v>
      </c>
    </row>
    <row r="33" spans="1:98" s="96" customFormat="1" x14ac:dyDescent="0.25">
      <c r="A33" s="94"/>
      <c r="B33" s="76" t="s">
        <v>251</v>
      </c>
      <c r="C33" s="198" t="s">
        <v>502</v>
      </c>
      <c r="D33" s="95">
        <v>106</v>
      </c>
      <c r="E33" s="94" t="s">
        <v>288</v>
      </c>
      <c r="F33" s="329" t="s">
        <v>321</v>
      </c>
      <c r="G33" s="177" t="s">
        <v>283</v>
      </c>
      <c r="H33" s="132" t="s">
        <v>320</v>
      </c>
      <c r="I33" s="342">
        <v>38</v>
      </c>
      <c r="J33" s="180">
        <v>20</v>
      </c>
      <c r="K33" s="343">
        <f t="shared" si="0"/>
        <v>0.52631578947368418</v>
      </c>
      <c r="L33" s="279">
        <f>+Resumo!I32</f>
        <v>3.6390134529147984</v>
      </c>
      <c r="M33" s="146">
        <f>+Brutos!DQ32/Brutos!DR32</f>
        <v>3.7826086956521738</v>
      </c>
      <c r="N33" s="355">
        <f>+Brutos!EQ32/Brutos!ER32</f>
        <v>3.6127320954907161</v>
      </c>
      <c r="O33" s="295">
        <f>+AVERAGEIF(Brutos!$C$7:$C$2674,Brutos!$AJ32,Brutos!F$7:F$2674)</f>
        <v>4.05</v>
      </c>
      <c r="P33" s="146">
        <f>+AVERAGEIFS(Brutos!F$7:F$2674,Brutos!$C$7:$C$2674,Brutos!$AJ32,Brutos!$E$7:$E$2674,"MUL")</f>
        <v>4.666666666666667</v>
      </c>
      <c r="Q33" s="355">
        <f>+AVERAGEIFS(Brutos!F$7:F$2674,Brutos!$C$7:$C$2674,Brutos!$AJ32,Brutos!$E$7:$E$2674,"HOM")</f>
        <v>3.9411764705882355</v>
      </c>
      <c r="R33" s="295">
        <f>+AVERAGEIF(Brutos!$C$7:$C$2674,Brutos!$AJ32,Brutos!G$7:G$2674)</f>
        <v>3.8</v>
      </c>
      <c r="S33" s="146">
        <f>+AVERAGEIFS(Brutos!G$7:G$2674,Brutos!$C$7:$C$2674,Brutos!$AJ32,Brutos!$E$7:$E$2674,"MUL")</f>
        <v>3.6666666666666665</v>
      </c>
      <c r="T33" s="355">
        <f>+AVERAGEIFS(Brutos!G$7:G$2674,Brutos!$C$7:$C$2674,Brutos!$AJ32,Brutos!$E$7:$E$2674,"HOM")</f>
        <v>3.8235294117647061</v>
      </c>
      <c r="U33" s="295">
        <f>+AVERAGEIF(Brutos!$C$7:$C$2674,Brutos!$AJ32,Brutos!H$7:H$2674)</f>
        <v>3.2352941176470589</v>
      </c>
      <c r="V33" s="146">
        <f>+AVERAGEIFS(Brutos!H$7:H$2674,Brutos!$C$7:$C$2674,Brutos!$AJ32,Brutos!$E$7:$E$2674,"MUL")</f>
        <v>3</v>
      </c>
      <c r="W33" s="355">
        <f>+AVERAGEIFS(Brutos!H$7:H$2674,Brutos!$C$7:$C$2674,Brutos!$AJ32,Brutos!$E$7:$E$2674,"HOM")</f>
        <v>3.2857142857142856</v>
      </c>
      <c r="X33" s="295">
        <f>+AVERAGEIF(Brutos!$C$7:$C$2674,Brutos!$AJ32,Brutos!I$7:I$2674)</f>
        <v>3.4</v>
      </c>
      <c r="Y33" s="146">
        <f>+AVERAGEIFS(Brutos!I$7:I$2674,Brutos!$C$7:$C$2674,Brutos!$AJ32,Brutos!$E$7:$E$2674,"MUL")</f>
        <v>4</v>
      </c>
      <c r="Z33" s="355">
        <f>+AVERAGEIFS(Brutos!I$7:I$2674,Brutos!$C$7:$C$2674,Brutos!$AJ32,Brutos!$E$7:$E$2674,"HOM")</f>
        <v>3.2941176470588234</v>
      </c>
      <c r="AA33" s="295">
        <f>+AVERAGEIF(Brutos!$C$7:$C$2674,Brutos!$AJ32,Brutos!J$7:J$2674)</f>
        <v>3.6</v>
      </c>
      <c r="AB33" s="146">
        <f>+AVERAGEIFS(Brutos!J$7:J$2674,Brutos!$C$7:$C$2674,Brutos!$AJ32,Brutos!$E$7:$E$2674,"MUL")</f>
        <v>4</v>
      </c>
      <c r="AC33" s="355">
        <f>+AVERAGEIFS(Brutos!J$7:J$2674,Brutos!$C$7:$C$2674,Brutos!$AJ32,Brutos!$E$7:$E$2674,"HOM")</f>
        <v>3.5294117647058822</v>
      </c>
      <c r="AD33" s="295">
        <f>+AVERAGEIF(Brutos!$C$7:$C$2674,Brutos!$AJ32,Brutos!K$7:K$2674)</f>
        <v>3.4</v>
      </c>
      <c r="AE33" s="146">
        <f>+AVERAGEIFS(Brutos!K$7:K$2674,Brutos!$C$7:$C$2674,Brutos!$AJ32,Brutos!$E$7:$E$2674,"MUL")</f>
        <v>3.3333333333333335</v>
      </c>
      <c r="AF33" s="355">
        <f>+AVERAGEIFS(Brutos!K$7:K$2674,Brutos!$C$7:$C$2674,Brutos!$AJ32,Brutos!$E$7:$E$2674,"HOM")</f>
        <v>3.4117647058823528</v>
      </c>
      <c r="AG33" s="295">
        <f>+AVERAGEIF(Brutos!$C$7:$C$2674,Brutos!$AJ32,Brutos!L$7:L$2674)</f>
        <v>4.0526315789473681</v>
      </c>
      <c r="AH33" s="146">
        <f>+AVERAGEIFS(Brutos!L$7:L$2674,Brutos!$C$7:$C$2674,Brutos!$AJ32,Brutos!$E$7:$E$2674,"MUL")</f>
        <v>4.333333333333333</v>
      </c>
      <c r="AI33" s="355">
        <f>+AVERAGEIFS(Brutos!L$7:L$2674,Brutos!$C$7:$C$2674,Brutos!$AJ32,Brutos!$E$7:$E$2674,"HOM")</f>
        <v>4</v>
      </c>
      <c r="AJ33" s="295">
        <f>+AVERAGEIF(Brutos!$C$7:$C$2674,Brutos!$AJ32,Brutos!M$7:M$2674)</f>
        <v>3.65</v>
      </c>
      <c r="AK33" s="146">
        <f>+AVERAGEIFS(Brutos!M$7:M$2674,Brutos!$C$7:$C$2674,Brutos!$AJ32,Brutos!$E$7:$E$2674,"MUL")</f>
        <v>3</v>
      </c>
      <c r="AL33" s="355">
        <f>+AVERAGEIFS(Brutos!M$7:M$2674,Brutos!$C$7:$C$2674,Brutos!$AJ32,Brutos!$E$7:$E$2674,"HOM")</f>
        <v>3.7647058823529411</v>
      </c>
      <c r="AM33" s="295">
        <f>+AVERAGEIF(Brutos!$C$7:$C$2674,Brutos!$AJ32,Brutos!N$7:N$2674)</f>
        <v>3.8</v>
      </c>
      <c r="AN33" s="146">
        <f>+AVERAGEIFS(Brutos!N$7:N$2674,Brutos!$C$7:$C$2674,Brutos!$AJ32,Brutos!$E$7:$E$2674,"MUL")</f>
        <v>3.3333333333333335</v>
      </c>
      <c r="AO33" s="355">
        <f>+AVERAGEIFS(Brutos!N$7:N$2674,Brutos!$C$7:$C$2674,Brutos!$AJ32,Brutos!$E$7:$E$2674,"HOM")</f>
        <v>3.8823529411764706</v>
      </c>
      <c r="AP33" s="295">
        <f>+AVERAGEIF(Brutos!$C$7:$C$2674,Brutos!$AJ32,Brutos!O$7:O$2674)</f>
        <v>4.1500000000000004</v>
      </c>
      <c r="AQ33" s="146">
        <f>+AVERAGEIFS(Brutos!O$7:O$2674,Brutos!$C$7:$C$2674,Brutos!$AJ32,Brutos!$E$7:$E$2674,"MUL")</f>
        <v>3.6666666666666665</v>
      </c>
      <c r="AR33" s="355">
        <f>+AVERAGEIFS(Brutos!O$7:O$2674,Brutos!$C$7:$C$2674,Brutos!$AJ32,Brutos!$E$7:$E$2674,"HOM")</f>
        <v>4.2352941176470589</v>
      </c>
      <c r="AS33" s="295">
        <f>+AVERAGEIF(Brutos!$C$7:$C$2674,Brutos!$AJ32,Brutos!P$7:P$2674)</f>
        <v>3.65</v>
      </c>
      <c r="AT33" s="146">
        <f>+AVERAGEIFS(Brutos!P$7:P$2674,Brutos!$C$7:$C$2674,Brutos!$AJ32,Brutos!$E$7:$E$2674,"MUL")</f>
        <v>3.6666666666666665</v>
      </c>
      <c r="AU33" s="355">
        <f>+AVERAGEIFS(Brutos!P$7:P$2674,Brutos!$C$7:$C$2674,Brutos!$AJ32,Brutos!$E$7:$E$2674,"HOM")</f>
        <v>3.6470588235294117</v>
      </c>
      <c r="AV33" s="295">
        <f>+AVERAGEIF(Brutos!$C$7:$C$2674,Brutos!$AJ32,Brutos!Q$7:Q$2674)</f>
        <v>3.5</v>
      </c>
      <c r="AW33" s="146">
        <f>+AVERAGEIFS(Brutos!Q$7:Q$2674,Brutos!$C$7:$C$2674,Brutos!$AJ32,Brutos!$E$7:$E$2674,"MUL")</f>
        <v>4</v>
      </c>
      <c r="AX33" s="355">
        <f>+AVERAGEIFS(Brutos!Q$7:Q$2674,Brutos!$C$7:$C$2674,Brutos!$AJ32,Brutos!$E$7:$E$2674,"HOM")</f>
        <v>3.4117647058823528</v>
      </c>
      <c r="AY33" s="295">
        <f>+AVERAGEIF(Brutos!$C$7:$C$2674,Brutos!$AJ32,Brutos!R$7:R$2674)</f>
        <v>3.7</v>
      </c>
      <c r="AZ33" s="146">
        <f>+AVERAGEIFS(Brutos!R$7:R$2674,Brutos!$C$7:$C$2674,Brutos!$AJ32,Brutos!$E$7:$E$2674,"MUL")</f>
        <v>4</v>
      </c>
      <c r="BA33" s="355">
        <f>+AVERAGEIFS(Brutos!R$7:R$2674,Brutos!$C$7:$C$2674,Brutos!$AJ32,Brutos!$E$7:$E$2674,"HOM")</f>
        <v>3.6470588235294117</v>
      </c>
      <c r="BB33" s="295">
        <f>+AVERAGEIF(Brutos!$C$7:$C$2674,Brutos!$AJ32,Brutos!S$7:S$2674)</f>
        <v>3.6315789473684212</v>
      </c>
      <c r="BC33" s="146">
        <f>+AVERAGEIFS(Brutos!S$7:S$2674,Brutos!$C$7:$C$2674,Brutos!$AJ32,Brutos!$E$7:$E$2674,"MUL")</f>
        <v>4.333333333333333</v>
      </c>
      <c r="BD33" s="355">
        <f>+AVERAGEIFS(Brutos!S$7:S$2674,Brutos!$C$7:$C$2674,Brutos!$AJ32,Brutos!$E$7:$E$2674,"HOM")</f>
        <v>3.5</v>
      </c>
      <c r="BE33" s="295">
        <f>+AVERAGEIF(Brutos!$C$7:$C$2674,Brutos!$AJ32,Brutos!T$7:T$2674)</f>
        <v>3.2</v>
      </c>
      <c r="BF33" s="146">
        <f>+AVERAGEIFS(Brutos!T$7:T$2674,Brutos!$C$7:$C$2674,Brutos!$AJ32,Brutos!$E$7:$E$2674,"MUL")</f>
        <v>3.3333333333333335</v>
      </c>
      <c r="BG33" s="355">
        <f>+AVERAGEIFS(Brutos!T$7:T$2674,Brutos!$C$7:$C$2674,Brutos!$AJ32,Brutos!$E$7:$E$2674,"HOM")</f>
        <v>3.1764705882352939</v>
      </c>
      <c r="BH33" s="295">
        <f>+AVERAGEIF(Brutos!$C$7:$C$2674,Brutos!$AJ32,Brutos!U$7:U$2674)</f>
        <v>3.4210526315789473</v>
      </c>
      <c r="BI33" s="146">
        <f>+AVERAGEIFS(Brutos!U$7:U$2674,Brutos!$C$7:$C$2674,Brutos!$AJ32,Brutos!$E$7:$E$2674,"MUL")</f>
        <v>3.6666666666666665</v>
      </c>
      <c r="BJ33" s="355">
        <f>+AVERAGEIFS(Brutos!U$7:U$2674,Brutos!$C$7:$C$2674,Brutos!$AJ32,Brutos!$E$7:$E$2674,"HOM")</f>
        <v>3.375</v>
      </c>
      <c r="BK33" s="295">
        <f>+AVERAGEIF(Brutos!$C$7:$C$2674,Brutos!$AJ32,Brutos!V$7:V$2674)</f>
        <v>3.736842105263158</v>
      </c>
      <c r="BL33" s="146">
        <f>+AVERAGEIFS(Brutos!V$7:V$2674,Brutos!$C$7:$C$2674,Brutos!$AJ32,Brutos!$E$7:$E$2674,"MUL")</f>
        <v>3.6666666666666665</v>
      </c>
      <c r="BM33" s="355">
        <f>+AVERAGEIFS(Brutos!V$7:V$2674,Brutos!$C$7:$C$2674,Brutos!$AJ32,Brutos!$E$7:$E$2674,"HOM")</f>
        <v>3.75</v>
      </c>
      <c r="BN33" s="295">
        <f>+AVERAGEIF(Brutos!$C$7:$C$2674,Brutos!$AJ32,Brutos!W$7:W$2674)</f>
        <v>3.75</v>
      </c>
      <c r="BO33" s="146">
        <f>+AVERAGEIFS(Brutos!W$7:W$2674,Brutos!$C$7:$C$2674,Brutos!$AJ32,Brutos!$E$7:$E$2674,"MUL")</f>
        <v>4</v>
      </c>
      <c r="BP33" s="355">
        <f>+AVERAGEIFS(Brutos!W$7:W$2674,Brutos!$C$7:$C$2674,Brutos!$AJ32,Brutos!$E$7:$E$2674,"HOM")</f>
        <v>3.6923076923076925</v>
      </c>
      <c r="BQ33" s="295">
        <f>+AVERAGEIF(Brutos!$C$7:$C$2674,Brutos!$AJ32,Brutos!X$7:X$2674)</f>
        <v>3.1578947368421053</v>
      </c>
      <c r="BR33" s="146">
        <f>+AVERAGEIFS(Brutos!X$7:X$2674,Brutos!$C$7:$C$2674,Brutos!$AJ32,Brutos!$E$7:$E$2674,"MUL")</f>
        <v>2.6666666666666665</v>
      </c>
      <c r="BS33" s="355">
        <f>+AVERAGEIFS(Brutos!X$7:X$2674,Brutos!$C$7:$C$2674,Brutos!$AJ32,Brutos!$E$7:$E$2674,"HOM")</f>
        <v>3.25</v>
      </c>
      <c r="BT33" s="295">
        <f>+AVERAGEIF(Brutos!$C$7:$C$2674,Brutos!$AJ32,Brutos!Y$7:Y$2674)</f>
        <v>3.65</v>
      </c>
      <c r="BU33" s="146">
        <f>+AVERAGEIFS(Brutos!Y$7:Y$2674,Brutos!$C$7:$C$2674,Brutos!$AJ32,Brutos!$E$7:$E$2674,"MUL")</f>
        <v>4</v>
      </c>
      <c r="BV33" s="355">
        <f>+AVERAGEIFS(Brutos!Y$7:Y$2674,Brutos!$C$7:$C$2674,Brutos!$AJ32,Brutos!$E$7:$E$2674,"HOM")</f>
        <v>3.5882352941176472</v>
      </c>
      <c r="BW33" s="295">
        <f>+AVERAGEIF(Brutos!$C$7:$C$2674,Brutos!$AJ32,Brutos!Z$7:Z$2674)</f>
        <v>3.65</v>
      </c>
      <c r="BX33" s="146">
        <f>+AVERAGEIFS(Brutos!Z$7:Z$2674,Brutos!$C$7:$C$2674,Brutos!$AJ32,Brutos!$E$7:$E$2674,"MUL")</f>
        <v>4</v>
      </c>
      <c r="BY33" s="355">
        <f>+AVERAGEIFS(Brutos!Z$7:Z$2674,Brutos!$C$7:$C$2674,Brutos!$AJ32,Brutos!$E$7:$E$2674,"HOM")</f>
        <v>3.5882352941176472</v>
      </c>
      <c r="BZ33" s="295">
        <f>+AVERAGEIF(Brutos!$C$7:$C$2674,Brutos!$AJ32,Brutos!AA$7:AA$2674)</f>
        <v>3.7894736842105261</v>
      </c>
      <c r="CA33" s="146">
        <f>+AVERAGEIFS(Brutos!AA$7:AA$2674,Brutos!$C$7:$C$2674,Brutos!$AJ32,Brutos!$E$7:$E$2674,"MUL")</f>
        <v>4.333333333333333</v>
      </c>
      <c r="CB33" s="355">
        <f>+AVERAGEIFS(Brutos!AA$7:AA$2674,Brutos!$C$7:$C$2674,Brutos!$AJ32,Brutos!$E$7:$E$2674,"HOM")</f>
        <v>3.6875</v>
      </c>
      <c r="CC33" s="295">
        <f>+AVERAGEIF(Brutos!$C$7:$C$2674,Brutos!$AJ32,Brutos!AB$7:AB$2674)</f>
        <v>3.6842105263157894</v>
      </c>
      <c r="CD33" s="146">
        <f>+AVERAGEIFS(Brutos!AB$7:AB$2674,Brutos!$C$7:$C$2674,Brutos!$AJ32,Brutos!$E$7:$E$2674,"MUL")</f>
        <v>4.333333333333333</v>
      </c>
      <c r="CE33" s="355">
        <f>+AVERAGEIFS(Brutos!AB$7:AB$2674,Brutos!$C$7:$C$2674,Brutos!$AJ32,Brutos!$E$7:$E$2674,"HOM")</f>
        <v>3.5625</v>
      </c>
      <c r="CF33" s="400">
        <f>+Resumo!U32</f>
        <v>3.6390134529147984</v>
      </c>
      <c r="CG33" s="210">
        <f t="shared" si="16"/>
        <v>3.7826086956521738</v>
      </c>
      <c r="CH33" s="401">
        <f t="shared" si="15"/>
        <v>3.6127320954907161</v>
      </c>
      <c r="CI33" s="417">
        <f>+Resumo!V32</f>
        <v>3.137673463495839</v>
      </c>
      <c r="CJ33" s="117">
        <f t="shared" si="3"/>
        <v>3.3167011732229126</v>
      </c>
      <c r="CK33" s="418">
        <f>+AVERAGEIF($D$8:$D$118,$D33,$N$8:N$118)</f>
        <v>3.143327457934209</v>
      </c>
      <c r="CL33" s="417">
        <f>+Resumo!W32</f>
        <v>3.1474854935724328</v>
      </c>
      <c r="CM33" s="117">
        <f t="shared" si="4"/>
        <v>3.0918240824555525</v>
      </c>
      <c r="CN33" s="418">
        <f t="shared" si="5"/>
        <v>3.1016978194911622</v>
      </c>
      <c r="CO33" s="117">
        <f>+Resumo!X32</f>
        <v>3.3218044402094318</v>
      </c>
      <c r="CP33" s="117">
        <f t="shared" si="6"/>
        <v>3.3505576893229652</v>
      </c>
      <c r="CQ33" s="117">
        <f t="shared" si="7"/>
        <v>3.2634137856509553</v>
      </c>
      <c r="CR33" s="186">
        <f>+Resumo!Y32</f>
        <v>3.1538553205918682</v>
      </c>
      <c r="CS33" s="186">
        <f t="shared" si="8"/>
        <v>3.1576693211412472</v>
      </c>
      <c r="CT33" s="186">
        <f t="shared" si="9"/>
        <v>3.1481770120066228</v>
      </c>
    </row>
    <row r="34" spans="1:98" s="96" customFormat="1" x14ac:dyDescent="0.25">
      <c r="A34" s="86"/>
      <c r="B34" s="74" t="s">
        <v>208</v>
      </c>
      <c r="C34" s="195" t="s">
        <v>209</v>
      </c>
      <c r="D34" s="87">
        <v>151</v>
      </c>
      <c r="E34" s="86" t="s">
        <v>25</v>
      </c>
      <c r="F34" s="326" t="s">
        <v>318</v>
      </c>
      <c r="G34" s="174" t="s">
        <v>283</v>
      </c>
      <c r="H34" s="129" t="s">
        <v>322</v>
      </c>
      <c r="I34" s="336">
        <v>76</v>
      </c>
      <c r="J34" s="182">
        <v>29</v>
      </c>
      <c r="K34" s="337">
        <f t="shared" si="0"/>
        <v>0.38157894736842107</v>
      </c>
      <c r="L34" s="273">
        <f>+Resumo!I33</f>
        <v>2.1562974203338392</v>
      </c>
      <c r="M34" s="143">
        <f>+Brutos!DQ33/Brutos!DR33</f>
        <v>1.9846449136276392</v>
      </c>
      <c r="N34" s="352">
        <f>+Brutos!EQ33/Brutos!ER33</f>
        <v>2.8043478260869565</v>
      </c>
      <c r="O34" s="289">
        <f>+AVERAGEIF(Brutos!$C$7:$C$2674,Brutos!$AJ33,Brutos!F$7:F$2674)</f>
        <v>2.8620689655172415</v>
      </c>
      <c r="P34" s="143">
        <f>+AVERAGEIFS(Brutos!F$7:F$2674,Brutos!$C$7:$C$2674,Brutos!$AJ33,Brutos!$E$7:$E$2674,"MUL")</f>
        <v>2.7826086956521738</v>
      </c>
      <c r="Q34" s="352">
        <f>+AVERAGEIFS(Brutos!F$7:F$2674,Brutos!$C$7:$C$2674,Brutos!$AJ33,Brutos!$E$7:$E$2674,"HOM")</f>
        <v>3.1666666666666665</v>
      </c>
      <c r="R34" s="289">
        <f>+AVERAGEIF(Brutos!$C$7:$C$2674,Brutos!$AJ33,Brutos!G$7:G$2674)</f>
        <v>2.4827586206896552</v>
      </c>
      <c r="S34" s="143">
        <f>+AVERAGEIFS(Brutos!G$7:G$2674,Brutos!$C$7:$C$2674,Brutos!$AJ33,Brutos!$E$7:$E$2674,"MUL")</f>
        <v>2.3043478260869565</v>
      </c>
      <c r="T34" s="352">
        <f>+AVERAGEIFS(Brutos!G$7:G$2674,Brutos!$C$7:$C$2674,Brutos!$AJ33,Brutos!$E$7:$E$2674,"HOM")</f>
        <v>3.1666666666666665</v>
      </c>
      <c r="U34" s="289">
        <f>+AVERAGEIF(Brutos!$C$7:$C$2674,Brutos!$AJ33,Brutos!H$7:H$2674)</f>
        <v>2.2068965517241379</v>
      </c>
      <c r="V34" s="143">
        <f>+AVERAGEIFS(Brutos!H$7:H$2674,Brutos!$C$7:$C$2674,Brutos!$AJ33,Brutos!$E$7:$E$2674,"MUL")</f>
        <v>2.0869565217391304</v>
      </c>
      <c r="W34" s="352">
        <f>+AVERAGEIFS(Brutos!H$7:H$2674,Brutos!$C$7:$C$2674,Brutos!$AJ33,Brutos!$E$7:$E$2674,"HOM")</f>
        <v>2.6666666666666665</v>
      </c>
      <c r="X34" s="289">
        <f>+AVERAGEIF(Brutos!$C$7:$C$2674,Brutos!$AJ33,Brutos!I$7:I$2674)</f>
        <v>1.9310344827586208</v>
      </c>
      <c r="Y34" s="143">
        <f>+AVERAGEIFS(Brutos!I$7:I$2674,Brutos!$C$7:$C$2674,Brutos!$AJ33,Brutos!$E$7:$E$2674,"MUL")</f>
        <v>1.7826086956521738</v>
      </c>
      <c r="Z34" s="352">
        <f>+AVERAGEIFS(Brutos!I$7:I$2674,Brutos!$C$7:$C$2674,Brutos!$AJ33,Brutos!$E$7:$E$2674,"HOM")</f>
        <v>2.5</v>
      </c>
      <c r="AA34" s="289">
        <f>+AVERAGEIF(Brutos!$C$7:$C$2674,Brutos!$AJ33,Brutos!J$7:J$2674)</f>
        <v>2</v>
      </c>
      <c r="AB34" s="143">
        <f>+AVERAGEIFS(Brutos!J$7:J$2674,Brutos!$C$7:$C$2674,Brutos!$AJ33,Brutos!$E$7:$E$2674,"MUL")</f>
        <v>1.826086956521739</v>
      </c>
      <c r="AC34" s="352">
        <f>+AVERAGEIFS(Brutos!J$7:J$2674,Brutos!$C$7:$C$2674,Brutos!$AJ33,Brutos!$E$7:$E$2674,"HOM")</f>
        <v>2.6666666666666665</v>
      </c>
      <c r="AD34" s="289">
        <f>+AVERAGEIF(Brutos!$C$7:$C$2674,Brutos!$AJ33,Brutos!K$7:K$2674)</f>
        <v>1.75</v>
      </c>
      <c r="AE34" s="143">
        <f>+AVERAGEIFS(Brutos!K$7:K$2674,Brutos!$C$7:$C$2674,Brutos!$AJ33,Brutos!$E$7:$E$2674,"MUL")</f>
        <v>1.5454545454545454</v>
      </c>
      <c r="AF34" s="352">
        <f>+AVERAGEIFS(Brutos!K$7:K$2674,Brutos!$C$7:$C$2674,Brutos!$AJ33,Brutos!$E$7:$E$2674,"HOM")</f>
        <v>2.5</v>
      </c>
      <c r="AG34" s="289">
        <f>+AVERAGEIF(Brutos!$C$7:$C$2674,Brutos!$AJ33,Brutos!L$7:L$2674)</f>
        <v>3.0714285714285716</v>
      </c>
      <c r="AH34" s="143">
        <f>+AVERAGEIFS(Brutos!L$7:L$2674,Brutos!$C$7:$C$2674,Brutos!$AJ33,Brutos!$E$7:$E$2674,"MUL")</f>
        <v>3</v>
      </c>
      <c r="AI34" s="352">
        <f>+AVERAGEIFS(Brutos!L$7:L$2674,Brutos!$C$7:$C$2674,Brutos!$AJ33,Brutos!$E$7:$E$2674,"HOM")</f>
        <v>3.3333333333333335</v>
      </c>
      <c r="AJ34" s="289">
        <f>+AVERAGEIF(Brutos!$C$7:$C$2674,Brutos!$AJ33,Brutos!M$7:M$2674)</f>
        <v>2.4285714285714284</v>
      </c>
      <c r="AK34" s="143">
        <f>+AVERAGEIFS(Brutos!M$7:M$2674,Brutos!$C$7:$C$2674,Brutos!$AJ33,Brutos!$E$7:$E$2674,"MUL")</f>
        <v>2.3181818181818183</v>
      </c>
      <c r="AL34" s="352">
        <f>+AVERAGEIFS(Brutos!M$7:M$2674,Brutos!$C$7:$C$2674,Brutos!$AJ33,Brutos!$E$7:$E$2674,"HOM")</f>
        <v>2.8333333333333335</v>
      </c>
      <c r="AM34" s="289">
        <f>+AVERAGEIF(Brutos!$C$7:$C$2674,Brutos!$AJ33,Brutos!N$7:N$2674)</f>
        <v>2.1724137931034484</v>
      </c>
      <c r="AN34" s="143">
        <f>+AVERAGEIFS(Brutos!N$7:N$2674,Brutos!$C$7:$C$2674,Brutos!$AJ33,Brutos!$E$7:$E$2674,"MUL")</f>
        <v>2.0869565217391304</v>
      </c>
      <c r="AO34" s="352">
        <f>+AVERAGEIFS(Brutos!N$7:N$2674,Brutos!$C$7:$C$2674,Brutos!$AJ33,Brutos!$E$7:$E$2674,"HOM")</f>
        <v>2.5</v>
      </c>
      <c r="AP34" s="289">
        <f>+AVERAGEIF(Brutos!$C$7:$C$2674,Brutos!$AJ33,Brutos!O$7:O$2674)</f>
        <v>2.896551724137931</v>
      </c>
      <c r="AQ34" s="143">
        <f>+AVERAGEIFS(Brutos!O$7:O$2674,Brutos!$C$7:$C$2674,Brutos!$AJ33,Brutos!$E$7:$E$2674,"MUL")</f>
        <v>2.7826086956521738</v>
      </c>
      <c r="AR34" s="352">
        <f>+AVERAGEIFS(Brutos!O$7:O$2674,Brutos!$C$7:$C$2674,Brutos!$AJ33,Brutos!$E$7:$E$2674,"HOM")</f>
        <v>3.3333333333333335</v>
      </c>
      <c r="AS34" s="289">
        <f>+AVERAGEIF(Brutos!$C$7:$C$2674,Brutos!$AJ33,Brutos!P$7:P$2674)</f>
        <v>2.2758620689655173</v>
      </c>
      <c r="AT34" s="143">
        <f>+AVERAGEIFS(Brutos!P$7:P$2674,Brutos!$C$7:$C$2674,Brutos!$AJ33,Brutos!$E$7:$E$2674,"MUL")</f>
        <v>2.0434782608695654</v>
      </c>
      <c r="AU34" s="352">
        <f>+AVERAGEIFS(Brutos!P$7:P$2674,Brutos!$C$7:$C$2674,Brutos!$AJ33,Brutos!$E$7:$E$2674,"HOM")</f>
        <v>3.1666666666666665</v>
      </c>
      <c r="AV34" s="289">
        <f>+AVERAGEIF(Brutos!$C$7:$C$2674,Brutos!$AJ33,Brutos!Q$7:Q$2674)</f>
        <v>2.3448275862068964</v>
      </c>
      <c r="AW34" s="143">
        <f>+AVERAGEIFS(Brutos!Q$7:Q$2674,Brutos!$C$7:$C$2674,Brutos!$AJ33,Brutos!$E$7:$E$2674,"MUL")</f>
        <v>2.1739130434782608</v>
      </c>
      <c r="AX34" s="352">
        <f>+AVERAGEIFS(Brutos!Q$7:Q$2674,Brutos!$C$7:$C$2674,Brutos!$AJ33,Brutos!$E$7:$E$2674,"HOM")</f>
        <v>3</v>
      </c>
      <c r="AY34" s="289">
        <f>+AVERAGEIF(Brutos!$C$7:$C$2674,Brutos!$AJ33,Brutos!R$7:R$2674)</f>
        <v>2.4827586206896552</v>
      </c>
      <c r="AZ34" s="143">
        <f>+AVERAGEIFS(Brutos!R$7:R$2674,Brutos!$C$7:$C$2674,Brutos!$AJ33,Brutos!$E$7:$E$2674,"MUL")</f>
        <v>2.2608695652173911</v>
      </c>
      <c r="BA34" s="352">
        <f>+AVERAGEIFS(Brutos!R$7:R$2674,Brutos!$C$7:$C$2674,Brutos!$AJ33,Brutos!$E$7:$E$2674,"HOM")</f>
        <v>3.3333333333333335</v>
      </c>
      <c r="BB34" s="289">
        <f>+AVERAGEIF(Brutos!$C$7:$C$2674,Brutos!$AJ33,Brutos!S$7:S$2674)</f>
        <v>2.2758620689655173</v>
      </c>
      <c r="BC34" s="143">
        <f>+AVERAGEIFS(Brutos!S$7:S$2674,Brutos!$C$7:$C$2674,Brutos!$AJ33,Brutos!$E$7:$E$2674,"MUL")</f>
        <v>1.9565217391304348</v>
      </c>
      <c r="BD34" s="352">
        <f>+AVERAGEIFS(Brutos!S$7:S$2674,Brutos!$C$7:$C$2674,Brutos!$AJ33,Brutos!$E$7:$E$2674,"HOM")</f>
        <v>3.5</v>
      </c>
      <c r="BE34" s="289">
        <f>+AVERAGEIF(Brutos!$C$7:$C$2674,Brutos!$AJ33,Brutos!T$7:T$2674)</f>
        <v>1.4827586206896552</v>
      </c>
      <c r="BF34" s="143">
        <f>+AVERAGEIFS(Brutos!T$7:T$2674,Brutos!$C$7:$C$2674,Brutos!$AJ33,Brutos!$E$7:$E$2674,"MUL")</f>
        <v>1.3043478260869565</v>
      </c>
      <c r="BG34" s="352">
        <f>+AVERAGEIFS(Brutos!T$7:T$2674,Brutos!$C$7:$C$2674,Brutos!$AJ33,Brutos!$E$7:$E$2674,"HOM")</f>
        <v>2.1666666666666665</v>
      </c>
      <c r="BH34" s="289">
        <f>+AVERAGEIF(Brutos!$C$7:$C$2674,Brutos!$AJ33,Brutos!U$7:U$2674)</f>
        <v>1.25</v>
      </c>
      <c r="BI34" s="143">
        <f>+AVERAGEIFS(Brutos!U$7:U$2674,Brutos!$C$7:$C$2674,Brutos!$AJ33,Brutos!$E$7:$E$2674,"MUL")</f>
        <v>1.0454545454545454</v>
      </c>
      <c r="BJ34" s="352">
        <f>+AVERAGEIFS(Brutos!U$7:U$2674,Brutos!$C$7:$C$2674,Brutos!$AJ33,Brutos!$E$7:$E$2674,"HOM")</f>
        <v>2</v>
      </c>
      <c r="BK34" s="289">
        <f>+AVERAGEIF(Brutos!$C$7:$C$2674,Brutos!$AJ33,Brutos!V$7:V$2674)</f>
        <v>1.2857142857142858</v>
      </c>
      <c r="BL34" s="143">
        <f>+AVERAGEIFS(Brutos!V$7:V$2674,Brutos!$C$7:$C$2674,Brutos!$AJ33,Brutos!$E$7:$E$2674,"MUL")</f>
        <v>1.0454545454545454</v>
      </c>
      <c r="BM34" s="352">
        <f>+AVERAGEIFS(Brutos!V$7:V$2674,Brutos!$C$7:$C$2674,Brutos!$AJ33,Brutos!$E$7:$E$2674,"HOM")</f>
        <v>2.1666666666666665</v>
      </c>
      <c r="BN34" s="289">
        <f>+AVERAGEIF(Brutos!$C$7:$C$2674,Brutos!$AJ33,Brutos!W$7:W$2674)</f>
        <v>1.5714285714285714</v>
      </c>
      <c r="BO34" s="143">
        <f>+AVERAGEIFS(Brutos!W$7:W$2674,Brutos!$C$7:$C$2674,Brutos!$AJ33,Brutos!$E$7:$E$2674,"MUL")</f>
        <v>1.2272727272727273</v>
      </c>
      <c r="BP34" s="352">
        <f>+AVERAGEIFS(Brutos!W$7:W$2674,Brutos!$C$7:$C$2674,Brutos!$AJ33,Brutos!$E$7:$E$2674,"HOM")</f>
        <v>2.8333333333333335</v>
      </c>
      <c r="BQ34" s="289">
        <f>+AVERAGEIF(Brutos!$C$7:$C$2674,Brutos!$AJ33,Brutos!X$7:X$2674)</f>
        <v>1.8620689655172413</v>
      </c>
      <c r="BR34" s="143">
        <f>+AVERAGEIFS(Brutos!X$7:X$2674,Brutos!$C$7:$C$2674,Brutos!$AJ33,Brutos!$E$7:$E$2674,"MUL")</f>
        <v>1.7391304347826086</v>
      </c>
      <c r="BS34" s="352">
        <f>+AVERAGEIFS(Brutos!X$7:X$2674,Brutos!$C$7:$C$2674,Brutos!$AJ33,Brutos!$E$7:$E$2674,"HOM")</f>
        <v>2.3333333333333335</v>
      </c>
      <c r="BT34" s="289">
        <f>+AVERAGEIF(Brutos!$C$7:$C$2674,Brutos!$AJ33,Brutos!Y$7:Y$2674)</f>
        <v>3.0689655172413794</v>
      </c>
      <c r="BU34" s="143">
        <f>+AVERAGEIFS(Brutos!Y$7:Y$2674,Brutos!$C$7:$C$2674,Brutos!$AJ33,Brutos!$E$7:$E$2674,"MUL")</f>
        <v>3.0434782608695654</v>
      </c>
      <c r="BV34" s="352">
        <f>+AVERAGEIFS(Brutos!Y$7:Y$2674,Brutos!$C$7:$C$2674,Brutos!$AJ33,Brutos!$E$7:$E$2674,"HOM")</f>
        <v>3.1666666666666665</v>
      </c>
      <c r="BW34" s="289">
        <f>+AVERAGEIF(Brutos!$C$7:$C$2674,Brutos!$AJ33,Brutos!Z$7:Z$2674)</f>
        <v>2.0714285714285716</v>
      </c>
      <c r="BX34" s="143">
        <f>+AVERAGEIFS(Brutos!Z$7:Z$2674,Brutos!$C$7:$C$2674,Brutos!$AJ33,Brutos!$E$7:$E$2674,"MUL")</f>
        <v>1.9090909090909092</v>
      </c>
      <c r="BY34" s="352">
        <f>+AVERAGEIFS(Brutos!Z$7:Z$2674,Brutos!$C$7:$C$2674,Brutos!$AJ33,Brutos!$E$7:$E$2674,"HOM")</f>
        <v>2.6666666666666665</v>
      </c>
      <c r="BZ34" s="289">
        <f>+AVERAGEIF(Brutos!$C$7:$C$2674,Brutos!$AJ33,Brutos!AA$7:AA$2674)</f>
        <v>2</v>
      </c>
      <c r="CA34" s="143">
        <f>+AVERAGEIFS(Brutos!AA$7:AA$2674,Brutos!$C$7:$C$2674,Brutos!$AJ33,Brutos!$E$7:$E$2674,"MUL")</f>
        <v>1.7826086956521738</v>
      </c>
      <c r="CB34" s="352">
        <f>+AVERAGEIFS(Brutos!AA$7:AA$2674,Brutos!$C$7:$C$2674,Brutos!$AJ33,Brutos!$E$7:$E$2674,"HOM")</f>
        <v>2.8333333333333335</v>
      </c>
      <c r="CC34" s="289">
        <f>+AVERAGEIF(Brutos!$C$7:$C$2674,Brutos!$AJ33,Brutos!AB$7:AB$2674)</f>
        <v>1.75</v>
      </c>
      <c r="CD34" s="143">
        <f>+AVERAGEIFS(Brutos!AB$7:AB$2674,Brutos!$C$7:$C$2674,Brutos!$AJ33,Brutos!$E$7:$E$2674,"MUL")</f>
        <v>1.5</v>
      </c>
      <c r="CE34" s="352">
        <f>+AVERAGEIFS(Brutos!AB$7:AB$2674,Brutos!$C$7:$C$2674,Brutos!$AJ33,Brutos!$E$7:$E$2674,"HOM")</f>
        <v>2.6666666666666665</v>
      </c>
      <c r="CF34" s="400">
        <f>+Resumo!U33</f>
        <v>2.6891274916796437</v>
      </c>
      <c r="CG34" s="210">
        <f>+AVERAGE(M34,M52,M114,M115)</f>
        <v>2.6696488323902035</v>
      </c>
      <c r="CH34" s="401">
        <f>+AVERAGE(N34,N52,N114,N115)</f>
        <v>2.7164476535119397</v>
      </c>
      <c r="CI34" s="417">
        <f>+Resumo!V33</f>
        <v>2.1562974203338392</v>
      </c>
      <c r="CJ34" s="117">
        <f t="shared" si="3"/>
        <v>1.9846449136276392</v>
      </c>
      <c r="CK34" s="418">
        <f>+AVERAGEIF($D$8:$D$118,$D34,$N$8:N$118)</f>
        <v>2.8043478260869565</v>
      </c>
      <c r="CL34" s="417">
        <f>+Resumo!W33</f>
        <v>2.9469573067418753</v>
      </c>
      <c r="CM34" s="117">
        <f t="shared" si="4"/>
        <v>2.9384660211486988</v>
      </c>
      <c r="CN34" s="418">
        <f t="shared" si="5"/>
        <v>2.8735765328513931</v>
      </c>
      <c r="CO34" s="117">
        <f>+Resumo!X33</f>
        <v>2.9590343418354941</v>
      </c>
      <c r="CP34" s="117">
        <f t="shared" si="6"/>
        <v>2.9608444556496956</v>
      </c>
      <c r="CQ34" s="117">
        <f t="shared" si="7"/>
        <v>3.0329402383622885</v>
      </c>
      <c r="CR34" s="186">
        <f>+Resumo!Y33</f>
        <v>3.1538553205918682</v>
      </c>
      <c r="CS34" s="186">
        <f t="shared" si="8"/>
        <v>3.1576693211412472</v>
      </c>
      <c r="CT34" s="186">
        <f t="shared" si="9"/>
        <v>3.1481770120066228</v>
      </c>
    </row>
    <row r="35" spans="1:98" s="14" customFormat="1" x14ac:dyDescent="0.25">
      <c r="A35" s="1"/>
      <c r="B35" s="75" t="s">
        <v>190</v>
      </c>
      <c r="C35" s="197" t="s">
        <v>191</v>
      </c>
      <c r="D35" s="93">
        <v>201</v>
      </c>
      <c r="E35" s="92" t="s">
        <v>10</v>
      </c>
      <c r="F35" s="328" t="s">
        <v>318</v>
      </c>
      <c r="G35" s="176" t="s">
        <v>284</v>
      </c>
      <c r="H35" s="131" t="s">
        <v>323</v>
      </c>
      <c r="I35" s="340">
        <v>179</v>
      </c>
      <c r="J35" s="179">
        <v>62</v>
      </c>
      <c r="K35" s="341">
        <f t="shared" si="0"/>
        <v>0.34636871508379891</v>
      </c>
      <c r="L35" s="277">
        <f>+Resumo!I34</f>
        <v>3.0007352941176473</v>
      </c>
      <c r="M35" s="145">
        <f>+Brutos!DQ34/Brutos!DR34</f>
        <v>3.029126213592233</v>
      </c>
      <c r="N35" s="354">
        <f>+Brutos!EQ34/Brutos!ER34</f>
        <v>2.9570895522388061</v>
      </c>
      <c r="O35" s="293">
        <f>+AVERAGEIF(Brutos!$C$7:$C$2674,Brutos!$AJ34,Brutos!F$7:F$2674)</f>
        <v>3.0862068965517242</v>
      </c>
      <c r="P35" s="145">
        <f>+AVERAGEIFS(Brutos!F$7:F$2674,Brutos!$C$7:$C$2674,Brutos!$AJ34,Brutos!$E$7:$E$2674,"MUL")</f>
        <v>3</v>
      </c>
      <c r="Q35" s="354">
        <f>+AVERAGEIFS(Brutos!F$7:F$2674,Brutos!$C$7:$C$2674,Brutos!$AJ34,Brutos!$E$7:$E$2674,"HOM")</f>
        <v>3.2173913043478262</v>
      </c>
      <c r="R35" s="293">
        <f>+AVERAGEIF(Brutos!$C$7:$C$2674,Brutos!$AJ34,Brutos!G$7:G$2674)</f>
        <v>2.9193548387096775</v>
      </c>
      <c r="S35" s="145">
        <f>+AVERAGEIFS(Brutos!G$7:G$2674,Brutos!$C$7:$C$2674,Brutos!$AJ34,Brutos!$E$7:$E$2674,"MUL")</f>
        <v>2.7894736842105261</v>
      </c>
      <c r="T35" s="354">
        <f>+AVERAGEIFS(Brutos!G$7:G$2674,Brutos!$C$7:$C$2674,Brutos!$AJ34,Brutos!$E$7:$E$2674,"HOM")</f>
        <v>3.125</v>
      </c>
      <c r="U35" s="293">
        <f>+AVERAGEIF(Brutos!$C$7:$C$2674,Brutos!$AJ34,Brutos!H$7:H$2674)</f>
        <v>2.8703703703703702</v>
      </c>
      <c r="V35" s="145">
        <f>+AVERAGEIFS(Brutos!H$7:H$2674,Brutos!$C$7:$C$2674,Brutos!$AJ34,Brutos!$E$7:$E$2674,"MUL")</f>
        <v>2.7647058823529411</v>
      </c>
      <c r="W35" s="354">
        <f>+AVERAGEIFS(Brutos!H$7:H$2674,Brutos!$C$7:$C$2674,Brutos!$AJ34,Brutos!$E$7:$E$2674,"HOM")</f>
        <v>3.05</v>
      </c>
      <c r="X35" s="293">
        <f>+AVERAGEIF(Brutos!$C$7:$C$2674,Brutos!$AJ34,Brutos!I$7:I$2674)</f>
        <v>2.5087719298245612</v>
      </c>
      <c r="Y35" s="145">
        <f>+AVERAGEIFS(Brutos!I$7:I$2674,Brutos!$C$7:$C$2674,Brutos!$AJ34,Brutos!$E$7:$E$2674,"MUL")</f>
        <v>2.3235294117647061</v>
      </c>
      <c r="Z35" s="354">
        <f>+AVERAGEIFS(Brutos!I$7:I$2674,Brutos!$C$7:$C$2674,Brutos!$AJ34,Brutos!$E$7:$E$2674,"HOM")</f>
        <v>2.7826086956521738</v>
      </c>
      <c r="AA35" s="293">
        <f>+AVERAGEIF(Brutos!$C$7:$C$2674,Brutos!$AJ34,Brutos!J$7:J$2674)</f>
        <v>2.396551724137931</v>
      </c>
      <c r="AB35" s="145">
        <f>+AVERAGEIFS(Brutos!J$7:J$2674,Brutos!$C$7:$C$2674,Brutos!$AJ34,Brutos!$E$7:$E$2674,"MUL")</f>
        <v>2.3714285714285714</v>
      </c>
      <c r="AC35" s="354">
        <f>+AVERAGEIFS(Brutos!J$7:J$2674,Brutos!$C$7:$C$2674,Brutos!$AJ34,Brutos!$E$7:$E$2674,"HOM")</f>
        <v>2.4347826086956523</v>
      </c>
      <c r="AD35" s="293">
        <f>+AVERAGEIF(Brutos!$C$7:$C$2674,Brutos!$AJ34,Brutos!K$7:K$2674)</f>
        <v>2.6271186440677967</v>
      </c>
      <c r="AE35" s="145">
        <f>+AVERAGEIFS(Brutos!K$7:K$2674,Brutos!$C$7:$C$2674,Brutos!$AJ34,Brutos!$E$7:$E$2674,"MUL")</f>
        <v>2.5277777777777777</v>
      </c>
      <c r="AF35" s="354">
        <f>+AVERAGEIFS(Brutos!K$7:K$2674,Brutos!$C$7:$C$2674,Brutos!$AJ34,Brutos!$E$7:$E$2674,"HOM")</f>
        <v>2.7826086956521738</v>
      </c>
      <c r="AG35" s="293">
        <f>+AVERAGEIF(Brutos!$C$7:$C$2674,Brutos!$AJ34,Brutos!L$7:L$2674)</f>
        <v>3.4754098360655736</v>
      </c>
      <c r="AH35" s="145">
        <f>+AVERAGEIFS(Brutos!L$7:L$2674,Brutos!$C$7:$C$2674,Brutos!$AJ34,Brutos!$E$7:$E$2674,"MUL")</f>
        <v>3.4054054054054053</v>
      </c>
      <c r="AI35" s="354">
        <f>+AVERAGEIFS(Brutos!L$7:L$2674,Brutos!$C$7:$C$2674,Brutos!$AJ34,Brutos!$E$7:$E$2674,"HOM")</f>
        <v>3.5833333333333335</v>
      </c>
      <c r="AJ35" s="293">
        <f>+AVERAGEIF(Brutos!$C$7:$C$2674,Brutos!$AJ34,Brutos!M$7:M$2674)</f>
        <v>2.9661016949152543</v>
      </c>
      <c r="AK35" s="145">
        <f>+AVERAGEIFS(Brutos!M$7:M$2674,Brutos!$C$7:$C$2674,Brutos!$AJ34,Brutos!$E$7:$E$2674,"MUL")</f>
        <v>3.1142857142857143</v>
      </c>
      <c r="AL35" s="354">
        <f>+AVERAGEIFS(Brutos!M$7:M$2674,Brutos!$C$7:$C$2674,Brutos!$AJ34,Brutos!$E$7:$E$2674,"HOM")</f>
        <v>2.75</v>
      </c>
      <c r="AM35" s="293">
        <f>+AVERAGEIF(Brutos!$C$7:$C$2674,Brutos!$AJ34,Brutos!N$7:N$2674)</f>
        <v>2.85</v>
      </c>
      <c r="AN35" s="145">
        <f>+AVERAGEIFS(Brutos!N$7:N$2674,Brutos!$C$7:$C$2674,Brutos!$AJ34,Brutos!$E$7:$E$2674,"MUL")</f>
        <v>3.1111111111111112</v>
      </c>
      <c r="AO35" s="354">
        <f>+AVERAGEIFS(Brutos!N$7:N$2674,Brutos!$C$7:$C$2674,Brutos!$AJ34,Brutos!$E$7:$E$2674,"HOM")</f>
        <v>2.4583333333333335</v>
      </c>
      <c r="AP35" s="293">
        <f>+AVERAGEIF(Brutos!$C$7:$C$2674,Brutos!$AJ34,Brutos!O$7:O$2674)</f>
        <v>3.2666666666666666</v>
      </c>
      <c r="AQ35" s="145">
        <f>+AVERAGEIFS(Brutos!O$7:O$2674,Brutos!$C$7:$C$2674,Brutos!$AJ34,Brutos!$E$7:$E$2674,"MUL")</f>
        <v>3.4166666666666665</v>
      </c>
      <c r="AR35" s="354">
        <f>+AVERAGEIFS(Brutos!O$7:O$2674,Brutos!$C$7:$C$2674,Brutos!$AJ34,Brutos!$E$7:$E$2674,"HOM")</f>
        <v>3.0416666666666665</v>
      </c>
      <c r="AS35" s="293">
        <f>+AVERAGEIF(Brutos!$C$7:$C$2674,Brutos!$AJ34,Brutos!P$7:P$2674)</f>
        <v>3.05</v>
      </c>
      <c r="AT35" s="145">
        <f>+AVERAGEIFS(Brutos!P$7:P$2674,Brutos!$C$7:$C$2674,Brutos!$AJ34,Brutos!$E$7:$E$2674,"MUL")</f>
        <v>3.1111111111111112</v>
      </c>
      <c r="AU35" s="354">
        <f>+AVERAGEIFS(Brutos!P$7:P$2674,Brutos!$C$7:$C$2674,Brutos!$AJ34,Brutos!$E$7:$E$2674,"HOM")</f>
        <v>2.9583333333333335</v>
      </c>
      <c r="AV35" s="293">
        <f>+AVERAGEIF(Brutos!$C$7:$C$2674,Brutos!$AJ34,Brutos!Q$7:Q$2674)</f>
        <v>3.0169491525423728</v>
      </c>
      <c r="AW35" s="145">
        <f>+AVERAGEIFS(Brutos!Q$7:Q$2674,Brutos!$C$7:$C$2674,Brutos!$AJ34,Brutos!$E$7:$E$2674,"MUL")</f>
        <v>3</v>
      </c>
      <c r="AX35" s="354">
        <f>+AVERAGEIFS(Brutos!Q$7:Q$2674,Brutos!$C$7:$C$2674,Brutos!$AJ34,Brutos!$E$7:$E$2674,"HOM")</f>
        <v>3.0416666666666665</v>
      </c>
      <c r="AY35" s="293">
        <f>+AVERAGEIF(Brutos!$C$7:$C$2674,Brutos!$AJ34,Brutos!R$7:R$2674)</f>
        <v>2.6101694915254239</v>
      </c>
      <c r="AZ35" s="145">
        <f>+AVERAGEIFS(Brutos!R$7:R$2674,Brutos!$C$7:$C$2674,Brutos!$AJ34,Brutos!$E$7:$E$2674,"MUL")</f>
        <v>2.6111111111111112</v>
      </c>
      <c r="BA35" s="354">
        <f>+AVERAGEIFS(Brutos!R$7:R$2674,Brutos!$C$7:$C$2674,Brutos!$AJ34,Brutos!$E$7:$E$2674,"HOM")</f>
        <v>2.6086956521739131</v>
      </c>
      <c r="BB35" s="293">
        <f>+AVERAGEIF(Brutos!$C$7:$C$2674,Brutos!$AJ34,Brutos!S$7:S$2674)</f>
        <v>2.8360655737704916</v>
      </c>
      <c r="BC35" s="145">
        <f>+AVERAGEIFS(Brutos!S$7:S$2674,Brutos!$C$7:$C$2674,Brutos!$AJ34,Brutos!$E$7:$E$2674,"MUL")</f>
        <v>2.810810810810811</v>
      </c>
      <c r="BD35" s="354">
        <f>+AVERAGEIFS(Brutos!S$7:S$2674,Brutos!$C$7:$C$2674,Brutos!$AJ34,Brutos!$E$7:$E$2674,"HOM")</f>
        <v>2.875</v>
      </c>
      <c r="BE35" s="293">
        <f>+AVERAGEIF(Brutos!$C$7:$C$2674,Brutos!$AJ34,Brutos!T$7:T$2674)</f>
        <v>3.2903225806451615</v>
      </c>
      <c r="BF35" s="145">
        <f>+AVERAGEIFS(Brutos!T$7:T$2674,Brutos!$C$7:$C$2674,Brutos!$AJ34,Brutos!$E$7:$E$2674,"MUL")</f>
        <v>3.3947368421052633</v>
      </c>
      <c r="BG35" s="354">
        <f>+AVERAGEIFS(Brutos!T$7:T$2674,Brutos!$C$7:$C$2674,Brutos!$AJ34,Brutos!$E$7:$E$2674,"HOM")</f>
        <v>3.125</v>
      </c>
      <c r="BH35" s="293">
        <f>+AVERAGEIF(Brutos!$C$7:$C$2674,Brutos!$AJ34,Brutos!U$7:U$2674)</f>
        <v>3.629032258064516</v>
      </c>
      <c r="BI35" s="145">
        <f>+AVERAGEIFS(Brutos!U$7:U$2674,Brutos!$C$7:$C$2674,Brutos!$AJ34,Brutos!$E$7:$E$2674,"MUL")</f>
        <v>3.6842105263157894</v>
      </c>
      <c r="BJ35" s="354">
        <f>+AVERAGEIFS(Brutos!U$7:U$2674,Brutos!$C$7:$C$2674,Brutos!$AJ34,Brutos!$E$7:$E$2674,"HOM")</f>
        <v>3.5416666666666665</v>
      </c>
      <c r="BK35" s="293">
        <f>+AVERAGEIF(Brutos!$C$7:$C$2674,Brutos!$AJ34,Brutos!V$7:V$2674)</f>
        <v>3.2950819672131146</v>
      </c>
      <c r="BL35" s="145">
        <f>+AVERAGEIFS(Brutos!V$7:V$2674,Brutos!$C$7:$C$2674,Brutos!$AJ34,Brutos!$E$7:$E$2674,"MUL")</f>
        <v>3.3513513513513513</v>
      </c>
      <c r="BM35" s="354">
        <f>+AVERAGEIFS(Brutos!V$7:V$2674,Brutos!$C$7:$C$2674,Brutos!$AJ34,Brutos!$E$7:$E$2674,"HOM")</f>
        <v>3.2083333333333335</v>
      </c>
      <c r="BN35" s="293">
        <f>+AVERAGEIF(Brutos!$C$7:$C$2674,Brutos!$AJ34,Brutos!W$7:W$2674)</f>
        <v>3.622950819672131</v>
      </c>
      <c r="BO35" s="145">
        <f>+AVERAGEIFS(Brutos!W$7:W$2674,Brutos!$C$7:$C$2674,Brutos!$AJ34,Brutos!$E$7:$E$2674,"MUL")</f>
        <v>3.7105263157894739</v>
      </c>
      <c r="BP35" s="354">
        <f>+AVERAGEIFS(Brutos!W$7:W$2674,Brutos!$C$7:$C$2674,Brutos!$AJ34,Brutos!$E$7:$E$2674,"HOM")</f>
        <v>3.4782608695652173</v>
      </c>
      <c r="BQ35" s="293">
        <f>+AVERAGEIF(Brutos!$C$7:$C$2674,Brutos!$AJ34,Brutos!X$7:X$2674)</f>
        <v>3</v>
      </c>
      <c r="BR35" s="145">
        <f>+AVERAGEIFS(Brutos!X$7:X$2674,Brutos!$C$7:$C$2674,Brutos!$AJ34,Brutos!$E$7:$E$2674,"MUL")</f>
        <v>3.2702702702702702</v>
      </c>
      <c r="BS35" s="354">
        <f>+AVERAGEIFS(Brutos!X$7:X$2674,Brutos!$C$7:$C$2674,Brutos!$AJ34,Brutos!$E$7:$E$2674,"HOM")</f>
        <v>2.5652173913043477</v>
      </c>
      <c r="BT35" s="293">
        <f>+AVERAGEIF(Brutos!$C$7:$C$2674,Brutos!$AJ34,Brutos!Y$7:Y$2674)</f>
        <v>3.180327868852459</v>
      </c>
      <c r="BU35" s="145">
        <f>+AVERAGEIFS(Brutos!Y$7:Y$2674,Brutos!$C$7:$C$2674,Brutos!$AJ34,Brutos!$E$7:$E$2674,"MUL")</f>
        <v>3.1621621621621623</v>
      </c>
      <c r="BV35" s="354">
        <f>+AVERAGEIFS(Brutos!Y$7:Y$2674,Brutos!$C$7:$C$2674,Brutos!$AJ34,Brutos!$E$7:$E$2674,"HOM")</f>
        <v>3.2083333333333335</v>
      </c>
      <c r="BW35" s="293">
        <f>+AVERAGEIF(Brutos!$C$7:$C$2674,Brutos!$AJ34,Brutos!Z$7:Z$2674)</f>
        <v>2.8421052631578947</v>
      </c>
      <c r="BX35" s="145">
        <f>+AVERAGEIFS(Brutos!Z$7:Z$2674,Brutos!$C$7:$C$2674,Brutos!$AJ34,Brutos!$E$7:$E$2674,"MUL")</f>
        <v>2.8333333333333335</v>
      </c>
      <c r="BY35" s="354">
        <f>+AVERAGEIFS(Brutos!Z$7:Z$2674,Brutos!$C$7:$C$2674,Brutos!$AJ34,Brutos!$E$7:$E$2674,"HOM")</f>
        <v>2.8571428571428572</v>
      </c>
      <c r="BZ35" s="293">
        <f>+AVERAGEIF(Brutos!$C$7:$C$2674,Brutos!$AJ34,Brutos!AA$7:AA$2674)</f>
        <v>2.8301886792452828</v>
      </c>
      <c r="CA35" s="145">
        <f>+AVERAGEIFS(Brutos!AA$7:AA$2674,Brutos!$C$7:$C$2674,Brutos!$AJ34,Brutos!$E$7:$E$2674,"MUL")</f>
        <v>2.935483870967742</v>
      </c>
      <c r="CB35" s="354">
        <f>+AVERAGEIFS(Brutos!AA$7:AA$2674,Brutos!$C$7:$C$2674,Brutos!$AJ34,Brutos!$E$7:$E$2674,"HOM")</f>
        <v>2.6818181818181817</v>
      </c>
      <c r="CC35" s="293">
        <f>+AVERAGEIF(Brutos!$C$7:$C$2674,Brutos!$AJ34,Brutos!AB$7:AB$2674)</f>
        <v>2.6785714285714284</v>
      </c>
      <c r="CD35" s="145">
        <f>+AVERAGEIFS(Brutos!AB$7:AB$2674,Brutos!$C$7:$C$2674,Brutos!$AJ34,Brutos!$E$7:$E$2674,"MUL")</f>
        <v>2.75</v>
      </c>
      <c r="CE35" s="354">
        <f>+AVERAGEIFS(Brutos!AB$7:AB$2674,Brutos!$C$7:$C$2674,Brutos!$AJ34,Brutos!$E$7:$E$2674,"HOM")</f>
        <v>2.5833333333333335</v>
      </c>
      <c r="CF35" s="397">
        <f>+Resumo!U34</f>
        <v>3.0007352941176473</v>
      </c>
      <c r="CG35" s="208">
        <f>+M35</f>
        <v>3.029126213592233</v>
      </c>
      <c r="CH35" s="396">
        <f t="shared" ref="CH35:CH37" si="17">+N35</f>
        <v>2.9570895522388061</v>
      </c>
      <c r="CI35" s="415">
        <f>+Resumo!V34</f>
        <v>2.7570048152004167</v>
      </c>
      <c r="CJ35" s="116">
        <f t="shared" si="3"/>
        <v>2.7319544111439429</v>
      </c>
      <c r="CK35" s="416">
        <f>+AVERAGEIF($D$8:$D$118,$D35,$N$8:N$118)</f>
        <v>2.7621268656716418</v>
      </c>
      <c r="CL35" s="415">
        <f>+Resumo!W34</f>
        <v>3.1205675460695366</v>
      </c>
      <c r="CM35" s="116">
        <f t="shared" si="4"/>
        <v>3.0821940070111067</v>
      </c>
      <c r="CN35" s="416">
        <f t="shared" si="5"/>
        <v>3.1380355821460091</v>
      </c>
      <c r="CO35" s="216">
        <f>+Resumo!X34</f>
        <v>2.9590343418354941</v>
      </c>
      <c r="CP35" s="216">
        <f t="shared" si="6"/>
        <v>2.9608444556496956</v>
      </c>
      <c r="CQ35" s="216">
        <f t="shared" si="7"/>
        <v>3.0329402383622885</v>
      </c>
      <c r="CR35" s="178">
        <f>+Resumo!Y34</f>
        <v>3.1538553205918682</v>
      </c>
      <c r="CS35" s="178">
        <f t="shared" si="8"/>
        <v>3.1576693211412472</v>
      </c>
      <c r="CT35" s="178">
        <f t="shared" si="9"/>
        <v>3.1481770120066228</v>
      </c>
    </row>
    <row r="36" spans="1:98" s="25" customFormat="1" x14ac:dyDescent="0.25">
      <c r="A36" s="92"/>
      <c r="B36" s="75" t="s">
        <v>192</v>
      </c>
      <c r="C36" s="197" t="s">
        <v>503</v>
      </c>
      <c r="D36" s="93">
        <v>201</v>
      </c>
      <c r="E36" s="92" t="s">
        <v>10</v>
      </c>
      <c r="F36" s="328" t="s">
        <v>321</v>
      </c>
      <c r="G36" s="176" t="s">
        <v>284</v>
      </c>
      <c r="H36" s="131" t="s">
        <v>323</v>
      </c>
      <c r="I36" s="340">
        <v>36</v>
      </c>
      <c r="J36" s="179">
        <v>0</v>
      </c>
      <c r="K36" s="341">
        <f t="shared" si="0"/>
        <v>0</v>
      </c>
      <c r="L36" s="277" t="str">
        <f>+Resumo!I35</f>
        <v>----</v>
      </c>
      <c r="M36" s="145" t="s">
        <v>464</v>
      </c>
      <c r="N36" s="354" t="s">
        <v>464</v>
      </c>
      <c r="O36" s="293" t="s">
        <v>464</v>
      </c>
      <c r="P36" s="145" t="s">
        <v>464</v>
      </c>
      <c r="Q36" s="354" t="s">
        <v>464</v>
      </c>
      <c r="R36" s="293" t="s">
        <v>464</v>
      </c>
      <c r="S36" s="145" t="s">
        <v>464</v>
      </c>
      <c r="T36" s="354" t="s">
        <v>464</v>
      </c>
      <c r="U36" s="293" t="s">
        <v>464</v>
      </c>
      <c r="V36" s="145" t="s">
        <v>464</v>
      </c>
      <c r="W36" s="354" t="s">
        <v>464</v>
      </c>
      <c r="X36" s="293" t="s">
        <v>464</v>
      </c>
      <c r="Y36" s="145" t="s">
        <v>464</v>
      </c>
      <c r="Z36" s="354" t="s">
        <v>464</v>
      </c>
      <c r="AA36" s="293" t="s">
        <v>464</v>
      </c>
      <c r="AB36" s="145" t="s">
        <v>464</v>
      </c>
      <c r="AC36" s="354" t="s">
        <v>464</v>
      </c>
      <c r="AD36" s="293" t="s">
        <v>464</v>
      </c>
      <c r="AE36" s="145" t="s">
        <v>464</v>
      </c>
      <c r="AF36" s="354" t="s">
        <v>464</v>
      </c>
      <c r="AG36" s="293" t="s">
        <v>464</v>
      </c>
      <c r="AH36" s="145" t="s">
        <v>464</v>
      </c>
      <c r="AI36" s="354" t="s">
        <v>464</v>
      </c>
      <c r="AJ36" s="293" t="s">
        <v>464</v>
      </c>
      <c r="AK36" s="145" t="s">
        <v>464</v>
      </c>
      <c r="AL36" s="354" t="s">
        <v>464</v>
      </c>
      <c r="AM36" s="293" t="s">
        <v>464</v>
      </c>
      <c r="AN36" s="145" t="s">
        <v>464</v>
      </c>
      <c r="AO36" s="354" t="s">
        <v>464</v>
      </c>
      <c r="AP36" s="293" t="s">
        <v>464</v>
      </c>
      <c r="AQ36" s="145" t="s">
        <v>464</v>
      </c>
      <c r="AR36" s="354" t="s">
        <v>464</v>
      </c>
      <c r="AS36" s="293" t="s">
        <v>464</v>
      </c>
      <c r="AT36" s="145" t="s">
        <v>464</v>
      </c>
      <c r="AU36" s="354" t="s">
        <v>464</v>
      </c>
      <c r="AV36" s="293" t="s">
        <v>464</v>
      </c>
      <c r="AW36" s="145" t="s">
        <v>464</v>
      </c>
      <c r="AX36" s="354" t="s">
        <v>464</v>
      </c>
      <c r="AY36" s="293" t="s">
        <v>464</v>
      </c>
      <c r="AZ36" s="145" t="s">
        <v>464</v>
      </c>
      <c r="BA36" s="354" t="s">
        <v>464</v>
      </c>
      <c r="BB36" s="293" t="s">
        <v>464</v>
      </c>
      <c r="BC36" s="145" t="s">
        <v>464</v>
      </c>
      <c r="BD36" s="354" t="s">
        <v>464</v>
      </c>
      <c r="BE36" s="293" t="s">
        <v>464</v>
      </c>
      <c r="BF36" s="145" t="s">
        <v>464</v>
      </c>
      <c r="BG36" s="354" t="s">
        <v>464</v>
      </c>
      <c r="BH36" s="293" t="s">
        <v>464</v>
      </c>
      <c r="BI36" s="145" t="s">
        <v>464</v>
      </c>
      <c r="BJ36" s="354" t="s">
        <v>464</v>
      </c>
      <c r="BK36" s="293" t="s">
        <v>464</v>
      </c>
      <c r="BL36" s="145" t="s">
        <v>464</v>
      </c>
      <c r="BM36" s="354" t="s">
        <v>464</v>
      </c>
      <c r="BN36" s="293" t="s">
        <v>464</v>
      </c>
      <c r="BO36" s="145" t="s">
        <v>464</v>
      </c>
      <c r="BP36" s="354" t="s">
        <v>464</v>
      </c>
      <c r="BQ36" s="293" t="s">
        <v>464</v>
      </c>
      <c r="BR36" s="145" t="s">
        <v>464</v>
      </c>
      <c r="BS36" s="354" t="s">
        <v>464</v>
      </c>
      <c r="BT36" s="293" t="s">
        <v>464</v>
      </c>
      <c r="BU36" s="145" t="s">
        <v>464</v>
      </c>
      <c r="BV36" s="354" t="s">
        <v>464</v>
      </c>
      <c r="BW36" s="293" t="s">
        <v>464</v>
      </c>
      <c r="BX36" s="145" t="s">
        <v>464</v>
      </c>
      <c r="BY36" s="354" t="s">
        <v>464</v>
      </c>
      <c r="BZ36" s="293" t="s">
        <v>464</v>
      </c>
      <c r="CA36" s="145" t="s">
        <v>464</v>
      </c>
      <c r="CB36" s="354" t="s">
        <v>464</v>
      </c>
      <c r="CC36" s="293" t="s">
        <v>464</v>
      </c>
      <c r="CD36" s="145" t="s">
        <v>464</v>
      </c>
      <c r="CE36" s="354" t="s">
        <v>464</v>
      </c>
      <c r="CF36" s="397" t="str">
        <f>+Resumo!U35</f>
        <v>----</v>
      </c>
      <c r="CG36" s="209" t="str">
        <f t="shared" ref="CG36:CG37" si="18">+M36</f>
        <v>----</v>
      </c>
      <c r="CH36" s="399" t="str">
        <f t="shared" si="17"/>
        <v>----</v>
      </c>
      <c r="CI36" s="415">
        <f>+Resumo!V35</f>
        <v>2.7570048152004167</v>
      </c>
      <c r="CJ36" s="116">
        <f t="shared" si="3"/>
        <v>2.7319544111439429</v>
      </c>
      <c r="CK36" s="416">
        <f>+AVERAGEIF($D$8:$D$118,$D36,$N$8:N$118)</f>
        <v>2.7621268656716418</v>
      </c>
      <c r="CL36" s="415">
        <f>+Resumo!W35</f>
        <v>3.1205675460695366</v>
      </c>
      <c r="CM36" s="116">
        <f t="shared" si="4"/>
        <v>3.0821940070111067</v>
      </c>
      <c r="CN36" s="416">
        <f t="shared" si="5"/>
        <v>3.1380355821460091</v>
      </c>
      <c r="CO36" s="116">
        <f>+Resumo!X35</f>
        <v>3.3218044402094318</v>
      </c>
      <c r="CP36" s="116">
        <f t="shared" si="6"/>
        <v>3.3505576893229652</v>
      </c>
      <c r="CQ36" s="116">
        <f t="shared" si="7"/>
        <v>3.2634137856509553</v>
      </c>
      <c r="CR36" s="188">
        <f>+Resumo!Y35</f>
        <v>3.1538553205918682</v>
      </c>
      <c r="CS36" s="188">
        <f t="shared" si="8"/>
        <v>3.1576693211412472</v>
      </c>
      <c r="CT36" s="188">
        <f t="shared" si="9"/>
        <v>3.1481770120066228</v>
      </c>
    </row>
    <row r="37" spans="1:98" s="96" customFormat="1" x14ac:dyDescent="0.25">
      <c r="A37" s="94"/>
      <c r="B37" s="76" t="s">
        <v>246</v>
      </c>
      <c r="C37" s="198" t="s">
        <v>504</v>
      </c>
      <c r="D37" s="95">
        <v>201</v>
      </c>
      <c r="E37" s="94" t="s">
        <v>10</v>
      </c>
      <c r="F37" s="329" t="s">
        <v>321</v>
      </c>
      <c r="G37" s="177" t="s">
        <v>284</v>
      </c>
      <c r="H37" s="132" t="s">
        <v>323</v>
      </c>
      <c r="I37" s="342">
        <v>35</v>
      </c>
      <c r="J37" s="180">
        <v>5</v>
      </c>
      <c r="K37" s="343">
        <f t="shared" si="0"/>
        <v>0.14285714285714285</v>
      </c>
      <c r="L37" s="279">
        <f>+Resumo!I36</f>
        <v>2.5132743362831858</v>
      </c>
      <c r="M37" s="146">
        <f>+Brutos!DQ36/Brutos!DR36</f>
        <v>2.4347826086956523</v>
      </c>
      <c r="N37" s="355">
        <f>+Brutos!EQ36/Brutos!ER36</f>
        <v>2.5671641791044775</v>
      </c>
      <c r="O37" s="295">
        <f>+AVERAGEIF(Brutos!$C$7:$C$2674,Brutos!$AJ36,Brutos!F$7:F$2674)</f>
        <v>2.8</v>
      </c>
      <c r="P37" s="146">
        <f>+AVERAGEIFS(Brutos!F$7:F$2674,Brutos!$C$7:$C$2674,Brutos!$AJ36,Brutos!$E$7:$E$2674,"MUL")</f>
        <v>3</v>
      </c>
      <c r="Q37" s="355">
        <f>+AVERAGEIFS(Brutos!F$7:F$2674,Brutos!$C$7:$C$2674,Brutos!$AJ36,Brutos!$E$7:$E$2674,"HOM")</f>
        <v>2.6666666666666665</v>
      </c>
      <c r="R37" s="295">
        <f>+AVERAGEIF(Brutos!$C$7:$C$2674,Brutos!$AJ36,Brutos!G$7:G$2674)</f>
        <v>2</v>
      </c>
      <c r="S37" s="146">
        <f>+AVERAGEIFS(Brutos!G$7:G$2674,Brutos!$C$7:$C$2674,Brutos!$AJ36,Brutos!$E$7:$E$2674,"MUL")</f>
        <v>1</v>
      </c>
      <c r="T37" s="355">
        <f>+AVERAGEIFS(Brutos!G$7:G$2674,Brutos!$C$7:$C$2674,Brutos!$AJ36,Brutos!$E$7:$E$2674,"HOM")</f>
        <v>2.6666666666666665</v>
      </c>
      <c r="U37" s="295">
        <f>+AVERAGEIF(Brutos!$C$7:$C$2674,Brutos!$AJ36,Brutos!H$7:H$2674)</f>
        <v>2.2000000000000002</v>
      </c>
      <c r="V37" s="146">
        <f>+AVERAGEIFS(Brutos!H$7:H$2674,Brutos!$C$7:$C$2674,Brutos!$AJ36,Brutos!$E$7:$E$2674,"MUL")</f>
        <v>1.5</v>
      </c>
      <c r="W37" s="355">
        <f>+AVERAGEIFS(Brutos!H$7:H$2674,Brutos!$C$7:$C$2674,Brutos!$AJ36,Brutos!$E$7:$E$2674,"HOM")</f>
        <v>2.6666666666666665</v>
      </c>
      <c r="X37" s="295">
        <f>+AVERAGEIF(Brutos!$C$7:$C$2674,Brutos!$AJ36,Brutos!I$7:I$2674)</f>
        <v>2</v>
      </c>
      <c r="Y37" s="146">
        <f>+AVERAGEIFS(Brutos!I$7:I$2674,Brutos!$C$7:$C$2674,Brutos!$AJ36,Brutos!$E$7:$E$2674,"MUL")</f>
        <v>1</v>
      </c>
      <c r="Z37" s="355">
        <f>+AVERAGEIFS(Brutos!I$7:I$2674,Brutos!$C$7:$C$2674,Brutos!$AJ36,Brutos!$E$7:$E$2674,"HOM")</f>
        <v>2.6666666666666665</v>
      </c>
      <c r="AA37" s="295">
        <f>+AVERAGEIF(Brutos!$C$7:$C$2674,Brutos!$AJ36,Brutos!J$7:J$2674)</f>
        <v>2.2000000000000002</v>
      </c>
      <c r="AB37" s="146">
        <f>+AVERAGEIFS(Brutos!J$7:J$2674,Brutos!$C$7:$C$2674,Brutos!$AJ36,Brutos!$E$7:$E$2674,"MUL")</f>
        <v>2</v>
      </c>
      <c r="AC37" s="355">
        <f>+AVERAGEIFS(Brutos!J$7:J$2674,Brutos!$C$7:$C$2674,Brutos!$AJ36,Brutos!$E$7:$E$2674,"HOM")</f>
        <v>2.3333333333333335</v>
      </c>
      <c r="AD37" s="295">
        <f>+AVERAGEIF(Brutos!$C$7:$C$2674,Brutos!$AJ36,Brutos!K$7:K$2674)</f>
        <v>2.25</v>
      </c>
      <c r="AE37" s="146">
        <f>+AVERAGEIFS(Brutos!K$7:K$2674,Brutos!$C$7:$C$2674,Brutos!$AJ36,Brutos!$E$7:$E$2674,"MUL")</f>
        <v>3</v>
      </c>
      <c r="AF37" s="355">
        <f>+AVERAGEIFS(Brutos!K$7:K$2674,Brutos!$C$7:$C$2674,Brutos!$AJ36,Brutos!$E$7:$E$2674,"HOM")</f>
        <v>1.5</v>
      </c>
      <c r="AG37" s="295">
        <f>+AVERAGEIF(Brutos!$C$7:$C$2674,Brutos!$AJ36,Brutos!L$7:L$2674)</f>
        <v>2.6</v>
      </c>
      <c r="AH37" s="146">
        <f>+AVERAGEIFS(Brutos!L$7:L$2674,Brutos!$C$7:$C$2674,Brutos!$AJ36,Brutos!$E$7:$E$2674,"MUL")</f>
        <v>3</v>
      </c>
      <c r="AI37" s="355">
        <f>+AVERAGEIFS(Brutos!L$7:L$2674,Brutos!$C$7:$C$2674,Brutos!$AJ36,Brutos!$E$7:$E$2674,"HOM")</f>
        <v>2.3333333333333335</v>
      </c>
      <c r="AJ37" s="295">
        <f>+AVERAGEIF(Brutos!$C$7:$C$2674,Brutos!$AJ36,Brutos!M$7:M$2674)</f>
        <v>1.8</v>
      </c>
      <c r="AK37" s="146">
        <f>+AVERAGEIFS(Brutos!M$7:M$2674,Brutos!$C$7:$C$2674,Brutos!$AJ36,Brutos!$E$7:$E$2674,"MUL")</f>
        <v>1</v>
      </c>
      <c r="AL37" s="355">
        <f>+AVERAGEIFS(Brutos!M$7:M$2674,Brutos!$C$7:$C$2674,Brutos!$AJ36,Brutos!$E$7:$E$2674,"HOM")</f>
        <v>2.3333333333333335</v>
      </c>
      <c r="AM37" s="295">
        <f>+AVERAGEIF(Brutos!$C$7:$C$2674,Brutos!$AJ36,Brutos!N$7:N$2674)</f>
        <v>1.8</v>
      </c>
      <c r="AN37" s="146">
        <f>+AVERAGEIFS(Brutos!N$7:N$2674,Brutos!$C$7:$C$2674,Brutos!$AJ36,Brutos!$E$7:$E$2674,"MUL")</f>
        <v>2</v>
      </c>
      <c r="AO37" s="355">
        <f>+AVERAGEIFS(Brutos!N$7:N$2674,Brutos!$C$7:$C$2674,Brutos!$AJ36,Brutos!$E$7:$E$2674,"HOM")</f>
        <v>1.6666666666666667</v>
      </c>
      <c r="AP37" s="295">
        <f>+AVERAGEIF(Brutos!$C$7:$C$2674,Brutos!$AJ36,Brutos!O$7:O$2674)</f>
        <v>2</v>
      </c>
      <c r="AQ37" s="146">
        <f>+AVERAGEIFS(Brutos!O$7:O$2674,Brutos!$C$7:$C$2674,Brutos!$AJ36,Brutos!$E$7:$E$2674,"MUL")</f>
        <v>3</v>
      </c>
      <c r="AR37" s="355">
        <f>+AVERAGEIFS(Brutos!O$7:O$2674,Brutos!$C$7:$C$2674,Brutos!$AJ36,Brutos!$E$7:$E$2674,"HOM")</f>
        <v>1.3333333333333333</v>
      </c>
      <c r="AS37" s="295">
        <f>+AVERAGEIF(Brutos!$C$7:$C$2674,Brutos!$AJ36,Brutos!P$7:P$2674)</f>
        <v>1.8</v>
      </c>
      <c r="AT37" s="146">
        <f>+AVERAGEIFS(Brutos!P$7:P$2674,Brutos!$C$7:$C$2674,Brutos!$AJ36,Brutos!$E$7:$E$2674,"MUL")</f>
        <v>1</v>
      </c>
      <c r="AU37" s="355">
        <f>+AVERAGEIFS(Brutos!P$7:P$2674,Brutos!$C$7:$C$2674,Brutos!$AJ36,Brutos!$E$7:$E$2674,"HOM")</f>
        <v>2.3333333333333335</v>
      </c>
      <c r="AV37" s="295">
        <f>+AVERAGEIF(Brutos!$C$7:$C$2674,Brutos!$AJ36,Brutos!Q$7:Q$2674)</f>
        <v>1.8</v>
      </c>
      <c r="AW37" s="146">
        <f>+AVERAGEIFS(Brutos!Q$7:Q$2674,Brutos!$C$7:$C$2674,Brutos!$AJ36,Brutos!$E$7:$E$2674,"MUL")</f>
        <v>1.5</v>
      </c>
      <c r="AX37" s="355">
        <f>+AVERAGEIFS(Brutos!Q$7:Q$2674,Brutos!$C$7:$C$2674,Brutos!$AJ36,Brutos!$E$7:$E$2674,"HOM")</f>
        <v>2</v>
      </c>
      <c r="AY37" s="295">
        <f>+AVERAGEIF(Brutos!$C$7:$C$2674,Brutos!$AJ36,Brutos!R$7:R$2674)</f>
        <v>1.2</v>
      </c>
      <c r="AZ37" s="146">
        <f>+AVERAGEIFS(Brutos!R$7:R$2674,Brutos!$C$7:$C$2674,Brutos!$AJ36,Brutos!$E$7:$E$2674,"MUL")</f>
        <v>1</v>
      </c>
      <c r="BA37" s="355">
        <f>+AVERAGEIFS(Brutos!R$7:R$2674,Brutos!$C$7:$C$2674,Brutos!$AJ36,Brutos!$E$7:$E$2674,"HOM")</f>
        <v>1.3333333333333333</v>
      </c>
      <c r="BB37" s="295">
        <f>+AVERAGEIF(Brutos!$C$7:$C$2674,Brutos!$AJ36,Brutos!S$7:S$2674)</f>
        <v>2.4</v>
      </c>
      <c r="BC37" s="146">
        <f>+AVERAGEIFS(Brutos!S$7:S$2674,Brutos!$C$7:$C$2674,Brutos!$AJ36,Brutos!$E$7:$E$2674,"MUL")</f>
        <v>2</v>
      </c>
      <c r="BD37" s="355">
        <f>+AVERAGEIFS(Brutos!S$7:S$2674,Brutos!$C$7:$C$2674,Brutos!$AJ36,Brutos!$E$7:$E$2674,"HOM")</f>
        <v>2.6666666666666665</v>
      </c>
      <c r="BE37" s="295">
        <f>+AVERAGEIF(Brutos!$C$7:$C$2674,Brutos!$AJ36,Brutos!T$7:T$2674)</f>
        <v>4.2</v>
      </c>
      <c r="BF37" s="146">
        <f>+AVERAGEIFS(Brutos!T$7:T$2674,Brutos!$C$7:$C$2674,Brutos!$AJ36,Brutos!$E$7:$E$2674,"MUL")</f>
        <v>5</v>
      </c>
      <c r="BG37" s="355">
        <f>+AVERAGEIFS(Brutos!T$7:T$2674,Brutos!$C$7:$C$2674,Brutos!$AJ36,Brutos!$E$7:$E$2674,"HOM")</f>
        <v>3.6666666666666665</v>
      </c>
      <c r="BH37" s="295">
        <f>+AVERAGEIF(Brutos!$C$7:$C$2674,Brutos!$AJ36,Brutos!U$7:U$2674)</f>
        <v>4</v>
      </c>
      <c r="BI37" s="146">
        <f>+AVERAGEIFS(Brutos!U$7:U$2674,Brutos!$C$7:$C$2674,Brutos!$AJ36,Brutos!$E$7:$E$2674,"MUL")</f>
        <v>5</v>
      </c>
      <c r="BJ37" s="355">
        <f>+AVERAGEIFS(Brutos!U$7:U$2674,Brutos!$C$7:$C$2674,Brutos!$AJ36,Brutos!$E$7:$E$2674,"HOM")</f>
        <v>3.3333333333333335</v>
      </c>
      <c r="BK37" s="295">
        <f>+AVERAGEIF(Brutos!$C$7:$C$2674,Brutos!$AJ36,Brutos!V$7:V$2674)</f>
        <v>4.2</v>
      </c>
      <c r="BL37" s="146">
        <f>+AVERAGEIFS(Brutos!V$7:V$2674,Brutos!$C$7:$C$2674,Brutos!$AJ36,Brutos!$E$7:$E$2674,"MUL")</f>
        <v>5</v>
      </c>
      <c r="BM37" s="355">
        <f>+AVERAGEIFS(Brutos!V$7:V$2674,Brutos!$C$7:$C$2674,Brutos!$AJ36,Brutos!$E$7:$E$2674,"HOM")</f>
        <v>3.6666666666666665</v>
      </c>
      <c r="BN37" s="295">
        <f>+AVERAGEIF(Brutos!$C$7:$C$2674,Brutos!$AJ36,Brutos!W$7:W$2674)</f>
        <v>4.2</v>
      </c>
      <c r="BO37" s="146">
        <f>+AVERAGEIFS(Brutos!W$7:W$2674,Brutos!$C$7:$C$2674,Brutos!$AJ36,Brutos!$E$7:$E$2674,"MUL")</f>
        <v>5</v>
      </c>
      <c r="BP37" s="355">
        <f>+AVERAGEIFS(Brutos!W$7:W$2674,Brutos!$C$7:$C$2674,Brutos!$AJ36,Brutos!$E$7:$E$2674,"HOM")</f>
        <v>3.6666666666666665</v>
      </c>
      <c r="BQ37" s="295">
        <f>+AVERAGEIF(Brutos!$C$7:$C$2674,Brutos!$AJ36,Brutos!X$7:X$2674)</f>
        <v>3.6</v>
      </c>
      <c r="BR37" s="146">
        <f>+AVERAGEIFS(Brutos!X$7:X$2674,Brutos!$C$7:$C$2674,Brutos!$AJ36,Brutos!$E$7:$E$2674,"MUL")</f>
        <v>4</v>
      </c>
      <c r="BS37" s="355">
        <f>+AVERAGEIFS(Brutos!X$7:X$2674,Brutos!$C$7:$C$2674,Brutos!$AJ36,Brutos!$E$7:$E$2674,"HOM")</f>
        <v>3.3333333333333335</v>
      </c>
      <c r="BT37" s="295">
        <f>+AVERAGEIF(Brutos!$C$7:$C$2674,Brutos!$AJ36,Brutos!Y$7:Y$2674)</f>
        <v>2.2000000000000002</v>
      </c>
      <c r="BU37" s="146">
        <f>+AVERAGEIFS(Brutos!Y$7:Y$2674,Brutos!$C$7:$C$2674,Brutos!$AJ36,Brutos!$E$7:$E$2674,"MUL")</f>
        <v>1.5</v>
      </c>
      <c r="BV37" s="355">
        <f>+AVERAGEIFS(Brutos!Y$7:Y$2674,Brutos!$C$7:$C$2674,Brutos!$AJ36,Brutos!$E$7:$E$2674,"HOM")</f>
        <v>2.6666666666666665</v>
      </c>
      <c r="BW37" s="295">
        <f>+AVERAGEIF(Brutos!$C$7:$C$2674,Brutos!$AJ36,Brutos!Z$7:Z$2674)</f>
        <v>2</v>
      </c>
      <c r="BX37" s="146">
        <f>+AVERAGEIFS(Brutos!Z$7:Z$2674,Brutos!$C$7:$C$2674,Brutos!$AJ36,Brutos!$E$7:$E$2674,"MUL")</f>
        <v>1.5</v>
      </c>
      <c r="BY37" s="355">
        <f>+AVERAGEIFS(Brutos!Z$7:Z$2674,Brutos!$C$7:$C$2674,Brutos!$AJ36,Brutos!$E$7:$E$2674,"HOM")</f>
        <v>2.3333333333333335</v>
      </c>
      <c r="BZ37" s="295">
        <f>+AVERAGEIF(Brutos!$C$7:$C$2674,Brutos!$AJ36,Brutos!AA$7:AA$2674)</f>
        <v>2</v>
      </c>
      <c r="CA37" s="146">
        <f>+AVERAGEIFS(Brutos!AA$7:AA$2674,Brutos!$C$7:$C$2674,Brutos!$AJ36,Brutos!$E$7:$E$2674,"MUL")</f>
        <v>1.5</v>
      </c>
      <c r="CB37" s="355">
        <f>+AVERAGEIFS(Brutos!AA$7:AA$2674,Brutos!$C$7:$C$2674,Brutos!$AJ36,Brutos!$E$7:$E$2674,"HOM")</f>
        <v>2.3333333333333335</v>
      </c>
      <c r="CC37" s="295">
        <f>+AVERAGEIF(Brutos!$C$7:$C$2674,Brutos!$AJ36,Brutos!AB$7:AB$2674)</f>
        <v>2.5</v>
      </c>
      <c r="CD37" s="146">
        <f>+AVERAGEIFS(Brutos!AB$7:AB$2674,Brutos!$C$7:$C$2674,Brutos!$AJ36,Brutos!$E$7:$E$2674,"MUL")</f>
        <v>1.5</v>
      </c>
      <c r="CE37" s="355">
        <f>+AVERAGEIFS(Brutos!AB$7:AB$2674,Brutos!$C$7:$C$2674,Brutos!$AJ36,Brutos!$E$7:$E$2674,"HOM")</f>
        <v>3.5</v>
      </c>
      <c r="CF37" s="400">
        <f>+Resumo!U36</f>
        <v>2.5132743362831858</v>
      </c>
      <c r="CG37" s="210">
        <f t="shared" si="18"/>
        <v>2.4347826086956523</v>
      </c>
      <c r="CH37" s="401">
        <f t="shared" si="17"/>
        <v>2.5671641791044775</v>
      </c>
      <c r="CI37" s="417">
        <f>+Resumo!V36</f>
        <v>2.7570048152004167</v>
      </c>
      <c r="CJ37" s="117">
        <f t="shared" si="3"/>
        <v>2.7319544111439429</v>
      </c>
      <c r="CK37" s="418">
        <f>+AVERAGEIF($D$8:$D$118,$D37,$N$8:N$118)</f>
        <v>2.7621268656716418</v>
      </c>
      <c r="CL37" s="417">
        <f>+Resumo!W36</f>
        <v>3.1205675460695366</v>
      </c>
      <c r="CM37" s="117">
        <f t="shared" si="4"/>
        <v>3.0821940070111067</v>
      </c>
      <c r="CN37" s="418">
        <f t="shared" si="5"/>
        <v>3.1380355821460091</v>
      </c>
      <c r="CO37" s="117">
        <f>+Resumo!X36</f>
        <v>3.3218044402094318</v>
      </c>
      <c r="CP37" s="117">
        <f t="shared" si="6"/>
        <v>3.3505576893229652</v>
      </c>
      <c r="CQ37" s="117">
        <f t="shared" si="7"/>
        <v>3.2634137856509553</v>
      </c>
      <c r="CR37" s="186">
        <f>+Resumo!Y36</f>
        <v>3.1538553205918682</v>
      </c>
      <c r="CS37" s="186">
        <f t="shared" si="8"/>
        <v>3.1576693211412472</v>
      </c>
      <c r="CT37" s="186">
        <f t="shared" si="9"/>
        <v>3.1481770120066228</v>
      </c>
    </row>
    <row r="38" spans="1:98" s="14" customFormat="1" x14ac:dyDescent="0.25">
      <c r="A38" s="97"/>
      <c r="B38" s="73" t="s">
        <v>41</v>
      </c>
      <c r="C38" s="194" t="s">
        <v>42</v>
      </c>
      <c r="D38" s="84">
        <v>202</v>
      </c>
      <c r="E38" s="83" t="s">
        <v>11</v>
      </c>
      <c r="F38" s="325" t="s">
        <v>318</v>
      </c>
      <c r="G38" s="172" t="s">
        <v>284</v>
      </c>
      <c r="H38" s="128" t="s">
        <v>324</v>
      </c>
      <c r="I38" s="334">
        <v>258</v>
      </c>
      <c r="J38" s="181">
        <v>31</v>
      </c>
      <c r="K38" s="335">
        <f t="shared" si="0"/>
        <v>0.12015503875968993</v>
      </c>
      <c r="L38" s="270">
        <f>+Resumo!I37</f>
        <v>2.7300435413642963</v>
      </c>
      <c r="M38" s="142">
        <f>+Brutos!DQ37/Brutos!DR37</f>
        <v>2.5801526717557253</v>
      </c>
      <c r="N38" s="351">
        <f>+Brutos!EQ37/Brutos!ER37</f>
        <v>2.7652329749103943</v>
      </c>
      <c r="O38" s="287">
        <f>+AVERAGEIF(Brutos!$C$7:$C$2674,Brutos!$AJ37,Brutos!F$7:F$2674)</f>
        <v>3.2</v>
      </c>
      <c r="P38" s="142">
        <f>+AVERAGEIFS(Brutos!F$7:F$2674,Brutos!$C$7:$C$2674,Brutos!$AJ37,Brutos!$E$7:$E$2674,"MUL")</f>
        <v>3.5</v>
      </c>
      <c r="Q38" s="351">
        <f>+AVERAGEIFS(Brutos!F$7:F$2674,Brutos!$C$7:$C$2674,Brutos!$AJ37,Brutos!$E$7:$E$2674,"HOM")</f>
        <v>3.125</v>
      </c>
      <c r="R38" s="287">
        <f>+AVERAGEIF(Brutos!$C$7:$C$2674,Brutos!$AJ37,Brutos!G$7:G$2674)</f>
        <v>2.6</v>
      </c>
      <c r="S38" s="142">
        <f>+AVERAGEIFS(Brutos!G$7:G$2674,Brutos!$C$7:$C$2674,Brutos!$AJ37,Brutos!$E$7:$E$2674,"MUL")</f>
        <v>2.2000000000000002</v>
      </c>
      <c r="T38" s="351">
        <f>+AVERAGEIFS(Brutos!G$7:G$2674,Brutos!$C$7:$C$2674,Brutos!$AJ37,Brutos!$E$7:$E$2674,"HOM")</f>
        <v>2.68</v>
      </c>
      <c r="U38" s="287">
        <f>+AVERAGEIF(Brutos!$C$7:$C$2674,Brutos!$AJ37,Brutos!H$7:H$2674)</f>
        <v>2.1428571428571428</v>
      </c>
      <c r="V38" s="142">
        <f>+AVERAGEIFS(Brutos!H$7:H$2674,Brutos!$C$7:$C$2674,Brutos!$AJ37,Brutos!$E$7:$E$2674,"MUL")</f>
        <v>1.6</v>
      </c>
      <c r="W38" s="351">
        <f>+AVERAGEIFS(Brutos!H$7:H$2674,Brutos!$C$7:$C$2674,Brutos!$AJ37,Brutos!$E$7:$E$2674,"HOM")</f>
        <v>2.2608695652173911</v>
      </c>
      <c r="X38" s="287">
        <f>+AVERAGEIF(Brutos!$C$7:$C$2674,Brutos!$AJ37,Brutos!I$7:I$2674)</f>
        <v>2.1666666666666665</v>
      </c>
      <c r="Y38" s="142">
        <f>+AVERAGEIFS(Brutos!I$7:I$2674,Brutos!$C$7:$C$2674,Brutos!$AJ37,Brutos!$E$7:$E$2674,"MUL")</f>
        <v>2</v>
      </c>
      <c r="Z38" s="351">
        <f>+AVERAGEIFS(Brutos!I$7:I$2674,Brutos!$C$7:$C$2674,Brutos!$AJ37,Brutos!$E$7:$E$2674,"HOM")</f>
        <v>2.2000000000000002</v>
      </c>
      <c r="AA38" s="287">
        <f>+AVERAGEIF(Brutos!$C$7:$C$2674,Brutos!$AJ37,Brutos!J$7:J$2674)</f>
        <v>1.9666666666666666</v>
      </c>
      <c r="AB38" s="142">
        <f>+AVERAGEIFS(Brutos!J$7:J$2674,Brutos!$C$7:$C$2674,Brutos!$AJ37,Brutos!$E$7:$E$2674,"MUL")</f>
        <v>1.8</v>
      </c>
      <c r="AC38" s="351">
        <f>+AVERAGEIFS(Brutos!J$7:J$2674,Brutos!$C$7:$C$2674,Brutos!$AJ37,Brutos!$E$7:$E$2674,"HOM")</f>
        <v>2</v>
      </c>
      <c r="AD38" s="287">
        <f>+AVERAGEIF(Brutos!$C$7:$C$2674,Brutos!$AJ37,Brutos!K$7:K$2674)</f>
        <v>2.5161290322580645</v>
      </c>
      <c r="AE38" s="142">
        <f>+AVERAGEIFS(Brutos!K$7:K$2674,Brutos!$C$7:$C$2674,Brutos!$AJ37,Brutos!$E$7:$E$2674,"MUL")</f>
        <v>2.3333333333333335</v>
      </c>
      <c r="AF38" s="351">
        <f>+AVERAGEIFS(Brutos!K$7:K$2674,Brutos!$C$7:$C$2674,Brutos!$AJ37,Brutos!$E$7:$E$2674,"HOM")</f>
        <v>2.56</v>
      </c>
      <c r="AG38" s="287">
        <f>+AVERAGEIF(Brutos!$C$7:$C$2674,Brutos!$AJ37,Brutos!L$7:L$2674)</f>
        <v>3.5161290322580645</v>
      </c>
      <c r="AH38" s="142">
        <f>+AVERAGEIFS(Brutos!L$7:L$2674,Brutos!$C$7:$C$2674,Brutos!$AJ37,Brutos!$E$7:$E$2674,"MUL")</f>
        <v>3.6666666666666665</v>
      </c>
      <c r="AI38" s="351">
        <f>+AVERAGEIFS(Brutos!L$7:L$2674,Brutos!$C$7:$C$2674,Brutos!$AJ37,Brutos!$E$7:$E$2674,"HOM")</f>
        <v>3.48</v>
      </c>
      <c r="AJ38" s="287">
        <f>+AVERAGEIF(Brutos!$C$7:$C$2674,Brutos!$AJ37,Brutos!M$7:M$2674)</f>
        <v>2.6451612903225805</v>
      </c>
      <c r="AK38" s="142">
        <f>+AVERAGEIFS(Brutos!M$7:M$2674,Brutos!$C$7:$C$2674,Brutos!$AJ37,Brutos!$E$7:$E$2674,"MUL")</f>
        <v>2.5</v>
      </c>
      <c r="AL38" s="351">
        <f>+AVERAGEIFS(Brutos!M$7:M$2674,Brutos!$C$7:$C$2674,Brutos!$AJ37,Brutos!$E$7:$E$2674,"HOM")</f>
        <v>2.68</v>
      </c>
      <c r="AM38" s="287">
        <f>+AVERAGEIF(Brutos!$C$7:$C$2674,Brutos!$AJ37,Brutos!N$7:N$2674)</f>
        <v>2.1666666666666665</v>
      </c>
      <c r="AN38" s="142">
        <f>+AVERAGEIFS(Brutos!N$7:N$2674,Brutos!$C$7:$C$2674,Brutos!$AJ37,Brutos!$E$7:$E$2674,"MUL")</f>
        <v>1.8</v>
      </c>
      <c r="AO38" s="351">
        <f>+AVERAGEIFS(Brutos!N$7:N$2674,Brutos!$C$7:$C$2674,Brutos!$AJ37,Brutos!$E$7:$E$2674,"HOM")</f>
        <v>2.2400000000000002</v>
      </c>
      <c r="AP38" s="287">
        <f>+AVERAGEIF(Brutos!$C$7:$C$2674,Brutos!$AJ37,Brutos!O$7:O$2674)</f>
        <v>2.129032258064516</v>
      </c>
      <c r="AQ38" s="142">
        <f>+AVERAGEIFS(Brutos!O$7:O$2674,Brutos!$C$7:$C$2674,Brutos!$AJ37,Brutos!$E$7:$E$2674,"MUL")</f>
        <v>1.8333333333333333</v>
      </c>
      <c r="AR38" s="351">
        <f>+AVERAGEIFS(Brutos!O$7:O$2674,Brutos!$C$7:$C$2674,Brutos!$AJ37,Brutos!$E$7:$E$2674,"HOM")</f>
        <v>2.2000000000000002</v>
      </c>
      <c r="AS38" s="287">
        <f>+AVERAGEIF(Brutos!$C$7:$C$2674,Brutos!$AJ37,Brutos!P$7:P$2674)</f>
        <v>2.6774193548387095</v>
      </c>
      <c r="AT38" s="142">
        <f>+AVERAGEIFS(Brutos!P$7:P$2674,Brutos!$C$7:$C$2674,Brutos!$AJ37,Brutos!$E$7:$E$2674,"MUL")</f>
        <v>2.8333333333333335</v>
      </c>
      <c r="AU38" s="351">
        <f>+AVERAGEIFS(Brutos!P$7:P$2674,Brutos!$C$7:$C$2674,Brutos!$AJ37,Brutos!$E$7:$E$2674,"HOM")</f>
        <v>2.64</v>
      </c>
      <c r="AV38" s="287">
        <f>+AVERAGEIF(Brutos!$C$7:$C$2674,Brutos!$AJ37,Brutos!Q$7:Q$2674)</f>
        <v>2.6774193548387095</v>
      </c>
      <c r="AW38" s="142">
        <f>+AVERAGEIFS(Brutos!Q$7:Q$2674,Brutos!$C$7:$C$2674,Brutos!$AJ37,Brutos!$E$7:$E$2674,"MUL")</f>
        <v>2</v>
      </c>
      <c r="AX38" s="351">
        <f>+AVERAGEIFS(Brutos!Q$7:Q$2674,Brutos!$C$7:$C$2674,Brutos!$AJ37,Brutos!$E$7:$E$2674,"HOM")</f>
        <v>2.84</v>
      </c>
      <c r="AY38" s="287">
        <f>+AVERAGEIF(Brutos!$C$7:$C$2674,Brutos!$AJ37,Brutos!R$7:R$2674)</f>
        <v>2.096774193548387</v>
      </c>
      <c r="AZ38" s="142">
        <f>+AVERAGEIFS(Brutos!R$7:R$2674,Brutos!$C$7:$C$2674,Brutos!$AJ37,Brutos!$E$7:$E$2674,"MUL")</f>
        <v>1.1666666666666667</v>
      </c>
      <c r="BA38" s="351">
        <f>+AVERAGEIFS(Brutos!R$7:R$2674,Brutos!$C$7:$C$2674,Brutos!$AJ37,Brutos!$E$7:$E$2674,"HOM")</f>
        <v>2.3199999999999998</v>
      </c>
      <c r="BB38" s="287">
        <f>+AVERAGEIF(Brutos!$C$7:$C$2674,Brutos!$AJ37,Brutos!S$7:S$2674)</f>
        <v>2.6129032258064515</v>
      </c>
      <c r="BC38" s="142">
        <f>+AVERAGEIFS(Brutos!S$7:S$2674,Brutos!$C$7:$C$2674,Brutos!$AJ37,Brutos!$E$7:$E$2674,"MUL")</f>
        <v>2.1666666666666665</v>
      </c>
      <c r="BD38" s="351">
        <f>+AVERAGEIFS(Brutos!S$7:S$2674,Brutos!$C$7:$C$2674,Brutos!$AJ37,Brutos!$E$7:$E$2674,"HOM")</f>
        <v>2.72</v>
      </c>
      <c r="BE38" s="287">
        <f>+AVERAGEIF(Brutos!$C$7:$C$2674,Brutos!$AJ37,Brutos!T$7:T$2674)</f>
        <v>3.7419354838709675</v>
      </c>
      <c r="BF38" s="142">
        <f>+AVERAGEIFS(Brutos!T$7:T$2674,Brutos!$C$7:$C$2674,Brutos!$AJ37,Brutos!$E$7:$E$2674,"MUL")</f>
        <v>3.6666666666666665</v>
      </c>
      <c r="BG38" s="351">
        <f>+AVERAGEIFS(Brutos!T$7:T$2674,Brutos!$C$7:$C$2674,Brutos!$AJ37,Brutos!$E$7:$E$2674,"HOM")</f>
        <v>3.76</v>
      </c>
      <c r="BH38" s="287">
        <f>+AVERAGEIF(Brutos!$C$7:$C$2674,Brutos!$AJ37,Brutos!U$7:U$2674)</f>
        <v>3.4838709677419355</v>
      </c>
      <c r="BI38" s="142">
        <f>+AVERAGEIFS(Brutos!U$7:U$2674,Brutos!$C$7:$C$2674,Brutos!$AJ37,Brutos!$E$7:$E$2674,"MUL")</f>
        <v>3.1666666666666665</v>
      </c>
      <c r="BJ38" s="351">
        <f>+AVERAGEIFS(Brutos!U$7:U$2674,Brutos!$C$7:$C$2674,Brutos!$AJ37,Brutos!$E$7:$E$2674,"HOM")</f>
        <v>3.56</v>
      </c>
      <c r="BK38" s="287">
        <f>+AVERAGEIF(Brutos!$C$7:$C$2674,Brutos!$AJ37,Brutos!V$7:V$2674)</f>
        <v>3.0333333333333332</v>
      </c>
      <c r="BL38" s="142">
        <f>+AVERAGEIFS(Brutos!V$7:V$2674,Brutos!$C$7:$C$2674,Brutos!$AJ37,Brutos!$E$7:$E$2674,"MUL")</f>
        <v>3.1666666666666665</v>
      </c>
      <c r="BM38" s="351">
        <f>+AVERAGEIFS(Brutos!V$7:V$2674,Brutos!$C$7:$C$2674,Brutos!$AJ37,Brutos!$E$7:$E$2674,"HOM")</f>
        <v>3</v>
      </c>
      <c r="BN38" s="287">
        <f>+AVERAGEIF(Brutos!$C$7:$C$2674,Brutos!$AJ37,Brutos!W$7:W$2674)</f>
        <v>3.6</v>
      </c>
      <c r="BO38" s="142">
        <f>+AVERAGEIFS(Brutos!W$7:W$2674,Brutos!$C$7:$C$2674,Brutos!$AJ37,Brutos!$E$7:$E$2674,"MUL")</f>
        <v>4</v>
      </c>
      <c r="BP38" s="351">
        <f>+AVERAGEIFS(Brutos!W$7:W$2674,Brutos!$C$7:$C$2674,Brutos!$AJ37,Brutos!$E$7:$E$2674,"HOM")</f>
        <v>3.5</v>
      </c>
      <c r="BQ38" s="287">
        <f>+AVERAGEIF(Brutos!$C$7:$C$2674,Brutos!$AJ37,Brutos!X$7:X$2674)</f>
        <v>3.4827586206896552</v>
      </c>
      <c r="BR38" s="142">
        <f>+AVERAGEIFS(Brutos!X$7:X$2674,Brutos!$C$7:$C$2674,Brutos!$AJ37,Brutos!$E$7:$E$2674,"MUL")</f>
        <v>4</v>
      </c>
      <c r="BS38" s="351">
        <f>+AVERAGEIFS(Brutos!X$7:X$2674,Brutos!$C$7:$C$2674,Brutos!$AJ37,Brutos!$E$7:$E$2674,"HOM")</f>
        <v>3.375</v>
      </c>
      <c r="BT38" s="287">
        <f>+AVERAGEIF(Brutos!$C$7:$C$2674,Brutos!$AJ37,Brutos!Y$7:Y$2674)</f>
        <v>2.6129032258064515</v>
      </c>
      <c r="BU38" s="142">
        <f>+AVERAGEIFS(Brutos!Y$7:Y$2674,Brutos!$C$7:$C$2674,Brutos!$AJ37,Brutos!$E$7:$E$2674,"MUL")</f>
        <v>2.5</v>
      </c>
      <c r="BV38" s="351">
        <f>+AVERAGEIFS(Brutos!Y$7:Y$2674,Brutos!$C$7:$C$2674,Brutos!$AJ37,Brutos!$E$7:$E$2674,"HOM")</f>
        <v>2.64</v>
      </c>
      <c r="BW38" s="287">
        <f>+AVERAGEIF(Brutos!$C$7:$C$2674,Brutos!$AJ37,Brutos!Z$7:Z$2674)</f>
        <v>2.4666666666666668</v>
      </c>
      <c r="BX38" s="142">
        <f>+AVERAGEIFS(Brutos!Z$7:Z$2674,Brutos!$C$7:$C$2674,Brutos!$AJ37,Brutos!$E$7:$E$2674,"MUL")</f>
        <v>2</v>
      </c>
      <c r="BY38" s="351">
        <f>+AVERAGEIFS(Brutos!Z$7:Z$2674,Brutos!$C$7:$C$2674,Brutos!$AJ37,Brutos!$E$7:$E$2674,"HOM")</f>
        <v>2.5833333333333335</v>
      </c>
      <c r="BZ38" s="287">
        <f>+AVERAGEIF(Brutos!$C$7:$C$2674,Brutos!$AJ37,Brutos!AA$7:AA$2674)</f>
        <v>2.7307692307692308</v>
      </c>
      <c r="CA38" s="142">
        <f>+AVERAGEIFS(Brutos!AA$7:AA$2674,Brutos!$C$7:$C$2674,Brutos!$AJ37,Brutos!$E$7:$E$2674,"MUL")</f>
        <v>3</v>
      </c>
      <c r="CB38" s="351">
        <f>+AVERAGEIFS(Brutos!AA$7:AA$2674,Brutos!$C$7:$C$2674,Brutos!$AJ37,Brutos!$E$7:$E$2674,"HOM")</f>
        <v>2.65</v>
      </c>
      <c r="CC38" s="287">
        <f>+AVERAGEIF(Brutos!$C$7:$C$2674,Brutos!$AJ37,Brutos!AB$7:AB$2674)</f>
        <v>2.44</v>
      </c>
      <c r="CD38" s="142">
        <f>+AVERAGEIFS(Brutos!AB$7:AB$2674,Brutos!$C$7:$C$2674,Brutos!$AJ37,Brutos!$E$7:$E$2674,"MUL")</f>
        <v>2</v>
      </c>
      <c r="CE38" s="351">
        <f>+AVERAGEIFS(Brutos!AB$7:AB$2674,Brutos!$C$7:$C$2674,Brutos!$AJ37,Brutos!$E$7:$E$2674,"HOM")</f>
        <v>2.5499999999999998</v>
      </c>
      <c r="CF38" s="397">
        <f>+Resumo!U37</f>
        <v>2.7300435413642963</v>
      </c>
      <c r="CG38" s="208">
        <f t="shared" ref="CG38" si="19">+M38</f>
        <v>2.5801526717557253</v>
      </c>
      <c r="CH38" s="396">
        <f t="shared" ref="CH38" si="20">+N38</f>
        <v>2.7652329749103943</v>
      </c>
      <c r="CI38" s="415">
        <f>+Resumo!V37</f>
        <v>2.8456999241653826</v>
      </c>
      <c r="CJ38" s="116">
        <f t="shared" si="3"/>
        <v>2.7683647079943121</v>
      </c>
      <c r="CK38" s="416">
        <f>+AVERAGEIF($D$8:$D$118,$D38,$N$8:N$118)</f>
        <v>3.1273830170864141</v>
      </c>
      <c r="CL38" s="415">
        <f>+Resumo!W37</f>
        <v>3.1247690923570008</v>
      </c>
      <c r="CM38" s="116">
        <f t="shared" si="4"/>
        <v>3.177193056037134</v>
      </c>
      <c r="CN38" s="416">
        <f t="shared" si="5"/>
        <v>3.1923605661692185</v>
      </c>
      <c r="CO38" s="216">
        <f>+Resumo!X37</f>
        <v>2.9590343418354941</v>
      </c>
      <c r="CP38" s="216">
        <f t="shared" si="6"/>
        <v>2.9608444556496956</v>
      </c>
      <c r="CQ38" s="216">
        <f t="shared" si="7"/>
        <v>3.0329402383622885</v>
      </c>
      <c r="CR38" s="178">
        <f>+Resumo!Y37</f>
        <v>3.1538553205918682</v>
      </c>
      <c r="CS38" s="178">
        <f t="shared" si="8"/>
        <v>3.1576693211412472</v>
      </c>
      <c r="CT38" s="178">
        <f t="shared" si="9"/>
        <v>3.1481770120066228</v>
      </c>
    </row>
    <row r="39" spans="1:98" s="25" customFormat="1" x14ac:dyDescent="0.25">
      <c r="A39" s="83"/>
      <c r="B39" s="73" t="s">
        <v>43</v>
      </c>
      <c r="C39" s="194" t="s">
        <v>44</v>
      </c>
      <c r="D39" s="84">
        <v>202</v>
      </c>
      <c r="E39" s="83" t="s">
        <v>11</v>
      </c>
      <c r="F39" s="325" t="s">
        <v>318</v>
      </c>
      <c r="G39" s="172" t="s">
        <v>284</v>
      </c>
      <c r="H39" s="128" t="s">
        <v>324</v>
      </c>
      <c r="I39" s="334">
        <v>130</v>
      </c>
      <c r="J39" s="181">
        <v>28</v>
      </c>
      <c r="K39" s="335">
        <f t="shared" si="0"/>
        <v>0.2153846153846154</v>
      </c>
      <c r="L39" s="270">
        <f>+Resumo!I38</f>
        <v>2.4508196721311477</v>
      </c>
      <c r="M39" s="142">
        <f>+Brutos!DQ38/Brutos!DR38</f>
        <v>2.4508196721311477</v>
      </c>
      <c r="N39" s="351" t="s">
        <v>464</v>
      </c>
      <c r="O39" s="287">
        <f>+AVERAGEIF(Brutos!$C$7:$C$2674,Brutos!$AJ38,Brutos!F$7:F$2674)</f>
        <v>3</v>
      </c>
      <c r="P39" s="142">
        <f>+AVERAGEIFS(Brutos!F$7:F$2674,Brutos!$C$7:$C$2674,Brutos!$AJ38,Brutos!$E$7:$E$2674,"MUL")</f>
        <v>3</v>
      </c>
      <c r="Q39" s="351" t="s">
        <v>464</v>
      </c>
      <c r="R39" s="287">
        <f>+AVERAGEIF(Brutos!$C$7:$C$2674,Brutos!$AJ38,Brutos!G$7:G$2674)</f>
        <v>2.2142857142857144</v>
      </c>
      <c r="S39" s="142">
        <f>+AVERAGEIFS(Brutos!G$7:G$2674,Brutos!$C$7:$C$2674,Brutos!$AJ38,Brutos!$E$7:$E$2674,"MUL")</f>
        <v>2.2142857142857144</v>
      </c>
      <c r="T39" s="351" t="s">
        <v>464</v>
      </c>
      <c r="U39" s="287">
        <f>+AVERAGEIF(Brutos!$C$7:$C$2674,Brutos!$AJ38,Brutos!H$7:H$2674)</f>
        <v>2.3461538461538463</v>
      </c>
      <c r="V39" s="142">
        <f>+AVERAGEIFS(Brutos!H$7:H$2674,Brutos!$C$7:$C$2674,Brutos!$AJ38,Brutos!$E$7:$E$2674,"MUL")</f>
        <v>2.3461538461538463</v>
      </c>
      <c r="W39" s="351" t="s">
        <v>464</v>
      </c>
      <c r="X39" s="287">
        <f>+AVERAGEIF(Brutos!$C$7:$C$2674,Brutos!$AJ38,Brutos!I$7:I$2674)</f>
        <v>1.9259259259259258</v>
      </c>
      <c r="Y39" s="142">
        <f>+AVERAGEIFS(Brutos!I$7:I$2674,Brutos!$C$7:$C$2674,Brutos!$AJ38,Brutos!$E$7:$E$2674,"MUL")</f>
        <v>1.9259259259259258</v>
      </c>
      <c r="Z39" s="351" t="s">
        <v>464</v>
      </c>
      <c r="AA39" s="287">
        <f>+AVERAGEIF(Brutos!$C$7:$C$2674,Brutos!$AJ38,Brutos!J$7:J$2674)</f>
        <v>1.6666666666666667</v>
      </c>
      <c r="AB39" s="142">
        <f>+AVERAGEIFS(Brutos!J$7:J$2674,Brutos!$C$7:$C$2674,Brutos!$AJ38,Brutos!$E$7:$E$2674,"MUL")</f>
        <v>1.6666666666666667</v>
      </c>
      <c r="AC39" s="351" t="s">
        <v>464</v>
      </c>
      <c r="AD39" s="287">
        <f>+AVERAGEIF(Brutos!$C$7:$C$2674,Brutos!$AJ38,Brutos!K$7:K$2674)</f>
        <v>2.1923076923076925</v>
      </c>
      <c r="AE39" s="142">
        <f>+AVERAGEIFS(Brutos!K$7:K$2674,Brutos!$C$7:$C$2674,Brutos!$AJ38,Brutos!$E$7:$E$2674,"MUL")</f>
        <v>2.1923076923076925</v>
      </c>
      <c r="AF39" s="351" t="s">
        <v>464</v>
      </c>
      <c r="AG39" s="287">
        <f>+AVERAGEIF(Brutos!$C$7:$C$2674,Brutos!$AJ38,Brutos!L$7:L$2674)</f>
        <v>3.1111111111111112</v>
      </c>
      <c r="AH39" s="142">
        <f>+AVERAGEIFS(Brutos!L$7:L$2674,Brutos!$C$7:$C$2674,Brutos!$AJ38,Brutos!$E$7:$E$2674,"MUL")</f>
        <v>3.1111111111111112</v>
      </c>
      <c r="AI39" s="351" t="s">
        <v>464</v>
      </c>
      <c r="AJ39" s="287">
        <f>+AVERAGEIF(Brutos!$C$7:$C$2674,Brutos!$AJ38,Brutos!M$7:M$2674)</f>
        <v>2.3703703703703702</v>
      </c>
      <c r="AK39" s="142">
        <f>+AVERAGEIFS(Brutos!M$7:M$2674,Brutos!$C$7:$C$2674,Brutos!$AJ38,Brutos!$E$7:$E$2674,"MUL")</f>
        <v>2.3703703703703702</v>
      </c>
      <c r="AL39" s="351" t="s">
        <v>464</v>
      </c>
      <c r="AM39" s="287">
        <f>+AVERAGEIF(Brutos!$C$7:$C$2674,Brutos!$AJ38,Brutos!N$7:N$2674)</f>
        <v>2.4444444444444446</v>
      </c>
      <c r="AN39" s="142">
        <f>+AVERAGEIFS(Brutos!N$7:N$2674,Brutos!$C$7:$C$2674,Brutos!$AJ38,Brutos!$E$7:$E$2674,"MUL")</f>
        <v>2.4444444444444446</v>
      </c>
      <c r="AO39" s="351" t="s">
        <v>464</v>
      </c>
      <c r="AP39" s="287">
        <f>+AVERAGEIF(Brutos!$C$7:$C$2674,Brutos!$AJ38,Brutos!O$7:O$2674)</f>
        <v>3.1111111111111112</v>
      </c>
      <c r="AQ39" s="142">
        <f>+AVERAGEIFS(Brutos!O$7:O$2674,Brutos!$C$7:$C$2674,Brutos!$AJ38,Brutos!$E$7:$E$2674,"MUL")</f>
        <v>3.1111111111111112</v>
      </c>
      <c r="AR39" s="351" t="s">
        <v>464</v>
      </c>
      <c r="AS39" s="287">
        <f>+AVERAGEIF(Brutos!$C$7:$C$2674,Brutos!$AJ38,Brutos!P$7:P$2674)</f>
        <v>2.2222222222222223</v>
      </c>
      <c r="AT39" s="142">
        <f>+AVERAGEIFS(Brutos!P$7:P$2674,Brutos!$C$7:$C$2674,Brutos!$AJ38,Brutos!$E$7:$E$2674,"MUL")</f>
        <v>2.2222222222222223</v>
      </c>
      <c r="AU39" s="351" t="s">
        <v>464</v>
      </c>
      <c r="AV39" s="287">
        <f>+AVERAGEIF(Brutos!$C$7:$C$2674,Brutos!$AJ38,Brutos!Q$7:Q$2674)</f>
        <v>2.1153846153846154</v>
      </c>
      <c r="AW39" s="142">
        <f>+AVERAGEIFS(Brutos!Q$7:Q$2674,Brutos!$C$7:$C$2674,Brutos!$AJ38,Brutos!$E$7:$E$2674,"MUL")</f>
        <v>2.1153846153846154</v>
      </c>
      <c r="AX39" s="351" t="s">
        <v>464</v>
      </c>
      <c r="AY39" s="287">
        <f>+AVERAGEIF(Brutos!$C$7:$C$2674,Brutos!$AJ38,Brutos!R$7:R$2674)</f>
        <v>2.1153846153846154</v>
      </c>
      <c r="AZ39" s="142">
        <f>+AVERAGEIFS(Brutos!R$7:R$2674,Brutos!$C$7:$C$2674,Brutos!$AJ38,Brutos!$E$7:$E$2674,"MUL")</f>
        <v>2.1153846153846154</v>
      </c>
      <c r="BA39" s="351" t="s">
        <v>464</v>
      </c>
      <c r="BB39" s="287">
        <f>+AVERAGEIF(Brutos!$C$7:$C$2674,Brutos!$AJ38,Brutos!S$7:S$2674)</f>
        <v>2.1111111111111112</v>
      </c>
      <c r="BC39" s="142">
        <f>+AVERAGEIFS(Brutos!S$7:S$2674,Brutos!$C$7:$C$2674,Brutos!$AJ38,Brutos!$E$7:$E$2674,"MUL")</f>
        <v>2.1111111111111112</v>
      </c>
      <c r="BD39" s="351" t="s">
        <v>464</v>
      </c>
      <c r="BE39" s="287">
        <f>+AVERAGEIF(Brutos!$C$7:$C$2674,Brutos!$AJ38,Brutos!T$7:T$2674)</f>
        <v>2.6296296296296298</v>
      </c>
      <c r="BF39" s="142">
        <f>+AVERAGEIFS(Brutos!T$7:T$2674,Brutos!$C$7:$C$2674,Brutos!$AJ38,Brutos!$E$7:$E$2674,"MUL")</f>
        <v>2.6296296296296298</v>
      </c>
      <c r="BG39" s="351" t="s">
        <v>464</v>
      </c>
      <c r="BH39" s="287">
        <f>+AVERAGEIF(Brutos!$C$7:$C$2674,Brutos!$AJ38,Brutos!U$7:U$2674)</f>
        <v>3</v>
      </c>
      <c r="BI39" s="142">
        <f>+AVERAGEIFS(Brutos!U$7:U$2674,Brutos!$C$7:$C$2674,Brutos!$AJ38,Brutos!$E$7:$E$2674,"MUL")</f>
        <v>3</v>
      </c>
      <c r="BJ39" s="351" t="s">
        <v>464</v>
      </c>
      <c r="BK39" s="287">
        <f>+AVERAGEIF(Brutos!$C$7:$C$2674,Brutos!$AJ38,Brutos!V$7:V$2674)</f>
        <v>2.4444444444444446</v>
      </c>
      <c r="BL39" s="142">
        <f>+AVERAGEIFS(Brutos!V$7:V$2674,Brutos!$C$7:$C$2674,Brutos!$AJ38,Brutos!$E$7:$E$2674,"MUL")</f>
        <v>2.4444444444444446</v>
      </c>
      <c r="BM39" s="351" t="s">
        <v>464</v>
      </c>
      <c r="BN39" s="287">
        <f>+AVERAGEIF(Brutos!$C$7:$C$2674,Brutos!$AJ38,Brutos!W$7:W$2674)</f>
        <v>3.074074074074074</v>
      </c>
      <c r="BO39" s="142">
        <f>+AVERAGEIFS(Brutos!W$7:W$2674,Brutos!$C$7:$C$2674,Brutos!$AJ38,Brutos!$E$7:$E$2674,"MUL")</f>
        <v>3.074074074074074</v>
      </c>
      <c r="BP39" s="351" t="s">
        <v>464</v>
      </c>
      <c r="BQ39" s="287">
        <f>+AVERAGEIF(Brutos!$C$7:$C$2674,Brutos!$AJ38,Brutos!X$7:X$2674)</f>
        <v>3.08</v>
      </c>
      <c r="BR39" s="142">
        <f>+AVERAGEIFS(Brutos!X$7:X$2674,Brutos!$C$7:$C$2674,Brutos!$AJ38,Brutos!$E$7:$E$2674,"MUL")</f>
        <v>3.08</v>
      </c>
      <c r="BS39" s="351" t="s">
        <v>464</v>
      </c>
      <c r="BT39" s="287">
        <f>+AVERAGEIF(Brutos!$C$7:$C$2674,Brutos!$AJ38,Brutos!Y$7:Y$2674)</f>
        <v>2.5</v>
      </c>
      <c r="BU39" s="142">
        <f>+AVERAGEIFS(Brutos!Y$7:Y$2674,Brutos!$C$7:$C$2674,Brutos!$AJ38,Brutos!$E$7:$E$2674,"MUL")</f>
        <v>2.5</v>
      </c>
      <c r="BV39" s="351" t="s">
        <v>464</v>
      </c>
      <c r="BW39" s="287">
        <f>+AVERAGEIF(Brutos!$C$7:$C$2674,Brutos!$AJ38,Brutos!Z$7:Z$2674)</f>
        <v>2.2799999999999998</v>
      </c>
      <c r="BX39" s="142">
        <f>+AVERAGEIFS(Brutos!Z$7:Z$2674,Brutos!$C$7:$C$2674,Brutos!$AJ38,Brutos!$E$7:$E$2674,"MUL")</f>
        <v>2.2799999999999998</v>
      </c>
      <c r="BY39" s="351" t="s">
        <v>464</v>
      </c>
      <c r="BZ39" s="287">
        <f>+AVERAGEIF(Brutos!$C$7:$C$2674,Brutos!$AJ38,Brutos!AA$7:AA$2674)</f>
        <v>2.2692307692307692</v>
      </c>
      <c r="CA39" s="142">
        <f>+AVERAGEIFS(Brutos!AA$7:AA$2674,Brutos!$C$7:$C$2674,Brutos!$AJ38,Brutos!$E$7:$E$2674,"MUL")</f>
        <v>2.2692307692307692</v>
      </c>
      <c r="CB39" s="351" t="s">
        <v>464</v>
      </c>
      <c r="CC39" s="287">
        <f>+AVERAGEIF(Brutos!$C$7:$C$2674,Brutos!$AJ38,Brutos!AB$7:AB$2674)</f>
        <v>2.12</v>
      </c>
      <c r="CD39" s="142">
        <f>+AVERAGEIFS(Brutos!AB$7:AB$2674,Brutos!$C$7:$C$2674,Brutos!$AJ38,Brutos!$E$7:$E$2674,"MUL")</f>
        <v>2.12</v>
      </c>
      <c r="CE39" s="351" t="s">
        <v>464</v>
      </c>
      <c r="CF39" s="397">
        <f>+Resumo!U38</f>
        <v>2.9139894495203116</v>
      </c>
      <c r="CG39" s="208">
        <f>+CG25</f>
        <v>2.1499363995142682</v>
      </c>
      <c r="CH39" s="396">
        <f>+CH25</f>
        <v>2.7053140096618358</v>
      </c>
      <c r="CI39" s="415">
        <f>+Resumo!V38</f>
        <v>2.8456999241653826</v>
      </c>
      <c r="CJ39" s="116">
        <f t="shared" si="3"/>
        <v>2.7683647079943121</v>
      </c>
      <c r="CK39" s="416">
        <f>+AVERAGEIF($D$8:$D$118,$D39,$N$8:N$118)</f>
        <v>3.1273830170864141</v>
      </c>
      <c r="CL39" s="415">
        <f>+Resumo!W38</f>
        <v>3.1247690923570008</v>
      </c>
      <c r="CM39" s="116">
        <f t="shared" si="4"/>
        <v>3.177193056037134</v>
      </c>
      <c r="CN39" s="416">
        <f t="shared" si="5"/>
        <v>3.1923605661692185</v>
      </c>
      <c r="CO39" s="116">
        <f>+Resumo!X38</f>
        <v>2.9590343418354941</v>
      </c>
      <c r="CP39" s="116">
        <f t="shared" si="6"/>
        <v>2.9608444556496956</v>
      </c>
      <c r="CQ39" s="116">
        <f t="shared" si="7"/>
        <v>3.0329402383622885</v>
      </c>
      <c r="CR39" s="188">
        <f>+Resumo!Y38</f>
        <v>3.1538553205918682</v>
      </c>
      <c r="CS39" s="188">
        <f t="shared" si="8"/>
        <v>3.1576693211412472</v>
      </c>
      <c r="CT39" s="188">
        <f t="shared" si="9"/>
        <v>3.1481770120066228</v>
      </c>
    </row>
    <row r="40" spans="1:98" s="25" customFormat="1" x14ac:dyDescent="0.25">
      <c r="A40" s="83"/>
      <c r="B40" s="73" t="s">
        <v>88</v>
      </c>
      <c r="C40" s="194" t="s">
        <v>89</v>
      </c>
      <c r="D40" s="84">
        <v>202</v>
      </c>
      <c r="E40" s="83" t="s">
        <v>11</v>
      </c>
      <c r="F40" s="325" t="s">
        <v>318</v>
      </c>
      <c r="G40" s="172" t="s">
        <v>284</v>
      </c>
      <c r="H40" s="128" t="s">
        <v>324</v>
      </c>
      <c r="I40" s="334">
        <v>103</v>
      </c>
      <c r="J40" s="181">
        <v>29</v>
      </c>
      <c r="K40" s="335">
        <f t="shared" si="0"/>
        <v>0.28155339805825241</v>
      </c>
      <c r="L40" s="270">
        <f>+Resumo!I39</f>
        <v>2.6794258373205744</v>
      </c>
      <c r="M40" s="142">
        <f>+Brutos!DQ39/Brutos!DR39</f>
        <v>2.6462093862815883</v>
      </c>
      <c r="N40" s="351">
        <f>+Brutos!EQ39/Brutos!ER39</f>
        <v>2.9315068493150687</v>
      </c>
      <c r="O40" s="287">
        <f>+AVERAGEIF(Brutos!$C$7:$C$2674,Brutos!$AJ39,Brutos!F$7:F$2674)</f>
        <v>2.9642857142857144</v>
      </c>
      <c r="P40" s="142">
        <f>+AVERAGEIFS(Brutos!F$7:F$2674,Brutos!$C$7:$C$2674,Brutos!$AJ39,Brutos!$E$7:$E$2674,"MUL")</f>
        <v>2.9583333333333335</v>
      </c>
      <c r="Q40" s="351">
        <f>+AVERAGEIFS(Brutos!F$7:F$2674,Brutos!$C$7:$C$2674,Brutos!$AJ39,Brutos!$E$7:$E$2674,"HOM")</f>
        <v>3</v>
      </c>
      <c r="R40" s="287">
        <f>+AVERAGEIF(Brutos!$C$7:$C$2674,Brutos!$AJ39,Brutos!G$7:G$2674)</f>
        <v>2.25</v>
      </c>
      <c r="S40" s="142">
        <f>+AVERAGEIFS(Brutos!G$7:G$2674,Brutos!$C$7:$C$2674,Brutos!$AJ39,Brutos!$E$7:$E$2674,"MUL")</f>
        <v>2.2083333333333335</v>
      </c>
      <c r="T40" s="351">
        <f>+AVERAGEIFS(Brutos!G$7:G$2674,Brutos!$C$7:$C$2674,Brutos!$AJ39,Brutos!$E$7:$E$2674,"HOM")</f>
        <v>2.5</v>
      </c>
      <c r="U40" s="287">
        <f>+AVERAGEIF(Brutos!$C$7:$C$2674,Brutos!$AJ39,Brutos!H$7:H$2674)</f>
        <v>1.896551724137931</v>
      </c>
      <c r="V40" s="142">
        <f>+AVERAGEIFS(Brutos!H$7:H$2674,Brutos!$C$7:$C$2674,Brutos!$AJ39,Brutos!$E$7:$E$2674,"MUL")</f>
        <v>1.88</v>
      </c>
      <c r="W40" s="351">
        <f>+AVERAGEIFS(Brutos!H$7:H$2674,Brutos!$C$7:$C$2674,Brutos!$AJ39,Brutos!$E$7:$E$2674,"HOM")</f>
        <v>2</v>
      </c>
      <c r="X40" s="287">
        <f>+AVERAGEIF(Brutos!$C$7:$C$2674,Brutos!$AJ39,Brutos!I$7:I$2674)</f>
        <v>2.1071428571428572</v>
      </c>
      <c r="Y40" s="142">
        <f>+AVERAGEIFS(Brutos!I$7:I$2674,Brutos!$C$7:$C$2674,Brutos!$AJ39,Brutos!$E$7:$E$2674,"MUL")</f>
        <v>2.04</v>
      </c>
      <c r="Z40" s="351">
        <f>+AVERAGEIFS(Brutos!I$7:I$2674,Brutos!$C$7:$C$2674,Brutos!$AJ39,Brutos!$E$7:$E$2674,"HOM")</f>
        <v>2.6666666666666665</v>
      </c>
      <c r="AA40" s="287">
        <f>+AVERAGEIF(Brutos!$C$7:$C$2674,Brutos!$AJ39,Brutos!J$7:J$2674)</f>
        <v>1.962962962962963</v>
      </c>
      <c r="AB40" s="142">
        <f>+AVERAGEIFS(Brutos!J$7:J$2674,Brutos!$C$7:$C$2674,Brutos!$AJ39,Brutos!$E$7:$E$2674,"MUL")</f>
        <v>1.9166666666666667</v>
      </c>
      <c r="AC40" s="351">
        <f>+AVERAGEIFS(Brutos!J$7:J$2674,Brutos!$C$7:$C$2674,Brutos!$AJ39,Brutos!$E$7:$E$2674,"HOM")</f>
        <v>2.3333333333333335</v>
      </c>
      <c r="AD40" s="287">
        <f>+AVERAGEIF(Brutos!$C$7:$C$2674,Brutos!$AJ39,Brutos!K$7:K$2674)</f>
        <v>2.3571428571428572</v>
      </c>
      <c r="AE40" s="142">
        <f>+AVERAGEIFS(Brutos!K$7:K$2674,Brutos!$C$7:$C$2674,Brutos!$AJ39,Brutos!$E$7:$E$2674,"MUL")</f>
        <v>2.2083333333333335</v>
      </c>
      <c r="AF40" s="351">
        <f>+AVERAGEIFS(Brutos!K$7:K$2674,Brutos!$C$7:$C$2674,Brutos!$AJ39,Brutos!$E$7:$E$2674,"HOM")</f>
        <v>3.25</v>
      </c>
      <c r="AG40" s="287">
        <f>+AVERAGEIF(Brutos!$C$7:$C$2674,Brutos!$AJ39,Brutos!L$7:L$2674)</f>
        <v>3.7777777777777777</v>
      </c>
      <c r="AH40" s="142">
        <f>+AVERAGEIFS(Brutos!L$7:L$2674,Brutos!$C$7:$C$2674,Brutos!$AJ39,Brutos!$E$7:$E$2674,"MUL")</f>
        <v>3.6666666666666665</v>
      </c>
      <c r="AI40" s="351">
        <f>+AVERAGEIFS(Brutos!L$7:L$2674,Brutos!$C$7:$C$2674,Brutos!$AJ39,Brutos!$E$7:$E$2674,"HOM")</f>
        <v>4.666666666666667</v>
      </c>
      <c r="AJ40" s="287">
        <f>+AVERAGEIF(Brutos!$C$7:$C$2674,Brutos!$AJ39,Brutos!M$7:M$2674)</f>
        <v>3.1785714285714284</v>
      </c>
      <c r="AK40" s="142">
        <f>+AVERAGEIFS(Brutos!M$7:M$2674,Brutos!$C$7:$C$2674,Brutos!$AJ39,Brutos!$E$7:$E$2674,"MUL")</f>
        <v>3.08</v>
      </c>
      <c r="AL40" s="351">
        <f>+AVERAGEIFS(Brutos!M$7:M$2674,Brutos!$C$7:$C$2674,Brutos!$AJ39,Brutos!$E$7:$E$2674,"HOM")</f>
        <v>4</v>
      </c>
      <c r="AM40" s="287">
        <f>+AVERAGEIF(Brutos!$C$7:$C$2674,Brutos!$AJ39,Brutos!N$7:N$2674)</f>
        <v>2.6071428571428572</v>
      </c>
      <c r="AN40" s="142">
        <f>+AVERAGEIFS(Brutos!N$7:N$2674,Brutos!$C$7:$C$2674,Brutos!$AJ39,Brutos!$E$7:$E$2674,"MUL")</f>
        <v>2.72</v>
      </c>
      <c r="AO40" s="351">
        <f>+AVERAGEIFS(Brutos!N$7:N$2674,Brutos!$C$7:$C$2674,Brutos!$AJ39,Brutos!$E$7:$E$2674,"HOM")</f>
        <v>1.6666666666666667</v>
      </c>
      <c r="AP40" s="287">
        <f>+AVERAGEIF(Brutos!$C$7:$C$2674,Brutos!$AJ39,Brutos!O$7:O$2674)</f>
        <v>3.3333333333333335</v>
      </c>
      <c r="AQ40" s="142">
        <f>+AVERAGEIFS(Brutos!O$7:O$2674,Brutos!$C$7:$C$2674,Brutos!$AJ39,Brutos!$E$7:$E$2674,"MUL")</f>
        <v>3.28</v>
      </c>
      <c r="AR40" s="351">
        <f>+AVERAGEIFS(Brutos!O$7:O$2674,Brutos!$C$7:$C$2674,Brutos!$AJ39,Brutos!$E$7:$E$2674,"HOM")</f>
        <v>4</v>
      </c>
      <c r="AS40" s="287">
        <f>+AVERAGEIF(Brutos!$C$7:$C$2674,Brutos!$AJ39,Brutos!P$7:P$2674)</f>
        <v>2.6785714285714284</v>
      </c>
      <c r="AT40" s="142">
        <f>+AVERAGEIFS(Brutos!P$7:P$2674,Brutos!$C$7:$C$2674,Brutos!$AJ39,Brutos!$E$7:$E$2674,"MUL")</f>
        <v>2.72</v>
      </c>
      <c r="AU40" s="351">
        <f>+AVERAGEIFS(Brutos!P$7:P$2674,Brutos!$C$7:$C$2674,Brutos!$AJ39,Brutos!$E$7:$E$2674,"HOM")</f>
        <v>2.3333333333333335</v>
      </c>
      <c r="AV40" s="287">
        <f>+AVERAGEIF(Brutos!$C$7:$C$2674,Brutos!$AJ39,Brutos!Q$7:Q$2674)</f>
        <v>2.4444444444444446</v>
      </c>
      <c r="AW40" s="142">
        <f>+AVERAGEIFS(Brutos!Q$7:Q$2674,Brutos!$C$7:$C$2674,Brutos!$AJ39,Brutos!$E$7:$E$2674,"MUL")</f>
        <v>2.4</v>
      </c>
      <c r="AX40" s="351">
        <f>+AVERAGEIFS(Brutos!Q$7:Q$2674,Brutos!$C$7:$C$2674,Brutos!$AJ39,Brutos!$E$7:$E$2674,"HOM")</f>
        <v>3</v>
      </c>
      <c r="AY40" s="287">
        <f>+AVERAGEIF(Brutos!$C$7:$C$2674,Brutos!$AJ39,Brutos!R$7:R$2674)</f>
        <v>2.0384615384615383</v>
      </c>
      <c r="AZ40" s="142">
        <f>+AVERAGEIFS(Brutos!R$7:R$2674,Brutos!$C$7:$C$2674,Brutos!$AJ39,Brutos!$E$7:$E$2674,"MUL")</f>
        <v>2.0833333333333335</v>
      </c>
      <c r="BA40" s="351">
        <f>+AVERAGEIFS(Brutos!R$7:R$2674,Brutos!$C$7:$C$2674,Brutos!$AJ39,Brutos!$E$7:$E$2674,"HOM")</f>
        <v>1.5</v>
      </c>
      <c r="BB40" s="287">
        <f>+AVERAGEIF(Brutos!$C$7:$C$2674,Brutos!$AJ39,Brutos!S$7:S$2674)</f>
        <v>2.2857142857142856</v>
      </c>
      <c r="BC40" s="142">
        <f>+AVERAGEIFS(Brutos!S$7:S$2674,Brutos!$C$7:$C$2674,Brutos!$AJ39,Brutos!$E$7:$E$2674,"MUL")</f>
        <v>2.3199999999999998</v>
      </c>
      <c r="BD40" s="351">
        <f>+AVERAGEIFS(Brutos!S$7:S$2674,Brutos!$C$7:$C$2674,Brutos!$AJ39,Brutos!$E$7:$E$2674,"HOM")</f>
        <v>2</v>
      </c>
      <c r="BE40" s="287">
        <f>+AVERAGEIF(Brutos!$C$7:$C$2674,Brutos!$AJ39,Brutos!T$7:T$2674)</f>
        <v>2.7142857142857144</v>
      </c>
      <c r="BF40" s="142">
        <f>+AVERAGEIFS(Brutos!T$7:T$2674,Brutos!$C$7:$C$2674,Brutos!$AJ39,Brutos!$E$7:$E$2674,"MUL")</f>
        <v>2.68</v>
      </c>
      <c r="BG40" s="351">
        <f>+AVERAGEIFS(Brutos!T$7:T$2674,Brutos!$C$7:$C$2674,Brutos!$AJ39,Brutos!$E$7:$E$2674,"HOM")</f>
        <v>3</v>
      </c>
      <c r="BH40" s="287">
        <f>+AVERAGEIF(Brutos!$C$7:$C$2674,Brutos!$AJ39,Brutos!U$7:U$2674)</f>
        <v>3.3928571428571428</v>
      </c>
      <c r="BI40" s="142">
        <f>+AVERAGEIFS(Brutos!U$7:U$2674,Brutos!$C$7:$C$2674,Brutos!$AJ39,Brutos!$E$7:$E$2674,"MUL")</f>
        <v>3.4</v>
      </c>
      <c r="BJ40" s="351">
        <f>+AVERAGEIFS(Brutos!U$7:U$2674,Brutos!$C$7:$C$2674,Brutos!$AJ39,Brutos!$E$7:$E$2674,"HOM")</f>
        <v>3.3333333333333335</v>
      </c>
      <c r="BK40" s="287">
        <f>+AVERAGEIF(Brutos!$C$7:$C$2674,Brutos!$AJ39,Brutos!V$7:V$2674)</f>
        <v>2.5357142857142856</v>
      </c>
      <c r="BL40" s="142">
        <f>+AVERAGEIFS(Brutos!V$7:V$2674,Brutos!$C$7:$C$2674,Brutos!$AJ39,Brutos!$E$7:$E$2674,"MUL")</f>
        <v>2.4</v>
      </c>
      <c r="BM40" s="351">
        <f>+AVERAGEIFS(Brutos!V$7:V$2674,Brutos!$C$7:$C$2674,Brutos!$AJ39,Brutos!$E$7:$E$2674,"HOM")</f>
        <v>3.6666666666666665</v>
      </c>
      <c r="BN40" s="287">
        <f>+AVERAGEIF(Brutos!$C$7:$C$2674,Brutos!$AJ39,Brutos!W$7:W$2674)</f>
        <v>3.12</v>
      </c>
      <c r="BO40" s="142">
        <f>+AVERAGEIFS(Brutos!W$7:W$2674,Brutos!$C$7:$C$2674,Brutos!$AJ39,Brutos!$E$7:$E$2674,"MUL")</f>
        <v>3.1304347826086958</v>
      </c>
      <c r="BP40" s="351">
        <f>+AVERAGEIFS(Brutos!W$7:W$2674,Brutos!$C$7:$C$2674,Brutos!$AJ39,Brutos!$E$7:$E$2674,"HOM")</f>
        <v>3</v>
      </c>
      <c r="BQ40" s="287">
        <f>+AVERAGEIF(Brutos!$C$7:$C$2674,Brutos!$AJ39,Brutos!X$7:X$2674)</f>
        <v>3.3703703703703702</v>
      </c>
      <c r="BR40" s="142">
        <f>+AVERAGEIFS(Brutos!X$7:X$2674,Brutos!$C$7:$C$2674,Brutos!$AJ39,Brutos!$E$7:$E$2674,"MUL")</f>
        <v>3.2916666666666665</v>
      </c>
      <c r="BS40" s="351">
        <f>+AVERAGEIFS(Brutos!X$7:X$2674,Brutos!$C$7:$C$2674,Brutos!$AJ39,Brutos!$E$7:$E$2674,"HOM")</f>
        <v>4</v>
      </c>
      <c r="BT40" s="287">
        <f>+AVERAGEIF(Brutos!$C$7:$C$2674,Brutos!$AJ39,Brutos!Y$7:Y$2674)</f>
        <v>2.6071428571428572</v>
      </c>
      <c r="BU40" s="142">
        <f>+AVERAGEIFS(Brutos!Y$7:Y$2674,Brutos!$C$7:$C$2674,Brutos!$AJ39,Brutos!$E$7:$E$2674,"MUL")</f>
        <v>2.5833333333333335</v>
      </c>
      <c r="BV40" s="351">
        <f>+AVERAGEIFS(Brutos!Y$7:Y$2674,Brutos!$C$7:$C$2674,Brutos!$AJ39,Brutos!$E$7:$E$2674,"HOM")</f>
        <v>2.75</v>
      </c>
      <c r="BW40" s="287">
        <f>+AVERAGEIF(Brutos!$C$7:$C$2674,Brutos!$AJ39,Brutos!Z$7:Z$2674)</f>
        <v>2.68</v>
      </c>
      <c r="BX40" s="142">
        <f>+AVERAGEIFS(Brutos!Z$7:Z$2674,Brutos!$C$7:$C$2674,Brutos!$AJ39,Brutos!$E$7:$E$2674,"MUL")</f>
        <v>2.6190476190476191</v>
      </c>
      <c r="BY40" s="351">
        <f>+AVERAGEIFS(Brutos!Z$7:Z$2674,Brutos!$C$7:$C$2674,Brutos!$AJ39,Brutos!$E$7:$E$2674,"HOM")</f>
        <v>3</v>
      </c>
      <c r="BZ40" s="287">
        <f>+AVERAGEIF(Brutos!$C$7:$C$2674,Brutos!$AJ39,Brutos!AA$7:AA$2674)</f>
        <v>2.72</v>
      </c>
      <c r="CA40" s="142">
        <f>+AVERAGEIFS(Brutos!AA$7:AA$2674,Brutos!$C$7:$C$2674,Brutos!$AJ39,Brutos!$E$7:$E$2674,"MUL")</f>
        <v>2.6666666666666665</v>
      </c>
      <c r="CB40" s="351">
        <f>+AVERAGEIFS(Brutos!AA$7:AA$2674,Brutos!$C$7:$C$2674,Brutos!$AJ39,Brutos!$E$7:$E$2674,"HOM")</f>
        <v>3</v>
      </c>
      <c r="CC40" s="287">
        <f>+AVERAGEIF(Brutos!$C$7:$C$2674,Brutos!$AJ39,Brutos!AB$7:AB$2674)</f>
        <v>2.6923076923076925</v>
      </c>
      <c r="CD40" s="142">
        <f>+AVERAGEIFS(Brutos!AB$7:AB$2674,Brutos!$C$7:$C$2674,Brutos!$AJ39,Brutos!$E$7:$E$2674,"MUL")</f>
        <v>2.6363636363636362</v>
      </c>
      <c r="CE40" s="351">
        <f>+AVERAGEIFS(Brutos!AB$7:AB$2674,Brutos!$C$7:$C$2674,Brutos!$AJ39,Brutos!$E$7:$E$2674,"HOM")</f>
        <v>3</v>
      </c>
      <c r="CF40" s="397">
        <f>+Resumo!U39</f>
        <v>2.8004581776417958</v>
      </c>
      <c r="CG40" s="208">
        <f>+CG26</f>
        <v>2.1486768983353737</v>
      </c>
      <c r="CH40" s="396">
        <f>+CH26</f>
        <v>2.0630482214781081</v>
      </c>
      <c r="CI40" s="415">
        <f>+Resumo!V39</f>
        <v>2.8456999241653826</v>
      </c>
      <c r="CJ40" s="116">
        <f t="shared" si="3"/>
        <v>2.7683647079943121</v>
      </c>
      <c r="CK40" s="416">
        <f>+AVERAGEIF($D$8:$D$118,$D40,$N$8:N$118)</f>
        <v>3.1273830170864141</v>
      </c>
      <c r="CL40" s="415">
        <f>+Resumo!W39</f>
        <v>3.1247690923570008</v>
      </c>
      <c r="CM40" s="116">
        <f t="shared" si="4"/>
        <v>3.177193056037134</v>
      </c>
      <c r="CN40" s="416">
        <f t="shared" si="5"/>
        <v>3.1923605661692185</v>
      </c>
      <c r="CO40" s="116">
        <f>+Resumo!X39</f>
        <v>2.9590343418354941</v>
      </c>
      <c r="CP40" s="116">
        <f t="shared" si="6"/>
        <v>2.9608444556496956</v>
      </c>
      <c r="CQ40" s="116">
        <f t="shared" si="7"/>
        <v>3.0329402383622885</v>
      </c>
      <c r="CR40" s="188">
        <f>+Resumo!Y39</f>
        <v>3.1538553205918682</v>
      </c>
      <c r="CS40" s="188">
        <f t="shared" si="8"/>
        <v>3.1576693211412472</v>
      </c>
      <c r="CT40" s="188">
        <f t="shared" si="9"/>
        <v>3.1481770120066228</v>
      </c>
    </row>
    <row r="41" spans="1:98" s="25" customFormat="1" x14ac:dyDescent="0.25">
      <c r="A41" s="83"/>
      <c r="B41" s="73" t="s">
        <v>217</v>
      </c>
      <c r="C41" s="194" t="s">
        <v>505</v>
      </c>
      <c r="D41" s="84">
        <v>202</v>
      </c>
      <c r="E41" s="83" t="s">
        <v>11</v>
      </c>
      <c r="F41" s="325" t="s">
        <v>321</v>
      </c>
      <c r="G41" s="172" t="s">
        <v>284</v>
      </c>
      <c r="H41" s="128" t="s">
        <v>324</v>
      </c>
      <c r="I41" s="334">
        <v>17</v>
      </c>
      <c r="J41" s="181">
        <v>1</v>
      </c>
      <c r="K41" s="335">
        <f t="shared" si="0"/>
        <v>5.8823529411764705E-2</v>
      </c>
      <c r="L41" s="270">
        <f>+Resumo!I40</f>
        <v>3.1304347826086958</v>
      </c>
      <c r="M41" s="142" t="s">
        <v>464</v>
      </c>
      <c r="N41" s="351">
        <f>+Brutos!EQ40/Brutos!ER40</f>
        <v>3.1304347826086958</v>
      </c>
      <c r="O41" s="287">
        <f>+AVERAGEIF(Brutos!$C$7:$C$2674,Brutos!$AJ40,Brutos!F$7:F$2674)</f>
        <v>5</v>
      </c>
      <c r="P41" s="142" t="s">
        <v>464</v>
      </c>
      <c r="Q41" s="351">
        <f>+AVERAGEIFS(Brutos!F$7:F$2674,Brutos!$C$7:$C$2674,Brutos!$AJ40,Brutos!$E$7:$E$2674,"HOM")</f>
        <v>5</v>
      </c>
      <c r="R41" s="287">
        <f>+AVERAGEIF(Brutos!$C$7:$C$2674,Brutos!$AJ40,Brutos!G$7:G$2674)</f>
        <v>4</v>
      </c>
      <c r="S41" s="142" t="s">
        <v>464</v>
      </c>
      <c r="T41" s="351">
        <f>+AVERAGEIFS(Brutos!G$7:G$2674,Brutos!$C$7:$C$2674,Brutos!$AJ40,Brutos!$E$7:$E$2674,"HOM")</f>
        <v>4</v>
      </c>
      <c r="U41" s="287">
        <f>+AVERAGEIF(Brutos!$C$7:$C$2674,Brutos!$AJ40,Brutos!H$7:H$2674)</f>
        <v>3</v>
      </c>
      <c r="V41" s="142" t="s">
        <v>464</v>
      </c>
      <c r="W41" s="351">
        <f>+AVERAGEIFS(Brutos!H$7:H$2674,Brutos!$C$7:$C$2674,Brutos!$AJ40,Brutos!$E$7:$E$2674,"HOM")</f>
        <v>3</v>
      </c>
      <c r="X41" s="287">
        <f>+AVERAGEIF(Brutos!$C$7:$C$2674,Brutos!$AJ40,Brutos!I$7:I$2674)</f>
        <v>4</v>
      </c>
      <c r="Y41" s="142" t="s">
        <v>464</v>
      </c>
      <c r="Z41" s="351">
        <f>+AVERAGEIFS(Brutos!I$7:I$2674,Brutos!$C$7:$C$2674,Brutos!$AJ40,Brutos!$E$7:$E$2674,"HOM")</f>
        <v>4</v>
      </c>
      <c r="AA41" s="287">
        <f>+AVERAGEIF(Brutos!$C$7:$C$2674,Brutos!$AJ40,Brutos!J$7:J$2674)</f>
        <v>1</v>
      </c>
      <c r="AB41" s="142" t="s">
        <v>464</v>
      </c>
      <c r="AC41" s="351">
        <f>+AVERAGEIFS(Brutos!J$7:J$2674,Brutos!$C$7:$C$2674,Brutos!$AJ40,Brutos!$E$7:$E$2674,"HOM")</f>
        <v>1</v>
      </c>
      <c r="AD41" s="287">
        <f>+AVERAGEIF(Brutos!$C$7:$C$2674,Brutos!$AJ40,Brutos!K$7:K$2674)</f>
        <v>2</v>
      </c>
      <c r="AE41" s="142" t="s">
        <v>464</v>
      </c>
      <c r="AF41" s="351">
        <f>+AVERAGEIFS(Brutos!K$7:K$2674,Brutos!$C$7:$C$2674,Brutos!$AJ40,Brutos!$E$7:$E$2674,"HOM")</f>
        <v>2</v>
      </c>
      <c r="AG41" s="287">
        <f>+AVERAGEIF(Brutos!$C$7:$C$2674,Brutos!$AJ40,Brutos!L$7:L$2674)</f>
        <v>4</v>
      </c>
      <c r="AH41" s="142" t="s">
        <v>464</v>
      </c>
      <c r="AI41" s="351">
        <f>+AVERAGEIFS(Brutos!L$7:L$2674,Brutos!$C$7:$C$2674,Brutos!$AJ40,Brutos!$E$7:$E$2674,"HOM")</f>
        <v>4</v>
      </c>
      <c r="AJ41" s="287">
        <f>+AVERAGEIF(Brutos!$C$7:$C$2674,Brutos!$AJ40,Brutos!M$7:M$2674)</f>
        <v>3</v>
      </c>
      <c r="AK41" s="142" t="s">
        <v>464</v>
      </c>
      <c r="AL41" s="351">
        <f>+AVERAGEIFS(Brutos!M$7:M$2674,Brutos!$C$7:$C$2674,Brutos!$AJ40,Brutos!$E$7:$E$2674,"HOM")</f>
        <v>3</v>
      </c>
      <c r="AM41" s="287">
        <f>+AVERAGEIF(Brutos!$C$7:$C$2674,Brutos!$AJ40,Brutos!N$7:N$2674)</f>
        <v>3</v>
      </c>
      <c r="AN41" s="142" t="s">
        <v>464</v>
      </c>
      <c r="AO41" s="351">
        <f>+AVERAGEIFS(Brutos!N$7:N$2674,Brutos!$C$7:$C$2674,Brutos!$AJ40,Brutos!$E$7:$E$2674,"HOM")</f>
        <v>3</v>
      </c>
      <c r="AP41" s="287">
        <f>+AVERAGEIF(Brutos!$C$7:$C$2674,Brutos!$AJ40,Brutos!O$7:O$2674)</f>
        <v>3</v>
      </c>
      <c r="AQ41" s="142" t="s">
        <v>464</v>
      </c>
      <c r="AR41" s="351">
        <f>+AVERAGEIFS(Brutos!O$7:O$2674,Brutos!$C$7:$C$2674,Brutos!$AJ40,Brutos!$E$7:$E$2674,"HOM")</f>
        <v>3</v>
      </c>
      <c r="AS41" s="287">
        <f>+AVERAGEIF(Brutos!$C$7:$C$2674,Brutos!$AJ40,Brutos!P$7:P$2674)</f>
        <v>3</v>
      </c>
      <c r="AT41" s="142" t="s">
        <v>464</v>
      </c>
      <c r="AU41" s="351">
        <f>+AVERAGEIFS(Brutos!P$7:P$2674,Brutos!$C$7:$C$2674,Brutos!$AJ40,Brutos!$E$7:$E$2674,"HOM")</f>
        <v>3</v>
      </c>
      <c r="AV41" s="287">
        <f>+AVERAGEIF(Brutos!$C$7:$C$2674,Brutos!$AJ40,Brutos!Q$7:Q$2674)</f>
        <v>2</v>
      </c>
      <c r="AW41" s="142" t="s">
        <v>464</v>
      </c>
      <c r="AX41" s="351">
        <f>+AVERAGEIFS(Brutos!Q$7:Q$2674,Brutos!$C$7:$C$2674,Brutos!$AJ40,Brutos!$E$7:$E$2674,"HOM")</f>
        <v>2</v>
      </c>
      <c r="AY41" s="287">
        <f>+AVERAGEIF(Brutos!$C$7:$C$2674,Brutos!$AJ40,Brutos!R$7:R$2674)</f>
        <v>3</v>
      </c>
      <c r="AZ41" s="142" t="s">
        <v>464</v>
      </c>
      <c r="BA41" s="351">
        <f>+AVERAGEIFS(Brutos!R$7:R$2674,Brutos!$C$7:$C$2674,Brutos!$AJ40,Brutos!$E$7:$E$2674,"HOM")</f>
        <v>3</v>
      </c>
      <c r="BB41" s="287">
        <f>+AVERAGEIF(Brutos!$C$7:$C$2674,Brutos!$AJ40,Brutos!S$7:S$2674)</f>
        <v>3</v>
      </c>
      <c r="BC41" s="142" t="s">
        <v>464</v>
      </c>
      <c r="BD41" s="351">
        <f>+AVERAGEIFS(Brutos!S$7:S$2674,Brutos!$C$7:$C$2674,Brutos!$AJ40,Brutos!$E$7:$E$2674,"HOM")</f>
        <v>3</v>
      </c>
      <c r="BE41" s="287">
        <f>+AVERAGEIF(Brutos!$C$7:$C$2674,Brutos!$AJ40,Brutos!T$7:T$2674)</f>
        <v>4</v>
      </c>
      <c r="BF41" s="142" t="s">
        <v>464</v>
      </c>
      <c r="BG41" s="351">
        <f>+AVERAGEIFS(Brutos!T$7:T$2674,Brutos!$C$7:$C$2674,Brutos!$AJ40,Brutos!$E$7:$E$2674,"HOM")</f>
        <v>4</v>
      </c>
      <c r="BH41" s="287">
        <f>+AVERAGEIF(Brutos!$C$7:$C$2674,Brutos!$AJ40,Brutos!U$7:U$2674)</f>
        <v>4</v>
      </c>
      <c r="BI41" s="142" t="s">
        <v>464</v>
      </c>
      <c r="BJ41" s="351">
        <f>+AVERAGEIFS(Brutos!U$7:U$2674,Brutos!$C$7:$C$2674,Brutos!$AJ40,Brutos!$E$7:$E$2674,"HOM")</f>
        <v>4</v>
      </c>
      <c r="BK41" s="287">
        <f>+AVERAGEIF(Brutos!$C$7:$C$2674,Brutos!$AJ40,Brutos!V$7:V$2674)</f>
        <v>4</v>
      </c>
      <c r="BL41" s="142" t="s">
        <v>464</v>
      </c>
      <c r="BM41" s="351">
        <f>+AVERAGEIFS(Brutos!V$7:V$2674,Brutos!$C$7:$C$2674,Brutos!$AJ40,Brutos!$E$7:$E$2674,"HOM")</f>
        <v>4</v>
      </c>
      <c r="BN41" s="287">
        <f>+AVERAGEIF(Brutos!$C$7:$C$2674,Brutos!$AJ40,Brutos!W$7:W$2674)</f>
        <v>4</v>
      </c>
      <c r="BO41" s="142" t="s">
        <v>464</v>
      </c>
      <c r="BP41" s="351">
        <f>+AVERAGEIFS(Brutos!W$7:W$2674,Brutos!$C$7:$C$2674,Brutos!$AJ40,Brutos!$E$7:$E$2674,"HOM")</f>
        <v>4</v>
      </c>
      <c r="BQ41" s="287">
        <f>+AVERAGEIF(Brutos!$C$7:$C$2674,Brutos!$AJ40,Brutos!X$7:X$2674)</f>
        <v>4</v>
      </c>
      <c r="BR41" s="142" t="s">
        <v>464</v>
      </c>
      <c r="BS41" s="351">
        <f>+AVERAGEIFS(Brutos!X$7:X$2674,Brutos!$C$7:$C$2674,Brutos!$AJ40,Brutos!$E$7:$E$2674,"HOM")</f>
        <v>4</v>
      </c>
      <c r="BT41" s="287">
        <f>+AVERAGEIF(Brutos!$C$7:$C$2674,Brutos!$AJ40,Brutos!Y$7:Y$2674)</f>
        <v>1</v>
      </c>
      <c r="BU41" s="142" t="s">
        <v>464</v>
      </c>
      <c r="BV41" s="351">
        <f>+AVERAGEIFS(Brutos!Y$7:Y$2674,Brutos!$C$7:$C$2674,Brutos!$AJ40,Brutos!$E$7:$E$2674,"HOM")</f>
        <v>1</v>
      </c>
      <c r="BW41" s="287">
        <f>+AVERAGEIF(Brutos!$C$7:$C$2674,Brutos!$AJ40,Brutos!Z$7:Z$2674)</f>
        <v>3</v>
      </c>
      <c r="BX41" s="142" t="s">
        <v>464</v>
      </c>
      <c r="BY41" s="351">
        <f>+AVERAGEIFS(Brutos!Z$7:Z$2674,Brutos!$C$7:$C$2674,Brutos!$AJ40,Brutos!$E$7:$E$2674,"HOM")</f>
        <v>3</v>
      </c>
      <c r="BZ41" s="287">
        <f>+AVERAGEIF(Brutos!$C$7:$C$2674,Brutos!$AJ40,Brutos!AA$7:AA$2674)</f>
        <v>2</v>
      </c>
      <c r="CA41" s="142" t="s">
        <v>464</v>
      </c>
      <c r="CB41" s="351">
        <f>+AVERAGEIFS(Brutos!AA$7:AA$2674,Brutos!$C$7:$C$2674,Brutos!$AJ40,Brutos!$E$7:$E$2674,"HOM")</f>
        <v>2</v>
      </c>
      <c r="CC41" s="287">
        <f>+AVERAGEIF(Brutos!$C$7:$C$2674,Brutos!$AJ40,Brutos!AB$7:AB$2674)</f>
        <v>3</v>
      </c>
      <c r="CD41" s="142" t="s">
        <v>464</v>
      </c>
      <c r="CE41" s="351">
        <f>+AVERAGEIFS(Brutos!AB$7:AB$2674,Brutos!$C$7:$C$2674,Brutos!$AJ40,Brutos!$E$7:$E$2674,"HOM")</f>
        <v>3</v>
      </c>
      <c r="CF41" s="397">
        <f>+Resumo!U40</f>
        <v>3.1304347826086958</v>
      </c>
      <c r="CG41" s="209" t="str">
        <f t="shared" ref="CG41:CH41" si="21">+M41</f>
        <v>----</v>
      </c>
      <c r="CH41" s="396">
        <f t="shared" si="21"/>
        <v>3.1304347826086958</v>
      </c>
      <c r="CI41" s="415">
        <f>+Resumo!V40</f>
        <v>2.8456999241653826</v>
      </c>
      <c r="CJ41" s="116">
        <f t="shared" si="3"/>
        <v>2.7683647079943121</v>
      </c>
      <c r="CK41" s="416">
        <f>+AVERAGEIF($D$8:$D$118,$D41,$N$8:N$118)</f>
        <v>3.1273830170864141</v>
      </c>
      <c r="CL41" s="415">
        <f>+Resumo!W40</f>
        <v>3.1247690923570008</v>
      </c>
      <c r="CM41" s="116">
        <f t="shared" si="4"/>
        <v>3.177193056037134</v>
      </c>
      <c r="CN41" s="416">
        <f t="shared" si="5"/>
        <v>3.1923605661692185</v>
      </c>
      <c r="CO41" s="116">
        <f>+Resumo!X40</f>
        <v>3.3218044402094318</v>
      </c>
      <c r="CP41" s="116">
        <f t="shared" si="6"/>
        <v>3.3505576893229652</v>
      </c>
      <c r="CQ41" s="116">
        <f t="shared" si="7"/>
        <v>3.2634137856509553</v>
      </c>
      <c r="CR41" s="188">
        <f>+Resumo!Y40</f>
        <v>3.1538553205918682</v>
      </c>
      <c r="CS41" s="188">
        <f t="shared" si="8"/>
        <v>3.1576693211412472</v>
      </c>
      <c r="CT41" s="188">
        <f t="shared" si="9"/>
        <v>3.1481770120066228</v>
      </c>
    </row>
    <row r="42" spans="1:98" s="25" customFormat="1" ht="30" x14ac:dyDescent="0.25">
      <c r="A42" s="83"/>
      <c r="B42" s="73" t="s">
        <v>243</v>
      </c>
      <c r="C42" s="194" t="s">
        <v>550</v>
      </c>
      <c r="D42" s="84">
        <v>202</v>
      </c>
      <c r="E42" s="83" t="s">
        <v>11</v>
      </c>
      <c r="F42" s="325" t="s">
        <v>321</v>
      </c>
      <c r="G42" s="172" t="s">
        <v>284</v>
      </c>
      <c r="H42" s="128" t="s">
        <v>324</v>
      </c>
      <c r="I42" s="334">
        <v>12</v>
      </c>
      <c r="J42" s="181">
        <v>0</v>
      </c>
      <c r="K42" s="335">
        <f t="shared" si="0"/>
        <v>0</v>
      </c>
      <c r="L42" s="270" t="str">
        <f>+Resumo!I41</f>
        <v>----</v>
      </c>
      <c r="M42" s="142" t="s">
        <v>464</v>
      </c>
      <c r="N42" s="351" t="s">
        <v>464</v>
      </c>
      <c r="O42" s="287" t="s">
        <v>464</v>
      </c>
      <c r="P42" s="142" t="s">
        <v>464</v>
      </c>
      <c r="Q42" s="351" t="s">
        <v>464</v>
      </c>
      <c r="R42" s="287" t="s">
        <v>464</v>
      </c>
      <c r="S42" s="142" t="s">
        <v>464</v>
      </c>
      <c r="T42" s="351" t="s">
        <v>464</v>
      </c>
      <c r="U42" s="287" t="s">
        <v>464</v>
      </c>
      <c r="V42" s="142" t="s">
        <v>464</v>
      </c>
      <c r="W42" s="351" t="s">
        <v>464</v>
      </c>
      <c r="X42" s="287" t="s">
        <v>464</v>
      </c>
      <c r="Y42" s="142" t="s">
        <v>464</v>
      </c>
      <c r="Z42" s="351" t="s">
        <v>464</v>
      </c>
      <c r="AA42" s="287" t="s">
        <v>464</v>
      </c>
      <c r="AB42" s="142" t="s">
        <v>464</v>
      </c>
      <c r="AC42" s="351" t="s">
        <v>464</v>
      </c>
      <c r="AD42" s="287" t="s">
        <v>464</v>
      </c>
      <c r="AE42" s="142" t="s">
        <v>464</v>
      </c>
      <c r="AF42" s="351" t="s">
        <v>464</v>
      </c>
      <c r="AG42" s="287" t="s">
        <v>464</v>
      </c>
      <c r="AH42" s="142" t="s">
        <v>464</v>
      </c>
      <c r="AI42" s="351" t="s">
        <v>464</v>
      </c>
      <c r="AJ42" s="287" t="s">
        <v>464</v>
      </c>
      <c r="AK42" s="142" t="s">
        <v>464</v>
      </c>
      <c r="AL42" s="351" t="s">
        <v>464</v>
      </c>
      <c r="AM42" s="287" t="s">
        <v>464</v>
      </c>
      <c r="AN42" s="142" t="s">
        <v>464</v>
      </c>
      <c r="AO42" s="351" t="s">
        <v>464</v>
      </c>
      <c r="AP42" s="287" t="s">
        <v>464</v>
      </c>
      <c r="AQ42" s="142" t="s">
        <v>464</v>
      </c>
      <c r="AR42" s="351" t="s">
        <v>464</v>
      </c>
      <c r="AS42" s="287" t="s">
        <v>464</v>
      </c>
      <c r="AT42" s="142" t="s">
        <v>464</v>
      </c>
      <c r="AU42" s="351" t="s">
        <v>464</v>
      </c>
      <c r="AV42" s="287" t="s">
        <v>464</v>
      </c>
      <c r="AW42" s="142" t="s">
        <v>464</v>
      </c>
      <c r="AX42" s="351" t="s">
        <v>464</v>
      </c>
      <c r="AY42" s="287" t="s">
        <v>464</v>
      </c>
      <c r="AZ42" s="142" t="s">
        <v>464</v>
      </c>
      <c r="BA42" s="351" t="s">
        <v>464</v>
      </c>
      <c r="BB42" s="287" t="s">
        <v>464</v>
      </c>
      <c r="BC42" s="142" t="s">
        <v>464</v>
      </c>
      <c r="BD42" s="351" t="s">
        <v>464</v>
      </c>
      <c r="BE42" s="287" t="s">
        <v>464</v>
      </c>
      <c r="BF42" s="142" t="s">
        <v>464</v>
      </c>
      <c r="BG42" s="351" t="s">
        <v>464</v>
      </c>
      <c r="BH42" s="287" t="s">
        <v>464</v>
      </c>
      <c r="BI42" s="142" t="s">
        <v>464</v>
      </c>
      <c r="BJ42" s="351" t="s">
        <v>464</v>
      </c>
      <c r="BK42" s="287" t="s">
        <v>464</v>
      </c>
      <c r="BL42" s="142" t="s">
        <v>464</v>
      </c>
      <c r="BM42" s="351" t="s">
        <v>464</v>
      </c>
      <c r="BN42" s="287" t="s">
        <v>464</v>
      </c>
      <c r="BO42" s="142" t="s">
        <v>464</v>
      </c>
      <c r="BP42" s="351" t="s">
        <v>464</v>
      </c>
      <c r="BQ42" s="287" t="s">
        <v>464</v>
      </c>
      <c r="BR42" s="142" t="s">
        <v>464</v>
      </c>
      <c r="BS42" s="351" t="s">
        <v>464</v>
      </c>
      <c r="BT42" s="287" t="s">
        <v>464</v>
      </c>
      <c r="BU42" s="142" t="s">
        <v>464</v>
      </c>
      <c r="BV42" s="351" t="s">
        <v>464</v>
      </c>
      <c r="BW42" s="287" t="s">
        <v>464</v>
      </c>
      <c r="BX42" s="142" t="s">
        <v>464</v>
      </c>
      <c r="BY42" s="351" t="s">
        <v>464</v>
      </c>
      <c r="BZ42" s="287" t="s">
        <v>464</v>
      </c>
      <c r="CA42" s="142" t="s">
        <v>464</v>
      </c>
      <c r="CB42" s="351" t="s">
        <v>464</v>
      </c>
      <c r="CC42" s="287" t="s">
        <v>464</v>
      </c>
      <c r="CD42" s="142" t="s">
        <v>464</v>
      </c>
      <c r="CE42" s="351" t="s">
        <v>464</v>
      </c>
      <c r="CF42" s="397" t="str">
        <f>+Resumo!U41</f>
        <v>----</v>
      </c>
      <c r="CG42" s="209" t="str">
        <f>+M42</f>
        <v>----</v>
      </c>
      <c r="CH42" s="399" t="str">
        <f t="shared" ref="CH42" si="22">+N42</f>
        <v>----</v>
      </c>
      <c r="CI42" s="415">
        <f>+Resumo!V41</f>
        <v>2.8456999241653826</v>
      </c>
      <c r="CJ42" s="116">
        <f t="shared" si="3"/>
        <v>2.7683647079943121</v>
      </c>
      <c r="CK42" s="416">
        <f>+AVERAGEIF($D$8:$D$118,$D42,$N$8:N$118)</f>
        <v>3.1273830170864141</v>
      </c>
      <c r="CL42" s="415">
        <f>+Resumo!W41</f>
        <v>3.1247690923570008</v>
      </c>
      <c r="CM42" s="116">
        <f t="shared" si="4"/>
        <v>3.177193056037134</v>
      </c>
      <c r="CN42" s="416">
        <f t="shared" si="5"/>
        <v>3.1923605661692185</v>
      </c>
      <c r="CO42" s="116">
        <f>+Resumo!X41</f>
        <v>3.3218044402094318</v>
      </c>
      <c r="CP42" s="116">
        <f t="shared" si="6"/>
        <v>3.3505576893229652</v>
      </c>
      <c r="CQ42" s="116">
        <f t="shared" si="7"/>
        <v>3.2634137856509553</v>
      </c>
      <c r="CR42" s="188">
        <f>+Resumo!Y41</f>
        <v>3.1538553205918682</v>
      </c>
      <c r="CS42" s="188">
        <f t="shared" si="8"/>
        <v>3.1576693211412472</v>
      </c>
      <c r="CT42" s="188">
        <f t="shared" si="9"/>
        <v>3.1481770120066228</v>
      </c>
    </row>
    <row r="43" spans="1:98" s="25" customFormat="1" ht="45" x14ac:dyDescent="0.25">
      <c r="A43" s="83"/>
      <c r="B43" s="73" t="s">
        <v>232</v>
      </c>
      <c r="C43" s="194" t="s">
        <v>551</v>
      </c>
      <c r="D43" s="84">
        <v>202</v>
      </c>
      <c r="E43" s="83" t="s">
        <v>11</v>
      </c>
      <c r="F43" s="325" t="s">
        <v>321</v>
      </c>
      <c r="G43" s="172" t="s">
        <v>284</v>
      </c>
      <c r="H43" s="128" t="s">
        <v>324</v>
      </c>
      <c r="I43" s="334">
        <v>52</v>
      </c>
      <c r="J43" s="181">
        <v>13</v>
      </c>
      <c r="K43" s="335">
        <f t="shared" si="0"/>
        <v>0.25</v>
      </c>
      <c r="L43" s="270">
        <f>+Resumo!I42</f>
        <v>2.6961130742049471</v>
      </c>
      <c r="M43" s="142">
        <f>+Brutos!DQ42/Brutos!DR42</f>
        <v>2.8376623376623376</v>
      </c>
      <c r="N43" s="351">
        <f>+Brutos!EQ42/Brutos!ER42</f>
        <v>2.5271317829457365</v>
      </c>
      <c r="O43" s="287">
        <f>+AVERAGEIF(Brutos!$C$7:$C$2674,Brutos!$AJ42,Brutos!F$7:F$2674)</f>
        <v>3.6923076923076925</v>
      </c>
      <c r="P43" s="142">
        <f>+AVERAGEIFS(Brutos!F$7:F$2674,Brutos!$C$7:$C$2674,Brutos!$AJ42,Brutos!$E$7:$E$2674,"MUL")</f>
        <v>3.8571428571428572</v>
      </c>
      <c r="Q43" s="351">
        <f>+AVERAGEIFS(Brutos!F$7:F$2674,Brutos!$C$7:$C$2674,Brutos!$AJ42,Brutos!$E$7:$E$2674,"HOM")</f>
        <v>3.5</v>
      </c>
      <c r="R43" s="287">
        <f>+AVERAGEIF(Brutos!$C$7:$C$2674,Brutos!$AJ42,Brutos!G$7:G$2674)</f>
        <v>3</v>
      </c>
      <c r="S43" s="142">
        <f>+AVERAGEIFS(Brutos!G$7:G$2674,Brutos!$C$7:$C$2674,Brutos!$AJ42,Brutos!$E$7:$E$2674,"MUL")</f>
        <v>3.4285714285714284</v>
      </c>
      <c r="T43" s="351">
        <f>+AVERAGEIFS(Brutos!G$7:G$2674,Brutos!$C$7:$C$2674,Brutos!$AJ42,Brutos!$E$7:$E$2674,"HOM")</f>
        <v>2.5</v>
      </c>
      <c r="U43" s="287">
        <f>+AVERAGEIF(Brutos!$C$7:$C$2674,Brutos!$AJ42,Brutos!H$7:H$2674)</f>
        <v>2.6666666666666665</v>
      </c>
      <c r="V43" s="142">
        <f>+AVERAGEIFS(Brutos!H$7:H$2674,Brutos!$C$7:$C$2674,Brutos!$AJ42,Brutos!$E$7:$E$2674,"MUL")</f>
        <v>3</v>
      </c>
      <c r="W43" s="351">
        <f>+AVERAGEIFS(Brutos!H$7:H$2674,Brutos!$C$7:$C$2674,Brutos!$AJ42,Brutos!$E$7:$E$2674,"HOM")</f>
        <v>2.3333333333333335</v>
      </c>
      <c r="X43" s="287">
        <f>+AVERAGEIF(Brutos!$C$7:$C$2674,Brutos!$AJ42,Brutos!I$7:I$2674)</f>
        <v>2.9230769230769229</v>
      </c>
      <c r="Y43" s="142">
        <f>+AVERAGEIFS(Brutos!I$7:I$2674,Brutos!$C$7:$C$2674,Brutos!$AJ42,Brutos!$E$7:$E$2674,"MUL")</f>
        <v>3</v>
      </c>
      <c r="Z43" s="351">
        <f>+AVERAGEIFS(Brutos!I$7:I$2674,Brutos!$C$7:$C$2674,Brutos!$AJ42,Brutos!$E$7:$E$2674,"HOM")</f>
        <v>2.8333333333333335</v>
      </c>
      <c r="AA43" s="287">
        <f>+AVERAGEIF(Brutos!$C$7:$C$2674,Brutos!$AJ42,Brutos!J$7:J$2674)</f>
        <v>2.8461538461538463</v>
      </c>
      <c r="AB43" s="142">
        <f>+AVERAGEIFS(Brutos!J$7:J$2674,Brutos!$C$7:$C$2674,Brutos!$AJ42,Brutos!$E$7:$E$2674,"MUL")</f>
        <v>2.7142857142857144</v>
      </c>
      <c r="AC43" s="351">
        <f>+AVERAGEIFS(Brutos!J$7:J$2674,Brutos!$C$7:$C$2674,Brutos!$AJ42,Brutos!$E$7:$E$2674,"HOM")</f>
        <v>3</v>
      </c>
      <c r="AD43" s="287">
        <f>+AVERAGEIF(Brutos!$C$7:$C$2674,Brutos!$AJ42,Brutos!K$7:K$2674)</f>
        <v>2.3636363636363638</v>
      </c>
      <c r="AE43" s="142">
        <f>+AVERAGEIFS(Brutos!K$7:K$2674,Brutos!$C$7:$C$2674,Brutos!$AJ42,Brutos!$E$7:$E$2674,"MUL")</f>
        <v>2.1666666666666665</v>
      </c>
      <c r="AF43" s="351">
        <f>+AVERAGEIFS(Brutos!K$7:K$2674,Brutos!$C$7:$C$2674,Brutos!$AJ42,Brutos!$E$7:$E$2674,"HOM")</f>
        <v>2.6</v>
      </c>
      <c r="AG43" s="287">
        <f>+AVERAGEIF(Brutos!$C$7:$C$2674,Brutos!$AJ42,Brutos!L$7:L$2674)</f>
        <v>3.1538461538461537</v>
      </c>
      <c r="AH43" s="142">
        <f>+AVERAGEIFS(Brutos!L$7:L$2674,Brutos!$C$7:$C$2674,Brutos!$AJ42,Brutos!$E$7:$E$2674,"MUL")</f>
        <v>3.4285714285714284</v>
      </c>
      <c r="AI43" s="351">
        <f>+AVERAGEIFS(Brutos!L$7:L$2674,Brutos!$C$7:$C$2674,Brutos!$AJ42,Brutos!$E$7:$E$2674,"HOM")</f>
        <v>2.8333333333333335</v>
      </c>
      <c r="AJ43" s="287">
        <f>+AVERAGEIF(Brutos!$C$7:$C$2674,Brutos!$AJ42,Brutos!M$7:M$2674)</f>
        <v>2.8461538461538463</v>
      </c>
      <c r="AK43" s="142">
        <f>+AVERAGEIFS(Brutos!M$7:M$2674,Brutos!$C$7:$C$2674,Brutos!$AJ42,Brutos!$E$7:$E$2674,"MUL")</f>
        <v>3.2857142857142856</v>
      </c>
      <c r="AL43" s="351">
        <f>+AVERAGEIFS(Brutos!M$7:M$2674,Brutos!$C$7:$C$2674,Brutos!$AJ42,Brutos!$E$7:$E$2674,"HOM")</f>
        <v>2.3333333333333335</v>
      </c>
      <c r="AM43" s="287">
        <f>+AVERAGEIF(Brutos!$C$7:$C$2674,Brutos!$AJ42,Brutos!N$7:N$2674)</f>
        <v>3</v>
      </c>
      <c r="AN43" s="142">
        <f>+AVERAGEIFS(Brutos!N$7:N$2674,Brutos!$C$7:$C$2674,Brutos!$AJ42,Brutos!$E$7:$E$2674,"MUL")</f>
        <v>3.1428571428571428</v>
      </c>
      <c r="AO43" s="351">
        <f>+AVERAGEIFS(Brutos!N$7:N$2674,Brutos!$C$7:$C$2674,Brutos!$AJ42,Brutos!$E$7:$E$2674,"HOM")</f>
        <v>2.8333333333333335</v>
      </c>
      <c r="AP43" s="287">
        <f>+AVERAGEIF(Brutos!$C$7:$C$2674,Brutos!$AJ42,Brutos!O$7:O$2674)</f>
        <v>3.5555555555555554</v>
      </c>
      <c r="AQ43" s="142">
        <f>+AVERAGEIFS(Brutos!O$7:O$2674,Brutos!$C$7:$C$2674,Brutos!$AJ42,Brutos!$E$7:$E$2674,"MUL")</f>
        <v>3.8333333333333335</v>
      </c>
      <c r="AR43" s="351">
        <f>+AVERAGEIFS(Brutos!O$7:O$2674,Brutos!$C$7:$C$2674,Brutos!$AJ42,Brutos!$E$7:$E$2674,"HOM")</f>
        <v>3</v>
      </c>
      <c r="AS43" s="287">
        <f>+AVERAGEIF(Brutos!$C$7:$C$2674,Brutos!$AJ42,Brutos!P$7:P$2674)</f>
        <v>2.0769230769230771</v>
      </c>
      <c r="AT43" s="142">
        <f>+AVERAGEIFS(Brutos!P$7:P$2674,Brutos!$C$7:$C$2674,Brutos!$AJ42,Brutos!$E$7:$E$2674,"MUL")</f>
        <v>2.1428571428571428</v>
      </c>
      <c r="AU43" s="351">
        <f>+AVERAGEIFS(Brutos!P$7:P$2674,Brutos!$C$7:$C$2674,Brutos!$AJ42,Brutos!$E$7:$E$2674,"HOM")</f>
        <v>2</v>
      </c>
      <c r="AV43" s="287">
        <f>+AVERAGEIF(Brutos!$C$7:$C$2674,Brutos!$AJ42,Brutos!Q$7:Q$2674)</f>
        <v>2.0769230769230771</v>
      </c>
      <c r="AW43" s="142">
        <f>+AVERAGEIFS(Brutos!Q$7:Q$2674,Brutos!$C$7:$C$2674,Brutos!$AJ42,Brutos!$E$7:$E$2674,"MUL")</f>
        <v>2.5714285714285716</v>
      </c>
      <c r="AX43" s="351">
        <f>+AVERAGEIFS(Brutos!Q$7:Q$2674,Brutos!$C$7:$C$2674,Brutos!$AJ42,Brutos!$E$7:$E$2674,"HOM")</f>
        <v>1.5</v>
      </c>
      <c r="AY43" s="287">
        <f>+AVERAGEIF(Brutos!$C$7:$C$2674,Brutos!$AJ42,Brutos!R$7:R$2674)</f>
        <v>2.0769230769230771</v>
      </c>
      <c r="AZ43" s="142">
        <f>+AVERAGEIFS(Brutos!R$7:R$2674,Brutos!$C$7:$C$2674,Brutos!$AJ42,Brutos!$E$7:$E$2674,"MUL")</f>
        <v>2.4285714285714284</v>
      </c>
      <c r="BA43" s="351">
        <f>+AVERAGEIFS(Brutos!R$7:R$2674,Brutos!$C$7:$C$2674,Brutos!$AJ42,Brutos!$E$7:$E$2674,"HOM")</f>
        <v>1.6666666666666667</v>
      </c>
      <c r="BB43" s="287">
        <f>+AVERAGEIF(Brutos!$C$7:$C$2674,Brutos!$AJ42,Brutos!S$7:S$2674)</f>
        <v>2</v>
      </c>
      <c r="BC43" s="142">
        <f>+AVERAGEIFS(Brutos!S$7:S$2674,Brutos!$C$7:$C$2674,Brutos!$AJ42,Brutos!$E$7:$E$2674,"MUL")</f>
        <v>2.5714285714285716</v>
      </c>
      <c r="BD43" s="351">
        <f>+AVERAGEIFS(Brutos!S$7:S$2674,Brutos!$C$7:$C$2674,Brutos!$AJ42,Brutos!$E$7:$E$2674,"HOM")</f>
        <v>1.3333333333333333</v>
      </c>
      <c r="BE43" s="287">
        <f>+AVERAGEIF(Brutos!$C$7:$C$2674,Brutos!$AJ42,Brutos!T$7:T$2674)</f>
        <v>2.8461538461538463</v>
      </c>
      <c r="BF43" s="142">
        <f>+AVERAGEIFS(Brutos!T$7:T$2674,Brutos!$C$7:$C$2674,Brutos!$AJ42,Brutos!$E$7:$E$2674,"MUL")</f>
        <v>2.7142857142857144</v>
      </c>
      <c r="BG43" s="351">
        <f>+AVERAGEIFS(Brutos!T$7:T$2674,Brutos!$C$7:$C$2674,Brutos!$AJ42,Brutos!$E$7:$E$2674,"HOM")</f>
        <v>3</v>
      </c>
      <c r="BH43" s="287">
        <f>+AVERAGEIF(Brutos!$C$7:$C$2674,Brutos!$AJ42,Brutos!U$7:U$2674)</f>
        <v>2.6666666666666665</v>
      </c>
      <c r="BI43" s="142">
        <f>+AVERAGEIFS(Brutos!U$7:U$2674,Brutos!$C$7:$C$2674,Brutos!$AJ42,Brutos!$E$7:$E$2674,"MUL")</f>
        <v>2.6666666666666665</v>
      </c>
      <c r="BJ43" s="351">
        <f>+AVERAGEIFS(Brutos!U$7:U$2674,Brutos!$C$7:$C$2674,Brutos!$AJ42,Brutos!$E$7:$E$2674,"HOM")</f>
        <v>2.6666666666666665</v>
      </c>
      <c r="BK43" s="287">
        <f>+AVERAGEIF(Brutos!$C$7:$C$2674,Brutos!$AJ42,Brutos!V$7:V$2674)</f>
        <v>3.1818181818181817</v>
      </c>
      <c r="BL43" s="142">
        <f>+AVERAGEIFS(Brutos!V$7:V$2674,Brutos!$C$7:$C$2674,Brutos!$AJ42,Brutos!$E$7:$E$2674,"MUL")</f>
        <v>3.1666666666666665</v>
      </c>
      <c r="BM43" s="351">
        <f>+AVERAGEIFS(Brutos!V$7:V$2674,Brutos!$C$7:$C$2674,Brutos!$AJ42,Brutos!$E$7:$E$2674,"HOM")</f>
        <v>3.2</v>
      </c>
      <c r="BN43" s="287">
        <f>+AVERAGEIF(Brutos!$C$7:$C$2674,Brutos!$AJ42,Brutos!W$7:W$2674)</f>
        <v>3.3</v>
      </c>
      <c r="BO43" s="142">
        <f>+AVERAGEIFS(Brutos!W$7:W$2674,Brutos!$C$7:$C$2674,Brutos!$AJ42,Brutos!$E$7:$E$2674,"MUL")</f>
        <v>3.3333333333333335</v>
      </c>
      <c r="BP43" s="351">
        <f>+AVERAGEIFS(Brutos!W$7:W$2674,Brutos!$C$7:$C$2674,Brutos!$AJ42,Brutos!$E$7:$E$2674,"HOM")</f>
        <v>3.25</v>
      </c>
      <c r="BQ43" s="287">
        <f>+AVERAGEIF(Brutos!$C$7:$C$2674,Brutos!$AJ42,Brutos!X$7:X$2674)</f>
        <v>2.9230769230769229</v>
      </c>
      <c r="BR43" s="142">
        <f>+AVERAGEIFS(Brutos!X$7:X$2674,Brutos!$C$7:$C$2674,Brutos!$AJ42,Brutos!$E$7:$E$2674,"MUL")</f>
        <v>2.5714285714285716</v>
      </c>
      <c r="BS43" s="351">
        <f>+AVERAGEIFS(Brutos!X$7:X$2674,Brutos!$C$7:$C$2674,Brutos!$AJ42,Brutos!$E$7:$E$2674,"HOM")</f>
        <v>3.3333333333333335</v>
      </c>
      <c r="BT43" s="287">
        <f>+AVERAGEIF(Brutos!$C$7:$C$2674,Brutos!$AJ42,Brutos!Y$7:Y$2674)</f>
        <v>2.3846153846153846</v>
      </c>
      <c r="BU43" s="142">
        <f>+AVERAGEIFS(Brutos!Y$7:Y$2674,Brutos!$C$7:$C$2674,Brutos!$AJ42,Brutos!$E$7:$E$2674,"MUL")</f>
        <v>2.7142857142857144</v>
      </c>
      <c r="BV43" s="351">
        <f>+AVERAGEIFS(Brutos!Y$7:Y$2674,Brutos!$C$7:$C$2674,Brutos!$AJ42,Brutos!$E$7:$E$2674,"HOM")</f>
        <v>2</v>
      </c>
      <c r="BW43" s="287">
        <f>+AVERAGEIF(Brutos!$C$7:$C$2674,Brutos!$AJ42,Brutos!Z$7:Z$2674)</f>
        <v>2.2307692307692308</v>
      </c>
      <c r="BX43" s="142">
        <f>+AVERAGEIFS(Brutos!Z$7:Z$2674,Brutos!$C$7:$C$2674,Brutos!$AJ42,Brutos!$E$7:$E$2674,"MUL")</f>
        <v>2.4285714285714284</v>
      </c>
      <c r="BY43" s="351">
        <f>+AVERAGEIFS(Brutos!Z$7:Z$2674,Brutos!$C$7:$C$2674,Brutos!$AJ42,Brutos!$E$7:$E$2674,"HOM")</f>
        <v>2</v>
      </c>
      <c r="BZ43" s="287">
        <f>+AVERAGEIF(Brutos!$C$7:$C$2674,Brutos!$AJ42,Brutos!AA$7:AA$2674)</f>
        <v>2.25</v>
      </c>
      <c r="CA43" s="142">
        <f>+AVERAGEIFS(Brutos!AA$7:AA$2674,Brutos!$C$7:$C$2674,Brutos!$AJ42,Brutos!$E$7:$E$2674,"MUL")</f>
        <v>2.2857142857142856</v>
      </c>
      <c r="CB43" s="351">
        <f>+AVERAGEIFS(Brutos!AA$7:AA$2674,Brutos!$C$7:$C$2674,Brutos!$AJ42,Brutos!$E$7:$E$2674,"HOM")</f>
        <v>2.2000000000000002</v>
      </c>
      <c r="CC43" s="287">
        <f>+AVERAGEIF(Brutos!$C$7:$C$2674,Brutos!$AJ42,Brutos!AB$7:AB$2674)</f>
        <v>2.2727272727272729</v>
      </c>
      <c r="CD43" s="142">
        <f>+AVERAGEIFS(Brutos!AB$7:AB$2674,Brutos!$C$7:$C$2674,Brutos!$AJ42,Brutos!$E$7:$E$2674,"MUL")</f>
        <v>1.8333333333333333</v>
      </c>
      <c r="CE43" s="351">
        <f>+AVERAGEIFS(Brutos!AB$7:AB$2674,Brutos!$C$7:$C$2674,Brutos!$AJ42,Brutos!$E$7:$E$2674,"HOM")</f>
        <v>2.8</v>
      </c>
      <c r="CF43" s="397">
        <f>+Resumo!U42</f>
        <v>2.6961130742049471</v>
      </c>
      <c r="CG43" s="208">
        <f>+CG24</f>
        <v>2.6552423824967488</v>
      </c>
      <c r="CH43" s="396">
        <f>+CH24</f>
        <v>2.6119491387534191</v>
      </c>
      <c r="CI43" s="415">
        <f>+Resumo!V42</f>
        <v>2.8456999241653826</v>
      </c>
      <c r="CJ43" s="116">
        <f t="shared" si="3"/>
        <v>2.7683647079943121</v>
      </c>
      <c r="CK43" s="416">
        <f>+AVERAGEIF($D$8:$D$118,$D43,$N$8:N$118)</f>
        <v>3.1273830170864141</v>
      </c>
      <c r="CL43" s="415">
        <f>+Resumo!W42</f>
        <v>3.1247690923570008</v>
      </c>
      <c r="CM43" s="116">
        <f t="shared" si="4"/>
        <v>3.177193056037134</v>
      </c>
      <c r="CN43" s="416">
        <f t="shared" si="5"/>
        <v>3.1923605661692185</v>
      </c>
      <c r="CO43" s="116">
        <f>+Resumo!X42</f>
        <v>3.3218044402094318</v>
      </c>
      <c r="CP43" s="116">
        <f t="shared" si="6"/>
        <v>3.3505576893229652</v>
      </c>
      <c r="CQ43" s="116">
        <f t="shared" si="7"/>
        <v>3.2634137856509553</v>
      </c>
      <c r="CR43" s="188">
        <f>+Resumo!Y42</f>
        <v>3.1538553205918682</v>
      </c>
      <c r="CS43" s="188">
        <f t="shared" si="8"/>
        <v>3.1576693211412472</v>
      </c>
      <c r="CT43" s="188">
        <f t="shared" si="9"/>
        <v>3.1481770120066228</v>
      </c>
    </row>
    <row r="44" spans="1:98" s="96" customFormat="1" x14ac:dyDescent="0.25">
      <c r="A44" s="86"/>
      <c r="B44" s="73" t="s">
        <v>153</v>
      </c>
      <c r="C44" s="194" t="s">
        <v>508</v>
      </c>
      <c r="D44" s="84">
        <v>202</v>
      </c>
      <c r="E44" s="83" t="s">
        <v>11</v>
      </c>
      <c r="F44" s="325" t="s">
        <v>321</v>
      </c>
      <c r="G44" s="172" t="s">
        <v>284</v>
      </c>
      <c r="H44" s="128" t="s">
        <v>324</v>
      </c>
      <c r="I44" s="334">
        <v>37</v>
      </c>
      <c r="J44" s="181">
        <v>33</v>
      </c>
      <c r="K44" s="335">
        <f t="shared" si="0"/>
        <v>0.89189189189189189</v>
      </c>
      <c r="L44" s="270">
        <f>+Resumo!I43</f>
        <v>3.3873626373626373</v>
      </c>
      <c r="M44" s="142">
        <f>+Brutos!DQ43/Brutos!DR43</f>
        <v>3.3269794721407626</v>
      </c>
      <c r="N44" s="351">
        <f>+Brutos!EQ43/Brutos!ER43</f>
        <v>4.2826086956521738</v>
      </c>
      <c r="O44" s="287">
        <f>+AVERAGEIF(Brutos!$C$7:$C$2674,Brutos!$AJ43,Brutos!F$7:F$2674)</f>
        <v>3.7272727272727271</v>
      </c>
      <c r="P44" s="142">
        <f>+AVERAGEIFS(Brutos!F$7:F$2674,Brutos!$C$7:$C$2674,Brutos!$AJ43,Brutos!$E$7:$E$2674,"MUL")</f>
        <v>3.6774193548387095</v>
      </c>
      <c r="Q44" s="351">
        <f>+AVERAGEIFS(Brutos!F$7:F$2674,Brutos!$C$7:$C$2674,Brutos!$AJ43,Brutos!$E$7:$E$2674,"HOM")</f>
        <v>4.5</v>
      </c>
      <c r="R44" s="287">
        <f>+AVERAGEIF(Brutos!$C$7:$C$2674,Brutos!$AJ43,Brutos!G$7:G$2674)</f>
        <v>3.40625</v>
      </c>
      <c r="S44" s="142">
        <f>+AVERAGEIFS(Brutos!G$7:G$2674,Brutos!$C$7:$C$2674,Brutos!$AJ43,Brutos!$E$7:$E$2674,"MUL")</f>
        <v>3.3666666666666667</v>
      </c>
      <c r="T44" s="351">
        <f>+AVERAGEIFS(Brutos!G$7:G$2674,Brutos!$C$7:$C$2674,Brutos!$AJ43,Brutos!$E$7:$E$2674,"HOM")</f>
        <v>4</v>
      </c>
      <c r="U44" s="287">
        <f>+AVERAGEIF(Brutos!$C$7:$C$2674,Brutos!$AJ43,Brutos!H$7:H$2674)</f>
        <v>3.1428571428571428</v>
      </c>
      <c r="V44" s="142">
        <f>+AVERAGEIFS(Brutos!H$7:H$2674,Brutos!$C$7:$C$2674,Brutos!$AJ43,Brutos!$E$7:$E$2674,"MUL")</f>
        <v>3.0384615384615383</v>
      </c>
      <c r="W44" s="351">
        <f>+AVERAGEIFS(Brutos!H$7:H$2674,Brutos!$C$7:$C$2674,Brutos!$AJ43,Brutos!$E$7:$E$2674,"HOM")</f>
        <v>4.5</v>
      </c>
      <c r="X44" s="287">
        <f>+AVERAGEIF(Brutos!$C$7:$C$2674,Brutos!$AJ43,Brutos!I$7:I$2674)</f>
        <v>3.1515151515151514</v>
      </c>
      <c r="Y44" s="142">
        <f>+AVERAGEIFS(Brutos!I$7:I$2674,Brutos!$C$7:$C$2674,Brutos!$AJ43,Brutos!$E$7:$E$2674,"MUL")</f>
        <v>3.096774193548387</v>
      </c>
      <c r="Z44" s="351">
        <f>+AVERAGEIFS(Brutos!I$7:I$2674,Brutos!$C$7:$C$2674,Brutos!$AJ43,Brutos!$E$7:$E$2674,"HOM")</f>
        <v>4</v>
      </c>
      <c r="AA44" s="287">
        <f>+AVERAGEIF(Brutos!$C$7:$C$2674,Brutos!$AJ43,Brutos!J$7:J$2674)</f>
        <v>2.8125</v>
      </c>
      <c r="AB44" s="142">
        <f>+AVERAGEIFS(Brutos!J$7:J$2674,Brutos!$C$7:$C$2674,Brutos!$AJ43,Brutos!$E$7:$E$2674,"MUL")</f>
        <v>2.7666666666666666</v>
      </c>
      <c r="AC44" s="351">
        <f>+AVERAGEIFS(Brutos!J$7:J$2674,Brutos!$C$7:$C$2674,Brutos!$AJ43,Brutos!$E$7:$E$2674,"HOM")</f>
        <v>3.5</v>
      </c>
      <c r="AD44" s="287">
        <f>+AVERAGEIF(Brutos!$C$7:$C$2674,Brutos!$AJ43,Brutos!K$7:K$2674)</f>
        <v>3.064516129032258</v>
      </c>
      <c r="AE44" s="142">
        <f>+AVERAGEIFS(Brutos!K$7:K$2674,Brutos!$C$7:$C$2674,Brutos!$AJ43,Brutos!$E$7:$E$2674,"MUL")</f>
        <v>2.9655172413793105</v>
      </c>
      <c r="AF44" s="351">
        <f>+AVERAGEIFS(Brutos!K$7:K$2674,Brutos!$C$7:$C$2674,Brutos!$AJ43,Brutos!$E$7:$E$2674,"HOM")</f>
        <v>4.5</v>
      </c>
      <c r="AG44" s="287">
        <f>+AVERAGEIF(Brutos!$C$7:$C$2674,Brutos!$AJ43,Brutos!L$7:L$2674)</f>
        <v>4.1515151515151514</v>
      </c>
      <c r="AH44" s="142">
        <f>+AVERAGEIFS(Brutos!L$7:L$2674,Brutos!$C$7:$C$2674,Brutos!$AJ43,Brutos!$E$7:$E$2674,"MUL")</f>
        <v>4.129032258064516</v>
      </c>
      <c r="AI44" s="351">
        <f>+AVERAGEIFS(Brutos!L$7:L$2674,Brutos!$C$7:$C$2674,Brutos!$AJ43,Brutos!$E$7:$E$2674,"HOM")</f>
        <v>4.5</v>
      </c>
      <c r="AJ44" s="287">
        <f>+AVERAGEIF(Brutos!$C$7:$C$2674,Brutos!$AJ43,Brutos!M$7:M$2674)</f>
        <v>3.4848484848484849</v>
      </c>
      <c r="AK44" s="142">
        <f>+AVERAGEIFS(Brutos!M$7:M$2674,Brutos!$C$7:$C$2674,Brutos!$AJ43,Brutos!$E$7:$E$2674,"MUL")</f>
        <v>3.4193548387096775</v>
      </c>
      <c r="AL44" s="351">
        <f>+AVERAGEIFS(Brutos!M$7:M$2674,Brutos!$C$7:$C$2674,Brutos!$AJ43,Brutos!$E$7:$E$2674,"HOM")</f>
        <v>4.5</v>
      </c>
      <c r="AM44" s="287">
        <f>+AVERAGEIF(Brutos!$C$7:$C$2674,Brutos!$AJ43,Brutos!N$7:N$2674)</f>
        <v>3.4848484848484849</v>
      </c>
      <c r="AN44" s="142">
        <f>+AVERAGEIFS(Brutos!N$7:N$2674,Brutos!$C$7:$C$2674,Brutos!$AJ43,Brutos!$E$7:$E$2674,"MUL")</f>
        <v>3.4516129032258065</v>
      </c>
      <c r="AO44" s="351">
        <f>+AVERAGEIFS(Brutos!N$7:N$2674,Brutos!$C$7:$C$2674,Brutos!$AJ43,Brutos!$E$7:$E$2674,"HOM")</f>
        <v>4</v>
      </c>
      <c r="AP44" s="287">
        <f>+AVERAGEIF(Brutos!$C$7:$C$2674,Brutos!$AJ43,Brutos!O$7:O$2674)</f>
        <v>4.258064516129032</v>
      </c>
      <c r="AQ44" s="142">
        <f>+AVERAGEIFS(Brutos!O$7:O$2674,Brutos!$C$7:$C$2674,Brutos!$AJ43,Brutos!$E$7:$E$2674,"MUL")</f>
        <v>4.2413793103448274</v>
      </c>
      <c r="AR44" s="351">
        <f>+AVERAGEIFS(Brutos!O$7:O$2674,Brutos!$C$7:$C$2674,Brutos!$AJ43,Brutos!$E$7:$E$2674,"HOM")</f>
        <v>4.5</v>
      </c>
      <c r="AS44" s="287">
        <f>+AVERAGEIF(Brutos!$C$7:$C$2674,Brutos!$AJ43,Brutos!P$7:P$2674)</f>
        <v>2.9090909090909092</v>
      </c>
      <c r="AT44" s="142">
        <f>+AVERAGEIFS(Brutos!P$7:P$2674,Brutos!$C$7:$C$2674,Brutos!$AJ43,Brutos!$E$7:$E$2674,"MUL")</f>
        <v>2.774193548387097</v>
      </c>
      <c r="AU44" s="351">
        <f>+AVERAGEIFS(Brutos!P$7:P$2674,Brutos!$C$7:$C$2674,Brutos!$AJ43,Brutos!$E$7:$E$2674,"HOM")</f>
        <v>5</v>
      </c>
      <c r="AV44" s="287">
        <f>+AVERAGEIF(Brutos!$C$7:$C$2674,Brutos!$AJ43,Brutos!Q$7:Q$2674)</f>
        <v>3.15625</v>
      </c>
      <c r="AW44" s="142">
        <f>+AVERAGEIFS(Brutos!Q$7:Q$2674,Brutos!$C$7:$C$2674,Brutos!$AJ43,Brutos!$E$7:$E$2674,"MUL")</f>
        <v>3.1</v>
      </c>
      <c r="AX44" s="351">
        <f>+AVERAGEIFS(Brutos!Q$7:Q$2674,Brutos!$C$7:$C$2674,Brutos!$AJ43,Brutos!$E$7:$E$2674,"HOM")</f>
        <v>4</v>
      </c>
      <c r="AY44" s="287">
        <f>+AVERAGEIF(Brutos!$C$7:$C$2674,Brutos!$AJ43,Brutos!R$7:R$2674)</f>
        <v>2.9393939393939394</v>
      </c>
      <c r="AZ44" s="142">
        <f>+AVERAGEIFS(Brutos!R$7:R$2674,Brutos!$C$7:$C$2674,Brutos!$AJ43,Brutos!$E$7:$E$2674,"MUL")</f>
        <v>2.903225806451613</v>
      </c>
      <c r="BA44" s="351">
        <f>+AVERAGEIFS(Brutos!R$7:R$2674,Brutos!$C$7:$C$2674,Brutos!$AJ43,Brutos!$E$7:$E$2674,"HOM")</f>
        <v>3.5</v>
      </c>
      <c r="BB44" s="287">
        <f>+AVERAGEIF(Brutos!$C$7:$C$2674,Brutos!$AJ43,Brutos!S$7:S$2674)</f>
        <v>3.0909090909090908</v>
      </c>
      <c r="BC44" s="142">
        <f>+AVERAGEIFS(Brutos!S$7:S$2674,Brutos!$C$7:$C$2674,Brutos!$AJ43,Brutos!$E$7:$E$2674,"MUL")</f>
        <v>3.032258064516129</v>
      </c>
      <c r="BD44" s="351">
        <f>+AVERAGEIFS(Brutos!S$7:S$2674,Brutos!$C$7:$C$2674,Brutos!$AJ43,Brutos!$E$7:$E$2674,"HOM")</f>
        <v>4</v>
      </c>
      <c r="BE44" s="287">
        <f>+AVERAGEIF(Brutos!$C$7:$C$2674,Brutos!$AJ43,Brutos!T$7:T$2674)</f>
        <v>3.5757575757575757</v>
      </c>
      <c r="BF44" s="142">
        <f>+AVERAGEIFS(Brutos!T$7:T$2674,Brutos!$C$7:$C$2674,Brutos!$AJ43,Brutos!$E$7:$E$2674,"MUL")</f>
        <v>3.5161290322580645</v>
      </c>
      <c r="BG44" s="351">
        <f>+AVERAGEIFS(Brutos!T$7:T$2674,Brutos!$C$7:$C$2674,Brutos!$AJ43,Brutos!$E$7:$E$2674,"HOM")</f>
        <v>4.5</v>
      </c>
      <c r="BH44" s="287">
        <f>+AVERAGEIF(Brutos!$C$7:$C$2674,Brutos!$AJ43,Brutos!U$7:U$2674)</f>
        <v>3.2666666666666666</v>
      </c>
      <c r="BI44" s="142">
        <f>+AVERAGEIFS(Brutos!U$7:U$2674,Brutos!$C$7:$C$2674,Brutos!$AJ43,Brutos!$E$7:$E$2674,"MUL")</f>
        <v>3.1785714285714284</v>
      </c>
      <c r="BJ44" s="351">
        <f>+AVERAGEIFS(Brutos!U$7:U$2674,Brutos!$C$7:$C$2674,Brutos!$AJ43,Brutos!$E$7:$E$2674,"HOM")</f>
        <v>4.5</v>
      </c>
      <c r="BK44" s="287">
        <f>+AVERAGEIF(Brutos!$C$7:$C$2674,Brutos!$AJ43,Brutos!V$7:V$2674)</f>
        <v>3.4482758620689653</v>
      </c>
      <c r="BL44" s="142">
        <f>+AVERAGEIFS(Brutos!V$7:V$2674,Brutos!$C$7:$C$2674,Brutos!$AJ43,Brutos!$E$7:$E$2674,"MUL")</f>
        <v>3.3703703703703702</v>
      </c>
      <c r="BM44" s="351">
        <f>+AVERAGEIFS(Brutos!V$7:V$2674,Brutos!$C$7:$C$2674,Brutos!$AJ43,Brutos!$E$7:$E$2674,"HOM")</f>
        <v>4.5</v>
      </c>
      <c r="BN44" s="287">
        <f>+AVERAGEIF(Brutos!$C$7:$C$2674,Brutos!$AJ43,Brutos!W$7:W$2674)</f>
        <v>3.5666666666666669</v>
      </c>
      <c r="BO44" s="142">
        <f>+AVERAGEIFS(Brutos!W$7:W$2674,Brutos!$C$7:$C$2674,Brutos!$AJ43,Brutos!$E$7:$E$2674,"MUL")</f>
        <v>3.5357142857142856</v>
      </c>
      <c r="BP44" s="351">
        <f>+AVERAGEIFS(Brutos!W$7:W$2674,Brutos!$C$7:$C$2674,Brutos!$AJ43,Brutos!$E$7:$E$2674,"HOM")</f>
        <v>4</v>
      </c>
      <c r="BQ44" s="287">
        <f>+AVERAGEIF(Brutos!$C$7:$C$2674,Brutos!$AJ43,Brutos!X$7:X$2674)</f>
        <v>4</v>
      </c>
      <c r="BR44" s="142">
        <f>+AVERAGEIFS(Brutos!X$7:X$2674,Brutos!$C$7:$C$2674,Brutos!$AJ43,Brutos!$E$7:$E$2674,"MUL")</f>
        <v>3.9666666666666668</v>
      </c>
      <c r="BS44" s="351">
        <f>+AVERAGEIFS(Brutos!X$7:X$2674,Brutos!$C$7:$C$2674,Brutos!$AJ43,Brutos!$E$7:$E$2674,"HOM")</f>
        <v>4.5</v>
      </c>
      <c r="BT44" s="287">
        <f>+AVERAGEIF(Brutos!$C$7:$C$2674,Brutos!$AJ43,Brutos!Y$7:Y$2674)</f>
        <v>3.2424242424242422</v>
      </c>
      <c r="BU44" s="142">
        <f>+AVERAGEIFS(Brutos!Y$7:Y$2674,Brutos!$C$7:$C$2674,Brutos!$AJ43,Brutos!$E$7:$E$2674,"MUL")</f>
        <v>3.193548387096774</v>
      </c>
      <c r="BV44" s="351">
        <f>+AVERAGEIFS(Brutos!Y$7:Y$2674,Brutos!$C$7:$C$2674,Brutos!$AJ43,Brutos!$E$7:$E$2674,"HOM")</f>
        <v>4</v>
      </c>
      <c r="BW44" s="287">
        <f>+AVERAGEIF(Brutos!$C$7:$C$2674,Brutos!$AJ43,Brutos!Z$7:Z$2674)</f>
        <v>3.225806451612903</v>
      </c>
      <c r="BX44" s="142">
        <f>+AVERAGEIFS(Brutos!Z$7:Z$2674,Brutos!$C$7:$C$2674,Brutos!$AJ43,Brutos!$E$7:$E$2674,"MUL")</f>
        <v>3.1379310344827585</v>
      </c>
      <c r="BY44" s="351">
        <f>+AVERAGEIFS(Brutos!Z$7:Z$2674,Brutos!$C$7:$C$2674,Brutos!$AJ43,Brutos!$E$7:$E$2674,"HOM")</f>
        <v>4.5</v>
      </c>
      <c r="BZ44" s="287">
        <f>+AVERAGEIF(Brutos!$C$7:$C$2674,Brutos!$AJ43,Brutos!AA$7:AA$2674)</f>
        <v>3.4</v>
      </c>
      <c r="CA44" s="142">
        <f>+AVERAGEIFS(Brutos!AA$7:AA$2674,Brutos!$C$7:$C$2674,Brutos!$AJ43,Brutos!$E$7:$E$2674,"MUL")</f>
        <v>3.3214285714285716</v>
      </c>
      <c r="CB44" s="351">
        <f>+AVERAGEIFS(Brutos!AA$7:AA$2674,Brutos!$C$7:$C$2674,Brutos!$AJ43,Brutos!$E$7:$E$2674,"HOM")</f>
        <v>4.5</v>
      </c>
      <c r="CC44" s="287">
        <f>+AVERAGEIF(Brutos!$C$7:$C$2674,Brutos!$AJ43,Brutos!AB$7:AB$2674)</f>
        <v>3.4</v>
      </c>
      <c r="CD44" s="142">
        <f>+AVERAGEIFS(Brutos!AB$7:AB$2674,Brutos!$C$7:$C$2674,Brutos!$AJ43,Brutos!$E$7:$E$2674,"MUL")</f>
        <v>3.3214285714285716</v>
      </c>
      <c r="CE44" s="351">
        <f>+AVERAGEIFS(Brutos!AB$7:AB$2674,Brutos!$C$7:$C$2674,Brutos!$AJ43,Brutos!$E$7:$E$2674,"HOM")</f>
        <v>4.5</v>
      </c>
      <c r="CF44" s="397">
        <f>+Resumo!U43</f>
        <v>3.3873626373626373</v>
      </c>
      <c r="CG44" s="208">
        <f>+M44</f>
        <v>3.3269794721407626</v>
      </c>
      <c r="CH44" s="396">
        <f t="shared" ref="CH44:CH51" si="23">+N44</f>
        <v>4.2826086956521738</v>
      </c>
      <c r="CI44" s="417">
        <f>+Resumo!V43</f>
        <v>2.8456999241653826</v>
      </c>
      <c r="CJ44" s="117">
        <f t="shared" si="3"/>
        <v>2.7683647079943121</v>
      </c>
      <c r="CK44" s="418">
        <f>+AVERAGEIF($D$8:$D$118,$D44,$N$8:N$118)</f>
        <v>3.1273830170864141</v>
      </c>
      <c r="CL44" s="417">
        <f>+Resumo!W43</f>
        <v>3.1247690923570008</v>
      </c>
      <c r="CM44" s="117">
        <f t="shared" si="4"/>
        <v>3.177193056037134</v>
      </c>
      <c r="CN44" s="418">
        <f t="shared" si="5"/>
        <v>3.1923605661692185</v>
      </c>
      <c r="CO44" s="117">
        <f>+Resumo!X43</f>
        <v>3.3218044402094318</v>
      </c>
      <c r="CP44" s="117">
        <f t="shared" si="6"/>
        <v>3.3505576893229652</v>
      </c>
      <c r="CQ44" s="117">
        <f t="shared" si="7"/>
        <v>3.2634137856509553</v>
      </c>
      <c r="CR44" s="186">
        <f>+Resumo!Y43</f>
        <v>3.1538553205918682</v>
      </c>
      <c r="CS44" s="186">
        <f t="shared" si="8"/>
        <v>3.1576693211412472</v>
      </c>
      <c r="CT44" s="186">
        <f t="shared" si="9"/>
        <v>3.1481770120066228</v>
      </c>
    </row>
    <row r="45" spans="1:98" s="100" customFormat="1" x14ac:dyDescent="0.25">
      <c r="A45" s="98"/>
      <c r="B45" s="77" t="s">
        <v>53</v>
      </c>
      <c r="C45" s="199" t="s">
        <v>54</v>
      </c>
      <c r="D45" s="99">
        <v>203</v>
      </c>
      <c r="E45" s="98" t="s">
        <v>289</v>
      </c>
      <c r="F45" s="330" t="s">
        <v>318</v>
      </c>
      <c r="G45" s="173" t="s">
        <v>284</v>
      </c>
      <c r="H45" s="133" t="s">
        <v>320</v>
      </c>
      <c r="I45" s="344">
        <v>94</v>
      </c>
      <c r="J45" s="183">
        <v>33</v>
      </c>
      <c r="K45" s="345">
        <f t="shared" si="0"/>
        <v>0.35106382978723405</v>
      </c>
      <c r="L45" s="281">
        <f>+Resumo!I44</f>
        <v>3.3436185133239831</v>
      </c>
      <c r="M45" s="147">
        <f>+Brutos!DQ44/Brutos!DR44</f>
        <v>3.5678391959798996</v>
      </c>
      <c r="N45" s="356">
        <f>+Brutos!EQ44/Brutos!ER44</f>
        <v>3.2568093385214008</v>
      </c>
      <c r="O45" s="299">
        <f>+AVERAGEIF(Brutos!$C$7:$C$2674,Brutos!$AJ44,Brutos!F$7:F$2674)</f>
        <v>3.78125</v>
      </c>
      <c r="P45" s="147">
        <f>+AVERAGEIFS(Brutos!F$7:F$2674,Brutos!$C$7:$C$2674,Brutos!$AJ44,Brutos!$E$7:$E$2674,"MUL")</f>
        <v>4.2222222222222223</v>
      </c>
      <c r="Q45" s="356">
        <f>+AVERAGEIFS(Brutos!F$7:F$2674,Brutos!$C$7:$C$2674,Brutos!$AJ44,Brutos!$E$7:$E$2674,"HOM")</f>
        <v>3.6086956521739131</v>
      </c>
      <c r="R45" s="299">
        <f>+AVERAGEIF(Brutos!$C$7:$C$2674,Brutos!$AJ44,Brutos!G$7:G$2674)</f>
        <v>3.5625</v>
      </c>
      <c r="S45" s="147">
        <f>+AVERAGEIFS(Brutos!G$7:G$2674,Brutos!$C$7:$C$2674,Brutos!$AJ44,Brutos!$E$7:$E$2674,"MUL")</f>
        <v>3.6666666666666665</v>
      </c>
      <c r="T45" s="356">
        <f>+AVERAGEIFS(Brutos!G$7:G$2674,Brutos!$C$7:$C$2674,Brutos!$AJ44,Brutos!$E$7:$E$2674,"HOM")</f>
        <v>3.5217391304347827</v>
      </c>
      <c r="U45" s="299">
        <f>+AVERAGEIF(Brutos!$C$7:$C$2674,Brutos!$AJ44,Brutos!H$7:H$2674)</f>
        <v>3.2</v>
      </c>
      <c r="V45" s="147">
        <f>+AVERAGEIFS(Brutos!H$7:H$2674,Brutos!$C$7:$C$2674,Brutos!$AJ44,Brutos!$E$7:$E$2674,"MUL")</f>
        <v>3.125</v>
      </c>
      <c r="W45" s="356">
        <f>+AVERAGEIFS(Brutos!H$7:H$2674,Brutos!$C$7:$C$2674,Brutos!$AJ44,Brutos!$E$7:$E$2674,"HOM")</f>
        <v>3.2272727272727271</v>
      </c>
      <c r="X45" s="299">
        <f>+AVERAGEIF(Brutos!$C$7:$C$2674,Brutos!$AJ44,Brutos!I$7:I$2674)</f>
        <v>2.84375</v>
      </c>
      <c r="Y45" s="147">
        <f>+AVERAGEIFS(Brutos!I$7:I$2674,Brutos!$C$7:$C$2674,Brutos!$AJ44,Brutos!$E$7:$E$2674,"MUL")</f>
        <v>2.7777777777777777</v>
      </c>
      <c r="Z45" s="356">
        <f>+AVERAGEIFS(Brutos!I$7:I$2674,Brutos!$C$7:$C$2674,Brutos!$AJ44,Brutos!$E$7:$E$2674,"HOM")</f>
        <v>2.8695652173913042</v>
      </c>
      <c r="AA45" s="299">
        <f>+AVERAGEIF(Brutos!$C$7:$C$2674,Brutos!$AJ44,Brutos!J$7:J$2674)</f>
        <v>2.78125</v>
      </c>
      <c r="AB45" s="147">
        <f>+AVERAGEIFS(Brutos!J$7:J$2674,Brutos!$C$7:$C$2674,Brutos!$AJ44,Brutos!$E$7:$E$2674,"MUL")</f>
        <v>3</v>
      </c>
      <c r="AC45" s="356">
        <f>+AVERAGEIFS(Brutos!J$7:J$2674,Brutos!$C$7:$C$2674,Brutos!$AJ44,Brutos!$E$7:$E$2674,"HOM")</f>
        <v>2.6956521739130435</v>
      </c>
      <c r="AD45" s="299">
        <f>+AVERAGEIF(Brutos!$C$7:$C$2674,Brutos!$AJ44,Brutos!K$7:K$2674)</f>
        <v>2.8</v>
      </c>
      <c r="AE45" s="147">
        <f>+AVERAGEIFS(Brutos!K$7:K$2674,Brutos!$C$7:$C$2674,Brutos!$AJ44,Brutos!$E$7:$E$2674,"MUL")</f>
        <v>3.125</v>
      </c>
      <c r="AF45" s="356">
        <f>+AVERAGEIFS(Brutos!K$7:K$2674,Brutos!$C$7:$C$2674,Brutos!$AJ44,Brutos!$E$7:$E$2674,"HOM")</f>
        <v>2.6818181818181817</v>
      </c>
      <c r="AG45" s="299">
        <f>+AVERAGEIF(Brutos!$C$7:$C$2674,Brutos!$AJ44,Brutos!L$7:L$2674)</f>
        <v>3.5806451612903225</v>
      </c>
      <c r="AH45" s="147">
        <f>+AVERAGEIFS(Brutos!L$7:L$2674,Brutos!$C$7:$C$2674,Brutos!$AJ44,Brutos!$E$7:$E$2674,"MUL")</f>
        <v>4.333333333333333</v>
      </c>
      <c r="AI45" s="356">
        <f>+AVERAGEIFS(Brutos!L$7:L$2674,Brutos!$C$7:$C$2674,Brutos!$AJ44,Brutos!$E$7:$E$2674,"HOM")</f>
        <v>3.2727272727272729</v>
      </c>
      <c r="AJ45" s="299">
        <f>+AVERAGEIF(Brutos!$C$7:$C$2674,Brutos!$AJ44,Brutos!M$7:M$2674)</f>
        <v>3</v>
      </c>
      <c r="AK45" s="147">
        <f>+AVERAGEIFS(Brutos!M$7:M$2674,Brutos!$C$7:$C$2674,Brutos!$AJ44,Brutos!$E$7:$E$2674,"MUL")</f>
        <v>3.2222222222222223</v>
      </c>
      <c r="AL45" s="356">
        <f>+AVERAGEIFS(Brutos!M$7:M$2674,Brutos!$C$7:$C$2674,Brutos!$AJ44,Brutos!$E$7:$E$2674,"HOM")</f>
        <v>2.9130434782608696</v>
      </c>
      <c r="AM45" s="299">
        <f>+AVERAGEIF(Brutos!$C$7:$C$2674,Brutos!$AJ44,Brutos!N$7:N$2674)</f>
        <v>3.25</v>
      </c>
      <c r="AN45" s="147">
        <f>+AVERAGEIFS(Brutos!N$7:N$2674,Brutos!$C$7:$C$2674,Brutos!$AJ44,Brutos!$E$7:$E$2674,"MUL")</f>
        <v>3.7777777777777777</v>
      </c>
      <c r="AO45" s="356">
        <f>+AVERAGEIFS(Brutos!N$7:N$2674,Brutos!$C$7:$C$2674,Brutos!$AJ44,Brutos!$E$7:$E$2674,"HOM")</f>
        <v>3.0434782608695654</v>
      </c>
      <c r="AP45" s="299">
        <f>+AVERAGEIF(Brutos!$C$7:$C$2674,Brutos!$AJ44,Brutos!O$7:O$2674)</f>
        <v>3.0625</v>
      </c>
      <c r="AQ45" s="147">
        <f>+AVERAGEIFS(Brutos!O$7:O$2674,Brutos!$C$7:$C$2674,Brutos!$AJ44,Brutos!$E$7:$E$2674,"MUL")</f>
        <v>2.8888888888888888</v>
      </c>
      <c r="AR45" s="356">
        <f>+AVERAGEIFS(Brutos!O$7:O$2674,Brutos!$C$7:$C$2674,Brutos!$AJ44,Brutos!$E$7:$E$2674,"HOM")</f>
        <v>3.1304347826086958</v>
      </c>
      <c r="AS45" s="299">
        <f>+AVERAGEIF(Brutos!$C$7:$C$2674,Brutos!$AJ44,Brutos!P$7:P$2674)</f>
        <v>3.064516129032258</v>
      </c>
      <c r="AT45" s="147">
        <f>+AVERAGEIFS(Brutos!P$7:P$2674,Brutos!$C$7:$C$2674,Brutos!$AJ44,Brutos!$E$7:$E$2674,"MUL")</f>
        <v>3.6666666666666665</v>
      </c>
      <c r="AU45" s="356">
        <f>+AVERAGEIFS(Brutos!P$7:P$2674,Brutos!$C$7:$C$2674,Brutos!$AJ44,Brutos!$E$7:$E$2674,"HOM")</f>
        <v>2.8181818181818183</v>
      </c>
      <c r="AV45" s="299">
        <f>+AVERAGEIF(Brutos!$C$7:$C$2674,Brutos!$AJ44,Brutos!Q$7:Q$2674)</f>
        <v>3.3225806451612905</v>
      </c>
      <c r="AW45" s="147">
        <f>+AVERAGEIFS(Brutos!Q$7:Q$2674,Brutos!$C$7:$C$2674,Brutos!$AJ44,Brutos!$E$7:$E$2674,"MUL")</f>
        <v>3.3333333333333335</v>
      </c>
      <c r="AX45" s="356">
        <f>+AVERAGEIFS(Brutos!Q$7:Q$2674,Brutos!$C$7:$C$2674,Brutos!$AJ44,Brutos!$E$7:$E$2674,"HOM")</f>
        <v>3.3181818181818183</v>
      </c>
      <c r="AY45" s="299">
        <f>+AVERAGEIF(Brutos!$C$7:$C$2674,Brutos!$AJ44,Brutos!R$7:R$2674)</f>
        <v>3.225806451612903</v>
      </c>
      <c r="AZ45" s="147">
        <f>+AVERAGEIFS(Brutos!R$7:R$2674,Brutos!$C$7:$C$2674,Brutos!$AJ44,Brutos!$E$7:$E$2674,"MUL")</f>
        <v>3.5555555555555554</v>
      </c>
      <c r="BA45" s="356">
        <f>+AVERAGEIFS(Brutos!R$7:R$2674,Brutos!$C$7:$C$2674,Brutos!$AJ44,Brutos!$E$7:$E$2674,"HOM")</f>
        <v>3.0909090909090908</v>
      </c>
      <c r="BB45" s="299">
        <f>+AVERAGEIF(Brutos!$C$7:$C$2674,Brutos!$AJ44,Brutos!S$7:S$2674)</f>
        <v>3.5483870967741935</v>
      </c>
      <c r="BC45" s="147">
        <f>+AVERAGEIFS(Brutos!S$7:S$2674,Brutos!$C$7:$C$2674,Brutos!$AJ44,Brutos!$E$7:$E$2674,"MUL")</f>
        <v>3.6666666666666665</v>
      </c>
      <c r="BD45" s="356">
        <f>+AVERAGEIFS(Brutos!S$7:S$2674,Brutos!$C$7:$C$2674,Brutos!$AJ44,Brutos!$E$7:$E$2674,"HOM")</f>
        <v>3.5</v>
      </c>
      <c r="BE45" s="299">
        <f>+AVERAGEIF(Brutos!$C$7:$C$2674,Brutos!$AJ44,Brutos!T$7:T$2674)</f>
        <v>3.625</v>
      </c>
      <c r="BF45" s="147">
        <f>+AVERAGEIFS(Brutos!T$7:T$2674,Brutos!$C$7:$C$2674,Brutos!$AJ44,Brutos!$E$7:$E$2674,"MUL")</f>
        <v>3.8888888888888888</v>
      </c>
      <c r="BG45" s="356">
        <f>+AVERAGEIFS(Brutos!T$7:T$2674,Brutos!$C$7:$C$2674,Brutos!$AJ44,Brutos!$E$7:$E$2674,"HOM")</f>
        <v>3.5217391304347827</v>
      </c>
      <c r="BH45" s="299">
        <f>+AVERAGEIF(Brutos!$C$7:$C$2674,Brutos!$AJ44,Brutos!U$7:U$2674)</f>
        <v>3.53125</v>
      </c>
      <c r="BI45" s="147">
        <f>+AVERAGEIFS(Brutos!U$7:U$2674,Brutos!$C$7:$C$2674,Brutos!$AJ44,Brutos!$E$7:$E$2674,"MUL")</f>
        <v>3.7777777777777777</v>
      </c>
      <c r="BJ45" s="356">
        <f>+AVERAGEIFS(Brutos!U$7:U$2674,Brutos!$C$7:$C$2674,Brutos!$AJ44,Brutos!$E$7:$E$2674,"HOM")</f>
        <v>3.4347826086956523</v>
      </c>
      <c r="BK45" s="299">
        <f>+AVERAGEIF(Brutos!$C$7:$C$2674,Brutos!$AJ44,Brutos!V$7:V$2674)</f>
        <v>3.21875</v>
      </c>
      <c r="BL45" s="147">
        <f>+AVERAGEIFS(Brutos!V$7:V$2674,Brutos!$C$7:$C$2674,Brutos!$AJ44,Brutos!$E$7:$E$2674,"MUL")</f>
        <v>3.3333333333333335</v>
      </c>
      <c r="BM45" s="356">
        <f>+AVERAGEIFS(Brutos!V$7:V$2674,Brutos!$C$7:$C$2674,Brutos!$AJ44,Brutos!$E$7:$E$2674,"HOM")</f>
        <v>3.1739130434782608</v>
      </c>
      <c r="BN45" s="299">
        <f>+AVERAGEIF(Brutos!$C$7:$C$2674,Brutos!$AJ44,Brutos!W$7:W$2674)</f>
        <v>3.7666666666666666</v>
      </c>
      <c r="BO45" s="147">
        <f>+AVERAGEIFS(Brutos!W$7:W$2674,Brutos!$C$7:$C$2674,Brutos!$AJ44,Brutos!$E$7:$E$2674,"MUL")</f>
        <v>3.7777777777777777</v>
      </c>
      <c r="BP45" s="356">
        <f>+AVERAGEIFS(Brutos!W$7:W$2674,Brutos!$C$7:$C$2674,Brutos!$AJ44,Brutos!$E$7:$E$2674,"HOM")</f>
        <v>3.7619047619047619</v>
      </c>
      <c r="BQ45" s="299">
        <f>+AVERAGEIF(Brutos!$C$7:$C$2674,Brutos!$AJ44,Brutos!X$7:X$2674)</f>
        <v>3.90625</v>
      </c>
      <c r="BR45" s="147">
        <f>+AVERAGEIFS(Brutos!X$7:X$2674,Brutos!$C$7:$C$2674,Brutos!$AJ44,Brutos!$E$7:$E$2674,"MUL")</f>
        <v>4</v>
      </c>
      <c r="BS45" s="356">
        <f>+AVERAGEIFS(Brutos!X$7:X$2674,Brutos!$C$7:$C$2674,Brutos!$AJ44,Brutos!$E$7:$E$2674,"HOM")</f>
        <v>3.8695652173913042</v>
      </c>
      <c r="BT45" s="299">
        <f>+AVERAGEIF(Brutos!$C$7:$C$2674,Brutos!$AJ44,Brutos!Y$7:Y$2674)</f>
        <v>3.4838709677419355</v>
      </c>
      <c r="BU45" s="147">
        <f>+AVERAGEIFS(Brutos!Y$7:Y$2674,Brutos!$C$7:$C$2674,Brutos!$AJ44,Brutos!$E$7:$E$2674,"MUL")</f>
        <v>3.375</v>
      </c>
      <c r="BV45" s="356">
        <f>+AVERAGEIFS(Brutos!Y$7:Y$2674,Brutos!$C$7:$C$2674,Brutos!$AJ44,Brutos!$E$7:$E$2674,"HOM")</f>
        <v>3.5217391304347827</v>
      </c>
      <c r="BW45" s="299">
        <f>+AVERAGEIF(Brutos!$C$7:$C$2674,Brutos!$AJ44,Brutos!Z$7:Z$2674)</f>
        <v>3.4827586206896552</v>
      </c>
      <c r="BX45" s="147">
        <f>+AVERAGEIFS(Brutos!Z$7:Z$2674,Brutos!$C$7:$C$2674,Brutos!$AJ44,Brutos!$E$7:$E$2674,"MUL")</f>
        <v>3.75</v>
      </c>
      <c r="BY45" s="356">
        <f>+AVERAGEIFS(Brutos!Z$7:Z$2674,Brutos!$C$7:$C$2674,Brutos!$AJ44,Brutos!$E$7:$E$2674,"HOM")</f>
        <v>3.3809523809523809</v>
      </c>
      <c r="BZ45" s="299">
        <f>+AVERAGEIF(Brutos!$C$7:$C$2674,Brutos!$AJ44,Brutos!AA$7:AA$2674)</f>
        <v>3.5555555555555554</v>
      </c>
      <c r="CA45" s="147">
        <f>+AVERAGEIFS(Brutos!AA$7:AA$2674,Brutos!$C$7:$C$2674,Brutos!$AJ44,Brutos!$E$7:$E$2674,"MUL")</f>
        <v>3.8571428571428572</v>
      </c>
      <c r="CB45" s="356">
        <f>+AVERAGEIFS(Brutos!AA$7:AA$2674,Brutos!$C$7:$C$2674,Brutos!$AJ44,Brutos!$E$7:$E$2674,"HOM")</f>
        <v>3.45</v>
      </c>
      <c r="CC45" s="299">
        <f>+AVERAGEIF(Brutos!$C$7:$C$2674,Brutos!$AJ44,Brutos!AB$7:AB$2674)</f>
        <v>3.3448275862068964</v>
      </c>
      <c r="CD45" s="147">
        <f>+AVERAGEIFS(Brutos!AB$7:AB$2674,Brutos!$C$7:$C$2674,Brutos!$AJ44,Brutos!$E$7:$E$2674,"MUL")</f>
        <v>4</v>
      </c>
      <c r="CE45" s="356">
        <f>+AVERAGEIFS(Brutos!AB$7:AB$2674,Brutos!$C$7:$C$2674,Brutos!$AJ44,Brutos!$E$7:$E$2674,"HOM")</f>
        <v>3.1363636363636362</v>
      </c>
      <c r="CF45" s="404">
        <f>+Resumo!U44</f>
        <v>3.3436185133239831</v>
      </c>
      <c r="CG45" s="212">
        <f t="shared" ref="CG45:CG51" si="24">+M45</f>
        <v>3.5678391959798996</v>
      </c>
      <c r="CH45" s="405">
        <f t="shared" si="23"/>
        <v>3.2568093385214008</v>
      </c>
      <c r="CI45" s="421">
        <f>+Resumo!V44</f>
        <v>3.3436185133239831</v>
      </c>
      <c r="CJ45" s="122">
        <f t="shared" si="3"/>
        <v>3.5678391959798996</v>
      </c>
      <c r="CK45" s="422">
        <f>+AVERAGEIF($D$8:$D$118,$D45,$N$8:N$118)</f>
        <v>3.2568093385214008</v>
      </c>
      <c r="CL45" s="421">
        <f>+Resumo!W44</f>
        <v>3.1474854935724328</v>
      </c>
      <c r="CM45" s="122">
        <f t="shared" si="4"/>
        <v>3.0918240824555525</v>
      </c>
      <c r="CN45" s="422">
        <f t="shared" si="5"/>
        <v>3.1016978194911622</v>
      </c>
      <c r="CO45" s="122">
        <f>+Resumo!X44</f>
        <v>2.9590343418354941</v>
      </c>
      <c r="CP45" s="122">
        <f t="shared" si="6"/>
        <v>2.9608444556496956</v>
      </c>
      <c r="CQ45" s="122">
        <f t="shared" si="7"/>
        <v>3.0329402383622885</v>
      </c>
      <c r="CR45" s="189">
        <f>+Resumo!Y44</f>
        <v>3.1538553205918682</v>
      </c>
      <c r="CS45" s="189">
        <f t="shared" si="8"/>
        <v>3.1576693211412472</v>
      </c>
      <c r="CT45" s="189">
        <f t="shared" si="9"/>
        <v>3.1481770120066228</v>
      </c>
    </row>
    <row r="46" spans="1:98" s="14" customFormat="1" x14ac:dyDescent="0.25">
      <c r="A46" s="97"/>
      <c r="B46" s="73" t="s">
        <v>239</v>
      </c>
      <c r="C46" s="194" t="s">
        <v>240</v>
      </c>
      <c r="D46" s="84">
        <v>204</v>
      </c>
      <c r="E46" s="83" t="s">
        <v>13</v>
      </c>
      <c r="F46" s="325" t="s">
        <v>318</v>
      </c>
      <c r="G46" s="172" t="s">
        <v>284</v>
      </c>
      <c r="H46" s="128" t="s">
        <v>324</v>
      </c>
      <c r="I46" s="334">
        <v>84</v>
      </c>
      <c r="J46" s="181">
        <v>20</v>
      </c>
      <c r="K46" s="335">
        <f t="shared" si="0"/>
        <v>0.23809523809523808</v>
      </c>
      <c r="L46" s="270">
        <f>+Resumo!I45</f>
        <v>3.0331753554502368</v>
      </c>
      <c r="M46" s="142">
        <f>+Brutos!DQ45/Brutos!DR45</f>
        <v>3.1485943775100402</v>
      </c>
      <c r="N46" s="351">
        <f>+Brutos!EQ45/Brutos!ER45</f>
        <v>2.8670520231213872</v>
      </c>
      <c r="O46" s="287">
        <f>+AVERAGEIF(Brutos!$C$7:$C$2674,Brutos!$AJ45,Brutos!F$7:F$2674)</f>
        <v>3.3</v>
      </c>
      <c r="P46" s="142">
        <f>+AVERAGEIFS(Brutos!F$7:F$2674,Brutos!$C$7:$C$2674,Brutos!$AJ45,Brutos!$E$7:$E$2674,"MUL")</f>
        <v>3.3333333333333335</v>
      </c>
      <c r="Q46" s="351">
        <f>+AVERAGEIFS(Brutos!F$7:F$2674,Brutos!$C$7:$C$2674,Brutos!$AJ45,Brutos!$E$7:$E$2674,"HOM")</f>
        <v>3.25</v>
      </c>
      <c r="R46" s="287">
        <f>+AVERAGEIF(Brutos!$C$7:$C$2674,Brutos!$AJ45,Brutos!G$7:G$2674)</f>
        <v>3.15</v>
      </c>
      <c r="S46" s="142">
        <f>+AVERAGEIFS(Brutos!G$7:G$2674,Brutos!$C$7:$C$2674,Brutos!$AJ45,Brutos!$E$7:$E$2674,"MUL")</f>
        <v>3.1666666666666665</v>
      </c>
      <c r="T46" s="351">
        <f>+AVERAGEIFS(Brutos!G$7:G$2674,Brutos!$C$7:$C$2674,Brutos!$AJ45,Brutos!$E$7:$E$2674,"HOM")</f>
        <v>3.125</v>
      </c>
      <c r="U46" s="287">
        <f>+AVERAGEIF(Brutos!$C$7:$C$2674,Brutos!$AJ45,Brutos!H$7:H$2674)</f>
        <v>2.9</v>
      </c>
      <c r="V46" s="142">
        <f>+AVERAGEIFS(Brutos!H$7:H$2674,Brutos!$C$7:$C$2674,Brutos!$AJ45,Brutos!$E$7:$E$2674,"MUL")</f>
        <v>3.25</v>
      </c>
      <c r="W46" s="351">
        <f>+AVERAGEIFS(Brutos!H$7:H$2674,Brutos!$C$7:$C$2674,Brutos!$AJ45,Brutos!$E$7:$E$2674,"HOM")</f>
        <v>2.375</v>
      </c>
      <c r="X46" s="287">
        <f>+AVERAGEIF(Brutos!$C$7:$C$2674,Brutos!$AJ45,Brutos!I$7:I$2674)</f>
        <v>2.8235294117647061</v>
      </c>
      <c r="Y46" s="142">
        <f>+AVERAGEIFS(Brutos!I$7:I$2674,Brutos!$C$7:$C$2674,Brutos!$AJ45,Brutos!$E$7:$E$2674,"MUL")</f>
        <v>3.1</v>
      </c>
      <c r="Z46" s="351">
        <f>+AVERAGEIFS(Brutos!I$7:I$2674,Brutos!$C$7:$C$2674,Brutos!$AJ45,Brutos!$E$7:$E$2674,"HOM")</f>
        <v>2.4285714285714284</v>
      </c>
      <c r="AA46" s="287">
        <f>+AVERAGEIF(Brutos!$C$7:$C$2674,Brutos!$AJ45,Brutos!J$7:J$2674)</f>
        <v>2.35</v>
      </c>
      <c r="AB46" s="142">
        <f>+AVERAGEIFS(Brutos!J$7:J$2674,Brutos!$C$7:$C$2674,Brutos!$AJ45,Brutos!$E$7:$E$2674,"MUL")</f>
        <v>2.5833333333333335</v>
      </c>
      <c r="AC46" s="351">
        <f>+AVERAGEIFS(Brutos!J$7:J$2674,Brutos!$C$7:$C$2674,Brutos!$AJ45,Brutos!$E$7:$E$2674,"HOM")</f>
        <v>2</v>
      </c>
      <c r="AD46" s="287">
        <f>+AVERAGEIF(Brutos!$C$7:$C$2674,Brutos!$AJ45,Brutos!K$7:K$2674)</f>
        <v>2.85</v>
      </c>
      <c r="AE46" s="142">
        <f>+AVERAGEIFS(Brutos!K$7:K$2674,Brutos!$C$7:$C$2674,Brutos!$AJ45,Brutos!$E$7:$E$2674,"MUL")</f>
        <v>3.25</v>
      </c>
      <c r="AF46" s="351">
        <f>+AVERAGEIFS(Brutos!K$7:K$2674,Brutos!$C$7:$C$2674,Brutos!$AJ45,Brutos!$E$7:$E$2674,"HOM")</f>
        <v>2.25</v>
      </c>
      <c r="AG46" s="287">
        <f>+AVERAGEIF(Brutos!$C$7:$C$2674,Brutos!$AJ45,Brutos!L$7:L$2674)</f>
        <v>3.263157894736842</v>
      </c>
      <c r="AH46" s="142">
        <f>+AVERAGEIFS(Brutos!L$7:L$2674,Brutos!$C$7:$C$2674,Brutos!$AJ45,Brutos!$E$7:$E$2674,"MUL")</f>
        <v>3.4545454545454546</v>
      </c>
      <c r="AI46" s="351">
        <f>+AVERAGEIFS(Brutos!L$7:L$2674,Brutos!$C$7:$C$2674,Brutos!$AJ45,Brutos!$E$7:$E$2674,"HOM")</f>
        <v>3</v>
      </c>
      <c r="AJ46" s="287">
        <f>+AVERAGEIF(Brutos!$C$7:$C$2674,Brutos!$AJ45,Brutos!M$7:M$2674)</f>
        <v>2.7777777777777777</v>
      </c>
      <c r="AK46" s="142">
        <f>+AVERAGEIFS(Brutos!M$7:M$2674,Brutos!$C$7:$C$2674,Brutos!$AJ45,Brutos!$E$7:$E$2674,"MUL")</f>
        <v>2.7272727272727271</v>
      </c>
      <c r="AL46" s="351">
        <f>+AVERAGEIFS(Brutos!M$7:M$2674,Brutos!$C$7:$C$2674,Brutos!$AJ45,Brutos!$E$7:$E$2674,"HOM")</f>
        <v>2.8571428571428572</v>
      </c>
      <c r="AM46" s="287">
        <f>+AVERAGEIF(Brutos!$C$7:$C$2674,Brutos!$AJ45,Brutos!N$7:N$2674)</f>
        <v>2.8888888888888888</v>
      </c>
      <c r="AN46" s="142">
        <f>+AVERAGEIFS(Brutos!N$7:N$2674,Brutos!$C$7:$C$2674,Brutos!$AJ45,Brutos!$E$7:$E$2674,"MUL")</f>
        <v>2.8181818181818183</v>
      </c>
      <c r="AO46" s="351">
        <f>+AVERAGEIFS(Brutos!N$7:N$2674,Brutos!$C$7:$C$2674,Brutos!$AJ45,Brutos!$E$7:$E$2674,"HOM")</f>
        <v>3</v>
      </c>
      <c r="AP46" s="287">
        <f>+AVERAGEIF(Brutos!$C$7:$C$2674,Brutos!$AJ45,Brutos!O$7:O$2674)</f>
        <v>3.3684210526315788</v>
      </c>
      <c r="AQ46" s="142">
        <f>+AVERAGEIFS(Brutos!O$7:O$2674,Brutos!$C$7:$C$2674,Brutos!$AJ45,Brutos!$E$7:$E$2674,"MUL")</f>
        <v>3.1818181818181817</v>
      </c>
      <c r="AR46" s="351">
        <f>+AVERAGEIFS(Brutos!O$7:O$2674,Brutos!$C$7:$C$2674,Brutos!$AJ45,Brutos!$E$7:$E$2674,"HOM")</f>
        <v>3.625</v>
      </c>
      <c r="AS46" s="287">
        <f>+AVERAGEIF(Brutos!$C$7:$C$2674,Brutos!$AJ45,Brutos!P$7:P$2674)</f>
        <v>2.8947368421052633</v>
      </c>
      <c r="AT46" s="142">
        <f>+AVERAGEIFS(Brutos!P$7:P$2674,Brutos!$C$7:$C$2674,Brutos!$AJ45,Brutos!$E$7:$E$2674,"MUL")</f>
        <v>3.0909090909090908</v>
      </c>
      <c r="AU46" s="351">
        <f>+AVERAGEIFS(Brutos!P$7:P$2674,Brutos!$C$7:$C$2674,Brutos!$AJ45,Brutos!$E$7:$E$2674,"HOM")</f>
        <v>2.625</v>
      </c>
      <c r="AV46" s="287">
        <f>+AVERAGEIF(Brutos!$C$7:$C$2674,Brutos!$AJ45,Brutos!Q$7:Q$2674)</f>
        <v>3</v>
      </c>
      <c r="AW46" s="142">
        <f>+AVERAGEIFS(Brutos!Q$7:Q$2674,Brutos!$C$7:$C$2674,Brutos!$AJ45,Brutos!$E$7:$E$2674,"MUL")</f>
        <v>2.9</v>
      </c>
      <c r="AX46" s="351">
        <f>+AVERAGEIFS(Brutos!Q$7:Q$2674,Brutos!$C$7:$C$2674,Brutos!$AJ45,Brutos!$E$7:$E$2674,"HOM")</f>
        <v>3.125</v>
      </c>
      <c r="AY46" s="287">
        <f>+AVERAGEIF(Brutos!$C$7:$C$2674,Brutos!$AJ45,Brutos!R$7:R$2674)</f>
        <v>2.3888888888888888</v>
      </c>
      <c r="AZ46" s="142">
        <f>+AVERAGEIFS(Brutos!R$7:R$2674,Brutos!$C$7:$C$2674,Brutos!$AJ45,Brutos!$E$7:$E$2674,"MUL")</f>
        <v>2.7</v>
      </c>
      <c r="BA46" s="351">
        <f>+AVERAGEIFS(Brutos!R$7:R$2674,Brutos!$C$7:$C$2674,Brutos!$AJ45,Brutos!$E$7:$E$2674,"HOM")</f>
        <v>2</v>
      </c>
      <c r="BB46" s="287">
        <f>+AVERAGEIF(Brutos!$C$7:$C$2674,Brutos!$AJ45,Brutos!S$7:S$2674)</f>
        <v>3.3157894736842106</v>
      </c>
      <c r="BC46" s="142">
        <f>+AVERAGEIFS(Brutos!S$7:S$2674,Brutos!$C$7:$C$2674,Brutos!$AJ45,Brutos!$E$7:$E$2674,"MUL")</f>
        <v>3.3636363636363638</v>
      </c>
      <c r="BD46" s="351">
        <f>+AVERAGEIFS(Brutos!S$7:S$2674,Brutos!$C$7:$C$2674,Brutos!$AJ45,Brutos!$E$7:$E$2674,"HOM")</f>
        <v>3.25</v>
      </c>
      <c r="BE46" s="287">
        <f>+AVERAGEIF(Brutos!$C$7:$C$2674,Brutos!$AJ45,Brutos!T$7:T$2674)</f>
        <v>3.1111111111111112</v>
      </c>
      <c r="BF46" s="142">
        <f>+AVERAGEIFS(Brutos!T$7:T$2674,Brutos!$C$7:$C$2674,Brutos!$AJ45,Brutos!$E$7:$E$2674,"MUL")</f>
        <v>3.1818181818181817</v>
      </c>
      <c r="BG46" s="351">
        <f>+AVERAGEIFS(Brutos!T$7:T$2674,Brutos!$C$7:$C$2674,Brutos!$AJ45,Brutos!$E$7:$E$2674,"HOM")</f>
        <v>3</v>
      </c>
      <c r="BH46" s="287">
        <f>+AVERAGEIF(Brutos!$C$7:$C$2674,Brutos!$AJ45,Brutos!U$7:U$2674)</f>
        <v>3.3333333333333335</v>
      </c>
      <c r="BI46" s="142">
        <f>+AVERAGEIFS(Brutos!U$7:U$2674,Brutos!$C$7:$C$2674,Brutos!$AJ45,Brutos!$E$7:$E$2674,"MUL")</f>
        <v>3.3636363636363638</v>
      </c>
      <c r="BJ46" s="351">
        <f>+AVERAGEIFS(Brutos!U$7:U$2674,Brutos!$C$7:$C$2674,Brutos!$AJ45,Brutos!$E$7:$E$2674,"HOM")</f>
        <v>3.2857142857142856</v>
      </c>
      <c r="BK46" s="287">
        <f>+AVERAGEIF(Brutos!$C$7:$C$2674,Brutos!$AJ45,Brutos!V$7:V$2674)</f>
        <v>2.8823529411764706</v>
      </c>
      <c r="BL46" s="142">
        <f>+AVERAGEIFS(Brutos!V$7:V$2674,Brutos!$C$7:$C$2674,Brutos!$AJ45,Brutos!$E$7:$E$2674,"MUL")</f>
        <v>2.8181818181818183</v>
      </c>
      <c r="BM46" s="351">
        <f>+AVERAGEIFS(Brutos!V$7:V$2674,Brutos!$C$7:$C$2674,Brutos!$AJ45,Brutos!$E$7:$E$2674,"HOM")</f>
        <v>3</v>
      </c>
      <c r="BN46" s="287">
        <f>+AVERAGEIF(Brutos!$C$7:$C$2674,Brutos!$AJ45,Brutos!W$7:W$2674)</f>
        <v>3.875</v>
      </c>
      <c r="BO46" s="142">
        <f>+AVERAGEIFS(Brutos!W$7:W$2674,Brutos!$C$7:$C$2674,Brutos!$AJ45,Brutos!$E$7:$E$2674,"MUL")</f>
        <v>3.7</v>
      </c>
      <c r="BP46" s="351">
        <f>+AVERAGEIFS(Brutos!W$7:W$2674,Brutos!$C$7:$C$2674,Brutos!$AJ45,Brutos!$E$7:$E$2674,"HOM")</f>
        <v>4.166666666666667</v>
      </c>
      <c r="BQ46" s="287">
        <f>+AVERAGEIF(Brutos!$C$7:$C$2674,Brutos!$AJ45,Brutos!X$7:X$2674)</f>
        <v>3.4375</v>
      </c>
      <c r="BR46" s="142">
        <f>+AVERAGEIFS(Brutos!X$7:X$2674,Brutos!$C$7:$C$2674,Brutos!$AJ45,Brutos!$E$7:$E$2674,"MUL")</f>
        <v>3.5</v>
      </c>
      <c r="BS46" s="351">
        <f>+AVERAGEIFS(Brutos!X$7:X$2674,Brutos!$C$7:$C$2674,Brutos!$AJ45,Brutos!$E$7:$E$2674,"HOM")</f>
        <v>3.3333333333333335</v>
      </c>
      <c r="BT46" s="287">
        <f>+AVERAGEIF(Brutos!$C$7:$C$2674,Brutos!$AJ45,Brutos!Y$7:Y$2674)</f>
        <v>3.5263157894736841</v>
      </c>
      <c r="BU46" s="142">
        <f>+AVERAGEIFS(Brutos!Y$7:Y$2674,Brutos!$C$7:$C$2674,Brutos!$AJ45,Brutos!$E$7:$E$2674,"MUL")</f>
        <v>3.5454545454545454</v>
      </c>
      <c r="BV46" s="351">
        <f>+AVERAGEIFS(Brutos!Y$7:Y$2674,Brutos!$C$7:$C$2674,Brutos!$AJ45,Brutos!$E$7:$E$2674,"HOM")</f>
        <v>3.5</v>
      </c>
      <c r="BW46" s="287">
        <f>+AVERAGEIF(Brutos!$C$7:$C$2674,Brutos!$AJ45,Brutos!Z$7:Z$2674)</f>
        <v>3.0588235294117645</v>
      </c>
      <c r="BX46" s="142">
        <f>+AVERAGEIFS(Brutos!Z$7:Z$2674,Brutos!$C$7:$C$2674,Brutos!$AJ45,Brutos!$E$7:$E$2674,"MUL")</f>
        <v>3.2222222222222223</v>
      </c>
      <c r="BY46" s="351">
        <f>+AVERAGEIFS(Brutos!Z$7:Z$2674,Brutos!$C$7:$C$2674,Brutos!$AJ45,Brutos!$E$7:$E$2674,"HOM")</f>
        <v>2.875</v>
      </c>
      <c r="BZ46" s="287">
        <f>+AVERAGEIF(Brutos!$C$7:$C$2674,Brutos!$AJ45,Brutos!AA$7:AA$2674)</f>
        <v>2.6111111111111112</v>
      </c>
      <c r="CA46" s="142">
        <f>+AVERAGEIFS(Brutos!AA$7:AA$2674,Brutos!$C$7:$C$2674,Brutos!$AJ45,Brutos!$E$7:$E$2674,"MUL")</f>
        <v>3.2</v>
      </c>
      <c r="CB46" s="351">
        <f>+AVERAGEIFS(Brutos!AA$7:AA$2674,Brutos!$C$7:$C$2674,Brutos!$AJ45,Brutos!$E$7:$E$2674,"HOM")</f>
        <v>1.875</v>
      </c>
      <c r="CC46" s="287">
        <f>+AVERAGEIF(Brutos!$C$7:$C$2674,Brutos!$AJ45,Brutos!AB$7:AB$2674)</f>
        <v>2.7777777777777777</v>
      </c>
      <c r="CD46" s="142">
        <f>+AVERAGEIFS(Brutos!AB$7:AB$2674,Brutos!$C$7:$C$2674,Brutos!$AJ45,Brutos!$E$7:$E$2674,"MUL")</f>
        <v>3</v>
      </c>
      <c r="CE46" s="351">
        <f>+AVERAGEIFS(Brutos!AB$7:AB$2674,Brutos!$C$7:$C$2674,Brutos!$AJ45,Brutos!$E$7:$E$2674,"HOM")</f>
        <v>2.5</v>
      </c>
      <c r="CF46" s="397">
        <f>+Resumo!U45</f>
        <v>3.0331753554502368</v>
      </c>
      <c r="CG46" s="208">
        <f t="shared" si="24"/>
        <v>3.1485943775100402</v>
      </c>
      <c r="CH46" s="396">
        <f t="shared" si="23"/>
        <v>2.8670520231213872</v>
      </c>
      <c r="CI46" s="415">
        <f>+Resumo!V45</f>
        <v>3.3741248226047889</v>
      </c>
      <c r="CJ46" s="116">
        <f t="shared" si="3"/>
        <v>3.3118056914199743</v>
      </c>
      <c r="CK46" s="416">
        <f>+AVERAGEIF($D$8:$D$118,$D46,$N$8:N$118)</f>
        <v>3.4433302003122668</v>
      </c>
      <c r="CL46" s="415">
        <f>+Resumo!W45</f>
        <v>3.1247690923570008</v>
      </c>
      <c r="CM46" s="116">
        <f t="shared" si="4"/>
        <v>3.177193056037134</v>
      </c>
      <c r="CN46" s="416">
        <f t="shared" si="5"/>
        <v>3.1923605661692185</v>
      </c>
      <c r="CO46" s="216">
        <f>+Resumo!X45</f>
        <v>2.9590343418354941</v>
      </c>
      <c r="CP46" s="216">
        <f t="shared" si="6"/>
        <v>2.9608444556496956</v>
      </c>
      <c r="CQ46" s="216">
        <f t="shared" si="7"/>
        <v>3.0329402383622885</v>
      </c>
      <c r="CR46" s="178">
        <f>+Resumo!Y45</f>
        <v>3.1538553205918682</v>
      </c>
      <c r="CS46" s="178">
        <f t="shared" si="8"/>
        <v>3.1576693211412472</v>
      </c>
      <c r="CT46" s="178">
        <f t="shared" si="9"/>
        <v>3.1481770120066228</v>
      </c>
    </row>
    <row r="47" spans="1:98" s="25" customFormat="1" x14ac:dyDescent="0.25">
      <c r="A47" s="83"/>
      <c r="B47" s="73" t="s">
        <v>253</v>
      </c>
      <c r="C47" s="194" t="s">
        <v>254</v>
      </c>
      <c r="D47" s="84">
        <v>204</v>
      </c>
      <c r="E47" s="83" t="s">
        <v>13</v>
      </c>
      <c r="F47" s="325" t="s">
        <v>318</v>
      </c>
      <c r="G47" s="172" t="s">
        <v>284</v>
      </c>
      <c r="H47" s="128" t="s">
        <v>324</v>
      </c>
      <c r="I47" s="334">
        <v>67</v>
      </c>
      <c r="J47" s="181">
        <v>17</v>
      </c>
      <c r="K47" s="335">
        <f t="shared" si="0"/>
        <v>0.2537313432835821</v>
      </c>
      <c r="L47" s="270">
        <f>+Resumo!I46</f>
        <v>3.8935064935064934</v>
      </c>
      <c r="M47" s="142">
        <f>+Brutos!DQ46/Brutos!DR46</f>
        <v>3.8849557522123894</v>
      </c>
      <c r="N47" s="351">
        <f>+Brutos!EQ46/Brutos!ER46</f>
        <v>3.9056603773584904</v>
      </c>
      <c r="O47" s="287">
        <f>+AVERAGEIF(Brutos!$C$7:$C$2674,Brutos!$AJ46,Brutos!F$7:F$2674)</f>
        <v>3.9411764705882355</v>
      </c>
      <c r="P47" s="142">
        <f>+AVERAGEIFS(Brutos!F$7:F$2674,Brutos!$C$7:$C$2674,Brutos!$AJ46,Brutos!$E$7:$E$2674,"MUL")</f>
        <v>3.9</v>
      </c>
      <c r="Q47" s="351">
        <f>+AVERAGEIFS(Brutos!F$7:F$2674,Brutos!$C$7:$C$2674,Brutos!$AJ46,Brutos!$E$7:$E$2674,"HOM")</f>
        <v>4</v>
      </c>
      <c r="R47" s="287">
        <f>+AVERAGEIF(Brutos!$C$7:$C$2674,Brutos!$AJ46,Brutos!G$7:G$2674)</f>
        <v>3.7058823529411766</v>
      </c>
      <c r="S47" s="142">
        <f>+AVERAGEIFS(Brutos!G$7:G$2674,Brutos!$C$7:$C$2674,Brutos!$AJ46,Brutos!$E$7:$E$2674,"MUL")</f>
        <v>3.5</v>
      </c>
      <c r="T47" s="351">
        <f>+AVERAGEIFS(Brutos!G$7:G$2674,Brutos!$C$7:$C$2674,Brutos!$AJ46,Brutos!$E$7:$E$2674,"HOM")</f>
        <v>4</v>
      </c>
      <c r="U47" s="287">
        <f>+AVERAGEIF(Brutos!$C$7:$C$2674,Brutos!$AJ46,Brutos!H$7:H$2674)</f>
        <v>3.1764705882352939</v>
      </c>
      <c r="V47" s="142">
        <f>+AVERAGEIFS(Brutos!H$7:H$2674,Brutos!$C$7:$C$2674,Brutos!$AJ46,Brutos!$E$7:$E$2674,"MUL")</f>
        <v>3.3</v>
      </c>
      <c r="W47" s="351">
        <f>+AVERAGEIFS(Brutos!H$7:H$2674,Brutos!$C$7:$C$2674,Brutos!$AJ46,Brutos!$E$7:$E$2674,"HOM")</f>
        <v>3</v>
      </c>
      <c r="X47" s="287">
        <f>+AVERAGEIF(Brutos!$C$7:$C$2674,Brutos!$AJ46,Brutos!I$7:I$2674)</f>
        <v>3.0588235294117645</v>
      </c>
      <c r="Y47" s="142">
        <f>+AVERAGEIFS(Brutos!I$7:I$2674,Brutos!$C$7:$C$2674,Brutos!$AJ46,Brutos!$E$7:$E$2674,"MUL")</f>
        <v>3.4</v>
      </c>
      <c r="Z47" s="351">
        <f>+AVERAGEIFS(Brutos!I$7:I$2674,Brutos!$C$7:$C$2674,Brutos!$AJ46,Brutos!$E$7:$E$2674,"HOM")</f>
        <v>2.5714285714285716</v>
      </c>
      <c r="AA47" s="287">
        <f>+AVERAGEIF(Brutos!$C$7:$C$2674,Brutos!$AJ46,Brutos!J$7:J$2674)</f>
        <v>3.2666666666666666</v>
      </c>
      <c r="AB47" s="142">
        <f>+AVERAGEIFS(Brutos!J$7:J$2674,Brutos!$C$7:$C$2674,Brutos!$AJ46,Brutos!$E$7:$E$2674,"MUL")</f>
        <v>3.5</v>
      </c>
      <c r="AC47" s="351">
        <f>+AVERAGEIFS(Brutos!J$7:J$2674,Brutos!$C$7:$C$2674,Brutos!$AJ46,Brutos!$E$7:$E$2674,"HOM")</f>
        <v>3</v>
      </c>
      <c r="AD47" s="287">
        <f>+AVERAGEIF(Brutos!$C$7:$C$2674,Brutos!$AJ46,Brutos!K$7:K$2674)</f>
        <v>3.375</v>
      </c>
      <c r="AE47" s="142">
        <f>+AVERAGEIFS(Brutos!K$7:K$2674,Brutos!$C$7:$C$2674,Brutos!$AJ46,Brutos!$E$7:$E$2674,"MUL")</f>
        <v>3.3333333333333335</v>
      </c>
      <c r="AF47" s="351">
        <f>+AVERAGEIFS(Brutos!K$7:K$2674,Brutos!$C$7:$C$2674,Brutos!$AJ46,Brutos!$E$7:$E$2674,"HOM")</f>
        <v>3.4285714285714284</v>
      </c>
      <c r="AG47" s="287">
        <f>+AVERAGEIF(Brutos!$C$7:$C$2674,Brutos!$AJ46,Brutos!L$7:L$2674)</f>
        <v>4.4705882352941178</v>
      </c>
      <c r="AH47" s="142">
        <f>+AVERAGEIFS(Brutos!L$7:L$2674,Brutos!$C$7:$C$2674,Brutos!$AJ46,Brutos!$E$7:$E$2674,"MUL")</f>
        <v>4.5</v>
      </c>
      <c r="AI47" s="351">
        <f>+AVERAGEIFS(Brutos!L$7:L$2674,Brutos!$C$7:$C$2674,Brutos!$AJ46,Brutos!$E$7:$E$2674,"HOM")</f>
        <v>4.4285714285714288</v>
      </c>
      <c r="AJ47" s="287">
        <f>+AVERAGEIF(Brutos!$C$7:$C$2674,Brutos!$AJ46,Brutos!M$7:M$2674)</f>
        <v>3.9411764705882355</v>
      </c>
      <c r="AK47" s="142">
        <f>+AVERAGEIFS(Brutos!M$7:M$2674,Brutos!$C$7:$C$2674,Brutos!$AJ46,Brutos!$E$7:$E$2674,"MUL")</f>
        <v>3.9</v>
      </c>
      <c r="AL47" s="351">
        <f>+AVERAGEIFS(Brutos!M$7:M$2674,Brutos!$C$7:$C$2674,Brutos!$AJ46,Brutos!$E$7:$E$2674,"HOM")</f>
        <v>4</v>
      </c>
      <c r="AM47" s="287">
        <f>+AVERAGEIF(Brutos!$C$7:$C$2674,Brutos!$AJ46,Brutos!N$7:N$2674)</f>
        <v>3.7058823529411766</v>
      </c>
      <c r="AN47" s="142">
        <f>+AVERAGEIFS(Brutos!N$7:N$2674,Brutos!$C$7:$C$2674,Brutos!$AJ46,Brutos!$E$7:$E$2674,"MUL")</f>
        <v>3.5</v>
      </c>
      <c r="AO47" s="351">
        <f>+AVERAGEIFS(Brutos!N$7:N$2674,Brutos!$C$7:$C$2674,Brutos!$AJ46,Brutos!$E$7:$E$2674,"HOM")</f>
        <v>4</v>
      </c>
      <c r="AP47" s="287">
        <f>+AVERAGEIF(Brutos!$C$7:$C$2674,Brutos!$AJ46,Brutos!O$7:O$2674)</f>
        <v>4</v>
      </c>
      <c r="AQ47" s="142">
        <f>+AVERAGEIFS(Brutos!O$7:O$2674,Brutos!$C$7:$C$2674,Brutos!$AJ46,Brutos!$E$7:$E$2674,"MUL")</f>
        <v>4.0999999999999996</v>
      </c>
      <c r="AR47" s="351">
        <f>+AVERAGEIFS(Brutos!O$7:O$2674,Brutos!$C$7:$C$2674,Brutos!$AJ46,Brutos!$E$7:$E$2674,"HOM")</f>
        <v>3.8571428571428572</v>
      </c>
      <c r="AS47" s="287">
        <f>+AVERAGEIF(Brutos!$C$7:$C$2674,Brutos!$AJ46,Brutos!P$7:P$2674)</f>
        <v>4.2352941176470589</v>
      </c>
      <c r="AT47" s="142">
        <f>+AVERAGEIFS(Brutos!P$7:P$2674,Brutos!$C$7:$C$2674,Brutos!$AJ46,Brutos!$E$7:$E$2674,"MUL")</f>
        <v>4.0999999999999996</v>
      </c>
      <c r="AU47" s="351">
        <f>+AVERAGEIFS(Brutos!P$7:P$2674,Brutos!$C$7:$C$2674,Brutos!$AJ46,Brutos!$E$7:$E$2674,"HOM")</f>
        <v>4.4285714285714288</v>
      </c>
      <c r="AV47" s="287">
        <f>+AVERAGEIF(Brutos!$C$7:$C$2674,Brutos!$AJ46,Brutos!Q$7:Q$2674)</f>
        <v>3.9411764705882355</v>
      </c>
      <c r="AW47" s="142">
        <f>+AVERAGEIFS(Brutos!Q$7:Q$2674,Brutos!$C$7:$C$2674,Brutos!$AJ46,Brutos!$E$7:$E$2674,"MUL")</f>
        <v>3.8</v>
      </c>
      <c r="AX47" s="351">
        <f>+AVERAGEIFS(Brutos!Q$7:Q$2674,Brutos!$C$7:$C$2674,Brutos!$AJ46,Brutos!$E$7:$E$2674,"HOM")</f>
        <v>4.1428571428571432</v>
      </c>
      <c r="AY47" s="287">
        <f>+AVERAGEIF(Brutos!$C$7:$C$2674,Brutos!$AJ46,Brutos!R$7:R$2674)</f>
        <v>3.875</v>
      </c>
      <c r="AZ47" s="142">
        <f>+AVERAGEIFS(Brutos!R$7:R$2674,Brutos!$C$7:$C$2674,Brutos!$AJ46,Brutos!$E$7:$E$2674,"MUL")</f>
        <v>4</v>
      </c>
      <c r="BA47" s="351">
        <f>+AVERAGEIFS(Brutos!R$7:R$2674,Brutos!$C$7:$C$2674,Brutos!$AJ46,Brutos!$E$7:$E$2674,"HOM")</f>
        <v>3.6666666666666665</v>
      </c>
      <c r="BB47" s="287">
        <f>+AVERAGEIF(Brutos!$C$7:$C$2674,Brutos!$AJ46,Brutos!S$7:S$2674)</f>
        <v>4.3529411764705879</v>
      </c>
      <c r="BC47" s="142">
        <f>+AVERAGEIFS(Brutos!S$7:S$2674,Brutos!$C$7:$C$2674,Brutos!$AJ46,Brutos!$E$7:$E$2674,"MUL")</f>
        <v>4.4000000000000004</v>
      </c>
      <c r="BD47" s="351">
        <f>+AVERAGEIFS(Brutos!S$7:S$2674,Brutos!$C$7:$C$2674,Brutos!$AJ46,Brutos!$E$7:$E$2674,"HOM")</f>
        <v>4.2857142857142856</v>
      </c>
      <c r="BE47" s="287">
        <f>+AVERAGEIF(Brutos!$C$7:$C$2674,Brutos!$AJ46,Brutos!T$7:T$2674)</f>
        <v>4.0588235294117645</v>
      </c>
      <c r="BF47" s="142">
        <f>+AVERAGEIFS(Brutos!T$7:T$2674,Brutos!$C$7:$C$2674,Brutos!$AJ46,Brutos!$E$7:$E$2674,"MUL")</f>
        <v>4.3</v>
      </c>
      <c r="BG47" s="351">
        <f>+AVERAGEIFS(Brutos!T$7:T$2674,Brutos!$C$7:$C$2674,Brutos!$AJ46,Brutos!$E$7:$E$2674,"HOM")</f>
        <v>3.7142857142857144</v>
      </c>
      <c r="BH47" s="287">
        <f>+AVERAGEIF(Brutos!$C$7:$C$2674,Brutos!$AJ46,Brutos!U$7:U$2674)</f>
        <v>4.2941176470588234</v>
      </c>
      <c r="BI47" s="142">
        <f>+AVERAGEIFS(Brutos!U$7:U$2674,Brutos!$C$7:$C$2674,Brutos!$AJ46,Brutos!$E$7:$E$2674,"MUL")</f>
        <v>4.3</v>
      </c>
      <c r="BJ47" s="351">
        <f>+AVERAGEIFS(Brutos!U$7:U$2674,Brutos!$C$7:$C$2674,Brutos!$AJ46,Brutos!$E$7:$E$2674,"HOM")</f>
        <v>4.2857142857142856</v>
      </c>
      <c r="BK47" s="287">
        <f>+AVERAGEIF(Brutos!$C$7:$C$2674,Brutos!$AJ46,Brutos!V$7:V$2674)</f>
        <v>4.4705882352941178</v>
      </c>
      <c r="BL47" s="142">
        <f>+AVERAGEIFS(Brutos!V$7:V$2674,Brutos!$C$7:$C$2674,Brutos!$AJ46,Brutos!$E$7:$E$2674,"MUL")</f>
        <v>4.3</v>
      </c>
      <c r="BM47" s="351">
        <f>+AVERAGEIFS(Brutos!V$7:V$2674,Brutos!$C$7:$C$2674,Brutos!$AJ46,Brutos!$E$7:$E$2674,"HOM")</f>
        <v>4.7142857142857144</v>
      </c>
      <c r="BN47" s="287">
        <f>+AVERAGEIF(Brutos!$C$7:$C$2674,Brutos!$AJ46,Brutos!W$7:W$2674)</f>
        <v>4.2941176470588234</v>
      </c>
      <c r="BO47" s="142">
        <f>+AVERAGEIFS(Brutos!W$7:W$2674,Brutos!$C$7:$C$2674,Brutos!$AJ46,Brutos!$E$7:$E$2674,"MUL")</f>
        <v>4.3</v>
      </c>
      <c r="BP47" s="351">
        <f>+AVERAGEIFS(Brutos!W$7:W$2674,Brutos!$C$7:$C$2674,Brutos!$AJ46,Brutos!$E$7:$E$2674,"HOM")</f>
        <v>4.2857142857142856</v>
      </c>
      <c r="BQ47" s="287">
        <f>+AVERAGEIF(Brutos!$C$7:$C$2674,Brutos!$AJ46,Brutos!X$7:X$2674)</f>
        <v>4.4375</v>
      </c>
      <c r="BR47" s="142">
        <f>+AVERAGEIFS(Brutos!X$7:X$2674,Brutos!$C$7:$C$2674,Brutos!$AJ46,Brutos!$E$7:$E$2674,"MUL")</f>
        <v>4.5555555555555554</v>
      </c>
      <c r="BS47" s="351">
        <f>+AVERAGEIFS(Brutos!X$7:X$2674,Brutos!$C$7:$C$2674,Brutos!$AJ46,Brutos!$E$7:$E$2674,"HOM")</f>
        <v>4.2857142857142856</v>
      </c>
      <c r="BT47" s="287">
        <f>+AVERAGEIF(Brutos!$C$7:$C$2674,Brutos!$AJ46,Brutos!Y$7:Y$2674)</f>
        <v>4</v>
      </c>
      <c r="BU47" s="142">
        <f>+AVERAGEIFS(Brutos!Y$7:Y$2674,Brutos!$C$7:$C$2674,Brutos!$AJ46,Brutos!$E$7:$E$2674,"MUL")</f>
        <v>4</v>
      </c>
      <c r="BV47" s="351">
        <f>+AVERAGEIFS(Brutos!Y$7:Y$2674,Brutos!$C$7:$C$2674,Brutos!$AJ46,Brutos!$E$7:$E$2674,"HOM")</f>
        <v>4</v>
      </c>
      <c r="BW47" s="287">
        <f>+AVERAGEIF(Brutos!$C$7:$C$2674,Brutos!$AJ46,Brutos!Z$7:Z$2674)</f>
        <v>3.625</v>
      </c>
      <c r="BX47" s="142">
        <f>+AVERAGEIFS(Brutos!Z$7:Z$2674,Brutos!$C$7:$C$2674,Brutos!$AJ46,Brutos!$E$7:$E$2674,"MUL")</f>
        <v>3.4</v>
      </c>
      <c r="BY47" s="351">
        <f>+AVERAGEIFS(Brutos!Z$7:Z$2674,Brutos!$C$7:$C$2674,Brutos!$AJ46,Brutos!$E$7:$E$2674,"HOM")</f>
        <v>4</v>
      </c>
      <c r="BZ47" s="287">
        <f>+AVERAGEIF(Brutos!$C$7:$C$2674,Brutos!$AJ46,Brutos!AA$7:AA$2674)</f>
        <v>3.7647058823529411</v>
      </c>
      <c r="CA47" s="142">
        <f>+AVERAGEIFS(Brutos!AA$7:AA$2674,Brutos!$C$7:$C$2674,Brutos!$AJ46,Brutos!$E$7:$E$2674,"MUL")</f>
        <v>3.6</v>
      </c>
      <c r="CB47" s="351">
        <f>+AVERAGEIFS(Brutos!AA$7:AA$2674,Brutos!$C$7:$C$2674,Brutos!$AJ46,Brutos!$E$7:$E$2674,"HOM")</f>
        <v>4</v>
      </c>
      <c r="CC47" s="287">
        <f>+AVERAGEIF(Brutos!$C$7:$C$2674,Brutos!$AJ46,Brutos!AB$7:AB$2674)</f>
        <v>3.4705882352941178</v>
      </c>
      <c r="CD47" s="142">
        <f>+AVERAGEIFS(Brutos!AB$7:AB$2674,Brutos!$C$7:$C$2674,Brutos!$AJ46,Brutos!$E$7:$E$2674,"MUL")</f>
        <v>3.3</v>
      </c>
      <c r="CE47" s="351">
        <f>+AVERAGEIFS(Brutos!AB$7:AB$2674,Brutos!$C$7:$C$2674,Brutos!$AJ46,Brutos!$E$7:$E$2674,"HOM")</f>
        <v>3.7142857142857144</v>
      </c>
      <c r="CF47" s="397">
        <f>+Resumo!U46</f>
        <v>3.8935064935064934</v>
      </c>
      <c r="CG47" s="208">
        <f t="shared" si="24"/>
        <v>3.8849557522123894</v>
      </c>
      <c r="CH47" s="396">
        <f t="shared" si="23"/>
        <v>3.9056603773584904</v>
      </c>
      <c r="CI47" s="415">
        <f>+Resumo!V46</f>
        <v>3.3741248226047889</v>
      </c>
      <c r="CJ47" s="116">
        <f t="shared" si="3"/>
        <v>3.3118056914199743</v>
      </c>
      <c r="CK47" s="416">
        <f>+AVERAGEIF($D$8:$D$118,$D47,$N$8:N$118)</f>
        <v>3.4433302003122668</v>
      </c>
      <c r="CL47" s="415">
        <f>+Resumo!W46</f>
        <v>3.1247690923570008</v>
      </c>
      <c r="CM47" s="116">
        <f t="shared" si="4"/>
        <v>3.177193056037134</v>
      </c>
      <c r="CN47" s="416">
        <f t="shared" si="5"/>
        <v>3.1923605661692185</v>
      </c>
      <c r="CO47" s="116">
        <f>+Resumo!X46</f>
        <v>2.9590343418354941</v>
      </c>
      <c r="CP47" s="116">
        <f t="shared" si="6"/>
        <v>2.9608444556496956</v>
      </c>
      <c r="CQ47" s="116">
        <f t="shared" si="7"/>
        <v>3.0329402383622885</v>
      </c>
      <c r="CR47" s="188">
        <f>+Resumo!Y46</f>
        <v>3.1538553205918682</v>
      </c>
      <c r="CS47" s="188">
        <f t="shared" si="8"/>
        <v>3.1576693211412472</v>
      </c>
      <c r="CT47" s="188">
        <f t="shared" si="9"/>
        <v>3.1481770120066228</v>
      </c>
    </row>
    <row r="48" spans="1:98" s="25" customFormat="1" x14ac:dyDescent="0.25">
      <c r="A48" s="83"/>
      <c r="B48" s="73" t="s">
        <v>224</v>
      </c>
      <c r="C48" s="194" t="s">
        <v>225</v>
      </c>
      <c r="D48" s="84">
        <v>204</v>
      </c>
      <c r="E48" s="83" t="s">
        <v>13</v>
      </c>
      <c r="F48" s="325" t="s">
        <v>318</v>
      </c>
      <c r="G48" s="172" t="s">
        <v>284</v>
      </c>
      <c r="H48" s="128" t="s">
        <v>324</v>
      </c>
      <c r="I48" s="334">
        <v>132</v>
      </c>
      <c r="J48" s="181">
        <v>51</v>
      </c>
      <c r="K48" s="335">
        <f t="shared" si="0"/>
        <v>0.38636363636363635</v>
      </c>
      <c r="L48" s="270">
        <f>+Resumo!I47</f>
        <v>3.0432862190812719</v>
      </c>
      <c r="M48" s="142">
        <f>+Brutos!DQ47/Brutos!DR47</f>
        <v>3.0155131264916468</v>
      </c>
      <c r="N48" s="351">
        <f>+Brutos!EQ47/Brutos!ER47</f>
        <v>3.1224489795918369</v>
      </c>
      <c r="O48" s="287">
        <f>+AVERAGEIF(Brutos!$C$7:$C$2674,Brutos!$AJ47,Brutos!F$7:F$2674)</f>
        <v>3.3529411764705883</v>
      </c>
      <c r="P48" s="142">
        <f>+AVERAGEIFS(Brutos!F$7:F$2674,Brutos!$C$7:$C$2674,Brutos!$AJ47,Brutos!$E$7:$E$2674,"MUL")</f>
        <v>3.2894736842105261</v>
      </c>
      <c r="Q48" s="351">
        <f>+AVERAGEIFS(Brutos!F$7:F$2674,Brutos!$C$7:$C$2674,Brutos!$AJ47,Brutos!$E$7:$E$2674,"HOM")</f>
        <v>3.5384615384615383</v>
      </c>
      <c r="R48" s="287">
        <f>+AVERAGEIF(Brutos!$C$7:$C$2674,Brutos!$AJ47,Brutos!G$7:G$2674)</f>
        <v>2.9411764705882355</v>
      </c>
      <c r="S48" s="142">
        <f>+AVERAGEIFS(Brutos!G$7:G$2674,Brutos!$C$7:$C$2674,Brutos!$AJ47,Brutos!$E$7:$E$2674,"MUL")</f>
        <v>2.9473684210526314</v>
      </c>
      <c r="T48" s="351">
        <f>+AVERAGEIFS(Brutos!G$7:G$2674,Brutos!$C$7:$C$2674,Brutos!$AJ47,Brutos!$E$7:$E$2674,"HOM")</f>
        <v>2.9230769230769229</v>
      </c>
      <c r="U48" s="287">
        <f>+AVERAGEIF(Brutos!$C$7:$C$2674,Brutos!$AJ47,Brutos!H$7:H$2674)</f>
        <v>3.2340425531914891</v>
      </c>
      <c r="V48" s="142">
        <f>+AVERAGEIFS(Brutos!H$7:H$2674,Brutos!$C$7:$C$2674,Brutos!$AJ47,Brutos!$E$7:$E$2674,"MUL")</f>
        <v>3.2285714285714286</v>
      </c>
      <c r="W48" s="351">
        <f>+AVERAGEIFS(Brutos!H$7:H$2674,Brutos!$C$7:$C$2674,Brutos!$AJ47,Brutos!$E$7:$E$2674,"HOM")</f>
        <v>3.25</v>
      </c>
      <c r="X48" s="287">
        <f>+AVERAGEIF(Brutos!$C$7:$C$2674,Brutos!$AJ47,Brutos!I$7:I$2674)</f>
        <v>2.4081632653061225</v>
      </c>
      <c r="Y48" s="142">
        <f>+AVERAGEIFS(Brutos!I$7:I$2674,Brutos!$C$7:$C$2674,Brutos!$AJ47,Brutos!$E$7:$E$2674,"MUL")</f>
        <v>2.3611111111111112</v>
      </c>
      <c r="Z48" s="351">
        <f>+AVERAGEIFS(Brutos!I$7:I$2674,Brutos!$C$7:$C$2674,Brutos!$AJ47,Brutos!$E$7:$E$2674,"HOM")</f>
        <v>2.5384615384615383</v>
      </c>
      <c r="AA48" s="287">
        <f>+AVERAGEIF(Brutos!$C$7:$C$2674,Brutos!$AJ47,Brutos!J$7:J$2674)</f>
        <v>2.4693877551020407</v>
      </c>
      <c r="AB48" s="142">
        <f>+AVERAGEIFS(Brutos!J$7:J$2674,Brutos!$C$7:$C$2674,Brutos!$AJ47,Brutos!$E$7:$E$2674,"MUL")</f>
        <v>2.4166666666666665</v>
      </c>
      <c r="AC48" s="351">
        <f>+AVERAGEIFS(Brutos!J$7:J$2674,Brutos!$C$7:$C$2674,Brutos!$AJ47,Brutos!$E$7:$E$2674,"HOM")</f>
        <v>2.6153846153846154</v>
      </c>
      <c r="AD48" s="287">
        <f>+AVERAGEIF(Brutos!$C$7:$C$2674,Brutos!$AJ47,Brutos!K$7:K$2674)</f>
        <v>2.6666666666666665</v>
      </c>
      <c r="AE48" s="142">
        <f>+AVERAGEIFS(Brutos!K$7:K$2674,Brutos!$C$7:$C$2674,Brutos!$AJ47,Brutos!$E$7:$E$2674,"MUL")</f>
        <v>2.657142857142857</v>
      </c>
      <c r="AF48" s="351">
        <f>+AVERAGEIFS(Brutos!K$7:K$2674,Brutos!$C$7:$C$2674,Brutos!$AJ47,Brutos!$E$7:$E$2674,"HOM")</f>
        <v>2.6923076923076925</v>
      </c>
      <c r="AG48" s="287">
        <f>+AVERAGEIF(Brutos!$C$7:$C$2674,Brutos!$AJ47,Brutos!L$7:L$2674)</f>
        <v>3.54</v>
      </c>
      <c r="AH48" s="142">
        <f>+AVERAGEIFS(Brutos!L$7:L$2674,Brutos!$C$7:$C$2674,Brutos!$AJ47,Brutos!$E$7:$E$2674,"MUL")</f>
        <v>3.5945945945945947</v>
      </c>
      <c r="AI48" s="351">
        <f>+AVERAGEIFS(Brutos!L$7:L$2674,Brutos!$C$7:$C$2674,Brutos!$AJ47,Brutos!$E$7:$E$2674,"HOM")</f>
        <v>3.3846153846153846</v>
      </c>
      <c r="AJ48" s="287">
        <f>+AVERAGEIF(Brutos!$C$7:$C$2674,Brutos!$AJ47,Brutos!M$7:M$2674)</f>
        <v>3.14</v>
      </c>
      <c r="AK48" s="142">
        <f>+AVERAGEIFS(Brutos!M$7:M$2674,Brutos!$C$7:$C$2674,Brutos!$AJ47,Brutos!$E$7:$E$2674,"MUL")</f>
        <v>3.1621621621621623</v>
      </c>
      <c r="AL48" s="351">
        <f>+AVERAGEIFS(Brutos!M$7:M$2674,Brutos!$C$7:$C$2674,Brutos!$AJ47,Brutos!$E$7:$E$2674,"HOM")</f>
        <v>3.0769230769230771</v>
      </c>
      <c r="AM48" s="287">
        <f>+AVERAGEIF(Brutos!$C$7:$C$2674,Brutos!$AJ47,Brutos!N$7:N$2674)</f>
        <v>4.0999999999999996</v>
      </c>
      <c r="AN48" s="142">
        <f>+AVERAGEIFS(Brutos!N$7:N$2674,Brutos!$C$7:$C$2674,Brutos!$AJ47,Brutos!$E$7:$E$2674,"MUL")</f>
        <v>4.1891891891891895</v>
      </c>
      <c r="AO48" s="351">
        <f>+AVERAGEIFS(Brutos!N$7:N$2674,Brutos!$C$7:$C$2674,Brutos!$AJ47,Brutos!$E$7:$E$2674,"HOM")</f>
        <v>3.8461538461538463</v>
      </c>
      <c r="AP48" s="287">
        <f>+AVERAGEIF(Brutos!$C$7:$C$2674,Brutos!$AJ47,Brutos!O$7:O$2674)</f>
        <v>3.607843137254902</v>
      </c>
      <c r="AQ48" s="142">
        <f>+AVERAGEIFS(Brutos!O$7:O$2674,Brutos!$C$7:$C$2674,Brutos!$AJ47,Brutos!$E$7:$E$2674,"MUL")</f>
        <v>3.6842105263157894</v>
      </c>
      <c r="AR48" s="351">
        <f>+AVERAGEIFS(Brutos!O$7:O$2674,Brutos!$C$7:$C$2674,Brutos!$AJ47,Brutos!$E$7:$E$2674,"HOM")</f>
        <v>3.3846153846153846</v>
      </c>
      <c r="AS48" s="287">
        <f>+AVERAGEIF(Brutos!$C$7:$C$2674,Brutos!$AJ47,Brutos!P$7:P$2674)</f>
        <v>3.3137254901960786</v>
      </c>
      <c r="AT48" s="142">
        <f>+AVERAGEIFS(Brutos!P$7:P$2674,Brutos!$C$7:$C$2674,Brutos!$AJ47,Brutos!$E$7:$E$2674,"MUL")</f>
        <v>3.3947368421052633</v>
      </c>
      <c r="AU48" s="351">
        <f>+AVERAGEIFS(Brutos!P$7:P$2674,Brutos!$C$7:$C$2674,Brutos!$AJ47,Brutos!$E$7:$E$2674,"HOM")</f>
        <v>3.0769230769230771</v>
      </c>
      <c r="AV48" s="287">
        <f>+AVERAGEIF(Brutos!$C$7:$C$2674,Brutos!$AJ47,Brutos!Q$7:Q$2674)</f>
        <v>3.2448979591836733</v>
      </c>
      <c r="AW48" s="142">
        <f>+AVERAGEIFS(Brutos!Q$7:Q$2674,Brutos!$C$7:$C$2674,Brutos!$AJ47,Brutos!$E$7:$E$2674,"MUL")</f>
        <v>3.2432432432432434</v>
      </c>
      <c r="AX48" s="351">
        <f>+AVERAGEIFS(Brutos!Q$7:Q$2674,Brutos!$C$7:$C$2674,Brutos!$AJ47,Brutos!$E$7:$E$2674,"HOM")</f>
        <v>3.25</v>
      </c>
      <c r="AY48" s="287">
        <f>+AVERAGEIF(Brutos!$C$7:$C$2674,Brutos!$AJ47,Brutos!R$7:R$2674)</f>
        <v>2.8936170212765959</v>
      </c>
      <c r="AZ48" s="142">
        <f>+AVERAGEIFS(Brutos!R$7:R$2674,Brutos!$C$7:$C$2674,Brutos!$AJ47,Brutos!$E$7:$E$2674,"MUL")</f>
        <v>2.8055555555555554</v>
      </c>
      <c r="BA48" s="351">
        <f>+AVERAGEIFS(Brutos!R$7:R$2674,Brutos!$C$7:$C$2674,Brutos!$AJ47,Brutos!$E$7:$E$2674,"HOM")</f>
        <v>3.1818181818181817</v>
      </c>
      <c r="BB48" s="287">
        <f>+AVERAGEIF(Brutos!$C$7:$C$2674,Brutos!$AJ47,Brutos!S$7:S$2674)</f>
        <v>3.16</v>
      </c>
      <c r="BC48" s="142">
        <f>+AVERAGEIFS(Brutos!S$7:S$2674,Brutos!$C$7:$C$2674,Brutos!$AJ47,Brutos!$E$7:$E$2674,"MUL")</f>
        <v>3.0263157894736841</v>
      </c>
      <c r="BD48" s="351">
        <f>+AVERAGEIFS(Brutos!S$7:S$2674,Brutos!$C$7:$C$2674,Brutos!$AJ47,Brutos!$E$7:$E$2674,"HOM")</f>
        <v>3.5833333333333335</v>
      </c>
      <c r="BE48" s="287">
        <f>+AVERAGEIF(Brutos!$C$7:$C$2674,Brutos!$AJ47,Brutos!T$7:T$2674)</f>
        <v>2.7254901960784315</v>
      </c>
      <c r="BF48" s="142">
        <f>+AVERAGEIFS(Brutos!T$7:T$2674,Brutos!$C$7:$C$2674,Brutos!$AJ47,Brutos!$E$7:$E$2674,"MUL")</f>
        <v>2.6315789473684212</v>
      </c>
      <c r="BG48" s="351">
        <f>+AVERAGEIFS(Brutos!T$7:T$2674,Brutos!$C$7:$C$2674,Brutos!$AJ47,Brutos!$E$7:$E$2674,"HOM")</f>
        <v>3</v>
      </c>
      <c r="BH48" s="287">
        <f>+AVERAGEIF(Brutos!$C$7:$C$2674,Brutos!$AJ47,Brutos!U$7:U$2674)</f>
        <v>2.5490196078431371</v>
      </c>
      <c r="BI48" s="142">
        <f>+AVERAGEIFS(Brutos!U$7:U$2674,Brutos!$C$7:$C$2674,Brutos!$AJ47,Brutos!$E$7:$E$2674,"MUL")</f>
        <v>2.4473684210526314</v>
      </c>
      <c r="BJ48" s="351">
        <f>+AVERAGEIFS(Brutos!U$7:U$2674,Brutos!$C$7:$C$2674,Brutos!$AJ47,Brutos!$E$7:$E$2674,"HOM")</f>
        <v>2.8461538461538463</v>
      </c>
      <c r="BK48" s="287">
        <f>+AVERAGEIF(Brutos!$C$7:$C$2674,Brutos!$AJ47,Brutos!V$7:V$2674)</f>
        <v>2.2200000000000002</v>
      </c>
      <c r="BL48" s="142">
        <f>+AVERAGEIFS(Brutos!V$7:V$2674,Brutos!$C$7:$C$2674,Brutos!$AJ47,Brutos!$E$7:$E$2674,"MUL")</f>
        <v>2.189189189189189</v>
      </c>
      <c r="BM48" s="351">
        <f>+AVERAGEIFS(Brutos!V$7:V$2674,Brutos!$C$7:$C$2674,Brutos!$AJ47,Brutos!$E$7:$E$2674,"HOM")</f>
        <v>2.3076923076923075</v>
      </c>
      <c r="BN48" s="287">
        <f>+AVERAGEIF(Brutos!$C$7:$C$2674,Brutos!$AJ47,Brutos!W$7:W$2674)</f>
        <v>3.3333333333333335</v>
      </c>
      <c r="BO48" s="142">
        <f>+AVERAGEIFS(Brutos!W$7:W$2674,Brutos!$C$7:$C$2674,Brutos!$AJ47,Brutos!$E$7:$E$2674,"MUL")</f>
        <v>3.2571428571428571</v>
      </c>
      <c r="BP48" s="351">
        <f>+AVERAGEIFS(Brutos!W$7:W$2674,Brutos!$C$7:$C$2674,Brutos!$AJ47,Brutos!$E$7:$E$2674,"HOM")</f>
        <v>3.5384615384615383</v>
      </c>
      <c r="BQ48" s="287">
        <f>+AVERAGEIF(Brutos!$C$7:$C$2674,Brutos!$AJ47,Brutos!X$7:X$2674)</f>
        <v>3.1428571428571428</v>
      </c>
      <c r="BR48" s="142">
        <f>+AVERAGEIFS(Brutos!X$7:X$2674,Brutos!$C$7:$C$2674,Brutos!$AJ47,Brutos!$E$7:$E$2674,"MUL")</f>
        <v>3.1111111111111112</v>
      </c>
      <c r="BS48" s="351">
        <f>+AVERAGEIFS(Brutos!X$7:X$2674,Brutos!$C$7:$C$2674,Brutos!$AJ47,Brutos!$E$7:$E$2674,"HOM")</f>
        <v>3.2307692307692308</v>
      </c>
      <c r="BT48" s="287">
        <f>+AVERAGEIF(Brutos!$C$7:$C$2674,Brutos!$AJ47,Brutos!Y$7:Y$2674)</f>
        <v>3.2745098039215685</v>
      </c>
      <c r="BU48" s="142">
        <f>+AVERAGEIFS(Brutos!Y$7:Y$2674,Brutos!$C$7:$C$2674,Brutos!$AJ47,Brutos!$E$7:$E$2674,"MUL")</f>
        <v>3.236842105263158</v>
      </c>
      <c r="BV48" s="351">
        <f>+AVERAGEIFS(Brutos!Y$7:Y$2674,Brutos!$C$7:$C$2674,Brutos!$AJ47,Brutos!$E$7:$E$2674,"HOM")</f>
        <v>3.3846153846153846</v>
      </c>
      <c r="BW48" s="287">
        <f>+AVERAGEIF(Brutos!$C$7:$C$2674,Brutos!$AJ47,Brutos!Z$7:Z$2674)</f>
        <v>3.1020408163265305</v>
      </c>
      <c r="BX48" s="142">
        <f>+AVERAGEIFS(Brutos!Z$7:Z$2674,Brutos!$C$7:$C$2674,Brutos!$AJ47,Brutos!$E$7:$E$2674,"MUL")</f>
        <v>3.0277777777777777</v>
      </c>
      <c r="BY48" s="351">
        <f>+AVERAGEIFS(Brutos!Z$7:Z$2674,Brutos!$C$7:$C$2674,Brutos!$AJ47,Brutos!$E$7:$E$2674,"HOM")</f>
        <v>3.3076923076923075</v>
      </c>
      <c r="BZ48" s="287">
        <f>+AVERAGEIF(Brutos!$C$7:$C$2674,Brutos!$AJ47,Brutos!AA$7:AA$2674)</f>
        <v>2.8043478260869565</v>
      </c>
      <c r="CA48" s="142">
        <f>+AVERAGEIFS(Brutos!AA$7:AA$2674,Brutos!$C$7:$C$2674,Brutos!$AJ47,Brutos!$E$7:$E$2674,"MUL")</f>
        <v>2.7272727272727271</v>
      </c>
      <c r="CB48" s="351">
        <f>+AVERAGEIFS(Brutos!AA$7:AA$2674,Brutos!$C$7:$C$2674,Brutos!$AJ47,Brutos!$E$7:$E$2674,"HOM")</f>
        <v>3</v>
      </c>
      <c r="CC48" s="287">
        <f>+AVERAGEIF(Brutos!$C$7:$C$2674,Brutos!$AJ47,Brutos!AB$7:AB$2674)</f>
        <v>2.6818181818181817</v>
      </c>
      <c r="CD48" s="142">
        <f>+AVERAGEIFS(Brutos!AB$7:AB$2674,Brutos!$C$7:$C$2674,Brutos!$AJ47,Brutos!$E$7:$E$2674,"MUL")</f>
        <v>2.5806451612903225</v>
      </c>
      <c r="CE48" s="351">
        <f>+AVERAGEIFS(Brutos!AB$7:AB$2674,Brutos!$C$7:$C$2674,Brutos!$AJ47,Brutos!$E$7:$E$2674,"HOM")</f>
        <v>2.9230769230769229</v>
      </c>
      <c r="CF48" s="397">
        <f>+Resumo!U47</f>
        <v>3.0432862190812719</v>
      </c>
      <c r="CG48" s="208">
        <f t="shared" si="24"/>
        <v>3.0155131264916468</v>
      </c>
      <c r="CH48" s="396">
        <f t="shared" si="23"/>
        <v>3.1224489795918369</v>
      </c>
      <c r="CI48" s="415">
        <f>+Resumo!V47</f>
        <v>3.3741248226047889</v>
      </c>
      <c r="CJ48" s="116">
        <f t="shared" si="3"/>
        <v>3.3118056914199743</v>
      </c>
      <c r="CK48" s="416">
        <f>+AVERAGEIF($D$8:$D$118,$D48,$N$8:N$118)</f>
        <v>3.4433302003122668</v>
      </c>
      <c r="CL48" s="415">
        <f>+Resumo!W47</f>
        <v>3.1247690923570008</v>
      </c>
      <c r="CM48" s="116">
        <f t="shared" si="4"/>
        <v>3.177193056037134</v>
      </c>
      <c r="CN48" s="416">
        <f t="shared" si="5"/>
        <v>3.1923605661692185</v>
      </c>
      <c r="CO48" s="116">
        <f>+Resumo!X47</f>
        <v>2.9590343418354941</v>
      </c>
      <c r="CP48" s="116">
        <f t="shared" si="6"/>
        <v>2.9608444556496956</v>
      </c>
      <c r="CQ48" s="116">
        <f t="shared" si="7"/>
        <v>3.0329402383622885</v>
      </c>
      <c r="CR48" s="188">
        <f>+Resumo!Y47</f>
        <v>3.1538553205918682</v>
      </c>
      <c r="CS48" s="188">
        <f t="shared" si="8"/>
        <v>3.1576693211412472</v>
      </c>
      <c r="CT48" s="188">
        <f t="shared" si="9"/>
        <v>3.1481770120066228</v>
      </c>
    </row>
    <row r="49" spans="1:98" s="25" customFormat="1" x14ac:dyDescent="0.25">
      <c r="A49" s="83"/>
      <c r="B49" s="73" t="s">
        <v>145</v>
      </c>
      <c r="C49" s="194" t="s">
        <v>509</v>
      </c>
      <c r="D49" s="84">
        <v>204</v>
      </c>
      <c r="E49" s="83" t="s">
        <v>13</v>
      </c>
      <c r="F49" s="325" t="s">
        <v>321</v>
      </c>
      <c r="G49" s="172" t="s">
        <v>284</v>
      </c>
      <c r="H49" s="128" t="s">
        <v>324</v>
      </c>
      <c r="I49" s="334">
        <v>40</v>
      </c>
      <c r="J49" s="181">
        <v>6</v>
      </c>
      <c r="K49" s="335">
        <f t="shared" si="0"/>
        <v>0.15</v>
      </c>
      <c r="L49" s="270">
        <f>+Resumo!I48</f>
        <v>2.4848484848484849</v>
      </c>
      <c r="M49" s="142">
        <f>+Brutos!DQ48/Brutos!DR48</f>
        <v>2.3448275862068964</v>
      </c>
      <c r="N49" s="351">
        <f>+Brutos!EQ48/Brutos!ER48</f>
        <v>2.7555555555555555</v>
      </c>
      <c r="O49" s="287">
        <f>+AVERAGEIF(Brutos!$C$7:$C$2674,Brutos!$AJ48,Brutos!F$7:F$2674)</f>
        <v>2.8</v>
      </c>
      <c r="P49" s="142">
        <f>+AVERAGEIFS(Brutos!F$7:F$2674,Brutos!$C$7:$C$2674,Brutos!$AJ48,Brutos!$E$7:$E$2674,"MUL")</f>
        <v>2.6666666666666665</v>
      </c>
      <c r="Q49" s="351">
        <f>+AVERAGEIFS(Brutos!F$7:F$2674,Brutos!$C$7:$C$2674,Brutos!$AJ48,Brutos!$E$7:$E$2674,"HOM")</f>
        <v>3</v>
      </c>
      <c r="R49" s="287">
        <f>+AVERAGEIF(Brutos!$C$7:$C$2674,Brutos!$AJ48,Brutos!G$7:G$2674)</f>
        <v>2</v>
      </c>
      <c r="S49" s="142">
        <f>+AVERAGEIFS(Brutos!G$7:G$2674,Brutos!$C$7:$C$2674,Brutos!$AJ48,Brutos!$E$7:$E$2674,"MUL")</f>
        <v>1.75</v>
      </c>
      <c r="T49" s="351">
        <f>+AVERAGEIFS(Brutos!G$7:G$2674,Brutos!$C$7:$C$2674,Brutos!$AJ48,Brutos!$E$7:$E$2674,"HOM")</f>
        <v>2.5</v>
      </c>
      <c r="U49" s="287">
        <f>+AVERAGEIF(Brutos!$C$7:$C$2674,Brutos!$AJ48,Brutos!H$7:H$2674)</f>
        <v>2.6</v>
      </c>
      <c r="V49" s="142">
        <f>+AVERAGEIFS(Brutos!H$7:H$2674,Brutos!$C$7:$C$2674,Brutos!$AJ48,Brutos!$E$7:$E$2674,"MUL")</f>
        <v>2.3333333333333335</v>
      </c>
      <c r="W49" s="351">
        <f>+AVERAGEIFS(Brutos!H$7:H$2674,Brutos!$C$7:$C$2674,Brutos!$AJ48,Brutos!$E$7:$E$2674,"HOM")</f>
        <v>3</v>
      </c>
      <c r="X49" s="287">
        <f>+AVERAGEIF(Brutos!$C$7:$C$2674,Brutos!$AJ48,Brutos!I$7:I$2674)</f>
        <v>2</v>
      </c>
      <c r="Y49" s="142">
        <f>+AVERAGEIFS(Brutos!I$7:I$2674,Brutos!$C$7:$C$2674,Brutos!$AJ48,Brutos!$E$7:$E$2674,"MUL")</f>
        <v>1.75</v>
      </c>
      <c r="Z49" s="351">
        <f>+AVERAGEIFS(Brutos!I$7:I$2674,Brutos!$C$7:$C$2674,Brutos!$AJ48,Brutos!$E$7:$E$2674,"HOM")</f>
        <v>2.5</v>
      </c>
      <c r="AA49" s="287">
        <f>+AVERAGEIF(Brutos!$C$7:$C$2674,Brutos!$AJ48,Brutos!J$7:J$2674)</f>
        <v>2.3333333333333335</v>
      </c>
      <c r="AB49" s="142">
        <f>+AVERAGEIFS(Brutos!J$7:J$2674,Brutos!$C$7:$C$2674,Brutos!$AJ48,Brutos!$E$7:$E$2674,"MUL")</f>
        <v>2.25</v>
      </c>
      <c r="AC49" s="351">
        <f>+AVERAGEIFS(Brutos!J$7:J$2674,Brutos!$C$7:$C$2674,Brutos!$AJ48,Brutos!$E$7:$E$2674,"HOM")</f>
        <v>2.5</v>
      </c>
      <c r="AD49" s="287">
        <f>+AVERAGEIF(Brutos!$C$7:$C$2674,Brutos!$AJ48,Brutos!K$7:K$2674)</f>
        <v>2</v>
      </c>
      <c r="AE49" s="142">
        <f>+AVERAGEIFS(Brutos!K$7:K$2674,Brutos!$C$7:$C$2674,Brutos!$AJ48,Brutos!$E$7:$E$2674,"MUL")</f>
        <v>1.75</v>
      </c>
      <c r="AF49" s="351">
        <f>+AVERAGEIFS(Brutos!K$7:K$2674,Brutos!$C$7:$C$2674,Brutos!$AJ48,Brutos!$E$7:$E$2674,"HOM")</f>
        <v>2.5</v>
      </c>
      <c r="AG49" s="287">
        <f>+AVERAGEIF(Brutos!$C$7:$C$2674,Brutos!$AJ48,Brutos!L$7:L$2674)</f>
        <v>1.8</v>
      </c>
      <c r="AH49" s="142">
        <f>+AVERAGEIFS(Brutos!L$7:L$2674,Brutos!$C$7:$C$2674,Brutos!$AJ48,Brutos!$E$7:$E$2674,"MUL")</f>
        <v>1.5</v>
      </c>
      <c r="AI49" s="351">
        <f>+AVERAGEIFS(Brutos!L$7:L$2674,Brutos!$C$7:$C$2674,Brutos!$AJ48,Brutos!$E$7:$E$2674,"HOM")</f>
        <v>3</v>
      </c>
      <c r="AJ49" s="287">
        <f>+AVERAGEIF(Brutos!$C$7:$C$2674,Brutos!$AJ48,Brutos!M$7:M$2674)</f>
        <v>1.5</v>
      </c>
      <c r="AK49" s="142">
        <f>+AVERAGEIFS(Brutos!M$7:M$2674,Brutos!$C$7:$C$2674,Brutos!$AJ48,Brutos!$E$7:$E$2674,"MUL")</f>
        <v>1.25</v>
      </c>
      <c r="AL49" s="351">
        <f>+AVERAGEIFS(Brutos!M$7:M$2674,Brutos!$C$7:$C$2674,Brutos!$AJ48,Brutos!$E$7:$E$2674,"HOM")</f>
        <v>2</v>
      </c>
      <c r="AM49" s="287">
        <f>+AVERAGEIF(Brutos!$C$7:$C$2674,Brutos!$AJ48,Brutos!N$7:N$2674)</f>
        <v>2.3333333333333335</v>
      </c>
      <c r="AN49" s="142">
        <f>+AVERAGEIFS(Brutos!N$7:N$2674,Brutos!$C$7:$C$2674,Brutos!$AJ48,Brutos!$E$7:$E$2674,"MUL")</f>
        <v>1.75</v>
      </c>
      <c r="AO49" s="351">
        <f>+AVERAGEIFS(Brutos!N$7:N$2674,Brutos!$C$7:$C$2674,Brutos!$AJ48,Brutos!$E$7:$E$2674,"HOM")</f>
        <v>3.5</v>
      </c>
      <c r="AP49" s="287">
        <f>+AVERAGEIF(Brutos!$C$7:$C$2674,Brutos!$AJ48,Brutos!O$7:O$2674)</f>
        <v>3</v>
      </c>
      <c r="AQ49" s="142">
        <f>+AVERAGEIFS(Brutos!O$7:O$2674,Brutos!$C$7:$C$2674,Brutos!$AJ48,Brutos!$E$7:$E$2674,"MUL")</f>
        <v>2.75</v>
      </c>
      <c r="AR49" s="351">
        <f>+AVERAGEIFS(Brutos!O$7:O$2674,Brutos!$C$7:$C$2674,Brutos!$AJ48,Brutos!$E$7:$E$2674,"HOM")</f>
        <v>3.5</v>
      </c>
      <c r="AS49" s="287">
        <f>+AVERAGEIF(Brutos!$C$7:$C$2674,Brutos!$AJ48,Brutos!P$7:P$2674)</f>
        <v>2.1666666666666665</v>
      </c>
      <c r="AT49" s="142">
        <f>+AVERAGEIFS(Brutos!P$7:P$2674,Brutos!$C$7:$C$2674,Brutos!$AJ48,Brutos!$E$7:$E$2674,"MUL")</f>
        <v>2.25</v>
      </c>
      <c r="AU49" s="351">
        <f>+AVERAGEIFS(Brutos!P$7:P$2674,Brutos!$C$7:$C$2674,Brutos!$AJ48,Brutos!$E$7:$E$2674,"HOM")</f>
        <v>2</v>
      </c>
      <c r="AV49" s="287">
        <f>+AVERAGEIF(Brutos!$C$7:$C$2674,Brutos!$AJ48,Brutos!Q$7:Q$2674)</f>
        <v>2.3333333333333335</v>
      </c>
      <c r="AW49" s="142">
        <f>+AVERAGEIFS(Brutos!Q$7:Q$2674,Brutos!$C$7:$C$2674,Brutos!$AJ48,Brutos!$E$7:$E$2674,"MUL")</f>
        <v>2.25</v>
      </c>
      <c r="AX49" s="351">
        <f>+AVERAGEIFS(Brutos!Q$7:Q$2674,Brutos!$C$7:$C$2674,Brutos!$AJ48,Brutos!$E$7:$E$2674,"HOM")</f>
        <v>2.5</v>
      </c>
      <c r="AY49" s="287">
        <f>+AVERAGEIF(Brutos!$C$7:$C$2674,Brutos!$AJ48,Brutos!R$7:R$2674)</f>
        <v>2.5</v>
      </c>
      <c r="AZ49" s="142">
        <f>+AVERAGEIFS(Brutos!R$7:R$2674,Brutos!$C$7:$C$2674,Brutos!$AJ48,Brutos!$E$7:$E$2674,"MUL")</f>
        <v>2.75</v>
      </c>
      <c r="BA49" s="351">
        <f>+AVERAGEIFS(Brutos!R$7:R$2674,Brutos!$C$7:$C$2674,Brutos!$AJ48,Brutos!$E$7:$E$2674,"HOM")</f>
        <v>2</v>
      </c>
      <c r="BB49" s="287">
        <f>+AVERAGEIF(Brutos!$C$7:$C$2674,Brutos!$AJ48,Brutos!S$7:S$2674)</f>
        <v>2.5</v>
      </c>
      <c r="BC49" s="142">
        <f>+AVERAGEIFS(Brutos!S$7:S$2674,Brutos!$C$7:$C$2674,Brutos!$AJ48,Brutos!$E$7:$E$2674,"MUL")</f>
        <v>2</v>
      </c>
      <c r="BD49" s="351">
        <f>+AVERAGEIFS(Brutos!S$7:S$2674,Brutos!$C$7:$C$2674,Brutos!$AJ48,Brutos!$E$7:$E$2674,"HOM")</f>
        <v>3.5</v>
      </c>
      <c r="BE49" s="287">
        <f>+AVERAGEIF(Brutos!$C$7:$C$2674,Brutos!$AJ48,Brutos!T$7:T$2674)</f>
        <v>2.8333333333333335</v>
      </c>
      <c r="BF49" s="142">
        <f>+AVERAGEIFS(Brutos!T$7:T$2674,Brutos!$C$7:$C$2674,Brutos!$AJ48,Brutos!$E$7:$E$2674,"MUL")</f>
        <v>3</v>
      </c>
      <c r="BG49" s="351">
        <f>+AVERAGEIFS(Brutos!T$7:T$2674,Brutos!$C$7:$C$2674,Brutos!$AJ48,Brutos!$E$7:$E$2674,"HOM")</f>
        <v>2.5</v>
      </c>
      <c r="BH49" s="287">
        <f>+AVERAGEIF(Brutos!$C$7:$C$2674,Brutos!$AJ48,Brutos!U$7:U$2674)</f>
        <v>2.5</v>
      </c>
      <c r="BI49" s="142">
        <f>+AVERAGEIFS(Brutos!U$7:U$2674,Brutos!$C$7:$C$2674,Brutos!$AJ48,Brutos!$E$7:$E$2674,"MUL")</f>
        <v>2.75</v>
      </c>
      <c r="BJ49" s="351">
        <f>+AVERAGEIFS(Brutos!U$7:U$2674,Brutos!$C$7:$C$2674,Brutos!$AJ48,Brutos!$E$7:$E$2674,"HOM")</f>
        <v>2</v>
      </c>
      <c r="BK49" s="287">
        <f>+AVERAGEIF(Brutos!$C$7:$C$2674,Brutos!$AJ48,Brutos!V$7:V$2674)</f>
        <v>3.5</v>
      </c>
      <c r="BL49" s="142">
        <f>+AVERAGEIFS(Brutos!V$7:V$2674,Brutos!$C$7:$C$2674,Brutos!$AJ48,Brutos!$E$7:$E$2674,"MUL")</f>
        <v>3.5</v>
      </c>
      <c r="BM49" s="351">
        <f>+AVERAGEIFS(Brutos!V$7:V$2674,Brutos!$C$7:$C$2674,Brutos!$AJ48,Brutos!$E$7:$E$2674,"HOM")</f>
        <v>3.5</v>
      </c>
      <c r="BN49" s="287">
        <f>+AVERAGEIF(Brutos!$C$7:$C$2674,Brutos!$AJ48,Brutos!W$7:W$2674)</f>
        <v>3.8</v>
      </c>
      <c r="BO49" s="142">
        <f>+AVERAGEIFS(Brutos!W$7:W$2674,Brutos!$C$7:$C$2674,Brutos!$AJ48,Brutos!$E$7:$E$2674,"MUL")</f>
        <v>4</v>
      </c>
      <c r="BP49" s="351">
        <f>+AVERAGEIFS(Brutos!W$7:W$2674,Brutos!$C$7:$C$2674,Brutos!$AJ48,Brutos!$E$7:$E$2674,"HOM")</f>
        <v>3.5</v>
      </c>
      <c r="BQ49" s="287">
        <f>+AVERAGEIF(Brutos!$C$7:$C$2674,Brutos!$AJ48,Brutos!X$7:X$2674)</f>
        <v>3</v>
      </c>
      <c r="BR49" s="142">
        <f>+AVERAGEIFS(Brutos!X$7:X$2674,Brutos!$C$7:$C$2674,Brutos!$AJ48,Brutos!$E$7:$E$2674,"MUL")</f>
        <v>2.75</v>
      </c>
      <c r="BS49" s="351">
        <f>+AVERAGEIFS(Brutos!X$7:X$2674,Brutos!$C$7:$C$2674,Brutos!$AJ48,Brutos!$E$7:$E$2674,"HOM")</f>
        <v>3.5</v>
      </c>
      <c r="BT49" s="287">
        <f>+AVERAGEIF(Brutos!$C$7:$C$2674,Brutos!$AJ48,Brutos!Y$7:Y$2674)</f>
        <v>2</v>
      </c>
      <c r="BU49" s="142">
        <f>+AVERAGEIFS(Brutos!Y$7:Y$2674,Brutos!$C$7:$C$2674,Brutos!$AJ48,Brutos!$E$7:$E$2674,"MUL")</f>
        <v>1.75</v>
      </c>
      <c r="BV49" s="351">
        <f>+AVERAGEIFS(Brutos!Y$7:Y$2674,Brutos!$C$7:$C$2674,Brutos!$AJ48,Brutos!$E$7:$E$2674,"HOM")</f>
        <v>2.5</v>
      </c>
      <c r="BW49" s="287">
        <f>+AVERAGEIF(Brutos!$C$7:$C$2674,Brutos!$AJ48,Brutos!Z$7:Z$2674)</f>
        <v>2.1666666666666665</v>
      </c>
      <c r="BX49" s="142">
        <f>+AVERAGEIFS(Brutos!Z$7:Z$2674,Brutos!$C$7:$C$2674,Brutos!$AJ48,Brutos!$E$7:$E$2674,"MUL")</f>
        <v>1.75</v>
      </c>
      <c r="BY49" s="351">
        <f>+AVERAGEIFS(Brutos!Z$7:Z$2674,Brutos!$C$7:$C$2674,Brutos!$AJ48,Brutos!$E$7:$E$2674,"HOM")</f>
        <v>3</v>
      </c>
      <c r="BZ49" s="287">
        <f>+AVERAGEIF(Brutos!$C$7:$C$2674,Brutos!$AJ48,Brutos!AA$7:AA$2674)</f>
        <v>3</v>
      </c>
      <c r="CA49" s="142">
        <f>+AVERAGEIFS(Brutos!AA$7:AA$2674,Brutos!$C$7:$C$2674,Brutos!$AJ48,Brutos!$E$7:$E$2674,"MUL")</f>
        <v>3.3333333333333335</v>
      </c>
      <c r="CB49" s="351">
        <f>+AVERAGEIFS(Brutos!AA$7:AA$2674,Brutos!$C$7:$C$2674,Brutos!$AJ48,Brutos!$E$7:$E$2674,"HOM")</f>
        <v>2.5</v>
      </c>
      <c r="CC49" s="287">
        <f>+AVERAGEIF(Brutos!$C$7:$C$2674,Brutos!$AJ48,Brutos!AB$7:AB$2674)</f>
        <v>2.8</v>
      </c>
      <c r="CD49" s="142">
        <f>+AVERAGEIFS(Brutos!AB$7:AB$2674,Brutos!$C$7:$C$2674,Brutos!$AJ48,Brutos!$E$7:$E$2674,"MUL")</f>
        <v>3</v>
      </c>
      <c r="CE49" s="351">
        <f>+AVERAGEIFS(Brutos!AB$7:AB$2674,Brutos!$C$7:$C$2674,Brutos!$AJ48,Brutos!$E$7:$E$2674,"HOM")</f>
        <v>2.5</v>
      </c>
      <c r="CF49" s="397">
        <f>+Resumo!U48</f>
        <v>2.4848484848484849</v>
      </c>
      <c r="CG49" s="208">
        <f t="shared" si="24"/>
        <v>2.3448275862068964</v>
      </c>
      <c r="CH49" s="396">
        <f t="shared" si="23"/>
        <v>2.7555555555555555</v>
      </c>
      <c r="CI49" s="415">
        <f>+Resumo!V48</f>
        <v>3.3741248226047889</v>
      </c>
      <c r="CJ49" s="116">
        <f t="shared" si="3"/>
        <v>3.3118056914199743</v>
      </c>
      <c r="CK49" s="416">
        <f>+AVERAGEIF($D$8:$D$118,$D49,$N$8:N$118)</f>
        <v>3.4433302003122668</v>
      </c>
      <c r="CL49" s="415">
        <f>+Resumo!W48</f>
        <v>3.1247690923570008</v>
      </c>
      <c r="CM49" s="116">
        <f t="shared" si="4"/>
        <v>3.177193056037134</v>
      </c>
      <c r="CN49" s="416">
        <f t="shared" si="5"/>
        <v>3.1923605661692185</v>
      </c>
      <c r="CO49" s="116">
        <f>+Resumo!X48</f>
        <v>3.3218044402094318</v>
      </c>
      <c r="CP49" s="116">
        <f t="shared" si="6"/>
        <v>3.3505576893229652</v>
      </c>
      <c r="CQ49" s="116">
        <f t="shared" si="7"/>
        <v>3.2634137856509553</v>
      </c>
      <c r="CR49" s="188">
        <f>+Resumo!Y48</f>
        <v>3.1538553205918682</v>
      </c>
      <c r="CS49" s="188">
        <f t="shared" si="8"/>
        <v>3.1576693211412472</v>
      </c>
      <c r="CT49" s="188">
        <f t="shared" si="9"/>
        <v>3.1481770120066228</v>
      </c>
    </row>
    <row r="50" spans="1:98" s="96" customFormat="1" x14ac:dyDescent="0.25">
      <c r="A50" s="86"/>
      <c r="B50" s="74" t="s">
        <v>201</v>
      </c>
      <c r="C50" s="195" t="s">
        <v>510</v>
      </c>
      <c r="D50" s="87">
        <v>204</v>
      </c>
      <c r="E50" s="86" t="s">
        <v>13</v>
      </c>
      <c r="F50" s="326" t="s">
        <v>321</v>
      </c>
      <c r="G50" s="174" t="s">
        <v>284</v>
      </c>
      <c r="H50" s="129" t="s">
        <v>324</v>
      </c>
      <c r="I50" s="336">
        <v>41</v>
      </c>
      <c r="J50" s="182">
        <v>16</v>
      </c>
      <c r="K50" s="337">
        <f t="shared" si="0"/>
        <v>0.3902439024390244</v>
      </c>
      <c r="L50" s="273">
        <f>+Resumo!I49</f>
        <v>4.4158075601374573</v>
      </c>
      <c r="M50" s="143">
        <f>+Brutos!DQ49/Brutos!DR49</f>
        <v>4.1651376146788994</v>
      </c>
      <c r="N50" s="352">
        <f>+Brutos!EQ49/Brutos!ER49</f>
        <v>4.5659340659340657</v>
      </c>
      <c r="O50" s="289">
        <f>+AVERAGEIF(Brutos!$C$7:$C$2674,Brutos!$AJ49,Brutos!F$7:F$2674)</f>
        <v>4.666666666666667</v>
      </c>
      <c r="P50" s="143">
        <f>+AVERAGEIFS(Brutos!F$7:F$2674,Brutos!$C$7:$C$2674,Brutos!$AJ49,Brutos!$E$7:$E$2674,"MUL")</f>
        <v>4.5</v>
      </c>
      <c r="Q50" s="352">
        <f>+AVERAGEIFS(Brutos!F$7:F$2674,Brutos!$C$7:$C$2674,Brutos!$AJ49,Brutos!$E$7:$E$2674,"HOM")</f>
        <v>4.7777777777777777</v>
      </c>
      <c r="R50" s="289">
        <f>+AVERAGEIF(Brutos!$C$7:$C$2674,Brutos!$AJ49,Brutos!G$7:G$2674)</f>
        <v>4.5333333333333332</v>
      </c>
      <c r="S50" s="143">
        <f>+AVERAGEIFS(Brutos!G$7:G$2674,Brutos!$C$7:$C$2674,Brutos!$AJ49,Brutos!$E$7:$E$2674,"MUL")</f>
        <v>4.5</v>
      </c>
      <c r="T50" s="352">
        <f>+AVERAGEIFS(Brutos!G$7:G$2674,Brutos!$C$7:$C$2674,Brutos!$AJ49,Brutos!$E$7:$E$2674,"HOM")</f>
        <v>4.5555555555555554</v>
      </c>
      <c r="U50" s="289">
        <f>+AVERAGEIF(Brutos!$C$7:$C$2674,Brutos!$AJ49,Brutos!H$7:H$2674)</f>
        <v>4.5</v>
      </c>
      <c r="V50" s="143">
        <f>+AVERAGEIFS(Brutos!H$7:H$2674,Brutos!$C$7:$C$2674,Brutos!$AJ49,Brutos!$E$7:$E$2674,"MUL")</f>
        <v>4.5999999999999996</v>
      </c>
      <c r="W50" s="352">
        <f>+AVERAGEIFS(Brutos!H$7:H$2674,Brutos!$C$7:$C$2674,Brutos!$AJ49,Brutos!$E$7:$E$2674,"HOM")</f>
        <v>4.4444444444444446</v>
      </c>
      <c r="X50" s="289">
        <f>+AVERAGEIF(Brutos!$C$7:$C$2674,Brutos!$AJ49,Brutos!I$7:I$2674)</f>
        <v>4.166666666666667</v>
      </c>
      <c r="Y50" s="143">
        <f>+AVERAGEIFS(Brutos!I$7:I$2674,Brutos!$C$7:$C$2674,Brutos!$AJ49,Brutos!$E$7:$E$2674,"MUL")</f>
        <v>3.6666666666666665</v>
      </c>
      <c r="Z50" s="352">
        <f>+AVERAGEIFS(Brutos!I$7:I$2674,Brutos!$C$7:$C$2674,Brutos!$AJ49,Brutos!$E$7:$E$2674,"HOM")</f>
        <v>4.333333333333333</v>
      </c>
      <c r="AA50" s="289">
        <f>+AVERAGEIF(Brutos!$C$7:$C$2674,Brutos!$AJ49,Brutos!J$7:J$2674)</f>
        <v>3.75</v>
      </c>
      <c r="AB50" s="143">
        <f>+AVERAGEIFS(Brutos!J$7:J$2674,Brutos!$C$7:$C$2674,Brutos!$AJ49,Brutos!$E$7:$E$2674,"MUL")</f>
        <v>3.3333333333333335</v>
      </c>
      <c r="AC50" s="352">
        <f>+AVERAGEIFS(Brutos!J$7:J$2674,Brutos!$C$7:$C$2674,Brutos!$AJ49,Brutos!$E$7:$E$2674,"HOM")</f>
        <v>3.8888888888888888</v>
      </c>
      <c r="AD50" s="289">
        <f>+AVERAGEIF(Brutos!$C$7:$C$2674,Brutos!$AJ49,Brutos!K$7:K$2674)</f>
        <v>4</v>
      </c>
      <c r="AE50" s="143">
        <f>+AVERAGEIFS(Brutos!K$7:K$2674,Brutos!$C$7:$C$2674,Brutos!$AJ49,Brutos!$E$7:$E$2674,"MUL")</f>
        <v>3.5</v>
      </c>
      <c r="AF50" s="352">
        <f>+AVERAGEIFS(Brutos!K$7:K$2674,Brutos!$C$7:$C$2674,Brutos!$AJ49,Brutos!$E$7:$E$2674,"HOM")</f>
        <v>4.2222222222222223</v>
      </c>
      <c r="AG50" s="289">
        <f>+AVERAGEIF(Brutos!$C$7:$C$2674,Brutos!$AJ49,Brutos!L$7:L$2674)</f>
        <v>4.5333333333333332</v>
      </c>
      <c r="AH50" s="143">
        <f>+AVERAGEIFS(Brutos!L$7:L$2674,Brutos!$C$7:$C$2674,Brutos!$AJ49,Brutos!$E$7:$E$2674,"MUL")</f>
        <v>4.333333333333333</v>
      </c>
      <c r="AI50" s="352">
        <f>+AVERAGEIFS(Brutos!L$7:L$2674,Brutos!$C$7:$C$2674,Brutos!$AJ49,Brutos!$E$7:$E$2674,"HOM")</f>
        <v>4.666666666666667</v>
      </c>
      <c r="AJ50" s="289">
        <f>+AVERAGEIF(Brutos!$C$7:$C$2674,Brutos!$AJ49,Brutos!M$7:M$2674)</f>
        <v>4.2</v>
      </c>
      <c r="AK50" s="143">
        <f>+AVERAGEIFS(Brutos!M$7:M$2674,Brutos!$C$7:$C$2674,Brutos!$AJ49,Brutos!$E$7:$E$2674,"MUL")</f>
        <v>3.5</v>
      </c>
      <c r="AL50" s="352">
        <f>+AVERAGEIFS(Brutos!M$7:M$2674,Brutos!$C$7:$C$2674,Brutos!$AJ49,Brutos!$E$7:$E$2674,"HOM")</f>
        <v>4.666666666666667</v>
      </c>
      <c r="AM50" s="289">
        <f>+AVERAGEIF(Brutos!$C$7:$C$2674,Brutos!$AJ49,Brutos!N$7:N$2674)</f>
        <v>4.5714285714285712</v>
      </c>
      <c r="AN50" s="143">
        <f>+AVERAGEIFS(Brutos!N$7:N$2674,Brutos!$C$7:$C$2674,Brutos!$AJ49,Brutos!$E$7:$E$2674,"MUL")</f>
        <v>4.5</v>
      </c>
      <c r="AO50" s="352">
        <f>+AVERAGEIFS(Brutos!N$7:N$2674,Brutos!$C$7:$C$2674,Brutos!$AJ49,Brutos!$E$7:$E$2674,"HOM")</f>
        <v>4.625</v>
      </c>
      <c r="AP50" s="289">
        <f>+AVERAGEIF(Brutos!$C$7:$C$2674,Brutos!$AJ49,Brutos!O$7:O$2674)</f>
        <v>4.2</v>
      </c>
      <c r="AQ50" s="143">
        <f>+AVERAGEIFS(Brutos!O$7:O$2674,Brutos!$C$7:$C$2674,Brutos!$AJ49,Brutos!$E$7:$E$2674,"MUL")</f>
        <v>3.6666666666666665</v>
      </c>
      <c r="AR50" s="352">
        <f>+AVERAGEIFS(Brutos!O$7:O$2674,Brutos!$C$7:$C$2674,Brutos!$AJ49,Brutos!$E$7:$E$2674,"HOM")</f>
        <v>4.5555555555555554</v>
      </c>
      <c r="AS50" s="289">
        <f>+AVERAGEIF(Brutos!$C$7:$C$2674,Brutos!$AJ49,Brutos!P$7:P$2674)</f>
        <v>4.1428571428571432</v>
      </c>
      <c r="AT50" s="143">
        <f>+AVERAGEIFS(Brutos!P$7:P$2674,Brutos!$C$7:$C$2674,Brutos!$AJ49,Brutos!$E$7:$E$2674,"MUL")</f>
        <v>3.8333333333333335</v>
      </c>
      <c r="AU50" s="352">
        <f>+AVERAGEIFS(Brutos!P$7:P$2674,Brutos!$C$7:$C$2674,Brutos!$AJ49,Brutos!$E$7:$E$2674,"HOM")</f>
        <v>4.375</v>
      </c>
      <c r="AV50" s="289">
        <f>+AVERAGEIF(Brutos!$C$7:$C$2674,Brutos!$AJ49,Brutos!Q$7:Q$2674)</f>
        <v>4.5333333333333332</v>
      </c>
      <c r="AW50" s="143">
        <f>+AVERAGEIFS(Brutos!Q$7:Q$2674,Brutos!$C$7:$C$2674,Brutos!$AJ49,Brutos!$E$7:$E$2674,"MUL")</f>
        <v>4.166666666666667</v>
      </c>
      <c r="AX50" s="352">
        <f>+AVERAGEIFS(Brutos!Q$7:Q$2674,Brutos!$C$7:$C$2674,Brutos!$AJ49,Brutos!$E$7:$E$2674,"HOM")</f>
        <v>4.7777777777777777</v>
      </c>
      <c r="AY50" s="289">
        <f>+AVERAGEIF(Brutos!$C$7:$C$2674,Brutos!$AJ49,Brutos!R$7:R$2674)</f>
        <v>4.2666666666666666</v>
      </c>
      <c r="AZ50" s="143">
        <f>+AVERAGEIFS(Brutos!R$7:R$2674,Brutos!$C$7:$C$2674,Brutos!$AJ49,Brutos!$E$7:$E$2674,"MUL")</f>
        <v>3.8333333333333335</v>
      </c>
      <c r="BA50" s="352">
        <f>+AVERAGEIFS(Brutos!R$7:R$2674,Brutos!$C$7:$C$2674,Brutos!$AJ49,Brutos!$E$7:$E$2674,"HOM")</f>
        <v>4.5555555555555554</v>
      </c>
      <c r="BB50" s="289">
        <f>+AVERAGEIF(Brutos!$C$7:$C$2674,Brutos!$AJ49,Brutos!S$7:S$2674)</f>
        <v>4.7333333333333334</v>
      </c>
      <c r="BC50" s="143">
        <f>+AVERAGEIFS(Brutos!S$7:S$2674,Brutos!$C$7:$C$2674,Brutos!$AJ49,Brutos!$E$7:$E$2674,"MUL")</f>
        <v>4.666666666666667</v>
      </c>
      <c r="BD50" s="352">
        <f>+AVERAGEIFS(Brutos!S$7:S$2674,Brutos!$C$7:$C$2674,Brutos!$AJ49,Brutos!$E$7:$E$2674,"HOM")</f>
        <v>4.7777777777777777</v>
      </c>
      <c r="BE50" s="289">
        <f>+AVERAGEIF(Brutos!$C$7:$C$2674,Brutos!$AJ49,Brutos!T$7:T$2674)</f>
        <v>5</v>
      </c>
      <c r="BF50" s="203" t="s">
        <v>464</v>
      </c>
      <c r="BG50" s="352">
        <f>+AVERAGEIFS(Brutos!T$7:T$2674,Brutos!$C$7:$C$2674,Brutos!$AJ49,Brutos!$E$7:$E$2674,"HOM")</f>
        <v>5</v>
      </c>
      <c r="BH50" s="289">
        <f>+AVERAGEIF(Brutos!$C$7:$C$2674,Brutos!$AJ49,Brutos!U$7:U$2674)</f>
        <v>5</v>
      </c>
      <c r="BI50" s="203" t="s">
        <v>464</v>
      </c>
      <c r="BJ50" s="352">
        <f>+AVERAGEIFS(Brutos!U$7:U$2674,Brutos!$C$7:$C$2674,Brutos!$AJ49,Brutos!$E$7:$E$2674,"HOM")</f>
        <v>5</v>
      </c>
      <c r="BK50" s="289">
        <f>+AVERAGEIF(Brutos!$C$7:$C$2674,Brutos!$AJ49,Brutos!V$7:V$2674)</f>
        <v>5</v>
      </c>
      <c r="BL50" s="203" t="s">
        <v>464</v>
      </c>
      <c r="BM50" s="352">
        <f>+AVERAGEIFS(Brutos!V$7:V$2674,Brutos!$C$7:$C$2674,Brutos!$AJ49,Brutos!$E$7:$E$2674,"HOM")</f>
        <v>5</v>
      </c>
      <c r="BN50" s="289">
        <f>+AVERAGEIF(Brutos!$C$7:$C$2674,Brutos!$AJ49,Brutos!W$7:W$2674)</f>
        <v>4.333333333333333</v>
      </c>
      <c r="BO50" s="143">
        <f>+AVERAGEIFS(Brutos!W$7:W$2674,Brutos!$C$7:$C$2674,Brutos!$AJ49,Brutos!$E$7:$E$2674,"MUL")</f>
        <v>4.2</v>
      </c>
      <c r="BP50" s="352">
        <f>+AVERAGEIFS(Brutos!W$7:W$2674,Brutos!$C$7:$C$2674,Brutos!$AJ49,Brutos!$E$7:$E$2674,"HOM")</f>
        <v>4.4285714285714288</v>
      </c>
      <c r="BQ50" s="289">
        <f>+AVERAGEIF(Brutos!$C$7:$C$2674,Brutos!$AJ49,Brutos!X$7:X$2674)</f>
        <v>4.5384615384615383</v>
      </c>
      <c r="BR50" s="143">
        <f>+AVERAGEIFS(Brutos!X$7:X$2674,Brutos!$C$7:$C$2674,Brutos!$AJ49,Brutos!$E$7:$E$2674,"MUL")</f>
        <v>4.4000000000000004</v>
      </c>
      <c r="BS50" s="352">
        <f>+AVERAGEIFS(Brutos!X$7:X$2674,Brutos!$C$7:$C$2674,Brutos!$AJ49,Brutos!$E$7:$E$2674,"HOM")</f>
        <v>4.625</v>
      </c>
      <c r="BT50" s="289">
        <f>+AVERAGEIF(Brutos!$C$7:$C$2674,Brutos!$AJ49,Brutos!Y$7:Y$2674)</f>
        <v>4.666666666666667</v>
      </c>
      <c r="BU50" s="143">
        <f>+AVERAGEIFS(Brutos!Y$7:Y$2674,Brutos!$C$7:$C$2674,Brutos!$AJ49,Brutos!$E$7:$E$2674,"MUL")</f>
        <v>4.666666666666667</v>
      </c>
      <c r="BV50" s="352">
        <f>+AVERAGEIFS(Brutos!Y$7:Y$2674,Brutos!$C$7:$C$2674,Brutos!$AJ49,Brutos!$E$7:$E$2674,"HOM")</f>
        <v>4.666666666666667</v>
      </c>
      <c r="BW50" s="289">
        <f>+AVERAGEIF(Brutos!$C$7:$C$2674,Brutos!$AJ49,Brutos!Z$7:Z$2674)</f>
        <v>4.2</v>
      </c>
      <c r="BX50" s="143">
        <f>+AVERAGEIFS(Brutos!Z$7:Z$2674,Brutos!$C$7:$C$2674,Brutos!$AJ49,Brutos!$E$7:$E$2674,"MUL")</f>
        <v>3.6666666666666665</v>
      </c>
      <c r="BY50" s="352">
        <f>+AVERAGEIFS(Brutos!Z$7:Z$2674,Brutos!$C$7:$C$2674,Brutos!$AJ49,Brutos!$E$7:$E$2674,"HOM")</f>
        <v>4.5555555555555554</v>
      </c>
      <c r="BZ50" s="289">
        <f>+AVERAGEIF(Brutos!$C$7:$C$2674,Brutos!$AJ49,Brutos!AA$7:AA$2674)</f>
        <v>4.5999999999999996</v>
      </c>
      <c r="CA50" s="143">
        <f>+AVERAGEIFS(Brutos!AA$7:AA$2674,Brutos!$C$7:$C$2674,Brutos!$AJ49,Brutos!$E$7:$E$2674,"MUL")</f>
        <v>4.666666666666667</v>
      </c>
      <c r="CB50" s="352">
        <f>+AVERAGEIFS(Brutos!AA$7:AA$2674,Brutos!$C$7:$C$2674,Brutos!$AJ49,Brutos!$E$7:$E$2674,"HOM")</f>
        <v>4.5555555555555554</v>
      </c>
      <c r="CC50" s="289">
        <f>+AVERAGEIF(Brutos!$C$7:$C$2674,Brutos!$AJ49,Brutos!AB$7:AB$2674)</f>
        <v>4.615384615384615</v>
      </c>
      <c r="CD50" s="143">
        <f>+AVERAGEIFS(Brutos!AB$7:AB$2674,Brutos!$C$7:$C$2674,Brutos!$AJ49,Brutos!$E$7:$E$2674,"MUL")</f>
        <v>4.333333333333333</v>
      </c>
      <c r="CE50" s="352">
        <f>+AVERAGEIFS(Brutos!AB$7:AB$2674,Brutos!$C$7:$C$2674,Brutos!$AJ49,Brutos!$E$7:$E$2674,"HOM")</f>
        <v>4.8571428571428568</v>
      </c>
      <c r="CF50" s="400">
        <f>+Resumo!U49</f>
        <v>4.4158075601374573</v>
      </c>
      <c r="CG50" s="210">
        <f t="shared" si="24"/>
        <v>4.1651376146788994</v>
      </c>
      <c r="CH50" s="401">
        <f t="shared" si="23"/>
        <v>4.5659340659340657</v>
      </c>
      <c r="CI50" s="417">
        <f>+Resumo!V49</f>
        <v>3.3741248226047889</v>
      </c>
      <c r="CJ50" s="117">
        <f t="shared" si="3"/>
        <v>3.3118056914199743</v>
      </c>
      <c r="CK50" s="418">
        <f>+AVERAGEIF($D$8:$D$118,$D50,$N$8:N$118)</f>
        <v>3.4433302003122668</v>
      </c>
      <c r="CL50" s="417">
        <f>+Resumo!W49</f>
        <v>3.1247690923570008</v>
      </c>
      <c r="CM50" s="117">
        <f t="shared" si="4"/>
        <v>3.177193056037134</v>
      </c>
      <c r="CN50" s="418">
        <f t="shared" si="5"/>
        <v>3.1923605661692185</v>
      </c>
      <c r="CO50" s="117">
        <f>+Resumo!X49</f>
        <v>3.3218044402094318</v>
      </c>
      <c r="CP50" s="117">
        <f t="shared" si="6"/>
        <v>3.3505576893229652</v>
      </c>
      <c r="CQ50" s="117">
        <f t="shared" si="7"/>
        <v>3.2634137856509553</v>
      </c>
      <c r="CR50" s="186">
        <f>+Resumo!Y49</f>
        <v>3.1538553205918682</v>
      </c>
      <c r="CS50" s="186">
        <f t="shared" si="8"/>
        <v>3.1576693211412472</v>
      </c>
      <c r="CT50" s="186">
        <f t="shared" si="9"/>
        <v>3.1481770120066228</v>
      </c>
    </row>
    <row r="51" spans="1:98" s="100" customFormat="1" x14ac:dyDescent="0.25">
      <c r="A51" s="98"/>
      <c r="B51" s="77" t="s">
        <v>39</v>
      </c>
      <c r="C51" s="199" t="s">
        <v>40</v>
      </c>
      <c r="D51" s="99">
        <v>205</v>
      </c>
      <c r="E51" s="98" t="s">
        <v>26</v>
      </c>
      <c r="F51" s="330" t="s">
        <v>318</v>
      </c>
      <c r="G51" s="173" t="s">
        <v>284</v>
      </c>
      <c r="H51" s="133" t="s">
        <v>322</v>
      </c>
      <c r="I51" s="344">
        <v>83</v>
      </c>
      <c r="J51" s="183">
        <v>53</v>
      </c>
      <c r="K51" s="345">
        <f t="shared" si="0"/>
        <v>0.63855421686746983</v>
      </c>
      <c r="L51" s="281">
        <f>+Resumo!I50</f>
        <v>3.5428809325562032</v>
      </c>
      <c r="M51" s="147">
        <f>+Brutos!DQ50/Brutos!DR50</f>
        <v>3.5698478561549103</v>
      </c>
      <c r="N51" s="356">
        <f>+Brutos!EQ50/Brutos!ER50</f>
        <v>3.502092050209205</v>
      </c>
      <c r="O51" s="299">
        <f>+AVERAGEIF(Brutos!$C$7:$C$2674,Brutos!$AJ50,Brutos!F$7:F$2674)</f>
        <v>3.9245283018867925</v>
      </c>
      <c r="P51" s="147">
        <f>+AVERAGEIFS(Brutos!F$7:F$2674,Brutos!$C$7:$C$2674,Brutos!$AJ50,Brutos!$E$7:$E$2674,"MUL")</f>
        <v>3.875</v>
      </c>
      <c r="Q51" s="356">
        <f>+AVERAGEIFS(Brutos!F$7:F$2674,Brutos!$C$7:$C$2674,Brutos!$AJ50,Brutos!$E$7:$E$2674,"HOM")</f>
        <v>4</v>
      </c>
      <c r="R51" s="299">
        <f>+AVERAGEIF(Brutos!$C$7:$C$2674,Brutos!$AJ50,Brutos!G$7:G$2674)</f>
        <v>3.6603773584905661</v>
      </c>
      <c r="S51" s="147">
        <f>+AVERAGEIFS(Brutos!G$7:G$2674,Brutos!$C$7:$C$2674,Brutos!$AJ50,Brutos!$E$7:$E$2674,"MUL")</f>
        <v>3.625</v>
      </c>
      <c r="T51" s="356">
        <f>+AVERAGEIFS(Brutos!G$7:G$2674,Brutos!$C$7:$C$2674,Brutos!$AJ50,Brutos!$E$7:$E$2674,"HOM")</f>
        <v>3.7142857142857144</v>
      </c>
      <c r="U51" s="299">
        <f>+AVERAGEIF(Brutos!$C$7:$C$2674,Brutos!$AJ50,Brutos!H$7:H$2674)</f>
        <v>3.4807692307692308</v>
      </c>
      <c r="V51" s="147">
        <f>+AVERAGEIFS(Brutos!H$7:H$2674,Brutos!$C$7:$C$2674,Brutos!$AJ50,Brutos!$E$7:$E$2674,"MUL")</f>
        <v>3.4516129032258065</v>
      </c>
      <c r="W51" s="356">
        <f>+AVERAGEIFS(Brutos!H$7:H$2674,Brutos!$C$7:$C$2674,Brutos!$AJ50,Brutos!$E$7:$E$2674,"HOM")</f>
        <v>3.5238095238095237</v>
      </c>
      <c r="X51" s="299">
        <f>+AVERAGEIF(Brutos!$C$7:$C$2674,Brutos!$AJ50,Brutos!I$7:I$2674)</f>
        <v>3.4901960784313726</v>
      </c>
      <c r="Y51" s="147">
        <f>+AVERAGEIFS(Brutos!I$7:I$2674,Brutos!$C$7:$C$2674,Brutos!$AJ50,Brutos!$E$7:$E$2674,"MUL")</f>
        <v>3.3666666666666667</v>
      </c>
      <c r="Z51" s="356">
        <f>+AVERAGEIFS(Brutos!I$7:I$2674,Brutos!$C$7:$C$2674,Brutos!$AJ50,Brutos!$E$7:$E$2674,"HOM")</f>
        <v>3.6666666666666665</v>
      </c>
      <c r="AA51" s="299">
        <f>+AVERAGEIF(Brutos!$C$7:$C$2674,Brutos!$AJ50,Brutos!J$7:J$2674)</f>
        <v>3.3076923076923075</v>
      </c>
      <c r="AB51" s="147">
        <f>+AVERAGEIFS(Brutos!J$7:J$2674,Brutos!$C$7:$C$2674,Brutos!$AJ50,Brutos!$E$7:$E$2674,"MUL")</f>
        <v>3.21875</v>
      </c>
      <c r="AC51" s="356">
        <f>+AVERAGEIFS(Brutos!J$7:J$2674,Brutos!$C$7:$C$2674,Brutos!$AJ50,Brutos!$E$7:$E$2674,"HOM")</f>
        <v>3.45</v>
      </c>
      <c r="AD51" s="299">
        <f>+AVERAGEIF(Brutos!$C$7:$C$2674,Brutos!$AJ50,Brutos!K$7:K$2674)</f>
        <v>3.358490566037736</v>
      </c>
      <c r="AE51" s="147">
        <f>+AVERAGEIFS(Brutos!K$7:K$2674,Brutos!$C$7:$C$2674,Brutos!$AJ50,Brutos!$E$7:$E$2674,"MUL")</f>
        <v>3.28125</v>
      </c>
      <c r="AF51" s="356">
        <f>+AVERAGEIFS(Brutos!K$7:K$2674,Brutos!$C$7:$C$2674,Brutos!$AJ50,Brutos!$E$7:$E$2674,"HOM")</f>
        <v>3.4761904761904763</v>
      </c>
      <c r="AG51" s="299">
        <f>+AVERAGEIF(Brutos!$C$7:$C$2674,Brutos!$AJ50,Brutos!L$7:L$2674)</f>
        <v>3.8653846153846154</v>
      </c>
      <c r="AH51" s="147">
        <f>+AVERAGEIFS(Brutos!L$7:L$2674,Brutos!$C$7:$C$2674,Brutos!$AJ50,Brutos!$E$7:$E$2674,"MUL")</f>
        <v>4</v>
      </c>
      <c r="AI51" s="356">
        <f>+AVERAGEIFS(Brutos!L$7:L$2674,Brutos!$C$7:$C$2674,Brutos!$AJ50,Brutos!$E$7:$E$2674,"HOM")</f>
        <v>3.65</v>
      </c>
      <c r="AJ51" s="299">
        <f>+AVERAGEIF(Brutos!$C$7:$C$2674,Brutos!$AJ50,Brutos!M$7:M$2674)</f>
        <v>3.2830188679245285</v>
      </c>
      <c r="AK51" s="147">
        <f>+AVERAGEIFS(Brutos!M$7:M$2674,Brutos!$C$7:$C$2674,Brutos!$AJ50,Brutos!$E$7:$E$2674,"MUL")</f>
        <v>3.125</v>
      </c>
      <c r="AL51" s="356">
        <f>+AVERAGEIFS(Brutos!M$7:M$2674,Brutos!$C$7:$C$2674,Brutos!$AJ50,Brutos!$E$7:$E$2674,"HOM")</f>
        <v>3.5238095238095237</v>
      </c>
      <c r="AM51" s="299">
        <f>+AVERAGEIF(Brutos!$C$7:$C$2674,Brutos!$AJ50,Brutos!N$7:N$2674)</f>
        <v>2.8846153846153846</v>
      </c>
      <c r="AN51" s="147">
        <f>+AVERAGEIFS(Brutos!N$7:N$2674,Brutos!$C$7:$C$2674,Brutos!$AJ50,Brutos!$E$7:$E$2674,"MUL")</f>
        <v>2.7096774193548385</v>
      </c>
      <c r="AO51" s="356">
        <f>+AVERAGEIFS(Brutos!N$7:N$2674,Brutos!$C$7:$C$2674,Brutos!$AJ50,Brutos!$E$7:$E$2674,"HOM")</f>
        <v>3.1428571428571428</v>
      </c>
      <c r="AP51" s="299">
        <f>+AVERAGEIF(Brutos!$C$7:$C$2674,Brutos!$AJ50,Brutos!O$7:O$2674)</f>
        <v>3.2307692307692308</v>
      </c>
      <c r="AQ51" s="147">
        <f>+AVERAGEIFS(Brutos!O$7:O$2674,Brutos!$C$7:$C$2674,Brutos!$AJ50,Brutos!$E$7:$E$2674,"MUL")</f>
        <v>3.4838709677419355</v>
      </c>
      <c r="AR51" s="356">
        <f>+AVERAGEIFS(Brutos!O$7:O$2674,Brutos!$C$7:$C$2674,Brutos!$AJ50,Brutos!$E$7:$E$2674,"HOM")</f>
        <v>2.8571428571428572</v>
      </c>
      <c r="AS51" s="299">
        <f>+AVERAGEIF(Brutos!$C$7:$C$2674,Brutos!$AJ50,Brutos!P$7:P$2674)</f>
        <v>3.0943396226415096</v>
      </c>
      <c r="AT51" s="147">
        <f>+AVERAGEIFS(Brutos!P$7:P$2674,Brutos!$C$7:$C$2674,Brutos!$AJ50,Brutos!$E$7:$E$2674,"MUL")</f>
        <v>3.0625</v>
      </c>
      <c r="AU51" s="356">
        <f>+AVERAGEIFS(Brutos!P$7:P$2674,Brutos!$C$7:$C$2674,Brutos!$AJ50,Brutos!$E$7:$E$2674,"HOM")</f>
        <v>3.1428571428571428</v>
      </c>
      <c r="AV51" s="299">
        <f>+AVERAGEIF(Brutos!$C$7:$C$2674,Brutos!$AJ50,Brutos!Q$7:Q$2674)</f>
        <v>3.5686274509803924</v>
      </c>
      <c r="AW51" s="147">
        <f>+AVERAGEIFS(Brutos!Q$7:Q$2674,Brutos!$C$7:$C$2674,Brutos!$AJ50,Brutos!$E$7:$E$2674,"MUL")</f>
        <v>3.6774193548387095</v>
      </c>
      <c r="AX51" s="356">
        <f>+AVERAGEIFS(Brutos!Q$7:Q$2674,Brutos!$C$7:$C$2674,Brutos!$AJ50,Brutos!$E$7:$E$2674,"HOM")</f>
        <v>3.4</v>
      </c>
      <c r="AY51" s="299">
        <f>+AVERAGEIF(Brutos!$C$7:$C$2674,Brutos!$AJ50,Brutos!R$7:R$2674)</f>
        <v>3.5</v>
      </c>
      <c r="AZ51" s="147">
        <f>+AVERAGEIFS(Brutos!R$7:R$2674,Brutos!$C$7:$C$2674,Brutos!$AJ50,Brutos!$E$7:$E$2674,"MUL")</f>
        <v>3.4375</v>
      </c>
      <c r="BA51" s="356">
        <f>+AVERAGEIFS(Brutos!R$7:R$2674,Brutos!$C$7:$C$2674,Brutos!$AJ50,Brutos!$E$7:$E$2674,"HOM")</f>
        <v>3.6</v>
      </c>
      <c r="BB51" s="299">
        <f>+AVERAGEIF(Brutos!$C$7:$C$2674,Brutos!$AJ50,Brutos!S$7:S$2674)</f>
        <v>3.5849056603773586</v>
      </c>
      <c r="BC51" s="147">
        <f>+AVERAGEIFS(Brutos!S$7:S$2674,Brutos!$C$7:$C$2674,Brutos!$AJ50,Brutos!$E$7:$E$2674,"MUL")</f>
        <v>3.6875</v>
      </c>
      <c r="BD51" s="356">
        <f>+AVERAGEIFS(Brutos!S$7:S$2674,Brutos!$C$7:$C$2674,Brutos!$AJ50,Brutos!$E$7:$E$2674,"HOM")</f>
        <v>3.4285714285714284</v>
      </c>
      <c r="BE51" s="299">
        <f>+AVERAGEIF(Brutos!$C$7:$C$2674,Brutos!$AJ50,Brutos!T$7:T$2674)</f>
        <v>3.9811320754716979</v>
      </c>
      <c r="BF51" s="147">
        <f>+AVERAGEIFS(Brutos!T$7:T$2674,Brutos!$C$7:$C$2674,Brutos!$AJ50,Brutos!$E$7:$E$2674,"MUL")</f>
        <v>4.0625</v>
      </c>
      <c r="BG51" s="356">
        <f>+AVERAGEIFS(Brutos!T$7:T$2674,Brutos!$C$7:$C$2674,Brutos!$AJ50,Brutos!$E$7:$E$2674,"HOM")</f>
        <v>3.8571428571428572</v>
      </c>
      <c r="BH51" s="299">
        <f>+AVERAGEIF(Brutos!$C$7:$C$2674,Brutos!$AJ50,Brutos!U$7:U$2674)</f>
        <v>3.8679245283018866</v>
      </c>
      <c r="BI51" s="147">
        <f>+AVERAGEIFS(Brutos!U$7:U$2674,Brutos!$C$7:$C$2674,Brutos!$AJ50,Brutos!$E$7:$E$2674,"MUL")</f>
        <v>4</v>
      </c>
      <c r="BJ51" s="356">
        <f>+AVERAGEIFS(Brutos!U$7:U$2674,Brutos!$C$7:$C$2674,Brutos!$AJ50,Brutos!$E$7:$E$2674,"HOM")</f>
        <v>3.6666666666666665</v>
      </c>
      <c r="BK51" s="299">
        <f>+AVERAGEIF(Brutos!$C$7:$C$2674,Brutos!$AJ50,Brutos!V$7:V$2674)</f>
        <v>3.5471698113207548</v>
      </c>
      <c r="BL51" s="147">
        <f>+AVERAGEIFS(Brutos!V$7:V$2674,Brutos!$C$7:$C$2674,Brutos!$AJ50,Brutos!$E$7:$E$2674,"MUL")</f>
        <v>3.65625</v>
      </c>
      <c r="BM51" s="356">
        <f>+AVERAGEIFS(Brutos!V$7:V$2674,Brutos!$C$7:$C$2674,Brutos!$AJ50,Brutos!$E$7:$E$2674,"HOM")</f>
        <v>3.3809523809523809</v>
      </c>
      <c r="BN51" s="299">
        <f>+AVERAGEIF(Brutos!$C$7:$C$2674,Brutos!$AJ50,Brutos!W$7:W$2674)</f>
        <v>3.5660377358490565</v>
      </c>
      <c r="BO51" s="147">
        <f>+AVERAGEIFS(Brutos!W$7:W$2674,Brutos!$C$7:$C$2674,Brutos!$AJ50,Brutos!$E$7:$E$2674,"MUL")</f>
        <v>3.65625</v>
      </c>
      <c r="BP51" s="356">
        <f>+AVERAGEIFS(Brutos!W$7:W$2674,Brutos!$C$7:$C$2674,Brutos!$AJ50,Brutos!$E$7:$E$2674,"HOM")</f>
        <v>3.4285714285714284</v>
      </c>
      <c r="BQ51" s="299">
        <f>+AVERAGEIF(Brutos!$C$7:$C$2674,Brutos!$AJ50,Brutos!X$7:X$2674)</f>
        <v>3.7307692307692308</v>
      </c>
      <c r="BR51" s="147">
        <f>+AVERAGEIFS(Brutos!X$7:X$2674,Brutos!$C$7:$C$2674,Brutos!$AJ50,Brutos!$E$7:$E$2674,"MUL")</f>
        <v>3.78125</v>
      </c>
      <c r="BS51" s="356">
        <f>+AVERAGEIFS(Brutos!X$7:X$2674,Brutos!$C$7:$C$2674,Brutos!$AJ50,Brutos!$E$7:$E$2674,"HOM")</f>
        <v>3.65</v>
      </c>
      <c r="BT51" s="299">
        <f>+AVERAGEIF(Brutos!$C$7:$C$2674,Brutos!$AJ50,Brutos!Y$7:Y$2674)</f>
        <v>3.7358490566037736</v>
      </c>
      <c r="BU51" s="147">
        <f>+AVERAGEIFS(Brutos!Y$7:Y$2674,Brutos!$C$7:$C$2674,Brutos!$AJ50,Brutos!$E$7:$E$2674,"MUL")</f>
        <v>3.75</v>
      </c>
      <c r="BV51" s="356">
        <f>+AVERAGEIFS(Brutos!Y$7:Y$2674,Brutos!$C$7:$C$2674,Brutos!$AJ50,Brutos!$E$7:$E$2674,"HOM")</f>
        <v>3.7142857142857144</v>
      </c>
      <c r="BW51" s="299">
        <f>+AVERAGEIF(Brutos!$C$7:$C$2674,Brutos!$AJ50,Brutos!Z$7:Z$2674)</f>
        <v>3.5961538461538463</v>
      </c>
      <c r="BX51" s="147">
        <f>+AVERAGEIFS(Brutos!Z$7:Z$2674,Brutos!$C$7:$C$2674,Brutos!$AJ50,Brutos!$E$7:$E$2674,"MUL")</f>
        <v>3.6451612903225805</v>
      </c>
      <c r="BY51" s="356">
        <f>+AVERAGEIFS(Brutos!Z$7:Z$2674,Brutos!$C$7:$C$2674,Brutos!$AJ50,Brutos!$E$7:$E$2674,"HOM")</f>
        <v>3.5238095238095237</v>
      </c>
      <c r="BZ51" s="299">
        <f>+AVERAGEIF(Brutos!$C$7:$C$2674,Brutos!$AJ50,Brutos!AA$7:AA$2674)</f>
        <v>3.68</v>
      </c>
      <c r="CA51" s="147">
        <f>+AVERAGEIFS(Brutos!AA$7:AA$2674,Brutos!$C$7:$C$2674,Brutos!$AJ50,Brutos!$E$7:$E$2674,"MUL")</f>
        <v>3.8620689655172415</v>
      </c>
      <c r="CB51" s="356">
        <f>+AVERAGEIFS(Brutos!AA$7:AA$2674,Brutos!$C$7:$C$2674,Brutos!$AJ50,Brutos!$E$7:$E$2674,"HOM")</f>
        <v>3.4285714285714284</v>
      </c>
      <c r="CC51" s="299">
        <f>+AVERAGEIF(Brutos!$C$7:$C$2674,Brutos!$AJ50,Brutos!AB$7:AB$2674)</f>
        <v>3.54</v>
      </c>
      <c r="CD51" s="147">
        <f>+AVERAGEIFS(Brutos!AB$7:AB$2674,Brutos!$C$7:$C$2674,Brutos!$AJ50,Brutos!$E$7:$E$2674,"MUL")</f>
        <v>3.6896551724137931</v>
      </c>
      <c r="CE51" s="356">
        <f>+AVERAGEIFS(Brutos!AB$7:AB$2674,Brutos!$C$7:$C$2674,Brutos!$AJ50,Brutos!$E$7:$E$2674,"HOM")</f>
        <v>3.3333333333333335</v>
      </c>
      <c r="CF51" s="404">
        <f>+Resumo!U50</f>
        <v>3.5428809325562032</v>
      </c>
      <c r="CG51" s="212">
        <f t="shared" si="24"/>
        <v>3.5698478561549103</v>
      </c>
      <c r="CH51" s="405">
        <f t="shared" si="23"/>
        <v>3.502092050209205</v>
      </c>
      <c r="CI51" s="421">
        <f>+Resumo!V50</f>
        <v>3.5428809325562032</v>
      </c>
      <c r="CJ51" s="122">
        <f t="shared" si="3"/>
        <v>3.5698478561549103</v>
      </c>
      <c r="CK51" s="422">
        <f>+AVERAGEIF($D$8:$D$118,$D51,$N$8:N$118)</f>
        <v>3.502092050209205</v>
      </c>
      <c r="CL51" s="421">
        <f>+Resumo!W50</f>
        <v>2.9469573067418753</v>
      </c>
      <c r="CM51" s="122">
        <f t="shared" si="4"/>
        <v>2.9384660211486988</v>
      </c>
      <c r="CN51" s="422">
        <f t="shared" si="5"/>
        <v>2.8735765328513931</v>
      </c>
      <c r="CO51" s="122">
        <f>+Resumo!X50</f>
        <v>2.9590343418354941</v>
      </c>
      <c r="CP51" s="122">
        <f t="shared" si="6"/>
        <v>2.9608444556496956</v>
      </c>
      <c r="CQ51" s="122">
        <f t="shared" si="7"/>
        <v>3.0329402383622885</v>
      </c>
      <c r="CR51" s="189">
        <f>+Resumo!Y50</f>
        <v>3.1538553205918682</v>
      </c>
      <c r="CS51" s="189">
        <f t="shared" si="8"/>
        <v>3.1576693211412472</v>
      </c>
      <c r="CT51" s="189">
        <f t="shared" si="9"/>
        <v>3.1481770120066228</v>
      </c>
    </row>
    <row r="52" spans="1:98" s="100" customFormat="1" x14ac:dyDescent="0.25">
      <c r="A52" s="103"/>
      <c r="B52" s="78" t="s">
        <v>234</v>
      </c>
      <c r="C52" s="200" t="s">
        <v>209</v>
      </c>
      <c r="D52" s="102">
        <v>251</v>
      </c>
      <c r="E52" s="101" t="s">
        <v>33</v>
      </c>
      <c r="F52" s="331" t="s">
        <v>318</v>
      </c>
      <c r="G52" s="175" t="s">
        <v>284</v>
      </c>
      <c r="H52" s="134" t="s">
        <v>322</v>
      </c>
      <c r="I52" s="346">
        <v>60</v>
      </c>
      <c r="J52" s="184">
        <v>24</v>
      </c>
      <c r="K52" s="347">
        <f t="shared" si="0"/>
        <v>0.4</v>
      </c>
      <c r="L52" s="283">
        <f>+Resumo!I51</f>
        <v>2.8666666666666667</v>
      </c>
      <c r="M52" s="148">
        <f>+Brutos!DQ51/Brutos!DR51</f>
        <v>2.8706896551724137</v>
      </c>
      <c r="N52" s="357">
        <f>+Brutos!EQ51/Brutos!ER51</f>
        <v>2.8260869565217392</v>
      </c>
      <c r="O52" s="301">
        <f>+AVERAGEIF(Brutos!$C$7:$C$2674,Brutos!$AJ51,Brutos!F$7:F$2674)</f>
        <v>3.8181818181818183</v>
      </c>
      <c r="P52" s="148">
        <f>+AVERAGEIFS(Brutos!F$7:F$2674,Brutos!$C$7:$C$2674,Brutos!$AJ51,Brutos!$E$7:$E$2674,"MUL")</f>
        <v>3.75</v>
      </c>
      <c r="Q52" s="357">
        <f>+AVERAGEIFS(Brutos!F$7:F$2674,Brutos!$C$7:$C$2674,Brutos!$AJ51,Brutos!$E$7:$E$2674,"HOM")</f>
        <v>4.5</v>
      </c>
      <c r="R52" s="301">
        <f>+AVERAGEIF(Brutos!$C$7:$C$2674,Brutos!$AJ51,Brutos!G$7:G$2674)</f>
        <v>3</v>
      </c>
      <c r="S52" s="148">
        <f>+AVERAGEIFS(Brutos!G$7:G$2674,Brutos!$C$7:$C$2674,Brutos!$AJ51,Brutos!$E$7:$E$2674,"MUL")</f>
        <v>2.8571428571428572</v>
      </c>
      <c r="T52" s="357">
        <f>+AVERAGEIFS(Brutos!G$7:G$2674,Brutos!$C$7:$C$2674,Brutos!$AJ51,Brutos!$E$7:$E$2674,"HOM")</f>
        <v>4.5</v>
      </c>
      <c r="U52" s="301">
        <f>+AVERAGEIF(Brutos!$C$7:$C$2674,Brutos!$AJ51,Brutos!H$7:H$2674)</f>
        <v>2.4117647058823528</v>
      </c>
      <c r="V52" s="148">
        <f>+AVERAGEIFS(Brutos!H$7:H$2674,Brutos!$C$7:$C$2674,Brutos!$AJ51,Brutos!$E$7:$E$2674,"MUL")</f>
        <v>2.6</v>
      </c>
      <c r="W52" s="357">
        <f>+AVERAGEIFS(Brutos!H$7:H$2674,Brutos!$C$7:$C$2674,Brutos!$AJ51,Brutos!$E$7:$E$2674,"HOM")</f>
        <v>1</v>
      </c>
      <c r="X52" s="301">
        <f>+AVERAGEIF(Brutos!$C$7:$C$2674,Brutos!$AJ51,Brutos!I$7:I$2674)</f>
        <v>2.4347826086956523</v>
      </c>
      <c r="Y52" s="148">
        <f>+AVERAGEIFS(Brutos!I$7:I$2674,Brutos!$C$7:$C$2674,Brutos!$AJ51,Brutos!$E$7:$E$2674,"MUL")</f>
        <v>2.4761904761904763</v>
      </c>
      <c r="Z52" s="357">
        <f>+AVERAGEIFS(Brutos!I$7:I$2674,Brutos!$C$7:$C$2674,Brutos!$AJ51,Brutos!$E$7:$E$2674,"HOM")</f>
        <v>2</v>
      </c>
      <c r="AA52" s="301">
        <f>+AVERAGEIF(Brutos!$C$7:$C$2674,Brutos!$AJ51,Brutos!J$7:J$2674)</f>
        <v>2.1739130434782608</v>
      </c>
      <c r="AB52" s="148">
        <f>+AVERAGEIFS(Brutos!J$7:J$2674,Brutos!$C$7:$C$2674,Brutos!$AJ51,Brutos!$E$7:$E$2674,"MUL")</f>
        <v>2.2857142857142856</v>
      </c>
      <c r="AC52" s="357">
        <f>+AVERAGEIFS(Brutos!J$7:J$2674,Brutos!$C$7:$C$2674,Brutos!$AJ51,Brutos!$E$7:$E$2674,"HOM")</f>
        <v>1</v>
      </c>
      <c r="AD52" s="301">
        <f>+AVERAGEIF(Brutos!$C$7:$C$2674,Brutos!$AJ51,Brutos!K$7:K$2674)</f>
        <v>1.6521739130434783</v>
      </c>
      <c r="AE52" s="148">
        <f>+AVERAGEIFS(Brutos!K$7:K$2674,Brutos!$C$7:$C$2674,Brutos!$AJ51,Brutos!$E$7:$E$2674,"MUL")</f>
        <v>1.7142857142857142</v>
      </c>
      <c r="AF52" s="357">
        <f>+AVERAGEIFS(Brutos!K$7:K$2674,Brutos!$C$7:$C$2674,Brutos!$AJ51,Brutos!$E$7:$E$2674,"HOM")</f>
        <v>1</v>
      </c>
      <c r="AG52" s="301">
        <f>+AVERAGEIF(Brutos!$C$7:$C$2674,Brutos!$AJ51,Brutos!L$7:L$2674)</f>
        <v>4.0434782608695654</v>
      </c>
      <c r="AH52" s="148">
        <f>+AVERAGEIFS(Brutos!L$7:L$2674,Brutos!$C$7:$C$2674,Brutos!$AJ51,Brutos!$E$7:$E$2674,"MUL")</f>
        <v>4</v>
      </c>
      <c r="AI52" s="357">
        <f>+AVERAGEIFS(Brutos!L$7:L$2674,Brutos!$C$7:$C$2674,Brutos!$AJ51,Brutos!$E$7:$E$2674,"HOM")</f>
        <v>4.5</v>
      </c>
      <c r="AJ52" s="301">
        <f>+AVERAGEIF(Brutos!$C$7:$C$2674,Brutos!$AJ51,Brutos!M$7:M$2674)</f>
        <v>3.0434782608695654</v>
      </c>
      <c r="AK52" s="148">
        <f>+AVERAGEIFS(Brutos!M$7:M$2674,Brutos!$C$7:$C$2674,Brutos!$AJ51,Brutos!$E$7:$E$2674,"MUL")</f>
        <v>3.1428571428571428</v>
      </c>
      <c r="AL52" s="357">
        <f>+AVERAGEIFS(Brutos!M$7:M$2674,Brutos!$C$7:$C$2674,Brutos!$AJ51,Brutos!$E$7:$E$2674,"HOM")</f>
        <v>2</v>
      </c>
      <c r="AM52" s="301">
        <f>+AVERAGEIF(Brutos!$C$7:$C$2674,Brutos!$AJ51,Brutos!N$7:N$2674)</f>
        <v>2.5909090909090908</v>
      </c>
      <c r="AN52" s="148">
        <f>+AVERAGEIFS(Brutos!N$7:N$2674,Brutos!$C$7:$C$2674,Brutos!$AJ51,Brutos!$E$7:$E$2674,"MUL")</f>
        <v>2.7</v>
      </c>
      <c r="AO52" s="357">
        <f>+AVERAGEIFS(Brutos!N$7:N$2674,Brutos!$C$7:$C$2674,Brutos!$AJ51,Brutos!$E$7:$E$2674,"HOM")</f>
        <v>1.5</v>
      </c>
      <c r="AP52" s="301">
        <f>+AVERAGEIF(Brutos!$C$7:$C$2674,Brutos!$AJ51,Brutos!O$7:O$2674)</f>
        <v>3.4090909090909092</v>
      </c>
      <c r="AQ52" s="148">
        <f>+AVERAGEIFS(Brutos!O$7:O$2674,Brutos!$C$7:$C$2674,Brutos!$AJ51,Brutos!$E$7:$E$2674,"MUL")</f>
        <v>3.45</v>
      </c>
      <c r="AR52" s="357">
        <f>+AVERAGEIFS(Brutos!O$7:O$2674,Brutos!$C$7:$C$2674,Brutos!$AJ51,Brutos!$E$7:$E$2674,"HOM")</f>
        <v>3</v>
      </c>
      <c r="AS52" s="301">
        <f>+AVERAGEIF(Brutos!$C$7:$C$2674,Brutos!$AJ51,Brutos!P$7:P$2674)</f>
        <v>2.9545454545454546</v>
      </c>
      <c r="AT52" s="148">
        <f>+AVERAGEIFS(Brutos!P$7:P$2674,Brutos!$C$7:$C$2674,Brutos!$AJ51,Brutos!$E$7:$E$2674,"MUL")</f>
        <v>3.05</v>
      </c>
      <c r="AU52" s="357">
        <f>+AVERAGEIFS(Brutos!P$7:P$2674,Brutos!$C$7:$C$2674,Brutos!$AJ51,Brutos!$E$7:$E$2674,"HOM")</f>
        <v>2</v>
      </c>
      <c r="AV52" s="301">
        <f>+AVERAGEIF(Brutos!$C$7:$C$2674,Brutos!$AJ51,Brutos!Q$7:Q$2674)</f>
        <v>3.0909090909090908</v>
      </c>
      <c r="AW52" s="148">
        <f>+AVERAGEIFS(Brutos!Q$7:Q$2674,Brutos!$C$7:$C$2674,Brutos!$AJ51,Brutos!$E$7:$E$2674,"MUL")</f>
        <v>3.15</v>
      </c>
      <c r="AX52" s="357">
        <f>+AVERAGEIFS(Brutos!Q$7:Q$2674,Brutos!$C$7:$C$2674,Brutos!$AJ51,Brutos!$E$7:$E$2674,"HOM")</f>
        <v>2.5</v>
      </c>
      <c r="AY52" s="301">
        <f>+AVERAGEIF(Brutos!$C$7:$C$2674,Brutos!$AJ51,Brutos!R$7:R$2674)</f>
        <v>2.652173913043478</v>
      </c>
      <c r="AZ52" s="148">
        <f>+AVERAGEIFS(Brutos!R$7:R$2674,Brutos!$C$7:$C$2674,Brutos!$AJ51,Brutos!$E$7:$E$2674,"MUL")</f>
        <v>2.7142857142857144</v>
      </c>
      <c r="BA52" s="357">
        <f>+AVERAGEIFS(Brutos!R$7:R$2674,Brutos!$C$7:$C$2674,Brutos!$AJ51,Brutos!$E$7:$E$2674,"HOM")</f>
        <v>2</v>
      </c>
      <c r="BB52" s="301">
        <f>+AVERAGEIF(Brutos!$C$7:$C$2674,Brutos!$AJ51,Brutos!S$7:S$2674)</f>
        <v>2.9130434782608696</v>
      </c>
      <c r="BC52" s="148">
        <f>+AVERAGEIFS(Brutos!S$7:S$2674,Brutos!$C$7:$C$2674,Brutos!$AJ51,Brutos!$E$7:$E$2674,"MUL")</f>
        <v>2.9523809523809526</v>
      </c>
      <c r="BD52" s="357">
        <f>+AVERAGEIFS(Brutos!S$7:S$2674,Brutos!$C$7:$C$2674,Brutos!$AJ51,Brutos!$E$7:$E$2674,"HOM")</f>
        <v>2.5</v>
      </c>
      <c r="BE52" s="301">
        <f>+AVERAGEIF(Brutos!$C$7:$C$2674,Brutos!$AJ51,Brutos!T$7:T$2674)</f>
        <v>2.6956521739130435</v>
      </c>
      <c r="BF52" s="148">
        <f>+AVERAGEIFS(Brutos!T$7:T$2674,Brutos!$C$7:$C$2674,Brutos!$AJ51,Brutos!$E$7:$E$2674,"MUL")</f>
        <v>2.8095238095238093</v>
      </c>
      <c r="BG52" s="357">
        <f>+AVERAGEIFS(Brutos!T$7:T$2674,Brutos!$C$7:$C$2674,Brutos!$AJ51,Brutos!$E$7:$E$2674,"HOM")</f>
        <v>1.5</v>
      </c>
      <c r="BH52" s="301">
        <f>+AVERAGEIF(Brutos!$C$7:$C$2674,Brutos!$AJ51,Brutos!U$7:U$2674)</f>
        <v>2.9565217391304346</v>
      </c>
      <c r="BI52" s="148">
        <f>+AVERAGEIFS(Brutos!U$7:U$2674,Brutos!$C$7:$C$2674,Brutos!$AJ51,Brutos!$E$7:$E$2674,"MUL")</f>
        <v>2.9523809523809526</v>
      </c>
      <c r="BJ52" s="357">
        <f>+AVERAGEIFS(Brutos!U$7:U$2674,Brutos!$C$7:$C$2674,Brutos!$AJ51,Brutos!$E$7:$E$2674,"HOM")</f>
        <v>3</v>
      </c>
      <c r="BK52" s="301">
        <f>+AVERAGEIF(Brutos!$C$7:$C$2674,Brutos!$AJ51,Brutos!V$7:V$2674)</f>
        <v>2.2608695652173911</v>
      </c>
      <c r="BL52" s="148">
        <f>+AVERAGEIFS(Brutos!V$7:V$2674,Brutos!$C$7:$C$2674,Brutos!$AJ51,Brutos!$E$7:$E$2674,"MUL")</f>
        <v>2.1904761904761907</v>
      </c>
      <c r="BM52" s="357">
        <f>+AVERAGEIFS(Brutos!V$7:V$2674,Brutos!$C$7:$C$2674,Brutos!$AJ51,Brutos!$E$7:$E$2674,"HOM")</f>
        <v>3</v>
      </c>
      <c r="BN52" s="301">
        <f>+AVERAGEIF(Brutos!$C$7:$C$2674,Brutos!$AJ51,Brutos!W$7:W$2674)</f>
        <v>2.9090909090909092</v>
      </c>
      <c r="BO52" s="148">
        <f>+AVERAGEIFS(Brutos!W$7:W$2674,Brutos!$C$7:$C$2674,Brutos!$AJ51,Brutos!$E$7:$E$2674,"MUL")</f>
        <v>2.8</v>
      </c>
      <c r="BP52" s="357">
        <f>+AVERAGEIFS(Brutos!W$7:W$2674,Brutos!$C$7:$C$2674,Brutos!$AJ51,Brutos!$E$7:$E$2674,"HOM")</f>
        <v>4</v>
      </c>
      <c r="BQ52" s="301">
        <f>+AVERAGEIF(Brutos!$C$7:$C$2674,Brutos!$AJ51,Brutos!X$7:X$2674)</f>
        <v>3.2173913043478262</v>
      </c>
      <c r="BR52" s="148">
        <f>+AVERAGEIFS(Brutos!X$7:X$2674,Brutos!$C$7:$C$2674,Brutos!$AJ51,Brutos!$E$7:$E$2674,"MUL")</f>
        <v>3.1428571428571428</v>
      </c>
      <c r="BS52" s="357">
        <f>+AVERAGEIFS(Brutos!X$7:X$2674,Brutos!$C$7:$C$2674,Brutos!$AJ51,Brutos!$E$7:$E$2674,"HOM")</f>
        <v>4</v>
      </c>
      <c r="BT52" s="301">
        <f>+AVERAGEIF(Brutos!$C$7:$C$2674,Brutos!$AJ51,Brutos!Y$7:Y$2674)</f>
        <v>3.7391304347826089</v>
      </c>
      <c r="BU52" s="148">
        <f>+AVERAGEIFS(Brutos!Y$7:Y$2674,Brutos!$C$7:$C$2674,Brutos!$AJ51,Brutos!$E$7:$E$2674,"MUL")</f>
        <v>3.6666666666666665</v>
      </c>
      <c r="BV52" s="357">
        <f>+AVERAGEIFS(Brutos!Y$7:Y$2674,Brutos!$C$7:$C$2674,Brutos!$AJ51,Brutos!$E$7:$E$2674,"HOM")</f>
        <v>4.5</v>
      </c>
      <c r="BW52" s="301">
        <f>+AVERAGEIF(Brutos!$C$7:$C$2674,Brutos!$AJ51,Brutos!Z$7:Z$2674)</f>
        <v>3</v>
      </c>
      <c r="BX52" s="148">
        <f>+AVERAGEIFS(Brutos!Z$7:Z$2674,Brutos!$C$7:$C$2674,Brutos!$AJ51,Brutos!$E$7:$E$2674,"MUL")</f>
        <v>2.85</v>
      </c>
      <c r="BY52" s="357">
        <f>+AVERAGEIFS(Brutos!Z$7:Z$2674,Brutos!$C$7:$C$2674,Brutos!$AJ51,Brutos!$E$7:$E$2674,"HOM")</f>
        <v>4.5</v>
      </c>
      <c r="BZ52" s="301">
        <f>+AVERAGEIF(Brutos!$C$7:$C$2674,Brutos!$AJ51,Brutos!AA$7:AA$2674)</f>
        <v>2.4761904761904763</v>
      </c>
      <c r="CA52" s="148">
        <f>+AVERAGEIFS(Brutos!AA$7:AA$2674,Brutos!$C$7:$C$2674,Brutos!$AJ51,Brutos!$E$7:$E$2674,"MUL")</f>
        <v>2.263157894736842</v>
      </c>
      <c r="CB52" s="357">
        <f>+AVERAGEIFS(Brutos!AA$7:AA$2674,Brutos!$C$7:$C$2674,Brutos!$AJ51,Brutos!$E$7:$E$2674,"HOM")</f>
        <v>4.5</v>
      </c>
      <c r="CC52" s="301">
        <f>+AVERAGEIF(Brutos!$C$7:$C$2674,Brutos!$AJ51,Brutos!AB$7:AB$2674)</f>
        <v>2.3157894736842106</v>
      </c>
      <c r="CD52" s="148">
        <f>+AVERAGEIFS(Brutos!AB$7:AB$2674,Brutos!$C$7:$C$2674,Brutos!$AJ51,Brutos!$E$7:$E$2674,"MUL")</f>
        <v>2.3529411764705883</v>
      </c>
      <c r="CE52" s="357">
        <f>+AVERAGEIFS(Brutos!AB$7:AB$2674,Brutos!$C$7:$C$2674,Brutos!$AJ51,Brutos!$E$7:$E$2674,"HOM")</f>
        <v>2</v>
      </c>
      <c r="CF52" s="404">
        <f>+Resumo!U51</f>
        <v>2.6891274916796437</v>
      </c>
      <c r="CG52" s="212">
        <f>+CG34</f>
        <v>2.6696488323902035</v>
      </c>
      <c r="CH52" s="405">
        <f>+CH34</f>
        <v>2.7164476535119397</v>
      </c>
      <c r="CI52" s="421">
        <f>+Resumo!V51</f>
        <v>2.8666666666666667</v>
      </c>
      <c r="CJ52" s="122">
        <f t="shared" si="3"/>
        <v>2.8706896551724137</v>
      </c>
      <c r="CK52" s="422">
        <f>+AVERAGEIF($D$8:$D$118,$D52,$N$8:N$118)</f>
        <v>2.8260869565217392</v>
      </c>
      <c r="CL52" s="421">
        <f>+Resumo!W51</f>
        <v>2.9469573067418753</v>
      </c>
      <c r="CM52" s="122">
        <f t="shared" si="4"/>
        <v>2.9384660211486988</v>
      </c>
      <c r="CN52" s="422">
        <f t="shared" si="5"/>
        <v>2.8735765328513931</v>
      </c>
      <c r="CO52" s="122">
        <f>+Resumo!X51</f>
        <v>2.9590343418354941</v>
      </c>
      <c r="CP52" s="122">
        <f t="shared" si="6"/>
        <v>2.9608444556496956</v>
      </c>
      <c r="CQ52" s="122">
        <f t="shared" si="7"/>
        <v>3.0329402383622885</v>
      </c>
      <c r="CR52" s="189">
        <f>+Resumo!Y51</f>
        <v>3.1538553205918682</v>
      </c>
      <c r="CS52" s="189">
        <f t="shared" si="8"/>
        <v>3.1576693211412472</v>
      </c>
      <c r="CT52" s="189">
        <f t="shared" si="9"/>
        <v>3.1481770120066228</v>
      </c>
    </row>
    <row r="53" spans="1:98" s="100" customFormat="1" x14ac:dyDescent="0.25">
      <c r="A53" s="98"/>
      <c r="B53" s="77" t="s">
        <v>147</v>
      </c>
      <c r="C53" s="199" t="s">
        <v>62</v>
      </c>
      <c r="D53" s="99">
        <v>252</v>
      </c>
      <c r="E53" s="98" t="s">
        <v>148</v>
      </c>
      <c r="F53" s="330" t="s">
        <v>318</v>
      </c>
      <c r="G53" s="173" t="s">
        <v>284</v>
      </c>
      <c r="H53" s="133" t="s">
        <v>320</v>
      </c>
      <c r="I53" s="344">
        <v>61</v>
      </c>
      <c r="J53" s="183">
        <v>37</v>
      </c>
      <c r="K53" s="345">
        <f t="shared" si="0"/>
        <v>0.60655737704918034</v>
      </c>
      <c r="L53" s="281">
        <f>+Resumo!I52</f>
        <v>2.0144578313253012</v>
      </c>
      <c r="M53" s="204" t="s">
        <v>464</v>
      </c>
      <c r="N53" s="356">
        <f>+Brutos!EQ52/Brutos!ER52</f>
        <v>2.0144578313253012</v>
      </c>
      <c r="O53" s="299">
        <f>+AVERAGEIF(Brutos!$C$7:$C$2674,Brutos!$AJ52,Brutos!F$7:F$2674)</f>
        <v>2.189189189189189</v>
      </c>
      <c r="P53" s="204" t="s">
        <v>464</v>
      </c>
      <c r="Q53" s="356">
        <f>+AVERAGEIFS(Brutos!F$7:F$2674,Brutos!$C$7:$C$2674,Brutos!$AJ52,Brutos!$E$7:$E$2674,"HOM")</f>
        <v>2.189189189189189</v>
      </c>
      <c r="R53" s="299">
        <f>+AVERAGEIF(Brutos!$C$7:$C$2674,Brutos!$AJ52,Brutos!G$7:G$2674)</f>
        <v>2.0540540540540539</v>
      </c>
      <c r="S53" s="204" t="s">
        <v>464</v>
      </c>
      <c r="T53" s="356">
        <f>+AVERAGEIFS(Brutos!G$7:G$2674,Brutos!$C$7:$C$2674,Brutos!$AJ52,Brutos!$E$7:$E$2674,"HOM")</f>
        <v>2.0540540540540539</v>
      </c>
      <c r="U53" s="299">
        <f>+AVERAGEIF(Brutos!$C$7:$C$2674,Brutos!$AJ52,Brutos!H$7:H$2674)</f>
        <v>1.9459459459459461</v>
      </c>
      <c r="V53" s="204" t="s">
        <v>464</v>
      </c>
      <c r="W53" s="356">
        <f>+AVERAGEIFS(Brutos!H$7:H$2674,Brutos!$C$7:$C$2674,Brutos!$AJ52,Brutos!$E$7:$E$2674,"HOM")</f>
        <v>1.9459459459459461</v>
      </c>
      <c r="X53" s="299">
        <f>+AVERAGEIF(Brutos!$C$7:$C$2674,Brutos!$AJ52,Brutos!I$7:I$2674)</f>
        <v>1.8857142857142857</v>
      </c>
      <c r="Y53" s="204" t="s">
        <v>464</v>
      </c>
      <c r="Z53" s="356">
        <f>+AVERAGEIFS(Brutos!I$7:I$2674,Brutos!$C$7:$C$2674,Brutos!$AJ52,Brutos!$E$7:$E$2674,"HOM")</f>
        <v>1.8857142857142857</v>
      </c>
      <c r="AA53" s="299">
        <f>+AVERAGEIF(Brutos!$C$7:$C$2674,Brutos!$AJ52,Brutos!J$7:J$2674)</f>
        <v>1.9722222222222223</v>
      </c>
      <c r="AB53" s="204" t="s">
        <v>464</v>
      </c>
      <c r="AC53" s="356">
        <f>+AVERAGEIFS(Brutos!J$7:J$2674,Brutos!$C$7:$C$2674,Brutos!$AJ52,Brutos!$E$7:$E$2674,"HOM")</f>
        <v>1.9722222222222223</v>
      </c>
      <c r="AD53" s="299">
        <f>+AVERAGEIF(Brutos!$C$7:$C$2674,Brutos!$AJ52,Brutos!K$7:K$2674)</f>
        <v>1.6756756756756757</v>
      </c>
      <c r="AE53" s="204" t="s">
        <v>464</v>
      </c>
      <c r="AF53" s="356">
        <f>+AVERAGEIFS(Brutos!K$7:K$2674,Brutos!$C$7:$C$2674,Brutos!$AJ52,Brutos!$E$7:$E$2674,"HOM")</f>
        <v>1.6756756756756757</v>
      </c>
      <c r="AG53" s="299">
        <f>+AVERAGEIF(Brutos!$C$7:$C$2674,Brutos!$AJ52,Brutos!L$7:L$2674)</f>
        <v>2.2972972972972974</v>
      </c>
      <c r="AH53" s="204" t="s">
        <v>464</v>
      </c>
      <c r="AI53" s="356">
        <f>+AVERAGEIFS(Brutos!L$7:L$2674,Brutos!$C$7:$C$2674,Brutos!$AJ52,Brutos!$E$7:$E$2674,"HOM")</f>
        <v>2.2972972972972974</v>
      </c>
      <c r="AJ53" s="299">
        <f>+AVERAGEIF(Brutos!$C$7:$C$2674,Brutos!$AJ52,Brutos!M$7:M$2674)</f>
        <v>1.9166666666666667</v>
      </c>
      <c r="AK53" s="204" t="s">
        <v>464</v>
      </c>
      <c r="AL53" s="356">
        <f>+AVERAGEIFS(Brutos!M$7:M$2674,Brutos!$C$7:$C$2674,Brutos!$AJ52,Brutos!$E$7:$E$2674,"HOM")</f>
        <v>1.9166666666666667</v>
      </c>
      <c r="AM53" s="299">
        <f>+AVERAGEIF(Brutos!$C$7:$C$2674,Brutos!$AJ52,Brutos!N$7:N$2674)</f>
        <v>1.9459459459459461</v>
      </c>
      <c r="AN53" s="204" t="s">
        <v>464</v>
      </c>
      <c r="AO53" s="356">
        <f>+AVERAGEIFS(Brutos!N$7:N$2674,Brutos!$C$7:$C$2674,Brutos!$AJ52,Brutos!$E$7:$E$2674,"HOM")</f>
        <v>1.9459459459459461</v>
      </c>
      <c r="AP53" s="299">
        <f>+AVERAGEIF(Brutos!$C$7:$C$2674,Brutos!$AJ52,Brutos!O$7:O$2674)</f>
        <v>1.6111111111111112</v>
      </c>
      <c r="AQ53" s="204" t="s">
        <v>464</v>
      </c>
      <c r="AR53" s="356">
        <f>+AVERAGEIFS(Brutos!O$7:O$2674,Brutos!$C$7:$C$2674,Brutos!$AJ52,Brutos!$E$7:$E$2674,"HOM")</f>
        <v>1.6111111111111112</v>
      </c>
      <c r="AS53" s="299">
        <f>+AVERAGEIF(Brutos!$C$7:$C$2674,Brutos!$AJ52,Brutos!P$7:P$2674)</f>
        <v>1.9189189189189189</v>
      </c>
      <c r="AT53" s="204" t="s">
        <v>464</v>
      </c>
      <c r="AU53" s="356">
        <f>+AVERAGEIFS(Brutos!P$7:P$2674,Brutos!$C$7:$C$2674,Brutos!$AJ52,Brutos!$E$7:$E$2674,"HOM")</f>
        <v>1.9189189189189189</v>
      </c>
      <c r="AV53" s="299">
        <f>+AVERAGEIF(Brutos!$C$7:$C$2674,Brutos!$AJ52,Brutos!Q$7:Q$2674)</f>
        <v>1.9722222222222223</v>
      </c>
      <c r="AW53" s="204" t="s">
        <v>464</v>
      </c>
      <c r="AX53" s="356">
        <f>+AVERAGEIFS(Brutos!Q$7:Q$2674,Brutos!$C$7:$C$2674,Brutos!$AJ52,Brutos!$E$7:$E$2674,"HOM")</f>
        <v>1.9722222222222223</v>
      </c>
      <c r="AY53" s="299">
        <f>+AVERAGEIF(Brutos!$C$7:$C$2674,Brutos!$AJ52,Brutos!R$7:R$2674)</f>
        <v>1.8857142857142857</v>
      </c>
      <c r="AZ53" s="204" t="s">
        <v>464</v>
      </c>
      <c r="BA53" s="356">
        <f>+AVERAGEIFS(Brutos!R$7:R$2674,Brutos!$C$7:$C$2674,Brutos!$AJ52,Brutos!$E$7:$E$2674,"HOM")</f>
        <v>1.8857142857142857</v>
      </c>
      <c r="BB53" s="299">
        <f>+AVERAGEIF(Brutos!$C$7:$C$2674,Brutos!$AJ52,Brutos!S$7:S$2674)</f>
        <v>1.972972972972973</v>
      </c>
      <c r="BC53" s="204" t="s">
        <v>464</v>
      </c>
      <c r="BD53" s="356">
        <f>+AVERAGEIFS(Brutos!S$7:S$2674,Brutos!$C$7:$C$2674,Brutos!$AJ52,Brutos!$E$7:$E$2674,"HOM")</f>
        <v>1.972972972972973</v>
      </c>
      <c r="BE53" s="299">
        <f>+AVERAGEIF(Brutos!$C$7:$C$2674,Brutos!$AJ52,Brutos!T$7:T$2674)</f>
        <v>2.5714285714285716</v>
      </c>
      <c r="BF53" s="204" t="s">
        <v>464</v>
      </c>
      <c r="BG53" s="356">
        <f>+AVERAGEIFS(Brutos!T$7:T$2674,Brutos!$C$7:$C$2674,Brutos!$AJ52,Brutos!$E$7:$E$2674,"HOM")</f>
        <v>2.5714285714285716</v>
      </c>
      <c r="BH53" s="299">
        <f>+AVERAGEIF(Brutos!$C$7:$C$2674,Brutos!$AJ52,Brutos!U$7:U$2674)</f>
        <v>2.7428571428571429</v>
      </c>
      <c r="BI53" s="204" t="s">
        <v>464</v>
      </c>
      <c r="BJ53" s="356">
        <f>+AVERAGEIFS(Brutos!U$7:U$2674,Brutos!$C$7:$C$2674,Brutos!$AJ52,Brutos!$E$7:$E$2674,"HOM")</f>
        <v>2.7428571428571429</v>
      </c>
      <c r="BK53" s="299">
        <f>+AVERAGEIF(Brutos!$C$7:$C$2674,Brutos!$AJ52,Brutos!V$7:V$2674)</f>
        <v>2.3235294117647061</v>
      </c>
      <c r="BL53" s="204" t="s">
        <v>464</v>
      </c>
      <c r="BM53" s="356">
        <f>+AVERAGEIFS(Brutos!V$7:V$2674,Brutos!$C$7:$C$2674,Brutos!$AJ52,Brutos!$E$7:$E$2674,"HOM")</f>
        <v>2.3235294117647061</v>
      </c>
      <c r="BN53" s="299">
        <f>+AVERAGEIF(Brutos!$C$7:$C$2674,Brutos!$AJ52,Brutos!W$7:W$2674)</f>
        <v>2.2352941176470589</v>
      </c>
      <c r="BO53" s="204" t="s">
        <v>464</v>
      </c>
      <c r="BP53" s="356">
        <f>+AVERAGEIFS(Brutos!W$7:W$2674,Brutos!$C$7:$C$2674,Brutos!$AJ52,Brutos!$E$7:$E$2674,"HOM")</f>
        <v>2.2352941176470589</v>
      </c>
      <c r="BQ53" s="299">
        <f>+AVERAGEIF(Brutos!$C$7:$C$2674,Brutos!$AJ52,Brutos!X$7:X$2674)</f>
        <v>2.1142857142857143</v>
      </c>
      <c r="BR53" s="204" t="s">
        <v>464</v>
      </c>
      <c r="BS53" s="356">
        <f>+AVERAGEIFS(Brutos!X$7:X$2674,Brutos!$C$7:$C$2674,Brutos!$AJ52,Brutos!$E$7:$E$2674,"HOM")</f>
        <v>2.1142857142857143</v>
      </c>
      <c r="BT53" s="299">
        <f>+AVERAGEIF(Brutos!$C$7:$C$2674,Brutos!$AJ52,Brutos!Y$7:Y$2674)</f>
        <v>2.1388888888888888</v>
      </c>
      <c r="BU53" s="204" t="s">
        <v>464</v>
      </c>
      <c r="BV53" s="356">
        <f>+AVERAGEIFS(Brutos!Y$7:Y$2674,Brutos!$C$7:$C$2674,Brutos!$AJ52,Brutos!$E$7:$E$2674,"HOM")</f>
        <v>2.1388888888888888</v>
      </c>
      <c r="BW53" s="299">
        <f>+AVERAGEIF(Brutos!$C$7:$C$2674,Brutos!$AJ52,Brutos!Z$7:Z$2674)</f>
        <v>1.9189189189189189</v>
      </c>
      <c r="BX53" s="204" t="s">
        <v>464</v>
      </c>
      <c r="BY53" s="356">
        <f>+AVERAGEIFS(Brutos!Z$7:Z$2674,Brutos!$C$7:$C$2674,Brutos!$AJ52,Brutos!$E$7:$E$2674,"HOM")</f>
        <v>1.9189189189189189</v>
      </c>
      <c r="BZ53" s="299">
        <f>+AVERAGEIF(Brutos!$C$7:$C$2674,Brutos!$AJ52,Brutos!AA$7:AA$2674)</f>
        <v>1.5405405405405406</v>
      </c>
      <c r="CA53" s="204" t="s">
        <v>464</v>
      </c>
      <c r="CB53" s="356">
        <f>+AVERAGEIFS(Brutos!AA$7:AA$2674,Brutos!$C$7:$C$2674,Brutos!$AJ52,Brutos!$E$7:$E$2674,"HOM")</f>
        <v>1.5405405405405406</v>
      </c>
      <c r="CC53" s="299">
        <f>+AVERAGEIF(Brutos!$C$7:$C$2674,Brutos!$AJ52,Brutos!AB$7:AB$2674)</f>
        <v>1.5945945945945945</v>
      </c>
      <c r="CD53" s="204" t="s">
        <v>464</v>
      </c>
      <c r="CE53" s="356">
        <f>+AVERAGEIFS(Brutos!AB$7:AB$2674,Brutos!$C$7:$C$2674,Brutos!$AJ52,Brutos!$E$7:$E$2674,"HOM")</f>
        <v>1.5945945945945945</v>
      </c>
      <c r="CF53" s="404">
        <f>+Resumo!U52</f>
        <v>2.3647055511766695</v>
      </c>
      <c r="CG53" s="212">
        <f>+CG111</f>
        <v>2.6309859154929578</v>
      </c>
      <c r="CH53" s="405">
        <f>+AVERAGE(Q53,T53,W53,Z53,AC53,AF53,AI53,AL53,AO53,AR53,AU53,AX53,BA53,BD53,BG53,BJ53,BM53,BP53,BS53,BV53,BY53,CB53,CE53,Q111,T111,W111,Z111,AC111,AF111,AI111,AL111,AO111,AR111,AU111,AX111,BA111,BD111,BG111,BJ111,BM111,BP111,BS111,BV111,BY111,CB111,CE111)</f>
        <v>2.3730877008260278</v>
      </c>
      <c r="CI53" s="421">
        <f>+Resumo!V52</f>
        <v>2.0144578313253012</v>
      </c>
      <c r="CJ53" s="122" t="s">
        <v>464</v>
      </c>
      <c r="CK53" s="422">
        <f>+AVERAGEIF($D$8:$D$118,$D53,$N$8:N$118)</f>
        <v>2.0144578313253012</v>
      </c>
      <c r="CL53" s="421">
        <f>+Resumo!W52</f>
        <v>3.1474854935724328</v>
      </c>
      <c r="CM53" s="122">
        <f t="shared" si="4"/>
        <v>3.0918240824555525</v>
      </c>
      <c r="CN53" s="422">
        <f t="shared" si="5"/>
        <v>3.1016978194911622</v>
      </c>
      <c r="CO53" s="122">
        <f>+Resumo!X52</f>
        <v>2.9590343418354941</v>
      </c>
      <c r="CP53" s="122">
        <f t="shared" si="6"/>
        <v>2.9608444556496956</v>
      </c>
      <c r="CQ53" s="122">
        <f t="shared" si="7"/>
        <v>3.0329402383622885</v>
      </c>
      <c r="CR53" s="189">
        <f>+Resumo!Y52</f>
        <v>3.1538553205918682</v>
      </c>
      <c r="CS53" s="189">
        <f t="shared" si="8"/>
        <v>3.1576693211412472</v>
      </c>
      <c r="CT53" s="189">
        <f t="shared" si="9"/>
        <v>3.1481770120066228</v>
      </c>
    </row>
    <row r="54" spans="1:98" s="14" customFormat="1" x14ac:dyDescent="0.25">
      <c r="A54" s="97"/>
      <c r="B54" s="73" t="s">
        <v>241</v>
      </c>
      <c r="C54" s="194" t="s">
        <v>242</v>
      </c>
      <c r="D54" s="84">
        <v>301</v>
      </c>
      <c r="E54" s="83" t="s">
        <v>14</v>
      </c>
      <c r="F54" s="325" t="s">
        <v>318</v>
      </c>
      <c r="G54" s="172" t="s">
        <v>285</v>
      </c>
      <c r="H54" s="128" t="s">
        <v>323</v>
      </c>
      <c r="I54" s="334">
        <v>41</v>
      </c>
      <c r="J54" s="181">
        <v>7</v>
      </c>
      <c r="K54" s="335">
        <f t="shared" si="0"/>
        <v>0.17073170731707318</v>
      </c>
      <c r="L54" s="270">
        <f>+Resumo!I53</f>
        <v>3.05</v>
      </c>
      <c r="M54" s="142">
        <f>+Brutos!DQ53/Brutos!DR53</f>
        <v>2.8978102189781021</v>
      </c>
      <c r="N54" s="351">
        <f>+Brutos!EQ53/Brutos!ER53</f>
        <v>3.9565217391304346</v>
      </c>
      <c r="O54" s="287">
        <f>+AVERAGEIF(Brutos!$C$7:$C$2674,Brutos!$AJ53,Brutos!F$7:F$2674)</f>
        <v>4</v>
      </c>
      <c r="P54" s="142">
        <f>+AVERAGEIFS(Brutos!F$7:F$2674,Brutos!$C$7:$C$2674,Brutos!$AJ53,Brutos!$E$7:$E$2674,"MUL")</f>
        <v>3.8333333333333335</v>
      </c>
      <c r="Q54" s="351">
        <f>+AVERAGEIFS(Brutos!F$7:F$2674,Brutos!$C$7:$C$2674,Brutos!$AJ53,Brutos!$E$7:$E$2674,"HOM")</f>
        <v>5</v>
      </c>
      <c r="R54" s="287">
        <f>+AVERAGEIF(Brutos!$C$7:$C$2674,Brutos!$AJ53,Brutos!G$7:G$2674)</f>
        <v>3.1428571428571428</v>
      </c>
      <c r="S54" s="142">
        <f>+AVERAGEIFS(Brutos!G$7:G$2674,Brutos!$C$7:$C$2674,Brutos!$AJ53,Brutos!$E$7:$E$2674,"MUL")</f>
        <v>2.8333333333333335</v>
      </c>
      <c r="T54" s="351">
        <f>+AVERAGEIFS(Brutos!G$7:G$2674,Brutos!$C$7:$C$2674,Brutos!$AJ53,Brutos!$E$7:$E$2674,"HOM")</f>
        <v>5</v>
      </c>
      <c r="U54" s="287">
        <f>+AVERAGEIF(Brutos!$C$7:$C$2674,Brutos!$AJ53,Brutos!H$7:H$2674)</f>
        <v>2.6666666666666665</v>
      </c>
      <c r="V54" s="142">
        <f>+AVERAGEIFS(Brutos!H$7:H$2674,Brutos!$C$7:$C$2674,Brutos!$AJ53,Brutos!$E$7:$E$2674,"MUL")</f>
        <v>2.6</v>
      </c>
      <c r="W54" s="351">
        <f>+AVERAGEIFS(Brutos!H$7:H$2674,Brutos!$C$7:$C$2674,Brutos!$AJ53,Brutos!$E$7:$E$2674,"HOM")</f>
        <v>3</v>
      </c>
      <c r="X54" s="287">
        <f>+AVERAGEIF(Brutos!$C$7:$C$2674,Brutos!$AJ53,Brutos!I$7:I$2674)</f>
        <v>2.7142857142857144</v>
      </c>
      <c r="Y54" s="142">
        <f>+AVERAGEIFS(Brutos!I$7:I$2674,Brutos!$C$7:$C$2674,Brutos!$AJ53,Brutos!$E$7:$E$2674,"MUL")</f>
        <v>2.6666666666666665</v>
      </c>
      <c r="Z54" s="351">
        <f>+AVERAGEIFS(Brutos!I$7:I$2674,Brutos!$C$7:$C$2674,Brutos!$AJ53,Brutos!$E$7:$E$2674,"HOM")</f>
        <v>3</v>
      </c>
      <c r="AA54" s="287">
        <f>+AVERAGEIF(Brutos!$C$7:$C$2674,Brutos!$AJ53,Brutos!J$7:J$2674)</f>
        <v>2.2857142857142856</v>
      </c>
      <c r="AB54" s="142">
        <f>+AVERAGEIFS(Brutos!J$7:J$2674,Brutos!$C$7:$C$2674,Brutos!$AJ53,Brutos!$E$7:$E$2674,"MUL")</f>
        <v>2</v>
      </c>
      <c r="AC54" s="351">
        <f>+AVERAGEIFS(Brutos!J$7:J$2674,Brutos!$C$7:$C$2674,Brutos!$AJ53,Brutos!$E$7:$E$2674,"HOM")</f>
        <v>4</v>
      </c>
      <c r="AD54" s="287">
        <f>+AVERAGEIF(Brutos!$C$7:$C$2674,Brutos!$AJ53,Brutos!K$7:K$2674)</f>
        <v>2.2857142857142856</v>
      </c>
      <c r="AE54" s="142">
        <f>+AVERAGEIFS(Brutos!K$7:K$2674,Brutos!$C$7:$C$2674,Brutos!$AJ53,Brutos!$E$7:$E$2674,"MUL")</f>
        <v>2</v>
      </c>
      <c r="AF54" s="351">
        <f>+AVERAGEIFS(Brutos!K$7:K$2674,Brutos!$C$7:$C$2674,Brutos!$AJ53,Brutos!$E$7:$E$2674,"HOM")</f>
        <v>4</v>
      </c>
      <c r="AG54" s="287">
        <f>+AVERAGEIF(Brutos!$C$7:$C$2674,Brutos!$AJ53,Brutos!L$7:L$2674)</f>
        <v>3.1428571428571428</v>
      </c>
      <c r="AH54" s="142">
        <f>+AVERAGEIFS(Brutos!L$7:L$2674,Brutos!$C$7:$C$2674,Brutos!$AJ53,Brutos!$E$7:$E$2674,"MUL")</f>
        <v>3</v>
      </c>
      <c r="AI54" s="351">
        <f>+AVERAGEIFS(Brutos!L$7:L$2674,Brutos!$C$7:$C$2674,Brutos!$AJ53,Brutos!$E$7:$E$2674,"HOM")</f>
        <v>4</v>
      </c>
      <c r="AJ54" s="287">
        <f>+AVERAGEIF(Brutos!$C$7:$C$2674,Brutos!$AJ53,Brutos!M$7:M$2674)</f>
        <v>2.5714285714285716</v>
      </c>
      <c r="AK54" s="142">
        <f>+AVERAGEIFS(Brutos!M$7:M$2674,Brutos!$C$7:$C$2674,Brutos!$AJ53,Brutos!$E$7:$E$2674,"MUL")</f>
        <v>2.3333333333333335</v>
      </c>
      <c r="AL54" s="351">
        <f>+AVERAGEIFS(Brutos!M$7:M$2674,Brutos!$C$7:$C$2674,Brutos!$AJ53,Brutos!$E$7:$E$2674,"HOM")</f>
        <v>4</v>
      </c>
      <c r="AM54" s="287">
        <f>+AVERAGEIF(Brutos!$C$7:$C$2674,Brutos!$AJ53,Brutos!N$7:N$2674)</f>
        <v>2.7142857142857144</v>
      </c>
      <c r="AN54" s="142">
        <f>+AVERAGEIFS(Brutos!N$7:N$2674,Brutos!$C$7:$C$2674,Brutos!$AJ53,Brutos!$E$7:$E$2674,"MUL")</f>
        <v>2.6666666666666665</v>
      </c>
      <c r="AO54" s="351">
        <f>+AVERAGEIFS(Brutos!N$7:N$2674,Brutos!$C$7:$C$2674,Brutos!$AJ53,Brutos!$E$7:$E$2674,"HOM")</f>
        <v>3</v>
      </c>
      <c r="AP54" s="287">
        <f>+AVERAGEIF(Brutos!$C$7:$C$2674,Brutos!$AJ53,Brutos!O$7:O$2674)</f>
        <v>2.8571428571428572</v>
      </c>
      <c r="AQ54" s="142">
        <f>+AVERAGEIFS(Brutos!O$7:O$2674,Brutos!$C$7:$C$2674,Brutos!$AJ53,Brutos!$E$7:$E$2674,"MUL")</f>
        <v>2.5</v>
      </c>
      <c r="AR54" s="351">
        <f>+AVERAGEIFS(Brutos!O$7:O$2674,Brutos!$C$7:$C$2674,Brutos!$AJ53,Brutos!$E$7:$E$2674,"HOM")</f>
        <v>5</v>
      </c>
      <c r="AS54" s="287">
        <f>+AVERAGEIF(Brutos!$C$7:$C$2674,Brutos!$AJ53,Brutos!P$7:P$2674)</f>
        <v>2.8571428571428572</v>
      </c>
      <c r="AT54" s="142">
        <f>+AVERAGEIFS(Brutos!P$7:P$2674,Brutos!$C$7:$C$2674,Brutos!$AJ53,Brutos!$E$7:$E$2674,"MUL")</f>
        <v>3</v>
      </c>
      <c r="AU54" s="351">
        <f>+AVERAGEIFS(Brutos!P$7:P$2674,Brutos!$C$7:$C$2674,Brutos!$AJ53,Brutos!$E$7:$E$2674,"HOM")</f>
        <v>2</v>
      </c>
      <c r="AV54" s="287">
        <f>+AVERAGEIF(Brutos!$C$7:$C$2674,Brutos!$AJ53,Brutos!Q$7:Q$2674)</f>
        <v>3.5714285714285716</v>
      </c>
      <c r="AW54" s="142">
        <f>+AVERAGEIFS(Brutos!Q$7:Q$2674,Brutos!$C$7:$C$2674,Brutos!$AJ53,Brutos!$E$7:$E$2674,"MUL")</f>
        <v>3.5</v>
      </c>
      <c r="AX54" s="351">
        <f>+AVERAGEIFS(Brutos!Q$7:Q$2674,Brutos!$C$7:$C$2674,Brutos!$AJ53,Brutos!$E$7:$E$2674,"HOM")</f>
        <v>4</v>
      </c>
      <c r="AY54" s="287">
        <f>+AVERAGEIF(Brutos!$C$7:$C$2674,Brutos!$AJ53,Brutos!R$7:R$2674)</f>
        <v>2.4285714285714284</v>
      </c>
      <c r="AZ54" s="142">
        <f>+AVERAGEIFS(Brutos!R$7:R$2674,Brutos!$C$7:$C$2674,Brutos!$AJ53,Brutos!$E$7:$E$2674,"MUL")</f>
        <v>2.1666666666666665</v>
      </c>
      <c r="BA54" s="351">
        <f>+AVERAGEIFS(Brutos!R$7:R$2674,Brutos!$C$7:$C$2674,Brutos!$AJ53,Brutos!$E$7:$E$2674,"HOM")</f>
        <v>4</v>
      </c>
      <c r="BB54" s="287">
        <f>+AVERAGEIF(Brutos!$C$7:$C$2674,Brutos!$AJ53,Brutos!S$7:S$2674)</f>
        <v>3.4285714285714284</v>
      </c>
      <c r="BC54" s="142">
        <f>+AVERAGEIFS(Brutos!S$7:S$2674,Brutos!$C$7:$C$2674,Brutos!$AJ53,Brutos!$E$7:$E$2674,"MUL")</f>
        <v>3.5</v>
      </c>
      <c r="BD54" s="351">
        <f>+AVERAGEIFS(Brutos!S$7:S$2674,Brutos!$C$7:$C$2674,Brutos!$AJ53,Brutos!$E$7:$E$2674,"HOM")</f>
        <v>3</v>
      </c>
      <c r="BE54" s="287">
        <f>+AVERAGEIF(Brutos!$C$7:$C$2674,Brutos!$AJ53,Brutos!T$7:T$2674)</f>
        <v>3.2857142857142856</v>
      </c>
      <c r="BF54" s="142">
        <f>+AVERAGEIFS(Brutos!T$7:T$2674,Brutos!$C$7:$C$2674,Brutos!$AJ53,Brutos!$E$7:$E$2674,"MUL")</f>
        <v>3.1666666666666665</v>
      </c>
      <c r="BG54" s="351">
        <f>+AVERAGEIFS(Brutos!T$7:T$2674,Brutos!$C$7:$C$2674,Brutos!$AJ53,Brutos!$E$7:$E$2674,"HOM")</f>
        <v>4</v>
      </c>
      <c r="BH54" s="287">
        <f>+AVERAGEIF(Brutos!$C$7:$C$2674,Brutos!$AJ53,Brutos!U$7:U$2674)</f>
        <v>3.2857142857142856</v>
      </c>
      <c r="BI54" s="142">
        <f>+AVERAGEIFS(Brutos!U$7:U$2674,Brutos!$C$7:$C$2674,Brutos!$AJ53,Brutos!$E$7:$E$2674,"MUL")</f>
        <v>3.3333333333333335</v>
      </c>
      <c r="BJ54" s="351">
        <f>+AVERAGEIFS(Brutos!U$7:U$2674,Brutos!$C$7:$C$2674,Brutos!$AJ53,Brutos!$E$7:$E$2674,"HOM")</f>
        <v>3</v>
      </c>
      <c r="BK54" s="287">
        <f>+AVERAGEIF(Brutos!$C$7:$C$2674,Brutos!$AJ53,Brutos!V$7:V$2674)</f>
        <v>3.5714285714285716</v>
      </c>
      <c r="BL54" s="142">
        <f>+AVERAGEIFS(Brutos!V$7:V$2674,Brutos!$C$7:$C$2674,Brutos!$AJ53,Brutos!$E$7:$E$2674,"MUL")</f>
        <v>3.3333333333333335</v>
      </c>
      <c r="BM54" s="351">
        <f>+AVERAGEIFS(Brutos!V$7:V$2674,Brutos!$C$7:$C$2674,Brutos!$AJ53,Brutos!$E$7:$E$2674,"HOM")</f>
        <v>5</v>
      </c>
      <c r="BN54" s="287">
        <f>+AVERAGEIF(Brutos!$C$7:$C$2674,Brutos!$AJ53,Brutos!W$7:W$2674)</f>
        <v>4.1428571428571432</v>
      </c>
      <c r="BO54" s="142">
        <f>+AVERAGEIFS(Brutos!W$7:W$2674,Brutos!$C$7:$C$2674,Brutos!$AJ53,Brutos!$E$7:$E$2674,"MUL")</f>
        <v>4</v>
      </c>
      <c r="BP54" s="351">
        <f>+AVERAGEIFS(Brutos!W$7:W$2674,Brutos!$C$7:$C$2674,Brutos!$AJ53,Brutos!$E$7:$E$2674,"HOM")</f>
        <v>5</v>
      </c>
      <c r="BQ54" s="287">
        <f>+AVERAGEIF(Brutos!$C$7:$C$2674,Brutos!$AJ53,Brutos!X$7:X$2674)</f>
        <v>4</v>
      </c>
      <c r="BR54" s="142">
        <f>+AVERAGEIFS(Brutos!X$7:X$2674,Brutos!$C$7:$C$2674,Brutos!$AJ53,Brutos!$E$7:$E$2674,"MUL")</f>
        <v>3.8333333333333335</v>
      </c>
      <c r="BS54" s="351">
        <f>+AVERAGEIFS(Brutos!X$7:X$2674,Brutos!$C$7:$C$2674,Brutos!$AJ53,Brutos!$E$7:$E$2674,"HOM")</f>
        <v>5</v>
      </c>
      <c r="BT54" s="287">
        <f>+AVERAGEIF(Brutos!$C$7:$C$2674,Brutos!$AJ53,Brutos!Y$7:Y$2674)</f>
        <v>3.7142857142857144</v>
      </c>
      <c r="BU54" s="142">
        <f>+AVERAGEIFS(Brutos!Y$7:Y$2674,Brutos!$C$7:$C$2674,Brutos!$AJ53,Brutos!$E$7:$E$2674,"MUL")</f>
        <v>3.6666666666666665</v>
      </c>
      <c r="BV54" s="351">
        <f>+AVERAGEIFS(Brutos!Y$7:Y$2674,Brutos!$C$7:$C$2674,Brutos!$AJ53,Brutos!$E$7:$E$2674,"HOM")</f>
        <v>4</v>
      </c>
      <c r="BW54" s="287">
        <f>+AVERAGEIF(Brutos!$C$7:$C$2674,Brutos!$AJ53,Brutos!Z$7:Z$2674)</f>
        <v>2.5714285714285716</v>
      </c>
      <c r="BX54" s="142">
        <f>+AVERAGEIFS(Brutos!Z$7:Z$2674,Brutos!$C$7:$C$2674,Brutos!$AJ53,Brutos!$E$7:$E$2674,"MUL")</f>
        <v>2.3333333333333335</v>
      </c>
      <c r="BY54" s="351">
        <f>+AVERAGEIFS(Brutos!Z$7:Z$2674,Brutos!$C$7:$C$2674,Brutos!$AJ53,Brutos!$E$7:$E$2674,"HOM")</f>
        <v>4</v>
      </c>
      <c r="BZ54" s="287">
        <f>+AVERAGEIF(Brutos!$C$7:$C$2674,Brutos!$AJ53,Brutos!AA$7:AA$2674)</f>
        <v>2.5714285714285716</v>
      </c>
      <c r="CA54" s="142">
        <f>+AVERAGEIFS(Brutos!AA$7:AA$2674,Brutos!$C$7:$C$2674,Brutos!$AJ53,Brutos!$E$7:$E$2674,"MUL")</f>
        <v>2.3333333333333335</v>
      </c>
      <c r="CB54" s="351">
        <f>+AVERAGEIFS(Brutos!AA$7:AA$2674,Brutos!$C$7:$C$2674,Brutos!$AJ53,Brutos!$E$7:$E$2674,"HOM")</f>
        <v>4</v>
      </c>
      <c r="CC54" s="287">
        <f>+AVERAGEIF(Brutos!$C$7:$C$2674,Brutos!$AJ53,Brutos!AB$7:AB$2674)</f>
        <v>2.2857142857142856</v>
      </c>
      <c r="CD54" s="142">
        <f>+AVERAGEIFS(Brutos!AB$7:AB$2674,Brutos!$C$7:$C$2674,Brutos!$AJ53,Brutos!$E$7:$E$2674,"MUL")</f>
        <v>2</v>
      </c>
      <c r="CE54" s="351">
        <f>+AVERAGEIFS(Brutos!AB$7:AB$2674,Brutos!$C$7:$C$2674,Brutos!$AJ53,Brutos!$E$7:$E$2674,"HOM")</f>
        <v>4</v>
      </c>
      <c r="CF54" s="397">
        <f>+Resumo!U53</f>
        <v>3.05</v>
      </c>
      <c r="CG54" s="208">
        <f>+M54</f>
        <v>2.8978102189781021</v>
      </c>
      <c r="CH54" s="396">
        <f t="shared" ref="CH54:CH62" si="25">+N54</f>
        <v>3.9565217391304346</v>
      </c>
      <c r="CI54" s="415">
        <f>+Resumo!V53</f>
        <v>3.0712592617731151</v>
      </c>
      <c r="CJ54" s="116">
        <f t="shared" si="3"/>
        <v>3.0716311475963338</v>
      </c>
      <c r="CK54" s="416">
        <f>+AVERAGEIF($D$8:$D$118,$D54,$N$8:N$118)</f>
        <v>3.0105605641642996</v>
      </c>
      <c r="CL54" s="415">
        <f>+Resumo!W53</f>
        <v>3.1205675460695366</v>
      </c>
      <c r="CM54" s="116">
        <f t="shared" si="4"/>
        <v>3.0821940070111067</v>
      </c>
      <c r="CN54" s="416">
        <f t="shared" si="5"/>
        <v>3.1380355821460091</v>
      </c>
      <c r="CO54" s="216">
        <f>+Resumo!X53</f>
        <v>2.9590343418354941</v>
      </c>
      <c r="CP54" s="216">
        <f t="shared" si="6"/>
        <v>2.9608444556496956</v>
      </c>
      <c r="CQ54" s="216">
        <f t="shared" si="7"/>
        <v>3.0329402383622885</v>
      </c>
      <c r="CR54" s="178">
        <f>+Resumo!Y53</f>
        <v>3.1538553205918682</v>
      </c>
      <c r="CS54" s="178">
        <f t="shared" si="8"/>
        <v>3.1576693211412472</v>
      </c>
      <c r="CT54" s="178">
        <f t="shared" si="9"/>
        <v>3.1481770120066228</v>
      </c>
    </row>
    <row r="55" spans="1:98" s="25" customFormat="1" x14ac:dyDescent="0.25">
      <c r="A55" s="83"/>
      <c r="B55" s="73" t="s">
        <v>169</v>
      </c>
      <c r="C55" s="194" t="s">
        <v>170</v>
      </c>
      <c r="D55" s="84">
        <v>301</v>
      </c>
      <c r="E55" s="83" t="s">
        <v>14</v>
      </c>
      <c r="F55" s="325" t="s">
        <v>318</v>
      </c>
      <c r="G55" s="172" t="s">
        <v>285</v>
      </c>
      <c r="H55" s="128" t="s">
        <v>323</v>
      </c>
      <c r="I55" s="334">
        <v>96</v>
      </c>
      <c r="J55" s="181">
        <v>32</v>
      </c>
      <c r="K55" s="335">
        <f t="shared" si="0"/>
        <v>0.33333333333333331</v>
      </c>
      <c r="L55" s="270">
        <f>+Resumo!I54</f>
        <v>2.8851063829787233</v>
      </c>
      <c r="M55" s="142">
        <f>+Brutos!DQ54/Brutos!DR54</f>
        <v>2.829136690647482</v>
      </c>
      <c r="N55" s="351">
        <f>+Brutos!EQ54/Brutos!ER54</f>
        <v>3.0939597315436242</v>
      </c>
      <c r="O55" s="287">
        <f>+AVERAGEIF(Brutos!$C$7:$C$2674,Brutos!$AJ54,Brutos!F$7:F$2674)</f>
        <v>3.6</v>
      </c>
      <c r="P55" s="142">
        <f>+AVERAGEIFS(Brutos!F$7:F$2674,Brutos!$C$7:$C$2674,Brutos!$AJ54,Brutos!$E$7:$E$2674,"MUL")</f>
        <v>3.5652173913043477</v>
      </c>
      <c r="Q55" s="351">
        <f>+AVERAGEIFS(Brutos!F$7:F$2674,Brutos!$C$7:$C$2674,Brutos!$AJ54,Brutos!$E$7:$E$2674,"HOM")</f>
        <v>3.7142857142857144</v>
      </c>
      <c r="R55" s="287">
        <f>+AVERAGEIF(Brutos!$C$7:$C$2674,Brutos!$AJ54,Brutos!G$7:G$2674)</f>
        <v>2.3225806451612905</v>
      </c>
      <c r="S55" s="142">
        <f>+AVERAGEIFS(Brutos!G$7:G$2674,Brutos!$C$7:$C$2674,Brutos!$AJ54,Brutos!$E$7:$E$2674,"MUL")</f>
        <v>2.25</v>
      </c>
      <c r="T55" s="351">
        <f>+AVERAGEIFS(Brutos!G$7:G$2674,Brutos!$C$7:$C$2674,Brutos!$AJ54,Brutos!$E$7:$E$2674,"HOM")</f>
        <v>2.5714285714285716</v>
      </c>
      <c r="U55" s="287">
        <f>+AVERAGEIF(Brutos!$C$7:$C$2674,Brutos!$AJ54,Brutos!H$7:H$2674)</f>
        <v>2.7931034482758621</v>
      </c>
      <c r="V55" s="142">
        <f>+AVERAGEIFS(Brutos!H$7:H$2674,Brutos!$C$7:$C$2674,Brutos!$AJ54,Brutos!$E$7:$E$2674,"MUL")</f>
        <v>2.7391304347826089</v>
      </c>
      <c r="W55" s="351">
        <f>+AVERAGEIFS(Brutos!H$7:H$2674,Brutos!$C$7:$C$2674,Brutos!$AJ54,Brutos!$E$7:$E$2674,"HOM")</f>
        <v>3</v>
      </c>
      <c r="X55" s="287">
        <f>+AVERAGEIF(Brutos!$C$7:$C$2674,Brutos!$AJ54,Brutos!I$7:I$2674)</f>
        <v>2.15625</v>
      </c>
      <c r="Y55" s="142">
        <f>+AVERAGEIFS(Brutos!I$7:I$2674,Brutos!$C$7:$C$2674,Brutos!$AJ54,Brutos!$E$7:$E$2674,"MUL")</f>
        <v>2.04</v>
      </c>
      <c r="Z55" s="351">
        <f>+AVERAGEIFS(Brutos!I$7:I$2674,Brutos!$C$7:$C$2674,Brutos!$AJ54,Brutos!$E$7:$E$2674,"HOM")</f>
        <v>2.5714285714285716</v>
      </c>
      <c r="AA55" s="287">
        <f>+AVERAGEIF(Brutos!$C$7:$C$2674,Brutos!$AJ54,Brutos!J$7:J$2674)</f>
        <v>1.8709677419354838</v>
      </c>
      <c r="AB55" s="142">
        <f>+AVERAGEIFS(Brutos!J$7:J$2674,Brutos!$C$7:$C$2674,Brutos!$AJ54,Brutos!$E$7:$E$2674,"MUL")</f>
        <v>1.8</v>
      </c>
      <c r="AC55" s="351">
        <f>+AVERAGEIFS(Brutos!J$7:J$2674,Brutos!$C$7:$C$2674,Brutos!$AJ54,Brutos!$E$7:$E$2674,"HOM")</f>
        <v>2.1666666666666665</v>
      </c>
      <c r="AD55" s="287">
        <f>+AVERAGEIF(Brutos!$C$7:$C$2674,Brutos!$AJ54,Brutos!K$7:K$2674)</f>
        <v>2.5161290322580645</v>
      </c>
      <c r="AE55" s="142">
        <f>+AVERAGEIFS(Brutos!K$7:K$2674,Brutos!$C$7:$C$2674,Brutos!$AJ54,Brutos!$E$7:$E$2674,"MUL")</f>
        <v>2.44</v>
      </c>
      <c r="AF55" s="351">
        <f>+AVERAGEIFS(Brutos!K$7:K$2674,Brutos!$C$7:$C$2674,Brutos!$AJ54,Brutos!$E$7:$E$2674,"HOM")</f>
        <v>2.8333333333333335</v>
      </c>
      <c r="AG55" s="287">
        <f>+AVERAGEIF(Brutos!$C$7:$C$2674,Brutos!$AJ54,Brutos!L$7:L$2674)</f>
        <v>3.2580645161290325</v>
      </c>
      <c r="AH55" s="142">
        <f>+AVERAGEIFS(Brutos!L$7:L$2674,Brutos!$C$7:$C$2674,Brutos!$AJ54,Brutos!$E$7:$E$2674,"MUL")</f>
        <v>3.2916666666666665</v>
      </c>
      <c r="AI55" s="351">
        <f>+AVERAGEIFS(Brutos!L$7:L$2674,Brutos!$C$7:$C$2674,Brutos!$AJ54,Brutos!$E$7:$E$2674,"HOM")</f>
        <v>3.1428571428571428</v>
      </c>
      <c r="AJ55" s="287">
        <f>+AVERAGEIF(Brutos!$C$7:$C$2674,Brutos!$AJ54,Brutos!M$7:M$2674)</f>
        <v>2.8666666666666667</v>
      </c>
      <c r="AK55" s="142">
        <f>+AVERAGEIFS(Brutos!M$7:M$2674,Brutos!$C$7:$C$2674,Brutos!$AJ54,Brutos!$E$7:$E$2674,"MUL")</f>
        <v>2.84</v>
      </c>
      <c r="AL55" s="351">
        <f>+AVERAGEIFS(Brutos!M$7:M$2674,Brutos!$C$7:$C$2674,Brutos!$AJ54,Brutos!$E$7:$E$2674,"HOM")</f>
        <v>3</v>
      </c>
      <c r="AM55" s="287">
        <f>+AVERAGEIF(Brutos!$C$7:$C$2674,Brutos!$AJ54,Brutos!N$7:N$2674)</f>
        <v>2.71875</v>
      </c>
      <c r="AN55" s="142">
        <f>+AVERAGEIFS(Brutos!N$7:N$2674,Brutos!$C$7:$C$2674,Brutos!$AJ54,Brutos!$E$7:$E$2674,"MUL")</f>
        <v>2.6</v>
      </c>
      <c r="AO55" s="351">
        <f>+AVERAGEIFS(Brutos!N$7:N$2674,Brutos!$C$7:$C$2674,Brutos!$AJ54,Brutos!$E$7:$E$2674,"HOM")</f>
        <v>3.1428571428571428</v>
      </c>
      <c r="AP55" s="287">
        <f>+AVERAGEIF(Brutos!$C$7:$C$2674,Brutos!$AJ54,Brutos!O$7:O$2674)</f>
        <v>2.625</v>
      </c>
      <c r="AQ55" s="142">
        <f>+AVERAGEIFS(Brutos!O$7:O$2674,Brutos!$C$7:$C$2674,Brutos!$AJ54,Brutos!$E$7:$E$2674,"MUL")</f>
        <v>2.4</v>
      </c>
      <c r="AR55" s="351">
        <f>+AVERAGEIFS(Brutos!O$7:O$2674,Brutos!$C$7:$C$2674,Brutos!$AJ54,Brutos!$E$7:$E$2674,"HOM")</f>
        <v>3.4285714285714284</v>
      </c>
      <c r="AS55" s="287">
        <f>+AVERAGEIF(Brutos!$C$7:$C$2674,Brutos!$AJ54,Brutos!P$7:P$2674)</f>
        <v>2.774193548387097</v>
      </c>
      <c r="AT55" s="142">
        <f>+AVERAGEIFS(Brutos!P$7:P$2674,Brutos!$C$7:$C$2674,Brutos!$AJ54,Brutos!$E$7:$E$2674,"MUL")</f>
        <v>2.7083333333333335</v>
      </c>
      <c r="AU55" s="351">
        <f>+AVERAGEIFS(Brutos!P$7:P$2674,Brutos!$C$7:$C$2674,Brutos!$AJ54,Brutos!$E$7:$E$2674,"HOM")</f>
        <v>3</v>
      </c>
      <c r="AV55" s="287">
        <f>+AVERAGEIF(Brutos!$C$7:$C$2674,Brutos!$AJ54,Brutos!Q$7:Q$2674)</f>
        <v>2.838709677419355</v>
      </c>
      <c r="AW55" s="142">
        <f>+AVERAGEIFS(Brutos!Q$7:Q$2674,Brutos!$C$7:$C$2674,Brutos!$AJ54,Brutos!$E$7:$E$2674,"MUL")</f>
        <v>2.72</v>
      </c>
      <c r="AX55" s="351">
        <f>+AVERAGEIFS(Brutos!Q$7:Q$2674,Brutos!$C$7:$C$2674,Brutos!$AJ54,Brutos!$E$7:$E$2674,"HOM")</f>
        <v>3.3333333333333335</v>
      </c>
      <c r="AY55" s="287">
        <f>+AVERAGEIF(Brutos!$C$7:$C$2674,Brutos!$AJ54,Brutos!R$7:R$2674)</f>
        <v>2.935483870967742</v>
      </c>
      <c r="AZ55" s="142">
        <f>+AVERAGEIFS(Brutos!R$7:R$2674,Brutos!$C$7:$C$2674,Brutos!$AJ54,Brutos!$E$7:$E$2674,"MUL")</f>
        <v>2.88</v>
      </c>
      <c r="BA55" s="351">
        <f>+AVERAGEIFS(Brutos!R$7:R$2674,Brutos!$C$7:$C$2674,Brutos!$AJ54,Brutos!$E$7:$E$2674,"HOM")</f>
        <v>3.1666666666666665</v>
      </c>
      <c r="BB55" s="287">
        <f>+AVERAGEIF(Brutos!$C$7:$C$2674,Brutos!$AJ54,Brutos!S$7:S$2674)</f>
        <v>2.806451612903226</v>
      </c>
      <c r="BC55" s="142">
        <f>+AVERAGEIFS(Brutos!S$7:S$2674,Brutos!$C$7:$C$2674,Brutos!$AJ54,Brutos!$E$7:$E$2674,"MUL")</f>
        <v>2.72</v>
      </c>
      <c r="BD55" s="351">
        <f>+AVERAGEIFS(Brutos!S$7:S$2674,Brutos!$C$7:$C$2674,Brutos!$AJ54,Brutos!$E$7:$E$2674,"HOM")</f>
        <v>3.1666666666666665</v>
      </c>
      <c r="BE55" s="287">
        <f>+AVERAGEIF(Brutos!$C$7:$C$2674,Brutos!$AJ54,Brutos!T$7:T$2674)</f>
        <v>3</v>
      </c>
      <c r="BF55" s="142">
        <f>+AVERAGEIFS(Brutos!T$7:T$2674,Brutos!$C$7:$C$2674,Brutos!$AJ54,Brutos!$E$7:$E$2674,"MUL")</f>
        <v>2.96</v>
      </c>
      <c r="BG55" s="351">
        <f>+AVERAGEIFS(Brutos!T$7:T$2674,Brutos!$C$7:$C$2674,Brutos!$AJ54,Brutos!$E$7:$E$2674,"HOM")</f>
        <v>3.1428571428571428</v>
      </c>
      <c r="BH55" s="287">
        <f>+AVERAGEIF(Brutos!$C$7:$C$2674,Brutos!$AJ54,Brutos!U$7:U$2674)</f>
        <v>3</v>
      </c>
      <c r="BI55" s="142">
        <f>+AVERAGEIFS(Brutos!U$7:U$2674,Brutos!$C$7:$C$2674,Brutos!$AJ54,Brutos!$E$7:$E$2674,"MUL")</f>
        <v>3.0416666666666665</v>
      </c>
      <c r="BJ55" s="351">
        <f>+AVERAGEIFS(Brutos!U$7:U$2674,Brutos!$C$7:$C$2674,Brutos!$AJ54,Brutos!$E$7:$E$2674,"HOM")</f>
        <v>2.8</v>
      </c>
      <c r="BK55" s="287">
        <f>+AVERAGEIF(Brutos!$C$7:$C$2674,Brutos!$AJ54,Brutos!V$7:V$2674)</f>
        <v>3.2580645161290325</v>
      </c>
      <c r="BL55" s="142">
        <f>+AVERAGEIFS(Brutos!V$7:V$2674,Brutos!$C$7:$C$2674,Brutos!$AJ54,Brutos!$E$7:$E$2674,"MUL")</f>
        <v>3.2083333333333335</v>
      </c>
      <c r="BM55" s="351">
        <f>+AVERAGEIFS(Brutos!V$7:V$2674,Brutos!$C$7:$C$2674,Brutos!$AJ54,Brutos!$E$7:$E$2674,"HOM")</f>
        <v>3.4285714285714284</v>
      </c>
      <c r="BN55" s="287">
        <f>+AVERAGEIF(Brutos!$C$7:$C$2674,Brutos!$AJ54,Brutos!W$7:W$2674)</f>
        <v>3.6129032258064515</v>
      </c>
      <c r="BO55" s="142">
        <f>+AVERAGEIFS(Brutos!W$7:W$2674,Brutos!$C$7:$C$2674,Brutos!$AJ54,Brutos!$E$7:$E$2674,"MUL")</f>
        <v>3.6</v>
      </c>
      <c r="BP55" s="351">
        <f>+AVERAGEIFS(Brutos!W$7:W$2674,Brutos!$C$7:$C$2674,Brutos!$AJ54,Brutos!$E$7:$E$2674,"HOM")</f>
        <v>3.6666666666666665</v>
      </c>
      <c r="BQ55" s="287">
        <f>+AVERAGEIF(Brutos!$C$7:$C$2674,Brutos!$AJ54,Brutos!X$7:X$2674)</f>
        <v>3.6451612903225805</v>
      </c>
      <c r="BR55" s="142">
        <f>+AVERAGEIFS(Brutos!X$7:X$2674,Brutos!$C$7:$C$2674,Brutos!$AJ54,Brutos!$E$7:$E$2674,"MUL")</f>
        <v>3.6666666666666665</v>
      </c>
      <c r="BS55" s="351">
        <f>+AVERAGEIFS(Brutos!X$7:X$2674,Brutos!$C$7:$C$2674,Brutos!$AJ54,Brutos!$E$7:$E$2674,"HOM")</f>
        <v>3.5714285714285716</v>
      </c>
      <c r="BT55" s="287">
        <f>+AVERAGEIF(Brutos!$C$7:$C$2674,Brutos!$AJ54,Brutos!Y$7:Y$2674)</f>
        <v>3</v>
      </c>
      <c r="BU55" s="142">
        <f>+AVERAGEIFS(Brutos!Y$7:Y$2674,Brutos!$C$7:$C$2674,Brutos!$AJ54,Brutos!$E$7:$E$2674,"MUL")</f>
        <v>2.96</v>
      </c>
      <c r="BV55" s="351">
        <f>+AVERAGEIFS(Brutos!Y$7:Y$2674,Brutos!$C$7:$C$2674,Brutos!$AJ54,Brutos!$E$7:$E$2674,"HOM")</f>
        <v>3.1428571428571428</v>
      </c>
      <c r="BW55" s="287">
        <f>+AVERAGEIF(Brutos!$C$7:$C$2674,Brutos!$AJ54,Brutos!Z$7:Z$2674)</f>
        <v>3.0357142857142856</v>
      </c>
      <c r="BX55" s="142">
        <f>+AVERAGEIFS(Brutos!Z$7:Z$2674,Brutos!$C$7:$C$2674,Brutos!$AJ54,Brutos!$E$7:$E$2674,"MUL")</f>
        <v>3</v>
      </c>
      <c r="BY55" s="351">
        <f>+AVERAGEIFS(Brutos!Z$7:Z$2674,Brutos!$C$7:$C$2674,Brutos!$AJ54,Brutos!$E$7:$E$2674,"HOM")</f>
        <v>3.1666666666666665</v>
      </c>
      <c r="BZ55" s="287">
        <f>+AVERAGEIF(Brutos!$C$7:$C$2674,Brutos!$AJ54,Brutos!AA$7:AA$2674)</f>
        <v>2.9310344827586206</v>
      </c>
      <c r="CA55" s="142">
        <f>+AVERAGEIFS(Brutos!AA$7:AA$2674,Brutos!$C$7:$C$2674,Brutos!$AJ54,Brutos!$E$7:$E$2674,"MUL")</f>
        <v>2.9545454545454546</v>
      </c>
      <c r="CB55" s="351">
        <f>+AVERAGEIFS(Brutos!AA$7:AA$2674,Brutos!$C$7:$C$2674,Brutos!$AJ54,Brutos!$E$7:$E$2674,"HOM")</f>
        <v>2.8571428571428572</v>
      </c>
      <c r="CC55" s="287">
        <f>+AVERAGEIF(Brutos!$C$7:$C$2674,Brutos!$AJ54,Brutos!AB$7:AB$2674)</f>
        <v>2.8620689655172415</v>
      </c>
      <c r="CD55" s="142">
        <f>+AVERAGEIFS(Brutos!AB$7:AB$2674,Brutos!$C$7:$C$2674,Brutos!$AJ54,Brutos!$E$7:$E$2674,"MUL")</f>
        <v>2.8181818181818183</v>
      </c>
      <c r="CE55" s="351">
        <f>+AVERAGEIFS(Brutos!AB$7:AB$2674,Brutos!$C$7:$C$2674,Brutos!$AJ54,Brutos!$E$7:$E$2674,"HOM")</f>
        <v>3</v>
      </c>
      <c r="CF55" s="397">
        <f>+Resumo!U54</f>
        <v>2.8851063829787233</v>
      </c>
      <c r="CG55" s="208">
        <f t="shared" ref="CG55:CG62" si="26">+M55</f>
        <v>2.829136690647482</v>
      </c>
      <c r="CH55" s="396">
        <f t="shared" si="25"/>
        <v>3.0939597315436242</v>
      </c>
      <c r="CI55" s="415">
        <f>+Resumo!V54</f>
        <v>3.0712592617731151</v>
      </c>
      <c r="CJ55" s="116">
        <f t="shared" si="3"/>
        <v>3.0716311475963338</v>
      </c>
      <c r="CK55" s="416">
        <f>+AVERAGEIF($D$8:$D$118,$D55,$N$8:N$118)</f>
        <v>3.0105605641642996</v>
      </c>
      <c r="CL55" s="415">
        <f>+Resumo!W54</f>
        <v>3.1205675460695366</v>
      </c>
      <c r="CM55" s="116">
        <f t="shared" si="4"/>
        <v>3.0821940070111067</v>
      </c>
      <c r="CN55" s="416">
        <f t="shared" si="5"/>
        <v>3.1380355821460091</v>
      </c>
      <c r="CO55" s="116">
        <f>+Resumo!X54</f>
        <v>2.9590343418354941</v>
      </c>
      <c r="CP55" s="116">
        <f t="shared" si="6"/>
        <v>2.9608444556496956</v>
      </c>
      <c r="CQ55" s="116">
        <f t="shared" si="7"/>
        <v>3.0329402383622885</v>
      </c>
      <c r="CR55" s="188">
        <f>+Resumo!Y54</f>
        <v>3.1538553205918682</v>
      </c>
      <c r="CS55" s="188">
        <f t="shared" si="8"/>
        <v>3.1576693211412472</v>
      </c>
      <c r="CT55" s="188">
        <f t="shared" si="9"/>
        <v>3.1481770120066228</v>
      </c>
    </row>
    <row r="56" spans="1:98" s="25" customFormat="1" x14ac:dyDescent="0.25">
      <c r="A56" s="83"/>
      <c r="B56" s="73" t="s">
        <v>276</v>
      </c>
      <c r="C56" s="194" t="s">
        <v>107</v>
      </c>
      <c r="D56" s="84">
        <v>301</v>
      </c>
      <c r="E56" s="83" t="s">
        <v>14</v>
      </c>
      <c r="F56" s="325" t="s">
        <v>318</v>
      </c>
      <c r="G56" s="172" t="s">
        <v>285</v>
      </c>
      <c r="H56" s="128" t="s">
        <v>323</v>
      </c>
      <c r="I56" s="334">
        <v>211</v>
      </c>
      <c r="J56" s="181">
        <v>73</v>
      </c>
      <c r="K56" s="335">
        <f t="shared" si="0"/>
        <v>0.34597156398104267</v>
      </c>
      <c r="L56" s="270">
        <f>+Resumo!I55</f>
        <v>2.4572307692307693</v>
      </c>
      <c r="M56" s="142">
        <f>+Brutos!DQ55/Brutos!DR55</f>
        <v>2.4597785977859781</v>
      </c>
      <c r="N56" s="351">
        <f>+Brutos!EQ55/Brutos!ER55</f>
        <v>2.4444444444444446</v>
      </c>
      <c r="O56" s="287">
        <f>+AVERAGEIF(Brutos!$C$7:$C$2674,Brutos!$AJ55,Brutos!F$7:F$2674)</f>
        <v>3</v>
      </c>
      <c r="P56" s="142">
        <f>+AVERAGEIFS(Brutos!F$7:F$2674,Brutos!$C$7:$C$2674,Brutos!$AJ55,Brutos!$E$7:$E$2674,"MUL")</f>
        <v>2.9833333333333334</v>
      </c>
      <c r="Q56" s="351">
        <f>+AVERAGEIFS(Brutos!F$7:F$2674,Brutos!$C$7:$C$2674,Brutos!$AJ55,Brutos!$E$7:$E$2674,"HOM")</f>
        <v>3.0833333333333335</v>
      </c>
      <c r="R56" s="287">
        <f>+AVERAGEIF(Brutos!$C$7:$C$2674,Brutos!$AJ55,Brutos!G$7:G$2674)</f>
        <v>2.3150684931506849</v>
      </c>
      <c r="S56" s="142">
        <f>+AVERAGEIFS(Brutos!G$7:G$2674,Brutos!$C$7:$C$2674,Brutos!$AJ55,Brutos!$E$7:$E$2674,"MUL")</f>
        <v>2.3114754098360657</v>
      </c>
      <c r="T56" s="351">
        <f>+AVERAGEIFS(Brutos!G$7:G$2674,Brutos!$C$7:$C$2674,Brutos!$AJ55,Brutos!$E$7:$E$2674,"HOM")</f>
        <v>2.3333333333333335</v>
      </c>
      <c r="U56" s="287">
        <f>+AVERAGEIF(Brutos!$C$7:$C$2674,Brutos!$AJ55,Brutos!H$7:H$2674)</f>
        <v>2.523076923076923</v>
      </c>
      <c r="V56" s="142">
        <f>+AVERAGEIFS(Brutos!H$7:H$2674,Brutos!$C$7:$C$2674,Brutos!$AJ55,Brutos!$E$7:$E$2674,"MUL")</f>
        <v>2.4727272727272727</v>
      </c>
      <c r="W56" s="351">
        <f>+AVERAGEIFS(Brutos!H$7:H$2674,Brutos!$C$7:$C$2674,Brutos!$AJ55,Brutos!$E$7:$E$2674,"HOM")</f>
        <v>2.8</v>
      </c>
      <c r="X56" s="287">
        <f>+AVERAGEIF(Brutos!$C$7:$C$2674,Brutos!$AJ55,Brutos!I$7:I$2674)</f>
        <v>2.0985915492957745</v>
      </c>
      <c r="Y56" s="142">
        <f>+AVERAGEIFS(Brutos!I$7:I$2674,Brutos!$C$7:$C$2674,Brutos!$AJ55,Brutos!$E$7:$E$2674,"MUL")</f>
        <v>2.1355932203389831</v>
      </c>
      <c r="Z56" s="351">
        <f>+AVERAGEIFS(Brutos!I$7:I$2674,Brutos!$C$7:$C$2674,Brutos!$AJ55,Brutos!$E$7:$E$2674,"HOM")</f>
        <v>1.9166666666666667</v>
      </c>
      <c r="AA56" s="287">
        <f>+AVERAGEIF(Brutos!$C$7:$C$2674,Brutos!$AJ55,Brutos!J$7:J$2674)</f>
        <v>1.9565217391304348</v>
      </c>
      <c r="AB56" s="142">
        <f>+AVERAGEIFS(Brutos!J$7:J$2674,Brutos!$C$7:$C$2674,Brutos!$AJ55,Brutos!$E$7:$E$2674,"MUL")</f>
        <v>2</v>
      </c>
      <c r="AC56" s="351">
        <f>+AVERAGEIFS(Brutos!J$7:J$2674,Brutos!$C$7:$C$2674,Brutos!$AJ55,Brutos!$E$7:$E$2674,"HOM")</f>
        <v>1.7272727272727273</v>
      </c>
      <c r="AD56" s="287">
        <f>+AVERAGEIF(Brutos!$C$7:$C$2674,Brutos!$AJ55,Brutos!K$7:K$2674)</f>
        <v>2.6619718309859155</v>
      </c>
      <c r="AE56" s="142">
        <f>+AVERAGEIFS(Brutos!K$7:K$2674,Brutos!$C$7:$C$2674,Brutos!$AJ55,Brutos!$E$7:$E$2674,"MUL")</f>
        <v>2.5762711864406778</v>
      </c>
      <c r="AF56" s="351">
        <f>+AVERAGEIFS(Brutos!K$7:K$2674,Brutos!$C$7:$C$2674,Brutos!$AJ55,Brutos!$E$7:$E$2674,"HOM")</f>
        <v>3.0833333333333335</v>
      </c>
      <c r="AG56" s="287">
        <f>+AVERAGEIF(Brutos!$C$7:$C$2674,Brutos!$AJ55,Brutos!L$7:L$2674)</f>
        <v>2.7534246575342465</v>
      </c>
      <c r="AH56" s="142">
        <f>+AVERAGEIFS(Brutos!L$7:L$2674,Brutos!$C$7:$C$2674,Brutos!$AJ55,Brutos!$E$7:$E$2674,"MUL")</f>
        <v>2.7704918032786887</v>
      </c>
      <c r="AI56" s="351">
        <f>+AVERAGEIFS(Brutos!L$7:L$2674,Brutos!$C$7:$C$2674,Brutos!$AJ55,Brutos!$E$7:$E$2674,"HOM")</f>
        <v>2.6666666666666665</v>
      </c>
      <c r="AJ56" s="287">
        <f>+AVERAGEIF(Brutos!$C$7:$C$2674,Brutos!$AJ55,Brutos!M$7:M$2674)</f>
        <v>2.0869565217391304</v>
      </c>
      <c r="AK56" s="142">
        <f>+AVERAGEIFS(Brutos!M$7:M$2674,Brutos!$C$7:$C$2674,Brutos!$AJ55,Brutos!$E$7:$E$2674,"MUL")</f>
        <v>2.1052631578947367</v>
      </c>
      <c r="AL56" s="351">
        <f>+AVERAGEIFS(Brutos!M$7:M$2674,Brutos!$C$7:$C$2674,Brutos!$AJ55,Brutos!$E$7:$E$2674,"HOM")</f>
        <v>2</v>
      </c>
      <c r="AM56" s="287">
        <f>+AVERAGEIF(Brutos!$C$7:$C$2674,Brutos!$AJ55,Brutos!N$7:N$2674)</f>
        <v>1.7123287671232876</v>
      </c>
      <c r="AN56" s="142">
        <f>+AVERAGEIFS(Brutos!N$7:N$2674,Brutos!$C$7:$C$2674,Brutos!$AJ55,Brutos!$E$7:$E$2674,"MUL")</f>
        <v>1.639344262295082</v>
      </c>
      <c r="AO56" s="351">
        <f>+AVERAGEIFS(Brutos!N$7:N$2674,Brutos!$C$7:$C$2674,Brutos!$AJ55,Brutos!$E$7:$E$2674,"HOM")</f>
        <v>2.0833333333333335</v>
      </c>
      <c r="AP56" s="287">
        <f>+AVERAGEIF(Brutos!$C$7:$C$2674,Brutos!$AJ55,Brutos!O$7:O$2674)</f>
        <v>2.0138888888888888</v>
      </c>
      <c r="AQ56" s="142">
        <f>+AVERAGEIFS(Brutos!O$7:O$2674,Brutos!$C$7:$C$2674,Brutos!$AJ55,Brutos!$E$7:$E$2674,"MUL")</f>
        <v>2.0491803278688523</v>
      </c>
      <c r="AR56" s="351">
        <f>+AVERAGEIFS(Brutos!O$7:O$2674,Brutos!$C$7:$C$2674,Brutos!$AJ55,Brutos!$E$7:$E$2674,"HOM")</f>
        <v>1.8181818181818181</v>
      </c>
      <c r="AS56" s="287">
        <f>+AVERAGEIF(Brutos!$C$7:$C$2674,Brutos!$AJ55,Brutos!P$7:P$2674)</f>
        <v>2.2222222222222223</v>
      </c>
      <c r="AT56" s="142">
        <f>+AVERAGEIFS(Brutos!P$7:P$2674,Brutos!$C$7:$C$2674,Brutos!$AJ55,Brutos!$E$7:$E$2674,"MUL")</f>
        <v>2.2333333333333334</v>
      </c>
      <c r="AU56" s="351">
        <f>+AVERAGEIFS(Brutos!P$7:P$2674,Brutos!$C$7:$C$2674,Brutos!$AJ55,Brutos!$E$7:$E$2674,"HOM")</f>
        <v>2.1666666666666665</v>
      </c>
      <c r="AV56" s="287">
        <f>+AVERAGEIF(Brutos!$C$7:$C$2674,Brutos!$AJ55,Brutos!Q$7:Q$2674)</f>
        <v>2.1388888888888888</v>
      </c>
      <c r="AW56" s="142">
        <f>+AVERAGEIFS(Brutos!Q$7:Q$2674,Brutos!$C$7:$C$2674,Brutos!$AJ55,Brutos!$E$7:$E$2674,"MUL")</f>
        <v>2.2295081967213113</v>
      </c>
      <c r="AX56" s="351">
        <f>+AVERAGEIFS(Brutos!Q$7:Q$2674,Brutos!$C$7:$C$2674,Brutos!$AJ55,Brutos!$E$7:$E$2674,"HOM")</f>
        <v>1.6363636363636365</v>
      </c>
      <c r="AY56" s="287">
        <f>+AVERAGEIF(Brutos!$C$7:$C$2674,Brutos!$AJ55,Brutos!R$7:R$2674)</f>
        <v>1.9722222222222223</v>
      </c>
      <c r="AZ56" s="142">
        <f>+AVERAGEIFS(Brutos!R$7:R$2674,Brutos!$C$7:$C$2674,Brutos!$AJ55,Brutos!$E$7:$E$2674,"MUL")</f>
        <v>1.9833333333333334</v>
      </c>
      <c r="BA56" s="351">
        <f>+AVERAGEIFS(Brutos!R$7:R$2674,Brutos!$C$7:$C$2674,Brutos!$AJ55,Brutos!$E$7:$E$2674,"HOM")</f>
        <v>1.9166666666666667</v>
      </c>
      <c r="BB56" s="287">
        <f>+AVERAGEIF(Brutos!$C$7:$C$2674,Brutos!$AJ55,Brutos!S$7:S$2674)</f>
        <v>2.3150684931506849</v>
      </c>
      <c r="BC56" s="142">
        <f>+AVERAGEIFS(Brutos!S$7:S$2674,Brutos!$C$7:$C$2674,Brutos!$AJ55,Brutos!$E$7:$E$2674,"MUL")</f>
        <v>2.3278688524590163</v>
      </c>
      <c r="BD56" s="351">
        <f>+AVERAGEIFS(Brutos!S$7:S$2674,Brutos!$C$7:$C$2674,Brutos!$AJ55,Brutos!$E$7:$E$2674,"HOM")</f>
        <v>2.25</v>
      </c>
      <c r="BE56" s="287">
        <f>+AVERAGEIF(Brutos!$C$7:$C$2674,Brutos!$AJ55,Brutos!T$7:T$2674)</f>
        <v>2.6986301369863015</v>
      </c>
      <c r="BF56" s="142">
        <f>+AVERAGEIFS(Brutos!T$7:T$2674,Brutos!$C$7:$C$2674,Brutos!$AJ55,Brutos!$E$7:$E$2674,"MUL")</f>
        <v>2.721311475409836</v>
      </c>
      <c r="BG56" s="351">
        <f>+AVERAGEIFS(Brutos!T$7:T$2674,Brutos!$C$7:$C$2674,Brutos!$AJ55,Brutos!$E$7:$E$2674,"HOM")</f>
        <v>2.5833333333333335</v>
      </c>
      <c r="BH56" s="287">
        <f>+AVERAGEIF(Brutos!$C$7:$C$2674,Brutos!$AJ55,Brutos!U$7:U$2674)</f>
        <v>2.7123287671232879</v>
      </c>
      <c r="BI56" s="142">
        <f>+AVERAGEIFS(Brutos!U$7:U$2674,Brutos!$C$7:$C$2674,Brutos!$AJ55,Brutos!$E$7:$E$2674,"MUL")</f>
        <v>2.6885245901639343</v>
      </c>
      <c r="BJ56" s="351">
        <f>+AVERAGEIFS(Brutos!U$7:U$2674,Brutos!$C$7:$C$2674,Brutos!$AJ55,Brutos!$E$7:$E$2674,"HOM")</f>
        <v>2.8333333333333335</v>
      </c>
      <c r="BK56" s="287">
        <f>+AVERAGEIF(Brutos!$C$7:$C$2674,Brutos!$AJ55,Brutos!V$7:V$2674)</f>
        <v>3.095890410958904</v>
      </c>
      <c r="BL56" s="142">
        <f>+AVERAGEIFS(Brutos!V$7:V$2674,Brutos!$C$7:$C$2674,Brutos!$AJ55,Brutos!$E$7:$E$2674,"MUL")</f>
        <v>3.081967213114754</v>
      </c>
      <c r="BM56" s="351">
        <f>+AVERAGEIFS(Brutos!V$7:V$2674,Brutos!$C$7:$C$2674,Brutos!$AJ55,Brutos!$E$7:$E$2674,"HOM")</f>
        <v>3.1666666666666665</v>
      </c>
      <c r="BN56" s="287">
        <f>+AVERAGEIF(Brutos!$C$7:$C$2674,Brutos!$AJ55,Brutos!W$7:W$2674)</f>
        <v>3.2794117647058822</v>
      </c>
      <c r="BO56" s="142">
        <f>+AVERAGEIFS(Brutos!W$7:W$2674,Brutos!$C$7:$C$2674,Brutos!$AJ55,Brutos!$E$7:$E$2674,"MUL")</f>
        <v>3.2678571428571428</v>
      </c>
      <c r="BP56" s="351">
        <f>+AVERAGEIFS(Brutos!W$7:W$2674,Brutos!$C$7:$C$2674,Brutos!$AJ55,Brutos!$E$7:$E$2674,"HOM")</f>
        <v>3.3333333333333335</v>
      </c>
      <c r="BQ56" s="287">
        <f>+AVERAGEIF(Brutos!$C$7:$C$2674,Brutos!$AJ55,Brutos!X$7:X$2674)</f>
        <v>3.3013698630136985</v>
      </c>
      <c r="BR56" s="142">
        <f>+AVERAGEIFS(Brutos!X$7:X$2674,Brutos!$C$7:$C$2674,Brutos!$AJ55,Brutos!$E$7:$E$2674,"MUL")</f>
        <v>3.2950819672131146</v>
      </c>
      <c r="BS56" s="351">
        <f>+AVERAGEIFS(Brutos!X$7:X$2674,Brutos!$C$7:$C$2674,Brutos!$AJ55,Brutos!$E$7:$E$2674,"HOM")</f>
        <v>3.3333333333333335</v>
      </c>
      <c r="BT56" s="287">
        <f>+AVERAGEIF(Brutos!$C$7:$C$2674,Brutos!$AJ55,Brutos!Y$7:Y$2674)</f>
        <v>2.4583333333333335</v>
      </c>
      <c r="BU56" s="142">
        <f>+AVERAGEIFS(Brutos!Y$7:Y$2674,Brutos!$C$7:$C$2674,Brutos!$AJ55,Brutos!$E$7:$E$2674,"MUL")</f>
        <v>2.4666666666666668</v>
      </c>
      <c r="BV56" s="351">
        <f>+AVERAGEIFS(Brutos!Y$7:Y$2674,Brutos!$C$7:$C$2674,Brutos!$AJ55,Brutos!$E$7:$E$2674,"HOM")</f>
        <v>2.4166666666666665</v>
      </c>
      <c r="BW56" s="287">
        <f>+AVERAGEIF(Brutos!$C$7:$C$2674,Brutos!$AJ55,Brutos!Z$7:Z$2674)</f>
        <v>2.3809523809523809</v>
      </c>
      <c r="BX56" s="142">
        <f>+AVERAGEIFS(Brutos!Z$7:Z$2674,Brutos!$C$7:$C$2674,Brutos!$AJ55,Brutos!$E$7:$E$2674,"MUL")</f>
        <v>2.4230769230769229</v>
      </c>
      <c r="BY56" s="351">
        <f>+AVERAGEIFS(Brutos!Z$7:Z$2674,Brutos!$C$7:$C$2674,Brutos!$AJ55,Brutos!$E$7:$E$2674,"HOM")</f>
        <v>2.1818181818181817</v>
      </c>
      <c r="BZ56" s="287">
        <f>+AVERAGEIF(Brutos!$C$7:$C$2674,Brutos!$AJ55,Brutos!AA$7:AA$2674)</f>
        <v>2.4477611940298507</v>
      </c>
      <c r="CA56" s="142">
        <f>+AVERAGEIFS(Brutos!AA$7:AA$2674,Brutos!$C$7:$C$2674,Brutos!$AJ55,Brutos!$E$7:$E$2674,"MUL")</f>
        <v>2.4545454545454546</v>
      </c>
      <c r="CB56" s="351">
        <f>+AVERAGEIFS(Brutos!AA$7:AA$2674,Brutos!$C$7:$C$2674,Brutos!$AJ55,Brutos!$E$7:$E$2674,"HOM")</f>
        <v>2.4166666666666665</v>
      </c>
      <c r="CC56" s="287">
        <f>+AVERAGEIF(Brutos!$C$7:$C$2674,Brutos!$AJ55,Brutos!AB$7:AB$2674)</f>
        <v>2.3484848484848486</v>
      </c>
      <c r="CD56" s="142">
        <f>+AVERAGEIFS(Brutos!AB$7:AB$2674,Brutos!$C$7:$C$2674,Brutos!$AJ55,Brutos!$E$7:$E$2674,"MUL")</f>
        <v>2.3518518518518516</v>
      </c>
      <c r="CE56" s="351">
        <f>+AVERAGEIFS(Brutos!AB$7:AB$2674,Brutos!$C$7:$C$2674,Brutos!$AJ55,Brutos!$E$7:$E$2674,"HOM")</f>
        <v>2.3333333333333335</v>
      </c>
      <c r="CF56" s="397">
        <f>+Resumo!U55</f>
        <v>2.4572307692307693</v>
      </c>
      <c r="CG56" s="208">
        <f t="shared" si="26"/>
        <v>2.4597785977859781</v>
      </c>
      <c r="CH56" s="396">
        <f t="shared" si="25"/>
        <v>2.4444444444444446</v>
      </c>
      <c r="CI56" s="415">
        <f>+Resumo!V55</f>
        <v>3.0712592617731151</v>
      </c>
      <c r="CJ56" s="116">
        <f t="shared" si="3"/>
        <v>3.0716311475963338</v>
      </c>
      <c r="CK56" s="416">
        <f>+AVERAGEIF($D$8:$D$118,$D56,$N$8:N$118)</f>
        <v>3.0105605641642996</v>
      </c>
      <c r="CL56" s="415">
        <f>+Resumo!W55</f>
        <v>3.1205675460695366</v>
      </c>
      <c r="CM56" s="116">
        <f t="shared" si="4"/>
        <v>3.0821940070111067</v>
      </c>
      <c r="CN56" s="416">
        <f t="shared" si="5"/>
        <v>3.1380355821460091</v>
      </c>
      <c r="CO56" s="116">
        <f>+Resumo!X55</f>
        <v>2.9590343418354941</v>
      </c>
      <c r="CP56" s="116">
        <f t="shared" si="6"/>
        <v>2.9608444556496956</v>
      </c>
      <c r="CQ56" s="116">
        <f t="shared" si="7"/>
        <v>3.0329402383622885</v>
      </c>
      <c r="CR56" s="188">
        <f>+Resumo!Y55</f>
        <v>3.1538553205918682</v>
      </c>
      <c r="CS56" s="188">
        <f t="shared" si="8"/>
        <v>3.1576693211412472</v>
      </c>
      <c r="CT56" s="188">
        <f t="shared" si="9"/>
        <v>3.1481770120066228</v>
      </c>
    </row>
    <row r="57" spans="1:98" s="25" customFormat="1" x14ac:dyDescent="0.25">
      <c r="A57" s="83"/>
      <c r="B57" s="73" t="s">
        <v>98</v>
      </c>
      <c r="C57" s="194" t="s">
        <v>511</v>
      </c>
      <c r="D57" s="84">
        <v>301</v>
      </c>
      <c r="E57" s="83" t="s">
        <v>14</v>
      </c>
      <c r="F57" s="325" t="s">
        <v>321</v>
      </c>
      <c r="G57" s="172" t="s">
        <v>285</v>
      </c>
      <c r="H57" s="128" t="s">
        <v>323</v>
      </c>
      <c r="I57" s="334">
        <v>30</v>
      </c>
      <c r="J57" s="181">
        <v>16</v>
      </c>
      <c r="K57" s="335">
        <f t="shared" si="0"/>
        <v>0.53333333333333333</v>
      </c>
      <c r="L57" s="270">
        <f>+Resumo!I56</f>
        <v>3.8483870967741933</v>
      </c>
      <c r="M57" s="142">
        <f>+Brutos!DQ56/Brutos!DR56</f>
        <v>3.9012875536480687</v>
      </c>
      <c r="N57" s="351">
        <f>+Brutos!EQ56/Brutos!ER56</f>
        <v>3.6883116883116882</v>
      </c>
      <c r="O57" s="287">
        <f>+AVERAGEIF(Brutos!$C$7:$C$2674,Brutos!$AJ56,Brutos!F$7:F$2674)</f>
        <v>4.1875</v>
      </c>
      <c r="P57" s="142">
        <f>+AVERAGEIFS(Brutos!F$7:F$2674,Brutos!$C$7:$C$2674,Brutos!$AJ56,Brutos!$E$7:$E$2674,"MUL")</f>
        <v>4.1818181818181817</v>
      </c>
      <c r="Q57" s="351">
        <f>+AVERAGEIFS(Brutos!F$7:F$2674,Brutos!$C$7:$C$2674,Brutos!$AJ56,Brutos!$E$7:$E$2674,"HOM")</f>
        <v>4.2</v>
      </c>
      <c r="R57" s="287">
        <f>+AVERAGEIF(Brutos!$C$7:$C$2674,Brutos!$AJ56,Brutos!G$7:G$2674)</f>
        <v>4.0666666666666664</v>
      </c>
      <c r="S57" s="142">
        <f>+AVERAGEIFS(Brutos!G$7:G$2674,Brutos!$C$7:$C$2674,Brutos!$AJ56,Brutos!$E$7:$E$2674,"MUL")</f>
        <v>4.0909090909090908</v>
      </c>
      <c r="T57" s="351">
        <f>+AVERAGEIFS(Brutos!G$7:G$2674,Brutos!$C$7:$C$2674,Brutos!$AJ56,Brutos!$E$7:$E$2674,"HOM")</f>
        <v>4</v>
      </c>
      <c r="U57" s="287">
        <f>+AVERAGEIF(Brutos!$C$7:$C$2674,Brutos!$AJ56,Brutos!H$7:H$2674)</f>
        <v>3.8333333333333335</v>
      </c>
      <c r="V57" s="142">
        <f>+AVERAGEIFS(Brutos!H$7:H$2674,Brutos!$C$7:$C$2674,Brutos!$AJ56,Brutos!$E$7:$E$2674,"MUL")</f>
        <v>3.8181818181818183</v>
      </c>
      <c r="W57" s="351">
        <f>+AVERAGEIFS(Brutos!H$7:H$2674,Brutos!$C$7:$C$2674,Brutos!$AJ56,Brutos!$E$7:$E$2674,"HOM")</f>
        <v>4</v>
      </c>
      <c r="X57" s="287">
        <f>+AVERAGEIF(Brutos!$C$7:$C$2674,Brutos!$AJ56,Brutos!I$7:I$2674)</f>
        <v>4.0666666666666664</v>
      </c>
      <c r="Y57" s="142">
        <f>+AVERAGEIFS(Brutos!I$7:I$2674,Brutos!$C$7:$C$2674,Brutos!$AJ56,Brutos!$E$7:$E$2674,"MUL")</f>
        <v>4.1818181818181817</v>
      </c>
      <c r="Z57" s="351">
        <f>+AVERAGEIFS(Brutos!I$7:I$2674,Brutos!$C$7:$C$2674,Brutos!$AJ56,Brutos!$E$7:$E$2674,"HOM")</f>
        <v>3.75</v>
      </c>
      <c r="AA57" s="287">
        <f>+AVERAGEIF(Brutos!$C$7:$C$2674,Brutos!$AJ56,Brutos!J$7:J$2674)</f>
        <v>3.7333333333333334</v>
      </c>
      <c r="AB57" s="142">
        <f>+AVERAGEIFS(Brutos!J$7:J$2674,Brutos!$C$7:$C$2674,Brutos!$AJ56,Brutos!$E$7:$E$2674,"MUL")</f>
        <v>3.6363636363636362</v>
      </c>
      <c r="AC57" s="351">
        <f>+AVERAGEIFS(Brutos!J$7:J$2674,Brutos!$C$7:$C$2674,Brutos!$AJ56,Brutos!$E$7:$E$2674,"HOM")</f>
        <v>4</v>
      </c>
      <c r="AD57" s="287">
        <f>+AVERAGEIF(Brutos!$C$7:$C$2674,Brutos!$AJ56,Brutos!K$7:K$2674)</f>
        <v>3.9230769230769229</v>
      </c>
      <c r="AE57" s="142">
        <f>+AVERAGEIFS(Brutos!K$7:K$2674,Brutos!$C$7:$C$2674,Brutos!$AJ56,Brutos!$E$7:$E$2674,"MUL")</f>
        <v>3.9</v>
      </c>
      <c r="AF57" s="351">
        <f>+AVERAGEIFS(Brutos!K$7:K$2674,Brutos!$C$7:$C$2674,Brutos!$AJ56,Brutos!$E$7:$E$2674,"HOM")</f>
        <v>4</v>
      </c>
      <c r="AG57" s="287">
        <f>+AVERAGEIF(Brutos!$C$7:$C$2674,Brutos!$AJ56,Brutos!L$7:L$2674)</f>
        <v>4.0625</v>
      </c>
      <c r="AH57" s="142">
        <f>+AVERAGEIFS(Brutos!L$7:L$2674,Brutos!$C$7:$C$2674,Brutos!$AJ56,Brutos!$E$7:$E$2674,"MUL")</f>
        <v>4.1818181818181817</v>
      </c>
      <c r="AI57" s="351">
        <f>+AVERAGEIFS(Brutos!L$7:L$2674,Brutos!$C$7:$C$2674,Brutos!$AJ56,Brutos!$E$7:$E$2674,"HOM")</f>
        <v>3.8</v>
      </c>
      <c r="AJ57" s="287">
        <f>+AVERAGEIF(Brutos!$C$7:$C$2674,Brutos!$AJ56,Brutos!M$7:M$2674)</f>
        <v>3.5</v>
      </c>
      <c r="AK57" s="142">
        <f>+AVERAGEIFS(Brutos!M$7:M$2674,Brutos!$C$7:$C$2674,Brutos!$AJ56,Brutos!$E$7:$E$2674,"MUL")</f>
        <v>3.5454545454545454</v>
      </c>
      <c r="AL57" s="351">
        <f>+AVERAGEIFS(Brutos!M$7:M$2674,Brutos!$C$7:$C$2674,Brutos!$AJ56,Brutos!$E$7:$E$2674,"HOM")</f>
        <v>3.4</v>
      </c>
      <c r="AM57" s="287">
        <f>+AVERAGEIF(Brutos!$C$7:$C$2674,Brutos!$AJ56,Brutos!N$7:N$2674)</f>
        <v>4.083333333333333</v>
      </c>
      <c r="AN57" s="142">
        <f>+AVERAGEIFS(Brutos!N$7:N$2674,Brutos!$C$7:$C$2674,Brutos!$AJ56,Brutos!$E$7:$E$2674,"MUL")</f>
        <v>4</v>
      </c>
      <c r="AO57" s="351">
        <f>+AVERAGEIFS(Brutos!N$7:N$2674,Brutos!$C$7:$C$2674,Brutos!$AJ56,Brutos!$E$7:$E$2674,"HOM")</f>
        <v>4.5</v>
      </c>
      <c r="AP57" s="287">
        <f>+AVERAGEIF(Brutos!$C$7:$C$2674,Brutos!$AJ56,Brutos!O$7:O$2674)</f>
        <v>3.9333333333333331</v>
      </c>
      <c r="AQ57" s="142">
        <f>+AVERAGEIFS(Brutos!O$7:O$2674,Brutos!$C$7:$C$2674,Brutos!$AJ56,Brutos!$E$7:$E$2674,"MUL")</f>
        <v>4</v>
      </c>
      <c r="AR57" s="351">
        <f>+AVERAGEIFS(Brutos!O$7:O$2674,Brutos!$C$7:$C$2674,Brutos!$AJ56,Brutos!$E$7:$E$2674,"HOM")</f>
        <v>3.75</v>
      </c>
      <c r="AS57" s="287">
        <f>+AVERAGEIF(Brutos!$C$7:$C$2674,Brutos!$AJ56,Brutos!P$7:P$2674)</f>
        <v>4.0714285714285712</v>
      </c>
      <c r="AT57" s="142">
        <f>+AVERAGEIFS(Brutos!P$7:P$2674,Brutos!$C$7:$C$2674,Brutos!$AJ56,Brutos!$E$7:$E$2674,"MUL")</f>
        <v>4</v>
      </c>
      <c r="AU57" s="351">
        <f>+AVERAGEIFS(Brutos!P$7:P$2674,Brutos!$C$7:$C$2674,Brutos!$AJ56,Brutos!$E$7:$E$2674,"HOM")</f>
        <v>4.25</v>
      </c>
      <c r="AV57" s="287">
        <f>+AVERAGEIF(Brutos!$C$7:$C$2674,Brutos!$AJ56,Brutos!Q$7:Q$2674)</f>
        <v>4.0625</v>
      </c>
      <c r="AW57" s="142">
        <f>+AVERAGEIFS(Brutos!Q$7:Q$2674,Brutos!$C$7:$C$2674,Brutos!$AJ56,Brutos!$E$7:$E$2674,"MUL")</f>
        <v>4.0909090909090908</v>
      </c>
      <c r="AX57" s="351">
        <f>+AVERAGEIFS(Brutos!Q$7:Q$2674,Brutos!$C$7:$C$2674,Brutos!$AJ56,Brutos!$E$7:$E$2674,"HOM")</f>
        <v>4</v>
      </c>
      <c r="AY57" s="287">
        <f>+AVERAGEIF(Brutos!$C$7:$C$2674,Brutos!$AJ56,Brutos!R$7:R$2674)</f>
        <v>3.5625</v>
      </c>
      <c r="AZ57" s="142">
        <f>+AVERAGEIFS(Brutos!R$7:R$2674,Brutos!$C$7:$C$2674,Brutos!$AJ56,Brutos!$E$7:$E$2674,"MUL")</f>
        <v>3.7272727272727271</v>
      </c>
      <c r="BA57" s="351">
        <f>+AVERAGEIFS(Brutos!R$7:R$2674,Brutos!$C$7:$C$2674,Brutos!$AJ56,Brutos!$E$7:$E$2674,"HOM")</f>
        <v>3.2</v>
      </c>
      <c r="BB57" s="287">
        <f>+AVERAGEIF(Brutos!$C$7:$C$2674,Brutos!$AJ56,Brutos!S$7:S$2674)</f>
        <v>3.6875</v>
      </c>
      <c r="BC57" s="142">
        <f>+AVERAGEIFS(Brutos!S$7:S$2674,Brutos!$C$7:$C$2674,Brutos!$AJ56,Brutos!$E$7:$E$2674,"MUL")</f>
        <v>3.7272727272727271</v>
      </c>
      <c r="BD57" s="351">
        <f>+AVERAGEIFS(Brutos!S$7:S$2674,Brutos!$C$7:$C$2674,Brutos!$AJ56,Brutos!$E$7:$E$2674,"HOM")</f>
        <v>3.6</v>
      </c>
      <c r="BE57" s="287">
        <f>+AVERAGEIF(Brutos!$C$7:$C$2674,Brutos!$AJ56,Brutos!T$7:T$2674)</f>
        <v>3.5</v>
      </c>
      <c r="BF57" s="142">
        <f>+AVERAGEIFS(Brutos!T$7:T$2674,Brutos!$C$7:$C$2674,Brutos!$AJ56,Brutos!$E$7:$E$2674,"MUL")</f>
        <v>3.5714285714285716</v>
      </c>
      <c r="BG57" s="351">
        <f>+AVERAGEIFS(Brutos!T$7:T$2674,Brutos!$C$7:$C$2674,Brutos!$AJ56,Brutos!$E$7:$E$2674,"HOM")</f>
        <v>3</v>
      </c>
      <c r="BH57" s="287">
        <f>+AVERAGEIF(Brutos!$C$7:$C$2674,Brutos!$AJ56,Brutos!U$7:U$2674)</f>
        <v>3.3</v>
      </c>
      <c r="BI57" s="142">
        <f>+AVERAGEIFS(Brutos!U$7:U$2674,Brutos!$C$7:$C$2674,Brutos!$AJ56,Brutos!$E$7:$E$2674,"MUL")</f>
        <v>3.5</v>
      </c>
      <c r="BJ57" s="351">
        <f>+AVERAGEIFS(Brutos!U$7:U$2674,Brutos!$C$7:$C$2674,Brutos!$AJ56,Brutos!$E$7:$E$2674,"HOM")</f>
        <v>2.5</v>
      </c>
      <c r="BK57" s="287">
        <f>+AVERAGEIF(Brutos!$C$7:$C$2674,Brutos!$AJ56,Brutos!V$7:V$2674)</f>
        <v>3.5</v>
      </c>
      <c r="BL57" s="142">
        <f>+AVERAGEIFS(Brutos!V$7:V$2674,Brutos!$C$7:$C$2674,Brutos!$AJ56,Brutos!$E$7:$E$2674,"MUL")</f>
        <v>3.5</v>
      </c>
      <c r="BM57" s="303" t="s">
        <v>464</v>
      </c>
      <c r="BN57" s="287">
        <f>+AVERAGEIF(Brutos!$C$7:$C$2674,Brutos!$AJ56,Brutos!W$7:W$2674)</f>
        <v>3.9090909090909092</v>
      </c>
      <c r="BO57" s="142">
        <f>+AVERAGEIFS(Brutos!W$7:W$2674,Brutos!$C$7:$C$2674,Brutos!$AJ56,Brutos!$E$7:$E$2674,"MUL")</f>
        <v>3.9</v>
      </c>
      <c r="BP57" s="351">
        <f>+AVERAGEIFS(Brutos!W$7:W$2674,Brutos!$C$7:$C$2674,Brutos!$AJ56,Brutos!$E$7:$E$2674,"HOM")</f>
        <v>4</v>
      </c>
      <c r="BQ57" s="287">
        <f>+AVERAGEIF(Brutos!$C$7:$C$2674,Brutos!$AJ56,Brutos!X$7:X$2674)</f>
        <v>3.9375</v>
      </c>
      <c r="BR57" s="142">
        <f>+AVERAGEIFS(Brutos!X$7:X$2674,Brutos!$C$7:$C$2674,Brutos!$AJ56,Brutos!$E$7:$E$2674,"MUL")</f>
        <v>4.1818181818181817</v>
      </c>
      <c r="BS57" s="351">
        <f>+AVERAGEIFS(Brutos!X$7:X$2674,Brutos!$C$7:$C$2674,Brutos!$AJ56,Brutos!$E$7:$E$2674,"HOM")</f>
        <v>3.4</v>
      </c>
      <c r="BT57" s="287">
        <f>+AVERAGEIF(Brutos!$C$7:$C$2674,Brutos!$AJ56,Brutos!Y$7:Y$2674)</f>
        <v>3.8666666666666667</v>
      </c>
      <c r="BU57" s="142">
        <f>+AVERAGEIFS(Brutos!Y$7:Y$2674,Brutos!$C$7:$C$2674,Brutos!$AJ56,Brutos!$E$7:$E$2674,"MUL")</f>
        <v>4</v>
      </c>
      <c r="BV57" s="351">
        <f>+AVERAGEIFS(Brutos!Y$7:Y$2674,Brutos!$C$7:$C$2674,Brutos!$AJ56,Brutos!$E$7:$E$2674,"HOM")</f>
        <v>3.6</v>
      </c>
      <c r="BW57" s="287">
        <f>+AVERAGEIF(Brutos!$C$7:$C$2674,Brutos!$AJ56,Brutos!Z$7:Z$2674)</f>
        <v>3.7142857142857144</v>
      </c>
      <c r="BX57" s="142">
        <f>+AVERAGEIFS(Brutos!Z$7:Z$2674,Brutos!$C$7:$C$2674,Brutos!$AJ56,Brutos!$E$7:$E$2674,"MUL")</f>
        <v>3.8181818181818183</v>
      </c>
      <c r="BY57" s="351">
        <f>+AVERAGEIFS(Brutos!Z$7:Z$2674,Brutos!$C$7:$C$2674,Brutos!$AJ56,Brutos!$E$7:$E$2674,"HOM")</f>
        <v>3.3333333333333335</v>
      </c>
      <c r="BZ57" s="287">
        <f>+AVERAGEIF(Brutos!$C$7:$C$2674,Brutos!$AJ56,Brutos!AA$7:AA$2674)</f>
        <v>3.75</v>
      </c>
      <c r="CA57" s="142">
        <f>+AVERAGEIFS(Brutos!AA$7:AA$2674,Brutos!$C$7:$C$2674,Brutos!$AJ56,Brutos!$E$7:$E$2674,"MUL")</f>
        <v>3.9</v>
      </c>
      <c r="CB57" s="351">
        <f>+AVERAGEIFS(Brutos!AA$7:AA$2674,Brutos!$C$7:$C$2674,Brutos!$AJ56,Brutos!$E$7:$E$2674,"HOM")</f>
        <v>3</v>
      </c>
      <c r="CC57" s="287">
        <f>+AVERAGEIF(Brutos!$C$7:$C$2674,Brutos!$AJ56,Brutos!AB$7:AB$2674)</f>
        <v>3.7272727272727271</v>
      </c>
      <c r="CD57" s="142">
        <f>+AVERAGEIFS(Brutos!AB$7:AB$2674,Brutos!$C$7:$C$2674,Brutos!$AJ56,Brutos!$E$7:$E$2674,"MUL")</f>
        <v>3.8888888888888888</v>
      </c>
      <c r="CE57" s="351">
        <f>+AVERAGEIFS(Brutos!AB$7:AB$2674,Brutos!$C$7:$C$2674,Brutos!$AJ56,Brutos!$E$7:$E$2674,"HOM")</f>
        <v>3</v>
      </c>
      <c r="CF57" s="397">
        <f>+Resumo!U56</f>
        <v>3.8483870967741933</v>
      </c>
      <c r="CG57" s="208">
        <f t="shared" si="26"/>
        <v>3.9012875536480687</v>
      </c>
      <c r="CH57" s="396">
        <f t="shared" si="25"/>
        <v>3.6883116883116882</v>
      </c>
      <c r="CI57" s="415">
        <f>+Resumo!V56</f>
        <v>3.0712592617731151</v>
      </c>
      <c r="CJ57" s="116">
        <f t="shared" si="3"/>
        <v>3.0716311475963338</v>
      </c>
      <c r="CK57" s="416">
        <f>+AVERAGEIF($D$8:$D$118,$D57,$N$8:N$118)</f>
        <v>3.0105605641642996</v>
      </c>
      <c r="CL57" s="415">
        <f>+Resumo!W56</f>
        <v>3.1205675460695366</v>
      </c>
      <c r="CM57" s="116">
        <f t="shared" si="4"/>
        <v>3.0821940070111067</v>
      </c>
      <c r="CN57" s="416">
        <f t="shared" si="5"/>
        <v>3.1380355821460091</v>
      </c>
      <c r="CO57" s="116">
        <f>+Resumo!X56</f>
        <v>3.3218044402094318</v>
      </c>
      <c r="CP57" s="116">
        <f t="shared" si="6"/>
        <v>3.3505576893229652</v>
      </c>
      <c r="CQ57" s="116">
        <f t="shared" si="7"/>
        <v>3.2634137856509553</v>
      </c>
      <c r="CR57" s="188">
        <f>+Resumo!Y56</f>
        <v>3.1538553205918682</v>
      </c>
      <c r="CS57" s="188">
        <f t="shared" si="8"/>
        <v>3.1576693211412472</v>
      </c>
      <c r="CT57" s="188">
        <f t="shared" si="9"/>
        <v>3.1481770120066228</v>
      </c>
    </row>
    <row r="58" spans="1:98" s="25" customFormat="1" x14ac:dyDescent="0.25">
      <c r="A58" s="83"/>
      <c r="B58" s="73" t="s">
        <v>167</v>
      </c>
      <c r="C58" s="194" t="s">
        <v>512</v>
      </c>
      <c r="D58" s="84">
        <v>301</v>
      </c>
      <c r="E58" s="83" t="s">
        <v>14</v>
      </c>
      <c r="F58" s="325" t="s">
        <v>321</v>
      </c>
      <c r="G58" s="172" t="s">
        <v>285</v>
      </c>
      <c r="H58" s="128" t="s">
        <v>323</v>
      </c>
      <c r="I58" s="334">
        <v>5</v>
      </c>
      <c r="J58" s="181">
        <v>1</v>
      </c>
      <c r="K58" s="335">
        <f t="shared" si="0"/>
        <v>0.2</v>
      </c>
      <c r="L58" s="270">
        <f>+Resumo!I57</f>
        <v>4</v>
      </c>
      <c r="M58" s="142">
        <f>+Brutos!DQ57/Brutos!DR57</f>
        <v>4</v>
      </c>
      <c r="N58" s="303" t="s">
        <v>464</v>
      </c>
      <c r="O58" s="287">
        <f>+AVERAGEIF(Brutos!$C$7:$C$2674,Brutos!$AJ57,Brutos!F$7:F$2674)</f>
        <v>5</v>
      </c>
      <c r="P58" s="142">
        <f>+AVERAGEIFS(Brutos!F$7:F$2674,Brutos!$C$7:$C$2674,Brutos!$AJ57,Brutos!$E$7:$E$2674,"MUL")</f>
        <v>5</v>
      </c>
      <c r="Q58" s="303" t="s">
        <v>464</v>
      </c>
      <c r="R58" s="287">
        <f>+AVERAGEIF(Brutos!$C$7:$C$2674,Brutos!$AJ57,Brutos!G$7:G$2674)</f>
        <v>4</v>
      </c>
      <c r="S58" s="142">
        <f>+AVERAGEIFS(Brutos!G$7:G$2674,Brutos!$C$7:$C$2674,Brutos!$AJ57,Brutos!$E$7:$E$2674,"MUL")</f>
        <v>4</v>
      </c>
      <c r="T58" s="303" t="s">
        <v>464</v>
      </c>
      <c r="U58" s="288" t="s">
        <v>464</v>
      </c>
      <c r="V58" s="185" t="s">
        <v>464</v>
      </c>
      <c r="W58" s="303" t="s">
        <v>464</v>
      </c>
      <c r="X58" s="287">
        <f>+AVERAGEIF(Brutos!$C$7:$C$2674,Brutos!$AJ57,Brutos!I$7:I$2674)</f>
        <v>4</v>
      </c>
      <c r="Y58" s="142">
        <f>+AVERAGEIFS(Brutos!I$7:I$2674,Brutos!$C$7:$C$2674,Brutos!$AJ57,Brutos!$E$7:$E$2674,"MUL")</f>
        <v>4</v>
      </c>
      <c r="Z58" s="303" t="s">
        <v>464</v>
      </c>
      <c r="AA58" s="287">
        <f>+AVERAGEIF(Brutos!$C$7:$C$2674,Brutos!$AJ57,Brutos!J$7:J$2674)</f>
        <v>3</v>
      </c>
      <c r="AB58" s="142">
        <f>+AVERAGEIFS(Brutos!J$7:J$2674,Brutos!$C$7:$C$2674,Brutos!$AJ57,Brutos!$E$7:$E$2674,"MUL")</f>
        <v>3</v>
      </c>
      <c r="AC58" s="303" t="s">
        <v>464</v>
      </c>
      <c r="AD58" s="287">
        <f>+AVERAGEIF(Brutos!$C$7:$C$2674,Brutos!$AJ57,Brutos!K$7:K$2674)</f>
        <v>5</v>
      </c>
      <c r="AE58" s="142">
        <f>+AVERAGEIFS(Brutos!K$7:K$2674,Brutos!$C$7:$C$2674,Brutos!$AJ57,Brutos!$E$7:$E$2674,"MUL")</f>
        <v>5</v>
      </c>
      <c r="AF58" s="303" t="s">
        <v>464</v>
      </c>
      <c r="AG58" s="287">
        <f>+AVERAGEIF(Brutos!$C$7:$C$2674,Brutos!$AJ57,Brutos!L$7:L$2674)</f>
        <v>4</v>
      </c>
      <c r="AH58" s="142">
        <f>+AVERAGEIFS(Brutos!L$7:L$2674,Brutos!$C$7:$C$2674,Brutos!$AJ57,Brutos!$E$7:$E$2674,"MUL")</f>
        <v>4</v>
      </c>
      <c r="AI58" s="303" t="s">
        <v>464</v>
      </c>
      <c r="AJ58" s="287">
        <f>+AVERAGEIF(Brutos!$C$7:$C$2674,Brutos!$AJ57,Brutos!M$7:M$2674)</f>
        <v>4</v>
      </c>
      <c r="AK58" s="142">
        <f>+AVERAGEIFS(Brutos!M$7:M$2674,Brutos!$C$7:$C$2674,Brutos!$AJ57,Brutos!$E$7:$E$2674,"MUL")</f>
        <v>4</v>
      </c>
      <c r="AL58" s="303" t="s">
        <v>464</v>
      </c>
      <c r="AM58" s="287">
        <f>+AVERAGEIF(Brutos!$C$7:$C$2674,Brutos!$AJ57,Brutos!N$7:N$2674)</f>
        <v>3</v>
      </c>
      <c r="AN58" s="142">
        <f>+AVERAGEIFS(Brutos!N$7:N$2674,Brutos!$C$7:$C$2674,Brutos!$AJ57,Brutos!$E$7:$E$2674,"MUL")</f>
        <v>3</v>
      </c>
      <c r="AO58" s="303" t="s">
        <v>464</v>
      </c>
      <c r="AP58" s="288" t="s">
        <v>464</v>
      </c>
      <c r="AQ58" s="185" t="s">
        <v>464</v>
      </c>
      <c r="AR58" s="303" t="s">
        <v>464</v>
      </c>
      <c r="AS58" s="288" t="s">
        <v>464</v>
      </c>
      <c r="AT58" s="185" t="s">
        <v>464</v>
      </c>
      <c r="AU58" s="303" t="s">
        <v>464</v>
      </c>
      <c r="AV58" s="287">
        <f>+AVERAGEIF(Brutos!$C$7:$C$2674,Brutos!$AJ57,Brutos!Q$7:Q$2674)</f>
        <v>4</v>
      </c>
      <c r="AW58" s="142">
        <f>+AVERAGEIFS(Brutos!Q$7:Q$2674,Brutos!$C$7:$C$2674,Brutos!$AJ57,Brutos!$E$7:$E$2674,"MUL")</f>
        <v>4</v>
      </c>
      <c r="AX58" s="303" t="s">
        <v>464</v>
      </c>
      <c r="AY58" s="287">
        <f>+AVERAGEIF(Brutos!$C$7:$C$2674,Brutos!$AJ57,Brutos!R$7:R$2674)</f>
        <v>4</v>
      </c>
      <c r="AZ58" s="142">
        <f>+AVERAGEIFS(Brutos!R$7:R$2674,Brutos!$C$7:$C$2674,Brutos!$AJ57,Brutos!$E$7:$E$2674,"MUL")</f>
        <v>4</v>
      </c>
      <c r="BA58" s="303" t="s">
        <v>464</v>
      </c>
      <c r="BB58" s="287">
        <f>+AVERAGEIF(Brutos!$C$7:$C$2674,Brutos!$AJ57,Brutos!S$7:S$2674)</f>
        <v>5</v>
      </c>
      <c r="BC58" s="142">
        <f>+AVERAGEIFS(Brutos!S$7:S$2674,Brutos!$C$7:$C$2674,Brutos!$AJ57,Brutos!$E$7:$E$2674,"MUL")</f>
        <v>5</v>
      </c>
      <c r="BD58" s="303" t="s">
        <v>464</v>
      </c>
      <c r="BE58" s="287">
        <f>+AVERAGEIF(Brutos!$C$7:$C$2674,Brutos!$AJ57,Brutos!T$7:T$2674)</f>
        <v>2</v>
      </c>
      <c r="BF58" s="142">
        <f>+AVERAGEIFS(Brutos!T$7:T$2674,Brutos!$C$7:$C$2674,Brutos!$AJ57,Brutos!$E$7:$E$2674,"MUL")</f>
        <v>2</v>
      </c>
      <c r="BG58" s="303" t="s">
        <v>464</v>
      </c>
      <c r="BH58" s="288" t="s">
        <v>464</v>
      </c>
      <c r="BI58" s="185" t="s">
        <v>464</v>
      </c>
      <c r="BJ58" s="303" t="s">
        <v>464</v>
      </c>
      <c r="BK58" s="287">
        <f>+AVERAGEIF(Brutos!$C$7:$C$2674,Brutos!$AJ57,Brutos!V$7:V$2674)</f>
        <v>3</v>
      </c>
      <c r="BL58" s="142">
        <f>+AVERAGEIFS(Brutos!V$7:V$2674,Brutos!$C$7:$C$2674,Brutos!$AJ57,Brutos!$E$7:$E$2674,"MUL")</f>
        <v>3</v>
      </c>
      <c r="BM58" s="303" t="s">
        <v>464</v>
      </c>
      <c r="BN58" s="287">
        <f>+AVERAGEIF(Brutos!$C$7:$C$2674,Brutos!$AJ57,Brutos!W$7:W$2674)</f>
        <v>5</v>
      </c>
      <c r="BO58" s="142">
        <f>+AVERAGEIFS(Brutos!W$7:W$2674,Brutos!$C$7:$C$2674,Brutos!$AJ57,Brutos!$E$7:$E$2674,"MUL")</f>
        <v>5</v>
      </c>
      <c r="BP58" s="303" t="s">
        <v>464</v>
      </c>
      <c r="BQ58" s="287">
        <f>+AVERAGEIF(Brutos!$C$7:$C$2674,Brutos!$AJ57,Brutos!X$7:X$2674)</f>
        <v>4</v>
      </c>
      <c r="BR58" s="142">
        <f>+AVERAGEIFS(Brutos!X$7:X$2674,Brutos!$C$7:$C$2674,Brutos!$AJ57,Brutos!$E$7:$E$2674,"MUL")</f>
        <v>4</v>
      </c>
      <c r="BS58" s="303" t="s">
        <v>464</v>
      </c>
      <c r="BT58" s="287">
        <f>+AVERAGEIF(Brutos!$C$7:$C$2674,Brutos!$AJ57,Brutos!Y$7:Y$2674)</f>
        <v>5</v>
      </c>
      <c r="BU58" s="142">
        <f>+AVERAGEIFS(Brutos!Y$7:Y$2674,Brutos!$C$7:$C$2674,Brutos!$AJ57,Brutos!$E$7:$E$2674,"MUL")</f>
        <v>5</v>
      </c>
      <c r="BV58" s="303" t="s">
        <v>464</v>
      </c>
      <c r="BW58" s="287">
        <f>+AVERAGEIF(Brutos!$C$7:$C$2674,Brutos!$AJ57,Brutos!Z$7:Z$2674)</f>
        <v>4</v>
      </c>
      <c r="BX58" s="142">
        <f>+AVERAGEIFS(Brutos!Z$7:Z$2674,Brutos!$C$7:$C$2674,Brutos!$AJ57,Brutos!$E$7:$E$2674,"MUL")</f>
        <v>4</v>
      </c>
      <c r="BY58" s="303" t="s">
        <v>464</v>
      </c>
      <c r="BZ58" s="287">
        <f>+AVERAGEIF(Brutos!$C$7:$C$2674,Brutos!$AJ57,Brutos!AA$7:AA$2674)</f>
        <v>4</v>
      </c>
      <c r="CA58" s="142">
        <f>+AVERAGEIFS(Brutos!AA$7:AA$2674,Brutos!$C$7:$C$2674,Brutos!$AJ57,Brutos!$E$7:$E$2674,"MUL")</f>
        <v>4</v>
      </c>
      <c r="CB58" s="303" t="s">
        <v>464</v>
      </c>
      <c r="CC58" s="287">
        <f>+AVERAGEIF(Brutos!$C$7:$C$2674,Brutos!$AJ57,Brutos!AB$7:AB$2674)</f>
        <v>4</v>
      </c>
      <c r="CD58" s="142">
        <f>+AVERAGEIFS(Brutos!AB$7:AB$2674,Brutos!$C$7:$C$2674,Brutos!$AJ57,Brutos!$E$7:$E$2674,"MUL")</f>
        <v>4</v>
      </c>
      <c r="CE58" s="303" t="s">
        <v>464</v>
      </c>
      <c r="CF58" s="398">
        <f>+Resumo!U57</f>
        <v>4</v>
      </c>
      <c r="CG58" s="209">
        <f t="shared" si="26"/>
        <v>4</v>
      </c>
      <c r="CH58" s="399" t="str">
        <f t="shared" si="25"/>
        <v>----</v>
      </c>
      <c r="CI58" s="415">
        <f>+Resumo!V57</f>
        <v>3.0712592617731151</v>
      </c>
      <c r="CJ58" s="116">
        <f t="shared" si="3"/>
        <v>3.0716311475963338</v>
      </c>
      <c r="CK58" s="416">
        <f>+AVERAGEIF($D$8:$D$118,$D58,$N$8:N$118)</f>
        <v>3.0105605641642996</v>
      </c>
      <c r="CL58" s="415">
        <f>+Resumo!W57</f>
        <v>3.1205675460695366</v>
      </c>
      <c r="CM58" s="116">
        <f t="shared" si="4"/>
        <v>3.0821940070111067</v>
      </c>
      <c r="CN58" s="416">
        <f t="shared" si="5"/>
        <v>3.1380355821460091</v>
      </c>
      <c r="CO58" s="116">
        <f>+Resumo!X57</f>
        <v>3.3218044402094318</v>
      </c>
      <c r="CP58" s="116">
        <f t="shared" si="6"/>
        <v>3.3505576893229652</v>
      </c>
      <c r="CQ58" s="116">
        <f t="shared" si="7"/>
        <v>3.2634137856509553</v>
      </c>
      <c r="CR58" s="188">
        <f>+Resumo!Y57</f>
        <v>3.1538553205918682</v>
      </c>
      <c r="CS58" s="188">
        <f t="shared" si="8"/>
        <v>3.1576693211412472</v>
      </c>
      <c r="CT58" s="188">
        <f t="shared" si="9"/>
        <v>3.1481770120066228</v>
      </c>
    </row>
    <row r="59" spans="1:98" s="25" customFormat="1" x14ac:dyDescent="0.25">
      <c r="A59" s="83"/>
      <c r="B59" s="73" t="s">
        <v>186</v>
      </c>
      <c r="C59" s="194" t="s">
        <v>513</v>
      </c>
      <c r="D59" s="84">
        <v>301</v>
      </c>
      <c r="E59" s="83" t="s">
        <v>14</v>
      </c>
      <c r="F59" s="325" t="s">
        <v>321</v>
      </c>
      <c r="G59" s="172" t="s">
        <v>285</v>
      </c>
      <c r="H59" s="128" t="s">
        <v>323</v>
      </c>
      <c r="I59" s="334">
        <v>11</v>
      </c>
      <c r="J59" s="181">
        <v>1</v>
      </c>
      <c r="K59" s="335">
        <f t="shared" si="0"/>
        <v>9.0909090909090912E-2</v>
      </c>
      <c r="L59" s="270">
        <f>+Resumo!I58</f>
        <v>3.2105263157894739</v>
      </c>
      <c r="M59" s="142">
        <f>+Brutos!DQ58/Brutos!DR58</f>
        <v>3.2105263157894739</v>
      </c>
      <c r="N59" s="303" t="s">
        <v>464</v>
      </c>
      <c r="O59" s="287">
        <f>+AVERAGEIF(Brutos!$C$7:$C$2674,Brutos!$AJ58,Brutos!F$7:F$2674)</f>
        <v>5</v>
      </c>
      <c r="P59" s="142">
        <f>+AVERAGEIFS(Brutos!F$7:F$2674,Brutos!$C$7:$C$2674,Brutos!$AJ58,Brutos!$E$7:$E$2674,"MUL")</f>
        <v>5</v>
      </c>
      <c r="Q59" s="303" t="s">
        <v>464</v>
      </c>
      <c r="R59" s="287">
        <f>+AVERAGEIF(Brutos!$C$7:$C$2674,Brutos!$AJ58,Brutos!G$7:G$2674)</f>
        <v>3</v>
      </c>
      <c r="S59" s="142">
        <f>+AVERAGEIFS(Brutos!G$7:G$2674,Brutos!$C$7:$C$2674,Brutos!$AJ58,Brutos!$E$7:$E$2674,"MUL")</f>
        <v>3</v>
      </c>
      <c r="T59" s="303" t="s">
        <v>464</v>
      </c>
      <c r="U59" s="287">
        <f>+AVERAGEIF(Brutos!$C$7:$C$2674,Brutos!$AJ58,Brutos!H$7:H$2674)</f>
        <v>3</v>
      </c>
      <c r="V59" s="142">
        <f>+AVERAGEIFS(Brutos!H$7:H$2674,Brutos!$C$7:$C$2674,Brutos!$AJ58,Brutos!$E$7:$E$2674,"MUL")</f>
        <v>3</v>
      </c>
      <c r="W59" s="303" t="s">
        <v>464</v>
      </c>
      <c r="X59" s="287">
        <f>+AVERAGEIF(Brutos!$C$7:$C$2674,Brutos!$AJ58,Brutos!I$7:I$2674)</f>
        <v>3</v>
      </c>
      <c r="Y59" s="142">
        <f>+AVERAGEIFS(Brutos!I$7:I$2674,Brutos!$C$7:$C$2674,Brutos!$AJ58,Brutos!$E$7:$E$2674,"MUL")</f>
        <v>3</v>
      </c>
      <c r="Z59" s="303" t="s">
        <v>464</v>
      </c>
      <c r="AA59" s="287">
        <f>+AVERAGEIF(Brutos!$C$7:$C$2674,Brutos!$AJ58,Brutos!J$7:J$2674)</f>
        <v>3</v>
      </c>
      <c r="AB59" s="142">
        <f>+AVERAGEIFS(Brutos!J$7:J$2674,Brutos!$C$7:$C$2674,Brutos!$AJ58,Brutos!$E$7:$E$2674,"MUL")</f>
        <v>3</v>
      </c>
      <c r="AC59" s="303" t="s">
        <v>464</v>
      </c>
      <c r="AD59" s="287">
        <f>+AVERAGEIF(Brutos!$C$7:$C$2674,Brutos!$AJ58,Brutos!K$7:K$2674)</f>
        <v>3</v>
      </c>
      <c r="AE59" s="142">
        <f>+AVERAGEIFS(Brutos!K$7:K$2674,Brutos!$C$7:$C$2674,Brutos!$AJ58,Brutos!$E$7:$E$2674,"MUL")</f>
        <v>3</v>
      </c>
      <c r="AF59" s="303" t="s">
        <v>464</v>
      </c>
      <c r="AG59" s="287">
        <f>+AVERAGEIF(Brutos!$C$7:$C$2674,Brutos!$AJ58,Brutos!L$7:L$2674)</f>
        <v>2</v>
      </c>
      <c r="AH59" s="142">
        <f>+AVERAGEIFS(Brutos!L$7:L$2674,Brutos!$C$7:$C$2674,Brutos!$AJ58,Brutos!$E$7:$E$2674,"MUL")</f>
        <v>2</v>
      </c>
      <c r="AI59" s="303" t="s">
        <v>464</v>
      </c>
      <c r="AJ59" s="287">
        <f>+AVERAGEIF(Brutos!$C$7:$C$2674,Brutos!$AJ58,Brutos!M$7:M$2674)</f>
        <v>2</v>
      </c>
      <c r="AK59" s="142">
        <f>+AVERAGEIFS(Brutos!M$7:M$2674,Brutos!$C$7:$C$2674,Brutos!$AJ58,Brutos!$E$7:$E$2674,"MUL")</f>
        <v>2</v>
      </c>
      <c r="AL59" s="303" t="s">
        <v>464</v>
      </c>
      <c r="AM59" s="287">
        <f>+AVERAGEIF(Brutos!$C$7:$C$2674,Brutos!$AJ58,Brutos!N$7:N$2674)</f>
        <v>2</v>
      </c>
      <c r="AN59" s="142">
        <f>+AVERAGEIFS(Brutos!N$7:N$2674,Brutos!$C$7:$C$2674,Brutos!$AJ58,Brutos!$E$7:$E$2674,"MUL")</f>
        <v>2</v>
      </c>
      <c r="AO59" s="303" t="s">
        <v>464</v>
      </c>
      <c r="AP59" s="287">
        <f>+AVERAGEIF(Brutos!$C$7:$C$2674,Brutos!$AJ58,Brutos!O$7:O$2674)</f>
        <v>5</v>
      </c>
      <c r="AQ59" s="142">
        <f>+AVERAGEIFS(Brutos!O$7:O$2674,Brutos!$C$7:$C$2674,Brutos!$AJ58,Brutos!$E$7:$E$2674,"MUL")</f>
        <v>5</v>
      </c>
      <c r="AR59" s="303" t="s">
        <v>464</v>
      </c>
      <c r="AS59" s="287">
        <f>+AVERAGEIF(Brutos!$C$7:$C$2674,Brutos!$AJ58,Brutos!P$7:P$2674)</f>
        <v>4</v>
      </c>
      <c r="AT59" s="142">
        <f>+AVERAGEIFS(Brutos!P$7:P$2674,Brutos!$C$7:$C$2674,Brutos!$AJ58,Brutos!$E$7:$E$2674,"MUL")</f>
        <v>4</v>
      </c>
      <c r="AU59" s="303" t="s">
        <v>464</v>
      </c>
      <c r="AV59" s="287">
        <f>+AVERAGEIF(Brutos!$C$7:$C$2674,Brutos!$AJ58,Brutos!Q$7:Q$2674)</f>
        <v>3</v>
      </c>
      <c r="AW59" s="142">
        <f>+AVERAGEIFS(Brutos!Q$7:Q$2674,Brutos!$C$7:$C$2674,Brutos!$AJ58,Brutos!$E$7:$E$2674,"MUL")</f>
        <v>3</v>
      </c>
      <c r="AX59" s="303" t="s">
        <v>464</v>
      </c>
      <c r="AY59" s="287">
        <f>+AVERAGEIF(Brutos!$C$7:$C$2674,Brutos!$AJ58,Brutos!R$7:R$2674)</f>
        <v>2</v>
      </c>
      <c r="AZ59" s="142">
        <f>+AVERAGEIFS(Brutos!R$7:R$2674,Brutos!$C$7:$C$2674,Brutos!$AJ58,Brutos!$E$7:$E$2674,"MUL")</f>
        <v>2</v>
      </c>
      <c r="BA59" s="303" t="s">
        <v>464</v>
      </c>
      <c r="BB59" s="287">
        <f>+AVERAGEIF(Brutos!$C$7:$C$2674,Brutos!$AJ58,Brutos!S$7:S$2674)</f>
        <v>4</v>
      </c>
      <c r="BC59" s="142">
        <f>+AVERAGEIFS(Brutos!S$7:S$2674,Brutos!$C$7:$C$2674,Brutos!$AJ58,Brutos!$E$7:$E$2674,"MUL")</f>
        <v>4</v>
      </c>
      <c r="BD59" s="303" t="s">
        <v>464</v>
      </c>
      <c r="BE59" s="287">
        <f>+AVERAGEIF(Brutos!$C$7:$C$2674,Brutos!$AJ58,Brutos!T$7:T$2674)</f>
        <v>3</v>
      </c>
      <c r="BF59" s="142">
        <f>+AVERAGEIFS(Brutos!T$7:T$2674,Brutos!$C$7:$C$2674,Brutos!$AJ58,Brutos!$E$7:$E$2674,"MUL")</f>
        <v>3</v>
      </c>
      <c r="BG59" s="303" t="s">
        <v>464</v>
      </c>
      <c r="BH59" s="287">
        <f>+AVERAGEIF(Brutos!$C$7:$C$2674,Brutos!$AJ58,Brutos!U$7:U$2674)</f>
        <v>3</v>
      </c>
      <c r="BI59" s="142">
        <f>+AVERAGEIFS(Brutos!U$7:U$2674,Brutos!$C$7:$C$2674,Brutos!$AJ58,Brutos!$E$7:$E$2674,"MUL")</f>
        <v>3</v>
      </c>
      <c r="BJ59" s="303" t="s">
        <v>464</v>
      </c>
      <c r="BK59" s="288" t="s">
        <v>464</v>
      </c>
      <c r="BL59" s="185" t="s">
        <v>464</v>
      </c>
      <c r="BM59" s="303" t="s">
        <v>464</v>
      </c>
      <c r="BN59" s="287">
        <f>+AVERAGEIF(Brutos!$C$7:$C$2674,Brutos!$AJ58,Brutos!W$7:W$2674)</f>
        <v>4</v>
      </c>
      <c r="BO59" s="142">
        <f>+AVERAGEIFS(Brutos!W$7:W$2674,Brutos!$C$7:$C$2674,Brutos!$AJ58,Brutos!$E$7:$E$2674,"MUL")</f>
        <v>4</v>
      </c>
      <c r="BP59" s="303" t="s">
        <v>464</v>
      </c>
      <c r="BQ59" s="287">
        <f>+AVERAGEIF(Brutos!$C$7:$C$2674,Brutos!$AJ58,Brutos!X$7:X$2674)</f>
        <v>3</v>
      </c>
      <c r="BR59" s="142">
        <f>+AVERAGEIFS(Brutos!X$7:X$2674,Brutos!$C$7:$C$2674,Brutos!$AJ58,Brutos!$E$7:$E$2674,"MUL")</f>
        <v>3</v>
      </c>
      <c r="BS59" s="303" t="s">
        <v>464</v>
      </c>
      <c r="BT59" s="287">
        <f>+AVERAGEIF(Brutos!$C$7:$C$2674,Brutos!$AJ58,Brutos!Y$7:Y$2674)</f>
        <v>4</v>
      </c>
      <c r="BU59" s="142">
        <f>+AVERAGEIFS(Brutos!Y$7:Y$2674,Brutos!$C$7:$C$2674,Brutos!$AJ58,Brutos!$E$7:$E$2674,"MUL")</f>
        <v>4</v>
      </c>
      <c r="BV59" s="303" t="s">
        <v>464</v>
      </c>
      <c r="BW59" s="288" t="s">
        <v>464</v>
      </c>
      <c r="BX59" s="185" t="s">
        <v>464</v>
      </c>
      <c r="BY59" s="303" t="s">
        <v>464</v>
      </c>
      <c r="BZ59" s="288" t="s">
        <v>464</v>
      </c>
      <c r="CA59" s="185" t="s">
        <v>464</v>
      </c>
      <c r="CB59" s="303" t="s">
        <v>464</v>
      </c>
      <c r="CC59" s="288" t="s">
        <v>464</v>
      </c>
      <c r="CD59" s="185" t="s">
        <v>464</v>
      </c>
      <c r="CE59" s="303" t="s">
        <v>464</v>
      </c>
      <c r="CF59" s="398">
        <f>+Resumo!U58</f>
        <v>3.2105263157894739</v>
      </c>
      <c r="CG59" s="209">
        <f t="shared" si="26"/>
        <v>3.2105263157894739</v>
      </c>
      <c r="CH59" s="399" t="str">
        <f t="shared" si="25"/>
        <v>----</v>
      </c>
      <c r="CI59" s="415">
        <f>+Resumo!V58</f>
        <v>3.0712592617731151</v>
      </c>
      <c r="CJ59" s="116">
        <f t="shared" si="3"/>
        <v>3.0716311475963338</v>
      </c>
      <c r="CK59" s="416">
        <f>+AVERAGEIF($D$8:$D$118,$D59,$N$8:N$118)</f>
        <v>3.0105605641642996</v>
      </c>
      <c r="CL59" s="415">
        <f>+Resumo!W58</f>
        <v>3.1205675460695366</v>
      </c>
      <c r="CM59" s="116">
        <f t="shared" si="4"/>
        <v>3.0821940070111067</v>
      </c>
      <c r="CN59" s="416">
        <f t="shared" si="5"/>
        <v>3.1380355821460091</v>
      </c>
      <c r="CO59" s="116">
        <f>+Resumo!X58</f>
        <v>3.3218044402094318</v>
      </c>
      <c r="CP59" s="116">
        <f t="shared" si="6"/>
        <v>3.3505576893229652</v>
      </c>
      <c r="CQ59" s="116">
        <f t="shared" si="7"/>
        <v>3.2634137856509553</v>
      </c>
      <c r="CR59" s="188">
        <f>+Resumo!Y58</f>
        <v>3.1538553205918682</v>
      </c>
      <c r="CS59" s="188">
        <f t="shared" si="8"/>
        <v>3.1576693211412472</v>
      </c>
      <c r="CT59" s="188">
        <f t="shared" si="9"/>
        <v>3.1481770120066228</v>
      </c>
    </row>
    <row r="60" spans="1:98" s="25" customFormat="1" x14ac:dyDescent="0.25">
      <c r="A60" s="83"/>
      <c r="B60" s="73" t="s">
        <v>220</v>
      </c>
      <c r="C60" s="194" t="s">
        <v>514</v>
      </c>
      <c r="D60" s="84">
        <v>301</v>
      </c>
      <c r="E60" s="83" t="s">
        <v>14</v>
      </c>
      <c r="F60" s="325" t="s">
        <v>321</v>
      </c>
      <c r="G60" s="172" t="s">
        <v>285</v>
      </c>
      <c r="H60" s="128" t="s">
        <v>323</v>
      </c>
      <c r="I60" s="334">
        <v>37</v>
      </c>
      <c r="J60" s="181">
        <v>7</v>
      </c>
      <c r="K60" s="335">
        <f t="shared" si="0"/>
        <v>0.1891891891891892</v>
      </c>
      <c r="L60" s="270">
        <f>+Resumo!I59</f>
        <v>2.56</v>
      </c>
      <c r="M60" s="142">
        <f>+Brutos!DQ59/Brutos!DR59</f>
        <v>2.715686274509804</v>
      </c>
      <c r="N60" s="351">
        <f>+Brutos!EQ59/Brutos!ER59</f>
        <v>1.8695652173913044</v>
      </c>
      <c r="O60" s="287">
        <f>+AVERAGEIF(Brutos!$C$7:$C$2674,Brutos!$AJ59,Brutos!F$7:F$2674)</f>
        <v>3.3333333333333335</v>
      </c>
      <c r="P60" s="142">
        <f>+AVERAGEIFS(Brutos!F$7:F$2674,Brutos!$C$7:$C$2674,Brutos!$AJ59,Brutos!$E$7:$E$2674,"MUL")</f>
        <v>3.4</v>
      </c>
      <c r="Q60" s="351">
        <f>+AVERAGEIFS(Brutos!F$7:F$2674,Brutos!$C$7:$C$2674,Brutos!$AJ59,Brutos!$E$7:$E$2674,"HOM")</f>
        <v>3</v>
      </c>
      <c r="R60" s="287">
        <f>+AVERAGEIF(Brutos!$C$7:$C$2674,Brutos!$AJ59,Brutos!G$7:G$2674)</f>
        <v>2.8333333333333335</v>
      </c>
      <c r="S60" s="142">
        <f>+AVERAGEIFS(Brutos!G$7:G$2674,Brutos!$C$7:$C$2674,Brutos!$AJ59,Brutos!$E$7:$E$2674,"MUL")</f>
        <v>3</v>
      </c>
      <c r="T60" s="351">
        <f>+AVERAGEIFS(Brutos!G$7:G$2674,Brutos!$C$7:$C$2674,Brutos!$AJ59,Brutos!$E$7:$E$2674,"HOM")</f>
        <v>2</v>
      </c>
      <c r="U60" s="287">
        <f>+AVERAGEIF(Brutos!$C$7:$C$2674,Brutos!$AJ59,Brutos!H$7:H$2674)</f>
        <v>2.6</v>
      </c>
      <c r="V60" s="142">
        <f>+AVERAGEIFS(Brutos!H$7:H$2674,Brutos!$C$7:$C$2674,Brutos!$AJ59,Brutos!$E$7:$E$2674,"MUL")</f>
        <v>2.75</v>
      </c>
      <c r="W60" s="351">
        <f>+AVERAGEIFS(Brutos!H$7:H$2674,Brutos!$C$7:$C$2674,Brutos!$AJ59,Brutos!$E$7:$E$2674,"HOM")</f>
        <v>2</v>
      </c>
      <c r="X60" s="287">
        <f>+AVERAGEIF(Brutos!$C$7:$C$2674,Brutos!$AJ59,Brutos!I$7:I$2674)</f>
        <v>2.5</v>
      </c>
      <c r="Y60" s="142">
        <f>+AVERAGEIFS(Brutos!I$7:I$2674,Brutos!$C$7:$C$2674,Brutos!$AJ59,Brutos!$E$7:$E$2674,"MUL")</f>
        <v>2.6</v>
      </c>
      <c r="Z60" s="351">
        <f>+AVERAGEIFS(Brutos!I$7:I$2674,Brutos!$C$7:$C$2674,Brutos!$AJ59,Brutos!$E$7:$E$2674,"HOM")</f>
        <v>2</v>
      </c>
      <c r="AA60" s="287">
        <f>+AVERAGEIF(Brutos!$C$7:$C$2674,Brutos!$AJ59,Brutos!J$7:J$2674)</f>
        <v>2</v>
      </c>
      <c r="AB60" s="142">
        <f>+AVERAGEIFS(Brutos!J$7:J$2674,Brutos!$C$7:$C$2674,Brutos!$AJ59,Brutos!$E$7:$E$2674,"MUL")</f>
        <v>2.2000000000000002</v>
      </c>
      <c r="AC60" s="351">
        <f>+AVERAGEIFS(Brutos!J$7:J$2674,Brutos!$C$7:$C$2674,Brutos!$AJ59,Brutos!$E$7:$E$2674,"HOM")</f>
        <v>1</v>
      </c>
      <c r="AD60" s="287">
        <f>+AVERAGEIF(Brutos!$C$7:$C$2674,Brutos!$AJ59,Brutos!K$7:K$2674)</f>
        <v>3</v>
      </c>
      <c r="AE60" s="142">
        <f>+AVERAGEIFS(Brutos!K$7:K$2674,Brutos!$C$7:$C$2674,Brutos!$AJ59,Brutos!$E$7:$E$2674,"MUL")</f>
        <v>3.4</v>
      </c>
      <c r="AF60" s="351">
        <f>+AVERAGEIFS(Brutos!K$7:K$2674,Brutos!$C$7:$C$2674,Brutos!$AJ59,Brutos!$E$7:$E$2674,"HOM")</f>
        <v>1</v>
      </c>
      <c r="AG60" s="287">
        <f>+AVERAGEIF(Brutos!$C$7:$C$2674,Brutos!$AJ59,Brutos!L$7:L$2674)</f>
        <v>2</v>
      </c>
      <c r="AH60" s="142">
        <f>+AVERAGEIFS(Brutos!L$7:L$2674,Brutos!$C$7:$C$2674,Brutos!$AJ59,Brutos!$E$7:$E$2674,"MUL")</f>
        <v>2</v>
      </c>
      <c r="AI60" s="351">
        <f>+AVERAGEIFS(Brutos!L$7:L$2674,Brutos!$C$7:$C$2674,Brutos!$AJ59,Brutos!$E$7:$E$2674,"HOM")</f>
        <v>2</v>
      </c>
      <c r="AJ60" s="287">
        <f>+AVERAGEIF(Brutos!$C$7:$C$2674,Brutos!$AJ59,Brutos!M$7:M$2674)</f>
        <v>2.8333333333333335</v>
      </c>
      <c r="AK60" s="142">
        <f>+AVERAGEIFS(Brutos!M$7:M$2674,Brutos!$C$7:$C$2674,Brutos!$AJ59,Brutos!$E$7:$E$2674,"MUL")</f>
        <v>2.8</v>
      </c>
      <c r="AL60" s="351">
        <f>+AVERAGEIFS(Brutos!M$7:M$2674,Brutos!$C$7:$C$2674,Brutos!$AJ59,Brutos!$E$7:$E$2674,"HOM")</f>
        <v>3</v>
      </c>
      <c r="AM60" s="287">
        <f>+AVERAGEIF(Brutos!$C$7:$C$2674,Brutos!$AJ59,Brutos!N$7:N$2674)</f>
        <v>3.2</v>
      </c>
      <c r="AN60" s="142">
        <f>+AVERAGEIFS(Brutos!N$7:N$2674,Brutos!$C$7:$C$2674,Brutos!$AJ59,Brutos!$E$7:$E$2674,"MUL")</f>
        <v>3.5</v>
      </c>
      <c r="AO60" s="351">
        <f>+AVERAGEIFS(Brutos!N$7:N$2674,Brutos!$C$7:$C$2674,Brutos!$AJ59,Brutos!$E$7:$E$2674,"HOM")</f>
        <v>2</v>
      </c>
      <c r="AP60" s="287">
        <f>+AVERAGEIF(Brutos!$C$7:$C$2674,Brutos!$AJ59,Brutos!O$7:O$2674)</f>
        <v>3.2</v>
      </c>
      <c r="AQ60" s="142">
        <f>+AVERAGEIFS(Brutos!O$7:O$2674,Brutos!$C$7:$C$2674,Brutos!$AJ59,Brutos!$E$7:$E$2674,"MUL")</f>
        <v>3.5</v>
      </c>
      <c r="AR60" s="351">
        <f>+AVERAGEIFS(Brutos!O$7:O$2674,Brutos!$C$7:$C$2674,Brutos!$AJ59,Brutos!$E$7:$E$2674,"HOM")</f>
        <v>2</v>
      </c>
      <c r="AS60" s="287">
        <f>+AVERAGEIF(Brutos!$C$7:$C$2674,Brutos!$AJ59,Brutos!P$7:P$2674)</f>
        <v>2</v>
      </c>
      <c r="AT60" s="142">
        <f>+AVERAGEIFS(Brutos!P$7:P$2674,Brutos!$C$7:$C$2674,Brutos!$AJ59,Brutos!$E$7:$E$2674,"MUL")</f>
        <v>2.25</v>
      </c>
      <c r="AU60" s="351">
        <f>+AVERAGEIFS(Brutos!P$7:P$2674,Brutos!$C$7:$C$2674,Brutos!$AJ59,Brutos!$E$7:$E$2674,"HOM")</f>
        <v>1</v>
      </c>
      <c r="AV60" s="287">
        <f>+AVERAGEIF(Brutos!$C$7:$C$2674,Brutos!$AJ59,Brutos!Q$7:Q$2674)</f>
        <v>1.8333333333333333</v>
      </c>
      <c r="AW60" s="142">
        <f>+AVERAGEIFS(Brutos!Q$7:Q$2674,Brutos!$C$7:$C$2674,Brutos!$AJ59,Brutos!$E$7:$E$2674,"MUL")</f>
        <v>2</v>
      </c>
      <c r="AX60" s="351">
        <f>+AVERAGEIFS(Brutos!Q$7:Q$2674,Brutos!$C$7:$C$2674,Brutos!$AJ59,Brutos!$E$7:$E$2674,"HOM")</f>
        <v>1</v>
      </c>
      <c r="AY60" s="287">
        <f>+AVERAGEIF(Brutos!$C$7:$C$2674,Brutos!$AJ59,Brutos!R$7:R$2674)</f>
        <v>1.5</v>
      </c>
      <c r="AZ60" s="142">
        <f>+AVERAGEIFS(Brutos!R$7:R$2674,Brutos!$C$7:$C$2674,Brutos!$AJ59,Brutos!$E$7:$E$2674,"MUL")</f>
        <v>1.6</v>
      </c>
      <c r="BA60" s="351">
        <f>+AVERAGEIFS(Brutos!R$7:R$2674,Brutos!$C$7:$C$2674,Brutos!$AJ59,Brutos!$E$7:$E$2674,"HOM")</f>
        <v>1</v>
      </c>
      <c r="BB60" s="287">
        <f>+AVERAGEIF(Brutos!$C$7:$C$2674,Brutos!$AJ59,Brutos!S$7:S$2674)</f>
        <v>2.5</v>
      </c>
      <c r="BC60" s="142">
        <f>+AVERAGEIFS(Brutos!S$7:S$2674,Brutos!$C$7:$C$2674,Brutos!$AJ59,Brutos!$E$7:$E$2674,"MUL")</f>
        <v>2.6</v>
      </c>
      <c r="BD60" s="351">
        <f>+AVERAGEIFS(Brutos!S$7:S$2674,Brutos!$C$7:$C$2674,Brutos!$AJ59,Brutos!$E$7:$E$2674,"HOM")</f>
        <v>2</v>
      </c>
      <c r="BE60" s="287">
        <f>+AVERAGEIF(Brutos!$C$7:$C$2674,Brutos!$AJ59,Brutos!T$7:T$2674)</f>
        <v>3</v>
      </c>
      <c r="BF60" s="142">
        <f>+AVERAGEIFS(Brutos!T$7:T$2674,Brutos!$C$7:$C$2674,Brutos!$AJ59,Brutos!$E$7:$E$2674,"MUL")</f>
        <v>3.5</v>
      </c>
      <c r="BG60" s="351">
        <f>+AVERAGEIFS(Brutos!T$7:T$2674,Brutos!$C$7:$C$2674,Brutos!$AJ59,Brutos!$E$7:$E$2674,"HOM")</f>
        <v>1</v>
      </c>
      <c r="BH60" s="287">
        <f>+AVERAGEIF(Brutos!$C$7:$C$2674,Brutos!$AJ59,Brutos!U$7:U$2674)</f>
        <v>3</v>
      </c>
      <c r="BI60" s="142">
        <f>+AVERAGEIFS(Brutos!U$7:U$2674,Brutos!$C$7:$C$2674,Brutos!$AJ59,Brutos!$E$7:$E$2674,"MUL")</f>
        <v>3.6666666666666665</v>
      </c>
      <c r="BJ60" s="351">
        <f>+AVERAGEIFS(Brutos!U$7:U$2674,Brutos!$C$7:$C$2674,Brutos!$AJ59,Brutos!$E$7:$E$2674,"HOM")</f>
        <v>1</v>
      </c>
      <c r="BK60" s="287">
        <f>+AVERAGEIF(Brutos!$C$7:$C$2674,Brutos!$AJ59,Brutos!V$7:V$2674)</f>
        <v>3</v>
      </c>
      <c r="BL60" s="142">
        <f>+AVERAGEIFS(Brutos!V$7:V$2674,Brutos!$C$7:$C$2674,Brutos!$AJ59,Brutos!$E$7:$E$2674,"MUL")</f>
        <v>3</v>
      </c>
      <c r="BM60" s="351">
        <f>+AVERAGEIFS(Brutos!V$7:V$2674,Brutos!$C$7:$C$2674,Brutos!$AJ59,Brutos!$E$7:$E$2674,"HOM")</f>
        <v>3</v>
      </c>
      <c r="BN60" s="287">
        <f>+AVERAGEIF(Brutos!$C$7:$C$2674,Brutos!$AJ59,Brutos!W$7:W$2674)</f>
        <v>3.25</v>
      </c>
      <c r="BO60" s="142">
        <f>+AVERAGEIFS(Brutos!W$7:W$2674,Brutos!$C$7:$C$2674,Brutos!$AJ59,Brutos!$E$7:$E$2674,"MUL")</f>
        <v>3.3333333333333335</v>
      </c>
      <c r="BP60" s="351">
        <f>+AVERAGEIFS(Brutos!W$7:W$2674,Brutos!$C$7:$C$2674,Brutos!$AJ59,Brutos!$E$7:$E$2674,"HOM")</f>
        <v>3</v>
      </c>
      <c r="BQ60" s="287">
        <f>+AVERAGEIF(Brutos!$C$7:$C$2674,Brutos!$AJ59,Brutos!X$7:X$2674)</f>
        <v>3.3333333333333335</v>
      </c>
      <c r="BR60" s="142">
        <f>+AVERAGEIFS(Brutos!X$7:X$2674,Brutos!$C$7:$C$2674,Brutos!$AJ59,Brutos!$E$7:$E$2674,"MUL")</f>
        <v>3.4</v>
      </c>
      <c r="BS60" s="351">
        <f>+AVERAGEIFS(Brutos!X$7:X$2674,Brutos!$C$7:$C$2674,Brutos!$AJ59,Brutos!$E$7:$E$2674,"HOM")</f>
        <v>3</v>
      </c>
      <c r="BT60" s="287">
        <f>+AVERAGEIF(Brutos!$C$7:$C$2674,Brutos!$AJ59,Brutos!Y$7:Y$2674)</f>
        <v>2</v>
      </c>
      <c r="BU60" s="142">
        <f>+AVERAGEIFS(Brutos!Y$7:Y$2674,Brutos!$C$7:$C$2674,Brutos!$AJ59,Brutos!$E$7:$E$2674,"MUL")</f>
        <v>2.2000000000000002</v>
      </c>
      <c r="BV60" s="351">
        <f>+AVERAGEIFS(Brutos!Y$7:Y$2674,Brutos!$C$7:$C$2674,Brutos!$AJ59,Brutos!$E$7:$E$2674,"HOM")</f>
        <v>1</v>
      </c>
      <c r="BW60" s="287">
        <f>+AVERAGEIF(Brutos!$C$7:$C$2674,Brutos!$AJ59,Brutos!Z$7:Z$2674)</f>
        <v>1.8</v>
      </c>
      <c r="BX60" s="142">
        <f>+AVERAGEIFS(Brutos!Z$7:Z$2674,Brutos!$C$7:$C$2674,Brutos!$AJ59,Brutos!$E$7:$E$2674,"MUL")</f>
        <v>1.75</v>
      </c>
      <c r="BY60" s="351">
        <f>+AVERAGEIFS(Brutos!Z$7:Z$2674,Brutos!$C$7:$C$2674,Brutos!$AJ59,Brutos!$E$7:$E$2674,"HOM")</f>
        <v>2</v>
      </c>
      <c r="BZ60" s="287">
        <f>+AVERAGEIF(Brutos!$C$7:$C$2674,Brutos!$AJ59,Brutos!AA$7:AA$2674)</f>
        <v>2.8</v>
      </c>
      <c r="CA60" s="142">
        <f>+AVERAGEIFS(Brutos!AA$7:AA$2674,Brutos!$C$7:$C$2674,Brutos!$AJ59,Brutos!$E$7:$E$2674,"MUL")</f>
        <v>3</v>
      </c>
      <c r="CB60" s="351">
        <f>+AVERAGEIFS(Brutos!AA$7:AA$2674,Brutos!$C$7:$C$2674,Brutos!$AJ59,Brutos!$E$7:$E$2674,"HOM")</f>
        <v>2</v>
      </c>
      <c r="CC60" s="287">
        <f>+AVERAGEIF(Brutos!$C$7:$C$2674,Brutos!$AJ59,Brutos!AB$7:AB$2674)</f>
        <v>2</v>
      </c>
      <c r="CD60" s="142">
        <f>+AVERAGEIFS(Brutos!AB$7:AB$2674,Brutos!$C$7:$C$2674,Brutos!$AJ59,Brutos!$E$7:$E$2674,"MUL")</f>
        <v>2</v>
      </c>
      <c r="CE60" s="351">
        <f>+AVERAGEIFS(Brutos!AB$7:AB$2674,Brutos!$C$7:$C$2674,Brutos!$AJ59,Brutos!$E$7:$E$2674,"HOM")</f>
        <v>2</v>
      </c>
      <c r="CF60" s="397">
        <f>+Resumo!U59</f>
        <v>2.56</v>
      </c>
      <c r="CG60" s="208">
        <f t="shared" si="26"/>
        <v>2.715686274509804</v>
      </c>
      <c r="CH60" s="396">
        <f t="shared" si="25"/>
        <v>1.8695652173913044</v>
      </c>
      <c r="CI60" s="415">
        <f>+Resumo!V59</f>
        <v>3.0712592617731151</v>
      </c>
      <c r="CJ60" s="116">
        <f t="shared" si="3"/>
        <v>3.0716311475963338</v>
      </c>
      <c r="CK60" s="416">
        <f>+AVERAGEIF($D$8:$D$118,$D60,$N$8:N$118)</f>
        <v>3.0105605641642996</v>
      </c>
      <c r="CL60" s="415">
        <f>+Resumo!W59</f>
        <v>3.1205675460695366</v>
      </c>
      <c r="CM60" s="116">
        <f t="shared" si="4"/>
        <v>3.0821940070111067</v>
      </c>
      <c r="CN60" s="416">
        <f t="shared" si="5"/>
        <v>3.1380355821460091</v>
      </c>
      <c r="CO60" s="116">
        <f>+Resumo!X59</f>
        <v>3.3218044402094318</v>
      </c>
      <c r="CP60" s="116">
        <f t="shared" si="6"/>
        <v>3.3505576893229652</v>
      </c>
      <c r="CQ60" s="116">
        <f t="shared" si="7"/>
        <v>3.2634137856509553</v>
      </c>
      <c r="CR60" s="188">
        <f>+Resumo!Y59</f>
        <v>3.1538553205918682</v>
      </c>
      <c r="CS60" s="188">
        <f t="shared" si="8"/>
        <v>3.1576693211412472</v>
      </c>
      <c r="CT60" s="188">
        <f t="shared" si="9"/>
        <v>3.1481770120066228</v>
      </c>
    </row>
    <row r="61" spans="1:98" s="96" customFormat="1" x14ac:dyDescent="0.25">
      <c r="A61" s="86"/>
      <c r="B61" s="74" t="s">
        <v>197</v>
      </c>
      <c r="C61" s="195" t="s">
        <v>515</v>
      </c>
      <c r="D61" s="87">
        <v>301</v>
      </c>
      <c r="E61" s="86" t="s">
        <v>14</v>
      </c>
      <c r="F61" s="326" t="s">
        <v>321</v>
      </c>
      <c r="G61" s="174" t="s">
        <v>285</v>
      </c>
      <c r="H61" s="129" t="s">
        <v>323</v>
      </c>
      <c r="I61" s="336">
        <v>36</v>
      </c>
      <c r="J61" s="182">
        <v>3</v>
      </c>
      <c r="K61" s="337">
        <f t="shared" si="0"/>
        <v>8.3333333333333329E-2</v>
      </c>
      <c r="L61" s="273">
        <f>+Resumo!I60</f>
        <v>2.5588235294117645</v>
      </c>
      <c r="M61" s="143">
        <f>+Brutos!DQ60/Brutos!DR60</f>
        <v>2.5588235294117645</v>
      </c>
      <c r="N61" s="352" t="s">
        <v>464</v>
      </c>
      <c r="O61" s="289">
        <f>+AVERAGEIF(Brutos!$C$7:$C$2674,Brutos!$AJ60,Brutos!F$7:F$2674)</f>
        <v>2.3333333333333335</v>
      </c>
      <c r="P61" s="143">
        <f>+AVERAGEIFS(Brutos!F$7:F$2674,Brutos!$C$7:$C$2674,Brutos!$AJ60,Brutos!$E$7:$E$2674,"MUL")</f>
        <v>2.3333333333333335</v>
      </c>
      <c r="Q61" s="352" t="s">
        <v>464</v>
      </c>
      <c r="R61" s="289">
        <f>+AVERAGEIF(Brutos!$C$7:$C$2674,Brutos!$AJ60,Brutos!G$7:G$2674)</f>
        <v>2.5</v>
      </c>
      <c r="S61" s="143">
        <f>+AVERAGEIFS(Brutos!G$7:G$2674,Brutos!$C$7:$C$2674,Brutos!$AJ60,Brutos!$E$7:$E$2674,"MUL")</f>
        <v>2.5</v>
      </c>
      <c r="T61" s="352" t="s">
        <v>464</v>
      </c>
      <c r="U61" s="289">
        <f>+AVERAGEIF(Brutos!$C$7:$C$2674,Brutos!$AJ60,Brutos!H$7:H$2674)</f>
        <v>2</v>
      </c>
      <c r="V61" s="143">
        <f>+AVERAGEIFS(Brutos!H$7:H$2674,Brutos!$C$7:$C$2674,Brutos!$AJ60,Brutos!$E$7:$E$2674,"MUL")</f>
        <v>2</v>
      </c>
      <c r="W61" s="352" t="s">
        <v>464</v>
      </c>
      <c r="X61" s="289">
        <f>+AVERAGEIF(Brutos!$C$7:$C$2674,Brutos!$AJ60,Brutos!I$7:I$2674)</f>
        <v>2.5</v>
      </c>
      <c r="Y61" s="143">
        <f>+AVERAGEIFS(Brutos!I$7:I$2674,Brutos!$C$7:$C$2674,Brutos!$AJ60,Brutos!$E$7:$E$2674,"MUL")</f>
        <v>2.5</v>
      </c>
      <c r="Z61" s="352" t="s">
        <v>464</v>
      </c>
      <c r="AA61" s="289">
        <f>+AVERAGEIF(Brutos!$C$7:$C$2674,Brutos!$AJ60,Brutos!J$7:J$2674)</f>
        <v>2.5</v>
      </c>
      <c r="AB61" s="143">
        <f>+AVERAGEIFS(Brutos!J$7:J$2674,Brutos!$C$7:$C$2674,Brutos!$AJ60,Brutos!$E$7:$E$2674,"MUL")</f>
        <v>2.5</v>
      </c>
      <c r="AC61" s="352" t="s">
        <v>464</v>
      </c>
      <c r="AD61" s="289">
        <f>+AVERAGEIF(Brutos!$C$7:$C$2674,Brutos!$AJ60,Brutos!K$7:K$2674)</f>
        <v>2</v>
      </c>
      <c r="AE61" s="143">
        <f>+AVERAGEIFS(Brutos!K$7:K$2674,Brutos!$C$7:$C$2674,Brutos!$AJ60,Brutos!$E$7:$E$2674,"MUL")</f>
        <v>2</v>
      </c>
      <c r="AF61" s="352" t="s">
        <v>464</v>
      </c>
      <c r="AG61" s="289">
        <f>+AVERAGEIF(Brutos!$C$7:$C$2674,Brutos!$AJ60,Brutos!L$7:L$2674)</f>
        <v>4</v>
      </c>
      <c r="AH61" s="143">
        <f>+AVERAGEIFS(Brutos!L$7:L$2674,Brutos!$C$7:$C$2674,Brutos!$AJ60,Brutos!$E$7:$E$2674,"MUL")</f>
        <v>4</v>
      </c>
      <c r="AI61" s="352" t="s">
        <v>464</v>
      </c>
      <c r="AJ61" s="289">
        <f>+AVERAGEIF(Brutos!$C$7:$C$2674,Brutos!$AJ60,Brutos!M$7:M$2674)</f>
        <v>3</v>
      </c>
      <c r="AK61" s="143">
        <f>+AVERAGEIFS(Brutos!M$7:M$2674,Brutos!$C$7:$C$2674,Brutos!$AJ60,Brutos!$E$7:$E$2674,"MUL")</f>
        <v>3</v>
      </c>
      <c r="AL61" s="352" t="s">
        <v>464</v>
      </c>
      <c r="AM61" s="289">
        <f>+AVERAGEIF(Brutos!$C$7:$C$2674,Brutos!$AJ60,Brutos!N$7:N$2674)</f>
        <v>4</v>
      </c>
      <c r="AN61" s="143">
        <f>+AVERAGEIFS(Brutos!N$7:N$2674,Brutos!$C$7:$C$2674,Brutos!$AJ60,Brutos!$E$7:$E$2674,"MUL")</f>
        <v>4</v>
      </c>
      <c r="AO61" s="352" t="s">
        <v>464</v>
      </c>
      <c r="AP61" s="289" t="s">
        <v>464</v>
      </c>
      <c r="AQ61" s="143" t="s">
        <v>464</v>
      </c>
      <c r="AR61" s="352" t="s">
        <v>464</v>
      </c>
      <c r="AS61" s="289">
        <f>+AVERAGEIF(Brutos!$C$7:$C$2674,Brutos!$AJ60,Brutos!P$7:P$2674)</f>
        <v>1</v>
      </c>
      <c r="AT61" s="143">
        <f>+AVERAGEIFS(Brutos!P$7:P$2674,Brutos!$C$7:$C$2674,Brutos!$AJ60,Brutos!$E$7:$E$2674,"MUL")</f>
        <v>1</v>
      </c>
      <c r="AU61" s="352" t="s">
        <v>464</v>
      </c>
      <c r="AV61" s="289">
        <f>+AVERAGEIF(Brutos!$C$7:$C$2674,Brutos!$AJ60,Brutos!Q$7:Q$2674)</f>
        <v>1</v>
      </c>
      <c r="AW61" s="143">
        <f>+AVERAGEIFS(Brutos!Q$7:Q$2674,Brutos!$C$7:$C$2674,Brutos!$AJ60,Brutos!$E$7:$E$2674,"MUL")</f>
        <v>1</v>
      </c>
      <c r="AX61" s="352" t="s">
        <v>464</v>
      </c>
      <c r="AY61" s="289">
        <f>+AVERAGEIF(Brutos!$C$7:$C$2674,Brutos!$AJ60,Brutos!R$7:R$2674)</f>
        <v>2</v>
      </c>
      <c r="AZ61" s="143">
        <f>+AVERAGEIFS(Brutos!R$7:R$2674,Brutos!$C$7:$C$2674,Brutos!$AJ60,Brutos!$E$7:$E$2674,"MUL")</f>
        <v>2</v>
      </c>
      <c r="BA61" s="352" t="s">
        <v>464</v>
      </c>
      <c r="BB61" s="289">
        <f>+AVERAGEIF(Brutos!$C$7:$C$2674,Brutos!$AJ60,Brutos!S$7:S$2674)</f>
        <v>2</v>
      </c>
      <c r="BC61" s="143">
        <f>+AVERAGEIFS(Brutos!S$7:S$2674,Brutos!$C$7:$C$2674,Brutos!$AJ60,Brutos!$E$7:$E$2674,"MUL")</f>
        <v>2</v>
      </c>
      <c r="BD61" s="352" t="s">
        <v>464</v>
      </c>
      <c r="BE61" s="289">
        <f>+AVERAGEIF(Brutos!$C$7:$C$2674,Brutos!$AJ60,Brutos!T$7:T$2674)</f>
        <v>4</v>
      </c>
      <c r="BF61" s="143">
        <f>+AVERAGEIFS(Brutos!T$7:T$2674,Brutos!$C$7:$C$2674,Brutos!$AJ60,Brutos!$E$7:$E$2674,"MUL")</f>
        <v>4</v>
      </c>
      <c r="BG61" s="352" t="s">
        <v>464</v>
      </c>
      <c r="BH61" s="289">
        <f>+AVERAGEIF(Brutos!$C$7:$C$2674,Brutos!$AJ60,Brutos!U$7:U$2674)</f>
        <v>4</v>
      </c>
      <c r="BI61" s="143">
        <f>+AVERAGEIFS(Brutos!U$7:U$2674,Brutos!$C$7:$C$2674,Brutos!$AJ60,Brutos!$E$7:$E$2674,"MUL")</f>
        <v>4</v>
      </c>
      <c r="BJ61" s="352" t="s">
        <v>464</v>
      </c>
      <c r="BK61" s="289">
        <f>+AVERAGEIF(Brutos!$C$7:$C$2674,Brutos!$AJ60,Brutos!V$7:V$2674)</f>
        <v>4</v>
      </c>
      <c r="BL61" s="143">
        <f>+AVERAGEIFS(Brutos!V$7:V$2674,Brutos!$C$7:$C$2674,Brutos!$AJ60,Brutos!$E$7:$E$2674,"MUL")</f>
        <v>4</v>
      </c>
      <c r="BM61" s="352" t="s">
        <v>464</v>
      </c>
      <c r="BN61" s="289">
        <f>+AVERAGEIF(Brutos!$C$7:$C$2674,Brutos!$AJ60,Brutos!W$7:W$2674)</f>
        <v>5</v>
      </c>
      <c r="BO61" s="143">
        <f>+AVERAGEIFS(Brutos!W$7:W$2674,Brutos!$C$7:$C$2674,Brutos!$AJ60,Brutos!$E$7:$E$2674,"MUL")</f>
        <v>5</v>
      </c>
      <c r="BP61" s="352" t="s">
        <v>464</v>
      </c>
      <c r="BQ61" s="289">
        <f>+AVERAGEIF(Brutos!$C$7:$C$2674,Brutos!$AJ60,Brutos!X$7:X$2674)</f>
        <v>5</v>
      </c>
      <c r="BR61" s="143">
        <f>+AVERAGEIFS(Brutos!X$7:X$2674,Brutos!$C$7:$C$2674,Brutos!$AJ60,Brutos!$E$7:$E$2674,"MUL")</f>
        <v>5</v>
      </c>
      <c r="BS61" s="352" t="s">
        <v>464</v>
      </c>
      <c r="BT61" s="289">
        <f>+AVERAGEIF(Brutos!$C$7:$C$2674,Brutos!$AJ60,Brutos!Y$7:Y$2674)</f>
        <v>1.5</v>
      </c>
      <c r="BU61" s="143">
        <f>+AVERAGEIFS(Brutos!Y$7:Y$2674,Brutos!$C$7:$C$2674,Brutos!$AJ60,Brutos!$E$7:$E$2674,"MUL")</f>
        <v>1.5</v>
      </c>
      <c r="BV61" s="352" t="s">
        <v>464</v>
      </c>
      <c r="BW61" s="289">
        <f>+AVERAGEIF(Brutos!$C$7:$C$2674,Brutos!$AJ60,Brutos!Z$7:Z$2674)</f>
        <v>2</v>
      </c>
      <c r="BX61" s="143">
        <f>+AVERAGEIFS(Brutos!Z$7:Z$2674,Brutos!$C$7:$C$2674,Brutos!$AJ60,Brutos!$E$7:$E$2674,"MUL")</f>
        <v>2</v>
      </c>
      <c r="BY61" s="352" t="s">
        <v>464</v>
      </c>
      <c r="BZ61" s="289">
        <f>+AVERAGEIF(Brutos!$C$7:$C$2674,Brutos!$AJ60,Brutos!AA$7:AA$2674)</f>
        <v>1</v>
      </c>
      <c r="CA61" s="143">
        <f>+AVERAGEIFS(Brutos!AA$7:AA$2674,Brutos!$C$7:$C$2674,Brutos!$AJ60,Brutos!$E$7:$E$2674,"MUL")</f>
        <v>1</v>
      </c>
      <c r="CB61" s="352" t="s">
        <v>464</v>
      </c>
      <c r="CC61" s="289">
        <f>+AVERAGEIF(Brutos!$C$7:$C$2674,Brutos!$AJ60,Brutos!AB$7:AB$2674)</f>
        <v>2</v>
      </c>
      <c r="CD61" s="143">
        <f>+AVERAGEIFS(Brutos!AB$7:AB$2674,Brutos!$C$7:$C$2674,Brutos!$AJ60,Brutos!$E$7:$E$2674,"MUL")</f>
        <v>2</v>
      </c>
      <c r="CE61" s="352" t="s">
        <v>464</v>
      </c>
      <c r="CF61" s="400">
        <f>+Resumo!U60</f>
        <v>2.5588235294117645</v>
      </c>
      <c r="CG61" s="210">
        <f t="shared" si="26"/>
        <v>2.5588235294117645</v>
      </c>
      <c r="CH61" s="401" t="str">
        <f t="shared" si="25"/>
        <v>----</v>
      </c>
      <c r="CI61" s="417">
        <f>+Resumo!V60</f>
        <v>3.0712592617731151</v>
      </c>
      <c r="CJ61" s="117">
        <f t="shared" si="3"/>
        <v>3.0716311475963338</v>
      </c>
      <c r="CK61" s="418">
        <f>+AVERAGEIF($D$8:$D$118,$D61,$N$8:N$118)</f>
        <v>3.0105605641642996</v>
      </c>
      <c r="CL61" s="417">
        <f>+Resumo!W60</f>
        <v>3.1205675460695366</v>
      </c>
      <c r="CM61" s="117">
        <f t="shared" si="4"/>
        <v>3.0821940070111067</v>
      </c>
      <c r="CN61" s="418">
        <f t="shared" si="5"/>
        <v>3.1380355821460091</v>
      </c>
      <c r="CO61" s="117">
        <f>+Resumo!X60</f>
        <v>3.3218044402094318</v>
      </c>
      <c r="CP61" s="117">
        <f t="shared" si="6"/>
        <v>3.3505576893229652</v>
      </c>
      <c r="CQ61" s="117">
        <f t="shared" si="7"/>
        <v>3.2634137856509553</v>
      </c>
      <c r="CR61" s="186">
        <f>+Resumo!Y60</f>
        <v>3.1538553205918682</v>
      </c>
      <c r="CS61" s="186">
        <f t="shared" si="8"/>
        <v>3.1576693211412472</v>
      </c>
      <c r="CT61" s="186">
        <f t="shared" si="9"/>
        <v>3.1481770120066228</v>
      </c>
    </row>
    <row r="62" spans="1:98" s="25" customFormat="1" x14ac:dyDescent="0.25">
      <c r="A62" s="92"/>
      <c r="B62" s="75" t="s">
        <v>157</v>
      </c>
      <c r="C62" s="197" t="s">
        <v>158</v>
      </c>
      <c r="D62" s="93">
        <v>302</v>
      </c>
      <c r="E62" s="92" t="s">
        <v>15</v>
      </c>
      <c r="F62" s="328" t="s">
        <v>318</v>
      </c>
      <c r="G62" s="176" t="s">
        <v>285</v>
      </c>
      <c r="H62" s="131" t="s">
        <v>319</v>
      </c>
      <c r="I62" s="340">
        <v>143</v>
      </c>
      <c r="J62" s="179">
        <v>77</v>
      </c>
      <c r="K62" s="341">
        <f t="shared" si="0"/>
        <v>0.53846153846153844</v>
      </c>
      <c r="L62" s="277">
        <f>+Resumo!I61</f>
        <v>3.2943571844095403</v>
      </c>
      <c r="M62" s="145">
        <f>+Brutos!DQ61/Brutos!DR61</f>
        <v>3.2636165577342049</v>
      </c>
      <c r="N62" s="354">
        <f>+Brutos!EQ61/Brutos!ER61</f>
        <v>3.3295880149812733</v>
      </c>
      <c r="O62" s="293">
        <f>+AVERAGEIF(Brutos!$C$7:$C$2674,Brutos!$AJ61,Brutos!F$7:F$2674)</f>
        <v>3.8</v>
      </c>
      <c r="P62" s="145">
        <f>+AVERAGEIFS(Brutos!F$7:F$2674,Brutos!$C$7:$C$2674,Brutos!$AJ61,Brutos!$E$7:$E$2674,"MUL")</f>
        <v>3.75</v>
      </c>
      <c r="Q62" s="354">
        <f>+AVERAGEIFS(Brutos!F$7:F$2674,Brutos!$C$7:$C$2674,Brutos!$AJ61,Brutos!$E$7:$E$2674,"HOM")</f>
        <v>3.8571428571428572</v>
      </c>
      <c r="R62" s="293">
        <f>+AVERAGEIF(Brutos!$C$7:$C$2674,Brutos!$AJ61,Brutos!G$7:G$2674)</f>
        <v>3.236842105263158</v>
      </c>
      <c r="S62" s="145">
        <f>+AVERAGEIFS(Brutos!G$7:G$2674,Brutos!$C$7:$C$2674,Brutos!$AJ61,Brutos!$E$7:$E$2674,"MUL")</f>
        <v>3.1</v>
      </c>
      <c r="T62" s="354">
        <f>+AVERAGEIFS(Brutos!G$7:G$2674,Brutos!$C$7:$C$2674,Brutos!$AJ61,Brutos!$E$7:$E$2674,"HOM")</f>
        <v>3.3888888888888888</v>
      </c>
      <c r="U62" s="293">
        <f>+AVERAGEIF(Brutos!$C$7:$C$2674,Brutos!$AJ61,Brutos!H$7:H$2674)</f>
        <v>3.7808219178082192</v>
      </c>
      <c r="V62" s="145">
        <f>+AVERAGEIFS(Brutos!H$7:H$2674,Brutos!$C$7:$C$2674,Brutos!$AJ61,Brutos!$E$7:$E$2674,"MUL")</f>
        <v>3.5609756097560976</v>
      </c>
      <c r="W62" s="354">
        <f>+AVERAGEIFS(Brutos!H$7:H$2674,Brutos!$C$7:$C$2674,Brutos!$AJ61,Brutos!$E$7:$E$2674,"HOM")</f>
        <v>4.0625</v>
      </c>
      <c r="X62" s="293">
        <f>+AVERAGEIF(Brutos!$C$7:$C$2674,Brutos!$AJ61,Brutos!I$7:I$2674)</f>
        <v>2.8684210526315788</v>
      </c>
      <c r="Y62" s="145">
        <f>+AVERAGEIFS(Brutos!I$7:I$2674,Brutos!$C$7:$C$2674,Brutos!$AJ61,Brutos!$E$7:$E$2674,"MUL")</f>
        <v>2.7</v>
      </c>
      <c r="Z62" s="354">
        <f>+AVERAGEIFS(Brutos!I$7:I$2674,Brutos!$C$7:$C$2674,Brutos!$AJ61,Brutos!$E$7:$E$2674,"HOM")</f>
        <v>3.0555555555555554</v>
      </c>
      <c r="AA62" s="293">
        <f>+AVERAGEIF(Brutos!$C$7:$C$2674,Brutos!$AJ61,Brutos!J$7:J$2674)</f>
        <v>2.7567567567567566</v>
      </c>
      <c r="AB62" s="145">
        <f>+AVERAGEIFS(Brutos!J$7:J$2674,Brutos!$C$7:$C$2674,Brutos!$AJ61,Brutos!$E$7:$E$2674,"MUL")</f>
        <v>2.7</v>
      </c>
      <c r="AC62" s="354">
        <f>+AVERAGEIFS(Brutos!J$7:J$2674,Brutos!$C$7:$C$2674,Brutos!$AJ61,Brutos!$E$7:$E$2674,"HOM")</f>
        <v>2.8235294117647061</v>
      </c>
      <c r="AD62" s="293">
        <f>+AVERAGEIF(Brutos!$C$7:$C$2674,Brutos!$AJ61,Brutos!K$7:K$2674)</f>
        <v>2.9178082191780823</v>
      </c>
      <c r="AE62" s="145">
        <f>+AVERAGEIFS(Brutos!K$7:K$2674,Brutos!$C$7:$C$2674,Brutos!$AJ61,Brutos!$E$7:$E$2674,"MUL")</f>
        <v>3.05</v>
      </c>
      <c r="AF62" s="354">
        <f>+AVERAGEIFS(Brutos!K$7:K$2674,Brutos!$C$7:$C$2674,Brutos!$AJ61,Brutos!$E$7:$E$2674,"HOM")</f>
        <v>2.7575757575757578</v>
      </c>
      <c r="AG62" s="293">
        <f>+AVERAGEIF(Brutos!$C$7:$C$2674,Brutos!$AJ61,Brutos!L$7:L$2674)</f>
        <v>3.8133333333333335</v>
      </c>
      <c r="AH62" s="145">
        <f>+AVERAGEIFS(Brutos!L$7:L$2674,Brutos!$C$7:$C$2674,Brutos!$AJ61,Brutos!$E$7:$E$2674,"MUL")</f>
        <v>3.95</v>
      </c>
      <c r="AI62" s="354">
        <f>+AVERAGEIFS(Brutos!L$7:L$2674,Brutos!$C$7:$C$2674,Brutos!$AJ61,Brutos!$E$7:$E$2674,"HOM")</f>
        <v>3.657142857142857</v>
      </c>
      <c r="AJ62" s="293">
        <f>+AVERAGEIF(Brutos!$C$7:$C$2674,Brutos!$AJ61,Brutos!M$7:M$2674)</f>
        <v>2.779220779220779</v>
      </c>
      <c r="AK62" s="145">
        <f>+AVERAGEIFS(Brutos!M$7:M$2674,Brutos!$C$7:$C$2674,Brutos!$AJ61,Brutos!$E$7:$E$2674,"MUL")</f>
        <v>2.8048780487804876</v>
      </c>
      <c r="AL62" s="354">
        <f>+AVERAGEIFS(Brutos!M$7:M$2674,Brutos!$C$7:$C$2674,Brutos!$AJ61,Brutos!$E$7:$E$2674,"HOM")</f>
        <v>2.75</v>
      </c>
      <c r="AM62" s="293">
        <f>+AVERAGEIF(Brutos!$C$7:$C$2674,Brutos!$AJ61,Brutos!N$7:N$2674)</f>
        <v>2.8815789473684212</v>
      </c>
      <c r="AN62" s="145">
        <f>+AVERAGEIFS(Brutos!N$7:N$2674,Brutos!$C$7:$C$2674,Brutos!$AJ61,Brutos!$E$7:$E$2674,"MUL")</f>
        <v>2.9024390243902438</v>
      </c>
      <c r="AO62" s="354">
        <f>+AVERAGEIFS(Brutos!N$7:N$2674,Brutos!$C$7:$C$2674,Brutos!$AJ61,Brutos!$E$7:$E$2674,"HOM")</f>
        <v>2.8571428571428572</v>
      </c>
      <c r="AP62" s="293">
        <f>+AVERAGEIF(Brutos!$C$7:$C$2674,Brutos!$AJ61,Brutos!O$7:O$2674)</f>
        <v>3.0394736842105261</v>
      </c>
      <c r="AQ62" s="145">
        <f>+AVERAGEIFS(Brutos!O$7:O$2674,Brutos!$C$7:$C$2674,Brutos!$AJ61,Brutos!$E$7:$E$2674,"MUL")</f>
        <v>2.9249999999999998</v>
      </c>
      <c r="AR62" s="354">
        <f>+AVERAGEIFS(Brutos!O$7:O$2674,Brutos!$C$7:$C$2674,Brutos!$AJ61,Brutos!$E$7:$E$2674,"HOM")</f>
        <v>3.1666666666666665</v>
      </c>
      <c r="AS62" s="293">
        <f>+AVERAGEIF(Brutos!$C$7:$C$2674,Brutos!$AJ61,Brutos!P$7:P$2674)</f>
        <v>2.9605263157894739</v>
      </c>
      <c r="AT62" s="145">
        <f>+AVERAGEIFS(Brutos!P$7:P$2674,Brutos!$C$7:$C$2674,Brutos!$AJ61,Brutos!$E$7:$E$2674,"MUL")</f>
        <v>2.9750000000000001</v>
      </c>
      <c r="AU62" s="354">
        <f>+AVERAGEIFS(Brutos!P$7:P$2674,Brutos!$C$7:$C$2674,Brutos!$AJ61,Brutos!$E$7:$E$2674,"HOM")</f>
        <v>2.9444444444444446</v>
      </c>
      <c r="AV62" s="293">
        <f>+AVERAGEIF(Brutos!$C$7:$C$2674,Brutos!$AJ61,Brutos!Q$7:Q$2674)</f>
        <v>3.3246753246753249</v>
      </c>
      <c r="AW62" s="145">
        <f>+AVERAGEIFS(Brutos!Q$7:Q$2674,Brutos!$C$7:$C$2674,Brutos!$AJ61,Brutos!$E$7:$E$2674,"MUL")</f>
        <v>3.2926829268292681</v>
      </c>
      <c r="AX62" s="354">
        <f>+AVERAGEIFS(Brutos!Q$7:Q$2674,Brutos!$C$7:$C$2674,Brutos!$AJ61,Brutos!$E$7:$E$2674,"HOM")</f>
        <v>3.3611111111111112</v>
      </c>
      <c r="AY62" s="293">
        <f>+AVERAGEIF(Brutos!$C$7:$C$2674,Brutos!$AJ61,Brutos!R$7:R$2674)</f>
        <v>2.9736842105263159</v>
      </c>
      <c r="AZ62" s="145">
        <f>+AVERAGEIFS(Brutos!R$7:R$2674,Brutos!$C$7:$C$2674,Brutos!$AJ61,Brutos!$E$7:$E$2674,"MUL")</f>
        <v>3.1</v>
      </c>
      <c r="BA62" s="354">
        <f>+AVERAGEIFS(Brutos!R$7:R$2674,Brutos!$C$7:$C$2674,Brutos!$AJ61,Brutos!$E$7:$E$2674,"HOM")</f>
        <v>2.8333333333333335</v>
      </c>
      <c r="BB62" s="293">
        <f>+AVERAGEIF(Brutos!$C$7:$C$2674,Brutos!$AJ61,Brutos!S$7:S$2674)</f>
        <v>3.3815789473684212</v>
      </c>
      <c r="BC62" s="145">
        <f>+AVERAGEIFS(Brutos!S$7:S$2674,Brutos!$C$7:$C$2674,Brutos!$AJ61,Brutos!$E$7:$E$2674,"MUL")</f>
        <v>3.3</v>
      </c>
      <c r="BD62" s="354">
        <f>+AVERAGEIFS(Brutos!S$7:S$2674,Brutos!$C$7:$C$2674,Brutos!$AJ61,Brutos!$E$7:$E$2674,"HOM")</f>
        <v>3.4722222222222223</v>
      </c>
      <c r="BE62" s="293">
        <f>+AVERAGEIF(Brutos!$C$7:$C$2674,Brutos!$AJ61,Brutos!T$7:T$2674)</f>
        <v>3.68</v>
      </c>
      <c r="BF62" s="145">
        <f>+AVERAGEIFS(Brutos!T$7:T$2674,Brutos!$C$7:$C$2674,Brutos!$AJ61,Brutos!$E$7:$E$2674,"MUL")</f>
        <v>3.7</v>
      </c>
      <c r="BG62" s="354">
        <f>+AVERAGEIFS(Brutos!T$7:T$2674,Brutos!$C$7:$C$2674,Brutos!$AJ61,Brutos!$E$7:$E$2674,"HOM")</f>
        <v>3.657142857142857</v>
      </c>
      <c r="BH62" s="293">
        <f>+AVERAGEIF(Brutos!$C$7:$C$2674,Brutos!$AJ61,Brutos!U$7:U$2674)</f>
        <v>3.6133333333333333</v>
      </c>
      <c r="BI62" s="145">
        <f>+AVERAGEIFS(Brutos!U$7:U$2674,Brutos!$C$7:$C$2674,Brutos!$AJ61,Brutos!$E$7:$E$2674,"MUL")</f>
        <v>3.4750000000000001</v>
      </c>
      <c r="BJ62" s="354">
        <f>+AVERAGEIFS(Brutos!U$7:U$2674,Brutos!$C$7:$C$2674,Brutos!$AJ61,Brutos!$E$7:$E$2674,"HOM")</f>
        <v>3.7714285714285714</v>
      </c>
      <c r="BK62" s="293">
        <f>+AVERAGEIF(Brutos!$C$7:$C$2674,Brutos!$AJ61,Brutos!V$7:V$2674)</f>
        <v>3.7162162162162162</v>
      </c>
      <c r="BL62" s="145">
        <f>+AVERAGEIFS(Brutos!V$7:V$2674,Brutos!$C$7:$C$2674,Brutos!$AJ61,Brutos!$E$7:$E$2674,"MUL")</f>
        <v>3.8205128205128207</v>
      </c>
      <c r="BM62" s="354">
        <f>+AVERAGEIFS(Brutos!V$7:V$2674,Brutos!$C$7:$C$2674,Brutos!$AJ61,Brutos!$E$7:$E$2674,"HOM")</f>
        <v>3.6</v>
      </c>
      <c r="BN62" s="293">
        <f>+AVERAGEIF(Brutos!$C$7:$C$2674,Brutos!$AJ61,Brutos!W$7:W$2674)</f>
        <v>3.7567567567567566</v>
      </c>
      <c r="BO62" s="145">
        <f>+AVERAGEIFS(Brutos!W$7:W$2674,Brutos!$C$7:$C$2674,Brutos!$AJ61,Brutos!$E$7:$E$2674,"MUL")</f>
        <v>3.6749999999999998</v>
      </c>
      <c r="BP62" s="354">
        <f>+AVERAGEIFS(Brutos!W$7:W$2674,Brutos!$C$7:$C$2674,Brutos!$AJ61,Brutos!$E$7:$E$2674,"HOM")</f>
        <v>3.8529411764705883</v>
      </c>
      <c r="BQ62" s="293">
        <f>+AVERAGEIF(Brutos!$C$7:$C$2674,Brutos!$AJ61,Brutos!X$7:X$2674)</f>
        <v>3.7808219178082192</v>
      </c>
      <c r="BR62" s="145">
        <f>+AVERAGEIFS(Brutos!X$7:X$2674,Brutos!$C$7:$C$2674,Brutos!$AJ61,Brutos!$E$7:$E$2674,"MUL")</f>
        <v>3.7692307692307692</v>
      </c>
      <c r="BS62" s="354">
        <f>+AVERAGEIFS(Brutos!X$7:X$2674,Brutos!$C$7:$C$2674,Brutos!$AJ61,Brutos!$E$7:$E$2674,"HOM")</f>
        <v>3.7941176470588234</v>
      </c>
      <c r="BT62" s="293">
        <f>+AVERAGEIF(Brutos!$C$7:$C$2674,Brutos!$AJ61,Brutos!Y$7:Y$2674)</f>
        <v>3.5066666666666668</v>
      </c>
      <c r="BU62" s="145">
        <f>+AVERAGEIFS(Brutos!Y$7:Y$2674,Brutos!$C$7:$C$2674,Brutos!$AJ61,Brutos!$E$7:$E$2674,"MUL")</f>
        <v>3.45</v>
      </c>
      <c r="BV62" s="354">
        <f>+AVERAGEIFS(Brutos!Y$7:Y$2674,Brutos!$C$7:$C$2674,Brutos!$AJ61,Brutos!$E$7:$E$2674,"HOM")</f>
        <v>3.5714285714285716</v>
      </c>
      <c r="BW62" s="293">
        <f>+AVERAGEIF(Brutos!$C$7:$C$2674,Brutos!$AJ61,Brutos!Z$7:Z$2674)</f>
        <v>3.3055555555555554</v>
      </c>
      <c r="BX62" s="145">
        <f>+AVERAGEIFS(Brutos!Z$7:Z$2674,Brutos!$C$7:$C$2674,Brutos!$AJ61,Brutos!$E$7:$E$2674,"MUL")</f>
        <v>3.2051282051282053</v>
      </c>
      <c r="BY62" s="354">
        <f>+AVERAGEIFS(Brutos!Z$7:Z$2674,Brutos!$C$7:$C$2674,Brutos!$AJ61,Brutos!$E$7:$E$2674,"HOM")</f>
        <v>3.4242424242424243</v>
      </c>
      <c r="BZ62" s="293">
        <f>+AVERAGEIF(Brutos!$C$7:$C$2674,Brutos!$AJ61,Brutos!AA$7:AA$2674)</f>
        <v>2.9305555555555554</v>
      </c>
      <c r="CA62" s="145">
        <f>+AVERAGEIFS(Brutos!AA$7:AA$2674,Brutos!$C$7:$C$2674,Brutos!$AJ61,Brutos!$E$7:$E$2674,"MUL")</f>
        <v>2.8974358974358974</v>
      </c>
      <c r="CB62" s="354">
        <f>+AVERAGEIFS(Brutos!AA$7:AA$2674,Brutos!$C$7:$C$2674,Brutos!$AJ61,Brutos!$E$7:$E$2674,"HOM")</f>
        <v>2.9696969696969697</v>
      </c>
      <c r="CC62" s="293">
        <f>+AVERAGEIF(Brutos!$C$7:$C$2674,Brutos!$AJ61,Brutos!AB$7:AB$2674)</f>
        <v>3</v>
      </c>
      <c r="CD62" s="145">
        <f>+AVERAGEIFS(Brutos!AB$7:AB$2674,Brutos!$C$7:$C$2674,Brutos!$AJ61,Brutos!$E$7:$E$2674,"MUL")</f>
        <v>2.9736842105263159</v>
      </c>
      <c r="CE62" s="354">
        <f>+AVERAGEIFS(Brutos!AB$7:AB$2674,Brutos!$C$7:$C$2674,Brutos!$AJ61,Brutos!$E$7:$E$2674,"HOM")</f>
        <v>3.0285714285714285</v>
      </c>
      <c r="CF62" s="397">
        <f>+Resumo!U61</f>
        <v>3.2943571844095403</v>
      </c>
      <c r="CG62" s="208">
        <f t="shared" si="26"/>
        <v>3.2636165577342049</v>
      </c>
      <c r="CH62" s="396">
        <f t="shared" si="25"/>
        <v>3.3295880149812733</v>
      </c>
      <c r="CI62" s="415">
        <f>+Resumo!V61</f>
        <v>3.3685322722758642</v>
      </c>
      <c r="CJ62" s="116">
        <f t="shared" si="3"/>
        <v>3.3838956836978649</v>
      </c>
      <c r="CK62" s="416">
        <f>+AVERAGEIF($D$8:$D$118,$D62,$N$8:N$118)</f>
        <v>3.3253011092342346</v>
      </c>
      <c r="CL62" s="415">
        <f>+Resumo!W61</f>
        <v>3.385444851783912</v>
      </c>
      <c r="CM62" s="116">
        <f t="shared" si="4"/>
        <v>3.3781636337887382</v>
      </c>
      <c r="CN62" s="416">
        <f t="shared" si="5"/>
        <v>3.1986977331851354</v>
      </c>
      <c r="CO62" s="116">
        <f>+Resumo!X61</f>
        <v>2.9590343418354941</v>
      </c>
      <c r="CP62" s="116">
        <f t="shared" si="6"/>
        <v>2.9608444556496956</v>
      </c>
      <c r="CQ62" s="116">
        <f t="shared" si="7"/>
        <v>3.0329402383622885</v>
      </c>
      <c r="CR62" s="188">
        <f>+Resumo!Y61</f>
        <v>3.1538553205918682</v>
      </c>
      <c r="CS62" s="188">
        <f t="shared" si="8"/>
        <v>3.1576693211412472</v>
      </c>
      <c r="CT62" s="188">
        <f t="shared" si="9"/>
        <v>3.1481770120066228</v>
      </c>
    </row>
    <row r="63" spans="1:98" s="25" customFormat="1" ht="60" x14ac:dyDescent="0.25">
      <c r="A63" s="92"/>
      <c r="B63" s="75" t="s">
        <v>262</v>
      </c>
      <c r="C63" s="197" t="s">
        <v>552</v>
      </c>
      <c r="D63" s="93">
        <v>302</v>
      </c>
      <c r="E63" s="92" t="s">
        <v>15</v>
      </c>
      <c r="F63" s="328" t="s">
        <v>321</v>
      </c>
      <c r="G63" s="176" t="s">
        <v>285</v>
      </c>
      <c r="H63" s="131" t="s">
        <v>324</v>
      </c>
      <c r="I63" s="340">
        <v>168</v>
      </c>
      <c r="J63" s="179">
        <v>61</v>
      </c>
      <c r="K63" s="341">
        <f t="shared" si="0"/>
        <v>0.36309523809523808</v>
      </c>
      <c r="L63" s="277">
        <f>+Resumo!I62</f>
        <v>2.8590138674884438</v>
      </c>
      <c r="M63" s="145">
        <f>+Brutos!DQ62/Brutos!DR62</f>
        <v>2.8851626016260163</v>
      </c>
      <c r="N63" s="354">
        <f>+Brutos!EQ62/Brutos!ER62</f>
        <v>2.7770700636942673</v>
      </c>
      <c r="O63" s="293">
        <f>+AVERAGEIF(Brutos!$C$7:$C$2674,Brutos!$AJ62,Brutos!F$7:F$2674)</f>
        <v>3.3508771929824563</v>
      </c>
      <c r="P63" s="145">
        <f>+AVERAGEIFS(Brutos!F$7:F$2674,Brutos!$C$7:$C$2674,Brutos!$AJ62,Brutos!$E$7:$E$2674,"MUL")</f>
        <v>3.4545454545454546</v>
      </c>
      <c r="Q63" s="354">
        <f>+AVERAGEIFS(Brutos!F$7:F$2674,Brutos!$C$7:$C$2674,Brutos!$AJ62,Brutos!$E$7:$E$2674,"HOM")</f>
        <v>3</v>
      </c>
      <c r="R63" s="293">
        <f>+AVERAGEIF(Brutos!$C$7:$C$2674,Brutos!$AJ62,Brutos!G$7:G$2674)</f>
        <v>2.8666666666666667</v>
      </c>
      <c r="S63" s="145">
        <f>+AVERAGEIFS(Brutos!G$7:G$2674,Brutos!$C$7:$C$2674,Brutos!$AJ62,Brutos!$E$7:$E$2674,"MUL")</f>
        <v>2.8888888888888888</v>
      </c>
      <c r="T63" s="354">
        <f>+AVERAGEIFS(Brutos!G$7:G$2674,Brutos!$C$7:$C$2674,Brutos!$AJ62,Brutos!$E$7:$E$2674,"HOM")</f>
        <v>2.8</v>
      </c>
      <c r="U63" s="293">
        <f>+AVERAGEIF(Brutos!$C$7:$C$2674,Brutos!$AJ62,Brutos!H$7:H$2674)</f>
        <v>2.75</v>
      </c>
      <c r="V63" s="145">
        <f>+AVERAGEIFS(Brutos!H$7:H$2674,Brutos!$C$7:$C$2674,Brutos!$AJ62,Brutos!$E$7:$E$2674,"MUL")</f>
        <v>2.8</v>
      </c>
      <c r="W63" s="354">
        <f>+AVERAGEIFS(Brutos!H$7:H$2674,Brutos!$C$7:$C$2674,Brutos!$AJ62,Brutos!$E$7:$E$2674,"HOM")</f>
        <v>2.5833333333333335</v>
      </c>
      <c r="X63" s="293">
        <f>+AVERAGEIF(Brutos!$C$7:$C$2674,Brutos!$AJ62,Brutos!I$7:I$2674)</f>
        <v>2.8448275862068964</v>
      </c>
      <c r="Y63" s="145">
        <f>+AVERAGEIFS(Brutos!I$7:I$2674,Brutos!$C$7:$C$2674,Brutos!$AJ62,Brutos!$E$7:$E$2674,"MUL")</f>
        <v>2.8372093023255816</v>
      </c>
      <c r="Z63" s="354">
        <f>+AVERAGEIFS(Brutos!I$7:I$2674,Brutos!$C$7:$C$2674,Brutos!$AJ62,Brutos!$E$7:$E$2674,"HOM")</f>
        <v>2.8666666666666667</v>
      </c>
      <c r="AA63" s="293">
        <f>+AVERAGEIF(Brutos!$C$7:$C$2674,Brutos!$AJ62,Brutos!J$7:J$2674)</f>
        <v>2.4827586206896552</v>
      </c>
      <c r="AB63" s="145">
        <f>+AVERAGEIFS(Brutos!J$7:J$2674,Brutos!$C$7:$C$2674,Brutos!$AJ62,Brutos!$E$7:$E$2674,"MUL")</f>
        <v>2.5813953488372094</v>
      </c>
      <c r="AC63" s="354">
        <f>+AVERAGEIFS(Brutos!J$7:J$2674,Brutos!$C$7:$C$2674,Brutos!$AJ62,Brutos!$E$7:$E$2674,"HOM")</f>
        <v>2.2000000000000002</v>
      </c>
      <c r="AD63" s="293">
        <f>+AVERAGEIF(Brutos!$C$7:$C$2674,Brutos!$AJ62,Brutos!K$7:K$2674)</f>
        <v>2.0545454545454547</v>
      </c>
      <c r="AE63" s="145">
        <f>+AVERAGEIFS(Brutos!K$7:K$2674,Brutos!$C$7:$C$2674,Brutos!$AJ62,Brutos!$E$7:$E$2674,"MUL")</f>
        <v>2.0952380952380953</v>
      </c>
      <c r="AF63" s="354">
        <f>+AVERAGEIFS(Brutos!K$7:K$2674,Brutos!$C$7:$C$2674,Brutos!$AJ62,Brutos!$E$7:$E$2674,"HOM")</f>
        <v>1.9230769230769231</v>
      </c>
      <c r="AG63" s="293">
        <f>+AVERAGEIF(Brutos!$C$7:$C$2674,Brutos!$AJ62,Brutos!L$7:L$2674)</f>
        <v>3.3571428571428572</v>
      </c>
      <c r="AH63" s="145">
        <f>+AVERAGEIFS(Brutos!L$7:L$2674,Brutos!$C$7:$C$2674,Brutos!$AJ62,Brutos!$E$7:$E$2674,"MUL")</f>
        <v>3.4285714285714284</v>
      </c>
      <c r="AI63" s="354">
        <f>+AVERAGEIFS(Brutos!L$7:L$2674,Brutos!$C$7:$C$2674,Brutos!$AJ62,Brutos!$E$7:$E$2674,"HOM")</f>
        <v>3.1428571428571428</v>
      </c>
      <c r="AJ63" s="293">
        <f>+AVERAGEIF(Brutos!$C$7:$C$2674,Brutos!$AJ62,Brutos!M$7:M$2674)</f>
        <v>2.736842105263158</v>
      </c>
      <c r="AK63" s="145">
        <f>+AVERAGEIFS(Brutos!M$7:M$2674,Brutos!$C$7:$C$2674,Brutos!$AJ62,Brutos!$E$7:$E$2674,"MUL")</f>
        <v>2.6136363636363638</v>
      </c>
      <c r="AL63" s="354">
        <f>+AVERAGEIFS(Brutos!M$7:M$2674,Brutos!$C$7:$C$2674,Brutos!$AJ62,Brutos!$E$7:$E$2674,"HOM")</f>
        <v>3.1538461538461537</v>
      </c>
      <c r="AM63" s="293">
        <f>+AVERAGEIF(Brutos!$C$7:$C$2674,Brutos!$AJ62,Brutos!N$7:N$2674)</f>
        <v>2.9333333333333331</v>
      </c>
      <c r="AN63" s="145">
        <f>+AVERAGEIFS(Brutos!N$7:N$2674,Brutos!$C$7:$C$2674,Brutos!$AJ62,Brutos!$E$7:$E$2674,"MUL")</f>
        <v>2.8222222222222224</v>
      </c>
      <c r="AO63" s="354">
        <f>+AVERAGEIFS(Brutos!N$7:N$2674,Brutos!$C$7:$C$2674,Brutos!$AJ62,Brutos!$E$7:$E$2674,"HOM")</f>
        <v>3.2666666666666666</v>
      </c>
      <c r="AP63" s="293">
        <f>+AVERAGEIF(Brutos!$C$7:$C$2674,Brutos!$AJ62,Brutos!O$7:O$2674)</f>
        <v>3.4444444444444446</v>
      </c>
      <c r="AQ63" s="145">
        <f>+AVERAGEIFS(Brutos!O$7:O$2674,Brutos!$C$7:$C$2674,Brutos!$AJ62,Brutos!$E$7:$E$2674,"MUL")</f>
        <v>3.4523809523809526</v>
      </c>
      <c r="AR63" s="354">
        <f>+AVERAGEIFS(Brutos!O$7:O$2674,Brutos!$C$7:$C$2674,Brutos!$AJ62,Brutos!$E$7:$E$2674,"HOM")</f>
        <v>3.4166666666666665</v>
      </c>
      <c r="AS63" s="293">
        <f>+AVERAGEIF(Brutos!$C$7:$C$2674,Brutos!$AJ62,Brutos!P$7:P$2674)</f>
        <v>2.1186440677966103</v>
      </c>
      <c r="AT63" s="145">
        <f>+AVERAGEIFS(Brutos!P$7:P$2674,Brutos!$C$7:$C$2674,Brutos!$AJ62,Brutos!$E$7:$E$2674,"MUL")</f>
        <v>2.1136363636363638</v>
      </c>
      <c r="AU63" s="354">
        <f>+AVERAGEIFS(Brutos!P$7:P$2674,Brutos!$C$7:$C$2674,Brutos!$AJ62,Brutos!$E$7:$E$2674,"HOM")</f>
        <v>2.1333333333333333</v>
      </c>
      <c r="AV63" s="293">
        <f>+AVERAGEIF(Brutos!$C$7:$C$2674,Brutos!$AJ62,Brutos!Q$7:Q$2674)</f>
        <v>2.5614035087719298</v>
      </c>
      <c r="AW63" s="145">
        <f>+AVERAGEIFS(Brutos!Q$7:Q$2674,Brutos!$C$7:$C$2674,Brutos!$AJ62,Brutos!$E$7:$E$2674,"MUL")</f>
        <v>2.558139534883721</v>
      </c>
      <c r="AX63" s="354">
        <f>+AVERAGEIFS(Brutos!Q$7:Q$2674,Brutos!$C$7:$C$2674,Brutos!$AJ62,Brutos!$E$7:$E$2674,"HOM")</f>
        <v>2.5714285714285716</v>
      </c>
      <c r="AY63" s="293">
        <f>+AVERAGEIF(Brutos!$C$7:$C$2674,Brutos!$AJ62,Brutos!R$7:R$2674)</f>
        <v>2.4745762711864407</v>
      </c>
      <c r="AZ63" s="145">
        <f>+AVERAGEIFS(Brutos!R$7:R$2674,Brutos!$C$7:$C$2674,Brutos!$AJ62,Brutos!$E$7:$E$2674,"MUL")</f>
        <v>2.5</v>
      </c>
      <c r="BA63" s="354">
        <f>+AVERAGEIFS(Brutos!R$7:R$2674,Brutos!$C$7:$C$2674,Brutos!$AJ62,Brutos!$E$7:$E$2674,"HOM")</f>
        <v>2.4</v>
      </c>
      <c r="BB63" s="293">
        <f>+AVERAGEIF(Brutos!$C$7:$C$2674,Brutos!$AJ62,Brutos!S$7:S$2674)</f>
        <v>2.6779661016949152</v>
      </c>
      <c r="BC63" s="145">
        <f>+AVERAGEIFS(Brutos!S$7:S$2674,Brutos!$C$7:$C$2674,Brutos!$AJ62,Brutos!$E$7:$E$2674,"MUL")</f>
        <v>2.7272727272727271</v>
      </c>
      <c r="BD63" s="354">
        <f>+AVERAGEIFS(Brutos!S$7:S$2674,Brutos!$C$7:$C$2674,Brutos!$AJ62,Brutos!$E$7:$E$2674,"HOM")</f>
        <v>2.5333333333333332</v>
      </c>
      <c r="BE63" s="293">
        <f>+AVERAGEIF(Brutos!$C$7:$C$2674,Brutos!$AJ62,Brutos!T$7:T$2674)</f>
        <v>3.0666666666666669</v>
      </c>
      <c r="BF63" s="145">
        <f>+AVERAGEIFS(Brutos!T$7:T$2674,Brutos!$C$7:$C$2674,Brutos!$AJ62,Brutos!$E$7:$E$2674,"MUL")</f>
        <v>3.0444444444444443</v>
      </c>
      <c r="BG63" s="354">
        <f>+AVERAGEIFS(Brutos!T$7:T$2674,Brutos!$C$7:$C$2674,Brutos!$AJ62,Brutos!$E$7:$E$2674,"HOM")</f>
        <v>3.1333333333333333</v>
      </c>
      <c r="BH63" s="293">
        <f>+AVERAGEIF(Brutos!$C$7:$C$2674,Brutos!$AJ62,Brutos!U$7:U$2674)</f>
        <v>3.0204081632653059</v>
      </c>
      <c r="BI63" s="145">
        <f>+AVERAGEIFS(Brutos!U$7:U$2674,Brutos!$C$7:$C$2674,Brutos!$AJ62,Brutos!$E$7:$E$2674,"MUL")</f>
        <v>3.0555555555555554</v>
      </c>
      <c r="BJ63" s="354">
        <f>+AVERAGEIFS(Brutos!U$7:U$2674,Brutos!$C$7:$C$2674,Brutos!$AJ62,Brutos!$E$7:$E$2674,"HOM")</f>
        <v>2.9230769230769229</v>
      </c>
      <c r="BK63" s="293">
        <f>+AVERAGEIF(Brutos!$C$7:$C$2674,Brutos!$AJ62,Brutos!V$7:V$2674)</f>
        <v>3.1851851851851851</v>
      </c>
      <c r="BL63" s="145">
        <f>+AVERAGEIFS(Brutos!V$7:V$2674,Brutos!$C$7:$C$2674,Brutos!$AJ62,Brutos!$E$7:$E$2674,"MUL")</f>
        <v>3.2749999999999999</v>
      </c>
      <c r="BM63" s="354">
        <f>+AVERAGEIFS(Brutos!V$7:V$2674,Brutos!$C$7:$C$2674,Brutos!$AJ62,Brutos!$E$7:$E$2674,"HOM")</f>
        <v>2.9285714285714284</v>
      </c>
      <c r="BN63" s="293">
        <f>+AVERAGEIF(Brutos!$C$7:$C$2674,Brutos!$AJ62,Brutos!W$7:W$2674)</f>
        <v>3.2115384615384617</v>
      </c>
      <c r="BO63" s="145">
        <f>+AVERAGEIFS(Brutos!W$7:W$2674,Brutos!$C$7:$C$2674,Brutos!$AJ62,Brutos!$E$7:$E$2674,"MUL")</f>
        <v>3.2564102564102564</v>
      </c>
      <c r="BP63" s="354">
        <f>+AVERAGEIFS(Brutos!W$7:W$2674,Brutos!$C$7:$C$2674,Brutos!$AJ62,Brutos!$E$7:$E$2674,"HOM")</f>
        <v>3.0769230769230771</v>
      </c>
      <c r="BQ63" s="293">
        <f>+AVERAGEIF(Brutos!$C$7:$C$2674,Brutos!$AJ62,Brutos!X$7:X$2674)</f>
        <v>3.5166666666666666</v>
      </c>
      <c r="BR63" s="145">
        <f>+AVERAGEIFS(Brutos!X$7:X$2674,Brutos!$C$7:$C$2674,Brutos!$AJ62,Brutos!$E$7:$E$2674,"MUL")</f>
        <v>3.4888888888888889</v>
      </c>
      <c r="BS63" s="354">
        <f>+AVERAGEIFS(Brutos!X$7:X$2674,Brutos!$C$7:$C$2674,Brutos!$AJ62,Brutos!$E$7:$E$2674,"HOM")</f>
        <v>3.6</v>
      </c>
      <c r="BT63" s="293">
        <f>+AVERAGEIF(Brutos!$C$7:$C$2674,Brutos!$AJ62,Brutos!Y$7:Y$2674)</f>
        <v>2.9666666666666668</v>
      </c>
      <c r="BU63" s="145">
        <f>+AVERAGEIFS(Brutos!Y$7:Y$2674,Brutos!$C$7:$C$2674,Brutos!$AJ62,Brutos!$E$7:$E$2674,"MUL")</f>
        <v>3.0222222222222221</v>
      </c>
      <c r="BV63" s="354">
        <f>+AVERAGEIFS(Brutos!Y$7:Y$2674,Brutos!$C$7:$C$2674,Brutos!$AJ62,Brutos!$E$7:$E$2674,"HOM")</f>
        <v>2.8</v>
      </c>
      <c r="BW63" s="293">
        <f>+AVERAGEIF(Brutos!$C$7:$C$2674,Brutos!$AJ62,Brutos!Z$7:Z$2674)</f>
        <v>2.641509433962264</v>
      </c>
      <c r="BX63" s="145">
        <f>+AVERAGEIFS(Brutos!Z$7:Z$2674,Brutos!$C$7:$C$2674,Brutos!$AJ62,Brutos!$E$7:$E$2674,"MUL")</f>
        <v>2.7142857142857144</v>
      </c>
      <c r="BY63" s="354">
        <f>+AVERAGEIFS(Brutos!Z$7:Z$2674,Brutos!$C$7:$C$2674,Brutos!$AJ62,Brutos!$E$7:$E$2674,"HOM")</f>
        <v>2.3636363636363638</v>
      </c>
      <c r="BZ63" s="293">
        <f>+AVERAGEIF(Brutos!$C$7:$C$2674,Brutos!$AJ62,Brutos!AA$7:AA$2674)</f>
        <v>2.9285714285714284</v>
      </c>
      <c r="CA63" s="145">
        <f>+AVERAGEIFS(Brutos!AA$7:AA$2674,Brutos!$C$7:$C$2674,Brutos!$AJ62,Brutos!$E$7:$E$2674,"MUL")</f>
        <v>3.0227272727272729</v>
      </c>
      <c r="CB63" s="354">
        <f>+AVERAGEIFS(Brutos!AA$7:AA$2674,Brutos!$C$7:$C$2674,Brutos!$AJ62,Brutos!$E$7:$E$2674,"HOM")</f>
        <v>2.5833333333333335</v>
      </c>
      <c r="CC63" s="293">
        <f>+AVERAGEIF(Brutos!$C$7:$C$2674,Brutos!$AJ62,Brutos!AB$7:AB$2674)</f>
        <v>2.6037735849056602</v>
      </c>
      <c r="CD63" s="145">
        <f>+AVERAGEIFS(Brutos!AB$7:AB$2674,Brutos!$C$7:$C$2674,Brutos!$AJ62,Brutos!$E$7:$E$2674,"MUL")</f>
        <v>2.6744186046511627</v>
      </c>
      <c r="CE63" s="354">
        <f>+AVERAGEIFS(Brutos!AB$7:AB$2674,Brutos!$C$7:$C$2674,Brutos!$AJ62,Brutos!$E$7:$E$2674,"HOM")</f>
        <v>2.2999999999999998</v>
      </c>
      <c r="CF63" s="397">
        <f>+Resumo!U62</f>
        <v>2.9139894495203116</v>
      </c>
      <c r="CG63" s="208">
        <f>+CG24</f>
        <v>2.6552423824967488</v>
      </c>
      <c r="CH63" s="396">
        <f>+CH24</f>
        <v>2.6119491387534191</v>
      </c>
      <c r="CI63" s="415">
        <f>+Resumo!V62</f>
        <v>3.3685322722758642</v>
      </c>
      <c r="CJ63" s="116">
        <f t="shared" si="3"/>
        <v>3.3838956836978649</v>
      </c>
      <c r="CK63" s="416">
        <f>+AVERAGEIF($D$8:$D$118,$D63,$N$8:N$118)</f>
        <v>3.3253011092342346</v>
      </c>
      <c r="CL63" s="415">
        <f>+Resumo!W62</f>
        <v>3.1247690923570008</v>
      </c>
      <c r="CM63" s="116">
        <f t="shared" si="4"/>
        <v>3.177193056037134</v>
      </c>
      <c r="CN63" s="416">
        <f t="shared" si="5"/>
        <v>3.1923605661692185</v>
      </c>
      <c r="CO63" s="116">
        <f>+Resumo!X62</f>
        <v>3.3218044402094318</v>
      </c>
      <c r="CP63" s="116">
        <f t="shared" si="6"/>
        <v>3.3505576893229652</v>
      </c>
      <c r="CQ63" s="116">
        <f t="shared" si="7"/>
        <v>3.2634137856509553</v>
      </c>
      <c r="CR63" s="188">
        <f>+Resumo!Y62</f>
        <v>3.1538553205918682</v>
      </c>
      <c r="CS63" s="188">
        <f t="shared" si="8"/>
        <v>3.1576693211412472</v>
      </c>
      <c r="CT63" s="188">
        <f t="shared" si="9"/>
        <v>3.1481770120066228</v>
      </c>
    </row>
    <row r="64" spans="1:98" s="25" customFormat="1" x14ac:dyDescent="0.25">
      <c r="A64" s="92"/>
      <c r="B64" s="75" t="s">
        <v>105</v>
      </c>
      <c r="C64" s="197" t="s">
        <v>516</v>
      </c>
      <c r="D64" s="93">
        <v>302</v>
      </c>
      <c r="E64" s="92" t="s">
        <v>15</v>
      </c>
      <c r="F64" s="328" t="s">
        <v>321</v>
      </c>
      <c r="G64" s="176" t="s">
        <v>285</v>
      </c>
      <c r="H64" s="131" t="s">
        <v>319</v>
      </c>
      <c r="I64" s="340">
        <v>32</v>
      </c>
      <c r="J64" s="179">
        <v>24</v>
      </c>
      <c r="K64" s="341">
        <f t="shared" si="0"/>
        <v>0.75</v>
      </c>
      <c r="L64" s="277">
        <f>+Resumo!I63</f>
        <v>3.4963503649635035</v>
      </c>
      <c r="M64" s="145">
        <f>+Brutos!DQ63/Brutos!DR63</f>
        <v>3.4233576642335768</v>
      </c>
      <c r="N64" s="354">
        <f>+Brutos!EQ63/Brutos!ER63</f>
        <v>3.7153284671532845</v>
      </c>
      <c r="O64" s="293">
        <f>+AVERAGEIF(Brutos!$C$7:$C$2674,Brutos!$AJ63,Brutos!F$7:F$2674)</f>
        <v>3.9583333333333335</v>
      </c>
      <c r="P64" s="145">
        <f>+AVERAGEIFS(Brutos!F$7:F$2674,Brutos!$C$7:$C$2674,Brutos!$AJ63,Brutos!$E$7:$E$2674,"MUL")</f>
        <v>4</v>
      </c>
      <c r="Q64" s="354">
        <f>+AVERAGEIFS(Brutos!F$7:F$2674,Brutos!$C$7:$C$2674,Brutos!$AJ63,Brutos!$E$7:$E$2674,"HOM")</f>
        <v>3.8333333333333335</v>
      </c>
      <c r="R64" s="293">
        <f>+AVERAGEIF(Brutos!$C$7:$C$2674,Brutos!$AJ63,Brutos!G$7:G$2674)</f>
        <v>3.4166666666666665</v>
      </c>
      <c r="S64" s="145">
        <f>+AVERAGEIFS(Brutos!G$7:G$2674,Brutos!$C$7:$C$2674,Brutos!$AJ63,Brutos!$E$7:$E$2674,"MUL")</f>
        <v>3.1666666666666665</v>
      </c>
      <c r="T64" s="354">
        <f>+AVERAGEIFS(Brutos!G$7:G$2674,Brutos!$C$7:$C$2674,Brutos!$AJ63,Brutos!$E$7:$E$2674,"HOM")</f>
        <v>4.166666666666667</v>
      </c>
      <c r="U64" s="293">
        <f>+AVERAGEIF(Brutos!$C$7:$C$2674,Brutos!$AJ63,Brutos!H$7:H$2674)</f>
        <v>3.9166666666666665</v>
      </c>
      <c r="V64" s="145">
        <f>+AVERAGEIFS(Brutos!H$7:H$2674,Brutos!$C$7:$C$2674,Brutos!$AJ63,Brutos!$E$7:$E$2674,"MUL")</f>
        <v>3.6666666666666665</v>
      </c>
      <c r="W64" s="354">
        <f>+AVERAGEIFS(Brutos!H$7:H$2674,Brutos!$C$7:$C$2674,Brutos!$AJ63,Brutos!$E$7:$E$2674,"HOM")</f>
        <v>4.666666666666667</v>
      </c>
      <c r="X64" s="293">
        <f>+AVERAGEIF(Brutos!$C$7:$C$2674,Brutos!$AJ63,Brutos!I$7:I$2674)</f>
        <v>3.3333333333333335</v>
      </c>
      <c r="Y64" s="145">
        <f>+AVERAGEIFS(Brutos!I$7:I$2674,Brutos!$C$7:$C$2674,Brutos!$AJ63,Brutos!$E$7:$E$2674,"MUL")</f>
        <v>3.2222222222222223</v>
      </c>
      <c r="Z64" s="354">
        <f>+AVERAGEIFS(Brutos!I$7:I$2674,Brutos!$C$7:$C$2674,Brutos!$AJ63,Brutos!$E$7:$E$2674,"HOM")</f>
        <v>3.6666666666666665</v>
      </c>
      <c r="AA64" s="293">
        <f>+AVERAGEIF(Brutos!$C$7:$C$2674,Brutos!$AJ63,Brutos!J$7:J$2674)</f>
        <v>2.9583333333333335</v>
      </c>
      <c r="AB64" s="145">
        <f>+AVERAGEIFS(Brutos!J$7:J$2674,Brutos!$C$7:$C$2674,Brutos!$AJ63,Brutos!$E$7:$E$2674,"MUL")</f>
        <v>2.8333333333333335</v>
      </c>
      <c r="AC64" s="354">
        <f>+AVERAGEIFS(Brutos!J$7:J$2674,Brutos!$C$7:$C$2674,Brutos!$AJ63,Brutos!$E$7:$E$2674,"HOM")</f>
        <v>3.3333333333333335</v>
      </c>
      <c r="AD64" s="293">
        <f>+AVERAGEIF(Brutos!$C$7:$C$2674,Brutos!$AJ63,Brutos!K$7:K$2674)</f>
        <v>2.8695652173913042</v>
      </c>
      <c r="AE64" s="145">
        <f>+AVERAGEIFS(Brutos!K$7:K$2674,Brutos!$C$7:$C$2674,Brutos!$AJ63,Brutos!$E$7:$E$2674,"MUL")</f>
        <v>2.5882352941176472</v>
      </c>
      <c r="AF64" s="354">
        <f>+AVERAGEIFS(Brutos!K$7:K$2674,Brutos!$C$7:$C$2674,Brutos!$AJ63,Brutos!$E$7:$E$2674,"HOM")</f>
        <v>3.6666666666666665</v>
      </c>
      <c r="AG64" s="293">
        <f>+AVERAGEIF(Brutos!$C$7:$C$2674,Brutos!$AJ63,Brutos!L$7:L$2674)</f>
        <v>4.041666666666667</v>
      </c>
      <c r="AH64" s="145">
        <f>+AVERAGEIFS(Brutos!L$7:L$2674,Brutos!$C$7:$C$2674,Brutos!$AJ63,Brutos!$E$7:$E$2674,"MUL")</f>
        <v>4.0555555555555554</v>
      </c>
      <c r="AI64" s="354">
        <f>+AVERAGEIFS(Brutos!L$7:L$2674,Brutos!$C$7:$C$2674,Brutos!$AJ63,Brutos!$E$7:$E$2674,"HOM")</f>
        <v>4</v>
      </c>
      <c r="AJ64" s="293">
        <f>+AVERAGEIF(Brutos!$C$7:$C$2674,Brutos!$AJ63,Brutos!M$7:M$2674)</f>
        <v>3</v>
      </c>
      <c r="AK64" s="145">
        <f>+AVERAGEIFS(Brutos!M$7:M$2674,Brutos!$C$7:$C$2674,Brutos!$AJ63,Brutos!$E$7:$E$2674,"MUL")</f>
        <v>2.6666666666666665</v>
      </c>
      <c r="AL64" s="354">
        <f>+AVERAGEIFS(Brutos!M$7:M$2674,Brutos!$C$7:$C$2674,Brutos!$AJ63,Brutos!$E$7:$E$2674,"HOM")</f>
        <v>4</v>
      </c>
      <c r="AM64" s="293">
        <f>+AVERAGEIF(Brutos!$C$7:$C$2674,Brutos!$AJ63,Brutos!N$7:N$2674)</f>
        <v>3.2083333333333335</v>
      </c>
      <c r="AN64" s="145">
        <f>+AVERAGEIFS(Brutos!N$7:N$2674,Brutos!$C$7:$C$2674,Brutos!$AJ63,Brutos!$E$7:$E$2674,"MUL")</f>
        <v>3.2222222222222223</v>
      </c>
      <c r="AO64" s="354">
        <f>+AVERAGEIFS(Brutos!N$7:N$2674,Brutos!$C$7:$C$2674,Brutos!$AJ63,Brutos!$E$7:$E$2674,"HOM")</f>
        <v>3.1666666666666665</v>
      </c>
      <c r="AP64" s="293">
        <f>+AVERAGEIF(Brutos!$C$7:$C$2674,Brutos!$AJ63,Brutos!O$7:O$2674)</f>
        <v>3.4166666666666665</v>
      </c>
      <c r="AQ64" s="145">
        <f>+AVERAGEIFS(Brutos!O$7:O$2674,Brutos!$C$7:$C$2674,Brutos!$AJ63,Brutos!$E$7:$E$2674,"MUL")</f>
        <v>3.1666666666666665</v>
      </c>
      <c r="AR64" s="354">
        <f>+AVERAGEIFS(Brutos!O$7:O$2674,Brutos!$C$7:$C$2674,Brutos!$AJ63,Brutos!$E$7:$E$2674,"HOM")</f>
        <v>4.166666666666667</v>
      </c>
      <c r="AS64" s="293">
        <f>+AVERAGEIF(Brutos!$C$7:$C$2674,Brutos!$AJ63,Brutos!P$7:P$2674)</f>
        <v>2.0869565217391304</v>
      </c>
      <c r="AT64" s="145">
        <f>+AVERAGEIFS(Brutos!P$7:P$2674,Brutos!$C$7:$C$2674,Brutos!$AJ63,Brutos!$E$7:$E$2674,"MUL")</f>
        <v>2.4117647058823528</v>
      </c>
      <c r="AU64" s="354">
        <f>+AVERAGEIFS(Brutos!P$7:P$2674,Brutos!$C$7:$C$2674,Brutos!$AJ63,Brutos!$E$7:$E$2674,"HOM")</f>
        <v>1.1666666666666667</v>
      </c>
      <c r="AV64" s="293">
        <f>+AVERAGEIF(Brutos!$C$7:$C$2674,Brutos!$AJ63,Brutos!Q$7:Q$2674)</f>
        <v>3.375</v>
      </c>
      <c r="AW64" s="145">
        <f>+AVERAGEIFS(Brutos!Q$7:Q$2674,Brutos!$C$7:$C$2674,Brutos!$AJ63,Brutos!$E$7:$E$2674,"MUL")</f>
        <v>3.3888888888888888</v>
      </c>
      <c r="AX64" s="354">
        <f>+AVERAGEIFS(Brutos!Q$7:Q$2674,Brutos!$C$7:$C$2674,Brutos!$AJ63,Brutos!$E$7:$E$2674,"HOM")</f>
        <v>3.3333333333333335</v>
      </c>
      <c r="AY64" s="293">
        <f>+AVERAGEIF(Brutos!$C$7:$C$2674,Brutos!$AJ63,Brutos!R$7:R$2674)</f>
        <v>3.0416666666666665</v>
      </c>
      <c r="AZ64" s="145">
        <f>+AVERAGEIFS(Brutos!R$7:R$2674,Brutos!$C$7:$C$2674,Brutos!$AJ63,Brutos!$E$7:$E$2674,"MUL")</f>
        <v>3.0555555555555554</v>
      </c>
      <c r="BA64" s="354">
        <f>+AVERAGEIFS(Brutos!R$7:R$2674,Brutos!$C$7:$C$2674,Brutos!$AJ63,Brutos!$E$7:$E$2674,"HOM")</f>
        <v>3</v>
      </c>
      <c r="BB64" s="293">
        <f>+AVERAGEIF(Brutos!$C$7:$C$2674,Brutos!$AJ63,Brutos!S$7:S$2674)</f>
        <v>3.5</v>
      </c>
      <c r="BC64" s="145">
        <f>+AVERAGEIFS(Brutos!S$7:S$2674,Brutos!$C$7:$C$2674,Brutos!$AJ63,Brutos!$E$7:$E$2674,"MUL")</f>
        <v>3.4444444444444446</v>
      </c>
      <c r="BD64" s="354">
        <f>+AVERAGEIFS(Brutos!S$7:S$2674,Brutos!$C$7:$C$2674,Brutos!$AJ63,Brutos!$E$7:$E$2674,"HOM")</f>
        <v>3.6666666666666665</v>
      </c>
      <c r="BE64" s="293">
        <f>+AVERAGEIF(Brutos!$C$7:$C$2674,Brutos!$AJ63,Brutos!T$7:T$2674)</f>
        <v>3.75</v>
      </c>
      <c r="BF64" s="145">
        <f>+AVERAGEIFS(Brutos!T$7:T$2674,Brutos!$C$7:$C$2674,Brutos!$AJ63,Brutos!$E$7:$E$2674,"MUL")</f>
        <v>3.6666666666666665</v>
      </c>
      <c r="BG64" s="354">
        <f>+AVERAGEIFS(Brutos!T$7:T$2674,Brutos!$C$7:$C$2674,Brutos!$AJ63,Brutos!$E$7:$E$2674,"HOM")</f>
        <v>4</v>
      </c>
      <c r="BH64" s="293">
        <f>+AVERAGEIF(Brutos!$C$7:$C$2674,Brutos!$AJ63,Brutos!U$7:U$2674)</f>
        <v>3.7916666666666665</v>
      </c>
      <c r="BI64" s="145">
        <f>+AVERAGEIFS(Brutos!U$7:U$2674,Brutos!$C$7:$C$2674,Brutos!$AJ63,Brutos!$E$7:$E$2674,"MUL")</f>
        <v>3.6111111111111112</v>
      </c>
      <c r="BJ64" s="354">
        <f>+AVERAGEIFS(Brutos!U$7:U$2674,Brutos!$C$7:$C$2674,Brutos!$AJ63,Brutos!$E$7:$E$2674,"HOM")</f>
        <v>4.333333333333333</v>
      </c>
      <c r="BK64" s="293">
        <f>+AVERAGEIF(Brutos!$C$7:$C$2674,Brutos!$AJ63,Brutos!V$7:V$2674)</f>
        <v>3.9166666666666665</v>
      </c>
      <c r="BL64" s="145">
        <f>+AVERAGEIFS(Brutos!V$7:V$2674,Brutos!$C$7:$C$2674,Brutos!$AJ63,Brutos!$E$7:$E$2674,"MUL")</f>
        <v>3.8333333333333335</v>
      </c>
      <c r="BM64" s="354">
        <f>+AVERAGEIFS(Brutos!V$7:V$2674,Brutos!$C$7:$C$2674,Brutos!$AJ63,Brutos!$E$7:$E$2674,"HOM")</f>
        <v>4.166666666666667</v>
      </c>
      <c r="BN64" s="293">
        <f>+AVERAGEIF(Brutos!$C$7:$C$2674,Brutos!$AJ63,Brutos!W$7:W$2674)</f>
        <v>4</v>
      </c>
      <c r="BO64" s="145">
        <f>+AVERAGEIFS(Brutos!W$7:W$2674,Brutos!$C$7:$C$2674,Brutos!$AJ63,Brutos!$E$7:$E$2674,"MUL")</f>
        <v>3.8888888888888888</v>
      </c>
      <c r="BP64" s="354">
        <f>+AVERAGEIFS(Brutos!W$7:W$2674,Brutos!$C$7:$C$2674,Brutos!$AJ63,Brutos!$E$7:$E$2674,"HOM")</f>
        <v>4.333333333333333</v>
      </c>
      <c r="BQ64" s="293">
        <f>+AVERAGEIF(Brutos!$C$7:$C$2674,Brutos!$AJ63,Brutos!X$7:X$2674)</f>
        <v>3.9583333333333335</v>
      </c>
      <c r="BR64" s="145">
        <f>+AVERAGEIFS(Brutos!X$7:X$2674,Brutos!$C$7:$C$2674,Brutos!$AJ63,Brutos!$E$7:$E$2674,"MUL")</f>
        <v>3.7777777777777777</v>
      </c>
      <c r="BS64" s="354">
        <f>+AVERAGEIFS(Brutos!X$7:X$2674,Brutos!$C$7:$C$2674,Brutos!$AJ63,Brutos!$E$7:$E$2674,"HOM")</f>
        <v>4.5</v>
      </c>
      <c r="BT64" s="293">
        <f>+AVERAGEIF(Brutos!$C$7:$C$2674,Brutos!$AJ63,Brutos!Y$7:Y$2674)</f>
        <v>3.4347826086956523</v>
      </c>
      <c r="BU64" s="145">
        <f>+AVERAGEIFS(Brutos!Y$7:Y$2674,Brutos!$C$7:$C$2674,Brutos!$AJ63,Brutos!$E$7:$E$2674,"MUL")</f>
        <v>3.4117647058823528</v>
      </c>
      <c r="BV64" s="354">
        <f>+AVERAGEIFS(Brutos!Y$7:Y$2674,Brutos!$C$7:$C$2674,Brutos!$AJ63,Brutos!$E$7:$E$2674,"HOM")</f>
        <v>3.5</v>
      </c>
      <c r="BW64" s="293">
        <f>+AVERAGEIF(Brutos!$C$7:$C$2674,Brutos!$AJ63,Brutos!Z$7:Z$2674)</f>
        <v>3.652173913043478</v>
      </c>
      <c r="BX64" s="145">
        <f>+AVERAGEIFS(Brutos!Z$7:Z$2674,Brutos!$C$7:$C$2674,Brutos!$AJ63,Brutos!$E$7:$E$2674,"MUL")</f>
        <v>3.6666666666666665</v>
      </c>
      <c r="BY64" s="354">
        <f>+AVERAGEIFS(Brutos!Z$7:Z$2674,Brutos!$C$7:$C$2674,Brutos!$AJ63,Brutos!$E$7:$E$2674,"HOM")</f>
        <v>3.6</v>
      </c>
      <c r="BZ64" s="293">
        <f>+AVERAGEIF(Brutos!$C$7:$C$2674,Brutos!$AJ63,Brutos!AA$7:AA$2674)</f>
        <v>3.875</v>
      </c>
      <c r="CA64" s="145">
        <f>+AVERAGEIFS(Brutos!AA$7:AA$2674,Brutos!$C$7:$C$2674,Brutos!$AJ63,Brutos!$E$7:$E$2674,"MUL")</f>
        <v>4</v>
      </c>
      <c r="CB64" s="354">
        <f>+AVERAGEIFS(Brutos!AA$7:AA$2674,Brutos!$C$7:$C$2674,Brutos!$AJ63,Brutos!$E$7:$E$2674,"HOM")</f>
        <v>3.5</v>
      </c>
      <c r="CC64" s="293">
        <f>+AVERAGEIF(Brutos!$C$7:$C$2674,Brutos!$AJ63,Brutos!AB$7:AB$2674)</f>
        <v>3.8333333333333335</v>
      </c>
      <c r="CD64" s="145">
        <f>+AVERAGEIFS(Brutos!AB$7:AB$2674,Brutos!$C$7:$C$2674,Brutos!$AJ63,Brutos!$E$7:$E$2674,"MUL")</f>
        <v>3.8888888888888888</v>
      </c>
      <c r="CE64" s="354">
        <f>+AVERAGEIFS(Brutos!AB$7:AB$2674,Brutos!$C$7:$C$2674,Brutos!$AJ63,Brutos!$E$7:$E$2674,"HOM")</f>
        <v>3.6666666666666665</v>
      </c>
      <c r="CF64" s="397">
        <f>+Resumo!U63</f>
        <v>3.4963503649635035</v>
      </c>
      <c r="CG64" s="208">
        <f>+M64</f>
        <v>3.4233576642335768</v>
      </c>
      <c r="CH64" s="396">
        <f t="shared" ref="CH64:CH67" si="27">+N64</f>
        <v>3.7153284671532845</v>
      </c>
      <c r="CI64" s="415">
        <f>+Resumo!V63</f>
        <v>3.3685322722758642</v>
      </c>
      <c r="CJ64" s="116">
        <f t="shared" si="3"/>
        <v>3.3838956836978649</v>
      </c>
      <c r="CK64" s="416">
        <f>+AVERAGEIF($D$8:$D$118,$D64,$N$8:N$118)</f>
        <v>3.3253011092342346</v>
      </c>
      <c r="CL64" s="415">
        <f>+Resumo!W63</f>
        <v>3.385444851783912</v>
      </c>
      <c r="CM64" s="116">
        <f t="shared" si="4"/>
        <v>3.3781636337887382</v>
      </c>
      <c r="CN64" s="416">
        <f t="shared" si="5"/>
        <v>3.1986977331851354</v>
      </c>
      <c r="CO64" s="116">
        <f>+Resumo!X63</f>
        <v>3.3218044402094318</v>
      </c>
      <c r="CP64" s="116">
        <f t="shared" si="6"/>
        <v>3.3505576893229652</v>
      </c>
      <c r="CQ64" s="116">
        <f t="shared" si="7"/>
        <v>3.2634137856509553</v>
      </c>
      <c r="CR64" s="188">
        <f>+Resumo!Y63</f>
        <v>3.1538553205918682</v>
      </c>
      <c r="CS64" s="188">
        <f t="shared" si="8"/>
        <v>3.1576693211412472</v>
      </c>
      <c r="CT64" s="188">
        <f t="shared" si="9"/>
        <v>3.1481770120066228</v>
      </c>
    </row>
    <row r="65" spans="1:98" s="25" customFormat="1" x14ac:dyDescent="0.25">
      <c r="A65" s="92"/>
      <c r="B65" s="75" t="s">
        <v>37</v>
      </c>
      <c r="C65" s="197" t="s">
        <v>517</v>
      </c>
      <c r="D65" s="93">
        <v>302</v>
      </c>
      <c r="E65" s="92" t="s">
        <v>15</v>
      </c>
      <c r="F65" s="328" t="s">
        <v>321</v>
      </c>
      <c r="G65" s="176" t="s">
        <v>285</v>
      </c>
      <c r="H65" s="131" t="s">
        <v>319</v>
      </c>
      <c r="I65" s="340">
        <v>20</v>
      </c>
      <c r="J65" s="179">
        <v>14</v>
      </c>
      <c r="K65" s="341">
        <f t="shared" si="0"/>
        <v>0.7</v>
      </c>
      <c r="L65" s="277">
        <f>+Resumo!I64</f>
        <v>3.4313725490196076</v>
      </c>
      <c r="M65" s="145">
        <f>+Brutos!DQ64/Brutos!DR64</f>
        <v>3.4134078212290504</v>
      </c>
      <c r="N65" s="354">
        <f>+Brutos!EQ64/Brutos!ER64</f>
        <v>3.4566929133858268</v>
      </c>
      <c r="O65" s="293">
        <f>+AVERAGEIF(Brutos!$C$7:$C$2674,Brutos!$AJ64,Brutos!F$7:F$2674)</f>
        <v>3.5384615384615383</v>
      </c>
      <c r="P65" s="145">
        <f>+AVERAGEIFS(Brutos!F$7:F$2674,Brutos!$C$7:$C$2674,Brutos!$AJ64,Brutos!$E$7:$E$2674,"MUL")</f>
        <v>3.375</v>
      </c>
      <c r="Q65" s="354">
        <f>+AVERAGEIFS(Brutos!F$7:F$2674,Brutos!$C$7:$C$2674,Brutos!$AJ64,Brutos!$E$7:$E$2674,"HOM")</f>
        <v>3.8</v>
      </c>
      <c r="R65" s="293">
        <f>+AVERAGEIF(Brutos!$C$7:$C$2674,Brutos!$AJ64,Brutos!G$7:G$2674)</f>
        <v>3</v>
      </c>
      <c r="S65" s="145">
        <f>+AVERAGEIFS(Brutos!G$7:G$2674,Brutos!$C$7:$C$2674,Brutos!$AJ64,Brutos!$E$7:$E$2674,"MUL")</f>
        <v>3</v>
      </c>
      <c r="T65" s="354">
        <f>+AVERAGEIFS(Brutos!G$7:G$2674,Brutos!$C$7:$C$2674,Brutos!$AJ64,Brutos!$E$7:$E$2674,"HOM")</f>
        <v>3</v>
      </c>
      <c r="U65" s="293">
        <f>+AVERAGEIF(Brutos!$C$7:$C$2674,Brutos!$AJ64,Brutos!H$7:H$2674)</f>
        <v>3.4615384615384617</v>
      </c>
      <c r="V65" s="145">
        <f>+AVERAGEIFS(Brutos!H$7:H$2674,Brutos!$C$7:$C$2674,Brutos!$AJ64,Brutos!$E$7:$E$2674,"MUL")</f>
        <v>3.1428571428571428</v>
      </c>
      <c r="W65" s="354">
        <f>+AVERAGEIFS(Brutos!H$7:H$2674,Brutos!$C$7:$C$2674,Brutos!$AJ64,Brutos!$E$7:$E$2674,"HOM")</f>
        <v>3.8333333333333335</v>
      </c>
      <c r="X65" s="293">
        <f>+AVERAGEIF(Brutos!$C$7:$C$2674,Brutos!$AJ64,Brutos!I$7:I$2674)</f>
        <v>3</v>
      </c>
      <c r="Y65" s="145">
        <f>+AVERAGEIFS(Brutos!I$7:I$2674,Brutos!$C$7:$C$2674,Brutos!$AJ64,Brutos!$E$7:$E$2674,"MUL")</f>
        <v>2.75</v>
      </c>
      <c r="Z65" s="354">
        <f>+AVERAGEIFS(Brutos!I$7:I$2674,Brutos!$C$7:$C$2674,Brutos!$AJ64,Brutos!$E$7:$E$2674,"HOM")</f>
        <v>3.3333333333333335</v>
      </c>
      <c r="AA65" s="293">
        <f>+AVERAGEIF(Brutos!$C$7:$C$2674,Brutos!$AJ64,Brutos!J$7:J$2674)</f>
        <v>2.2857142857142856</v>
      </c>
      <c r="AB65" s="145">
        <f>+AVERAGEIFS(Brutos!J$7:J$2674,Brutos!$C$7:$C$2674,Brutos!$AJ64,Brutos!$E$7:$E$2674,"MUL")</f>
        <v>2.375</v>
      </c>
      <c r="AC65" s="354">
        <f>+AVERAGEIFS(Brutos!J$7:J$2674,Brutos!$C$7:$C$2674,Brutos!$AJ64,Brutos!$E$7:$E$2674,"HOM")</f>
        <v>2.1666666666666665</v>
      </c>
      <c r="AD65" s="293">
        <f>+AVERAGEIF(Brutos!$C$7:$C$2674,Brutos!$AJ64,Brutos!K$7:K$2674)</f>
        <v>3.2142857142857144</v>
      </c>
      <c r="AE65" s="145">
        <f>+AVERAGEIFS(Brutos!K$7:K$2674,Brutos!$C$7:$C$2674,Brutos!$AJ64,Brutos!$E$7:$E$2674,"MUL")</f>
        <v>3.25</v>
      </c>
      <c r="AF65" s="354">
        <f>+AVERAGEIFS(Brutos!K$7:K$2674,Brutos!$C$7:$C$2674,Brutos!$AJ64,Brutos!$E$7:$E$2674,"HOM")</f>
        <v>3.1666666666666665</v>
      </c>
      <c r="AG65" s="293">
        <f>+AVERAGEIF(Brutos!$C$7:$C$2674,Brutos!$AJ64,Brutos!L$7:L$2674)</f>
        <v>3.9285714285714284</v>
      </c>
      <c r="AH65" s="145">
        <f>+AVERAGEIFS(Brutos!L$7:L$2674,Brutos!$C$7:$C$2674,Brutos!$AJ64,Brutos!$E$7:$E$2674,"MUL")</f>
        <v>3.875</v>
      </c>
      <c r="AI65" s="354">
        <f>+AVERAGEIFS(Brutos!L$7:L$2674,Brutos!$C$7:$C$2674,Brutos!$AJ64,Brutos!$E$7:$E$2674,"HOM")</f>
        <v>4</v>
      </c>
      <c r="AJ65" s="293">
        <f>+AVERAGEIF(Brutos!$C$7:$C$2674,Brutos!$AJ64,Brutos!M$7:M$2674)</f>
        <v>3</v>
      </c>
      <c r="AK65" s="145">
        <f>+AVERAGEIFS(Brutos!M$7:M$2674,Brutos!$C$7:$C$2674,Brutos!$AJ64,Brutos!$E$7:$E$2674,"MUL")</f>
        <v>3.125</v>
      </c>
      <c r="AL65" s="354">
        <f>+AVERAGEIFS(Brutos!M$7:M$2674,Brutos!$C$7:$C$2674,Brutos!$AJ64,Brutos!$E$7:$E$2674,"HOM")</f>
        <v>2.75</v>
      </c>
      <c r="AM65" s="293">
        <f>+AVERAGEIF(Brutos!$C$7:$C$2674,Brutos!$AJ64,Brutos!N$7:N$2674)</f>
        <v>3.7142857142857144</v>
      </c>
      <c r="AN65" s="145">
        <f>+AVERAGEIFS(Brutos!N$7:N$2674,Brutos!$C$7:$C$2674,Brutos!$AJ64,Brutos!$E$7:$E$2674,"MUL")</f>
        <v>3.375</v>
      </c>
      <c r="AO65" s="354">
        <f>+AVERAGEIFS(Brutos!N$7:N$2674,Brutos!$C$7:$C$2674,Brutos!$AJ64,Brutos!$E$7:$E$2674,"HOM")</f>
        <v>4.166666666666667</v>
      </c>
      <c r="AP65" s="293">
        <f>+AVERAGEIF(Brutos!$C$7:$C$2674,Brutos!$AJ64,Brutos!O$7:O$2674)</f>
        <v>3.4285714285714284</v>
      </c>
      <c r="AQ65" s="145">
        <f>+AVERAGEIFS(Brutos!O$7:O$2674,Brutos!$C$7:$C$2674,Brutos!$AJ64,Brutos!$E$7:$E$2674,"MUL")</f>
        <v>3.25</v>
      </c>
      <c r="AR65" s="354">
        <f>+AVERAGEIFS(Brutos!O$7:O$2674,Brutos!$C$7:$C$2674,Brutos!$AJ64,Brutos!$E$7:$E$2674,"HOM")</f>
        <v>3.6666666666666665</v>
      </c>
      <c r="AS65" s="293">
        <f>+AVERAGEIF(Brutos!$C$7:$C$2674,Brutos!$AJ64,Brutos!P$7:P$2674)</f>
        <v>1.8333333333333333</v>
      </c>
      <c r="AT65" s="145">
        <f>+AVERAGEIFS(Brutos!P$7:P$2674,Brutos!$C$7:$C$2674,Brutos!$AJ64,Brutos!$E$7:$E$2674,"MUL")</f>
        <v>1.7142857142857142</v>
      </c>
      <c r="AU65" s="354">
        <f>+AVERAGEIFS(Brutos!P$7:P$2674,Brutos!$C$7:$C$2674,Brutos!$AJ64,Brutos!$E$7:$E$2674,"HOM")</f>
        <v>2</v>
      </c>
      <c r="AV65" s="293">
        <f>+AVERAGEIF(Brutos!$C$7:$C$2674,Brutos!$AJ64,Brutos!Q$7:Q$2674)</f>
        <v>3.4615384615384617</v>
      </c>
      <c r="AW65" s="145">
        <f>+AVERAGEIFS(Brutos!Q$7:Q$2674,Brutos!$C$7:$C$2674,Brutos!$AJ64,Brutos!$E$7:$E$2674,"MUL")</f>
        <v>3.375</v>
      </c>
      <c r="AX65" s="354">
        <f>+AVERAGEIFS(Brutos!Q$7:Q$2674,Brutos!$C$7:$C$2674,Brutos!$AJ64,Brutos!$E$7:$E$2674,"HOM")</f>
        <v>3.6</v>
      </c>
      <c r="AY65" s="293">
        <f>+AVERAGEIF(Brutos!$C$7:$C$2674,Brutos!$AJ64,Brutos!R$7:R$2674)</f>
        <v>2.9285714285714284</v>
      </c>
      <c r="AZ65" s="145">
        <f>+AVERAGEIFS(Brutos!R$7:R$2674,Brutos!$C$7:$C$2674,Brutos!$AJ64,Brutos!$E$7:$E$2674,"MUL")</f>
        <v>2.875</v>
      </c>
      <c r="BA65" s="354">
        <f>+AVERAGEIFS(Brutos!R$7:R$2674,Brutos!$C$7:$C$2674,Brutos!$AJ64,Brutos!$E$7:$E$2674,"HOM")</f>
        <v>3</v>
      </c>
      <c r="BB65" s="293">
        <f>+AVERAGEIF(Brutos!$C$7:$C$2674,Brutos!$AJ64,Brutos!S$7:S$2674)</f>
        <v>3.5</v>
      </c>
      <c r="BC65" s="145">
        <f>+AVERAGEIFS(Brutos!S$7:S$2674,Brutos!$C$7:$C$2674,Brutos!$AJ64,Brutos!$E$7:$E$2674,"MUL")</f>
        <v>3.25</v>
      </c>
      <c r="BD65" s="354">
        <f>+AVERAGEIFS(Brutos!S$7:S$2674,Brutos!$C$7:$C$2674,Brutos!$AJ64,Brutos!$E$7:$E$2674,"HOM")</f>
        <v>3.8333333333333335</v>
      </c>
      <c r="BE65" s="293">
        <f>+AVERAGEIF(Brutos!$C$7:$C$2674,Brutos!$AJ64,Brutos!T$7:T$2674)</f>
        <v>4</v>
      </c>
      <c r="BF65" s="145">
        <f>+AVERAGEIFS(Brutos!T$7:T$2674,Brutos!$C$7:$C$2674,Brutos!$AJ64,Brutos!$E$7:$E$2674,"MUL")</f>
        <v>4.125</v>
      </c>
      <c r="BG65" s="354">
        <f>+AVERAGEIFS(Brutos!T$7:T$2674,Brutos!$C$7:$C$2674,Brutos!$AJ64,Brutos!$E$7:$E$2674,"HOM")</f>
        <v>3.8333333333333335</v>
      </c>
      <c r="BH65" s="293">
        <f>+AVERAGEIF(Brutos!$C$7:$C$2674,Brutos!$AJ64,Brutos!U$7:U$2674)</f>
        <v>3.9166666666666665</v>
      </c>
      <c r="BI65" s="145">
        <f>+AVERAGEIFS(Brutos!U$7:U$2674,Brutos!$C$7:$C$2674,Brutos!$AJ64,Brutos!$E$7:$E$2674,"MUL")</f>
        <v>4</v>
      </c>
      <c r="BJ65" s="354">
        <f>+AVERAGEIFS(Brutos!U$7:U$2674,Brutos!$C$7:$C$2674,Brutos!$AJ64,Brutos!$E$7:$E$2674,"HOM")</f>
        <v>3.75</v>
      </c>
      <c r="BK65" s="293">
        <f>+AVERAGEIF(Brutos!$C$7:$C$2674,Brutos!$AJ64,Brutos!V$7:V$2674)</f>
        <v>3.9285714285714284</v>
      </c>
      <c r="BL65" s="145">
        <f>+AVERAGEIFS(Brutos!V$7:V$2674,Brutos!$C$7:$C$2674,Brutos!$AJ64,Brutos!$E$7:$E$2674,"MUL")</f>
        <v>4.375</v>
      </c>
      <c r="BM65" s="354">
        <f>+AVERAGEIFS(Brutos!V$7:V$2674,Brutos!$C$7:$C$2674,Brutos!$AJ64,Brutos!$E$7:$E$2674,"HOM")</f>
        <v>3.3333333333333335</v>
      </c>
      <c r="BN65" s="293">
        <f>+AVERAGEIF(Brutos!$C$7:$C$2674,Brutos!$AJ64,Brutos!W$7:W$2674)</f>
        <v>4.5714285714285712</v>
      </c>
      <c r="BO65" s="145">
        <f>+AVERAGEIFS(Brutos!W$7:W$2674,Brutos!$C$7:$C$2674,Brutos!$AJ64,Brutos!$E$7:$E$2674,"MUL")</f>
        <v>4.75</v>
      </c>
      <c r="BP65" s="354">
        <f>+AVERAGEIFS(Brutos!W$7:W$2674,Brutos!$C$7:$C$2674,Brutos!$AJ64,Brutos!$E$7:$E$2674,"HOM")</f>
        <v>4.333333333333333</v>
      </c>
      <c r="BQ65" s="293">
        <f>+AVERAGEIF(Brutos!$C$7:$C$2674,Brutos!$AJ64,Brutos!X$7:X$2674)</f>
        <v>4.166666666666667</v>
      </c>
      <c r="BR65" s="145">
        <f>+AVERAGEIFS(Brutos!X$7:X$2674,Brutos!$C$7:$C$2674,Brutos!$AJ64,Brutos!$E$7:$E$2674,"MUL")</f>
        <v>4</v>
      </c>
      <c r="BS65" s="354">
        <f>+AVERAGEIFS(Brutos!X$7:X$2674,Brutos!$C$7:$C$2674,Brutos!$AJ64,Brutos!$E$7:$E$2674,"HOM")</f>
        <v>4.5</v>
      </c>
      <c r="BT65" s="293">
        <f>+AVERAGEIF(Brutos!$C$7:$C$2674,Brutos!$AJ64,Brutos!Y$7:Y$2674)</f>
        <v>3.5714285714285716</v>
      </c>
      <c r="BU65" s="145">
        <f>+AVERAGEIFS(Brutos!Y$7:Y$2674,Brutos!$C$7:$C$2674,Brutos!$AJ64,Brutos!$E$7:$E$2674,"MUL")</f>
        <v>3.375</v>
      </c>
      <c r="BV65" s="354">
        <f>+AVERAGEIFS(Brutos!Y$7:Y$2674,Brutos!$C$7:$C$2674,Brutos!$AJ64,Brutos!$E$7:$E$2674,"HOM")</f>
        <v>3.8333333333333335</v>
      </c>
      <c r="BW65" s="293">
        <f>+AVERAGEIF(Brutos!$C$7:$C$2674,Brutos!$AJ64,Brutos!Z$7:Z$2674)</f>
        <v>3.3333333333333335</v>
      </c>
      <c r="BX65" s="145">
        <f>+AVERAGEIFS(Brutos!Z$7:Z$2674,Brutos!$C$7:$C$2674,Brutos!$AJ64,Brutos!$E$7:$E$2674,"MUL")</f>
        <v>3.3333333333333335</v>
      </c>
      <c r="BY65" s="354">
        <f>+AVERAGEIFS(Brutos!Z$7:Z$2674,Brutos!$C$7:$C$2674,Brutos!$AJ64,Brutos!$E$7:$E$2674,"HOM")</f>
        <v>3.3333333333333335</v>
      </c>
      <c r="BZ65" s="293">
        <f>+AVERAGEIF(Brutos!$C$7:$C$2674,Brutos!$AJ64,Brutos!AA$7:AA$2674)</f>
        <v>3.4615384615384617</v>
      </c>
      <c r="CA65" s="145">
        <f>+AVERAGEIFS(Brutos!AA$7:AA$2674,Brutos!$C$7:$C$2674,Brutos!$AJ64,Brutos!$E$7:$E$2674,"MUL")</f>
        <v>3.75</v>
      </c>
      <c r="CB65" s="354">
        <f>+AVERAGEIFS(Brutos!AA$7:AA$2674,Brutos!$C$7:$C$2674,Brutos!$AJ64,Brutos!$E$7:$E$2674,"HOM")</f>
        <v>3</v>
      </c>
      <c r="CC65" s="293">
        <f>+AVERAGEIF(Brutos!$C$7:$C$2674,Brutos!$AJ64,Brutos!AB$7:AB$2674)</f>
        <v>3.5833333333333335</v>
      </c>
      <c r="CD65" s="145">
        <f>+AVERAGEIFS(Brutos!AB$7:AB$2674,Brutos!$C$7:$C$2674,Brutos!$AJ64,Brutos!$E$7:$E$2674,"MUL")</f>
        <v>3.8571428571428572</v>
      </c>
      <c r="CE65" s="354">
        <f>+AVERAGEIFS(Brutos!AB$7:AB$2674,Brutos!$C$7:$C$2674,Brutos!$AJ64,Brutos!$E$7:$E$2674,"HOM")</f>
        <v>3.2</v>
      </c>
      <c r="CF65" s="397">
        <f>+Resumo!U64</f>
        <v>3.4313725490196076</v>
      </c>
      <c r="CG65" s="208">
        <f t="shared" ref="CG65:CG67" si="28">+M65</f>
        <v>3.4134078212290504</v>
      </c>
      <c r="CH65" s="396">
        <f t="shared" si="27"/>
        <v>3.4566929133858268</v>
      </c>
      <c r="CI65" s="415">
        <f>+Resumo!V64</f>
        <v>3.3685322722758642</v>
      </c>
      <c r="CJ65" s="116">
        <f t="shared" si="3"/>
        <v>3.3838956836978649</v>
      </c>
      <c r="CK65" s="416">
        <f>+AVERAGEIF($D$8:$D$118,$D65,$N$8:N$118)</f>
        <v>3.3253011092342346</v>
      </c>
      <c r="CL65" s="415">
        <f>+Resumo!W64</f>
        <v>3.385444851783912</v>
      </c>
      <c r="CM65" s="116">
        <f t="shared" si="4"/>
        <v>3.3781636337887382</v>
      </c>
      <c r="CN65" s="416">
        <f t="shared" si="5"/>
        <v>3.1986977331851354</v>
      </c>
      <c r="CO65" s="116">
        <f>+Resumo!X64</f>
        <v>3.3218044402094318</v>
      </c>
      <c r="CP65" s="116">
        <f t="shared" si="6"/>
        <v>3.3505576893229652</v>
      </c>
      <c r="CQ65" s="116">
        <f t="shared" si="7"/>
        <v>3.2634137856509553</v>
      </c>
      <c r="CR65" s="188">
        <f>+Resumo!Y64</f>
        <v>3.1538553205918682</v>
      </c>
      <c r="CS65" s="188">
        <f t="shared" si="8"/>
        <v>3.1576693211412472</v>
      </c>
      <c r="CT65" s="188">
        <f t="shared" si="9"/>
        <v>3.1481770120066228</v>
      </c>
    </row>
    <row r="66" spans="1:98" s="25" customFormat="1" x14ac:dyDescent="0.25">
      <c r="A66" s="92"/>
      <c r="B66" s="75" t="s">
        <v>92</v>
      </c>
      <c r="C66" s="197" t="s">
        <v>518</v>
      </c>
      <c r="D66" s="93">
        <v>302</v>
      </c>
      <c r="E66" s="92" t="s">
        <v>15</v>
      </c>
      <c r="F66" s="328" t="s">
        <v>321</v>
      </c>
      <c r="G66" s="176" t="s">
        <v>285</v>
      </c>
      <c r="H66" s="131" t="s">
        <v>319</v>
      </c>
      <c r="I66" s="340">
        <v>5</v>
      </c>
      <c r="J66" s="179">
        <v>2</v>
      </c>
      <c r="K66" s="341">
        <f t="shared" si="0"/>
        <v>0.4</v>
      </c>
      <c r="L66" s="277">
        <f>+Resumo!I65</f>
        <v>3.2558139534883721</v>
      </c>
      <c r="M66" s="145">
        <f>+Brutos!DQ65/Brutos!DR65</f>
        <v>3.2558139534883721</v>
      </c>
      <c r="N66" s="298" t="s">
        <v>464</v>
      </c>
      <c r="O66" s="293">
        <f>+AVERAGEIF(Brutos!$C$7:$C$2674,Brutos!$AJ65,Brutos!F$7:F$2674)</f>
        <v>3.5</v>
      </c>
      <c r="P66" s="145">
        <f>+AVERAGEIFS(Brutos!F$7:F$2674,Brutos!$C$7:$C$2674,Brutos!$AJ65,Brutos!$E$7:$E$2674,"MUL")</f>
        <v>3.5</v>
      </c>
      <c r="Q66" s="298" t="s">
        <v>464</v>
      </c>
      <c r="R66" s="293">
        <f>+AVERAGEIF(Brutos!$C$7:$C$2674,Brutos!$AJ65,Brutos!G$7:G$2674)</f>
        <v>2.5</v>
      </c>
      <c r="S66" s="145">
        <f>+AVERAGEIFS(Brutos!G$7:G$2674,Brutos!$C$7:$C$2674,Brutos!$AJ65,Brutos!$E$7:$E$2674,"MUL")</f>
        <v>2.5</v>
      </c>
      <c r="T66" s="298" t="s">
        <v>464</v>
      </c>
      <c r="U66" s="293">
        <f>+AVERAGEIF(Brutos!$C$7:$C$2674,Brutos!$AJ65,Brutos!H$7:H$2674)</f>
        <v>3</v>
      </c>
      <c r="V66" s="145">
        <f>+AVERAGEIFS(Brutos!H$7:H$2674,Brutos!$C$7:$C$2674,Brutos!$AJ65,Brutos!$E$7:$E$2674,"MUL")</f>
        <v>3</v>
      </c>
      <c r="W66" s="298" t="s">
        <v>464</v>
      </c>
      <c r="X66" s="293">
        <f>+AVERAGEIF(Brutos!$C$7:$C$2674,Brutos!$AJ65,Brutos!I$7:I$2674)</f>
        <v>2</v>
      </c>
      <c r="Y66" s="145">
        <f>+AVERAGEIFS(Brutos!I$7:I$2674,Brutos!$C$7:$C$2674,Brutos!$AJ65,Brutos!$E$7:$E$2674,"MUL")</f>
        <v>2</v>
      </c>
      <c r="Z66" s="298" t="s">
        <v>464</v>
      </c>
      <c r="AA66" s="293">
        <f>+AVERAGEIF(Brutos!$C$7:$C$2674,Brutos!$AJ65,Brutos!J$7:J$2674)</f>
        <v>1.5</v>
      </c>
      <c r="AB66" s="145">
        <f>+AVERAGEIFS(Brutos!J$7:J$2674,Brutos!$C$7:$C$2674,Brutos!$AJ65,Brutos!$E$7:$E$2674,"MUL")</f>
        <v>1.5</v>
      </c>
      <c r="AC66" s="298" t="s">
        <v>464</v>
      </c>
      <c r="AD66" s="293">
        <f>+AVERAGEIF(Brutos!$C$7:$C$2674,Brutos!$AJ65,Brutos!K$7:K$2674)</f>
        <v>2</v>
      </c>
      <c r="AE66" s="145">
        <f>+AVERAGEIFS(Brutos!K$7:K$2674,Brutos!$C$7:$C$2674,Brutos!$AJ65,Brutos!$E$7:$E$2674,"MUL")</f>
        <v>2</v>
      </c>
      <c r="AF66" s="298" t="s">
        <v>464</v>
      </c>
      <c r="AG66" s="293">
        <f>+AVERAGEIF(Brutos!$C$7:$C$2674,Brutos!$AJ65,Brutos!L$7:L$2674)</f>
        <v>4</v>
      </c>
      <c r="AH66" s="145">
        <f>+AVERAGEIFS(Brutos!L$7:L$2674,Brutos!$C$7:$C$2674,Brutos!$AJ65,Brutos!$E$7:$E$2674,"MUL")</f>
        <v>4</v>
      </c>
      <c r="AI66" s="298" t="s">
        <v>464</v>
      </c>
      <c r="AJ66" s="293">
        <f>+AVERAGEIF(Brutos!$C$7:$C$2674,Brutos!$AJ65,Brutos!M$7:M$2674)</f>
        <v>2.5</v>
      </c>
      <c r="AK66" s="145">
        <f>+AVERAGEIFS(Brutos!M$7:M$2674,Brutos!$C$7:$C$2674,Brutos!$AJ65,Brutos!$E$7:$E$2674,"MUL")</f>
        <v>2.5</v>
      </c>
      <c r="AL66" s="298" t="s">
        <v>464</v>
      </c>
      <c r="AM66" s="293">
        <f>+AVERAGEIF(Brutos!$C$7:$C$2674,Brutos!$AJ65,Brutos!N$7:N$2674)</f>
        <v>3</v>
      </c>
      <c r="AN66" s="145">
        <f>+AVERAGEIFS(Brutos!N$7:N$2674,Brutos!$C$7:$C$2674,Brutos!$AJ65,Brutos!$E$7:$E$2674,"MUL")</f>
        <v>3</v>
      </c>
      <c r="AO66" s="298" t="s">
        <v>464</v>
      </c>
      <c r="AP66" s="293">
        <f>+AVERAGEIF(Brutos!$C$7:$C$2674,Brutos!$AJ65,Brutos!O$7:O$2674)</f>
        <v>4</v>
      </c>
      <c r="AQ66" s="145">
        <f>+AVERAGEIFS(Brutos!O$7:O$2674,Brutos!$C$7:$C$2674,Brutos!$AJ65,Brutos!$E$7:$E$2674,"MUL")</f>
        <v>4</v>
      </c>
      <c r="AR66" s="298" t="s">
        <v>464</v>
      </c>
      <c r="AS66" s="293">
        <f>+AVERAGEIF(Brutos!$C$7:$C$2674,Brutos!$AJ65,Brutos!P$7:P$2674)</f>
        <v>2.5</v>
      </c>
      <c r="AT66" s="145">
        <f>+AVERAGEIFS(Brutos!P$7:P$2674,Brutos!$C$7:$C$2674,Brutos!$AJ65,Brutos!$E$7:$E$2674,"MUL")</f>
        <v>2.5</v>
      </c>
      <c r="AU66" s="298" t="s">
        <v>464</v>
      </c>
      <c r="AV66" s="293">
        <f>+AVERAGEIF(Brutos!$C$7:$C$2674,Brutos!$AJ65,Brutos!Q$7:Q$2674)</f>
        <v>3.5</v>
      </c>
      <c r="AW66" s="145">
        <f>+AVERAGEIFS(Brutos!Q$7:Q$2674,Brutos!$C$7:$C$2674,Brutos!$AJ65,Brutos!$E$7:$E$2674,"MUL")</f>
        <v>3.5</v>
      </c>
      <c r="AX66" s="298" t="s">
        <v>464</v>
      </c>
      <c r="AY66" s="293">
        <f>+AVERAGEIF(Brutos!$C$7:$C$2674,Brutos!$AJ65,Brutos!R$7:R$2674)</f>
        <v>4</v>
      </c>
      <c r="AZ66" s="145">
        <f>+AVERAGEIFS(Brutos!R$7:R$2674,Brutos!$C$7:$C$2674,Brutos!$AJ65,Brutos!$E$7:$E$2674,"MUL")</f>
        <v>4</v>
      </c>
      <c r="BA66" s="298" t="s">
        <v>464</v>
      </c>
      <c r="BB66" s="293">
        <f>+AVERAGEIF(Brutos!$C$7:$C$2674,Brutos!$AJ65,Brutos!S$7:S$2674)</f>
        <v>3.5</v>
      </c>
      <c r="BC66" s="145">
        <f>+AVERAGEIFS(Brutos!S$7:S$2674,Brutos!$C$7:$C$2674,Brutos!$AJ65,Brutos!$E$7:$E$2674,"MUL")</f>
        <v>3.5</v>
      </c>
      <c r="BD66" s="298" t="s">
        <v>464</v>
      </c>
      <c r="BE66" s="293">
        <f>+AVERAGEIF(Brutos!$C$7:$C$2674,Brutos!$AJ65,Brutos!T$7:T$2674)</f>
        <v>4.5</v>
      </c>
      <c r="BF66" s="145">
        <f>+AVERAGEIFS(Brutos!T$7:T$2674,Brutos!$C$7:$C$2674,Brutos!$AJ65,Brutos!$E$7:$E$2674,"MUL")</f>
        <v>4.5</v>
      </c>
      <c r="BG66" s="298" t="s">
        <v>464</v>
      </c>
      <c r="BH66" s="293">
        <f>+AVERAGEIF(Brutos!$C$7:$C$2674,Brutos!$AJ65,Brutos!U$7:U$2674)</f>
        <v>4.5</v>
      </c>
      <c r="BI66" s="145">
        <f>+AVERAGEIFS(Brutos!U$7:U$2674,Brutos!$C$7:$C$2674,Brutos!$AJ65,Brutos!$E$7:$E$2674,"MUL")</f>
        <v>4.5</v>
      </c>
      <c r="BJ66" s="298" t="s">
        <v>464</v>
      </c>
      <c r="BK66" s="293">
        <f>+AVERAGEIF(Brutos!$C$7:$C$2674,Brutos!$AJ65,Brutos!V$7:V$2674)</f>
        <v>5</v>
      </c>
      <c r="BL66" s="145">
        <f>+AVERAGEIFS(Brutos!V$7:V$2674,Brutos!$C$7:$C$2674,Brutos!$AJ65,Brutos!$E$7:$E$2674,"MUL")</f>
        <v>5</v>
      </c>
      <c r="BM66" s="298" t="s">
        <v>464</v>
      </c>
      <c r="BN66" s="293">
        <f>+AVERAGEIF(Brutos!$C$7:$C$2674,Brutos!$AJ65,Brutos!W$7:W$2674)</f>
        <v>3</v>
      </c>
      <c r="BO66" s="145">
        <f>+AVERAGEIFS(Brutos!W$7:W$2674,Brutos!$C$7:$C$2674,Brutos!$AJ65,Brutos!$E$7:$E$2674,"MUL")</f>
        <v>3</v>
      </c>
      <c r="BP66" s="298" t="s">
        <v>464</v>
      </c>
      <c r="BQ66" s="293">
        <f>+AVERAGEIF(Brutos!$C$7:$C$2674,Brutos!$AJ65,Brutos!X$7:X$2674)</f>
        <v>4.5</v>
      </c>
      <c r="BR66" s="145">
        <f>+AVERAGEIFS(Brutos!X$7:X$2674,Brutos!$C$7:$C$2674,Brutos!$AJ65,Brutos!$E$7:$E$2674,"MUL")</f>
        <v>4.5</v>
      </c>
      <c r="BS66" s="298" t="s">
        <v>464</v>
      </c>
      <c r="BT66" s="293">
        <f>+AVERAGEIF(Brutos!$C$7:$C$2674,Brutos!$AJ65,Brutos!Y$7:Y$2674)</f>
        <v>3.5</v>
      </c>
      <c r="BU66" s="145">
        <f>+AVERAGEIFS(Brutos!Y$7:Y$2674,Brutos!$C$7:$C$2674,Brutos!$AJ65,Brutos!$E$7:$E$2674,"MUL")</f>
        <v>3.5</v>
      </c>
      <c r="BV66" s="298" t="s">
        <v>464</v>
      </c>
      <c r="BW66" s="293">
        <f>+AVERAGEIF(Brutos!$C$7:$C$2674,Brutos!$AJ65,Brutos!Z$7:Z$2674)</f>
        <v>2.5</v>
      </c>
      <c r="BX66" s="145">
        <f>+AVERAGEIFS(Brutos!Z$7:Z$2674,Brutos!$C$7:$C$2674,Brutos!$AJ65,Brutos!$E$7:$E$2674,"MUL")</f>
        <v>2.5</v>
      </c>
      <c r="BY66" s="298" t="s">
        <v>464</v>
      </c>
      <c r="BZ66" s="293">
        <f>+AVERAGEIF(Brutos!$C$7:$C$2674,Brutos!$AJ65,Brutos!AA$7:AA$2674)</f>
        <v>4</v>
      </c>
      <c r="CA66" s="145">
        <f>+AVERAGEIFS(Brutos!AA$7:AA$2674,Brutos!$C$7:$C$2674,Brutos!$AJ65,Brutos!$E$7:$E$2674,"MUL")</f>
        <v>4</v>
      </c>
      <c r="CB66" s="298" t="s">
        <v>464</v>
      </c>
      <c r="CC66" s="293">
        <f>+AVERAGEIF(Brutos!$C$7:$C$2674,Brutos!$AJ65,Brutos!AB$7:AB$2674)</f>
        <v>3</v>
      </c>
      <c r="CD66" s="145">
        <f>+AVERAGEIFS(Brutos!AB$7:AB$2674,Brutos!$C$7:$C$2674,Brutos!$AJ65,Brutos!$E$7:$E$2674,"MUL")</f>
        <v>3</v>
      </c>
      <c r="CE66" s="298" t="s">
        <v>464</v>
      </c>
      <c r="CF66" s="398">
        <f>+Resumo!U65</f>
        <v>3.2558139534883721</v>
      </c>
      <c r="CG66" s="209">
        <f t="shared" si="28"/>
        <v>3.2558139534883721</v>
      </c>
      <c r="CH66" s="399" t="str">
        <f t="shared" si="27"/>
        <v>----</v>
      </c>
      <c r="CI66" s="415">
        <f>+Resumo!V65</f>
        <v>3.3685322722758642</v>
      </c>
      <c r="CJ66" s="116">
        <f t="shared" si="3"/>
        <v>3.3838956836978649</v>
      </c>
      <c r="CK66" s="416">
        <f>+AVERAGEIF($D$8:$D$118,$D66,$N$8:N$118)</f>
        <v>3.3253011092342346</v>
      </c>
      <c r="CL66" s="415">
        <f>+Resumo!W65</f>
        <v>3.385444851783912</v>
      </c>
      <c r="CM66" s="116">
        <f t="shared" si="4"/>
        <v>3.3781636337887382</v>
      </c>
      <c r="CN66" s="416">
        <f t="shared" si="5"/>
        <v>3.1986977331851354</v>
      </c>
      <c r="CO66" s="116">
        <f>+Resumo!X65</f>
        <v>3.3218044402094318</v>
      </c>
      <c r="CP66" s="116">
        <f t="shared" si="6"/>
        <v>3.3505576893229652</v>
      </c>
      <c r="CQ66" s="116">
        <f t="shared" si="7"/>
        <v>3.2634137856509553</v>
      </c>
      <c r="CR66" s="188">
        <f>+Resumo!Y65</f>
        <v>3.1538553205918682</v>
      </c>
      <c r="CS66" s="188">
        <f t="shared" si="8"/>
        <v>3.1576693211412472</v>
      </c>
      <c r="CT66" s="188">
        <f t="shared" si="9"/>
        <v>3.1481770120066228</v>
      </c>
    </row>
    <row r="67" spans="1:98" s="96" customFormat="1" x14ac:dyDescent="0.25">
      <c r="A67" s="94"/>
      <c r="B67" s="76" t="s">
        <v>126</v>
      </c>
      <c r="C67" s="198" t="s">
        <v>519</v>
      </c>
      <c r="D67" s="95">
        <v>302</v>
      </c>
      <c r="E67" s="94" t="s">
        <v>15</v>
      </c>
      <c r="F67" s="329" t="s">
        <v>321</v>
      </c>
      <c r="G67" s="177" t="s">
        <v>285</v>
      </c>
      <c r="H67" s="132" t="s">
        <v>324</v>
      </c>
      <c r="I67" s="342">
        <v>17</v>
      </c>
      <c r="J67" s="180">
        <v>8</v>
      </c>
      <c r="K67" s="343">
        <f t="shared" si="0"/>
        <v>0.47058823529411764</v>
      </c>
      <c r="L67" s="279">
        <f>+Resumo!I66</f>
        <v>3.8742857142857141</v>
      </c>
      <c r="M67" s="146">
        <f>+Brutos!DQ66/Brutos!DR66</f>
        <v>4.0620155038759691</v>
      </c>
      <c r="N67" s="355">
        <f>+Brutos!EQ66/Brutos!ER66</f>
        <v>3.347826086956522</v>
      </c>
      <c r="O67" s="295">
        <f>+AVERAGEIF(Brutos!$C$7:$C$2674,Brutos!$AJ66,Brutos!F$7:F$2674)</f>
        <v>3.75</v>
      </c>
      <c r="P67" s="146">
        <f>+AVERAGEIFS(Brutos!F$7:F$2674,Brutos!$C$7:$C$2674,Brutos!$AJ66,Brutos!$E$7:$E$2674,"MUL")</f>
        <v>3.8333333333333335</v>
      </c>
      <c r="Q67" s="355">
        <f>+AVERAGEIFS(Brutos!F$7:F$2674,Brutos!$C$7:$C$2674,Brutos!$AJ66,Brutos!$E$7:$E$2674,"HOM")</f>
        <v>3.5</v>
      </c>
      <c r="R67" s="295">
        <f>+AVERAGEIF(Brutos!$C$7:$C$2674,Brutos!$AJ66,Brutos!G$7:G$2674)</f>
        <v>3.75</v>
      </c>
      <c r="S67" s="146">
        <f>+AVERAGEIFS(Brutos!G$7:G$2674,Brutos!$C$7:$C$2674,Brutos!$AJ66,Brutos!$E$7:$E$2674,"MUL")</f>
        <v>3.8333333333333335</v>
      </c>
      <c r="T67" s="355">
        <f>+AVERAGEIFS(Brutos!G$7:G$2674,Brutos!$C$7:$C$2674,Brutos!$AJ66,Brutos!$E$7:$E$2674,"HOM")</f>
        <v>3.5</v>
      </c>
      <c r="U67" s="295">
        <f>+AVERAGEIF(Brutos!$C$7:$C$2674,Brutos!$AJ66,Brutos!H$7:H$2674)</f>
        <v>3.1666666666666665</v>
      </c>
      <c r="V67" s="146">
        <f>+AVERAGEIFS(Brutos!H$7:H$2674,Brutos!$C$7:$C$2674,Brutos!$AJ66,Brutos!$E$7:$E$2674,"MUL")</f>
        <v>3.75</v>
      </c>
      <c r="W67" s="355">
        <f>+AVERAGEIFS(Brutos!H$7:H$2674,Brutos!$C$7:$C$2674,Brutos!$AJ66,Brutos!$E$7:$E$2674,"HOM")</f>
        <v>2</v>
      </c>
      <c r="X67" s="295">
        <f>+AVERAGEIF(Brutos!$C$7:$C$2674,Brutos!$AJ66,Brutos!I$7:I$2674)</f>
        <v>3.5</v>
      </c>
      <c r="Y67" s="146">
        <f>+AVERAGEIFS(Brutos!I$7:I$2674,Brutos!$C$7:$C$2674,Brutos!$AJ66,Brutos!$E$7:$E$2674,"MUL")</f>
        <v>3.6666666666666665</v>
      </c>
      <c r="Z67" s="355">
        <f>+AVERAGEIFS(Brutos!I$7:I$2674,Brutos!$C$7:$C$2674,Brutos!$AJ66,Brutos!$E$7:$E$2674,"HOM")</f>
        <v>3</v>
      </c>
      <c r="AA67" s="295">
        <f>+AVERAGEIF(Brutos!$C$7:$C$2674,Brutos!$AJ66,Brutos!J$7:J$2674)</f>
        <v>3.25</v>
      </c>
      <c r="AB67" s="146">
        <f>+AVERAGEIFS(Brutos!J$7:J$2674,Brutos!$C$7:$C$2674,Brutos!$AJ66,Brutos!$E$7:$E$2674,"MUL")</f>
        <v>3.3333333333333335</v>
      </c>
      <c r="AC67" s="355">
        <f>+AVERAGEIFS(Brutos!J$7:J$2674,Brutos!$C$7:$C$2674,Brutos!$AJ66,Brutos!$E$7:$E$2674,"HOM")</f>
        <v>3</v>
      </c>
      <c r="AD67" s="295">
        <f>+AVERAGEIF(Brutos!$C$7:$C$2674,Brutos!$AJ66,Brutos!K$7:K$2674)</f>
        <v>2.5714285714285716</v>
      </c>
      <c r="AE67" s="146">
        <f>+AVERAGEIFS(Brutos!K$7:K$2674,Brutos!$C$7:$C$2674,Brutos!$AJ66,Brutos!$E$7:$E$2674,"MUL")</f>
        <v>2.8</v>
      </c>
      <c r="AF67" s="355">
        <f>+AVERAGEIFS(Brutos!K$7:K$2674,Brutos!$C$7:$C$2674,Brutos!$AJ66,Brutos!$E$7:$E$2674,"HOM")</f>
        <v>2</v>
      </c>
      <c r="AG67" s="295">
        <f>+AVERAGEIF(Brutos!$C$7:$C$2674,Brutos!$AJ66,Brutos!L$7:L$2674)</f>
        <v>4.375</v>
      </c>
      <c r="AH67" s="146">
        <f>+AVERAGEIFS(Brutos!L$7:L$2674,Brutos!$C$7:$C$2674,Brutos!$AJ66,Brutos!$E$7:$E$2674,"MUL")</f>
        <v>4.666666666666667</v>
      </c>
      <c r="AI67" s="355">
        <f>+AVERAGEIFS(Brutos!L$7:L$2674,Brutos!$C$7:$C$2674,Brutos!$AJ66,Brutos!$E$7:$E$2674,"HOM")</f>
        <v>3.5</v>
      </c>
      <c r="AJ67" s="295">
        <f>+AVERAGEIF(Brutos!$C$7:$C$2674,Brutos!$AJ66,Brutos!M$7:M$2674)</f>
        <v>3.875</v>
      </c>
      <c r="AK67" s="146">
        <f>+AVERAGEIFS(Brutos!M$7:M$2674,Brutos!$C$7:$C$2674,Brutos!$AJ66,Brutos!$E$7:$E$2674,"MUL")</f>
        <v>3.6666666666666665</v>
      </c>
      <c r="AL67" s="355">
        <f>+AVERAGEIFS(Brutos!M$7:M$2674,Brutos!$C$7:$C$2674,Brutos!$AJ66,Brutos!$E$7:$E$2674,"HOM")</f>
        <v>4.5</v>
      </c>
      <c r="AM67" s="295">
        <f>+AVERAGEIF(Brutos!$C$7:$C$2674,Brutos!$AJ66,Brutos!N$7:N$2674)</f>
        <v>4</v>
      </c>
      <c r="AN67" s="146">
        <f>+AVERAGEIFS(Brutos!N$7:N$2674,Brutos!$C$7:$C$2674,Brutos!$AJ66,Brutos!$E$7:$E$2674,"MUL")</f>
        <v>4.166666666666667</v>
      </c>
      <c r="AO67" s="355">
        <f>+AVERAGEIFS(Brutos!N$7:N$2674,Brutos!$C$7:$C$2674,Brutos!$AJ66,Brutos!$E$7:$E$2674,"HOM")</f>
        <v>3.5</v>
      </c>
      <c r="AP67" s="295">
        <f>+AVERAGEIF(Brutos!$C$7:$C$2674,Brutos!$AJ66,Brutos!O$7:O$2674)</f>
        <v>4</v>
      </c>
      <c r="AQ67" s="146">
        <f>+AVERAGEIFS(Brutos!O$7:O$2674,Brutos!$C$7:$C$2674,Brutos!$AJ66,Brutos!$E$7:$E$2674,"MUL")</f>
        <v>4.166666666666667</v>
      </c>
      <c r="AR67" s="355">
        <f>+AVERAGEIFS(Brutos!O$7:O$2674,Brutos!$C$7:$C$2674,Brutos!$AJ66,Brutos!$E$7:$E$2674,"HOM")</f>
        <v>3.5</v>
      </c>
      <c r="AS67" s="295">
        <f>+AVERAGEIF(Brutos!$C$7:$C$2674,Brutos!$AJ66,Brutos!P$7:P$2674)</f>
        <v>3.5</v>
      </c>
      <c r="AT67" s="146">
        <f>+AVERAGEIFS(Brutos!P$7:P$2674,Brutos!$C$7:$C$2674,Brutos!$AJ66,Brutos!$E$7:$E$2674,"MUL")</f>
        <v>3.6666666666666665</v>
      </c>
      <c r="AU67" s="355">
        <f>+AVERAGEIFS(Brutos!P$7:P$2674,Brutos!$C$7:$C$2674,Brutos!$AJ66,Brutos!$E$7:$E$2674,"HOM")</f>
        <v>3</v>
      </c>
      <c r="AV67" s="295">
        <f>+AVERAGEIF(Brutos!$C$7:$C$2674,Brutos!$AJ66,Brutos!Q$7:Q$2674)</f>
        <v>4.125</v>
      </c>
      <c r="AW67" s="146">
        <f>+AVERAGEIFS(Brutos!Q$7:Q$2674,Brutos!$C$7:$C$2674,Brutos!$AJ66,Brutos!$E$7:$E$2674,"MUL")</f>
        <v>4.333333333333333</v>
      </c>
      <c r="AX67" s="355">
        <f>+AVERAGEIFS(Brutos!Q$7:Q$2674,Brutos!$C$7:$C$2674,Brutos!$AJ66,Brutos!$E$7:$E$2674,"HOM")</f>
        <v>3.5</v>
      </c>
      <c r="AY67" s="295">
        <f>+AVERAGEIF(Brutos!$C$7:$C$2674,Brutos!$AJ66,Brutos!R$7:R$2674)</f>
        <v>3.5</v>
      </c>
      <c r="AZ67" s="146">
        <f>+AVERAGEIFS(Brutos!R$7:R$2674,Brutos!$C$7:$C$2674,Brutos!$AJ66,Brutos!$E$7:$E$2674,"MUL")</f>
        <v>3.8333333333333335</v>
      </c>
      <c r="BA67" s="355">
        <f>+AVERAGEIFS(Brutos!R$7:R$2674,Brutos!$C$7:$C$2674,Brutos!$AJ66,Brutos!$E$7:$E$2674,"HOM")</f>
        <v>2.5</v>
      </c>
      <c r="BB67" s="295">
        <f>+AVERAGEIF(Brutos!$C$7:$C$2674,Brutos!$AJ66,Brutos!S$7:S$2674)</f>
        <v>4.375</v>
      </c>
      <c r="BC67" s="146">
        <f>+AVERAGEIFS(Brutos!S$7:S$2674,Brutos!$C$7:$C$2674,Brutos!$AJ66,Brutos!$E$7:$E$2674,"MUL")</f>
        <v>4.666666666666667</v>
      </c>
      <c r="BD67" s="355">
        <f>+AVERAGEIFS(Brutos!S$7:S$2674,Brutos!$C$7:$C$2674,Brutos!$AJ66,Brutos!$E$7:$E$2674,"HOM")</f>
        <v>3.5</v>
      </c>
      <c r="BE67" s="295">
        <f>+AVERAGEIF(Brutos!$C$7:$C$2674,Brutos!$AJ66,Brutos!T$7:T$2674)</f>
        <v>4.7142857142857144</v>
      </c>
      <c r="BF67" s="146">
        <f>+AVERAGEIFS(Brutos!T$7:T$2674,Brutos!$C$7:$C$2674,Brutos!$AJ66,Brutos!$E$7:$E$2674,"MUL")</f>
        <v>4.8</v>
      </c>
      <c r="BG67" s="355">
        <f>+AVERAGEIFS(Brutos!T$7:T$2674,Brutos!$C$7:$C$2674,Brutos!$AJ66,Brutos!$E$7:$E$2674,"HOM")</f>
        <v>4.5</v>
      </c>
      <c r="BH67" s="295">
        <f>+AVERAGEIF(Brutos!$C$7:$C$2674,Brutos!$AJ66,Brutos!U$7:U$2674)</f>
        <v>4.4285714285714288</v>
      </c>
      <c r="BI67" s="146">
        <f>+AVERAGEIFS(Brutos!U$7:U$2674,Brutos!$C$7:$C$2674,Brutos!$AJ66,Brutos!$E$7:$E$2674,"MUL")</f>
        <v>4.5999999999999996</v>
      </c>
      <c r="BJ67" s="355">
        <f>+AVERAGEIFS(Brutos!U$7:U$2674,Brutos!$C$7:$C$2674,Brutos!$AJ66,Brutos!$E$7:$E$2674,"HOM")</f>
        <v>4</v>
      </c>
      <c r="BK67" s="295">
        <f>+AVERAGEIF(Brutos!$C$7:$C$2674,Brutos!$AJ66,Brutos!V$7:V$2674)</f>
        <v>4.166666666666667</v>
      </c>
      <c r="BL67" s="146">
        <f>+AVERAGEIFS(Brutos!V$7:V$2674,Brutos!$C$7:$C$2674,Brutos!$AJ66,Brutos!$E$7:$E$2674,"MUL")</f>
        <v>4.5</v>
      </c>
      <c r="BM67" s="355">
        <f>+AVERAGEIFS(Brutos!V$7:V$2674,Brutos!$C$7:$C$2674,Brutos!$AJ66,Brutos!$E$7:$E$2674,"HOM")</f>
        <v>3.5</v>
      </c>
      <c r="BN67" s="295">
        <f>+AVERAGEIF(Brutos!$C$7:$C$2674,Brutos!$AJ66,Brutos!W$7:W$2674)</f>
        <v>4.2857142857142856</v>
      </c>
      <c r="BO67" s="146">
        <f>+AVERAGEIFS(Brutos!W$7:W$2674,Brutos!$C$7:$C$2674,Brutos!$AJ66,Brutos!$E$7:$E$2674,"MUL")</f>
        <v>4.4000000000000004</v>
      </c>
      <c r="BP67" s="355">
        <f>+AVERAGEIFS(Brutos!W$7:W$2674,Brutos!$C$7:$C$2674,Brutos!$AJ66,Brutos!$E$7:$E$2674,"HOM")</f>
        <v>4</v>
      </c>
      <c r="BQ67" s="295">
        <f>+AVERAGEIF(Brutos!$C$7:$C$2674,Brutos!$AJ66,Brutos!X$7:X$2674)</f>
        <v>3.5714285714285716</v>
      </c>
      <c r="BR67" s="146">
        <f>+AVERAGEIFS(Brutos!X$7:X$2674,Brutos!$C$7:$C$2674,Brutos!$AJ66,Brutos!$E$7:$E$2674,"MUL")</f>
        <v>4.2</v>
      </c>
      <c r="BS67" s="355">
        <f>+AVERAGEIFS(Brutos!X$7:X$2674,Brutos!$C$7:$C$2674,Brutos!$AJ66,Brutos!$E$7:$E$2674,"HOM")</f>
        <v>2</v>
      </c>
      <c r="BT67" s="295">
        <f>+AVERAGEIF(Brutos!$C$7:$C$2674,Brutos!$AJ66,Brutos!Y$7:Y$2674)</f>
        <v>4.125</v>
      </c>
      <c r="BU67" s="146">
        <f>+AVERAGEIFS(Brutos!Y$7:Y$2674,Brutos!$C$7:$C$2674,Brutos!$AJ66,Brutos!$E$7:$E$2674,"MUL")</f>
        <v>4.166666666666667</v>
      </c>
      <c r="BV67" s="355">
        <f>+AVERAGEIFS(Brutos!Y$7:Y$2674,Brutos!$C$7:$C$2674,Brutos!$AJ66,Brutos!$E$7:$E$2674,"HOM")</f>
        <v>4</v>
      </c>
      <c r="BW67" s="295">
        <f>+AVERAGEIF(Brutos!$C$7:$C$2674,Brutos!$AJ66,Brutos!Z$7:Z$2674)</f>
        <v>3.875</v>
      </c>
      <c r="BX67" s="146">
        <f>+AVERAGEIFS(Brutos!Z$7:Z$2674,Brutos!$C$7:$C$2674,Brutos!$AJ66,Brutos!$E$7:$E$2674,"MUL")</f>
        <v>4</v>
      </c>
      <c r="BY67" s="355">
        <f>+AVERAGEIFS(Brutos!Z$7:Z$2674,Brutos!$C$7:$C$2674,Brutos!$AJ66,Brutos!$E$7:$E$2674,"HOM")</f>
        <v>3.5</v>
      </c>
      <c r="BZ67" s="295">
        <f>+AVERAGEIF(Brutos!$C$7:$C$2674,Brutos!$AJ66,Brutos!AA$7:AA$2674)</f>
        <v>4</v>
      </c>
      <c r="CA67" s="146">
        <f>+AVERAGEIFS(Brutos!AA$7:AA$2674,Brutos!$C$7:$C$2674,Brutos!$AJ66,Brutos!$E$7:$E$2674,"MUL")</f>
        <v>4.166666666666667</v>
      </c>
      <c r="CB67" s="355">
        <f>+AVERAGEIFS(Brutos!AA$7:AA$2674,Brutos!$C$7:$C$2674,Brutos!$AJ66,Brutos!$E$7:$E$2674,"HOM")</f>
        <v>3.5</v>
      </c>
      <c r="CC67" s="295">
        <f>+AVERAGEIF(Brutos!$C$7:$C$2674,Brutos!$AJ66,Brutos!AB$7:AB$2674)</f>
        <v>4.125</v>
      </c>
      <c r="CD67" s="146">
        <f>+AVERAGEIFS(Brutos!AB$7:AB$2674,Brutos!$C$7:$C$2674,Brutos!$AJ66,Brutos!$E$7:$E$2674,"MUL")</f>
        <v>4.333333333333333</v>
      </c>
      <c r="CE67" s="355">
        <f>+AVERAGEIFS(Brutos!AB$7:AB$2674,Brutos!$C$7:$C$2674,Brutos!$AJ66,Brutos!$E$7:$E$2674,"HOM")</f>
        <v>3.5</v>
      </c>
      <c r="CF67" s="400">
        <f>+Resumo!U66</f>
        <v>3.8742857142857141</v>
      </c>
      <c r="CG67" s="210">
        <f t="shared" si="28"/>
        <v>4.0620155038759691</v>
      </c>
      <c r="CH67" s="401">
        <f t="shared" si="27"/>
        <v>3.347826086956522</v>
      </c>
      <c r="CI67" s="417">
        <f>+Resumo!V66</f>
        <v>3.3685322722758642</v>
      </c>
      <c r="CJ67" s="117">
        <f t="shared" si="3"/>
        <v>3.3838956836978649</v>
      </c>
      <c r="CK67" s="418">
        <f>+AVERAGEIF($D$8:$D$118,$D67,$N$8:N$118)</f>
        <v>3.3253011092342346</v>
      </c>
      <c r="CL67" s="417">
        <f>+Resumo!W66</f>
        <v>3.1247690923570008</v>
      </c>
      <c r="CM67" s="117">
        <f t="shared" si="4"/>
        <v>3.177193056037134</v>
      </c>
      <c r="CN67" s="418">
        <f t="shared" si="5"/>
        <v>3.1923605661692185</v>
      </c>
      <c r="CO67" s="117">
        <f>+Resumo!X66</f>
        <v>3.3218044402094318</v>
      </c>
      <c r="CP67" s="117">
        <f t="shared" si="6"/>
        <v>3.3505576893229652</v>
      </c>
      <c r="CQ67" s="117">
        <f t="shared" si="7"/>
        <v>3.2634137856509553</v>
      </c>
      <c r="CR67" s="186">
        <f>+Resumo!Y66</f>
        <v>3.1538553205918682</v>
      </c>
      <c r="CS67" s="186">
        <f t="shared" si="8"/>
        <v>3.1576693211412472</v>
      </c>
      <c r="CT67" s="186">
        <f t="shared" si="9"/>
        <v>3.1481770120066228</v>
      </c>
    </row>
    <row r="68" spans="1:98" s="25" customFormat="1" x14ac:dyDescent="0.25">
      <c r="A68" s="83"/>
      <c r="B68" s="73" t="s">
        <v>96</v>
      </c>
      <c r="C68" s="194" t="s">
        <v>97</v>
      </c>
      <c r="D68" s="84">
        <v>303</v>
      </c>
      <c r="E68" s="83" t="s">
        <v>16</v>
      </c>
      <c r="F68" s="325" t="s">
        <v>318</v>
      </c>
      <c r="G68" s="172" t="s">
        <v>285</v>
      </c>
      <c r="H68" s="128" t="s">
        <v>324</v>
      </c>
      <c r="I68" s="334">
        <v>565</v>
      </c>
      <c r="J68" s="181">
        <v>71</v>
      </c>
      <c r="K68" s="335">
        <f t="shared" si="0"/>
        <v>0.1256637168141593</v>
      </c>
      <c r="L68" s="270">
        <f>+Resumo!I67</f>
        <v>2.77735368956743</v>
      </c>
      <c r="M68" s="142">
        <f>+Brutos!DQ67/Brutos!DR67</f>
        <v>2.8354922279792745</v>
      </c>
      <c r="N68" s="351">
        <f>+Brutos!EQ67/Brutos!ER67</f>
        <v>2.7212499999999999</v>
      </c>
      <c r="O68" s="287">
        <f>+AVERAGEIF(Brutos!$C$7:$C$2674,Brutos!$AJ67,Brutos!F$7:F$2674)</f>
        <v>3.1285714285714286</v>
      </c>
      <c r="P68" s="142">
        <f>+AVERAGEIFS(Brutos!F$7:F$2674,Brutos!$C$7:$C$2674,Brutos!$AJ67,Brutos!$E$7:$E$2674,"MUL")</f>
        <v>3.1470588235294117</v>
      </c>
      <c r="Q68" s="351">
        <f>+AVERAGEIFS(Brutos!F$7:F$2674,Brutos!$C$7:$C$2674,Brutos!$AJ67,Brutos!$E$7:$E$2674,"HOM")</f>
        <v>3.1111111111111112</v>
      </c>
      <c r="R68" s="287">
        <f>+AVERAGEIF(Brutos!$C$7:$C$2674,Brutos!$AJ67,Brutos!G$7:G$2674)</f>
        <v>2.4347826086956523</v>
      </c>
      <c r="S68" s="142">
        <f>+AVERAGEIFS(Brutos!G$7:G$2674,Brutos!$C$7:$C$2674,Brutos!$AJ67,Brutos!$E$7:$E$2674,"MUL")</f>
        <v>2.3529411764705883</v>
      </c>
      <c r="T68" s="351">
        <f>+AVERAGEIFS(Brutos!G$7:G$2674,Brutos!$C$7:$C$2674,Brutos!$AJ67,Brutos!$E$7:$E$2674,"HOM")</f>
        <v>2.5142857142857142</v>
      </c>
      <c r="U68" s="287">
        <f>+AVERAGEIF(Brutos!$C$7:$C$2674,Brutos!$AJ67,Brutos!H$7:H$2674)</f>
        <v>2.1551724137931036</v>
      </c>
      <c r="V68" s="142">
        <f>+AVERAGEIFS(Brutos!H$7:H$2674,Brutos!$C$7:$C$2674,Brutos!$AJ67,Brutos!$E$7:$E$2674,"MUL")</f>
        <v>2.1428571428571428</v>
      </c>
      <c r="W68" s="351">
        <f>+AVERAGEIFS(Brutos!H$7:H$2674,Brutos!$C$7:$C$2674,Brutos!$AJ67,Brutos!$E$7:$E$2674,"HOM")</f>
        <v>2.1666666666666665</v>
      </c>
      <c r="X68" s="287">
        <f>+AVERAGEIF(Brutos!$C$7:$C$2674,Brutos!$AJ67,Brutos!I$7:I$2674)</f>
        <v>2.0151515151515151</v>
      </c>
      <c r="Y68" s="142">
        <f>+AVERAGEIFS(Brutos!I$7:I$2674,Brutos!$C$7:$C$2674,Brutos!$AJ67,Brutos!$E$7:$E$2674,"MUL")</f>
        <v>1.84375</v>
      </c>
      <c r="Z68" s="351">
        <f>+AVERAGEIFS(Brutos!I$7:I$2674,Brutos!$C$7:$C$2674,Brutos!$AJ67,Brutos!$E$7:$E$2674,"HOM")</f>
        <v>2.1764705882352939</v>
      </c>
      <c r="AA68" s="287">
        <f>+AVERAGEIF(Brutos!$C$7:$C$2674,Brutos!$AJ67,Brutos!J$7:J$2674)</f>
        <v>2</v>
      </c>
      <c r="AB68" s="142">
        <f>+AVERAGEIFS(Brutos!J$7:J$2674,Brutos!$C$7:$C$2674,Brutos!$AJ67,Brutos!$E$7:$E$2674,"MUL")</f>
        <v>2</v>
      </c>
      <c r="AC68" s="351">
        <f>+AVERAGEIFS(Brutos!J$7:J$2674,Brutos!$C$7:$C$2674,Brutos!$AJ67,Brutos!$E$7:$E$2674,"HOM")</f>
        <v>2</v>
      </c>
      <c r="AD68" s="287">
        <f>+AVERAGEIF(Brutos!$C$7:$C$2674,Brutos!$AJ67,Brutos!K$7:K$2674)</f>
        <v>2.4202898550724639</v>
      </c>
      <c r="AE68" s="142">
        <f>+AVERAGEIFS(Brutos!K$7:K$2674,Brutos!$C$7:$C$2674,Brutos!$AJ67,Brutos!$E$7:$E$2674,"MUL")</f>
        <v>2.4242424242424243</v>
      </c>
      <c r="AF68" s="351">
        <f>+AVERAGEIFS(Brutos!K$7:K$2674,Brutos!$C$7:$C$2674,Brutos!$AJ67,Brutos!$E$7:$E$2674,"HOM")</f>
        <v>2.4166666666666665</v>
      </c>
      <c r="AG68" s="287">
        <f>+AVERAGEIF(Brutos!$C$7:$C$2674,Brutos!$AJ67,Brutos!L$7:L$2674)</f>
        <v>3.5217391304347827</v>
      </c>
      <c r="AH68" s="142">
        <f>+AVERAGEIFS(Brutos!L$7:L$2674,Brutos!$C$7:$C$2674,Brutos!$AJ67,Brutos!$E$7:$E$2674,"MUL")</f>
        <v>3.6764705882352939</v>
      </c>
      <c r="AI68" s="351">
        <f>+AVERAGEIFS(Brutos!L$7:L$2674,Brutos!$C$7:$C$2674,Brutos!$AJ67,Brutos!$E$7:$E$2674,"HOM")</f>
        <v>3.3714285714285714</v>
      </c>
      <c r="AJ68" s="287">
        <f>+AVERAGEIF(Brutos!$C$7:$C$2674,Brutos!$AJ67,Brutos!M$7:M$2674)</f>
        <v>2.5072463768115942</v>
      </c>
      <c r="AK68" s="142">
        <f>+AVERAGEIFS(Brutos!M$7:M$2674,Brutos!$C$7:$C$2674,Brutos!$AJ67,Brutos!$E$7:$E$2674,"MUL")</f>
        <v>2.5454545454545454</v>
      </c>
      <c r="AL68" s="351">
        <f>+AVERAGEIFS(Brutos!M$7:M$2674,Brutos!$C$7:$C$2674,Brutos!$AJ67,Brutos!$E$7:$E$2674,"HOM")</f>
        <v>2.4722222222222223</v>
      </c>
      <c r="AM68" s="287">
        <f>+AVERAGEIF(Brutos!$C$7:$C$2674,Brutos!$AJ67,Brutos!N$7:N$2674)</f>
        <v>3.183098591549296</v>
      </c>
      <c r="AN68" s="142">
        <f>+AVERAGEIFS(Brutos!N$7:N$2674,Brutos!$C$7:$C$2674,Brutos!$AJ67,Brutos!$E$7:$E$2674,"MUL")</f>
        <v>3.2857142857142856</v>
      </c>
      <c r="AO68" s="351">
        <f>+AVERAGEIFS(Brutos!N$7:N$2674,Brutos!$C$7:$C$2674,Brutos!$AJ67,Brutos!$E$7:$E$2674,"HOM")</f>
        <v>3.0833333333333335</v>
      </c>
      <c r="AP68" s="287">
        <f>+AVERAGEIF(Brutos!$C$7:$C$2674,Brutos!$AJ67,Brutos!O$7:O$2674)</f>
        <v>2.5774647887323945</v>
      </c>
      <c r="AQ68" s="142">
        <f>+AVERAGEIFS(Brutos!O$7:O$2674,Brutos!$C$7:$C$2674,Brutos!$AJ67,Brutos!$E$7:$E$2674,"MUL")</f>
        <v>2.5714285714285716</v>
      </c>
      <c r="AR68" s="351">
        <f>+AVERAGEIFS(Brutos!O$7:O$2674,Brutos!$C$7:$C$2674,Brutos!$AJ67,Brutos!$E$7:$E$2674,"HOM")</f>
        <v>2.5833333333333335</v>
      </c>
      <c r="AS68" s="287">
        <f>+AVERAGEIF(Brutos!$C$7:$C$2674,Brutos!$AJ67,Brutos!P$7:P$2674)</f>
        <v>2.7464788732394365</v>
      </c>
      <c r="AT68" s="142">
        <f>+AVERAGEIFS(Brutos!P$7:P$2674,Brutos!$C$7:$C$2674,Brutos!$AJ67,Brutos!$E$7:$E$2674,"MUL")</f>
        <v>2.8</v>
      </c>
      <c r="AU68" s="351">
        <f>+AVERAGEIFS(Brutos!P$7:P$2674,Brutos!$C$7:$C$2674,Brutos!$AJ67,Brutos!$E$7:$E$2674,"HOM")</f>
        <v>2.6944444444444446</v>
      </c>
      <c r="AV68" s="287">
        <f>+AVERAGEIF(Brutos!$C$7:$C$2674,Brutos!$AJ67,Brutos!Q$7:Q$2674)</f>
        <v>2.5714285714285716</v>
      </c>
      <c r="AW68" s="142">
        <f>+AVERAGEIFS(Brutos!Q$7:Q$2674,Brutos!$C$7:$C$2674,Brutos!$AJ67,Brutos!$E$7:$E$2674,"MUL")</f>
        <v>2.6857142857142855</v>
      </c>
      <c r="AX68" s="351">
        <f>+AVERAGEIFS(Brutos!Q$7:Q$2674,Brutos!$C$7:$C$2674,Brutos!$AJ67,Brutos!$E$7:$E$2674,"HOM")</f>
        <v>2.4571428571428573</v>
      </c>
      <c r="AY68" s="287">
        <f>+AVERAGEIF(Brutos!$C$7:$C$2674,Brutos!$AJ67,Brutos!R$7:R$2674)</f>
        <v>2.3142857142857145</v>
      </c>
      <c r="AZ68" s="142">
        <f>+AVERAGEIFS(Brutos!R$7:R$2674,Brutos!$C$7:$C$2674,Brutos!$AJ67,Brutos!$E$7:$E$2674,"MUL")</f>
        <v>2.342857142857143</v>
      </c>
      <c r="BA68" s="351">
        <f>+AVERAGEIFS(Brutos!R$7:R$2674,Brutos!$C$7:$C$2674,Brutos!$AJ67,Brutos!$E$7:$E$2674,"HOM")</f>
        <v>2.2857142857142856</v>
      </c>
      <c r="BB68" s="287">
        <f>+AVERAGEIF(Brutos!$C$7:$C$2674,Brutos!$AJ67,Brutos!S$7:S$2674)</f>
        <v>2.4225352112676055</v>
      </c>
      <c r="BC68" s="142">
        <f>+AVERAGEIFS(Brutos!S$7:S$2674,Brutos!$C$7:$C$2674,Brutos!$AJ67,Brutos!$E$7:$E$2674,"MUL")</f>
        <v>2.3714285714285714</v>
      </c>
      <c r="BD68" s="351">
        <f>+AVERAGEIFS(Brutos!S$7:S$2674,Brutos!$C$7:$C$2674,Brutos!$AJ67,Brutos!$E$7:$E$2674,"HOM")</f>
        <v>2.4722222222222223</v>
      </c>
      <c r="BE68" s="287">
        <f>+AVERAGEIF(Brutos!$C$7:$C$2674,Brutos!$AJ67,Brutos!T$7:T$2674)</f>
        <v>3.4507042253521125</v>
      </c>
      <c r="BF68" s="142">
        <f>+AVERAGEIFS(Brutos!T$7:T$2674,Brutos!$C$7:$C$2674,Brutos!$AJ67,Brutos!$E$7:$E$2674,"MUL")</f>
        <v>3.657142857142857</v>
      </c>
      <c r="BG68" s="351">
        <f>+AVERAGEIFS(Brutos!T$7:T$2674,Brutos!$C$7:$C$2674,Brutos!$AJ67,Brutos!$E$7:$E$2674,"HOM")</f>
        <v>3.25</v>
      </c>
      <c r="BH68" s="287">
        <f>+AVERAGEIF(Brutos!$C$7:$C$2674,Brutos!$AJ67,Brutos!U$7:U$2674)</f>
        <v>3.3943661971830985</v>
      </c>
      <c r="BI68" s="142">
        <f>+AVERAGEIFS(Brutos!U$7:U$2674,Brutos!$C$7:$C$2674,Brutos!$AJ67,Brutos!$E$7:$E$2674,"MUL")</f>
        <v>3.5714285714285716</v>
      </c>
      <c r="BJ68" s="351">
        <f>+AVERAGEIFS(Brutos!U$7:U$2674,Brutos!$C$7:$C$2674,Brutos!$AJ67,Brutos!$E$7:$E$2674,"HOM")</f>
        <v>3.2222222222222223</v>
      </c>
      <c r="BK68" s="287">
        <f>+AVERAGEIF(Brutos!$C$7:$C$2674,Brutos!$AJ67,Brutos!V$7:V$2674)</f>
        <v>3.5857142857142859</v>
      </c>
      <c r="BL68" s="142">
        <f>+AVERAGEIFS(Brutos!V$7:V$2674,Brutos!$C$7:$C$2674,Brutos!$AJ67,Brutos!$E$7:$E$2674,"MUL")</f>
        <v>3.8235294117647061</v>
      </c>
      <c r="BM68" s="351">
        <f>+AVERAGEIFS(Brutos!V$7:V$2674,Brutos!$C$7:$C$2674,Brutos!$AJ67,Brutos!$E$7:$E$2674,"HOM")</f>
        <v>3.3611111111111112</v>
      </c>
      <c r="BN68" s="287">
        <f>+AVERAGEIF(Brutos!$C$7:$C$2674,Brutos!$AJ67,Brutos!W$7:W$2674)</f>
        <v>3.6307692307692307</v>
      </c>
      <c r="BO68" s="142">
        <f>+AVERAGEIFS(Brutos!W$7:W$2674,Brutos!$C$7:$C$2674,Brutos!$AJ67,Brutos!$E$7:$E$2674,"MUL")</f>
        <v>3.7575757575757578</v>
      </c>
      <c r="BP68" s="351">
        <f>+AVERAGEIFS(Brutos!W$7:W$2674,Brutos!$C$7:$C$2674,Brutos!$AJ67,Brutos!$E$7:$E$2674,"HOM")</f>
        <v>3.5</v>
      </c>
      <c r="BQ68" s="287">
        <f>+AVERAGEIF(Brutos!$C$7:$C$2674,Brutos!$AJ67,Brutos!X$7:X$2674)</f>
        <v>3.8405797101449277</v>
      </c>
      <c r="BR68" s="142">
        <f>+AVERAGEIFS(Brutos!X$7:X$2674,Brutos!$C$7:$C$2674,Brutos!$AJ67,Brutos!$E$7:$E$2674,"MUL")</f>
        <v>4</v>
      </c>
      <c r="BS68" s="351">
        <f>+AVERAGEIFS(Brutos!X$7:X$2674,Brutos!$C$7:$C$2674,Brutos!$AJ67,Brutos!$E$7:$E$2674,"HOM")</f>
        <v>3.6764705882352939</v>
      </c>
      <c r="BT68" s="287">
        <f>+AVERAGEIF(Brutos!$C$7:$C$2674,Brutos!$AJ67,Brutos!Y$7:Y$2674)</f>
        <v>2.7746478873239435</v>
      </c>
      <c r="BU68" s="142">
        <f>+AVERAGEIFS(Brutos!Y$7:Y$2674,Brutos!$C$7:$C$2674,Brutos!$AJ67,Brutos!$E$7:$E$2674,"MUL")</f>
        <v>2.7714285714285714</v>
      </c>
      <c r="BV68" s="351">
        <f>+AVERAGEIFS(Brutos!Y$7:Y$2674,Brutos!$C$7:$C$2674,Brutos!$AJ67,Brutos!$E$7:$E$2674,"HOM")</f>
        <v>2.7777777777777777</v>
      </c>
      <c r="BW68" s="287">
        <f>+AVERAGEIF(Brutos!$C$7:$C$2674,Brutos!$AJ67,Brutos!Z$7:Z$2674)</f>
        <v>2.5970149253731343</v>
      </c>
      <c r="BX68" s="142">
        <f>+AVERAGEIFS(Brutos!Z$7:Z$2674,Brutos!$C$7:$C$2674,Brutos!$AJ67,Brutos!$E$7:$E$2674,"MUL")</f>
        <v>2.53125</v>
      </c>
      <c r="BY68" s="351">
        <f>+AVERAGEIFS(Brutos!Z$7:Z$2674,Brutos!$C$7:$C$2674,Brutos!$AJ67,Brutos!$E$7:$E$2674,"HOM")</f>
        <v>2.657142857142857</v>
      </c>
      <c r="BZ68" s="287">
        <f>+AVERAGEIF(Brutos!$C$7:$C$2674,Brutos!$AJ67,Brutos!AA$7:AA$2674)</f>
        <v>2.3114754098360657</v>
      </c>
      <c r="CA68" s="142">
        <f>+AVERAGEIFS(Brutos!AA$7:AA$2674,Brutos!$C$7:$C$2674,Brutos!$AJ67,Brutos!$E$7:$E$2674,"MUL")</f>
        <v>2.3548387096774195</v>
      </c>
      <c r="CB68" s="351">
        <f>+AVERAGEIFS(Brutos!AA$7:AA$2674,Brutos!$C$7:$C$2674,Brutos!$AJ67,Brutos!$E$7:$E$2674,"HOM")</f>
        <v>2.2666666666666666</v>
      </c>
      <c r="CC68" s="287">
        <f>+AVERAGEIF(Brutos!$C$7:$C$2674,Brutos!$AJ67,Brutos!AB$7:AB$2674)</f>
        <v>2.0615384615384613</v>
      </c>
      <c r="CD68" s="142">
        <f>+AVERAGEIFS(Brutos!AB$7:AB$2674,Brutos!$C$7:$C$2674,Brutos!$AJ67,Brutos!$E$7:$E$2674,"MUL")</f>
        <v>2.1875</v>
      </c>
      <c r="CE68" s="351">
        <f>+AVERAGEIFS(Brutos!AB$7:AB$2674,Brutos!$C$7:$C$2674,Brutos!$AJ67,Brutos!$E$7:$E$2674,"HOM")</f>
        <v>1.9393939393939394</v>
      </c>
      <c r="CF68" s="397">
        <f>+Resumo!U67</f>
        <v>3.1966279605237147</v>
      </c>
      <c r="CG68" s="208">
        <f>+CG19</f>
        <v>3.1627597720346183</v>
      </c>
      <c r="CH68" s="396">
        <f>+CH19</f>
        <v>3.2322134484075824</v>
      </c>
      <c r="CI68" s="415">
        <f>+Resumo!V67</f>
        <v>3.3582919470180674</v>
      </c>
      <c r="CJ68" s="116">
        <f t="shared" si="3"/>
        <v>3.3540707428998151</v>
      </c>
      <c r="CK68" s="416">
        <f>+AVERAGEIF($D$8:$D$118,$D68,$N$8:N$118)</f>
        <v>3.0647186080998172</v>
      </c>
      <c r="CL68" s="415">
        <f>+Resumo!W67</f>
        <v>3.1247690923570008</v>
      </c>
      <c r="CM68" s="116">
        <f t="shared" si="4"/>
        <v>3.177193056037134</v>
      </c>
      <c r="CN68" s="416">
        <f t="shared" si="5"/>
        <v>3.1923605661692185</v>
      </c>
      <c r="CO68" s="116">
        <f>+Resumo!X67</f>
        <v>2.9590343418354941</v>
      </c>
      <c r="CP68" s="116">
        <f t="shared" si="6"/>
        <v>2.9608444556496956</v>
      </c>
      <c r="CQ68" s="116">
        <f t="shared" si="7"/>
        <v>3.0329402383622885</v>
      </c>
      <c r="CR68" s="188">
        <f>+Resumo!Y67</f>
        <v>3.1538553205918682</v>
      </c>
      <c r="CS68" s="188">
        <f t="shared" si="8"/>
        <v>3.1576693211412472</v>
      </c>
      <c r="CT68" s="188">
        <f t="shared" si="9"/>
        <v>3.1481770120066228</v>
      </c>
    </row>
    <row r="69" spans="1:98" s="25" customFormat="1" x14ac:dyDescent="0.25">
      <c r="A69" s="83"/>
      <c r="B69" s="73" t="s">
        <v>172</v>
      </c>
      <c r="C69" s="194" t="s">
        <v>173</v>
      </c>
      <c r="D69" s="84">
        <v>303</v>
      </c>
      <c r="E69" s="83" t="s">
        <v>16</v>
      </c>
      <c r="F69" s="325" t="s">
        <v>318</v>
      </c>
      <c r="G69" s="172" t="s">
        <v>285</v>
      </c>
      <c r="H69" s="128" t="s">
        <v>324</v>
      </c>
      <c r="I69" s="334">
        <v>150</v>
      </c>
      <c r="J69" s="181">
        <v>24</v>
      </c>
      <c r="K69" s="335">
        <f t="shared" si="0"/>
        <v>0.16</v>
      </c>
      <c r="L69" s="270">
        <f>+Resumo!I68</f>
        <v>2.8715083798882683</v>
      </c>
      <c r="M69" s="142">
        <f>+Brutos!DQ68/Brutos!DR68</f>
        <v>2.9593495934959351</v>
      </c>
      <c r="N69" s="351">
        <f>+Brutos!EQ68/Brutos!ER68</f>
        <v>2.797250859106529</v>
      </c>
      <c r="O69" s="287">
        <f>+AVERAGEIF(Brutos!$C$7:$C$2674,Brutos!$AJ68,Brutos!F$7:F$2674)</f>
        <v>3.125</v>
      </c>
      <c r="P69" s="142">
        <f>+AVERAGEIFS(Brutos!F$7:F$2674,Brutos!$C$7:$C$2674,Brutos!$AJ68,Brutos!$E$7:$E$2674,"MUL")</f>
        <v>3.2727272727272729</v>
      </c>
      <c r="Q69" s="351">
        <f>+AVERAGEIFS(Brutos!F$7:F$2674,Brutos!$C$7:$C$2674,Brutos!$AJ68,Brutos!$E$7:$E$2674,"HOM")</f>
        <v>3</v>
      </c>
      <c r="R69" s="287">
        <f>+AVERAGEIF(Brutos!$C$7:$C$2674,Brutos!$AJ68,Brutos!G$7:G$2674)</f>
        <v>2.4583333333333335</v>
      </c>
      <c r="S69" s="142">
        <f>+AVERAGEIFS(Brutos!G$7:G$2674,Brutos!$C$7:$C$2674,Brutos!$AJ68,Brutos!$E$7:$E$2674,"MUL")</f>
        <v>2.1818181818181817</v>
      </c>
      <c r="T69" s="351">
        <f>+AVERAGEIFS(Brutos!G$7:G$2674,Brutos!$C$7:$C$2674,Brutos!$AJ68,Brutos!$E$7:$E$2674,"HOM")</f>
        <v>2.6923076923076925</v>
      </c>
      <c r="U69" s="287">
        <f>+AVERAGEIF(Brutos!$C$7:$C$2674,Brutos!$AJ68,Brutos!H$7:H$2674)</f>
        <v>1.8636363636363635</v>
      </c>
      <c r="V69" s="142">
        <f>+AVERAGEIFS(Brutos!H$7:H$2674,Brutos!$C$7:$C$2674,Brutos!$AJ68,Brutos!$E$7:$E$2674,"MUL")</f>
        <v>2</v>
      </c>
      <c r="W69" s="351">
        <f>+AVERAGEIFS(Brutos!H$7:H$2674,Brutos!$C$7:$C$2674,Brutos!$AJ68,Brutos!$E$7:$E$2674,"HOM")</f>
        <v>1.75</v>
      </c>
      <c r="X69" s="287">
        <f>+AVERAGEIF(Brutos!$C$7:$C$2674,Brutos!$AJ68,Brutos!I$7:I$2674)</f>
        <v>2.1739130434782608</v>
      </c>
      <c r="Y69" s="142">
        <f>+AVERAGEIFS(Brutos!I$7:I$2674,Brutos!$C$7:$C$2674,Brutos!$AJ68,Brutos!$E$7:$E$2674,"MUL")</f>
        <v>2.0909090909090908</v>
      </c>
      <c r="Z69" s="351">
        <f>+AVERAGEIFS(Brutos!I$7:I$2674,Brutos!$C$7:$C$2674,Brutos!$AJ68,Brutos!$E$7:$E$2674,"HOM")</f>
        <v>2.25</v>
      </c>
      <c r="AA69" s="287">
        <f>+AVERAGEIF(Brutos!$C$7:$C$2674,Brutos!$AJ68,Brutos!J$7:J$2674)</f>
        <v>1.9583333333333333</v>
      </c>
      <c r="AB69" s="142">
        <f>+AVERAGEIFS(Brutos!J$7:J$2674,Brutos!$C$7:$C$2674,Brutos!$AJ68,Brutos!$E$7:$E$2674,"MUL")</f>
        <v>2</v>
      </c>
      <c r="AC69" s="351">
        <f>+AVERAGEIFS(Brutos!J$7:J$2674,Brutos!$C$7:$C$2674,Brutos!$AJ68,Brutos!$E$7:$E$2674,"HOM")</f>
        <v>1.9230769230769231</v>
      </c>
      <c r="AD69" s="287">
        <f>+AVERAGEIF(Brutos!$C$7:$C$2674,Brutos!$AJ68,Brutos!K$7:K$2674)</f>
        <v>2.2173913043478262</v>
      </c>
      <c r="AE69" s="142">
        <f>+AVERAGEIFS(Brutos!K$7:K$2674,Brutos!$C$7:$C$2674,Brutos!$AJ68,Brutos!$E$7:$E$2674,"MUL")</f>
        <v>2.6</v>
      </c>
      <c r="AF69" s="351">
        <f>+AVERAGEIFS(Brutos!K$7:K$2674,Brutos!$C$7:$C$2674,Brutos!$AJ68,Brutos!$E$7:$E$2674,"HOM")</f>
        <v>1.9230769230769231</v>
      </c>
      <c r="AG69" s="287">
        <f>+AVERAGEIF(Brutos!$C$7:$C$2674,Brutos!$AJ68,Brutos!L$7:L$2674)</f>
        <v>3.4166666666666665</v>
      </c>
      <c r="AH69" s="142">
        <f>+AVERAGEIFS(Brutos!L$7:L$2674,Brutos!$C$7:$C$2674,Brutos!$AJ68,Brutos!$E$7:$E$2674,"MUL")</f>
        <v>3.4545454545454546</v>
      </c>
      <c r="AI69" s="351">
        <f>+AVERAGEIFS(Brutos!L$7:L$2674,Brutos!$C$7:$C$2674,Brutos!$AJ68,Brutos!$E$7:$E$2674,"HOM")</f>
        <v>3.3846153846153846</v>
      </c>
      <c r="AJ69" s="287">
        <f>+AVERAGEIF(Brutos!$C$7:$C$2674,Brutos!$AJ68,Brutos!M$7:M$2674)</f>
        <v>2.9583333333333335</v>
      </c>
      <c r="AK69" s="142">
        <f>+AVERAGEIFS(Brutos!M$7:M$2674,Brutos!$C$7:$C$2674,Brutos!$AJ68,Brutos!$E$7:$E$2674,"MUL")</f>
        <v>3.1818181818181817</v>
      </c>
      <c r="AL69" s="351">
        <f>+AVERAGEIFS(Brutos!M$7:M$2674,Brutos!$C$7:$C$2674,Brutos!$AJ68,Brutos!$E$7:$E$2674,"HOM")</f>
        <v>2.7692307692307692</v>
      </c>
      <c r="AM69" s="287">
        <f>+AVERAGEIF(Brutos!$C$7:$C$2674,Brutos!$AJ68,Brutos!N$7:N$2674)</f>
        <v>3.2916666666666665</v>
      </c>
      <c r="AN69" s="142">
        <f>+AVERAGEIFS(Brutos!N$7:N$2674,Brutos!$C$7:$C$2674,Brutos!$AJ68,Brutos!$E$7:$E$2674,"MUL")</f>
        <v>3.3636363636363638</v>
      </c>
      <c r="AO69" s="351">
        <f>+AVERAGEIFS(Brutos!N$7:N$2674,Brutos!$C$7:$C$2674,Brutos!$AJ68,Brutos!$E$7:$E$2674,"HOM")</f>
        <v>3.2307692307692308</v>
      </c>
      <c r="AP69" s="287">
        <f>+AVERAGEIF(Brutos!$C$7:$C$2674,Brutos!$AJ68,Brutos!O$7:O$2674)</f>
        <v>2.5</v>
      </c>
      <c r="AQ69" s="142">
        <f>+AVERAGEIFS(Brutos!O$7:O$2674,Brutos!$C$7:$C$2674,Brutos!$AJ68,Brutos!$E$7:$E$2674,"MUL")</f>
        <v>3.0909090909090908</v>
      </c>
      <c r="AR69" s="351">
        <f>+AVERAGEIFS(Brutos!O$7:O$2674,Brutos!$C$7:$C$2674,Brutos!$AJ68,Brutos!$E$7:$E$2674,"HOM")</f>
        <v>2</v>
      </c>
      <c r="AS69" s="287">
        <f>+AVERAGEIF(Brutos!$C$7:$C$2674,Brutos!$AJ68,Brutos!P$7:P$2674)</f>
        <v>2.7083333333333335</v>
      </c>
      <c r="AT69" s="142">
        <f>+AVERAGEIFS(Brutos!P$7:P$2674,Brutos!$C$7:$C$2674,Brutos!$AJ68,Brutos!$E$7:$E$2674,"MUL")</f>
        <v>2.9090909090909092</v>
      </c>
      <c r="AU69" s="351">
        <f>+AVERAGEIFS(Brutos!P$7:P$2674,Brutos!$C$7:$C$2674,Brutos!$AJ68,Brutos!$E$7:$E$2674,"HOM")</f>
        <v>2.5384615384615383</v>
      </c>
      <c r="AV69" s="287">
        <f>+AVERAGEIF(Brutos!$C$7:$C$2674,Brutos!$AJ68,Brutos!Q$7:Q$2674)</f>
        <v>3</v>
      </c>
      <c r="AW69" s="142">
        <f>+AVERAGEIFS(Brutos!Q$7:Q$2674,Brutos!$C$7:$C$2674,Brutos!$AJ68,Brutos!$E$7:$E$2674,"MUL")</f>
        <v>3.0909090909090908</v>
      </c>
      <c r="AX69" s="351">
        <f>+AVERAGEIFS(Brutos!Q$7:Q$2674,Brutos!$C$7:$C$2674,Brutos!$AJ68,Brutos!$E$7:$E$2674,"HOM")</f>
        <v>2.9230769230769229</v>
      </c>
      <c r="AY69" s="287">
        <f>+AVERAGEIF(Brutos!$C$7:$C$2674,Brutos!$AJ68,Brutos!R$7:R$2674)</f>
        <v>2.5652173913043477</v>
      </c>
      <c r="AZ69" s="142">
        <f>+AVERAGEIFS(Brutos!R$7:R$2674,Brutos!$C$7:$C$2674,Brutos!$AJ68,Brutos!$E$7:$E$2674,"MUL")</f>
        <v>3</v>
      </c>
      <c r="BA69" s="351">
        <f>+AVERAGEIFS(Brutos!R$7:R$2674,Brutos!$C$7:$C$2674,Brutos!$AJ68,Brutos!$E$7:$E$2674,"HOM")</f>
        <v>2.1666666666666665</v>
      </c>
      <c r="BB69" s="287">
        <f>+AVERAGEIF(Brutos!$C$7:$C$2674,Brutos!$AJ68,Brutos!S$7:S$2674)</f>
        <v>3.2173913043478262</v>
      </c>
      <c r="BC69" s="142">
        <f>+AVERAGEIFS(Brutos!S$7:S$2674,Brutos!$C$7:$C$2674,Brutos!$AJ68,Brutos!$E$7:$E$2674,"MUL")</f>
        <v>3.3636363636363638</v>
      </c>
      <c r="BD69" s="351">
        <f>+AVERAGEIFS(Brutos!S$7:S$2674,Brutos!$C$7:$C$2674,Brutos!$AJ68,Brutos!$E$7:$E$2674,"HOM")</f>
        <v>3.0833333333333335</v>
      </c>
      <c r="BE69" s="287">
        <f>+AVERAGEIF(Brutos!$C$7:$C$2674,Brutos!$AJ68,Brutos!T$7:T$2674)</f>
        <v>3.4347826086956523</v>
      </c>
      <c r="BF69" s="142">
        <f>+AVERAGEIFS(Brutos!T$7:T$2674,Brutos!$C$7:$C$2674,Brutos!$AJ68,Brutos!$E$7:$E$2674,"MUL")</f>
        <v>3.1818181818181817</v>
      </c>
      <c r="BG69" s="351">
        <f>+AVERAGEIFS(Brutos!T$7:T$2674,Brutos!$C$7:$C$2674,Brutos!$AJ68,Brutos!$E$7:$E$2674,"HOM")</f>
        <v>3.6666666666666665</v>
      </c>
      <c r="BH69" s="287">
        <f>+AVERAGEIF(Brutos!$C$7:$C$2674,Brutos!$AJ68,Brutos!U$7:U$2674)</f>
        <v>3.5217391304347827</v>
      </c>
      <c r="BI69" s="142">
        <f>+AVERAGEIFS(Brutos!U$7:U$2674,Brutos!$C$7:$C$2674,Brutos!$AJ68,Brutos!$E$7:$E$2674,"MUL")</f>
        <v>3.4545454545454546</v>
      </c>
      <c r="BJ69" s="351">
        <f>+AVERAGEIFS(Brutos!U$7:U$2674,Brutos!$C$7:$C$2674,Brutos!$AJ68,Brutos!$E$7:$E$2674,"HOM")</f>
        <v>3.5833333333333335</v>
      </c>
      <c r="BK69" s="287">
        <f>+AVERAGEIF(Brutos!$C$7:$C$2674,Brutos!$AJ68,Brutos!V$7:V$2674)</f>
        <v>3.5416666666666665</v>
      </c>
      <c r="BL69" s="142">
        <f>+AVERAGEIFS(Brutos!V$7:V$2674,Brutos!$C$7:$C$2674,Brutos!$AJ68,Brutos!$E$7:$E$2674,"MUL")</f>
        <v>3.5454545454545454</v>
      </c>
      <c r="BM69" s="351">
        <f>+AVERAGEIFS(Brutos!V$7:V$2674,Brutos!$C$7:$C$2674,Brutos!$AJ68,Brutos!$E$7:$E$2674,"HOM")</f>
        <v>3.5384615384615383</v>
      </c>
      <c r="BN69" s="287">
        <f>+AVERAGEIF(Brutos!$C$7:$C$2674,Brutos!$AJ68,Brutos!W$7:W$2674)</f>
        <v>3.625</v>
      </c>
      <c r="BO69" s="142">
        <f>+AVERAGEIFS(Brutos!W$7:W$2674,Brutos!$C$7:$C$2674,Brutos!$AJ68,Brutos!$E$7:$E$2674,"MUL")</f>
        <v>3.6363636363636362</v>
      </c>
      <c r="BP69" s="351">
        <f>+AVERAGEIFS(Brutos!W$7:W$2674,Brutos!$C$7:$C$2674,Brutos!$AJ68,Brutos!$E$7:$E$2674,"HOM")</f>
        <v>3.6153846153846154</v>
      </c>
      <c r="BQ69" s="287">
        <f>+AVERAGEIF(Brutos!$C$7:$C$2674,Brutos!$AJ68,Brutos!X$7:X$2674)</f>
        <v>3.5652173913043477</v>
      </c>
      <c r="BR69" s="142">
        <f>+AVERAGEIFS(Brutos!X$7:X$2674,Brutos!$C$7:$C$2674,Brutos!$AJ68,Brutos!$E$7:$E$2674,"MUL")</f>
        <v>3.3636363636363638</v>
      </c>
      <c r="BS69" s="351">
        <f>+AVERAGEIFS(Brutos!X$7:X$2674,Brutos!$C$7:$C$2674,Brutos!$AJ68,Brutos!$E$7:$E$2674,"HOM")</f>
        <v>3.75</v>
      </c>
      <c r="BT69" s="287">
        <f>+AVERAGEIF(Brutos!$C$7:$C$2674,Brutos!$AJ68,Brutos!Y$7:Y$2674)</f>
        <v>3.1666666666666665</v>
      </c>
      <c r="BU69" s="142">
        <f>+AVERAGEIFS(Brutos!Y$7:Y$2674,Brutos!$C$7:$C$2674,Brutos!$AJ68,Brutos!$E$7:$E$2674,"MUL")</f>
        <v>3.0909090909090908</v>
      </c>
      <c r="BV69" s="351">
        <f>+AVERAGEIFS(Brutos!Y$7:Y$2674,Brutos!$C$7:$C$2674,Brutos!$AJ68,Brutos!$E$7:$E$2674,"HOM")</f>
        <v>3.2307692307692308</v>
      </c>
      <c r="BW69" s="287">
        <f>+AVERAGEIF(Brutos!$C$7:$C$2674,Brutos!$AJ68,Brutos!Z$7:Z$2674)</f>
        <v>2.7727272727272729</v>
      </c>
      <c r="BX69" s="142">
        <f>+AVERAGEIFS(Brutos!Z$7:Z$2674,Brutos!$C$7:$C$2674,Brutos!$AJ68,Brutos!$E$7:$E$2674,"MUL")</f>
        <v>2.6</v>
      </c>
      <c r="BY69" s="351">
        <f>+AVERAGEIFS(Brutos!Z$7:Z$2674,Brutos!$C$7:$C$2674,Brutos!$AJ68,Brutos!$E$7:$E$2674,"HOM")</f>
        <v>2.9166666666666665</v>
      </c>
      <c r="BZ69" s="287">
        <f>+AVERAGEIF(Brutos!$C$7:$C$2674,Brutos!$AJ68,Brutos!AA$7:AA$2674)</f>
        <v>2.4090909090909092</v>
      </c>
      <c r="CA69" s="142">
        <f>+AVERAGEIFS(Brutos!AA$7:AA$2674,Brutos!$C$7:$C$2674,Brutos!$AJ68,Brutos!$E$7:$E$2674,"MUL")</f>
        <v>2.6666666666666665</v>
      </c>
      <c r="CB69" s="351">
        <f>+AVERAGEIFS(Brutos!AA$7:AA$2674,Brutos!$C$7:$C$2674,Brutos!$AJ68,Brutos!$E$7:$E$2674,"HOM")</f>
        <v>2.2307692307692308</v>
      </c>
      <c r="CC69" s="287">
        <f>+AVERAGEIF(Brutos!$C$7:$C$2674,Brutos!$AJ68,Brutos!AB$7:AB$2674)</f>
        <v>2.4090909090909092</v>
      </c>
      <c r="CD69" s="142">
        <f>+AVERAGEIFS(Brutos!AB$7:AB$2674,Brutos!$C$7:$C$2674,Brutos!$AJ68,Brutos!$E$7:$E$2674,"MUL")</f>
        <v>2.6666666666666665</v>
      </c>
      <c r="CE69" s="351">
        <f>+AVERAGEIFS(Brutos!AB$7:AB$2674,Brutos!$C$7:$C$2674,Brutos!$AJ68,Brutos!$E$7:$E$2674,"HOM")</f>
        <v>2.2307692307692308</v>
      </c>
      <c r="CF69" s="397">
        <f>+Resumo!U68</f>
        <v>2.8715083798882683</v>
      </c>
      <c r="CG69" s="208">
        <f t="shared" ref="CG69:CG79" si="29">+M69</f>
        <v>2.9593495934959351</v>
      </c>
      <c r="CH69" s="396">
        <f t="shared" ref="CH69:CH79" si="30">+N69</f>
        <v>2.797250859106529</v>
      </c>
      <c r="CI69" s="415">
        <f>+Resumo!V68</f>
        <v>3.3582919470180674</v>
      </c>
      <c r="CJ69" s="116">
        <f t="shared" si="3"/>
        <v>3.3540707428998151</v>
      </c>
      <c r="CK69" s="416">
        <f>+AVERAGEIF($D$8:$D$118,$D69,$N$8:N$118)</f>
        <v>3.0647186080998172</v>
      </c>
      <c r="CL69" s="415">
        <f>+Resumo!W68</f>
        <v>3.1247690923570008</v>
      </c>
      <c r="CM69" s="116">
        <f t="shared" si="4"/>
        <v>3.177193056037134</v>
      </c>
      <c r="CN69" s="416">
        <f t="shared" si="5"/>
        <v>3.1923605661692185</v>
      </c>
      <c r="CO69" s="116">
        <f>+Resumo!X68</f>
        <v>2.9590343418354941</v>
      </c>
      <c r="CP69" s="116">
        <f t="shared" si="6"/>
        <v>2.9608444556496956</v>
      </c>
      <c r="CQ69" s="116">
        <f t="shared" si="7"/>
        <v>3.0329402383622885</v>
      </c>
      <c r="CR69" s="188">
        <f>+Resumo!Y68</f>
        <v>3.1538553205918682</v>
      </c>
      <c r="CS69" s="188">
        <f t="shared" si="8"/>
        <v>3.1576693211412472</v>
      </c>
      <c r="CT69" s="188">
        <f t="shared" si="9"/>
        <v>3.1481770120066228</v>
      </c>
    </row>
    <row r="70" spans="1:98" s="25" customFormat="1" x14ac:dyDescent="0.25">
      <c r="A70" s="83"/>
      <c r="B70" s="73" t="s">
        <v>128</v>
      </c>
      <c r="C70" s="194" t="s">
        <v>520</v>
      </c>
      <c r="D70" s="84">
        <v>303</v>
      </c>
      <c r="E70" s="83" t="s">
        <v>16</v>
      </c>
      <c r="F70" s="325" t="s">
        <v>321</v>
      </c>
      <c r="G70" s="172" t="s">
        <v>285</v>
      </c>
      <c r="H70" s="128" t="s">
        <v>324</v>
      </c>
      <c r="I70" s="334">
        <v>36</v>
      </c>
      <c r="J70" s="181">
        <v>12</v>
      </c>
      <c r="K70" s="335">
        <f t="shared" si="0"/>
        <v>0.33333333333333331</v>
      </c>
      <c r="L70" s="270">
        <f>+Resumo!I69</f>
        <v>3.33976833976834</v>
      </c>
      <c r="M70" s="142">
        <f>+Brutos!DQ69/Brutos!DR69</f>
        <v>3.2171052631578947</v>
      </c>
      <c r="N70" s="351">
        <f>+Brutos!EQ69/Brutos!ER69</f>
        <v>3.514018691588785</v>
      </c>
      <c r="O70" s="287">
        <f>+AVERAGEIF(Brutos!$C$7:$C$2674,Brutos!$AJ69,Brutos!F$7:F$2674)</f>
        <v>3.7272727272727271</v>
      </c>
      <c r="P70" s="142">
        <f>+AVERAGEIFS(Brutos!F$7:F$2674,Brutos!$C$7:$C$2674,Brutos!$AJ69,Brutos!$E$7:$E$2674,"MUL")</f>
        <v>3.8571428571428572</v>
      </c>
      <c r="Q70" s="351">
        <f>+AVERAGEIFS(Brutos!F$7:F$2674,Brutos!$C$7:$C$2674,Brutos!$AJ69,Brutos!$E$7:$E$2674,"HOM")</f>
        <v>3.5</v>
      </c>
      <c r="R70" s="287">
        <f>+AVERAGEIF(Brutos!$C$7:$C$2674,Brutos!$AJ69,Brutos!G$7:G$2674)</f>
        <v>3.0909090909090908</v>
      </c>
      <c r="S70" s="142">
        <f>+AVERAGEIFS(Brutos!G$7:G$2674,Brutos!$C$7:$C$2674,Brutos!$AJ69,Brutos!$E$7:$E$2674,"MUL")</f>
        <v>2.7142857142857144</v>
      </c>
      <c r="T70" s="351">
        <f>+AVERAGEIFS(Brutos!G$7:G$2674,Brutos!$C$7:$C$2674,Brutos!$AJ69,Brutos!$E$7:$E$2674,"HOM")</f>
        <v>3.75</v>
      </c>
      <c r="U70" s="287">
        <f>+AVERAGEIF(Brutos!$C$7:$C$2674,Brutos!$AJ69,Brutos!H$7:H$2674)</f>
        <v>3.2</v>
      </c>
      <c r="V70" s="142">
        <f>+AVERAGEIFS(Brutos!H$7:H$2674,Brutos!$C$7:$C$2674,Brutos!$AJ69,Brutos!$E$7:$E$2674,"MUL")</f>
        <v>3.1666666666666665</v>
      </c>
      <c r="W70" s="351">
        <f>+AVERAGEIFS(Brutos!H$7:H$2674,Brutos!$C$7:$C$2674,Brutos!$AJ69,Brutos!$E$7:$E$2674,"HOM")</f>
        <v>3.25</v>
      </c>
      <c r="X70" s="287">
        <f>+AVERAGEIF(Brutos!$C$7:$C$2674,Brutos!$AJ69,Brutos!I$7:I$2674)</f>
        <v>2.9090909090909092</v>
      </c>
      <c r="Y70" s="142">
        <f>+AVERAGEIFS(Brutos!I$7:I$2674,Brutos!$C$7:$C$2674,Brutos!$AJ69,Brutos!$E$7:$E$2674,"MUL")</f>
        <v>2.8571428571428572</v>
      </c>
      <c r="Z70" s="351">
        <f>+AVERAGEIFS(Brutos!I$7:I$2674,Brutos!$C$7:$C$2674,Brutos!$AJ69,Brutos!$E$7:$E$2674,"HOM")</f>
        <v>3</v>
      </c>
      <c r="AA70" s="287">
        <f>+AVERAGEIF(Brutos!$C$7:$C$2674,Brutos!$AJ69,Brutos!J$7:J$2674)</f>
        <v>3.2727272727272729</v>
      </c>
      <c r="AB70" s="142">
        <f>+AVERAGEIFS(Brutos!J$7:J$2674,Brutos!$C$7:$C$2674,Brutos!$AJ69,Brutos!$E$7:$E$2674,"MUL")</f>
        <v>3</v>
      </c>
      <c r="AC70" s="351">
        <f>+AVERAGEIFS(Brutos!J$7:J$2674,Brutos!$C$7:$C$2674,Brutos!$AJ69,Brutos!$E$7:$E$2674,"HOM")</f>
        <v>3.75</v>
      </c>
      <c r="AD70" s="287">
        <f>+AVERAGEIF(Brutos!$C$7:$C$2674,Brutos!$AJ69,Brutos!K$7:K$2674)</f>
        <v>1.875</v>
      </c>
      <c r="AE70" s="142">
        <f>+AVERAGEIFS(Brutos!K$7:K$2674,Brutos!$C$7:$C$2674,Brutos!$AJ69,Brutos!$E$7:$E$2674,"MUL")</f>
        <v>1.6</v>
      </c>
      <c r="AF70" s="351">
        <f>+AVERAGEIFS(Brutos!K$7:K$2674,Brutos!$C$7:$C$2674,Brutos!$AJ69,Brutos!$E$7:$E$2674,"HOM")</f>
        <v>2.3333333333333335</v>
      </c>
      <c r="AG70" s="287">
        <f>+AVERAGEIF(Brutos!$C$7:$C$2674,Brutos!$AJ69,Brutos!L$7:L$2674)</f>
        <v>3.8333333333333335</v>
      </c>
      <c r="AH70" s="142">
        <f>+AVERAGEIFS(Brutos!L$7:L$2674,Brutos!$C$7:$C$2674,Brutos!$AJ69,Brutos!$E$7:$E$2674,"MUL")</f>
        <v>3.5714285714285716</v>
      </c>
      <c r="AI70" s="351">
        <f>+AVERAGEIFS(Brutos!L$7:L$2674,Brutos!$C$7:$C$2674,Brutos!$AJ69,Brutos!$E$7:$E$2674,"HOM")</f>
        <v>4.2</v>
      </c>
      <c r="AJ70" s="287">
        <f>+AVERAGEIF(Brutos!$C$7:$C$2674,Brutos!$AJ69,Brutos!M$7:M$2674)</f>
        <v>3</v>
      </c>
      <c r="AK70" s="142">
        <f>+AVERAGEIFS(Brutos!M$7:M$2674,Brutos!$C$7:$C$2674,Brutos!$AJ69,Brutos!$E$7:$E$2674,"MUL")</f>
        <v>2.8571428571428572</v>
      </c>
      <c r="AL70" s="351">
        <f>+AVERAGEIFS(Brutos!M$7:M$2674,Brutos!$C$7:$C$2674,Brutos!$AJ69,Brutos!$E$7:$E$2674,"HOM")</f>
        <v>3.2</v>
      </c>
      <c r="AM70" s="287">
        <f>+AVERAGEIF(Brutos!$C$7:$C$2674,Brutos!$AJ69,Brutos!N$7:N$2674)</f>
        <v>4.166666666666667</v>
      </c>
      <c r="AN70" s="142">
        <f>+AVERAGEIFS(Brutos!N$7:N$2674,Brutos!$C$7:$C$2674,Brutos!$AJ69,Brutos!$E$7:$E$2674,"MUL")</f>
        <v>4.2857142857142856</v>
      </c>
      <c r="AO70" s="351">
        <f>+AVERAGEIFS(Brutos!N$7:N$2674,Brutos!$C$7:$C$2674,Brutos!$AJ69,Brutos!$E$7:$E$2674,"HOM")</f>
        <v>4</v>
      </c>
      <c r="AP70" s="287">
        <f>+AVERAGEIF(Brutos!$C$7:$C$2674,Brutos!$AJ69,Brutos!O$7:O$2674)</f>
        <v>3.5833333333333335</v>
      </c>
      <c r="AQ70" s="142">
        <f>+AVERAGEIFS(Brutos!O$7:O$2674,Brutos!$C$7:$C$2674,Brutos!$AJ69,Brutos!$E$7:$E$2674,"MUL")</f>
        <v>3.4285714285714284</v>
      </c>
      <c r="AR70" s="351">
        <f>+AVERAGEIFS(Brutos!O$7:O$2674,Brutos!$C$7:$C$2674,Brutos!$AJ69,Brutos!$E$7:$E$2674,"HOM")</f>
        <v>3.8</v>
      </c>
      <c r="AS70" s="287">
        <f>+AVERAGEIF(Brutos!$C$7:$C$2674,Brutos!$AJ69,Brutos!P$7:P$2674)</f>
        <v>3</v>
      </c>
      <c r="AT70" s="142">
        <f>+AVERAGEIFS(Brutos!P$7:P$2674,Brutos!$C$7:$C$2674,Brutos!$AJ69,Brutos!$E$7:$E$2674,"MUL")</f>
        <v>2.8571428571428572</v>
      </c>
      <c r="AU70" s="351">
        <f>+AVERAGEIFS(Brutos!P$7:P$2674,Brutos!$C$7:$C$2674,Brutos!$AJ69,Brutos!$E$7:$E$2674,"HOM")</f>
        <v>3.2</v>
      </c>
      <c r="AV70" s="287">
        <f>+AVERAGEIF(Brutos!$C$7:$C$2674,Brutos!$AJ69,Brutos!Q$7:Q$2674)</f>
        <v>3.3333333333333335</v>
      </c>
      <c r="AW70" s="142">
        <f>+AVERAGEIFS(Brutos!Q$7:Q$2674,Brutos!$C$7:$C$2674,Brutos!$AJ69,Brutos!$E$7:$E$2674,"MUL")</f>
        <v>2.8571428571428572</v>
      </c>
      <c r="AX70" s="351">
        <f>+AVERAGEIFS(Brutos!Q$7:Q$2674,Brutos!$C$7:$C$2674,Brutos!$AJ69,Brutos!$E$7:$E$2674,"HOM")</f>
        <v>4</v>
      </c>
      <c r="AY70" s="287">
        <f>+AVERAGEIF(Brutos!$C$7:$C$2674,Brutos!$AJ69,Brutos!R$7:R$2674)</f>
        <v>3</v>
      </c>
      <c r="AZ70" s="142">
        <f>+AVERAGEIFS(Brutos!R$7:R$2674,Brutos!$C$7:$C$2674,Brutos!$AJ69,Brutos!$E$7:$E$2674,"MUL")</f>
        <v>3</v>
      </c>
      <c r="BA70" s="351">
        <f>+AVERAGEIFS(Brutos!R$7:R$2674,Brutos!$C$7:$C$2674,Brutos!$AJ69,Brutos!$E$7:$E$2674,"HOM")</f>
        <v>3</v>
      </c>
      <c r="BB70" s="287">
        <f>+AVERAGEIF(Brutos!$C$7:$C$2674,Brutos!$AJ69,Brutos!S$7:S$2674)</f>
        <v>3.4166666666666665</v>
      </c>
      <c r="BC70" s="142">
        <f>+AVERAGEIFS(Brutos!S$7:S$2674,Brutos!$C$7:$C$2674,Brutos!$AJ69,Brutos!$E$7:$E$2674,"MUL")</f>
        <v>3</v>
      </c>
      <c r="BD70" s="351">
        <f>+AVERAGEIFS(Brutos!S$7:S$2674,Brutos!$C$7:$C$2674,Brutos!$AJ69,Brutos!$E$7:$E$2674,"HOM")</f>
        <v>4</v>
      </c>
      <c r="BE70" s="287">
        <f>+AVERAGEIF(Brutos!$C$7:$C$2674,Brutos!$AJ69,Brutos!T$7:T$2674)</f>
        <v>3.6363636363636362</v>
      </c>
      <c r="BF70" s="142">
        <f>+AVERAGEIFS(Brutos!T$7:T$2674,Brutos!$C$7:$C$2674,Brutos!$AJ69,Brutos!$E$7:$E$2674,"MUL")</f>
        <v>3.6666666666666665</v>
      </c>
      <c r="BG70" s="351">
        <f>+AVERAGEIFS(Brutos!T$7:T$2674,Brutos!$C$7:$C$2674,Brutos!$AJ69,Brutos!$E$7:$E$2674,"HOM")</f>
        <v>3.6</v>
      </c>
      <c r="BH70" s="287">
        <f>+AVERAGEIF(Brutos!$C$7:$C$2674,Brutos!$AJ69,Brutos!U$7:U$2674)</f>
        <v>3.5833333333333335</v>
      </c>
      <c r="BI70" s="142">
        <f>+AVERAGEIFS(Brutos!U$7:U$2674,Brutos!$C$7:$C$2674,Brutos!$AJ69,Brutos!$E$7:$E$2674,"MUL")</f>
        <v>3.7142857142857144</v>
      </c>
      <c r="BJ70" s="351">
        <f>+AVERAGEIFS(Brutos!U$7:U$2674,Brutos!$C$7:$C$2674,Brutos!$AJ69,Brutos!$E$7:$E$2674,"HOM")</f>
        <v>3.4</v>
      </c>
      <c r="BK70" s="287">
        <f>+AVERAGEIF(Brutos!$C$7:$C$2674,Brutos!$AJ69,Brutos!V$7:V$2674)</f>
        <v>3.7272727272727271</v>
      </c>
      <c r="BL70" s="142">
        <f>+AVERAGEIFS(Brutos!V$7:V$2674,Brutos!$C$7:$C$2674,Brutos!$AJ69,Brutos!$E$7:$E$2674,"MUL")</f>
        <v>4.166666666666667</v>
      </c>
      <c r="BM70" s="351">
        <f>+AVERAGEIFS(Brutos!V$7:V$2674,Brutos!$C$7:$C$2674,Brutos!$AJ69,Brutos!$E$7:$E$2674,"HOM")</f>
        <v>3.2</v>
      </c>
      <c r="BN70" s="287">
        <f>+AVERAGEIF(Brutos!$C$7:$C$2674,Brutos!$AJ69,Brutos!W$7:W$2674)</f>
        <v>3.4444444444444446</v>
      </c>
      <c r="BO70" s="142">
        <f>+AVERAGEIFS(Brutos!W$7:W$2674,Brutos!$C$7:$C$2674,Brutos!$AJ69,Brutos!$E$7:$E$2674,"MUL")</f>
        <v>3.4</v>
      </c>
      <c r="BP70" s="351">
        <f>+AVERAGEIFS(Brutos!W$7:W$2674,Brutos!$C$7:$C$2674,Brutos!$AJ69,Brutos!$E$7:$E$2674,"HOM")</f>
        <v>3.5</v>
      </c>
      <c r="BQ70" s="287">
        <f>+AVERAGEIF(Brutos!$C$7:$C$2674,Brutos!$AJ69,Brutos!X$7:X$2674)</f>
        <v>4.25</v>
      </c>
      <c r="BR70" s="142">
        <f>+AVERAGEIFS(Brutos!X$7:X$2674,Brutos!$C$7:$C$2674,Brutos!$AJ69,Brutos!$E$7:$E$2674,"MUL")</f>
        <v>4.2857142857142856</v>
      </c>
      <c r="BS70" s="351">
        <f>+AVERAGEIFS(Brutos!X$7:X$2674,Brutos!$C$7:$C$2674,Brutos!$AJ69,Brutos!$E$7:$E$2674,"HOM")</f>
        <v>4.2</v>
      </c>
      <c r="BT70" s="287">
        <f>+AVERAGEIF(Brutos!$C$7:$C$2674,Brutos!$AJ69,Brutos!Y$7:Y$2674)</f>
        <v>3.4166666666666665</v>
      </c>
      <c r="BU70" s="142">
        <f>+AVERAGEIFS(Brutos!Y$7:Y$2674,Brutos!$C$7:$C$2674,Brutos!$AJ69,Brutos!$E$7:$E$2674,"MUL")</f>
        <v>3.1428571428571428</v>
      </c>
      <c r="BV70" s="351">
        <f>+AVERAGEIFS(Brutos!Y$7:Y$2674,Brutos!$C$7:$C$2674,Brutos!$AJ69,Brutos!$E$7:$E$2674,"HOM")</f>
        <v>3.8</v>
      </c>
      <c r="BW70" s="287">
        <f>+AVERAGEIF(Brutos!$C$7:$C$2674,Brutos!$AJ69,Brutos!Z$7:Z$2674)</f>
        <v>3.0833333333333335</v>
      </c>
      <c r="BX70" s="142">
        <f>+AVERAGEIFS(Brutos!Z$7:Z$2674,Brutos!$C$7:$C$2674,Brutos!$AJ69,Brutos!$E$7:$E$2674,"MUL")</f>
        <v>2.8571428571428572</v>
      </c>
      <c r="BY70" s="351">
        <f>+AVERAGEIFS(Brutos!Z$7:Z$2674,Brutos!$C$7:$C$2674,Brutos!$AJ69,Brutos!$E$7:$E$2674,"HOM")</f>
        <v>3.4</v>
      </c>
      <c r="BZ70" s="287">
        <f>+AVERAGEIF(Brutos!$C$7:$C$2674,Brutos!$AJ69,Brutos!AA$7:AA$2674)</f>
        <v>2.9090909090909092</v>
      </c>
      <c r="CA70" s="142">
        <f>+AVERAGEIFS(Brutos!AA$7:AA$2674,Brutos!$C$7:$C$2674,Brutos!$AJ69,Brutos!$E$7:$E$2674,"MUL")</f>
        <v>2.6666666666666665</v>
      </c>
      <c r="CB70" s="351">
        <f>+AVERAGEIFS(Brutos!AA$7:AA$2674,Brutos!$C$7:$C$2674,Brutos!$AJ69,Brutos!$E$7:$E$2674,"HOM")</f>
        <v>3.2</v>
      </c>
      <c r="CC70" s="287">
        <f>+AVERAGEIF(Brutos!$C$7:$C$2674,Brutos!$AJ69,Brutos!AB$7:AB$2674)</f>
        <v>2.8181818181818183</v>
      </c>
      <c r="CD70" s="142">
        <f>+AVERAGEIFS(Brutos!AB$7:AB$2674,Brutos!$C$7:$C$2674,Brutos!$AJ69,Brutos!$E$7:$E$2674,"MUL")</f>
        <v>2.6666666666666665</v>
      </c>
      <c r="CE70" s="351">
        <f>+AVERAGEIFS(Brutos!AB$7:AB$2674,Brutos!$C$7:$C$2674,Brutos!$AJ69,Brutos!$E$7:$E$2674,"HOM")</f>
        <v>3</v>
      </c>
      <c r="CF70" s="397">
        <f>+Resumo!U69</f>
        <v>3.33976833976834</v>
      </c>
      <c r="CG70" s="208">
        <f t="shared" si="29"/>
        <v>3.2171052631578947</v>
      </c>
      <c r="CH70" s="396">
        <f t="shared" si="30"/>
        <v>3.514018691588785</v>
      </c>
      <c r="CI70" s="415">
        <f>+Resumo!V69</f>
        <v>3.3582919470180674</v>
      </c>
      <c r="CJ70" s="116">
        <f t="shared" si="3"/>
        <v>3.3540707428998151</v>
      </c>
      <c r="CK70" s="416">
        <f>+AVERAGEIF($D$8:$D$118,$D70,$N$8:N$118)</f>
        <v>3.0647186080998172</v>
      </c>
      <c r="CL70" s="415">
        <f>+Resumo!W69</f>
        <v>3.1247690923570008</v>
      </c>
      <c r="CM70" s="116">
        <f t="shared" si="4"/>
        <v>3.177193056037134</v>
      </c>
      <c r="CN70" s="416">
        <f t="shared" si="5"/>
        <v>3.1923605661692185</v>
      </c>
      <c r="CO70" s="116">
        <f>+Resumo!X69</f>
        <v>3.3218044402094318</v>
      </c>
      <c r="CP70" s="116">
        <f t="shared" si="6"/>
        <v>3.3505576893229652</v>
      </c>
      <c r="CQ70" s="116">
        <f t="shared" si="7"/>
        <v>3.2634137856509553</v>
      </c>
      <c r="CR70" s="188">
        <f>+Resumo!Y69</f>
        <v>3.1538553205918682</v>
      </c>
      <c r="CS70" s="188">
        <f t="shared" si="8"/>
        <v>3.1576693211412472</v>
      </c>
      <c r="CT70" s="188">
        <f t="shared" si="9"/>
        <v>3.1481770120066228</v>
      </c>
    </row>
    <row r="71" spans="1:98" s="25" customFormat="1" x14ac:dyDescent="0.25">
      <c r="A71" s="83"/>
      <c r="B71" s="73" t="s">
        <v>184</v>
      </c>
      <c r="C71" s="194" t="s">
        <v>521</v>
      </c>
      <c r="D71" s="84">
        <v>303</v>
      </c>
      <c r="E71" s="83" t="s">
        <v>16</v>
      </c>
      <c r="F71" s="325" t="s">
        <v>321</v>
      </c>
      <c r="G71" s="172" t="s">
        <v>285</v>
      </c>
      <c r="H71" s="128" t="s">
        <v>319</v>
      </c>
      <c r="I71" s="334">
        <v>26</v>
      </c>
      <c r="J71" s="181">
        <v>1</v>
      </c>
      <c r="K71" s="335">
        <f t="shared" si="0"/>
        <v>3.8461538461538464E-2</v>
      </c>
      <c r="L71" s="270">
        <f>+Resumo!I70</f>
        <v>4.8695652173913047</v>
      </c>
      <c r="M71" s="142">
        <f>+Brutos!DQ70/Brutos!DR70</f>
        <v>4.8695652173913047</v>
      </c>
      <c r="N71" s="303" t="s">
        <v>464</v>
      </c>
      <c r="O71" s="287">
        <f>+AVERAGEIF(Brutos!$C$7:$C$2674,Brutos!$AJ70,Brutos!F$7:F$2674)</f>
        <v>5</v>
      </c>
      <c r="P71" s="142">
        <f>+AVERAGEIFS(Brutos!F$7:F$2674,Brutos!$C$7:$C$2674,Brutos!$AJ70,Brutos!$E$7:$E$2674,"MUL")</f>
        <v>5</v>
      </c>
      <c r="Q71" s="303" t="s">
        <v>464</v>
      </c>
      <c r="R71" s="287">
        <f>+AVERAGEIF(Brutos!$C$7:$C$2674,Brutos!$AJ70,Brutos!G$7:G$2674)</f>
        <v>5</v>
      </c>
      <c r="S71" s="142">
        <f>+AVERAGEIFS(Brutos!G$7:G$2674,Brutos!$C$7:$C$2674,Brutos!$AJ70,Brutos!$E$7:$E$2674,"MUL")</f>
        <v>5</v>
      </c>
      <c r="T71" s="303" t="s">
        <v>464</v>
      </c>
      <c r="U71" s="287">
        <f>+AVERAGEIF(Brutos!$C$7:$C$2674,Brutos!$AJ70,Brutos!H$7:H$2674)</f>
        <v>5</v>
      </c>
      <c r="V71" s="142">
        <f>+AVERAGEIFS(Brutos!H$7:H$2674,Brutos!$C$7:$C$2674,Brutos!$AJ70,Brutos!$E$7:$E$2674,"MUL")</f>
        <v>5</v>
      </c>
      <c r="W71" s="303" t="s">
        <v>464</v>
      </c>
      <c r="X71" s="287">
        <f>+AVERAGEIF(Brutos!$C$7:$C$2674,Brutos!$AJ70,Brutos!I$7:I$2674)</f>
        <v>4</v>
      </c>
      <c r="Y71" s="142">
        <f>+AVERAGEIFS(Brutos!I$7:I$2674,Brutos!$C$7:$C$2674,Brutos!$AJ70,Brutos!$E$7:$E$2674,"MUL")</f>
        <v>4</v>
      </c>
      <c r="Z71" s="303" t="s">
        <v>464</v>
      </c>
      <c r="AA71" s="287">
        <f>+AVERAGEIF(Brutos!$C$7:$C$2674,Brutos!$AJ70,Brutos!J$7:J$2674)</f>
        <v>4</v>
      </c>
      <c r="AB71" s="142">
        <f>+AVERAGEIFS(Brutos!J$7:J$2674,Brutos!$C$7:$C$2674,Brutos!$AJ70,Brutos!$E$7:$E$2674,"MUL")</f>
        <v>4</v>
      </c>
      <c r="AC71" s="303" t="s">
        <v>464</v>
      </c>
      <c r="AD71" s="287">
        <f>+AVERAGEIF(Brutos!$C$7:$C$2674,Brutos!$AJ70,Brutos!K$7:K$2674)</f>
        <v>5</v>
      </c>
      <c r="AE71" s="142">
        <f>+AVERAGEIFS(Brutos!K$7:K$2674,Brutos!$C$7:$C$2674,Brutos!$AJ70,Brutos!$E$7:$E$2674,"MUL")</f>
        <v>5</v>
      </c>
      <c r="AF71" s="303" t="s">
        <v>464</v>
      </c>
      <c r="AG71" s="287">
        <f>+AVERAGEIF(Brutos!$C$7:$C$2674,Brutos!$AJ70,Brutos!L$7:L$2674)</f>
        <v>5</v>
      </c>
      <c r="AH71" s="142">
        <f>+AVERAGEIFS(Brutos!L$7:L$2674,Brutos!$C$7:$C$2674,Brutos!$AJ70,Brutos!$E$7:$E$2674,"MUL")</f>
        <v>5</v>
      </c>
      <c r="AI71" s="303" t="s">
        <v>464</v>
      </c>
      <c r="AJ71" s="287">
        <f>+AVERAGEIF(Brutos!$C$7:$C$2674,Brutos!$AJ70,Brutos!M$7:M$2674)</f>
        <v>5</v>
      </c>
      <c r="AK71" s="142">
        <f>+AVERAGEIFS(Brutos!M$7:M$2674,Brutos!$C$7:$C$2674,Brutos!$AJ70,Brutos!$E$7:$E$2674,"MUL")</f>
        <v>5</v>
      </c>
      <c r="AL71" s="303" t="s">
        <v>464</v>
      </c>
      <c r="AM71" s="287">
        <f>+AVERAGEIF(Brutos!$C$7:$C$2674,Brutos!$AJ70,Brutos!N$7:N$2674)</f>
        <v>5</v>
      </c>
      <c r="AN71" s="142">
        <f>+AVERAGEIFS(Brutos!N$7:N$2674,Brutos!$C$7:$C$2674,Brutos!$AJ70,Brutos!$E$7:$E$2674,"MUL")</f>
        <v>5</v>
      </c>
      <c r="AO71" s="303" t="s">
        <v>464</v>
      </c>
      <c r="AP71" s="287">
        <f>+AVERAGEIF(Brutos!$C$7:$C$2674,Brutos!$AJ70,Brutos!O$7:O$2674)</f>
        <v>5</v>
      </c>
      <c r="AQ71" s="142">
        <f>+AVERAGEIFS(Brutos!O$7:O$2674,Brutos!$C$7:$C$2674,Brutos!$AJ70,Brutos!$E$7:$E$2674,"MUL")</f>
        <v>5</v>
      </c>
      <c r="AR71" s="303" t="s">
        <v>464</v>
      </c>
      <c r="AS71" s="287">
        <f>+AVERAGEIF(Brutos!$C$7:$C$2674,Brutos!$AJ70,Brutos!P$7:P$2674)</f>
        <v>4</v>
      </c>
      <c r="AT71" s="142">
        <f>+AVERAGEIFS(Brutos!P$7:P$2674,Brutos!$C$7:$C$2674,Brutos!$AJ70,Brutos!$E$7:$E$2674,"MUL")</f>
        <v>4</v>
      </c>
      <c r="AU71" s="303" t="s">
        <v>464</v>
      </c>
      <c r="AV71" s="287">
        <f>+AVERAGEIF(Brutos!$C$7:$C$2674,Brutos!$AJ70,Brutos!Q$7:Q$2674)</f>
        <v>5</v>
      </c>
      <c r="AW71" s="142">
        <f>+AVERAGEIFS(Brutos!Q$7:Q$2674,Brutos!$C$7:$C$2674,Brutos!$AJ70,Brutos!$E$7:$E$2674,"MUL")</f>
        <v>5</v>
      </c>
      <c r="AX71" s="303" t="s">
        <v>464</v>
      </c>
      <c r="AY71" s="287">
        <f>+AVERAGEIF(Brutos!$C$7:$C$2674,Brutos!$AJ70,Brutos!R$7:R$2674)</f>
        <v>5</v>
      </c>
      <c r="AZ71" s="142">
        <f>+AVERAGEIFS(Brutos!R$7:R$2674,Brutos!$C$7:$C$2674,Brutos!$AJ70,Brutos!$E$7:$E$2674,"MUL")</f>
        <v>5</v>
      </c>
      <c r="BA71" s="303" t="s">
        <v>464</v>
      </c>
      <c r="BB71" s="287">
        <f>+AVERAGEIF(Brutos!$C$7:$C$2674,Brutos!$AJ70,Brutos!S$7:S$2674)</f>
        <v>5</v>
      </c>
      <c r="BC71" s="142">
        <f>+AVERAGEIFS(Brutos!S$7:S$2674,Brutos!$C$7:$C$2674,Brutos!$AJ70,Brutos!$E$7:$E$2674,"MUL")</f>
        <v>5</v>
      </c>
      <c r="BD71" s="303" t="s">
        <v>464</v>
      </c>
      <c r="BE71" s="287">
        <f>+AVERAGEIF(Brutos!$C$7:$C$2674,Brutos!$AJ70,Brutos!T$7:T$2674)</f>
        <v>5</v>
      </c>
      <c r="BF71" s="142">
        <f>+AVERAGEIFS(Brutos!T$7:T$2674,Brutos!$C$7:$C$2674,Brutos!$AJ70,Brutos!$E$7:$E$2674,"MUL")</f>
        <v>5</v>
      </c>
      <c r="BG71" s="303" t="s">
        <v>464</v>
      </c>
      <c r="BH71" s="287">
        <f>+AVERAGEIF(Brutos!$C$7:$C$2674,Brutos!$AJ70,Brutos!U$7:U$2674)</f>
        <v>5</v>
      </c>
      <c r="BI71" s="142">
        <f>+AVERAGEIFS(Brutos!U$7:U$2674,Brutos!$C$7:$C$2674,Brutos!$AJ70,Brutos!$E$7:$E$2674,"MUL")</f>
        <v>5</v>
      </c>
      <c r="BJ71" s="303" t="s">
        <v>464</v>
      </c>
      <c r="BK71" s="287">
        <f>+AVERAGEIF(Brutos!$C$7:$C$2674,Brutos!$AJ70,Brutos!V$7:V$2674)</f>
        <v>5</v>
      </c>
      <c r="BL71" s="142">
        <f>+AVERAGEIFS(Brutos!V$7:V$2674,Brutos!$C$7:$C$2674,Brutos!$AJ70,Brutos!$E$7:$E$2674,"MUL")</f>
        <v>5</v>
      </c>
      <c r="BM71" s="303" t="s">
        <v>464</v>
      </c>
      <c r="BN71" s="287">
        <f>+AVERAGEIF(Brutos!$C$7:$C$2674,Brutos!$AJ70,Brutos!W$7:W$2674)</f>
        <v>5</v>
      </c>
      <c r="BO71" s="142">
        <f>+AVERAGEIFS(Brutos!W$7:W$2674,Brutos!$C$7:$C$2674,Brutos!$AJ70,Brutos!$E$7:$E$2674,"MUL")</f>
        <v>5</v>
      </c>
      <c r="BP71" s="303" t="s">
        <v>464</v>
      </c>
      <c r="BQ71" s="287">
        <f>+AVERAGEIF(Brutos!$C$7:$C$2674,Brutos!$AJ70,Brutos!X$7:X$2674)</f>
        <v>5</v>
      </c>
      <c r="BR71" s="142">
        <f>+AVERAGEIFS(Brutos!X$7:X$2674,Brutos!$C$7:$C$2674,Brutos!$AJ70,Brutos!$E$7:$E$2674,"MUL")</f>
        <v>5</v>
      </c>
      <c r="BS71" s="303" t="s">
        <v>464</v>
      </c>
      <c r="BT71" s="287">
        <f>+AVERAGEIF(Brutos!$C$7:$C$2674,Brutos!$AJ70,Brutos!Y$7:Y$2674)</f>
        <v>5</v>
      </c>
      <c r="BU71" s="142">
        <f>+AVERAGEIFS(Brutos!Y$7:Y$2674,Brutos!$C$7:$C$2674,Brutos!$AJ70,Brutos!$E$7:$E$2674,"MUL")</f>
        <v>5</v>
      </c>
      <c r="BV71" s="303" t="s">
        <v>464</v>
      </c>
      <c r="BW71" s="287">
        <f>+AVERAGEIF(Brutos!$C$7:$C$2674,Brutos!$AJ70,Brutos!Z$7:Z$2674)</f>
        <v>5</v>
      </c>
      <c r="BX71" s="142">
        <f>+AVERAGEIFS(Brutos!Z$7:Z$2674,Brutos!$C$7:$C$2674,Brutos!$AJ70,Brutos!$E$7:$E$2674,"MUL")</f>
        <v>5</v>
      </c>
      <c r="BY71" s="303" t="s">
        <v>464</v>
      </c>
      <c r="BZ71" s="287">
        <f>+AVERAGEIF(Brutos!$C$7:$C$2674,Brutos!$AJ70,Brutos!AA$7:AA$2674)</f>
        <v>5</v>
      </c>
      <c r="CA71" s="142">
        <f>+AVERAGEIFS(Brutos!AA$7:AA$2674,Brutos!$C$7:$C$2674,Brutos!$AJ70,Brutos!$E$7:$E$2674,"MUL")</f>
        <v>5</v>
      </c>
      <c r="CB71" s="303" t="s">
        <v>464</v>
      </c>
      <c r="CC71" s="287">
        <f>+AVERAGEIF(Brutos!$C$7:$C$2674,Brutos!$AJ70,Brutos!AB$7:AB$2674)</f>
        <v>5</v>
      </c>
      <c r="CD71" s="142">
        <f>+AVERAGEIFS(Brutos!AB$7:AB$2674,Brutos!$C$7:$C$2674,Brutos!$AJ70,Brutos!$E$7:$E$2674,"MUL")</f>
        <v>5</v>
      </c>
      <c r="CE71" s="303" t="s">
        <v>464</v>
      </c>
      <c r="CF71" s="398">
        <f>+Resumo!U70</f>
        <v>4.8695652173913047</v>
      </c>
      <c r="CG71" s="209">
        <f t="shared" si="29"/>
        <v>4.8695652173913047</v>
      </c>
      <c r="CH71" s="399" t="str">
        <f t="shared" si="30"/>
        <v>----</v>
      </c>
      <c r="CI71" s="415">
        <f>+Resumo!V70</f>
        <v>3.3582919470180674</v>
      </c>
      <c r="CJ71" s="116">
        <f t="shared" si="3"/>
        <v>3.3540707428998151</v>
      </c>
      <c r="CK71" s="416">
        <f>+AVERAGEIF($D$8:$D$118,$D71,$N$8:N$118)</f>
        <v>3.0647186080998172</v>
      </c>
      <c r="CL71" s="415">
        <f>+Resumo!W70</f>
        <v>3.385444851783912</v>
      </c>
      <c r="CM71" s="116">
        <f t="shared" si="4"/>
        <v>3.3781636337887382</v>
      </c>
      <c r="CN71" s="416">
        <f t="shared" si="5"/>
        <v>3.1986977331851354</v>
      </c>
      <c r="CO71" s="116">
        <f>+Resumo!X70</f>
        <v>3.3218044402094318</v>
      </c>
      <c r="CP71" s="116">
        <f t="shared" si="6"/>
        <v>3.3505576893229652</v>
      </c>
      <c r="CQ71" s="116">
        <f t="shared" si="7"/>
        <v>3.2634137856509553</v>
      </c>
      <c r="CR71" s="188">
        <f>+Resumo!Y70</f>
        <v>3.1538553205918682</v>
      </c>
      <c r="CS71" s="188">
        <f t="shared" si="8"/>
        <v>3.1576693211412472</v>
      </c>
      <c r="CT71" s="188">
        <f t="shared" si="9"/>
        <v>3.1481770120066228</v>
      </c>
    </row>
    <row r="72" spans="1:98" s="25" customFormat="1" ht="30" x14ac:dyDescent="0.25">
      <c r="A72" s="83"/>
      <c r="B72" s="73" t="s">
        <v>266</v>
      </c>
      <c r="C72" s="194" t="s">
        <v>522</v>
      </c>
      <c r="D72" s="84">
        <v>303</v>
      </c>
      <c r="E72" s="83" t="s">
        <v>16</v>
      </c>
      <c r="F72" s="325" t="s">
        <v>321</v>
      </c>
      <c r="G72" s="172" t="s">
        <v>285</v>
      </c>
      <c r="H72" s="128" t="s">
        <v>324</v>
      </c>
      <c r="I72" s="334">
        <v>22</v>
      </c>
      <c r="J72" s="181">
        <v>17</v>
      </c>
      <c r="K72" s="335">
        <f t="shared" ref="K72:K118" si="31">+J72/I72</f>
        <v>0.77272727272727271</v>
      </c>
      <c r="L72" s="270">
        <f>+Resumo!I71</f>
        <v>2.8372703412073492</v>
      </c>
      <c r="M72" s="142">
        <f>+Brutos!DQ71/Brutos!DR71</f>
        <v>2.847750865051903</v>
      </c>
      <c r="N72" s="351">
        <f>+Brutos!EQ71/Brutos!ER71</f>
        <v>2.8043478260869565</v>
      </c>
      <c r="O72" s="287">
        <f>+AVERAGEIF(Brutos!$C$7:$C$2674,Brutos!$AJ71,Brutos!F$7:F$2674)</f>
        <v>3.4705882352941178</v>
      </c>
      <c r="P72" s="142">
        <f>+AVERAGEIFS(Brutos!F$7:F$2674,Brutos!$C$7:$C$2674,Brutos!$AJ71,Brutos!$E$7:$E$2674,"MUL")</f>
        <v>3.6153846153846154</v>
      </c>
      <c r="Q72" s="351">
        <f>+AVERAGEIFS(Brutos!F$7:F$2674,Brutos!$C$7:$C$2674,Brutos!$AJ71,Brutos!$E$7:$E$2674,"HOM")</f>
        <v>3</v>
      </c>
      <c r="R72" s="287">
        <f>+AVERAGEIF(Brutos!$C$7:$C$2674,Brutos!$AJ71,Brutos!G$7:G$2674)</f>
        <v>2.2941176470588234</v>
      </c>
      <c r="S72" s="142">
        <f>+AVERAGEIFS(Brutos!G$7:G$2674,Brutos!$C$7:$C$2674,Brutos!$AJ71,Brutos!$E$7:$E$2674,"MUL")</f>
        <v>2.3076923076923075</v>
      </c>
      <c r="T72" s="351">
        <f>+AVERAGEIFS(Brutos!G$7:G$2674,Brutos!$C$7:$C$2674,Brutos!$AJ71,Brutos!$E$7:$E$2674,"HOM")</f>
        <v>2.25</v>
      </c>
      <c r="U72" s="287">
        <f>+AVERAGEIF(Brutos!$C$7:$C$2674,Brutos!$AJ71,Brutos!H$7:H$2674)</f>
        <v>2.4117647058823528</v>
      </c>
      <c r="V72" s="142">
        <f>+AVERAGEIFS(Brutos!H$7:H$2674,Brutos!$C$7:$C$2674,Brutos!$AJ71,Brutos!$E$7:$E$2674,"MUL")</f>
        <v>2.3846153846153846</v>
      </c>
      <c r="W72" s="351">
        <f>+AVERAGEIFS(Brutos!H$7:H$2674,Brutos!$C$7:$C$2674,Brutos!$AJ71,Brutos!$E$7:$E$2674,"HOM")</f>
        <v>2.5</v>
      </c>
      <c r="X72" s="287">
        <f>+AVERAGEIF(Brutos!$C$7:$C$2674,Brutos!$AJ71,Brutos!I$7:I$2674)</f>
        <v>2.1176470588235294</v>
      </c>
      <c r="Y72" s="142">
        <f>+AVERAGEIFS(Brutos!I$7:I$2674,Brutos!$C$7:$C$2674,Brutos!$AJ71,Brutos!$E$7:$E$2674,"MUL")</f>
        <v>2.1538461538461537</v>
      </c>
      <c r="Z72" s="351">
        <f>+AVERAGEIFS(Brutos!I$7:I$2674,Brutos!$C$7:$C$2674,Brutos!$AJ71,Brutos!$E$7:$E$2674,"HOM")</f>
        <v>2</v>
      </c>
      <c r="AA72" s="287">
        <f>+AVERAGEIF(Brutos!$C$7:$C$2674,Brutos!$AJ71,Brutos!J$7:J$2674)</f>
        <v>1.588235294117647</v>
      </c>
      <c r="AB72" s="142">
        <f>+AVERAGEIFS(Brutos!J$7:J$2674,Brutos!$C$7:$C$2674,Brutos!$AJ71,Brutos!$E$7:$E$2674,"MUL")</f>
        <v>1.5384615384615385</v>
      </c>
      <c r="AC72" s="351">
        <f>+AVERAGEIFS(Brutos!J$7:J$2674,Brutos!$C$7:$C$2674,Brutos!$AJ71,Brutos!$E$7:$E$2674,"HOM")</f>
        <v>1.75</v>
      </c>
      <c r="AD72" s="287">
        <f>+AVERAGEIF(Brutos!$C$7:$C$2674,Brutos!$AJ71,Brutos!K$7:K$2674)</f>
        <v>2.2941176470588234</v>
      </c>
      <c r="AE72" s="142">
        <f>+AVERAGEIFS(Brutos!K$7:K$2674,Brutos!$C$7:$C$2674,Brutos!$AJ71,Brutos!$E$7:$E$2674,"MUL")</f>
        <v>2.2307692307692308</v>
      </c>
      <c r="AF72" s="351">
        <f>+AVERAGEIFS(Brutos!K$7:K$2674,Brutos!$C$7:$C$2674,Brutos!$AJ71,Brutos!$E$7:$E$2674,"HOM")</f>
        <v>2.5</v>
      </c>
      <c r="AG72" s="287">
        <f>+AVERAGEIF(Brutos!$C$7:$C$2674,Brutos!$AJ71,Brutos!L$7:L$2674)</f>
        <v>2.8823529411764706</v>
      </c>
      <c r="AH72" s="142">
        <f>+AVERAGEIFS(Brutos!L$7:L$2674,Brutos!$C$7:$C$2674,Brutos!$AJ71,Brutos!$E$7:$E$2674,"MUL")</f>
        <v>2.7692307692307692</v>
      </c>
      <c r="AI72" s="351">
        <f>+AVERAGEIFS(Brutos!L$7:L$2674,Brutos!$C$7:$C$2674,Brutos!$AJ71,Brutos!$E$7:$E$2674,"HOM")</f>
        <v>3.25</v>
      </c>
      <c r="AJ72" s="287">
        <f>+AVERAGEIF(Brutos!$C$7:$C$2674,Brutos!$AJ71,Brutos!M$7:M$2674)</f>
        <v>1.7647058823529411</v>
      </c>
      <c r="AK72" s="142">
        <f>+AVERAGEIFS(Brutos!M$7:M$2674,Brutos!$C$7:$C$2674,Brutos!$AJ71,Brutos!$E$7:$E$2674,"MUL")</f>
        <v>1.7692307692307692</v>
      </c>
      <c r="AL72" s="351">
        <f>+AVERAGEIFS(Brutos!M$7:M$2674,Brutos!$C$7:$C$2674,Brutos!$AJ71,Brutos!$E$7:$E$2674,"HOM")</f>
        <v>1.75</v>
      </c>
      <c r="AM72" s="287">
        <f>+AVERAGEIF(Brutos!$C$7:$C$2674,Brutos!$AJ71,Brutos!N$7:N$2674)</f>
        <v>3.7058823529411766</v>
      </c>
      <c r="AN72" s="142">
        <f>+AVERAGEIFS(Brutos!N$7:N$2674,Brutos!$C$7:$C$2674,Brutos!$AJ71,Brutos!$E$7:$E$2674,"MUL")</f>
        <v>3.6153846153846154</v>
      </c>
      <c r="AO72" s="351">
        <f>+AVERAGEIFS(Brutos!N$7:N$2674,Brutos!$C$7:$C$2674,Brutos!$AJ71,Brutos!$E$7:$E$2674,"HOM")</f>
        <v>4</v>
      </c>
      <c r="AP72" s="287">
        <f>+AVERAGEIF(Brutos!$C$7:$C$2674,Brutos!$AJ71,Brutos!O$7:O$2674)</f>
        <v>3.3125</v>
      </c>
      <c r="AQ72" s="142">
        <f>+AVERAGEIFS(Brutos!O$7:O$2674,Brutos!$C$7:$C$2674,Brutos!$AJ71,Brutos!$E$7:$E$2674,"MUL")</f>
        <v>3.1666666666666665</v>
      </c>
      <c r="AR72" s="351">
        <f>+AVERAGEIFS(Brutos!O$7:O$2674,Brutos!$C$7:$C$2674,Brutos!$AJ71,Brutos!$E$7:$E$2674,"HOM")</f>
        <v>3.75</v>
      </c>
      <c r="AS72" s="287">
        <f>+AVERAGEIF(Brutos!$C$7:$C$2674,Brutos!$AJ71,Brutos!P$7:P$2674)</f>
        <v>2.875</v>
      </c>
      <c r="AT72" s="142">
        <f>+AVERAGEIFS(Brutos!P$7:P$2674,Brutos!$C$7:$C$2674,Brutos!$AJ71,Brutos!$E$7:$E$2674,"MUL")</f>
        <v>3.0833333333333335</v>
      </c>
      <c r="AU72" s="351">
        <f>+AVERAGEIFS(Brutos!P$7:P$2674,Brutos!$C$7:$C$2674,Brutos!$AJ71,Brutos!$E$7:$E$2674,"HOM")</f>
        <v>2.25</v>
      </c>
      <c r="AV72" s="287">
        <f>+AVERAGEIF(Brutos!$C$7:$C$2674,Brutos!$AJ71,Brutos!Q$7:Q$2674)</f>
        <v>2.7058823529411766</v>
      </c>
      <c r="AW72" s="142">
        <f>+AVERAGEIFS(Brutos!Q$7:Q$2674,Brutos!$C$7:$C$2674,Brutos!$AJ71,Brutos!$E$7:$E$2674,"MUL")</f>
        <v>2.7692307692307692</v>
      </c>
      <c r="AX72" s="351">
        <f>+AVERAGEIFS(Brutos!Q$7:Q$2674,Brutos!$C$7:$C$2674,Brutos!$AJ71,Brutos!$E$7:$E$2674,"HOM")</f>
        <v>2.5</v>
      </c>
      <c r="AY72" s="287">
        <f>+AVERAGEIF(Brutos!$C$7:$C$2674,Brutos!$AJ71,Brutos!R$7:R$2674)</f>
        <v>1.8235294117647058</v>
      </c>
      <c r="AZ72" s="142">
        <f>+AVERAGEIFS(Brutos!R$7:R$2674,Brutos!$C$7:$C$2674,Brutos!$AJ71,Brutos!$E$7:$E$2674,"MUL")</f>
        <v>1.8461538461538463</v>
      </c>
      <c r="BA72" s="351">
        <f>+AVERAGEIFS(Brutos!R$7:R$2674,Brutos!$C$7:$C$2674,Brutos!$AJ71,Brutos!$E$7:$E$2674,"HOM")</f>
        <v>1.75</v>
      </c>
      <c r="BB72" s="287">
        <f>+AVERAGEIF(Brutos!$C$7:$C$2674,Brutos!$AJ71,Brutos!S$7:S$2674)</f>
        <v>2.9411764705882355</v>
      </c>
      <c r="BC72" s="142">
        <f>+AVERAGEIFS(Brutos!S$7:S$2674,Brutos!$C$7:$C$2674,Brutos!$AJ71,Brutos!$E$7:$E$2674,"MUL")</f>
        <v>2.9230769230769229</v>
      </c>
      <c r="BD72" s="351">
        <f>+AVERAGEIFS(Brutos!S$7:S$2674,Brutos!$C$7:$C$2674,Brutos!$AJ71,Brutos!$E$7:$E$2674,"HOM")</f>
        <v>3</v>
      </c>
      <c r="BE72" s="287">
        <f>+AVERAGEIF(Brutos!$C$7:$C$2674,Brutos!$AJ71,Brutos!T$7:T$2674)</f>
        <v>3.7058823529411766</v>
      </c>
      <c r="BF72" s="142">
        <f>+AVERAGEIFS(Brutos!T$7:T$2674,Brutos!$C$7:$C$2674,Brutos!$AJ71,Brutos!$E$7:$E$2674,"MUL")</f>
        <v>3.6923076923076925</v>
      </c>
      <c r="BG72" s="351">
        <f>+AVERAGEIFS(Brutos!T$7:T$2674,Brutos!$C$7:$C$2674,Brutos!$AJ71,Brutos!$E$7:$E$2674,"HOM")</f>
        <v>3.75</v>
      </c>
      <c r="BH72" s="287">
        <f>+AVERAGEIF(Brutos!$C$7:$C$2674,Brutos!$AJ71,Brutos!U$7:U$2674)</f>
        <v>3.8823529411764706</v>
      </c>
      <c r="BI72" s="142">
        <f>+AVERAGEIFS(Brutos!U$7:U$2674,Brutos!$C$7:$C$2674,Brutos!$AJ71,Brutos!$E$7:$E$2674,"MUL")</f>
        <v>3.9230769230769229</v>
      </c>
      <c r="BJ72" s="351">
        <f>+AVERAGEIFS(Brutos!U$7:U$2674,Brutos!$C$7:$C$2674,Brutos!$AJ71,Brutos!$E$7:$E$2674,"HOM")</f>
        <v>3.75</v>
      </c>
      <c r="BK72" s="287">
        <f>+AVERAGEIF(Brutos!$C$7:$C$2674,Brutos!$AJ71,Brutos!V$7:V$2674)</f>
        <v>3.5625</v>
      </c>
      <c r="BL72" s="142">
        <f>+AVERAGEIFS(Brutos!V$7:V$2674,Brutos!$C$7:$C$2674,Brutos!$AJ71,Brutos!$E$7:$E$2674,"MUL")</f>
        <v>3.6666666666666665</v>
      </c>
      <c r="BM72" s="351">
        <f>+AVERAGEIFS(Brutos!V$7:V$2674,Brutos!$C$7:$C$2674,Brutos!$AJ71,Brutos!$E$7:$E$2674,"HOM")</f>
        <v>3.25</v>
      </c>
      <c r="BN72" s="287">
        <f>+AVERAGEIF(Brutos!$C$7:$C$2674,Brutos!$AJ71,Brutos!W$7:W$2674)</f>
        <v>3.7333333333333334</v>
      </c>
      <c r="BO72" s="142">
        <f>+AVERAGEIFS(Brutos!W$7:W$2674,Brutos!$C$7:$C$2674,Brutos!$AJ71,Brutos!$E$7:$E$2674,"MUL")</f>
        <v>4</v>
      </c>
      <c r="BP72" s="351">
        <f>+AVERAGEIFS(Brutos!W$7:W$2674,Brutos!$C$7:$C$2674,Brutos!$AJ71,Brutos!$E$7:$E$2674,"HOM")</f>
        <v>3</v>
      </c>
      <c r="BQ72" s="287">
        <f>+AVERAGEIF(Brutos!$C$7:$C$2674,Brutos!$AJ71,Brutos!X$7:X$2674)</f>
        <v>4</v>
      </c>
      <c r="BR72" s="142">
        <f>+AVERAGEIFS(Brutos!X$7:X$2674,Brutos!$C$7:$C$2674,Brutos!$AJ71,Brutos!$E$7:$E$2674,"MUL")</f>
        <v>4</v>
      </c>
      <c r="BS72" s="351">
        <f>+AVERAGEIFS(Brutos!X$7:X$2674,Brutos!$C$7:$C$2674,Brutos!$AJ71,Brutos!$E$7:$E$2674,"HOM")</f>
        <v>4</v>
      </c>
      <c r="BT72" s="287">
        <f>+AVERAGEIF(Brutos!$C$7:$C$2674,Brutos!$AJ71,Brutos!Y$7:Y$2674)</f>
        <v>3.0588235294117645</v>
      </c>
      <c r="BU72" s="142">
        <f>+AVERAGEIFS(Brutos!Y$7:Y$2674,Brutos!$C$7:$C$2674,Brutos!$AJ71,Brutos!$E$7:$E$2674,"MUL")</f>
        <v>3.1538461538461537</v>
      </c>
      <c r="BV72" s="351">
        <f>+AVERAGEIFS(Brutos!Y$7:Y$2674,Brutos!$C$7:$C$2674,Brutos!$AJ71,Brutos!$E$7:$E$2674,"HOM")</f>
        <v>2.75</v>
      </c>
      <c r="BW72" s="287">
        <f>+AVERAGEIF(Brutos!$C$7:$C$2674,Brutos!$AJ71,Brutos!Z$7:Z$2674)</f>
        <v>2.8125</v>
      </c>
      <c r="BX72" s="142">
        <f>+AVERAGEIFS(Brutos!Z$7:Z$2674,Brutos!$C$7:$C$2674,Brutos!$AJ71,Brutos!$E$7:$E$2674,"MUL")</f>
        <v>2.8333333333333335</v>
      </c>
      <c r="BY72" s="351">
        <f>+AVERAGEIFS(Brutos!Z$7:Z$2674,Brutos!$C$7:$C$2674,Brutos!$AJ71,Brutos!$E$7:$E$2674,"HOM")</f>
        <v>2.75</v>
      </c>
      <c r="BZ72" s="287">
        <f>+AVERAGEIF(Brutos!$C$7:$C$2674,Brutos!$AJ71,Brutos!AA$7:AA$2674)</f>
        <v>2.25</v>
      </c>
      <c r="CA72" s="142">
        <f>+AVERAGEIFS(Brutos!AA$7:AA$2674,Brutos!$C$7:$C$2674,Brutos!$AJ71,Brutos!$E$7:$E$2674,"MUL")</f>
        <v>2.0833333333333335</v>
      </c>
      <c r="CB72" s="351">
        <f>+AVERAGEIFS(Brutos!AA$7:AA$2674,Brutos!$C$7:$C$2674,Brutos!$AJ71,Brutos!$E$7:$E$2674,"HOM")</f>
        <v>2.75</v>
      </c>
      <c r="CC72" s="287">
        <f>+AVERAGEIF(Brutos!$C$7:$C$2674,Brutos!$AJ71,Brutos!AB$7:AB$2674)</f>
        <v>2.2000000000000002</v>
      </c>
      <c r="CD72" s="142">
        <f>+AVERAGEIFS(Brutos!AB$7:AB$2674,Brutos!$C$7:$C$2674,Brutos!$AJ71,Brutos!$E$7:$E$2674,"MUL")</f>
        <v>2.1818181818181817</v>
      </c>
      <c r="CE72" s="351">
        <f>+AVERAGEIFS(Brutos!AB$7:AB$2674,Brutos!$C$7:$C$2674,Brutos!$AJ71,Brutos!$E$7:$E$2674,"HOM")</f>
        <v>2.25</v>
      </c>
      <c r="CF72" s="397">
        <f>+Resumo!U71</f>
        <v>2.8372703412073492</v>
      </c>
      <c r="CG72" s="208">
        <f t="shared" si="29"/>
        <v>2.847750865051903</v>
      </c>
      <c r="CH72" s="396">
        <f t="shared" si="30"/>
        <v>2.8043478260869565</v>
      </c>
      <c r="CI72" s="415">
        <f>+Resumo!V71</f>
        <v>3.3582919470180674</v>
      </c>
      <c r="CJ72" s="116">
        <f t="shared" si="3"/>
        <v>3.3540707428998151</v>
      </c>
      <c r="CK72" s="416">
        <f>+AVERAGEIF($D$8:$D$118,$D72,$N$8:N$118)</f>
        <v>3.0647186080998172</v>
      </c>
      <c r="CL72" s="415">
        <f>+Resumo!W71</f>
        <v>3.1247690923570008</v>
      </c>
      <c r="CM72" s="116">
        <f t="shared" si="4"/>
        <v>3.177193056037134</v>
      </c>
      <c r="CN72" s="416">
        <f t="shared" si="5"/>
        <v>3.1923605661692185</v>
      </c>
      <c r="CO72" s="116">
        <f>+Resumo!X71</f>
        <v>3.3218044402094318</v>
      </c>
      <c r="CP72" s="116">
        <f t="shared" si="6"/>
        <v>3.3505576893229652</v>
      </c>
      <c r="CQ72" s="116">
        <f t="shared" si="7"/>
        <v>3.2634137856509553</v>
      </c>
      <c r="CR72" s="188">
        <f>+Resumo!Y71</f>
        <v>3.1538553205918682</v>
      </c>
      <c r="CS72" s="188">
        <f t="shared" si="8"/>
        <v>3.1576693211412472</v>
      </c>
      <c r="CT72" s="188">
        <f t="shared" si="9"/>
        <v>3.1481770120066228</v>
      </c>
    </row>
    <row r="73" spans="1:98" s="96" customFormat="1" x14ac:dyDescent="0.25">
      <c r="A73" s="86"/>
      <c r="B73" s="74" t="s">
        <v>182</v>
      </c>
      <c r="C73" s="195" t="s">
        <v>523</v>
      </c>
      <c r="D73" s="87">
        <v>303</v>
      </c>
      <c r="E73" s="86" t="s">
        <v>16</v>
      </c>
      <c r="F73" s="326" t="s">
        <v>321</v>
      </c>
      <c r="G73" s="174" t="s">
        <v>285</v>
      </c>
      <c r="H73" s="129" t="s">
        <v>324</v>
      </c>
      <c r="I73" s="336">
        <v>29</v>
      </c>
      <c r="J73" s="182">
        <v>16</v>
      </c>
      <c r="K73" s="337">
        <f t="shared" si="31"/>
        <v>0.55172413793103448</v>
      </c>
      <c r="L73" s="273">
        <f>+Resumo!I72</f>
        <v>3.4542857142857142</v>
      </c>
      <c r="M73" s="143">
        <f>+Brutos!DQ72/Brutos!DR72</f>
        <v>3.3951612903225805</v>
      </c>
      <c r="N73" s="352">
        <f>+Brutos!EQ72/Brutos!ER72</f>
        <v>3.4867256637168142</v>
      </c>
      <c r="O73" s="289">
        <f>+AVERAGEIF(Brutos!$C$7:$C$2674,Brutos!$AJ72,Brutos!F$7:F$2674)</f>
        <v>3.5625</v>
      </c>
      <c r="P73" s="143">
        <f>+AVERAGEIFS(Brutos!F$7:F$2674,Brutos!$C$7:$C$2674,Brutos!$AJ72,Brutos!$E$7:$E$2674,"MUL")</f>
        <v>3.3333333333333335</v>
      </c>
      <c r="Q73" s="352">
        <f>+AVERAGEIFS(Brutos!F$7:F$2674,Brutos!$C$7:$C$2674,Brutos!$AJ72,Brutos!$E$7:$E$2674,"HOM")</f>
        <v>3.7</v>
      </c>
      <c r="R73" s="289">
        <f>+AVERAGEIF(Brutos!$C$7:$C$2674,Brutos!$AJ72,Brutos!G$7:G$2674)</f>
        <v>3.4</v>
      </c>
      <c r="S73" s="143">
        <f>+AVERAGEIFS(Brutos!G$7:G$2674,Brutos!$C$7:$C$2674,Brutos!$AJ72,Brutos!$E$7:$E$2674,"MUL")</f>
        <v>3.2</v>
      </c>
      <c r="T73" s="352">
        <f>+AVERAGEIFS(Brutos!G$7:G$2674,Brutos!$C$7:$C$2674,Brutos!$AJ72,Brutos!$E$7:$E$2674,"HOM")</f>
        <v>3.5</v>
      </c>
      <c r="U73" s="289">
        <f>+AVERAGEIF(Brutos!$C$7:$C$2674,Brutos!$AJ72,Brutos!H$7:H$2674)</f>
        <v>3.25</v>
      </c>
      <c r="V73" s="143">
        <f>+AVERAGEIFS(Brutos!H$7:H$2674,Brutos!$C$7:$C$2674,Brutos!$AJ72,Brutos!$E$7:$E$2674,"MUL")</f>
        <v>2.5</v>
      </c>
      <c r="W73" s="352">
        <f>+AVERAGEIFS(Brutos!H$7:H$2674,Brutos!$C$7:$C$2674,Brutos!$AJ72,Brutos!$E$7:$E$2674,"HOM")</f>
        <v>3.4</v>
      </c>
      <c r="X73" s="289">
        <f>+AVERAGEIF(Brutos!$C$7:$C$2674,Brutos!$AJ72,Brutos!I$7:I$2674)</f>
        <v>3.1538461538461537</v>
      </c>
      <c r="Y73" s="143">
        <f>+AVERAGEIFS(Brutos!I$7:I$2674,Brutos!$C$7:$C$2674,Brutos!$AJ72,Brutos!$E$7:$E$2674,"MUL")</f>
        <v>3</v>
      </c>
      <c r="Z73" s="352">
        <f>+AVERAGEIFS(Brutos!I$7:I$2674,Brutos!$C$7:$C$2674,Brutos!$AJ72,Brutos!$E$7:$E$2674,"HOM")</f>
        <v>3.2222222222222223</v>
      </c>
      <c r="AA73" s="289">
        <f>+AVERAGEIF(Brutos!$C$7:$C$2674,Brutos!$AJ72,Brutos!J$7:J$2674)</f>
        <v>2.875</v>
      </c>
      <c r="AB73" s="143">
        <f>+AVERAGEIFS(Brutos!J$7:J$2674,Brutos!$C$7:$C$2674,Brutos!$AJ72,Brutos!$E$7:$E$2674,"MUL")</f>
        <v>2.3333333333333335</v>
      </c>
      <c r="AC73" s="352">
        <f>+AVERAGEIFS(Brutos!J$7:J$2674,Brutos!$C$7:$C$2674,Brutos!$AJ72,Brutos!$E$7:$E$2674,"HOM")</f>
        <v>3.2</v>
      </c>
      <c r="AD73" s="289">
        <f>+AVERAGEIF(Brutos!$C$7:$C$2674,Brutos!$AJ72,Brutos!K$7:K$2674)</f>
        <v>3.3125</v>
      </c>
      <c r="AE73" s="143">
        <f>+AVERAGEIFS(Brutos!K$7:K$2674,Brutos!$C$7:$C$2674,Brutos!$AJ72,Brutos!$E$7:$E$2674,"MUL")</f>
        <v>3.5</v>
      </c>
      <c r="AF73" s="352">
        <f>+AVERAGEIFS(Brutos!K$7:K$2674,Brutos!$C$7:$C$2674,Brutos!$AJ72,Brutos!$E$7:$E$2674,"HOM")</f>
        <v>3.2</v>
      </c>
      <c r="AG73" s="289">
        <f>+AVERAGEIF(Brutos!$C$7:$C$2674,Brutos!$AJ72,Brutos!L$7:L$2674)</f>
        <v>3.1875</v>
      </c>
      <c r="AH73" s="143">
        <f>+AVERAGEIFS(Brutos!L$7:L$2674,Brutos!$C$7:$C$2674,Brutos!$AJ72,Brutos!$E$7:$E$2674,"MUL")</f>
        <v>2.5</v>
      </c>
      <c r="AI73" s="352">
        <f>+AVERAGEIFS(Brutos!L$7:L$2674,Brutos!$C$7:$C$2674,Brutos!$AJ72,Brutos!$E$7:$E$2674,"HOM")</f>
        <v>3.6</v>
      </c>
      <c r="AJ73" s="289">
        <f>+AVERAGEIF(Brutos!$C$7:$C$2674,Brutos!$AJ72,Brutos!M$7:M$2674)</f>
        <v>2.8125</v>
      </c>
      <c r="AK73" s="143">
        <f>+AVERAGEIFS(Brutos!M$7:M$2674,Brutos!$C$7:$C$2674,Brutos!$AJ72,Brutos!$E$7:$E$2674,"MUL")</f>
        <v>2.3333333333333335</v>
      </c>
      <c r="AL73" s="352">
        <f>+AVERAGEIFS(Brutos!M$7:M$2674,Brutos!$C$7:$C$2674,Brutos!$AJ72,Brutos!$E$7:$E$2674,"HOM")</f>
        <v>3.1</v>
      </c>
      <c r="AM73" s="289">
        <f>+AVERAGEIF(Brutos!$C$7:$C$2674,Brutos!$AJ72,Brutos!N$7:N$2674)</f>
        <v>2.75</v>
      </c>
      <c r="AN73" s="143">
        <f>+AVERAGEIFS(Brutos!N$7:N$2674,Brutos!$C$7:$C$2674,Brutos!$AJ72,Brutos!$E$7:$E$2674,"MUL")</f>
        <v>2.5</v>
      </c>
      <c r="AO73" s="352">
        <f>+AVERAGEIFS(Brutos!N$7:N$2674,Brutos!$C$7:$C$2674,Brutos!$AJ72,Brutos!$E$7:$E$2674,"HOM")</f>
        <v>2.9</v>
      </c>
      <c r="AP73" s="289">
        <f>+AVERAGEIF(Brutos!$C$7:$C$2674,Brutos!$AJ72,Brutos!O$7:O$2674)</f>
        <v>3.5625</v>
      </c>
      <c r="AQ73" s="143">
        <f>+AVERAGEIFS(Brutos!O$7:O$2674,Brutos!$C$7:$C$2674,Brutos!$AJ72,Brutos!$E$7:$E$2674,"MUL")</f>
        <v>3.6666666666666665</v>
      </c>
      <c r="AR73" s="352">
        <f>+AVERAGEIFS(Brutos!O$7:O$2674,Brutos!$C$7:$C$2674,Brutos!$AJ72,Brutos!$E$7:$E$2674,"HOM")</f>
        <v>3.5</v>
      </c>
      <c r="AS73" s="289">
        <f>+AVERAGEIF(Brutos!$C$7:$C$2674,Brutos!$AJ72,Brutos!P$7:P$2674)</f>
        <v>3.0833333333333335</v>
      </c>
      <c r="AT73" s="143">
        <f>+AVERAGEIFS(Brutos!P$7:P$2674,Brutos!$C$7:$C$2674,Brutos!$AJ72,Brutos!$E$7:$E$2674,"MUL")</f>
        <v>2</v>
      </c>
      <c r="AU73" s="352">
        <f>+AVERAGEIFS(Brutos!P$7:P$2674,Brutos!$C$7:$C$2674,Brutos!$AJ72,Brutos!$E$7:$E$2674,"HOM")</f>
        <v>3.3</v>
      </c>
      <c r="AV73" s="289">
        <f>+AVERAGEIF(Brutos!$C$7:$C$2674,Brutos!$AJ72,Brutos!Q$7:Q$2674)</f>
        <v>3.3125</v>
      </c>
      <c r="AW73" s="143">
        <f>+AVERAGEIFS(Brutos!Q$7:Q$2674,Brutos!$C$7:$C$2674,Brutos!$AJ72,Brutos!$E$7:$E$2674,"MUL")</f>
        <v>3.3333333333333335</v>
      </c>
      <c r="AX73" s="352">
        <f>+AVERAGEIFS(Brutos!Q$7:Q$2674,Brutos!$C$7:$C$2674,Brutos!$AJ72,Brutos!$E$7:$E$2674,"HOM")</f>
        <v>3.3</v>
      </c>
      <c r="AY73" s="289">
        <f>+AVERAGEIF(Brutos!$C$7:$C$2674,Brutos!$AJ72,Brutos!R$7:R$2674)</f>
        <v>2.8125</v>
      </c>
      <c r="AZ73" s="143">
        <f>+AVERAGEIFS(Brutos!R$7:R$2674,Brutos!$C$7:$C$2674,Brutos!$AJ72,Brutos!$E$7:$E$2674,"MUL")</f>
        <v>2.3333333333333335</v>
      </c>
      <c r="BA73" s="352">
        <f>+AVERAGEIFS(Brutos!R$7:R$2674,Brutos!$C$7:$C$2674,Brutos!$AJ72,Brutos!$E$7:$E$2674,"HOM")</f>
        <v>3.1</v>
      </c>
      <c r="BB73" s="289">
        <f>+AVERAGEIF(Brutos!$C$7:$C$2674,Brutos!$AJ72,Brutos!S$7:S$2674)</f>
        <v>3.9375</v>
      </c>
      <c r="BC73" s="143">
        <f>+AVERAGEIFS(Brutos!S$7:S$2674,Brutos!$C$7:$C$2674,Brutos!$AJ72,Brutos!$E$7:$E$2674,"MUL")</f>
        <v>3.8333333333333335</v>
      </c>
      <c r="BD73" s="352">
        <f>+AVERAGEIFS(Brutos!S$7:S$2674,Brutos!$C$7:$C$2674,Brutos!$AJ72,Brutos!$E$7:$E$2674,"HOM")</f>
        <v>4</v>
      </c>
      <c r="BE73" s="289">
        <f>+AVERAGEIF(Brutos!$C$7:$C$2674,Brutos!$AJ72,Brutos!T$7:T$2674)</f>
        <v>4.0625</v>
      </c>
      <c r="BF73" s="143">
        <f>+AVERAGEIFS(Brutos!T$7:T$2674,Brutos!$C$7:$C$2674,Brutos!$AJ72,Brutos!$E$7:$E$2674,"MUL")</f>
        <v>4.5</v>
      </c>
      <c r="BG73" s="352">
        <f>+AVERAGEIFS(Brutos!T$7:T$2674,Brutos!$C$7:$C$2674,Brutos!$AJ72,Brutos!$E$7:$E$2674,"HOM")</f>
        <v>3.8</v>
      </c>
      <c r="BH73" s="289">
        <f>+AVERAGEIF(Brutos!$C$7:$C$2674,Brutos!$AJ72,Brutos!U$7:U$2674)</f>
        <v>4.0666666666666664</v>
      </c>
      <c r="BI73" s="143">
        <f>+AVERAGEIFS(Brutos!U$7:U$2674,Brutos!$C$7:$C$2674,Brutos!$AJ72,Brutos!$E$7:$E$2674,"MUL")</f>
        <v>4.666666666666667</v>
      </c>
      <c r="BJ73" s="352">
        <f>+AVERAGEIFS(Brutos!U$7:U$2674,Brutos!$C$7:$C$2674,Brutos!$AJ72,Brutos!$E$7:$E$2674,"HOM")</f>
        <v>3.6666666666666665</v>
      </c>
      <c r="BK73" s="289">
        <f>+AVERAGEIF(Brutos!$C$7:$C$2674,Brutos!$AJ72,Brutos!V$7:V$2674)</f>
        <v>4.3571428571428568</v>
      </c>
      <c r="BL73" s="143">
        <f>+AVERAGEIFS(Brutos!V$7:V$2674,Brutos!$C$7:$C$2674,Brutos!$AJ72,Brutos!$E$7:$E$2674,"MUL")</f>
        <v>4.833333333333333</v>
      </c>
      <c r="BM73" s="352">
        <f>+AVERAGEIFS(Brutos!V$7:V$2674,Brutos!$C$7:$C$2674,Brutos!$AJ72,Brutos!$E$7:$E$2674,"HOM")</f>
        <v>4</v>
      </c>
      <c r="BN73" s="289">
        <f>+AVERAGEIF(Brutos!$C$7:$C$2674,Brutos!$AJ72,Brutos!W$7:W$2674)</f>
        <v>3.8666666666666667</v>
      </c>
      <c r="BO73" s="143">
        <f>+AVERAGEIFS(Brutos!W$7:W$2674,Brutos!$C$7:$C$2674,Brutos!$AJ72,Brutos!$E$7:$E$2674,"MUL")</f>
        <v>3.8</v>
      </c>
      <c r="BP73" s="352">
        <f>+AVERAGEIFS(Brutos!W$7:W$2674,Brutos!$C$7:$C$2674,Brutos!$AJ72,Brutos!$E$7:$E$2674,"HOM")</f>
        <v>3.9</v>
      </c>
      <c r="BQ73" s="289">
        <f>+AVERAGEIF(Brutos!$C$7:$C$2674,Brutos!$AJ72,Brutos!X$7:X$2674)</f>
        <v>4.25</v>
      </c>
      <c r="BR73" s="143">
        <f>+AVERAGEIFS(Brutos!X$7:X$2674,Brutos!$C$7:$C$2674,Brutos!$AJ72,Brutos!$E$7:$E$2674,"MUL")</f>
        <v>4.666666666666667</v>
      </c>
      <c r="BS73" s="352">
        <f>+AVERAGEIFS(Brutos!X$7:X$2674,Brutos!$C$7:$C$2674,Brutos!$AJ72,Brutos!$E$7:$E$2674,"HOM")</f>
        <v>4</v>
      </c>
      <c r="BT73" s="289">
        <f>+AVERAGEIF(Brutos!$C$7:$C$2674,Brutos!$AJ72,Brutos!Y$7:Y$2674)</f>
        <v>3.5625</v>
      </c>
      <c r="BU73" s="143">
        <f>+AVERAGEIFS(Brutos!Y$7:Y$2674,Brutos!$C$7:$C$2674,Brutos!$AJ72,Brutos!$E$7:$E$2674,"MUL")</f>
        <v>3.5</v>
      </c>
      <c r="BV73" s="352">
        <f>+AVERAGEIFS(Brutos!Y$7:Y$2674,Brutos!$C$7:$C$2674,Brutos!$AJ72,Brutos!$E$7:$E$2674,"HOM")</f>
        <v>3.6</v>
      </c>
      <c r="BW73" s="289">
        <f>+AVERAGEIF(Brutos!$C$7:$C$2674,Brutos!$AJ72,Brutos!Z$7:Z$2674)</f>
        <v>3.4</v>
      </c>
      <c r="BX73" s="143">
        <f>+AVERAGEIFS(Brutos!Z$7:Z$2674,Brutos!$C$7:$C$2674,Brutos!$AJ72,Brutos!$E$7:$E$2674,"MUL")</f>
        <v>3.6</v>
      </c>
      <c r="BY73" s="352">
        <f>+AVERAGEIFS(Brutos!Z$7:Z$2674,Brutos!$C$7:$C$2674,Brutos!$AJ72,Brutos!$E$7:$E$2674,"HOM")</f>
        <v>3.3</v>
      </c>
      <c r="BZ73" s="289">
        <f>+AVERAGEIF(Brutos!$C$7:$C$2674,Brutos!$AJ72,Brutos!AA$7:AA$2674)</f>
        <v>3.375</v>
      </c>
      <c r="CA73" s="143">
        <f>+AVERAGEIFS(Brutos!AA$7:AA$2674,Brutos!$C$7:$C$2674,Brutos!$AJ72,Brutos!$E$7:$E$2674,"MUL")</f>
        <v>3.3333333333333335</v>
      </c>
      <c r="CB73" s="352">
        <f>+AVERAGEIFS(Brutos!AA$7:AA$2674,Brutos!$C$7:$C$2674,Brutos!$AJ72,Brutos!$E$7:$E$2674,"HOM")</f>
        <v>3.4</v>
      </c>
      <c r="CC73" s="289">
        <f>+AVERAGEIF(Brutos!$C$7:$C$2674,Brutos!$AJ72,Brutos!AB$7:AB$2674)</f>
        <v>3.4666666666666668</v>
      </c>
      <c r="CD73" s="143">
        <f>+AVERAGEIFS(Brutos!AB$7:AB$2674,Brutos!$C$7:$C$2674,Brutos!$AJ72,Brutos!$E$7:$E$2674,"MUL")</f>
        <v>3.2</v>
      </c>
      <c r="CE73" s="352">
        <f>+AVERAGEIFS(Brutos!AB$7:AB$2674,Brutos!$C$7:$C$2674,Brutos!$AJ72,Brutos!$E$7:$E$2674,"HOM")</f>
        <v>3.6</v>
      </c>
      <c r="CF73" s="400">
        <f>+Resumo!U72</f>
        <v>3.4542857142857142</v>
      </c>
      <c r="CG73" s="210">
        <f t="shared" si="29"/>
        <v>3.3951612903225805</v>
      </c>
      <c r="CH73" s="401">
        <f t="shared" si="30"/>
        <v>3.4867256637168142</v>
      </c>
      <c r="CI73" s="417">
        <f>+Resumo!V72</f>
        <v>3.3582919470180674</v>
      </c>
      <c r="CJ73" s="117">
        <f t="shared" ref="CJ73:CJ118" si="32">+AVERAGEIF($D$8:$D$118,$D73,$M$8:$M$118)</f>
        <v>3.3540707428998151</v>
      </c>
      <c r="CK73" s="418">
        <f>+AVERAGEIF($D$8:$D$118,$D73,$N$8:N$118)</f>
        <v>3.0647186080998172</v>
      </c>
      <c r="CL73" s="417">
        <f>+Resumo!W72</f>
        <v>3.1247690923570008</v>
      </c>
      <c r="CM73" s="117">
        <f t="shared" ref="CM73:CM118" si="33">+AVERAGEIF($H$8:$H$118,$H73,$M$8:$M$118)</f>
        <v>3.177193056037134</v>
      </c>
      <c r="CN73" s="418">
        <f t="shared" ref="CN73:CN118" si="34">+AVERAGEIF($H$8:$H$118,$H73,$N$8:$N$118)</f>
        <v>3.1923605661692185</v>
      </c>
      <c r="CO73" s="117">
        <f>+Resumo!X72</f>
        <v>3.3218044402094318</v>
      </c>
      <c r="CP73" s="117">
        <f t="shared" ref="CP73:CP118" si="35">+AVERAGEIF($F$8:$F$118,$F73,$M$8:$M$118)</f>
        <v>3.3505576893229652</v>
      </c>
      <c r="CQ73" s="117">
        <f t="shared" ref="CQ73:CQ118" si="36">+AVERAGEIF($F$8:$F$118,$F73,$N$8:$N$118)</f>
        <v>3.2634137856509553</v>
      </c>
      <c r="CR73" s="186">
        <f>+Resumo!Y72</f>
        <v>3.1538553205918682</v>
      </c>
      <c r="CS73" s="186">
        <f t="shared" ref="CS73:CS118" si="37">+AVERAGE($M$8:$M$118)</f>
        <v>3.1576693211412472</v>
      </c>
      <c r="CT73" s="186">
        <f t="shared" ref="CT73:CT118" si="38">+AVERAGE($N$8:$N$118)</f>
        <v>3.1481770120066228</v>
      </c>
    </row>
    <row r="74" spans="1:98" s="25" customFormat="1" x14ac:dyDescent="0.25">
      <c r="A74" s="92"/>
      <c r="B74" s="75" t="s">
        <v>103</v>
      </c>
      <c r="C74" s="197" t="s">
        <v>104</v>
      </c>
      <c r="D74" s="93">
        <v>305</v>
      </c>
      <c r="E74" s="92" t="s">
        <v>291</v>
      </c>
      <c r="F74" s="328" t="s">
        <v>318</v>
      </c>
      <c r="G74" s="176" t="s">
        <v>285</v>
      </c>
      <c r="H74" s="131" t="s">
        <v>320</v>
      </c>
      <c r="I74" s="340">
        <v>322</v>
      </c>
      <c r="J74" s="179">
        <v>97</v>
      </c>
      <c r="K74" s="341">
        <f t="shared" si="31"/>
        <v>0.30124223602484473</v>
      </c>
      <c r="L74" s="277">
        <f>+Resumo!I73</f>
        <v>3.0922121356903967</v>
      </c>
      <c r="M74" s="145">
        <f>+Brutos!DQ73/Brutos!DR73</f>
        <v>2.909433962264151</v>
      </c>
      <c r="N74" s="354">
        <f>+Brutos!EQ73/Brutos!ER73</f>
        <v>3.1541906589891235</v>
      </c>
      <c r="O74" s="293">
        <f>+AVERAGEIF(Brutos!$C$7:$C$2674,Brutos!$AJ73,Brutos!F$7:F$2674)</f>
        <v>3.6043956043956045</v>
      </c>
      <c r="P74" s="145">
        <f>+AVERAGEIFS(Brutos!F$7:F$2674,Brutos!$C$7:$C$2674,Brutos!$AJ73,Brutos!$E$7:$E$2674,"MUL")</f>
        <v>3.3913043478260869</v>
      </c>
      <c r="Q74" s="354">
        <f>+AVERAGEIFS(Brutos!F$7:F$2674,Brutos!$C$7:$C$2674,Brutos!$AJ73,Brutos!$E$7:$E$2674,"HOM")</f>
        <v>3.6764705882352939</v>
      </c>
      <c r="R74" s="293">
        <f>+AVERAGEIF(Brutos!$C$7:$C$2674,Brutos!$AJ73,Brutos!G$7:G$2674)</f>
        <v>2.9130434782608696</v>
      </c>
      <c r="S74" s="145">
        <f>+AVERAGEIFS(Brutos!G$7:G$2674,Brutos!$C$7:$C$2674,Brutos!$AJ73,Brutos!$E$7:$E$2674,"MUL")</f>
        <v>2.5217391304347827</v>
      </c>
      <c r="T74" s="354">
        <f>+AVERAGEIFS(Brutos!G$7:G$2674,Brutos!$C$7:$C$2674,Brutos!$AJ73,Brutos!$E$7:$E$2674,"HOM")</f>
        <v>3.0434782608695654</v>
      </c>
      <c r="U74" s="293">
        <f>+AVERAGEIF(Brutos!$C$7:$C$2674,Brutos!$AJ73,Brutos!H$7:H$2674)</f>
        <v>3.5</v>
      </c>
      <c r="V74" s="145">
        <f>+AVERAGEIFS(Brutos!H$7:H$2674,Brutos!$C$7:$C$2674,Brutos!$AJ73,Brutos!$E$7:$E$2674,"MUL")</f>
        <v>3.5263157894736841</v>
      </c>
      <c r="W74" s="354">
        <f>+AVERAGEIFS(Brutos!H$7:H$2674,Brutos!$C$7:$C$2674,Brutos!$AJ73,Brutos!$E$7:$E$2674,"HOM")</f>
        <v>3.4901960784313726</v>
      </c>
      <c r="X74" s="293">
        <f>+AVERAGEIF(Brutos!$C$7:$C$2674,Brutos!$AJ73,Brutos!I$7:I$2674)</f>
        <v>2.9555555555555557</v>
      </c>
      <c r="Y74" s="145">
        <f>+AVERAGEIFS(Brutos!I$7:I$2674,Brutos!$C$7:$C$2674,Brutos!$AJ73,Brutos!$E$7:$E$2674,"MUL")</f>
        <v>2.9166666666666665</v>
      </c>
      <c r="Z74" s="354">
        <f>+AVERAGEIFS(Brutos!I$7:I$2674,Brutos!$C$7:$C$2674,Brutos!$AJ73,Brutos!$E$7:$E$2674,"HOM")</f>
        <v>2.9696969696969697</v>
      </c>
      <c r="AA74" s="293">
        <f>+AVERAGEIF(Brutos!$C$7:$C$2674,Brutos!$AJ73,Brutos!J$7:J$2674)</f>
        <v>2.3043478260869565</v>
      </c>
      <c r="AB74" s="145">
        <f>+AVERAGEIFS(Brutos!J$7:J$2674,Brutos!$C$7:$C$2674,Brutos!$AJ73,Brutos!$E$7:$E$2674,"MUL")</f>
        <v>1.7916666666666667</v>
      </c>
      <c r="AC74" s="354">
        <f>+AVERAGEIFS(Brutos!J$7:J$2674,Brutos!$C$7:$C$2674,Brutos!$AJ73,Brutos!$E$7:$E$2674,"HOM")</f>
        <v>2.4852941176470589</v>
      </c>
      <c r="AD74" s="293">
        <f>+AVERAGEIF(Brutos!$C$7:$C$2674,Brutos!$AJ73,Brutos!K$7:K$2674)</f>
        <v>2.6091954022988504</v>
      </c>
      <c r="AE74" s="145">
        <f>+AVERAGEIFS(Brutos!K$7:K$2674,Brutos!$C$7:$C$2674,Brutos!$AJ73,Brutos!$E$7:$E$2674,"MUL")</f>
        <v>2.1739130434782608</v>
      </c>
      <c r="AF74" s="354">
        <f>+AVERAGEIFS(Brutos!K$7:K$2674,Brutos!$C$7:$C$2674,Brutos!$AJ73,Brutos!$E$7:$E$2674,"HOM")</f>
        <v>2.765625</v>
      </c>
      <c r="AG74" s="293">
        <f>+AVERAGEIF(Brutos!$C$7:$C$2674,Brutos!$AJ73,Brutos!L$7:L$2674)</f>
        <v>3.6595744680851063</v>
      </c>
      <c r="AH74" s="145">
        <f>+AVERAGEIFS(Brutos!L$7:L$2674,Brutos!$C$7:$C$2674,Brutos!$AJ73,Brutos!$E$7:$E$2674,"MUL")</f>
        <v>3.4782608695652173</v>
      </c>
      <c r="AI74" s="354">
        <f>+AVERAGEIFS(Brutos!L$7:L$2674,Brutos!$C$7:$C$2674,Brutos!$AJ73,Brutos!$E$7:$E$2674,"HOM")</f>
        <v>3.7183098591549295</v>
      </c>
      <c r="AJ74" s="293">
        <f>+AVERAGEIF(Brutos!$C$7:$C$2674,Brutos!$AJ73,Brutos!M$7:M$2674)</f>
        <v>2.8947368421052633</v>
      </c>
      <c r="AK74" s="145">
        <f>+AVERAGEIFS(Brutos!M$7:M$2674,Brutos!$C$7:$C$2674,Brutos!$AJ73,Brutos!$E$7:$E$2674,"MUL")</f>
        <v>2.5833333333333335</v>
      </c>
      <c r="AL74" s="354">
        <f>+AVERAGEIFS(Brutos!M$7:M$2674,Brutos!$C$7:$C$2674,Brutos!$AJ73,Brutos!$E$7:$E$2674,"HOM")</f>
        <v>3</v>
      </c>
      <c r="AM74" s="293">
        <f>+AVERAGEIF(Brutos!$C$7:$C$2674,Brutos!$AJ73,Brutos!N$7:N$2674)</f>
        <v>2.9578947368421051</v>
      </c>
      <c r="AN74" s="145">
        <f>+AVERAGEIFS(Brutos!N$7:N$2674,Brutos!$C$7:$C$2674,Brutos!$AJ73,Brutos!$E$7:$E$2674,"MUL")</f>
        <v>2.5416666666666665</v>
      </c>
      <c r="AO74" s="354">
        <f>+AVERAGEIFS(Brutos!N$7:N$2674,Brutos!$C$7:$C$2674,Brutos!$AJ73,Brutos!$E$7:$E$2674,"HOM")</f>
        <v>3.0985915492957745</v>
      </c>
      <c r="AP74" s="293">
        <f>+AVERAGEIF(Brutos!$C$7:$C$2674,Brutos!$AJ73,Brutos!O$7:O$2674)</f>
        <v>3.2736842105263158</v>
      </c>
      <c r="AQ74" s="145">
        <f>+AVERAGEIFS(Brutos!O$7:O$2674,Brutos!$C$7:$C$2674,Brutos!$AJ73,Brutos!$E$7:$E$2674,"MUL")</f>
        <v>2.875</v>
      </c>
      <c r="AR74" s="354">
        <f>+AVERAGEIFS(Brutos!O$7:O$2674,Brutos!$C$7:$C$2674,Brutos!$AJ73,Brutos!$E$7:$E$2674,"HOM")</f>
        <v>3.408450704225352</v>
      </c>
      <c r="AS74" s="293">
        <f>+AVERAGEIF(Brutos!$C$7:$C$2674,Brutos!$AJ73,Brutos!P$7:P$2674)</f>
        <v>3.1157894736842104</v>
      </c>
      <c r="AT74" s="145">
        <f>+AVERAGEIFS(Brutos!P$7:P$2674,Brutos!$C$7:$C$2674,Brutos!$AJ73,Brutos!$E$7:$E$2674,"MUL")</f>
        <v>3.1666666666666665</v>
      </c>
      <c r="AU74" s="354">
        <f>+AVERAGEIFS(Brutos!P$7:P$2674,Brutos!$C$7:$C$2674,Brutos!$AJ73,Brutos!$E$7:$E$2674,"HOM")</f>
        <v>3.0985915492957745</v>
      </c>
      <c r="AV74" s="293">
        <f>+AVERAGEIF(Brutos!$C$7:$C$2674,Brutos!$AJ73,Brutos!Q$7:Q$2674)</f>
        <v>3.1063829787234041</v>
      </c>
      <c r="AW74" s="145">
        <f>+AVERAGEIFS(Brutos!Q$7:Q$2674,Brutos!$C$7:$C$2674,Brutos!$AJ73,Brutos!$E$7:$E$2674,"MUL")</f>
        <v>2.9583333333333335</v>
      </c>
      <c r="AX74" s="354">
        <f>+AVERAGEIFS(Brutos!Q$7:Q$2674,Brutos!$C$7:$C$2674,Brutos!$AJ73,Brutos!$E$7:$E$2674,"HOM")</f>
        <v>3.157142857142857</v>
      </c>
      <c r="AY74" s="293">
        <f>+AVERAGEIF(Brutos!$C$7:$C$2674,Brutos!$AJ73,Brutos!R$7:R$2674)</f>
        <v>2.7872340425531914</v>
      </c>
      <c r="AZ74" s="145">
        <f>+AVERAGEIFS(Brutos!R$7:R$2674,Brutos!$C$7:$C$2674,Brutos!$AJ73,Brutos!$E$7:$E$2674,"MUL")</f>
        <v>2.75</v>
      </c>
      <c r="BA74" s="354">
        <f>+AVERAGEIFS(Brutos!R$7:R$2674,Brutos!$C$7:$C$2674,Brutos!$AJ73,Brutos!$E$7:$E$2674,"HOM")</f>
        <v>2.8</v>
      </c>
      <c r="BB74" s="293">
        <f>+AVERAGEIF(Brutos!$C$7:$C$2674,Brutos!$AJ73,Brutos!S$7:S$2674)</f>
        <v>3.021276595744681</v>
      </c>
      <c r="BC74" s="145">
        <f>+AVERAGEIFS(Brutos!S$7:S$2674,Brutos!$C$7:$C$2674,Brutos!$AJ73,Brutos!$E$7:$E$2674,"MUL")</f>
        <v>3</v>
      </c>
      <c r="BD74" s="354">
        <f>+AVERAGEIFS(Brutos!S$7:S$2674,Brutos!$C$7:$C$2674,Brutos!$AJ73,Brutos!$E$7:$E$2674,"HOM")</f>
        <v>3.0285714285714285</v>
      </c>
      <c r="BE74" s="293">
        <f>+AVERAGEIF(Brutos!$C$7:$C$2674,Brutos!$AJ73,Brutos!T$7:T$2674)</f>
        <v>3.3645833333333335</v>
      </c>
      <c r="BF74" s="145">
        <f>+AVERAGEIFS(Brutos!T$7:T$2674,Brutos!$C$7:$C$2674,Brutos!$AJ73,Brutos!$E$7:$E$2674,"MUL")</f>
        <v>3.625</v>
      </c>
      <c r="BG74" s="354">
        <f>+AVERAGEIFS(Brutos!T$7:T$2674,Brutos!$C$7:$C$2674,Brutos!$AJ73,Brutos!$E$7:$E$2674,"HOM")</f>
        <v>3.2777777777777777</v>
      </c>
      <c r="BH74" s="293">
        <f>+AVERAGEIF(Brutos!$C$7:$C$2674,Brutos!$AJ73,Brutos!U$7:U$2674)</f>
        <v>3.168421052631579</v>
      </c>
      <c r="BI74" s="145">
        <f>+AVERAGEIFS(Brutos!U$7:U$2674,Brutos!$C$7:$C$2674,Brutos!$AJ73,Brutos!$E$7:$E$2674,"MUL")</f>
        <v>3.1304347826086958</v>
      </c>
      <c r="BJ74" s="354">
        <f>+AVERAGEIFS(Brutos!U$7:U$2674,Brutos!$C$7:$C$2674,Brutos!$AJ73,Brutos!$E$7:$E$2674,"HOM")</f>
        <v>3.1805555555555554</v>
      </c>
      <c r="BK74" s="293">
        <f>+AVERAGEIF(Brutos!$C$7:$C$2674,Brutos!$AJ73,Brutos!V$7:V$2674)</f>
        <v>3.0416666666666665</v>
      </c>
      <c r="BL74" s="145">
        <f>+AVERAGEIFS(Brutos!V$7:V$2674,Brutos!$C$7:$C$2674,Brutos!$AJ73,Brutos!$E$7:$E$2674,"MUL")</f>
        <v>2.9583333333333335</v>
      </c>
      <c r="BM74" s="354">
        <f>+AVERAGEIFS(Brutos!V$7:V$2674,Brutos!$C$7:$C$2674,Brutos!$AJ73,Brutos!$E$7:$E$2674,"HOM")</f>
        <v>3.0694444444444446</v>
      </c>
      <c r="BN74" s="293">
        <f>+AVERAGEIF(Brutos!$C$7:$C$2674,Brutos!$AJ73,Brutos!W$7:W$2674)</f>
        <v>3.4545454545454546</v>
      </c>
      <c r="BO74" s="145">
        <f>+AVERAGEIFS(Brutos!W$7:W$2674,Brutos!$C$7:$C$2674,Brutos!$AJ73,Brutos!$E$7:$E$2674,"MUL")</f>
        <v>3.2272727272727271</v>
      </c>
      <c r="BP74" s="354">
        <f>+AVERAGEIFS(Brutos!W$7:W$2674,Brutos!$C$7:$C$2674,Brutos!$AJ73,Brutos!$E$7:$E$2674,"HOM")</f>
        <v>3.5303030303030303</v>
      </c>
      <c r="BQ74" s="293">
        <f>+AVERAGEIF(Brutos!$C$7:$C$2674,Brutos!$AJ73,Brutos!X$7:X$2674)</f>
        <v>3.4505494505494507</v>
      </c>
      <c r="BR74" s="145">
        <f>+AVERAGEIFS(Brutos!X$7:X$2674,Brutos!$C$7:$C$2674,Brutos!$AJ73,Brutos!$E$7:$E$2674,"MUL")</f>
        <v>3.25</v>
      </c>
      <c r="BS74" s="354">
        <f>+AVERAGEIFS(Brutos!X$7:X$2674,Brutos!$C$7:$C$2674,Brutos!$AJ73,Brutos!$E$7:$E$2674,"HOM")</f>
        <v>3.5223880597014925</v>
      </c>
      <c r="BT74" s="293">
        <f>+AVERAGEIF(Brutos!$C$7:$C$2674,Brutos!$AJ73,Brutos!Y$7:Y$2674)</f>
        <v>3.2105263157894739</v>
      </c>
      <c r="BU74" s="145">
        <f>+AVERAGEIFS(Brutos!Y$7:Y$2674,Brutos!$C$7:$C$2674,Brutos!$AJ73,Brutos!$E$7:$E$2674,"MUL")</f>
        <v>3</v>
      </c>
      <c r="BV74" s="354">
        <f>+AVERAGEIFS(Brutos!Y$7:Y$2674,Brutos!$C$7:$C$2674,Brutos!$AJ73,Brutos!$E$7:$E$2674,"HOM")</f>
        <v>3.2777777777777777</v>
      </c>
      <c r="BW74" s="293">
        <f>+AVERAGEIF(Brutos!$C$7:$C$2674,Brutos!$AJ73,Brutos!Z$7:Z$2674)</f>
        <v>3.0240963855421685</v>
      </c>
      <c r="BX74" s="145">
        <f>+AVERAGEIFS(Brutos!Z$7:Z$2674,Brutos!$C$7:$C$2674,Brutos!$AJ73,Brutos!$E$7:$E$2674,"MUL")</f>
        <v>2.95</v>
      </c>
      <c r="BY74" s="354">
        <f>+AVERAGEIFS(Brutos!Z$7:Z$2674,Brutos!$C$7:$C$2674,Brutos!$AJ73,Brutos!$E$7:$E$2674,"HOM")</f>
        <v>3.0476190476190474</v>
      </c>
      <c r="BZ74" s="293">
        <f>+AVERAGEIF(Brutos!$C$7:$C$2674,Brutos!$AJ73,Brutos!AA$7:AA$2674)</f>
        <v>2.9534883720930232</v>
      </c>
      <c r="CA74" s="145">
        <f>+AVERAGEIFS(Brutos!AA$7:AA$2674,Brutos!$C$7:$C$2674,Brutos!$AJ73,Brutos!$E$7:$E$2674,"MUL")</f>
        <v>2.5714285714285716</v>
      </c>
      <c r="CB74" s="354">
        <f>+AVERAGEIFS(Brutos!AA$7:AA$2674,Brutos!$C$7:$C$2674,Brutos!$AJ73,Brutos!$E$7:$E$2674,"HOM")</f>
        <v>3.0769230769230771</v>
      </c>
      <c r="CC74" s="293">
        <f>+AVERAGEIF(Brutos!$C$7:$C$2674,Brutos!$AJ73,Brutos!AB$7:AB$2674)</f>
        <v>2.7882352941176469</v>
      </c>
      <c r="CD74" s="145">
        <f>+AVERAGEIFS(Brutos!AB$7:AB$2674,Brutos!$C$7:$C$2674,Brutos!$AJ73,Brutos!$E$7:$E$2674,"MUL")</f>
        <v>2.6363636363636362</v>
      </c>
      <c r="CE74" s="354">
        <f>+AVERAGEIFS(Brutos!AB$7:AB$2674,Brutos!$C$7:$C$2674,Brutos!$AJ73,Brutos!$E$7:$E$2674,"HOM")</f>
        <v>2.8412698412698414</v>
      </c>
      <c r="CF74" s="397">
        <f>+Resumo!U73</f>
        <v>3.0922121356903967</v>
      </c>
      <c r="CG74" s="208">
        <f t="shared" si="29"/>
        <v>2.909433962264151</v>
      </c>
      <c r="CH74" s="396">
        <f t="shared" si="30"/>
        <v>3.1541906589891235</v>
      </c>
      <c r="CI74" s="415">
        <f>+Resumo!V73</f>
        <v>3.3156665431946331</v>
      </c>
      <c r="CJ74" s="116">
        <f t="shared" si="32"/>
        <v>3.120008949213215</v>
      </c>
      <c r="CK74" s="416">
        <f>+AVERAGEIF($D$8:$D$118,$D74,$N$8:N$118)</f>
        <v>3.4573880871578653</v>
      </c>
      <c r="CL74" s="415">
        <f>+Resumo!W73</f>
        <v>3.1474854935724328</v>
      </c>
      <c r="CM74" s="116">
        <f t="shared" si="33"/>
        <v>3.0918240824555525</v>
      </c>
      <c r="CN74" s="416">
        <f t="shared" si="34"/>
        <v>3.1016978194911622</v>
      </c>
      <c r="CO74" s="116">
        <f>+Resumo!X73</f>
        <v>2.9590343418354941</v>
      </c>
      <c r="CP74" s="116">
        <f t="shared" si="35"/>
        <v>2.9608444556496956</v>
      </c>
      <c r="CQ74" s="116">
        <f t="shared" si="36"/>
        <v>3.0329402383622885</v>
      </c>
      <c r="CR74" s="188">
        <f>+Resumo!Y73</f>
        <v>3.1538553205918682</v>
      </c>
      <c r="CS74" s="188">
        <f t="shared" si="37"/>
        <v>3.1576693211412472</v>
      </c>
      <c r="CT74" s="188">
        <f t="shared" si="38"/>
        <v>3.1481770120066228</v>
      </c>
    </row>
    <row r="75" spans="1:98" s="25" customFormat="1" x14ac:dyDescent="0.25">
      <c r="A75" s="92"/>
      <c r="B75" s="75" t="s">
        <v>205</v>
      </c>
      <c r="C75" s="197" t="s">
        <v>524</v>
      </c>
      <c r="D75" s="93">
        <v>305</v>
      </c>
      <c r="E75" s="92" t="s">
        <v>291</v>
      </c>
      <c r="F75" s="328" t="s">
        <v>321</v>
      </c>
      <c r="G75" s="176" t="s">
        <v>285</v>
      </c>
      <c r="H75" s="131" t="s">
        <v>320</v>
      </c>
      <c r="I75" s="340">
        <v>30</v>
      </c>
      <c r="J75" s="179">
        <v>4</v>
      </c>
      <c r="K75" s="341">
        <f t="shared" si="31"/>
        <v>0.13333333333333333</v>
      </c>
      <c r="L75" s="277">
        <f>+Resumo!I74</f>
        <v>3.8913043478260869</v>
      </c>
      <c r="M75" s="145">
        <f>+Brutos!DQ74/Brutos!DR74</f>
        <v>3.5869565217391304</v>
      </c>
      <c r="N75" s="354">
        <f>+Brutos!EQ74/Brutos!ER74</f>
        <v>4.1956521739130439</v>
      </c>
      <c r="O75" s="293">
        <f>+AVERAGEIF(Brutos!$C$7:$C$2674,Brutos!$AJ74,Brutos!F$7:F$2674)</f>
        <v>4.25</v>
      </c>
      <c r="P75" s="145">
        <f>+AVERAGEIFS(Brutos!F$7:F$2674,Brutos!$C$7:$C$2674,Brutos!$AJ74,Brutos!$E$7:$E$2674,"MUL")</f>
        <v>4</v>
      </c>
      <c r="Q75" s="354">
        <f>+AVERAGEIFS(Brutos!F$7:F$2674,Brutos!$C$7:$C$2674,Brutos!$AJ74,Brutos!$E$7:$E$2674,"HOM")</f>
        <v>4.5</v>
      </c>
      <c r="R75" s="293">
        <f>+AVERAGEIF(Brutos!$C$7:$C$2674,Brutos!$AJ74,Brutos!G$7:G$2674)</f>
        <v>4.25</v>
      </c>
      <c r="S75" s="145">
        <f>+AVERAGEIFS(Brutos!G$7:G$2674,Brutos!$C$7:$C$2674,Brutos!$AJ74,Brutos!$E$7:$E$2674,"MUL")</f>
        <v>4</v>
      </c>
      <c r="T75" s="354">
        <f>+AVERAGEIFS(Brutos!G$7:G$2674,Brutos!$C$7:$C$2674,Brutos!$AJ74,Brutos!$E$7:$E$2674,"HOM")</f>
        <v>4.5</v>
      </c>
      <c r="U75" s="293">
        <f>+AVERAGEIF(Brutos!$C$7:$C$2674,Brutos!$AJ74,Brutos!H$7:H$2674)</f>
        <v>3.75</v>
      </c>
      <c r="V75" s="145">
        <f>+AVERAGEIFS(Brutos!H$7:H$2674,Brutos!$C$7:$C$2674,Brutos!$AJ74,Brutos!$E$7:$E$2674,"MUL")</f>
        <v>3.5</v>
      </c>
      <c r="W75" s="354">
        <f>+AVERAGEIFS(Brutos!H$7:H$2674,Brutos!$C$7:$C$2674,Brutos!$AJ74,Brutos!$E$7:$E$2674,"HOM")</f>
        <v>4</v>
      </c>
      <c r="X75" s="293">
        <f>+AVERAGEIF(Brutos!$C$7:$C$2674,Brutos!$AJ74,Brutos!I$7:I$2674)</f>
        <v>4</v>
      </c>
      <c r="Y75" s="145">
        <f>+AVERAGEIFS(Brutos!I$7:I$2674,Brutos!$C$7:$C$2674,Brutos!$AJ74,Brutos!$E$7:$E$2674,"MUL")</f>
        <v>3.5</v>
      </c>
      <c r="Z75" s="354">
        <f>+AVERAGEIFS(Brutos!I$7:I$2674,Brutos!$C$7:$C$2674,Brutos!$AJ74,Brutos!$E$7:$E$2674,"HOM")</f>
        <v>4.5</v>
      </c>
      <c r="AA75" s="293">
        <f>+AVERAGEIF(Brutos!$C$7:$C$2674,Brutos!$AJ74,Brutos!J$7:J$2674)</f>
        <v>3.5</v>
      </c>
      <c r="AB75" s="145">
        <f>+AVERAGEIFS(Brutos!J$7:J$2674,Brutos!$C$7:$C$2674,Brutos!$AJ74,Brutos!$E$7:$E$2674,"MUL")</f>
        <v>3.5</v>
      </c>
      <c r="AC75" s="354">
        <f>+AVERAGEIFS(Brutos!J$7:J$2674,Brutos!$C$7:$C$2674,Brutos!$AJ74,Brutos!$E$7:$E$2674,"HOM")</f>
        <v>3.5</v>
      </c>
      <c r="AD75" s="293">
        <f>+AVERAGEIF(Brutos!$C$7:$C$2674,Brutos!$AJ74,Brutos!K$7:K$2674)</f>
        <v>4.25</v>
      </c>
      <c r="AE75" s="145">
        <f>+AVERAGEIFS(Brutos!K$7:K$2674,Brutos!$C$7:$C$2674,Brutos!$AJ74,Brutos!$E$7:$E$2674,"MUL")</f>
        <v>5</v>
      </c>
      <c r="AF75" s="354">
        <f>+AVERAGEIFS(Brutos!K$7:K$2674,Brutos!$C$7:$C$2674,Brutos!$AJ74,Brutos!$E$7:$E$2674,"HOM")</f>
        <v>3.5</v>
      </c>
      <c r="AG75" s="293">
        <f>+AVERAGEIF(Brutos!$C$7:$C$2674,Brutos!$AJ74,Brutos!L$7:L$2674)</f>
        <v>4.25</v>
      </c>
      <c r="AH75" s="145">
        <f>+AVERAGEIFS(Brutos!L$7:L$2674,Brutos!$C$7:$C$2674,Brutos!$AJ74,Brutos!$E$7:$E$2674,"MUL")</f>
        <v>4</v>
      </c>
      <c r="AI75" s="354">
        <f>+AVERAGEIFS(Brutos!L$7:L$2674,Brutos!$C$7:$C$2674,Brutos!$AJ74,Brutos!$E$7:$E$2674,"HOM")</f>
        <v>4.5</v>
      </c>
      <c r="AJ75" s="293">
        <f>+AVERAGEIF(Brutos!$C$7:$C$2674,Brutos!$AJ74,Brutos!M$7:M$2674)</f>
        <v>2.75</v>
      </c>
      <c r="AK75" s="145">
        <f>+AVERAGEIFS(Brutos!M$7:M$2674,Brutos!$C$7:$C$2674,Brutos!$AJ74,Brutos!$E$7:$E$2674,"MUL")</f>
        <v>3</v>
      </c>
      <c r="AL75" s="354">
        <f>+AVERAGEIFS(Brutos!M$7:M$2674,Brutos!$C$7:$C$2674,Brutos!$AJ74,Brutos!$E$7:$E$2674,"HOM")</f>
        <v>2.5</v>
      </c>
      <c r="AM75" s="293">
        <f>+AVERAGEIF(Brutos!$C$7:$C$2674,Brutos!$AJ74,Brutos!N$7:N$2674)</f>
        <v>3.25</v>
      </c>
      <c r="AN75" s="145">
        <f>+AVERAGEIFS(Brutos!N$7:N$2674,Brutos!$C$7:$C$2674,Brutos!$AJ74,Brutos!$E$7:$E$2674,"MUL")</f>
        <v>3.5</v>
      </c>
      <c r="AO75" s="354">
        <f>+AVERAGEIFS(Brutos!N$7:N$2674,Brutos!$C$7:$C$2674,Brutos!$AJ74,Brutos!$E$7:$E$2674,"HOM")</f>
        <v>3</v>
      </c>
      <c r="AP75" s="293">
        <f>+AVERAGEIF(Brutos!$C$7:$C$2674,Brutos!$AJ74,Brutos!O$7:O$2674)</f>
        <v>3.25</v>
      </c>
      <c r="AQ75" s="145">
        <f>+AVERAGEIFS(Brutos!O$7:O$2674,Brutos!$C$7:$C$2674,Brutos!$AJ74,Brutos!$E$7:$E$2674,"MUL")</f>
        <v>2.5</v>
      </c>
      <c r="AR75" s="354">
        <f>+AVERAGEIFS(Brutos!O$7:O$2674,Brutos!$C$7:$C$2674,Brutos!$AJ74,Brutos!$E$7:$E$2674,"HOM")</f>
        <v>4</v>
      </c>
      <c r="AS75" s="293">
        <f>+AVERAGEIF(Brutos!$C$7:$C$2674,Brutos!$AJ74,Brutos!P$7:P$2674)</f>
        <v>3.25</v>
      </c>
      <c r="AT75" s="145">
        <f>+AVERAGEIFS(Brutos!P$7:P$2674,Brutos!$C$7:$C$2674,Brutos!$AJ74,Brutos!$E$7:$E$2674,"MUL")</f>
        <v>2</v>
      </c>
      <c r="AU75" s="354">
        <f>+AVERAGEIFS(Brutos!P$7:P$2674,Brutos!$C$7:$C$2674,Brutos!$AJ74,Brutos!$E$7:$E$2674,"HOM")</f>
        <v>4.5</v>
      </c>
      <c r="AV75" s="293">
        <f>+AVERAGEIF(Brutos!$C$7:$C$2674,Brutos!$AJ74,Brutos!Q$7:Q$2674)</f>
        <v>3.75</v>
      </c>
      <c r="AW75" s="145">
        <f>+AVERAGEIFS(Brutos!Q$7:Q$2674,Brutos!$C$7:$C$2674,Brutos!$AJ74,Brutos!$E$7:$E$2674,"MUL")</f>
        <v>3</v>
      </c>
      <c r="AX75" s="354">
        <f>+AVERAGEIFS(Brutos!Q$7:Q$2674,Brutos!$C$7:$C$2674,Brutos!$AJ74,Brutos!$E$7:$E$2674,"HOM")</f>
        <v>4.5</v>
      </c>
      <c r="AY75" s="293">
        <f>+AVERAGEIF(Brutos!$C$7:$C$2674,Brutos!$AJ74,Brutos!R$7:R$2674)</f>
        <v>3.75</v>
      </c>
      <c r="AZ75" s="145">
        <f>+AVERAGEIFS(Brutos!R$7:R$2674,Brutos!$C$7:$C$2674,Brutos!$AJ74,Brutos!$E$7:$E$2674,"MUL")</f>
        <v>3</v>
      </c>
      <c r="BA75" s="354">
        <f>+AVERAGEIFS(Brutos!R$7:R$2674,Brutos!$C$7:$C$2674,Brutos!$AJ74,Brutos!$E$7:$E$2674,"HOM")</f>
        <v>4.5</v>
      </c>
      <c r="BB75" s="293">
        <f>+AVERAGEIF(Brutos!$C$7:$C$2674,Brutos!$AJ74,Brutos!S$7:S$2674)</f>
        <v>3.75</v>
      </c>
      <c r="BC75" s="145">
        <f>+AVERAGEIFS(Brutos!S$7:S$2674,Brutos!$C$7:$C$2674,Brutos!$AJ74,Brutos!$E$7:$E$2674,"MUL")</f>
        <v>3.5</v>
      </c>
      <c r="BD75" s="354">
        <f>+AVERAGEIFS(Brutos!S$7:S$2674,Brutos!$C$7:$C$2674,Brutos!$AJ74,Brutos!$E$7:$E$2674,"HOM")</f>
        <v>4</v>
      </c>
      <c r="BE75" s="293">
        <f>+AVERAGEIF(Brutos!$C$7:$C$2674,Brutos!$AJ74,Brutos!T$7:T$2674)</f>
        <v>4</v>
      </c>
      <c r="BF75" s="145">
        <f>+AVERAGEIFS(Brutos!T$7:T$2674,Brutos!$C$7:$C$2674,Brutos!$AJ74,Brutos!$E$7:$E$2674,"MUL")</f>
        <v>3.5</v>
      </c>
      <c r="BG75" s="354">
        <f>+AVERAGEIFS(Brutos!T$7:T$2674,Brutos!$C$7:$C$2674,Brutos!$AJ74,Brutos!$E$7:$E$2674,"HOM")</f>
        <v>4.5</v>
      </c>
      <c r="BH75" s="293">
        <f>+AVERAGEIF(Brutos!$C$7:$C$2674,Brutos!$AJ74,Brutos!U$7:U$2674)</f>
        <v>4.25</v>
      </c>
      <c r="BI75" s="145">
        <f>+AVERAGEIFS(Brutos!U$7:U$2674,Brutos!$C$7:$C$2674,Brutos!$AJ74,Brutos!$E$7:$E$2674,"MUL")</f>
        <v>3.5</v>
      </c>
      <c r="BJ75" s="354">
        <f>+AVERAGEIFS(Brutos!U$7:U$2674,Brutos!$C$7:$C$2674,Brutos!$AJ74,Brutos!$E$7:$E$2674,"HOM")</f>
        <v>5</v>
      </c>
      <c r="BK75" s="293">
        <f>+AVERAGEIF(Brutos!$C$7:$C$2674,Brutos!$AJ74,Brutos!V$7:V$2674)</f>
        <v>4.25</v>
      </c>
      <c r="BL75" s="145">
        <f>+AVERAGEIFS(Brutos!V$7:V$2674,Brutos!$C$7:$C$2674,Brutos!$AJ74,Brutos!$E$7:$E$2674,"MUL")</f>
        <v>3.5</v>
      </c>
      <c r="BM75" s="354">
        <f>+AVERAGEIFS(Brutos!V$7:V$2674,Brutos!$C$7:$C$2674,Brutos!$AJ74,Brutos!$E$7:$E$2674,"HOM")</f>
        <v>5</v>
      </c>
      <c r="BN75" s="293">
        <f>+AVERAGEIF(Brutos!$C$7:$C$2674,Brutos!$AJ74,Brutos!W$7:W$2674)</f>
        <v>4.25</v>
      </c>
      <c r="BO75" s="145">
        <f>+AVERAGEIFS(Brutos!W$7:W$2674,Brutos!$C$7:$C$2674,Brutos!$AJ74,Brutos!$E$7:$E$2674,"MUL")</f>
        <v>3.5</v>
      </c>
      <c r="BP75" s="354">
        <f>+AVERAGEIFS(Brutos!W$7:W$2674,Brutos!$C$7:$C$2674,Brutos!$AJ74,Brutos!$E$7:$E$2674,"HOM")</f>
        <v>5</v>
      </c>
      <c r="BQ75" s="293">
        <f>+AVERAGEIF(Brutos!$C$7:$C$2674,Brutos!$AJ74,Brutos!X$7:X$2674)</f>
        <v>4.25</v>
      </c>
      <c r="BR75" s="145">
        <f>+AVERAGEIFS(Brutos!X$7:X$2674,Brutos!$C$7:$C$2674,Brutos!$AJ74,Brutos!$E$7:$E$2674,"MUL")</f>
        <v>4</v>
      </c>
      <c r="BS75" s="354">
        <f>+AVERAGEIFS(Brutos!X$7:X$2674,Brutos!$C$7:$C$2674,Brutos!$AJ74,Brutos!$E$7:$E$2674,"HOM")</f>
        <v>4.5</v>
      </c>
      <c r="BT75" s="293">
        <f>+AVERAGEIF(Brutos!$C$7:$C$2674,Brutos!$AJ74,Brutos!Y$7:Y$2674)</f>
        <v>4</v>
      </c>
      <c r="BU75" s="145">
        <f>+AVERAGEIFS(Brutos!Y$7:Y$2674,Brutos!$C$7:$C$2674,Brutos!$AJ74,Brutos!$E$7:$E$2674,"MUL")</f>
        <v>4</v>
      </c>
      <c r="BV75" s="354">
        <f>+AVERAGEIFS(Brutos!Y$7:Y$2674,Brutos!$C$7:$C$2674,Brutos!$AJ74,Brutos!$E$7:$E$2674,"HOM")</f>
        <v>4</v>
      </c>
      <c r="BW75" s="293">
        <f>+AVERAGEIF(Brutos!$C$7:$C$2674,Brutos!$AJ74,Brutos!Z$7:Z$2674)</f>
        <v>3.75</v>
      </c>
      <c r="BX75" s="145">
        <f>+AVERAGEIFS(Brutos!Z$7:Z$2674,Brutos!$C$7:$C$2674,Brutos!$AJ74,Brutos!$E$7:$E$2674,"MUL")</f>
        <v>3.5</v>
      </c>
      <c r="BY75" s="354">
        <f>+AVERAGEIFS(Brutos!Z$7:Z$2674,Brutos!$C$7:$C$2674,Brutos!$AJ74,Brutos!$E$7:$E$2674,"HOM")</f>
        <v>4</v>
      </c>
      <c r="BZ75" s="293">
        <f>+AVERAGEIF(Brutos!$C$7:$C$2674,Brutos!$AJ74,Brutos!AA$7:AA$2674)</f>
        <v>4.5</v>
      </c>
      <c r="CA75" s="145">
        <f>+AVERAGEIFS(Brutos!AA$7:AA$2674,Brutos!$C$7:$C$2674,Brutos!$AJ74,Brutos!$E$7:$E$2674,"MUL")</f>
        <v>4.5</v>
      </c>
      <c r="CB75" s="354">
        <f>+AVERAGEIFS(Brutos!AA$7:AA$2674,Brutos!$C$7:$C$2674,Brutos!$AJ74,Brutos!$E$7:$E$2674,"HOM")</f>
        <v>4.5</v>
      </c>
      <c r="CC75" s="293">
        <f>+AVERAGEIF(Brutos!$C$7:$C$2674,Brutos!$AJ74,Brutos!AB$7:AB$2674)</f>
        <v>4.25</v>
      </c>
      <c r="CD75" s="145">
        <f>+AVERAGEIFS(Brutos!AB$7:AB$2674,Brutos!$C$7:$C$2674,Brutos!$AJ74,Brutos!$E$7:$E$2674,"MUL")</f>
        <v>4.5</v>
      </c>
      <c r="CE75" s="354">
        <f>+AVERAGEIFS(Brutos!AB$7:AB$2674,Brutos!$C$7:$C$2674,Brutos!$AJ74,Brutos!$E$7:$E$2674,"HOM")</f>
        <v>4</v>
      </c>
      <c r="CF75" s="397">
        <f>+Resumo!U74</f>
        <v>3.8913043478260869</v>
      </c>
      <c r="CG75" s="208">
        <f t="shared" si="29"/>
        <v>3.5869565217391304</v>
      </c>
      <c r="CH75" s="396">
        <f t="shared" si="30"/>
        <v>4.1956521739130439</v>
      </c>
      <c r="CI75" s="415">
        <f>+Resumo!V74</f>
        <v>3.3156665431946331</v>
      </c>
      <c r="CJ75" s="116">
        <f t="shared" si="32"/>
        <v>3.120008949213215</v>
      </c>
      <c r="CK75" s="416">
        <f>+AVERAGEIF($D$8:$D$118,$D75,$N$8:N$118)</f>
        <v>3.4573880871578653</v>
      </c>
      <c r="CL75" s="415">
        <f>+Resumo!W74</f>
        <v>3.1474854935724328</v>
      </c>
      <c r="CM75" s="116">
        <f t="shared" si="33"/>
        <v>3.0918240824555525</v>
      </c>
      <c r="CN75" s="416">
        <f t="shared" si="34"/>
        <v>3.1016978194911622</v>
      </c>
      <c r="CO75" s="116">
        <f>+Resumo!X74</f>
        <v>3.3218044402094318</v>
      </c>
      <c r="CP75" s="116">
        <f t="shared" si="35"/>
        <v>3.3505576893229652</v>
      </c>
      <c r="CQ75" s="116">
        <f t="shared" si="36"/>
        <v>3.2634137856509553</v>
      </c>
      <c r="CR75" s="188">
        <f>+Resumo!Y74</f>
        <v>3.1538553205918682</v>
      </c>
      <c r="CS75" s="188">
        <f t="shared" si="37"/>
        <v>3.1576693211412472</v>
      </c>
      <c r="CT75" s="188">
        <f t="shared" si="38"/>
        <v>3.1481770120066228</v>
      </c>
    </row>
    <row r="76" spans="1:98" s="96" customFormat="1" x14ac:dyDescent="0.25">
      <c r="A76" s="94"/>
      <c r="B76" s="76" t="s">
        <v>226</v>
      </c>
      <c r="C76" s="198" t="s">
        <v>525</v>
      </c>
      <c r="D76" s="95">
        <v>305</v>
      </c>
      <c r="E76" s="94" t="s">
        <v>291</v>
      </c>
      <c r="F76" s="329" t="s">
        <v>321</v>
      </c>
      <c r="G76" s="177" t="s">
        <v>285</v>
      </c>
      <c r="H76" s="132" t="s">
        <v>320</v>
      </c>
      <c r="I76" s="342">
        <v>35</v>
      </c>
      <c r="J76" s="180">
        <v>16</v>
      </c>
      <c r="K76" s="343">
        <f t="shared" si="31"/>
        <v>0.45714285714285713</v>
      </c>
      <c r="L76" s="279">
        <f>+Resumo!I75</f>
        <v>2.9634831460674156</v>
      </c>
      <c r="M76" s="146">
        <f>+Brutos!DQ75/Brutos!DR75</f>
        <v>2.8636363636363638</v>
      </c>
      <c r="N76" s="355">
        <f>+Brutos!EQ75/Brutos!ER75</f>
        <v>3.0223214285714284</v>
      </c>
      <c r="O76" s="295">
        <f>+AVERAGEIF(Brutos!$C$7:$C$2674,Brutos!$AJ75,Brutos!F$7:F$2674)</f>
        <v>3.6666666666666665</v>
      </c>
      <c r="P76" s="146">
        <f>+AVERAGEIFS(Brutos!F$7:F$2674,Brutos!$C$7:$C$2674,Brutos!$AJ75,Brutos!$E$7:$E$2674,"MUL")</f>
        <v>3.6666666666666665</v>
      </c>
      <c r="Q76" s="355">
        <f>+AVERAGEIFS(Brutos!F$7:F$2674,Brutos!$C$7:$C$2674,Brutos!$AJ75,Brutos!$E$7:$E$2674,"HOM")</f>
        <v>3.6666666666666665</v>
      </c>
      <c r="R76" s="295">
        <f>+AVERAGEIF(Brutos!$C$7:$C$2674,Brutos!$AJ75,Brutos!G$7:G$2674)</f>
        <v>2.875</v>
      </c>
      <c r="S76" s="146">
        <f>+AVERAGEIFS(Brutos!G$7:G$2674,Brutos!$C$7:$C$2674,Brutos!$AJ75,Brutos!$E$7:$E$2674,"MUL")</f>
        <v>2.6666666666666665</v>
      </c>
      <c r="T76" s="355">
        <f>+AVERAGEIFS(Brutos!G$7:G$2674,Brutos!$C$7:$C$2674,Brutos!$AJ75,Brutos!$E$7:$E$2674,"HOM")</f>
        <v>3</v>
      </c>
      <c r="U76" s="295">
        <f>+AVERAGEIF(Brutos!$C$7:$C$2674,Brutos!$AJ75,Brutos!H$7:H$2674)</f>
        <v>2.3333333333333335</v>
      </c>
      <c r="V76" s="146">
        <f>+AVERAGEIFS(Brutos!H$7:H$2674,Brutos!$C$7:$C$2674,Brutos!$AJ75,Brutos!$E$7:$E$2674,"MUL")</f>
        <v>2.3333333333333335</v>
      </c>
      <c r="W76" s="355">
        <f>+AVERAGEIFS(Brutos!H$7:H$2674,Brutos!$C$7:$C$2674,Brutos!$AJ75,Brutos!$E$7:$E$2674,"HOM")</f>
        <v>2.3333333333333335</v>
      </c>
      <c r="X76" s="295">
        <f>+AVERAGEIF(Brutos!$C$7:$C$2674,Brutos!$AJ75,Brutos!I$7:I$2674)</f>
        <v>2.5625</v>
      </c>
      <c r="Y76" s="146">
        <f>+AVERAGEIFS(Brutos!I$7:I$2674,Brutos!$C$7:$C$2674,Brutos!$AJ75,Brutos!$E$7:$E$2674,"MUL")</f>
        <v>2.3333333333333335</v>
      </c>
      <c r="Z76" s="355">
        <f>+AVERAGEIFS(Brutos!I$7:I$2674,Brutos!$C$7:$C$2674,Brutos!$AJ75,Brutos!$E$7:$E$2674,"HOM")</f>
        <v>2.7</v>
      </c>
      <c r="AA76" s="295">
        <f>+AVERAGEIF(Brutos!$C$7:$C$2674,Brutos!$AJ75,Brutos!J$7:J$2674)</f>
        <v>2.625</v>
      </c>
      <c r="AB76" s="146">
        <f>+AVERAGEIFS(Brutos!J$7:J$2674,Brutos!$C$7:$C$2674,Brutos!$AJ75,Brutos!$E$7:$E$2674,"MUL")</f>
        <v>2.1666666666666665</v>
      </c>
      <c r="AC76" s="355">
        <f>+AVERAGEIFS(Brutos!J$7:J$2674,Brutos!$C$7:$C$2674,Brutos!$AJ75,Brutos!$E$7:$E$2674,"HOM")</f>
        <v>2.9</v>
      </c>
      <c r="AD76" s="295">
        <f>+AVERAGEIF(Brutos!$C$7:$C$2674,Brutos!$AJ75,Brutos!K$7:K$2674)</f>
        <v>2.25</v>
      </c>
      <c r="AE76" s="146">
        <f>+AVERAGEIFS(Brutos!K$7:K$2674,Brutos!$C$7:$C$2674,Brutos!$AJ75,Brutos!$E$7:$E$2674,"MUL")</f>
        <v>2.1666666666666665</v>
      </c>
      <c r="AF76" s="355">
        <f>+AVERAGEIFS(Brutos!K$7:K$2674,Brutos!$C$7:$C$2674,Brutos!$AJ75,Brutos!$E$7:$E$2674,"HOM")</f>
        <v>2.2999999999999998</v>
      </c>
      <c r="AG76" s="295">
        <f>+AVERAGEIF(Brutos!$C$7:$C$2674,Brutos!$AJ75,Brutos!L$7:L$2674)</f>
        <v>3.375</v>
      </c>
      <c r="AH76" s="146">
        <f>+AVERAGEIFS(Brutos!L$7:L$2674,Brutos!$C$7:$C$2674,Brutos!$AJ75,Brutos!$E$7:$E$2674,"MUL")</f>
        <v>3</v>
      </c>
      <c r="AI76" s="355">
        <f>+AVERAGEIFS(Brutos!L$7:L$2674,Brutos!$C$7:$C$2674,Brutos!$AJ75,Brutos!$E$7:$E$2674,"HOM")</f>
        <v>3.6</v>
      </c>
      <c r="AJ76" s="295">
        <f>+AVERAGEIF(Brutos!$C$7:$C$2674,Brutos!$AJ75,Brutos!M$7:M$2674)</f>
        <v>2.25</v>
      </c>
      <c r="AK76" s="146">
        <f>+AVERAGEIFS(Brutos!M$7:M$2674,Brutos!$C$7:$C$2674,Brutos!$AJ75,Brutos!$E$7:$E$2674,"MUL")</f>
        <v>2.1666666666666665</v>
      </c>
      <c r="AL76" s="355">
        <f>+AVERAGEIFS(Brutos!M$7:M$2674,Brutos!$C$7:$C$2674,Brutos!$AJ75,Brutos!$E$7:$E$2674,"HOM")</f>
        <v>2.2999999999999998</v>
      </c>
      <c r="AM76" s="295">
        <f>+AVERAGEIF(Brutos!$C$7:$C$2674,Brutos!$AJ75,Brutos!N$7:N$2674)</f>
        <v>3.0625</v>
      </c>
      <c r="AN76" s="146">
        <f>+AVERAGEIFS(Brutos!N$7:N$2674,Brutos!$C$7:$C$2674,Brutos!$AJ75,Brutos!$E$7:$E$2674,"MUL")</f>
        <v>3</v>
      </c>
      <c r="AO76" s="355">
        <f>+AVERAGEIFS(Brutos!N$7:N$2674,Brutos!$C$7:$C$2674,Brutos!$AJ75,Brutos!$E$7:$E$2674,"HOM")</f>
        <v>3.1</v>
      </c>
      <c r="AP76" s="295">
        <f>+AVERAGEIF(Brutos!$C$7:$C$2674,Brutos!$AJ75,Brutos!O$7:O$2674)</f>
        <v>3.3125</v>
      </c>
      <c r="AQ76" s="146">
        <f>+AVERAGEIFS(Brutos!O$7:O$2674,Brutos!$C$7:$C$2674,Brutos!$AJ75,Brutos!$E$7:$E$2674,"MUL")</f>
        <v>3.5</v>
      </c>
      <c r="AR76" s="355">
        <f>+AVERAGEIFS(Brutos!O$7:O$2674,Brutos!$C$7:$C$2674,Brutos!$AJ75,Brutos!$E$7:$E$2674,"HOM")</f>
        <v>3.2</v>
      </c>
      <c r="AS76" s="295">
        <f>+AVERAGEIF(Brutos!$C$7:$C$2674,Brutos!$AJ75,Brutos!P$7:P$2674)</f>
        <v>2.6875</v>
      </c>
      <c r="AT76" s="146">
        <f>+AVERAGEIFS(Brutos!P$7:P$2674,Brutos!$C$7:$C$2674,Brutos!$AJ75,Brutos!$E$7:$E$2674,"MUL")</f>
        <v>2.8333333333333335</v>
      </c>
      <c r="AU76" s="355">
        <f>+AVERAGEIFS(Brutos!P$7:P$2674,Brutos!$C$7:$C$2674,Brutos!$AJ75,Brutos!$E$7:$E$2674,"HOM")</f>
        <v>2.6</v>
      </c>
      <c r="AV76" s="295">
        <f>+AVERAGEIF(Brutos!$C$7:$C$2674,Brutos!$AJ75,Brutos!Q$7:Q$2674)</f>
        <v>3.0625</v>
      </c>
      <c r="AW76" s="146">
        <f>+AVERAGEIFS(Brutos!Q$7:Q$2674,Brutos!$C$7:$C$2674,Brutos!$AJ75,Brutos!$E$7:$E$2674,"MUL")</f>
        <v>3</v>
      </c>
      <c r="AX76" s="355">
        <f>+AVERAGEIFS(Brutos!Q$7:Q$2674,Brutos!$C$7:$C$2674,Brutos!$AJ75,Brutos!$E$7:$E$2674,"HOM")</f>
        <v>3.1</v>
      </c>
      <c r="AY76" s="295">
        <f>+AVERAGEIF(Brutos!$C$7:$C$2674,Brutos!$AJ75,Brutos!R$7:R$2674)</f>
        <v>2.375</v>
      </c>
      <c r="AZ76" s="146">
        <f>+AVERAGEIFS(Brutos!R$7:R$2674,Brutos!$C$7:$C$2674,Brutos!$AJ75,Brutos!$E$7:$E$2674,"MUL")</f>
        <v>2.1666666666666665</v>
      </c>
      <c r="BA76" s="355">
        <f>+AVERAGEIFS(Brutos!R$7:R$2674,Brutos!$C$7:$C$2674,Brutos!$AJ75,Brutos!$E$7:$E$2674,"HOM")</f>
        <v>2.5</v>
      </c>
      <c r="BB76" s="295">
        <f>+AVERAGEIF(Brutos!$C$7:$C$2674,Brutos!$AJ75,Brutos!S$7:S$2674)</f>
        <v>3.125</v>
      </c>
      <c r="BC76" s="146">
        <f>+AVERAGEIFS(Brutos!S$7:S$2674,Brutos!$C$7:$C$2674,Brutos!$AJ75,Brutos!$E$7:$E$2674,"MUL")</f>
        <v>2.8333333333333335</v>
      </c>
      <c r="BD76" s="355">
        <f>+AVERAGEIFS(Brutos!S$7:S$2674,Brutos!$C$7:$C$2674,Brutos!$AJ75,Brutos!$E$7:$E$2674,"HOM")</f>
        <v>3.3</v>
      </c>
      <c r="BE76" s="295">
        <f>+AVERAGEIF(Brutos!$C$7:$C$2674,Brutos!$AJ75,Brutos!T$7:T$2674)</f>
        <v>3.4375</v>
      </c>
      <c r="BF76" s="146">
        <f>+AVERAGEIFS(Brutos!T$7:T$2674,Brutos!$C$7:$C$2674,Brutos!$AJ75,Brutos!$E$7:$E$2674,"MUL")</f>
        <v>3.8333333333333335</v>
      </c>
      <c r="BG76" s="355">
        <f>+AVERAGEIFS(Brutos!T$7:T$2674,Brutos!$C$7:$C$2674,Brutos!$AJ75,Brutos!$E$7:$E$2674,"HOM")</f>
        <v>3.2</v>
      </c>
      <c r="BH76" s="295">
        <f>+AVERAGEIF(Brutos!$C$7:$C$2674,Brutos!$AJ75,Brutos!U$7:U$2674)</f>
        <v>3.3125</v>
      </c>
      <c r="BI76" s="146">
        <f>+AVERAGEIFS(Brutos!U$7:U$2674,Brutos!$C$7:$C$2674,Brutos!$AJ75,Brutos!$E$7:$E$2674,"MUL")</f>
        <v>3.1666666666666665</v>
      </c>
      <c r="BJ76" s="355">
        <f>+AVERAGEIFS(Brutos!U$7:U$2674,Brutos!$C$7:$C$2674,Brutos!$AJ75,Brutos!$E$7:$E$2674,"HOM")</f>
        <v>3.4</v>
      </c>
      <c r="BK76" s="295">
        <f>+AVERAGEIF(Brutos!$C$7:$C$2674,Brutos!$AJ75,Brutos!V$7:V$2674)</f>
        <v>3</v>
      </c>
      <c r="BL76" s="146">
        <f>+AVERAGEIFS(Brutos!V$7:V$2674,Brutos!$C$7:$C$2674,Brutos!$AJ75,Brutos!$E$7:$E$2674,"MUL")</f>
        <v>2.8333333333333335</v>
      </c>
      <c r="BM76" s="355">
        <f>+AVERAGEIFS(Brutos!V$7:V$2674,Brutos!$C$7:$C$2674,Brutos!$AJ75,Brutos!$E$7:$E$2674,"HOM")</f>
        <v>3.1</v>
      </c>
      <c r="BN76" s="295">
        <f>+AVERAGEIF(Brutos!$C$7:$C$2674,Brutos!$AJ75,Brutos!W$7:W$2674)</f>
        <v>3.7857142857142856</v>
      </c>
      <c r="BO76" s="146">
        <f>+AVERAGEIFS(Brutos!W$7:W$2674,Brutos!$C$7:$C$2674,Brutos!$AJ75,Brutos!$E$7:$E$2674,"MUL")</f>
        <v>4</v>
      </c>
      <c r="BP76" s="355">
        <f>+AVERAGEIFS(Brutos!W$7:W$2674,Brutos!$C$7:$C$2674,Brutos!$AJ75,Brutos!$E$7:$E$2674,"HOM")</f>
        <v>3.7</v>
      </c>
      <c r="BQ76" s="295">
        <f>+AVERAGEIF(Brutos!$C$7:$C$2674,Brutos!$AJ75,Brutos!X$7:X$2674)</f>
        <v>3.8</v>
      </c>
      <c r="BR76" s="146">
        <f>+AVERAGEIFS(Brutos!X$7:X$2674,Brutos!$C$7:$C$2674,Brutos!$AJ75,Brutos!$E$7:$E$2674,"MUL")</f>
        <v>4</v>
      </c>
      <c r="BS76" s="355">
        <f>+AVERAGEIFS(Brutos!X$7:X$2674,Brutos!$C$7:$C$2674,Brutos!$AJ75,Brutos!$E$7:$E$2674,"HOM")</f>
        <v>3.6666666666666665</v>
      </c>
      <c r="BT76" s="295">
        <f>+AVERAGEIF(Brutos!$C$7:$C$2674,Brutos!$AJ75,Brutos!Y$7:Y$2674)</f>
        <v>3.0625</v>
      </c>
      <c r="BU76" s="146">
        <f>+AVERAGEIFS(Brutos!Y$7:Y$2674,Brutos!$C$7:$C$2674,Brutos!$AJ75,Brutos!$E$7:$E$2674,"MUL")</f>
        <v>2.8333333333333335</v>
      </c>
      <c r="BV76" s="355">
        <f>+AVERAGEIFS(Brutos!Y$7:Y$2674,Brutos!$C$7:$C$2674,Brutos!$AJ75,Brutos!$E$7:$E$2674,"HOM")</f>
        <v>3.2</v>
      </c>
      <c r="BW76" s="295">
        <f>+AVERAGEIF(Brutos!$C$7:$C$2674,Brutos!$AJ75,Brutos!Z$7:Z$2674)</f>
        <v>2.7857142857142856</v>
      </c>
      <c r="BX76" s="146">
        <f>+AVERAGEIFS(Brutos!Z$7:Z$2674,Brutos!$C$7:$C$2674,Brutos!$AJ75,Brutos!$E$7:$E$2674,"MUL")</f>
        <v>2.5</v>
      </c>
      <c r="BY76" s="355">
        <f>+AVERAGEIFS(Brutos!Z$7:Z$2674,Brutos!$C$7:$C$2674,Brutos!$AJ75,Brutos!$E$7:$E$2674,"HOM")</f>
        <v>2.9</v>
      </c>
      <c r="BZ76" s="295">
        <f>+AVERAGEIF(Brutos!$C$7:$C$2674,Brutos!$AJ75,Brutos!AA$7:AA$2674)</f>
        <v>2.7333333333333334</v>
      </c>
      <c r="CA76" s="146">
        <f>+AVERAGEIFS(Brutos!AA$7:AA$2674,Brutos!$C$7:$C$2674,Brutos!$AJ75,Brutos!$E$7:$E$2674,"MUL")</f>
        <v>2.6</v>
      </c>
      <c r="CB76" s="355">
        <f>+AVERAGEIFS(Brutos!AA$7:AA$2674,Brutos!$C$7:$C$2674,Brutos!$AJ75,Brutos!$E$7:$E$2674,"HOM")</f>
        <v>2.8</v>
      </c>
      <c r="CC76" s="295">
        <f>+AVERAGEIF(Brutos!$C$7:$C$2674,Brutos!$AJ75,Brutos!AB$7:AB$2674)</f>
        <v>2.6666666666666665</v>
      </c>
      <c r="CD76" s="146">
        <f>+AVERAGEIFS(Brutos!AB$7:AB$2674,Brutos!$C$7:$C$2674,Brutos!$AJ75,Brutos!$E$7:$E$2674,"MUL")</f>
        <v>2.4</v>
      </c>
      <c r="CE76" s="355">
        <f>+AVERAGEIFS(Brutos!AB$7:AB$2674,Brutos!$C$7:$C$2674,Brutos!$AJ75,Brutos!$E$7:$E$2674,"HOM")</f>
        <v>2.8</v>
      </c>
      <c r="CF76" s="400">
        <f>+Resumo!U75</f>
        <v>2.9634831460674156</v>
      </c>
      <c r="CG76" s="210">
        <f t="shared" si="29"/>
        <v>2.8636363636363638</v>
      </c>
      <c r="CH76" s="401">
        <f t="shared" si="30"/>
        <v>3.0223214285714284</v>
      </c>
      <c r="CI76" s="417">
        <f>+Resumo!V75</f>
        <v>3.3156665431946331</v>
      </c>
      <c r="CJ76" s="117">
        <f t="shared" si="32"/>
        <v>3.120008949213215</v>
      </c>
      <c r="CK76" s="418">
        <f>+AVERAGEIF($D$8:$D$118,$D76,$N$8:N$118)</f>
        <v>3.4573880871578653</v>
      </c>
      <c r="CL76" s="417">
        <f>+Resumo!W75</f>
        <v>3.1474854935724328</v>
      </c>
      <c r="CM76" s="117">
        <f t="shared" si="33"/>
        <v>3.0918240824555525</v>
      </c>
      <c r="CN76" s="418">
        <f t="shared" si="34"/>
        <v>3.1016978194911622</v>
      </c>
      <c r="CO76" s="117">
        <f>+Resumo!X75</f>
        <v>3.3218044402094318</v>
      </c>
      <c r="CP76" s="117">
        <f t="shared" si="35"/>
        <v>3.3505576893229652</v>
      </c>
      <c r="CQ76" s="117">
        <f t="shared" si="36"/>
        <v>3.2634137856509553</v>
      </c>
      <c r="CR76" s="186">
        <f>+Resumo!Y75</f>
        <v>3.1538553205918682</v>
      </c>
      <c r="CS76" s="186">
        <f t="shared" si="37"/>
        <v>3.1576693211412472</v>
      </c>
      <c r="CT76" s="186">
        <f t="shared" si="38"/>
        <v>3.1481770120066228</v>
      </c>
    </row>
    <row r="77" spans="1:98" s="14" customFormat="1" x14ac:dyDescent="0.25">
      <c r="A77" s="97"/>
      <c r="B77" s="73" t="s">
        <v>79</v>
      </c>
      <c r="C77" s="194" t="s">
        <v>80</v>
      </c>
      <c r="D77" s="84">
        <v>306</v>
      </c>
      <c r="E77" s="83" t="s">
        <v>19</v>
      </c>
      <c r="F77" s="325" t="s">
        <v>318</v>
      </c>
      <c r="G77" s="172" t="s">
        <v>285</v>
      </c>
      <c r="H77" s="128" t="s">
        <v>324</v>
      </c>
      <c r="I77" s="334">
        <v>187</v>
      </c>
      <c r="J77" s="181">
        <v>38</v>
      </c>
      <c r="K77" s="335">
        <f t="shared" si="31"/>
        <v>0.20320855614973263</v>
      </c>
      <c r="L77" s="270">
        <f>+Resumo!I76</f>
        <v>3.182795698924731</v>
      </c>
      <c r="M77" s="142">
        <f>+Brutos!DQ76/Brutos!DR76</f>
        <v>3.2665148063781322</v>
      </c>
      <c r="N77" s="351">
        <f>+Brutos!EQ76/Brutos!ER76</f>
        <v>3.0904522613065328</v>
      </c>
      <c r="O77" s="287">
        <f>+AVERAGEIF(Brutos!$C$7:$C$2674,Brutos!$AJ76,Brutos!F$7:F$2674)</f>
        <v>3.6052631578947367</v>
      </c>
      <c r="P77" s="142">
        <f>+AVERAGEIFS(Brutos!F$7:F$2674,Brutos!$C$7:$C$2674,Brutos!$AJ76,Brutos!$E$7:$E$2674,"MUL")</f>
        <v>3.65</v>
      </c>
      <c r="Q77" s="351">
        <f>+AVERAGEIFS(Brutos!F$7:F$2674,Brutos!$C$7:$C$2674,Brutos!$AJ76,Brutos!$E$7:$E$2674,"HOM")</f>
        <v>3.5555555555555554</v>
      </c>
      <c r="R77" s="287">
        <f>+AVERAGEIF(Brutos!$C$7:$C$2674,Brutos!$AJ76,Brutos!G$7:G$2674)</f>
        <v>3.1578947368421053</v>
      </c>
      <c r="S77" s="142">
        <f>+AVERAGEIFS(Brutos!G$7:G$2674,Brutos!$C$7:$C$2674,Brutos!$AJ76,Brutos!$E$7:$E$2674,"MUL")</f>
        <v>3.2</v>
      </c>
      <c r="T77" s="351">
        <f>+AVERAGEIFS(Brutos!G$7:G$2674,Brutos!$C$7:$C$2674,Brutos!$AJ76,Brutos!$E$7:$E$2674,"HOM")</f>
        <v>3.1111111111111112</v>
      </c>
      <c r="U77" s="287">
        <f>+AVERAGEIF(Brutos!$C$7:$C$2674,Brutos!$AJ76,Brutos!H$7:H$2674)</f>
        <v>2.7941176470588234</v>
      </c>
      <c r="V77" s="142">
        <f>+AVERAGEIFS(Brutos!H$7:H$2674,Brutos!$C$7:$C$2674,Brutos!$AJ76,Brutos!$E$7:$E$2674,"MUL")</f>
        <v>2.8333333333333335</v>
      </c>
      <c r="W77" s="351">
        <f>+AVERAGEIFS(Brutos!H$7:H$2674,Brutos!$C$7:$C$2674,Brutos!$AJ76,Brutos!$E$7:$E$2674,"HOM")</f>
        <v>2.75</v>
      </c>
      <c r="X77" s="287">
        <f>+AVERAGEIF(Brutos!$C$7:$C$2674,Brutos!$AJ76,Brutos!I$7:I$2674)</f>
        <v>2.7777777777777777</v>
      </c>
      <c r="Y77" s="142">
        <f>+AVERAGEIFS(Brutos!I$7:I$2674,Brutos!$C$7:$C$2674,Brutos!$AJ76,Brutos!$E$7:$E$2674,"MUL")</f>
        <v>2.4736842105263159</v>
      </c>
      <c r="Z77" s="351">
        <f>+AVERAGEIFS(Brutos!I$7:I$2674,Brutos!$C$7:$C$2674,Brutos!$AJ76,Brutos!$E$7:$E$2674,"HOM")</f>
        <v>3.1176470588235294</v>
      </c>
      <c r="AA77" s="287">
        <f>+AVERAGEIF(Brutos!$C$7:$C$2674,Brutos!$AJ76,Brutos!J$7:J$2674)</f>
        <v>2.736842105263158</v>
      </c>
      <c r="AB77" s="142">
        <f>+AVERAGEIFS(Brutos!J$7:J$2674,Brutos!$C$7:$C$2674,Brutos!$AJ76,Brutos!$E$7:$E$2674,"MUL")</f>
        <v>2.7</v>
      </c>
      <c r="AC77" s="351">
        <f>+AVERAGEIFS(Brutos!J$7:J$2674,Brutos!$C$7:$C$2674,Brutos!$AJ76,Brutos!$E$7:$E$2674,"HOM")</f>
        <v>2.7777777777777777</v>
      </c>
      <c r="AD77" s="287">
        <f>+AVERAGEIF(Brutos!$C$7:$C$2674,Brutos!$AJ76,Brutos!K$7:K$2674)</f>
        <v>2.7058823529411766</v>
      </c>
      <c r="AE77" s="142">
        <f>+AVERAGEIFS(Brutos!K$7:K$2674,Brutos!$C$7:$C$2674,Brutos!$AJ76,Brutos!$E$7:$E$2674,"MUL")</f>
        <v>2.7058823529411766</v>
      </c>
      <c r="AF77" s="351">
        <f>+AVERAGEIFS(Brutos!K$7:K$2674,Brutos!$C$7:$C$2674,Brutos!$AJ76,Brutos!$E$7:$E$2674,"HOM")</f>
        <v>2.7058823529411766</v>
      </c>
      <c r="AG77" s="287">
        <f>+AVERAGEIF(Brutos!$C$7:$C$2674,Brutos!$AJ76,Brutos!L$7:L$2674)</f>
        <v>3.9189189189189189</v>
      </c>
      <c r="AH77" s="142">
        <f>+AVERAGEIFS(Brutos!L$7:L$2674,Brutos!$C$7:$C$2674,Brutos!$AJ76,Brutos!$E$7:$E$2674,"MUL")</f>
        <v>3.9473684210526314</v>
      </c>
      <c r="AI77" s="351">
        <f>+AVERAGEIFS(Brutos!L$7:L$2674,Brutos!$C$7:$C$2674,Brutos!$AJ76,Brutos!$E$7:$E$2674,"HOM")</f>
        <v>3.8888888888888888</v>
      </c>
      <c r="AJ77" s="287">
        <f>+AVERAGEIF(Brutos!$C$7:$C$2674,Brutos!$AJ76,Brutos!M$7:M$2674)</f>
        <v>3.3243243243243241</v>
      </c>
      <c r="AK77" s="142">
        <f>+AVERAGEIFS(Brutos!M$7:M$2674,Brutos!$C$7:$C$2674,Brutos!$AJ76,Brutos!$E$7:$E$2674,"MUL")</f>
        <v>3.3684210526315788</v>
      </c>
      <c r="AL77" s="351">
        <f>+AVERAGEIFS(Brutos!M$7:M$2674,Brutos!$C$7:$C$2674,Brutos!$AJ76,Brutos!$E$7:$E$2674,"HOM")</f>
        <v>3.2777777777777777</v>
      </c>
      <c r="AM77" s="287">
        <f>+AVERAGEIF(Brutos!$C$7:$C$2674,Brutos!$AJ76,Brutos!N$7:N$2674)</f>
        <v>3.5675675675675675</v>
      </c>
      <c r="AN77" s="142">
        <f>+AVERAGEIFS(Brutos!N$7:N$2674,Brutos!$C$7:$C$2674,Brutos!$AJ76,Brutos!$E$7:$E$2674,"MUL")</f>
        <v>3.5789473684210527</v>
      </c>
      <c r="AO77" s="351">
        <f>+AVERAGEIFS(Brutos!N$7:N$2674,Brutos!$C$7:$C$2674,Brutos!$AJ76,Brutos!$E$7:$E$2674,"HOM")</f>
        <v>3.5555555555555554</v>
      </c>
      <c r="AP77" s="287">
        <f>+AVERAGEIF(Brutos!$C$7:$C$2674,Brutos!$AJ76,Brutos!O$7:O$2674)</f>
        <v>3.4722222222222223</v>
      </c>
      <c r="AQ77" s="142">
        <f>+AVERAGEIFS(Brutos!O$7:O$2674,Brutos!$C$7:$C$2674,Brutos!$AJ76,Brutos!$E$7:$E$2674,"MUL")</f>
        <v>3.6842105263157894</v>
      </c>
      <c r="AR77" s="351">
        <f>+AVERAGEIFS(Brutos!O$7:O$2674,Brutos!$C$7:$C$2674,Brutos!$AJ76,Brutos!$E$7:$E$2674,"HOM")</f>
        <v>3.2352941176470589</v>
      </c>
      <c r="AS77" s="287">
        <f>+AVERAGEIF(Brutos!$C$7:$C$2674,Brutos!$AJ76,Brutos!P$7:P$2674)</f>
        <v>3.1388888888888888</v>
      </c>
      <c r="AT77" s="142">
        <f>+AVERAGEIFS(Brutos!P$7:P$2674,Brutos!$C$7:$C$2674,Brutos!$AJ76,Brutos!$E$7:$E$2674,"MUL")</f>
        <v>3.3333333333333335</v>
      </c>
      <c r="AU77" s="351">
        <f>+AVERAGEIFS(Brutos!P$7:P$2674,Brutos!$C$7:$C$2674,Brutos!$AJ76,Brutos!$E$7:$E$2674,"HOM")</f>
        <v>2.9444444444444446</v>
      </c>
      <c r="AV77" s="287">
        <f>+AVERAGEIF(Brutos!$C$7:$C$2674,Brutos!$AJ76,Brutos!Q$7:Q$2674)</f>
        <v>3.0555555555555554</v>
      </c>
      <c r="AW77" s="142">
        <f>+AVERAGEIFS(Brutos!Q$7:Q$2674,Brutos!$C$7:$C$2674,Brutos!$AJ76,Brutos!$E$7:$E$2674,"MUL")</f>
        <v>3.3333333333333335</v>
      </c>
      <c r="AX77" s="351">
        <f>+AVERAGEIFS(Brutos!Q$7:Q$2674,Brutos!$C$7:$C$2674,Brutos!$AJ76,Brutos!$E$7:$E$2674,"HOM")</f>
        <v>2.7777777777777777</v>
      </c>
      <c r="AY77" s="287">
        <f>+AVERAGEIF(Brutos!$C$7:$C$2674,Brutos!$AJ76,Brutos!R$7:R$2674)</f>
        <v>3.1081081081081079</v>
      </c>
      <c r="AZ77" s="142">
        <f>+AVERAGEIFS(Brutos!R$7:R$2674,Brutos!$C$7:$C$2674,Brutos!$AJ76,Brutos!$E$7:$E$2674,"MUL")</f>
        <v>3.1052631578947367</v>
      </c>
      <c r="BA77" s="351">
        <f>+AVERAGEIFS(Brutos!R$7:R$2674,Brutos!$C$7:$C$2674,Brutos!$AJ76,Brutos!$E$7:$E$2674,"HOM")</f>
        <v>3.1111111111111112</v>
      </c>
      <c r="BB77" s="287">
        <f>+AVERAGEIF(Brutos!$C$7:$C$2674,Brutos!$AJ76,Brutos!S$7:S$2674)</f>
        <v>2.810810810810811</v>
      </c>
      <c r="BC77" s="142">
        <f>+AVERAGEIFS(Brutos!S$7:S$2674,Brutos!$C$7:$C$2674,Brutos!$AJ76,Brutos!$E$7:$E$2674,"MUL")</f>
        <v>3</v>
      </c>
      <c r="BD77" s="351">
        <f>+AVERAGEIFS(Brutos!S$7:S$2674,Brutos!$C$7:$C$2674,Brutos!$AJ76,Brutos!$E$7:$E$2674,"HOM")</f>
        <v>2.6111111111111112</v>
      </c>
      <c r="BE77" s="287">
        <f>+AVERAGEIF(Brutos!$C$7:$C$2674,Brutos!$AJ76,Brutos!T$7:T$2674)</f>
        <v>3.236842105263158</v>
      </c>
      <c r="BF77" s="142">
        <f>+AVERAGEIFS(Brutos!T$7:T$2674,Brutos!$C$7:$C$2674,Brutos!$AJ76,Brutos!$E$7:$E$2674,"MUL")</f>
        <v>3.5</v>
      </c>
      <c r="BG77" s="351">
        <f>+AVERAGEIFS(Brutos!T$7:T$2674,Brutos!$C$7:$C$2674,Brutos!$AJ76,Brutos!$E$7:$E$2674,"HOM")</f>
        <v>2.9444444444444446</v>
      </c>
      <c r="BH77" s="287">
        <f>+AVERAGEIF(Brutos!$C$7:$C$2674,Brutos!$AJ76,Brutos!U$7:U$2674)</f>
        <v>3.236842105263158</v>
      </c>
      <c r="BI77" s="142">
        <f>+AVERAGEIFS(Brutos!U$7:U$2674,Brutos!$C$7:$C$2674,Brutos!$AJ76,Brutos!$E$7:$E$2674,"MUL")</f>
        <v>3.3</v>
      </c>
      <c r="BJ77" s="351">
        <f>+AVERAGEIFS(Brutos!U$7:U$2674,Brutos!$C$7:$C$2674,Brutos!$AJ76,Brutos!$E$7:$E$2674,"HOM")</f>
        <v>3.1666666666666665</v>
      </c>
      <c r="BK77" s="287">
        <f>+AVERAGEIF(Brutos!$C$7:$C$2674,Brutos!$AJ76,Brutos!V$7:V$2674)</f>
        <v>2.9736842105263159</v>
      </c>
      <c r="BL77" s="142">
        <f>+AVERAGEIFS(Brutos!V$7:V$2674,Brutos!$C$7:$C$2674,Brutos!$AJ76,Brutos!$E$7:$E$2674,"MUL")</f>
        <v>2.95</v>
      </c>
      <c r="BM77" s="351">
        <f>+AVERAGEIFS(Brutos!V$7:V$2674,Brutos!$C$7:$C$2674,Brutos!$AJ76,Brutos!$E$7:$E$2674,"HOM")</f>
        <v>3</v>
      </c>
      <c r="BN77" s="287">
        <f>+AVERAGEIF(Brutos!$C$7:$C$2674,Brutos!$AJ76,Brutos!W$7:W$2674)</f>
        <v>3.5135135135135136</v>
      </c>
      <c r="BO77" s="142">
        <f>+AVERAGEIFS(Brutos!W$7:W$2674,Brutos!$C$7:$C$2674,Brutos!$AJ76,Brutos!$E$7:$E$2674,"MUL")</f>
        <v>3.6</v>
      </c>
      <c r="BP77" s="351">
        <f>+AVERAGEIFS(Brutos!W$7:W$2674,Brutos!$C$7:$C$2674,Brutos!$AJ76,Brutos!$E$7:$E$2674,"HOM")</f>
        <v>3.4117647058823528</v>
      </c>
      <c r="BQ77" s="287">
        <f>+AVERAGEIF(Brutos!$C$7:$C$2674,Brutos!$AJ76,Brutos!X$7:X$2674)</f>
        <v>3.5135135135135136</v>
      </c>
      <c r="BR77" s="142">
        <f>+AVERAGEIFS(Brutos!X$7:X$2674,Brutos!$C$7:$C$2674,Brutos!$AJ76,Brutos!$E$7:$E$2674,"MUL")</f>
        <v>3.8</v>
      </c>
      <c r="BS77" s="351">
        <f>+AVERAGEIFS(Brutos!X$7:X$2674,Brutos!$C$7:$C$2674,Brutos!$AJ76,Brutos!$E$7:$E$2674,"HOM")</f>
        <v>3.1764705882352939</v>
      </c>
      <c r="BT77" s="287">
        <f>+AVERAGEIF(Brutos!$C$7:$C$2674,Brutos!$AJ76,Brutos!Y$7:Y$2674)</f>
        <v>3.3513513513513513</v>
      </c>
      <c r="BU77" s="142">
        <f>+AVERAGEIFS(Brutos!Y$7:Y$2674,Brutos!$C$7:$C$2674,Brutos!$AJ76,Brutos!$E$7:$E$2674,"MUL")</f>
        <v>3.55</v>
      </c>
      <c r="BV77" s="351">
        <f>+AVERAGEIFS(Brutos!Y$7:Y$2674,Brutos!$C$7:$C$2674,Brutos!$AJ76,Brutos!$E$7:$E$2674,"HOM")</f>
        <v>3.1176470588235294</v>
      </c>
      <c r="BW77" s="287">
        <f>+AVERAGEIF(Brutos!$C$7:$C$2674,Brutos!$AJ76,Brutos!Z$7:Z$2674)</f>
        <v>3.2941176470588234</v>
      </c>
      <c r="BX77" s="142">
        <f>+AVERAGEIFS(Brutos!Z$7:Z$2674,Brutos!$C$7:$C$2674,Brutos!$AJ76,Brutos!$E$7:$E$2674,"MUL")</f>
        <v>3.5</v>
      </c>
      <c r="BY77" s="351">
        <f>+AVERAGEIFS(Brutos!Z$7:Z$2674,Brutos!$C$7:$C$2674,Brutos!$AJ76,Brutos!$E$7:$E$2674,"HOM")</f>
        <v>3.0625</v>
      </c>
      <c r="BZ77" s="287">
        <f>+AVERAGEIF(Brutos!$C$7:$C$2674,Brutos!$AJ76,Brutos!AA$7:AA$2674)</f>
        <v>2.8823529411764706</v>
      </c>
      <c r="CA77" s="142">
        <f>+AVERAGEIFS(Brutos!AA$7:AA$2674,Brutos!$C$7:$C$2674,Brutos!$AJ76,Brutos!$E$7:$E$2674,"MUL")</f>
        <v>2.9473684210526314</v>
      </c>
      <c r="CB77" s="351">
        <f>+AVERAGEIFS(Brutos!AA$7:AA$2674,Brutos!$C$7:$C$2674,Brutos!$AJ76,Brutos!$E$7:$E$2674,"HOM")</f>
        <v>2.8</v>
      </c>
      <c r="CC77" s="287">
        <f>+AVERAGEIF(Brutos!$C$7:$C$2674,Brutos!$AJ76,Brutos!AB$7:AB$2674)</f>
        <v>2.9090909090909092</v>
      </c>
      <c r="CD77" s="142">
        <f>+AVERAGEIFS(Brutos!AB$7:AB$2674,Brutos!$C$7:$C$2674,Brutos!$AJ76,Brutos!$E$7:$E$2674,"MUL")</f>
        <v>2.9444444444444446</v>
      </c>
      <c r="CE77" s="351">
        <f>+AVERAGEIFS(Brutos!AB$7:AB$2674,Brutos!$C$7:$C$2674,Brutos!$AJ76,Brutos!$E$7:$E$2674,"HOM")</f>
        <v>2.8666666666666667</v>
      </c>
      <c r="CF77" s="397">
        <f>+Resumo!U76</f>
        <v>3.182795698924731</v>
      </c>
      <c r="CG77" s="208">
        <f t="shared" si="29"/>
        <v>3.2665148063781322</v>
      </c>
      <c r="CH77" s="396">
        <f t="shared" si="30"/>
        <v>3.0904522613065328</v>
      </c>
      <c r="CI77" s="415">
        <f>+Resumo!V76</f>
        <v>3.1886629920785516</v>
      </c>
      <c r="CJ77" s="116">
        <f t="shared" si="32"/>
        <v>3.3544359059499809</v>
      </c>
      <c r="CK77" s="416">
        <f>+AVERAGEIF($D$8:$D$118,$D77,$N$8:N$118)</f>
        <v>2.9086902470624358</v>
      </c>
      <c r="CL77" s="415">
        <f>+Resumo!W76</f>
        <v>3.1247690923570008</v>
      </c>
      <c r="CM77" s="116">
        <f t="shared" si="33"/>
        <v>3.177193056037134</v>
      </c>
      <c r="CN77" s="416">
        <f t="shared" si="34"/>
        <v>3.1923605661692185</v>
      </c>
      <c r="CO77" s="216">
        <f>+Resumo!X76</f>
        <v>2.9590343418354941</v>
      </c>
      <c r="CP77" s="216">
        <f t="shared" si="35"/>
        <v>2.9608444556496956</v>
      </c>
      <c r="CQ77" s="216">
        <f t="shared" si="36"/>
        <v>3.0329402383622885</v>
      </c>
      <c r="CR77" s="178">
        <f>+Resumo!Y76</f>
        <v>3.1538553205918682</v>
      </c>
      <c r="CS77" s="178">
        <f t="shared" si="37"/>
        <v>3.1576693211412472</v>
      </c>
      <c r="CT77" s="178">
        <f t="shared" si="38"/>
        <v>3.1481770120066228</v>
      </c>
    </row>
    <row r="78" spans="1:98" s="25" customFormat="1" x14ac:dyDescent="0.25">
      <c r="A78" s="83"/>
      <c r="B78" s="73" t="s">
        <v>235</v>
      </c>
      <c r="C78" s="194" t="s">
        <v>526</v>
      </c>
      <c r="D78" s="84">
        <v>306</v>
      </c>
      <c r="E78" s="83" t="s">
        <v>19</v>
      </c>
      <c r="F78" s="325" t="s">
        <v>321</v>
      </c>
      <c r="G78" s="172" t="s">
        <v>285</v>
      </c>
      <c r="H78" s="128" t="s">
        <v>324</v>
      </c>
      <c r="I78" s="334">
        <v>37</v>
      </c>
      <c r="J78" s="181">
        <v>8</v>
      </c>
      <c r="K78" s="335">
        <f t="shared" si="31"/>
        <v>0.21621621621621623</v>
      </c>
      <c r="L78" s="270">
        <f>+Resumo!I77</f>
        <v>3.3117647058823527</v>
      </c>
      <c r="M78" s="142">
        <f>+Brutos!DQ77/Brutos!DR77</f>
        <v>3.7155963302752295</v>
      </c>
      <c r="N78" s="351">
        <f>+Brutos!EQ77/Brutos!ER77</f>
        <v>2.5901639344262297</v>
      </c>
      <c r="O78" s="287">
        <f>+AVERAGEIF(Brutos!$C$7:$C$2674,Brutos!$AJ77,Brutos!F$7:F$2674)</f>
        <v>3.7142857142857144</v>
      </c>
      <c r="P78" s="142">
        <f>+AVERAGEIFS(Brutos!F$7:F$2674,Brutos!$C$7:$C$2674,Brutos!$AJ77,Brutos!$E$7:$E$2674,"MUL")</f>
        <v>4.25</v>
      </c>
      <c r="Q78" s="351">
        <f>+AVERAGEIFS(Brutos!F$7:F$2674,Brutos!$C$7:$C$2674,Brutos!$AJ77,Brutos!$E$7:$E$2674,"HOM")</f>
        <v>3</v>
      </c>
      <c r="R78" s="287">
        <f>+AVERAGEIF(Brutos!$C$7:$C$2674,Brutos!$AJ77,Brutos!G$7:G$2674)</f>
        <v>3.375</v>
      </c>
      <c r="S78" s="142">
        <f>+AVERAGEIFS(Brutos!G$7:G$2674,Brutos!$C$7:$C$2674,Brutos!$AJ77,Brutos!$E$7:$E$2674,"MUL")</f>
        <v>3.8</v>
      </c>
      <c r="T78" s="351">
        <f>+AVERAGEIFS(Brutos!G$7:G$2674,Brutos!$C$7:$C$2674,Brutos!$AJ77,Brutos!$E$7:$E$2674,"HOM")</f>
        <v>2.6666666666666665</v>
      </c>
      <c r="U78" s="287">
        <f>+AVERAGEIF(Brutos!$C$7:$C$2674,Brutos!$AJ77,Brutos!H$7:H$2674)</f>
        <v>3</v>
      </c>
      <c r="V78" s="142">
        <f>+AVERAGEIFS(Brutos!H$7:H$2674,Brutos!$C$7:$C$2674,Brutos!$AJ77,Brutos!$E$7:$E$2674,"MUL")</f>
        <v>3.5</v>
      </c>
      <c r="W78" s="351">
        <f>+AVERAGEIFS(Brutos!H$7:H$2674,Brutos!$C$7:$C$2674,Brutos!$AJ77,Brutos!$E$7:$E$2674,"HOM")</f>
        <v>2</v>
      </c>
      <c r="X78" s="287">
        <f>+AVERAGEIF(Brutos!$C$7:$C$2674,Brutos!$AJ77,Brutos!I$7:I$2674)</f>
        <v>3</v>
      </c>
      <c r="Y78" s="142">
        <f>+AVERAGEIFS(Brutos!I$7:I$2674,Brutos!$C$7:$C$2674,Brutos!$AJ77,Brutos!$E$7:$E$2674,"MUL")</f>
        <v>3.2</v>
      </c>
      <c r="Z78" s="351">
        <f>+AVERAGEIFS(Brutos!I$7:I$2674,Brutos!$C$7:$C$2674,Brutos!$AJ77,Brutos!$E$7:$E$2674,"HOM")</f>
        <v>2.5</v>
      </c>
      <c r="AA78" s="287">
        <f>+AVERAGEIF(Brutos!$C$7:$C$2674,Brutos!$AJ77,Brutos!J$7:J$2674)</f>
        <v>3.125</v>
      </c>
      <c r="AB78" s="142">
        <f>+AVERAGEIFS(Brutos!J$7:J$2674,Brutos!$C$7:$C$2674,Brutos!$AJ77,Brutos!$E$7:$E$2674,"MUL")</f>
        <v>3.4</v>
      </c>
      <c r="AC78" s="351">
        <f>+AVERAGEIFS(Brutos!J$7:J$2674,Brutos!$C$7:$C$2674,Brutos!$AJ77,Brutos!$E$7:$E$2674,"HOM")</f>
        <v>2.6666666666666665</v>
      </c>
      <c r="AD78" s="287">
        <f>+AVERAGEIF(Brutos!$C$7:$C$2674,Brutos!$AJ77,Brutos!K$7:K$2674)</f>
        <v>2.75</v>
      </c>
      <c r="AE78" s="142">
        <f>+AVERAGEIFS(Brutos!K$7:K$2674,Brutos!$C$7:$C$2674,Brutos!$AJ77,Brutos!$E$7:$E$2674,"MUL")</f>
        <v>2.6</v>
      </c>
      <c r="AF78" s="351">
        <f>+AVERAGEIFS(Brutos!K$7:K$2674,Brutos!$C$7:$C$2674,Brutos!$AJ77,Brutos!$E$7:$E$2674,"HOM")</f>
        <v>3</v>
      </c>
      <c r="AG78" s="287">
        <f>+AVERAGEIF(Brutos!$C$7:$C$2674,Brutos!$AJ77,Brutos!L$7:L$2674)</f>
        <v>3.375</v>
      </c>
      <c r="AH78" s="142">
        <f>+AVERAGEIFS(Brutos!L$7:L$2674,Brutos!$C$7:$C$2674,Brutos!$AJ77,Brutos!$E$7:$E$2674,"MUL")</f>
        <v>4.2</v>
      </c>
      <c r="AI78" s="351">
        <f>+AVERAGEIFS(Brutos!L$7:L$2674,Brutos!$C$7:$C$2674,Brutos!$AJ77,Brutos!$E$7:$E$2674,"HOM")</f>
        <v>2</v>
      </c>
      <c r="AJ78" s="287">
        <f>+AVERAGEIF(Brutos!$C$7:$C$2674,Brutos!$AJ77,Brutos!M$7:M$2674)</f>
        <v>2.875</v>
      </c>
      <c r="AK78" s="142">
        <f>+AVERAGEIFS(Brutos!M$7:M$2674,Brutos!$C$7:$C$2674,Brutos!$AJ77,Brutos!$E$7:$E$2674,"MUL")</f>
        <v>3.4</v>
      </c>
      <c r="AL78" s="351">
        <f>+AVERAGEIFS(Brutos!M$7:M$2674,Brutos!$C$7:$C$2674,Brutos!$AJ77,Brutos!$E$7:$E$2674,"HOM")</f>
        <v>2</v>
      </c>
      <c r="AM78" s="287">
        <f>+AVERAGEIF(Brutos!$C$7:$C$2674,Brutos!$AJ77,Brutos!N$7:N$2674)</f>
        <v>3.25</v>
      </c>
      <c r="AN78" s="142">
        <f>+AVERAGEIFS(Brutos!N$7:N$2674,Brutos!$C$7:$C$2674,Brutos!$AJ77,Brutos!$E$7:$E$2674,"MUL")</f>
        <v>3.8</v>
      </c>
      <c r="AO78" s="351">
        <f>+AVERAGEIFS(Brutos!N$7:N$2674,Brutos!$C$7:$C$2674,Brutos!$AJ77,Brutos!$E$7:$E$2674,"HOM")</f>
        <v>2.3333333333333335</v>
      </c>
      <c r="AP78" s="287">
        <f>+AVERAGEIF(Brutos!$C$7:$C$2674,Brutos!$AJ77,Brutos!O$7:O$2674)</f>
        <v>4</v>
      </c>
      <c r="AQ78" s="142">
        <f>+AVERAGEIFS(Brutos!O$7:O$2674,Brutos!$C$7:$C$2674,Brutos!$AJ77,Brutos!$E$7:$E$2674,"MUL")</f>
        <v>4.4000000000000004</v>
      </c>
      <c r="AR78" s="351">
        <f>+AVERAGEIFS(Brutos!O$7:O$2674,Brutos!$C$7:$C$2674,Brutos!$AJ77,Brutos!$E$7:$E$2674,"HOM")</f>
        <v>3.3333333333333335</v>
      </c>
      <c r="AS78" s="287">
        <f>+AVERAGEIF(Brutos!$C$7:$C$2674,Brutos!$AJ77,Brutos!P$7:P$2674)</f>
        <v>3.5</v>
      </c>
      <c r="AT78" s="142">
        <f>+AVERAGEIFS(Brutos!P$7:P$2674,Brutos!$C$7:$C$2674,Brutos!$AJ77,Brutos!$E$7:$E$2674,"MUL")</f>
        <v>4.25</v>
      </c>
      <c r="AU78" s="351">
        <f>+AVERAGEIFS(Brutos!P$7:P$2674,Brutos!$C$7:$C$2674,Brutos!$AJ77,Brutos!$E$7:$E$2674,"HOM")</f>
        <v>2</v>
      </c>
      <c r="AV78" s="287">
        <f>+AVERAGEIF(Brutos!$C$7:$C$2674,Brutos!$AJ77,Brutos!Q$7:Q$2674)</f>
        <v>3</v>
      </c>
      <c r="AW78" s="142">
        <f>+AVERAGEIFS(Brutos!Q$7:Q$2674,Brutos!$C$7:$C$2674,Brutos!$AJ77,Brutos!$E$7:$E$2674,"MUL")</f>
        <v>3.75</v>
      </c>
      <c r="AX78" s="351">
        <f>+AVERAGEIFS(Brutos!Q$7:Q$2674,Brutos!$C$7:$C$2674,Brutos!$AJ77,Brutos!$E$7:$E$2674,"HOM")</f>
        <v>2</v>
      </c>
      <c r="AY78" s="287">
        <f>+AVERAGEIF(Brutos!$C$7:$C$2674,Brutos!$AJ77,Brutos!R$7:R$2674)</f>
        <v>3.1428571428571428</v>
      </c>
      <c r="AZ78" s="142">
        <f>+AVERAGEIFS(Brutos!R$7:R$2674,Brutos!$C$7:$C$2674,Brutos!$AJ77,Brutos!$E$7:$E$2674,"MUL")</f>
        <v>3.4</v>
      </c>
      <c r="BA78" s="351">
        <f>+AVERAGEIFS(Brutos!R$7:R$2674,Brutos!$C$7:$C$2674,Brutos!$AJ77,Brutos!$E$7:$E$2674,"HOM")</f>
        <v>2.5</v>
      </c>
      <c r="BB78" s="287">
        <f>+AVERAGEIF(Brutos!$C$7:$C$2674,Brutos!$AJ77,Brutos!S$7:S$2674)</f>
        <v>2.875</v>
      </c>
      <c r="BC78" s="142">
        <f>+AVERAGEIFS(Brutos!S$7:S$2674,Brutos!$C$7:$C$2674,Brutos!$AJ77,Brutos!$E$7:$E$2674,"MUL")</f>
        <v>3.4</v>
      </c>
      <c r="BD78" s="351">
        <f>+AVERAGEIFS(Brutos!S$7:S$2674,Brutos!$C$7:$C$2674,Brutos!$AJ77,Brutos!$E$7:$E$2674,"HOM")</f>
        <v>2</v>
      </c>
      <c r="BE78" s="287">
        <f>+AVERAGEIF(Brutos!$C$7:$C$2674,Brutos!$AJ77,Brutos!T$7:T$2674)</f>
        <v>3.875</v>
      </c>
      <c r="BF78" s="142">
        <f>+AVERAGEIFS(Brutos!T$7:T$2674,Brutos!$C$7:$C$2674,Brutos!$AJ77,Brutos!$E$7:$E$2674,"MUL")</f>
        <v>4.2</v>
      </c>
      <c r="BG78" s="351">
        <f>+AVERAGEIFS(Brutos!T$7:T$2674,Brutos!$C$7:$C$2674,Brutos!$AJ77,Brutos!$E$7:$E$2674,"HOM")</f>
        <v>3.3333333333333335</v>
      </c>
      <c r="BH78" s="287">
        <f>+AVERAGEIF(Brutos!$C$7:$C$2674,Brutos!$AJ77,Brutos!U$7:U$2674)</f>
        <v>4</v>
      </c>
      <c r="BI78" s="142">
        <f>+AVERAGEIFS(Brutos!U$7:U$2674,Brutos!$C$7:$C$2674,Brutos!$AJ77,Brutos!$E$7:$E$2674,"MUL")</f>
        <v>4.5</v>
      </c>
      <c r="BJ78" s="351">
        <f>+AVERAGEIFS(Brutos!U$7:U$2674,Brutos!$C$7:$C$2674,Brutos!$AJ77,Brutos!$E$7:$E$2674,"HOM")</f>
        <v>3</v>
      </c>
      <c r="BK78" s="287">
        <f>+AVERAGEIF(Brutos!$C$7:$C$2674,Brutos!$AJ77,Brutos!V$7:V$2674)</f>
        <v>3.4285714285714284</v>
      </c>
      <c r="BL78" s="142">
        <f>+AVERAGEIFS(Brutos!V$7:V$2674,Brutos!$C$7:$C$2674,Brutos!$AJ77,Brutos!$E$7:$E$2674,"MUL")</f>
        <v>3.6</v>
      </c>
      <c r="BM78" s="351">
        <f>+AVERAGEIFS(Brutos!V$7:V$2674,Brutos!$C$7:$C$2674,Brutos!$AJ77,Brutos!$E$7:$E$2674,"HOM")</f>
        <v>3</v>
      </c>
      <c r="BN78" s="287">
        <f>+AVERAGEIF(Brutos!$C$7:$C$2674,Brutos!$AJ77,Brutos!W$7:W$2674)</f>
        <v>3.2857142857142856</v>
      </c>
      <c r="BO78" s="142">
        <f>+AVERAGEIFS(Brutos!W$7:W$2674,Brutos!$C$7:$C$2674,Brutos!$AJ77,Brutos!$E$7:$E$2674,"MUL")</f>
        <v>3.4</v>
      </c>
      <c r="BP78" s="351">
        <f>+AVERAGEIFS(Brutos!W$7:W$2674,Brutos!$C$7:$C$2674,Brutos!$AJ77,Brutos!$E$7:$E$2674,"HOM")</f>
        <v>3</v>
      </c>
      <c r="BQ78" s="287">
        <f>+AVERAGEIF(Brutos!$C$7:$C$2674,Brutos!$AJ77,Brutos!X$7:X$2674)</f>
        <v>3.375</v>
      </c>
      <c r="BR78" s="142">
        <f>+AVERAGEIFS(Brutos!X$7:X$2674,Brutos!$C$7:$C$2674,Brutos!$AJ77,Brutos!$E$7:$E$2674,"MUL")</f>
        <v>3.8</v>
      </c>
      <c r="BS78" s="351">
        <f>+AVERAGEIFS(Brutos!X$7:X$2674,Brutos!$C$7:$C$2674,Brutos!$AJ77,Brutos!$E$7:$E$2674,"HOM")</f>
        <v>2.6666666666666665</v>
      </c>
      <c r="BT78" s="287">
        <f>+AVERAGEIF(Brutos!$C$7:$C$2674,Brutos!$AJ77,Brutos!Y$7:Y$2674)</f>
        <v>3</v>
      </c>
      <c r="BU78" s="142">
        <f>+AVERAGEIFS(Brutos!Y$7:Y$2674,Brutos!$C$7:$C$2674,Brutos!$AJ77,Brutos!$E$7:$E$2674,"MUL")</f>
        <v>3.6</v>
      </c>
      <c r="BV78" s="351">
        <f>+AVERAGEIFS(Brutos!Y$7:Y$2674,Brutos!$C$7:$C$2674,Brutos!$AJ77,Brutos!$E$7:$E$2674,"HOM")</f>
        <v>2</v>
      </c>
      <c r="BW78" s="287">
        <f>+AVERAGEIF(Brutos!$C$7:$C$2674,Brutos!$AJ77,Brutos!Z$7:Z$2674)</f>
        <v>3.2857142857142856</v>
      </c>
      <c r="BX78" s="142">
        <f>+AVERAGEIFS(Brutos!Z$7:Z$2674,Brutos!$C$7:$C$2674,Brutos!$AJ77,Brutos!$E$7:$E$2674,"MUL")</f>
        <v>4</v>
      </c>
      <c r="BY78" s="351">
        <f>+AVERAGEIFS(Brutos!Z$7:Z$2674,Brutos!$C$7:$C$2674,Brutos!$AJ77,Brutos!$E$7:$E$2674,"HOM")</f>
        <v>2.3333333333333335</v>
      </c>
      <c r="BZ78" s="287">
        <f>+AVERAGEIF(Brutos!$C$7:$C$2674,Brutos!$AJ77,Brutos!AA$7:AA$2674)</f>
        <v>3.5714285714285716</v>
      </c>
      <c r="CA78" s="142">
        <f>+AVERAGEIFS(Brutos!AA$7:AA$2674,Brutos!$C$7:$C$2674,Brutos!$AJ77,Brutos!$E$7:$E$2674,"MUL")</f>
        <v>3.6</v>
      </c>
      <c r="CB78" s="351">
        <f>+AVERAGEIFS(Brutos!AA$7:AA$2674,Brutos!$C$7:$C$2674,Brutos!$AJ77,Brutos!$E$7:$E$2674,"HOM")</f>
        <v>3.5</v>
      </c>
      <c r="CC78" s="287">
        <f>+AVERAGEIF(Brutos!$C$7:$C$2674,Brutos!$AJ77,Brutos!AB$7:AB$2674)</f>
        <v>3.5</v>
      </c>
      <c r="CD78" s="142">
        <f>+AVERAGEIFS(Brutos!AB$7:AB$2674,Brutos!$C$7:$C$2674,Brutos!$AJ77,Brutos!$E$7:$E$2674,"MUL")</f>
        <v>3.8</v>
      </c>
      <c r="CE78" s="351">
        <f>+AVERAGEIFS(Brutos!AB$7:AB$2674,Brutos!$C$7:$C$2674,Brutos!$AJ77,Brutos!$E$7:$E$2674,"HOM")</f>
        <v>3</v>
      </c>
      <c r="CF78" s="397">
        <f>+Resumo!U77</f>
        <v>3.3117647058823527</v>
      </c>
      <c r="CG78" s="208">
        <f t="shared" si="29"/>
        <v>3.7155963302752295</v>
      </c>
      <c r="CH78" s="396">
        <f t="shared" si="30"/>
        <v>2.5901639344262297</v>
      </c>
      <c r="CI78" s="415">
        <f>+Resumo!V77</f>
        <v>3.1886629920785516</v>
      </c>
      <c r="CJ78" s="116">
        <f t="shared" si="32"/>
        <v>3.3544359059499809</v>
      </c>
      <c r="CK78" s="416">
        <f>+AVERAGEIF($D$8:$D$118,$D78,$N$8:N$118)</f>
        <v>2.9086902470624358</v>
      </c>
      <c r="CL78" s="415">
        <f>+Resumo!W77</f>
        <v>3.1247690923570008</v>
      </c>
      <c r="CM78" s="116">
        <f t="shared" si="33"/>
        <v>3.177193056037134</v>
      </c>
      <c r="CN78" s="416">
        <f t="shared" si="34"/>
        <v>3.1923605661692185</v>
      </c>
      <c r="CO78" s="116">
        <f>+Resumo!X77</f>
        <v>3.3218044402094318</v>
      </c>
      <c r="CP78" s="116">
        <f t="shared" si="35"/>
        <v>3.3505576893229652</v>
      </c>
      <c r="CQ78" s="116">
        <f t="shared" si="36"/>
        <v>3.2634137856509553</v>
      </c>
      <c r="CR78" s="188">
        <f>+Resumo!Y77</f>
        <v>3.1538553205918682</v>
      </c>
      <c r="CS78" s="188">
        <f t="shared" si="37"/>
        <v>3.1576693211412472</v>
      </c>
      <c r="CT78" s="188">
        <f t="shared" si="38"/>
        <v>3.1481770120066228</v>
      </c>
    </row>
    <row r="79" spans="1:98" s="96" customFormat="1" x14ac:dyDescent="0.25">
      <c r="A79" s="86"/>
      <c r="B79" s="74" t="s">
        <v>237</v>
      </c>
      <c r="C79" s="195" t="s">
        <v>527</v>
      </c>
      <c r="D79" s="87">
        <v>306</v>
      </c>
      <c r="E79" s="86" t="s">
        <v>19</v>
      </c>
      <c r="F79" s="326" t="s">
        <v>321</v>
      </c>
      <c r="G79" s="174" t="s">
        <v>285</v>
      </c>
      <c r="H79" s="129" t="s">
        <v>324</v>
      </c>
      <c r="I79" s="336">
        <v>54</v>
      </c>
      <c r="J79" s="182">
        <v>16</v>
      </c>
      <c r="K79" s="337">
        <f t="shared" si="31"/>
        <v>0.29629629629629628</v>
      </c>
      <c r="L79" s="273">
        <f>+Resumo!I78</f>
        <v>3.0714285714285716</v>
      </c>
      <c r="M79" s="143">
        <f>+Brutos!DQ78/Brutos!DR78</f>
        <v>3.0811965811965814</v>
      </c>
      <c r="N79" s="352">
        <f>+Brutos!EQ78/Brutos!ER78</f>
        <v>3.0454545454545454</v>
      </c>
      <c r="O79" s="289">
        <f>+AVERAGEIF(Brutos!$C$7:$C$2674,Brutos!$AJ78,Brutos!F$7:F$2674)</f>
        <v>3.5</v>
      </c>
      <c r="P79" s="143">
        <f>+AVERAGEIFS(Brutos!F$7:F$2674,Brutos!$C$7:$C$2674,Brutos!$AJ78,Brutos!$E$7:$E$2674,"MUL")</f>
        <v>3.4166666666666665</v>
      </c>
      <c r="Q79" s="352">
        <f>+AVERAGEIFS(Brutos!F$7:F$2674,Brutos!$C$7:$C$2674,Brutos!$AJ78,Brutos!$E$7:$E$2674,"HOM")</f>
        <v>3.75</v>
      </c>
      <c r="R79" s="289">
        <f>+AVERAGEIF(Brutos!$C$7:$C$2674,Brutos!$AJ78,Brutos!G$7:G$2674)</f>
        <v>3.125</v>
      </c>
      <c r="S79" s="143">
        <f>+AVERAGEIFS(Brutos!G$7:G$2674,Brutos!$C$7:$C$2674,Brutos!$AJ78,Brutos!$E$7:$E$2674,"MUL")</f>
        <v>2.9166666666666665</v>
      </c>
      <c r="T79" s="352">
        <f>+AVERAGEIFS(Brutos!G$7:G$2674,Brutos!$C$7:$C$2674,Brutos!$AJ78,Brutos!$E$7:$E$2674,"HOM")</f>
        <v>3.75</v>
      </c>
      <c r="U79" s="289">
        <f>+AVERAGEIF(Brutos!$C$7:$C$2674,Brutos!$AJ78,Brutos!H$7:H$2674)</f>
        <v>2.6923076923076925</v>
      </c>
      <c r="V79" s="143">
        <f>+AVERAGEIFS(Brutos!H$7:H$2674,Brutos!$C$7:$C$2674,Brutos!$AJ78,Brutos!$E$7:$E$2674,"MUL")</f>
        <v>2.7777777777777777</v>
      </c>
      <c r="W79" s="352">
        <f>+AVERAGEIFS(Brutos!H$7:H$2674,Brutos!$C$7:$C$2674,Brutos!$AJ78,Brutos!$E$7:$E$2674,"HOM")</f>
        <v>2.5</v>
      </c>
      <c r="X79" s="289">
        <f>+AVERAGEIF(Brutos!$C$7:$C$2674,Brutos!$AJ78,Brutos!I$7:I$2674)</f>
        <v>2.5384615384615383</v>
      </c>
      <c r="Y79" s="143">
        <f>+AVERAGEIFS(Brutos!I$7:I$2674,Brutos!$C$7:$C$2674,Brutos!$AJ78,Brutos!$E$7:$E$2674,"MUL")</f>
        <v>2.3333333333333335</v>
      </c>
      <c r="Z79" s="352">
        <f>+AVERAGEIFS(Brutos!I$7:I$2674,Brutos!$C$7:$C$2674,Brutos!$AJ78,Brutos!$E$7:$E$2674,"HOM")</f>
        <v>3</v>
      </c>
      <c r="AA79" s="289">
        <f>+AVERAGEIF(Brutos!$C$7:$C$2674,Brutos!$AJ78,Brutos!J$7:J$2674)</f>
        <v>2.8</v>
      </c>
      <c r="AB79" s="143">
        <f>+AVERAGEIFS(Brutos!J$7:J$2674,Brutos!$C$7:$C$2674,Brutos!$AJ78,Brutos!$E$7:$E$2674,"MUL")</f>
        <v>2.9090909090909092</v>
      </c>
      <c r="AC79" s="352">
        <f>+AVERAGEIFS(Brutos!J$7:J$2674,Brutos!$C$7:$C$2674,Brutos!$AJ78,Brutos!$E$7:$E$2674,"HOM")</f>
        <v>2.5</v>
      </c>
      <c r="AD79" s="289">
        <f>+AVERAGEIF(Brutos!$C$7:$C$2674,Brutos!$AJ78,Brutos!K$7:K$2674)</f>
        <v>2.8666666666666667</v>
      </c>
      <c r="AE79" s="143">
        <f>+AVERAGEIFS(Brutos!K$7:K$2674,Brutos!$C$7:$C$2674,Brutos!$AJ78,Brutos!$E$7:$E$2674,"MUL")</f>
        <v>3.1818181818181817</v>
      </c>
      <c r="AF79" s="352">
        <f>+AVERAGEIFS(Brutos!K$7:K$2674,Brutos!$C$7:$C$2674,Brutos!$AJ78,Brutos!$E$7:$E$2674,"HOM")</f>
        <v>2</v>
      </c>
      <c r="AG79" s="289">
        <f>+AVERAGEIF(Brutos!$C$7:$C$2674,Brutos!$AJ78,Brutos!L$7:L$2674)</f>
        <v>2.9375</v>
      </c>
      <c r="AH79" s="143">
        <f>+AVERAGEIFS(Brutos!L$7:L$2674,Brutos!$C$7:$C$2674,Brutos!$AJ78,Brutos!$E$7:$E$2674,"MUL")</f>
        <v>2.8333333333333335</v>
      </c>
      <c r="AI79" s="352">
        <f>+AVERAGEIFS(Brutos!L$7:L$2674,Brutos!$C$7:$C$2674,Brutos!$AJ78,Brutos!$E$7:$E$2674,"HOM")</f>
        <v>3.25</v>
      </c>
      <c r="AJ79" s="289">
        <f>+AVERAGEIF(Brutos!$C$7:$C$2674,Brutos!$AJ78,Brutos!M$7:M$2674)</f>
        <v>2.5</v>
      </c>
      <c r="AK79" s="143">
        <f>+AVERAGEIFS(Brutos!M$7:M$2674,Brutos!$C$7:$C$2674,Brutos!$AJ78,Brutos!$E$7:$E$2674,"MUL")</f>
        <v>2.4166666666666665</v>
      </c>
      <c r="AL79" s="352">
        <f>+AVERAGEIFS(Brutos!M$7:M$2674,Brutos!$C$7:$C$2674,Brutos!$AJ78,Brutos!$E$7:$E$2674,"HOM")</f>
        <v>2.75</v>
      </c>
      <c r="AM79" s="289">
        <f>+AVERAGEIF(Brutos!$C$7:$C$2674,Brutos!$AJ78,Brutos!N$7:N$2674)</f>
        <v>3.8</v>
      </c>
      <c r="AN79" s="143">
        <f>+AVERAGEIFS(Brutos!N$7:N$2674,Brutos!$C$7:$C$2674,Brutos!$AJ78,Brutos!$E$7:$E$2674,"MUL")</f>
        <v>3.7272727272727271</v>
      </c>
      <c r="AO79" s="352">
        <f>+AVERAGEIFS(Brutos!N$7:N$2674,Brutos!$C$7:$C$2674,Brutos!$AJ78,Brutos!$E$7:$E$2674,"HOM")</f>
        <v>4</v>
      </c>
      <c r="AP79" s="289">
        <f>+AVERAGEIF(Brutos!$C$7:$C$2674,Brutos!$AJ78,Brutos!O$7:O$2674)</f>
        <v>3.5333333333333332</v>
      </c>
      <c r="AQ79" s="143">
        <f>+AVERAGEIFS(Brutos!O$7:O$2674,Brutos!$C$7:$C$2674,Brutos!$AJ78,Brutos!$E$7:$E$2674,"MUL")</f>
        <v>3.5454545454545454</v>
      </c>
      <c r="AR79" s="352">
        <f>+AVERAGEIFS(Brutos!O$7:O$2674,Brutos!$C$7:$C$2674,Brutos!$AJ78,Brutos!$E$7:$E$2674,"HOM")</f>
        <v>3.5</v>
      </c>
      <c r="AS79" s="289">
        <f>+AVERAGEIF(Brutos!$C$7:$C$2674,Brutos!$AJ78,Brutos!P$7:P$2674)</f>
        <v>2.9333333333333331</v>
      </c>
      <c r="AT79" s="143">
        <f>+AVERAGEIFS(Brutos!P$7:P$2674,Brutos!$C$7:$C$2674,Brutos!$AJ78,Brutos!$E$7:$E$2674,"MUL")</f>
        <v>3</v>
      </c>
      <c r="AU79" s="352">
        <f>+AVERAGEIFS(Brutos!P$7:P$2674,Brutos!$C$7:$C$2674,Brutos!$AJ78,Brutos!$E$7:$E$2674,"HOM")</f>
        <v>2.75</v>
      </c>
      <c r="AV79" s="289">
        <f>+AVERAGEIF(Brutos!$C$7:$C$2674,Brutos!$AJ78,Brutos!Q$7:Q$2674)</f>
        <v>3</v>
      </c>
      <c r="AW79" s="143">
        <f>+AVERAGEIFS(Brutos!Q$7:Q$2674,Brutos!$C$7:$C$2674,Brutos!$AJ78,Brutos!$E$7:$E$2674,"MUL")</f>
        <v>2.9166666666666665</v>
      </c>
      <c r="AX79" s="352">
        <f>+AVERAGEIFS(Brutos!Q$7:Q$2674,Brutos!$C$7:$C$2674,Brutos!$AJ78,Brutos!$E$7:$E$2674,"HOM")</f>
        <v>3.25</v>
      </c>
      <c r="AY79" s="289">
        <f>+AVERAGEIF(Brutos!$C$7:$C$2674,Brutos!$AJ78,Brutos!R$7:R$2674)</f>
        <v>2.625</v>
      </c>
      <c r="AZ79" s="143">
        <f>+AVERAGEIFS(Brutos!R$7:R$2674,Brutos!$C$7:$C$2674,Brutos!$AJ78,Brutos!$E$7:$E$2674,"MUL")</f>
        <v>2.6666666666666665</v>
      </c>
      <c r="BA79" s="352">
        <f>+AVERAGEIFS(Brutos!R$7:R$2674,Brutos!$C$7:$C$2674,Brutos!$AJ78,Brutos!$E$7:$E$2674,"HOM")</f>
        <v>2.5</v>
      </c>
      <c r="BB79" s="289">
        <f>+AVERAGEIF(Brutos!$C$7:$C$2674,Brutos!$AJ78,Brutos!S$7:S$2674)</f>
        <v>2.8125</v>
      </c>
      <c r="BC79" s="143">
        <f>+AVERAGEIFS(Brutos!S$7:S$2674,Brutos!$C$7:$C$2674,Brutos!$AJ78,Brutos!$E$7:$E$2674,"MUL")</f>
        <v>2.8333333333333335</v>
      </c>
      <c r="BD79" s="352">
        <f>+AVERAGEIFS(Brutos!S$7:S$2674,Brutos!$C$7:$C$2674,Brutos!$AJ78,Brutos!$E$7:$E$2674,"HOM")</f>
        <v>2.75</v>
      </c>
      <c r="BE79" s="289">
        <f>+AVERAGEIF(Brutos!$C$7:$C$2674,Brutos!$AJ78,Brutos!T$7:T$2674)</f>
        <v>4</v>
      </c>
      <c r="BF79" s="143">
        <f>+AVERAGEIFS(Brutos!T$7:T$2674,Brutos!$C$7:$C$2674,Brutos!$AJ78,Brutos!$E$7:$E$2674,"MUL")</f>
        <v>4.2</v>
      </c>
      <c r="BG79" s="352">
        <f>+AVERAGEIFS(Brutos!T$7:T$2674,Brutos!$C$7:$C$2674,Brutos!$AJ78,Brutos!$E$7:$E$2674,"HOM")</f>
        <v>3.6666666666666665</v>
      </c>
      <c r="BH79" s="289">
        <f>+AVERAGEIF(Brutos!$C$7:$C$2674,Brutos!$AJ78,Brutos!U$7:U$2674)</f>
        <v>4</v>
      </c>
      <c r="BI79" s="143">
        <f>+AVERAGEIFS(Brutos!U$7:U$2674,Brutos!$C$7:$C$2674,Brutos!$AJ78,Brutos!$E$7:$E$2674,"MUL")</f>
        <v>3.8</v>
      </c>
      <c r="BJ79" s="352">
        <f>+AVERAGEIFS(Brutos!U$7:U$2674,Brutos!$C$7:$C$2674,Brutos!$AJ78,Brutos!$E$7:$E$2674,"HOM")</f>
        <v>4.333333333333333</v>
      </c>
      <c r="BK79" s="289">
        <f>+AVERAGEIF(Brutos!$C$7:$C$2674,Brutos!$AJ78,Brutos!V$7:V$2674)</f>
        <v>3.1428571428571428</v>
      </c>
      <c r="BL79" s="143">
        <f>+AVERAGEIFS(Brutos!V$7:V$2674,Brutos!$C$7:$C$2674,Brutos!$AJ78,Brutos!$E$7:$E$2674,"MUL")</f>
        <v>3.5</v>
      </c>
      <c r="BM79" s="352">
        <f>+AVERAGEIFS(Brutos!V$7:V$2674,Brutos!$C$7:$C$2674,Brutos!$AJ78,Brutos!$E$7:$E$2674,"HOM")</f>
        <v>2.6666666666666665</v>
      </c>
      <c r="BN79" s="289">
        <f>+AVERAGEIF(Brutos!$C$7:$C$2674,Brutos!$AJ78,Brutos!W$7:W$2674)</f>
        <v>3.25</v>
      </c>
      <c r="BO79" s="143">
        <f>+AVERAGEIFS(Brutos!W$7:W$2674,Brutos!$C$7:$C$2674,Brutos!$AJ78,Brutos!$E$7:$E$2674,"MUL")</f>
        <v>3.2</v>
      </c>
      <c r="BP79" s="352">
        <f>+AVERAGEIFS(Brutos!W$7:W$2674,Brutos!$C$7:$C$2674,Brutos!$AJ78,Brutos!$E$7:$E$2674,"HOM")</f>
        <v>3.3333333333333335</v>
      </c>
      <c r="BQ79" s="289">
        <f>+AVERAGEIF(Brutos!$C$7:$C$2674,Brutos!$AJ78,Brutos!X$7:X$2674)</f>
        <v>3.8</v>
      </c>
      <c r="BR79" s="143">
        <f>+AVERAGEIFS(Brutos!X$7:X$2674,Brutos!$C$7:$C$2674,Brutos!$AJ78,Brutos!$E$7:$E$2674,"MUL")</f>
        <v>3.9090909090909092</v>
      </c>
      <c r="BS79" s="352">
        <f>+AVERAGEIFS(Brutos!X$7:X$2674,Brutos!$C$7:$C$2674,Brutos!$AJ78,Brutos!$E$7:$E$2674,"HOM")</f>
        <v>3.5</v>
      </c>
      <c r="BT79" s="289">
        <f>+AVERAGEIF(Brutos!$C$7:$C$2674,Brutos!$AJ78,Brutos!Y$7:Y$2674)</f>
        <v>3.25</v>
      </c>
      <c r="BU79" s="143">
        <f>+AVERAGEIFS(Brutos!Y$7:Y$2674,Brutos!$C$7:$C$2674,Brutos!$AJ78,Brutos!$E$7:$E$2674,"MUL")</f>
        <v>3.3333333333333335</v>
      </c>
      <c r="BV79" s="352">
        <f>+AVERAGEIFS(Brutos!Y$7:Y$2674,Brutos!$C$7:$C$2674,Brutos!$AJ78,Brutos!$E$7:$E$2674,"HOM")</f>
        <v>3</v>
      </c>
      <c r="BW79" s="289">
        <f>+AVERAGEIF(Brutos!$C$7:$C$2674,Brutos!$AJ78,Brutos!Z$7:Z$2674)</f>
        <v>2.875</v>
      </c>
      <c r="BX79" s="143">
        <f>+AVERAGEIFS(Brutos!Z$7:Z$2674,Brutos!$C$7:$C$2674,Brutos!$AJ78,Brutos!$E$7:$E$2674,"MUL")</f>
        <v>2.9166666666666665</v>
      </c>
      <c r="BY79" s="352">
        <f>+AVERAGEIFS(Brutos!Z$7:Z$2674,Brutos!$C$7:$C$2674,Brutos!$AJ78,Brutos!$E$7:$E$2674,"HOM")</f>
        <v>2.75</v>
      </c>
      <c r="BZ79" s="289">
        <f>+AVERAGEIF(Brutos!$C$7:$C$2674,Brutos!$AJ78,Brutos!AA$7:AA$2674)</f>
        <v>2.9333333333333331</v>
      </c>
      <c r="CA79" s="143">
        <f>+AVERAGEIFS(Brutos!AA$7:AA$2674,Brutos!$C$7:$C$2674,Brutos!$AJ78,Brutos!$E$7:$E$2674,"MUL")</f>
        <v>3</v>
      </c>
      <c r="CB79" s="352">
        <f>+AVERAGEIFS(Brutos!AA$7:AA$2674,Brutos!$C$7:$C$2674,Brutos!$AJ78,Brutos!$E$7:$E$2674,"HOM")</f>
        <v>2.75</v>
      </c>
      <c r="CC79" s="289">
        <f>+AVERAGEIF(Brutos!$C$7:$C$2674,Brutos!$AJ78,Brutos!AB$7:AB$2674)</f>
        <v>2.6875</v>
      </c>
      <c r="CD79" s="143">
        <f>+AVERAGEIFS(Brutos!AB$7:AB$2674,Brutos!$C$7:$C$2674,Brutos!$AJ78,Brutos!$E$7:$E$2674,"MUL")</f>
        <v>2.8333333333333335</v>
      </c>
      <c r="CE79" s="352">
        <f>+AVERAGEIFS(Brutos!AB$7:AB$2674,Brutos!$C$7:$C$2674,Brutos!$AJ78,Brutos!$E$7:$E$2674,"HOM")</f>
        <v>2.25</v>
      </c>
      <c r="CF79" s="400">
        <f>+Resumo!U78</f>
        <v>3.0714285714285716</v>
      </c>
      <c r="CG79" s="210">
        <f t="shared" si="29"/>
        <v>3.0811965811965814</v>
      </c>
      <c r="CH79" s="401">
        <f t="shared" si="30"/>
        <v>3.0454545454545454</v>
      </c>
      <c r="CI79" s="417">
        <f>+Resumo!V78</f>
        <v>3.1886629920785516</v>
      </c>
      <c r="CJ79" s="117">
        <f t="shared" si="32"/>
        <v>3.3544359059499809</v>
      </c>
      <c r="CK79" s="418">
        <f>+AVERAGEIF($D$8:$D$118,$D79,$N$8:N$118)</f>
        <v>2.9086902470624358</v>
      </c>
      <c r="CL79" s="417">
        <f>+Resumo!W78</f>
        <v>3.1247690923570008</v>
      </c>
      <c r="CM79" s="117">
        <f t="shared" si="33"/>
        <v>3.177193056037134</v>
      </c>
      <c r="CN79" s="418">
        <f t="shared" si="34"/>
        <v>3.1923605661692185</v>
      </c>
      <c r="CO79" s="117">
        <f>+Resumo!X78</f>
        <v>3.3218044402094318</v>
      </c>
      <c r="CP79" s="117">
        <f t="shared" si="35"/>
        <v>3.3505576893229652</v>
      </c>
      <c r="CQ79" s="117">
        <f t="shared" si="36"/>
        <v>3.2634137856509553</v>
      </c>
      <c r="CR79" s="186">
        <f>+Resumo!Y78</f>
        <v>3.1538553205918682</v>
      </c>
      <c r="CS79" s="186">
        <f t="shared" si="37"/>
        <v>3.1576693211412472</v>
      </c>
      <c r="CT79" s="186">
        <f t="shared" si="38"/>
        <v>3.1481770120066228</v>
      </c>
    </row>
    <row r="80" spans="1:98" s="25" customFormat="1" x14ac:dyDescent="0.25">
      <c r="A80" s="92"/>
      <c r="B80" s="121" t="s">
        <v>49</v>
      </c>
      <c r="C80" s="378" t="s">
        <v>528</v>
      </c>
      <c r="D80" s="205">
        <v>308</v>
      </c>
      <c r="E80" s="25" t="s">
        <v>20</v>
      </c>
      <c r="F80" s="328" t="s">
        <v>318</v>
      </c>
      <c r="G80" s="176"/>
      <c r="H80" s="131" t="s">
        <v>324</v>
      </c>
      <c r="I80" s="340">
        <v>43</v>
      </c>
      <c r="J80" s="179">
        <v>5</v>
      </c>
      <c r="K80" s="341">
        <f t="shared" si="31"/>
        <v>0.11627906976744186</v>
      </c>
      <c r="L80" s="277">
        <f>+Resumo!I79</f>
        <v>2.8627450980392157</v>
      </c>
      <c r="M80" s="149">
        <f>+Brutos!DQ79/Brutos!DR79</f>
        <v>2.8524590163934427</v>
      </c>
      <c r="N80" s="358">
        <f>+Brutos!EQ79/Brutos!ER79</f>
        <v>2.8780487804878048</v>
      </c>
      <c r="O80" s="304">
        <f>+AVERAGEIF(Brutos!$C$7:$C$2674,Brutos!$AJ79,Brutos!F$7:F$2674)</f>
        <v>3</v>
      </c>
      <c r="P80" s="149">
        <f>+AVERAGEIFS(Brutos!F$7:F$2674,Brutos!$C$7:$C$2674,Brutos!$AJ79,Brutos!$E$7:$E$2674,"MUL")</f>
        <v>3.5</v>
      </c>
      <c r="Q80" s="358">
        <f>+AVERAGEIFS(Brutos!F$7:F$2674,Brutos!$C$7:$C$2674,Brutos!$AJ79,Brutos!$E$7:$E$2674,"HOM")</f>
        <v>2.5</v>
      </c>
      <c r="R80" s="304">
        <f>+AVERAGEIF(Brutos!$C$7:$C$2674,Brutos!$AJ79,Brutos!G$7:G$2674)</f>
        <v>2.8</v>
      </c>
      <c r="S80" s="149">
        <f>+AVERAGEIFS(Brutos!G$7:G$2674,Brutos!$C$7:$C$2674,Brutos!$AJ79,Brutos!$E$7:$E$2674,"MUL")</f>
        <v>3</v>
      </c>
      <c r="T80" s="358">
        <f>+AVERAGEIFS(Brutos!G$7:G$2674,Brutos!$C$7:$C$2674,Brutos!$AJ79,Brutos!$E$7:$E$2674,"HOM")</f>
        <v>2.5</v>
      </c>
      <c r="U80" s="304">
        <f>+AVERAGEIF(Brutos!$C$7:$C$2674,Brutos!$AJ79,Brutos!H$7:H$2674)</f>
        <v>2.8</v>
      </c>
      <c r="V80" s="149">
        <f>+AVERAGEIFS(Brutos!H$7:H$2674,Brutos!$C$7:$C$2674,Brutos!$AJ79,Brutos!$E$7:$E$2674,"MUL")</f>
        <v>3</v>
      </c>
      <c r="W80" s="358">
        <f>+AVERAGEIFS(Brutos!H$7:H$2674,Brutos!$C$7:$C$2674,Brutos!$AJ79,Brutos!$E$7:$E$2674,"HOM")</f>
        <v>2.5</v>
      </c>
      <c r="X80" s="304">
        <f>+AVERAGEIF(Brutos!$C$7:$C$2674,Brutos!$AJ79,Brutos!I$7:I$2674)</f>
        <v>2.25</v>
      </c>
      <c r="Y80" s="149">
        <f>+AVERAGEIFS(Brutos!I$7:I$2674,Brutos!$C$7:$C$2674,Brutos!$AJ79,Brutos!$E$7:$E$2674,"MUL")</f>
        <v>2.6666666666666665</v>
      </c>
      <c r="Z80" s="358">
        <f>+AVERAGEIFS(Brutos!I$7:I$2674,Brutos!$C$7:$C$2674,Brutos!$AJ79,Brutos!$E$7:$E$2674,"HOM")</f>
        <v>1</v>
      </c>
      <c r="AA80" s="304">
        <f>+AVERAGEIF(Brutos!$C$7:$C$2674,Brutos!$AJ79,Brutos!J$7:J$2674)</f>
        <v>3</v>
      </c>
      <c r="AB80" s="149">
        <f>+AVERAGEIFS(Brutos!J$7:J$2674,Brutos!$C$7:$C$2674,Brutos!$AJ79,Brutos!$E$7:$E$2674,"MUL")</f>
        <v>3</v>
      </c>
      <c r="AC80" s="358">
        <f>+AVERAGEIFS(Brutos!J$7:J$2674,Brutos!$C$7:$C$2674,Brutos!$AJ79,Brutos!$E$7:$E$2674,"HOM")</f>
        <v>3</v>
      </c>
      <c r="AD80" s="304">
        <f>+AVERAGEIF(Brutos!$C$7:$C$2674,Brutos!$AJ79,Brutos!K$7:K$2674)</f>
        <v>2.3333333333333335</v>
      </c>
      <c r="AE80" s="149">
        <f>+AVERAGEIFS(Brutos!K$7:K$2674,Brutos!$C$7:$C$2674,Brutos!$AJ79,Brutos!$E$7:$E$2674,"MUL")</f>
        <v>3</v>
      </c>
      <c r="AF80" s="358">
        <f>+AVERAGEIFS(Brutos!K$7:K$2674,Brutos!$C$7:$C$2674,Brutos!$AJ79,Brutos!$E$7:$E$2674,"HOM")</f>
        <v>1</v>
      </c>
      <c r="AG80" s="304">
        <f>+AVERAGEIF(Brutos!$C$7:$C$2674,Brutos!$AJ79,Brutos!L$7:L$2674)</f>
        <v>3.6</v>
      </c>
      <c r="AH80" s="149">
        <f>+AVERAGEIFS(Brutos!L$7:L$2674,Brutos!$C$7:$C$2674,Brutos!$AJ79,Brutos!$E$7:$E$2674,"MUL")</f>
        <v>3.3333333333333335</v>
      </c>
      <c r="AI80" s="358">
        <f>+AVERAGEIFS(Brutos!L$7:L$2674,Brutos!$C$7:$C$2674,Brutos!$AJ79,Brutos!$E$7:$E$2674,"HOM")</f>
        <v>4</v>
      </c>
      <c r="AJ80" s="304">
        <f>+AVERAGEIF(Brutos!$C$7:$C$2674,Brutos!$AJ79,Brutos!M$7:M$2674)</f>
        <v>2.2000000000000002</v>
      </c>
      <c r="AK80" s="149">
        <f>+AVERAGEIFS(Brutos!M$7:M$2674,Brutos!$C$7:$C$2674,Brutos!$AJ79,Brutos!$E$7:$E$2674,"MUL")</f>
        <v>2.6666666666666665</v>
      </c>
      <c r="AL80" s="358">
        <f>+AVERAGEIFS(Brutos!M$7:M$2674,Brutos!$C$7:$C$2674,Brutos!$AJ79,Brutos!$E$7:$E$2674,"HOM")</f>
        <v>1.5</v>
      </c>
      <c r="AM80" s="304">
        <f>+AVERAGEIF(Brutos!$C$7:$C$2674,Brutos!$AJ79,Brutos!N$7:N$2674)</f>
        <v>2.8</v>
      </c>
      <c r="AN80" s="149">
        <f>+AVERAGEIFS(Brutos!N$7:N$2674,Brutos!$C$7:$C$2674,Brutos!$AJ79,Brutos!$E$7:$E$2674,"MUL")</f>
        <v>2.3333333333333335</v>
      </c>
      <c r="AO80" s="358">
        <f>+AVERAGEIFS(Brutos!N$7:N$2674,Brutos!$C$7:$C$2674,Brutos!$AJ79,Brutos!$E$7:$E$2674,"HOM")</f>
        <v>3.5</v>
      </c>
      <c r="AP80" s="304">
        <f>+AVERAGEIF(Brutos!$C$7:$C$2674,Brutos!$AJ79,Brutos!O$7:O$2674)</f>
        <v>3.8</v>
      </c>
      <c r="AQ80" s="149">
        <f>+AVERAGEIFS(Brutos!O$7:O$2674,Brutos!$C$7:$C$2674,Brutos!$AJ79,Brutos!$E$7:$E$2674,"MUL")</f>
        <v>3.3333333333333335</v>
      </c>
      <c r="AR80" s="358">
        <f>+AVERAGEIFS(Brutos!O$7:O$2674,Brutos!$C$7:$C$2674,Brutos!$AJ79,Brutos!$E$7:$E$2674,"HOM")</f>
        <v>4.5</v>
      </c>
      <c r="AS80" s="304">
        <f>+AVERAGEIF(Brutos!$C$7:$C$2674,Brutos!$AJ79,Brutos!P$7:P$2674)</f>
        <v>1.8</v>
      </c>
      <c r="AT80" s="149">
        <f>+AVERAGEIFS(Brutos!P$7:P$2674,Brutos!$C$7:$C$2674,Brutos!$AJ79,Brutos!$E$7:$E$2674,"MUL")</f>
        <v>1.6666666666666667</v>
      </c>
      <c r="AU80" s="358">
        <f>+AVERAGEIFS(Brutos!P$7:P$2674,Brutos!$C$7:$C$2674,Brutos!$AJ79,Brutos!$E$7:$E$2674,"HOM")</f>
        <v>2</v>
      </c>
      <c r="AV80" s="304">
        <f>+AVERAGEIF(Brutos!$C$7:$C$2674,Brutos!$AJ79,Brutos!Q$7:Q$2674)</f>
        <v>2.6</v>
      </c>
      <c r="AW80" s="149">
        <f>+AVERAGEIFS(Brutos!Q$7:Q$2674,Brutos!$C$7:$C$2674,Brutos!$AJ79,Brutos!$E$7:$E$2674,"MUL")</f>
        <v>2.6666666666666665</v>
      </c>
      <c r="AX80" s="358">
        <f>+AVERAGEIFS(Brutos!Q$7:Q$2674,Brutos!$C$7:$C$2674,Brutos!$AJ79,Brutos!$E$7:$E$2674,"HOM")</f>
        <v>2.5</v>
      </c>
      <c r="AY80" s="304">
        <f>+AVERAGEIF(Brutos!$C$7:$C$2674,Brutos!$AJ79,Brutos!R$7:R$2674)</f>
        <v>2.6</v>
      </c>
      <c r="AZ80" s="149">
        <f>+AVERAGEIFS(Brutos!R$7:R$2674,Brutos!$C$7:$C$2674,Brutos!$AJ79,Brutos!$E$7:$E$2674,"MUL")</f>
        <v>2.6666666666666665</v>
      </c>
      <c r="BA80" s="358">
        <f>+AVERAGEIFS(Brutos!R$7:R$2674,Brutos!$C$7:$C$2674,Brutos!$AJ79,Brutos!$E$7:$E$2674,"HOM")</f>
        <v>2.5</v>
      </c>
      <c r="BB80" s="304">
        <f>+AVERAGEIF(Brutos!$C$7:$C$2674,Brutos!$AJ79,Brutos!S$7:S$2674)</f>
        <v>3</v>
      </c>
      <c r="BC80" s="149">
        <f>+AVERAGEIFS(Brutos!S$7:S$2674,Brutos!$C$7:$C$2674,Brutos!$AJ79,Brutos!$E$7:$E$2674,"MUL")</f>
        <v>3.3333333333333335</v>
      </c>
      <c r="BD80" s="358">
        <f>+AVERAGEIFS(Brutos!S$7:S$2674,Brutos!$C$7:$C$2674,Brutos!$AJ79,Brutos!$E$7:$E$2674,"HOM")</f>
        <v>2.5</v>
      </c>
      <c r="BE80" s="304">
        <f>+AVERAGEIF(Brutos!$C$7:$C$2674,Brutos!$AJ79,Brutos!T$7:T$2674)</f>
        <v>3.2</v>
      </c>
      <c r="BF80" s="149">
        <f>+AVERAGEIFS(Brutos!T$7:T$2674,Brutos!$C$7:$C$2674,Brutos!$AJ79,Brutos!$E$7:$E$2674,"MUL")</f>
        <v>3.6666666666666665</v>
      </c>
      <c r="BG80" s="358">
        <f>+AVERAGEIFS(Brutos!T$7:T$2674,Brutos!$C$7:$C$2674,Brutos!$AJ79,Brutos!$E$7:$E$2674,"HOM")</f>
        <v>2.5</v>
      </c>
      <c r="BH80" s="304">
        <f>+AVERAGEIF(Brutos!$C$7:$C$2674,Brutos!$AJ79,Brutos!U$7:U$2674)</f>
        <v>1.5</v>
      </c>
      <c r="BI80" s="149">
        <f>+AVERAGEIFS(Brutos!U$7:U$2674,Brutos!$C$7:$C$2674,Brutos!$AJ79,Brutos!$E$7:$E$2674,"MUL")</f>
        <v>1.5</v>
      </c>
      <c r="BJ80" s="298" t="s">
        <v>464</v>
      </c>
      <c r="BK80" s="304">
        <f>+AVERAGEIF(Brutos!$C$7:$C$2674,Brutos!$AJ79,Brutos!V$7:V$2674)</f>
        <v>3.25</v>
      </c>
      <c r="BL80" s="149">
        <f>+AVERAGEIFS(Brutos!V$7:V$2674,Brutos!$C$7:$C$2674,Brutos!$AJ79,Brutos!$E$7:$E$2674,"MUL")</f>
        <v>2.5</v>
      </c>
      <c r="BM80" s="358">
        <f>+AVERAGEIFS(Brutos!V$7:V$2674,Brutos!$C$7:$C$2674,Brutos!$AJ79,Brutos!$E$7:$E$2674,"HOM")</f>
        <v>4</v>
      </c>
      <c r="BN80" s="304">
        <f>+AVERAGEIF(Brutos!$C$7:$C$2674,Brutos!$AJ79,Brutos!W$7:W$2674)</f>
        <v>2.3333333333333335</v>
      </c>
      <c r="BO80" s="149">
        <f>+AVERAGEIFS(Brutos!W$7:W$2674,Brutos!$C$7:$C$2674,Brutos!$AJ79,Brutos!$E$7:$E$2674,"MUL")</f>
        <v>2.5</v>
      </c>
      <c r="BP80" s="358">
        <f>+AVERAGEIFS(Brutos!W$7:W$2674,Brutos!$C$7:$C$2674,Brutos!$AJ79,Brutos!$E$7:$E$2674,"HOM")</f>
        <v>2</v>
      </c>
      <c r="BQ80" s="304">
        <f>+AVERAGEIF(Brutos!$C$7:$C$2674,Brutos!$AJ79,Brutos!X$7:X$2674)</f>
        <v>3.5</v>
      </c>
      <c r="BR80" s="149">
        <f>+AVERAGEIFS(Brutos!X$7:X$2674,Brutos!$C$7:$C$2674,Brutos!$AJ79,Brutos!$E$7:$E$2674,"MUL")</f>
        <v>3.5</v>
      </c>
      <c r="BS80" s="358">
        <f>+AVERAGEIFS(Brutos!X$7:X$2674,Brutos!$C$7:$C$2674,Brutos!$AJ79,Brutos!$E$7:$E$2674,"HOM")</f>
        <v>3.5</v>
      </c>
      <c r="BT80" s="304">
        <f>+AVERAGEIF(Brutos!$C$7:$C$2674,Brutos!$AJ79,Brutos!Y$7:Y$2674)</f>
        <v>3.5</v>
      </c>
      <c r="BU80" s="149">
        <f>+AVERAGEIFS(Brutos!Y$7:Y$2674,Brutos!$C$7:$C$2674,Brutos!$AJ79,Brutos!$E$7:$E$2674,"MUL")</f>
        <v>3.5</v>
      </c>
      <c r="BV80" s="358">
        <f>+AVERAGEIFS(Brutos!Y$7:Y$2674,Brutos!$C$7:$C$2674,Brutos!$AJ79,Brutos!$E$7:$E$2674,"HOM")</f>
        <v>3.5</v>
      </c>
      <c r="BW80" s="304">
        <f>+AVERAGEIF(Brutos!$C$7:$C$2674,Brutos!$AJ79,Brutos!Z$7:Z$2674)</f>
        <v>3.2</v>
      </c>
      <c r="BX80" s="149">
        <f>+AVERAGEIFS(Brutos!Z$7:Z$2674,Brutos!$C$7:$C$2674,Brutos!$AJ79,Brutos!$E$7:$E$2674,"MUL")</f>
        <v>3.3333333333333335</v>
      </c>
      <c r="BY80" s="358">
        <f>+AVERAGEIFS(Brutos!Z$7:Z$2674,Brutos!$C$7:$C$2674,Brutos!$AJ79,Brutos!$E$7:$E$2674,"HOM")</f>
        <v>3</v>
      </c>
      <c r="BZ80" s="304">
        <f>+AVERAGEIF(Brutos!$C$7:$C$2674,Brutos!$AJ79,Brutos!AA$7:AA$2674)</f>
        <v>2.8</v>
      </c>
      <c r="CA80" s="149">
        <f>+AVERAGEIFS(Brutos!AA$7:AA$2674,Brutos!$C$7:$C$2674,Brutos!$AJ79,Brutos!$E$7:$E$2674,"MUL")</f>
        <v>2.3333333333333335</v>
      </c>
      <c r="CB80" s="358">
        <f>+AVERAGEIFS(Brutos!AA$7:AA$2674,Brutos!$C$7:$C$2674,Brutos!$AJ79,Brutos!$E$7:$E$2674,"HOM")</f>
        <v>3.5</v>
      </c>
      <c r="CC80" s="304">
        <f>+AVERAGEIF(Brutos!$C$7:$C$2674,Brutos!$AJ79,Brutos!AB$7:AB$2674)</f>
        <v>3</v>
      </c>
      <c r="CD80" s="149">
        <f>+AVERAGEIFS(Brutos!AB$7:AB$2674,Brutos!$C$7:$C$2674,Brutos!$AJ79,Brutos!$E$7:$E$2674,"MUL")</f>
        <v>2.6666666666666665</v>
      </c>
      <c r="CE80" s="358">
        <f>+AVERAGEIFS(Brutos!AB$7:AB$2674,Brutos!$C$7:$C$2674,Brutos!$AJ79,Brutos!$E$7:$E$2674,"HOM")</f>
        <v>3.5</v>
      </c>
      <c r="CF80" s="406">
        <f>+Resumo!U79</f>
        <v>3.3272308923569427</v>
      </c>
      <c r="CG80" s="213">
        <f>+CG18</f>
        <v>3.2993577275206669</v>
      </c>
      <c r="CH80" s="407">
        <f>+CH18</f>
        <v>3.4204826633246568</v>
      </c>
      <c r="CI80" s="415">
        <f>+Resumo!V79</f>
        <v>2.8425083981944579</v>
      </c>
      <c r="CJ80" s="116">
        <f t="shared" si="32"/>
        <v>2.8426910244058732</v>
      </c>
      <c r="CK80" s="416">
        <f>+AVERAGEIF($D$8:$D$118,$D80,$N$8:N$118)</f>
        <v>2.840631283829365</v>
      </c>
      <c r="CL80" s="415">
        <f>+Resumo!W79</f>
        <v>3.1247690923570008</v>
      </c>
      <c r="CM80" s="116">
        <f t="shared" si="33"/>
        <v>3.177193056037134</v>
      </c>
      <c r="CN80" s="416">
        <f t="shared" si="34"/>
        <v>3.1923605661692185</v>
      </c>
      <c r="CO80" s="116">
        <f>+Resumo!X79</f>
        <v>3.3218044402094318</v>
      </c>
      <c r="CP80" s="116">
        <f t="shared" si="35"/>
        <v>2.9608444556496956</v>
      </c>
      <c r="CQ80" s="116">
        <f t="shared" si="36"/>
        <v>3.0329402383622885</v>
      </c>
      <c r="CR80" s="188">
        <f>+Resumo!Y79</f>
        <v>3.1538553205918682</v>
      </c>
      <c r="CS80" s="188">
        <f t="shared" si="37"/>
        <v>3.1576693211412472</v>
      </c>
      <c r="CT80" s="188">
        <f t="shared" si="38"/>
        <v>3.1481770120066228</v>
      </c>
    </row>
    <row r="81" spans="1:98" s="25" customFormat="1" x14ac:dyDescent="0.25">
      <c r="A81" s="92"/>
      <c r="B81" s="75" t="s">
        <v>125</v>
      </c>
      <c r="C81" s="197" t="s">
        <v>82</v>
      </c>
      <c r="D81" s="93">
        <v>308</v>
      </c>
      <c r="E81" s="92" t="s">
        <v>20</v>
      </c>
      <c r="F81" s="328" t="s">
        <v>318</v>
      </c>
      <c r="G81" s="176" t="s">
        <v>285</v>
      </c>
      <c r="H81" s="131" t="s">
        <v>324</v>
      </c>
      <c r="I81" s="340">
        <v>239</v>
      </c>
      <c r="J81" s="179">
        <v>45</v>
      </c>
      <c r="K81" s="341">
        <f t="shared" si="31"/>
        <v>0.18828451882845187</v>
      </c>
      <c r="L81" s="277">
        <f>+Resumo!I80</f>
        <v>2.8388059701492536</v>
      </c>
      <c r="M81" s="149">
        <f>+Brutos!DQ80/Brutos!DR80</f>
        <v>2.6898734177215191</v>
      </c>
      <c r="N81" s="358">
        <f>+Brutos!EQ80/Brutos!ER80</f>
        <v>3.0911528150134049</v>
      </c>
      <c r="O81" s="304">
        <f>+AVERAGEIF(Brutos!$C$7:$C$2674,Brutos!$AJ80,Brutos!F$7:F$2674)</f>
        <v>3.3777777777777778</v>
      </c>
      <c r="P81" s="149">
        <f>+AVERAGEIFS(Brutos!F$7:F$2674,Brutos!$C$7:$C$2674,Brutos!$AJ80,Brutos!$E$7:$E$2674,"MUL")</f>
        <v>3.1428571428571428</v>
      </c>
      <c r="Q81" s="358">
        <f>+AVERAGEIFS(Brutos!F$7:F$2674,Brutos!$C$7:$C$2674,Brutos!$AJ80,Brutos!$E$7:$E$2674,"HOM")</f>
        <v>3.7647058823529411</v>
      </c>
      <c r="R81" s="304">
        <f>+AVERAGEIF(Brutos!$C$7:$C$2674,Brutos!$AJ80,Brutos!G$7:G$2674)</f>
        <v>2.7333333333333334</v>
      </c>
      <c r="S81" s="149">
        <f>+AVERAGEIFS(Brutos!G$7:G$2674,Brutos!$C$7:$C$2674,Brutos!$AJ80,Brutos!$E$7:$E$2674,"MUL")</f>
        <v>2.5</v>
      </c>
      <c r="T81" s="358">
        <f>+AVERAGEIFS(Brutos!G$7:G$2674,Brutos!$C$7:$C$2674,Brutos!$AJ80,Brutos!$E$7:$E$2674,"HOM")</f>
        <v>3.1176470588235294</v>
      </c>
      <c r="U81" s="304">
        <f>+AVERAGEIF(Brutos!$C$7:$C$2674,Brutos!$AJ80,Brutos!H$7:H$2674)</f>
        <v>2.3809523809523809</v>
      </c>
      <c r="V81" s="149">
        <f>+AVERAGEIFS(Brutos!H$7:H$2674,Brutos!$C$7:$C$2674,Brutos!$AJ80,Brutos!$E$7:$E$2674,"MUL")</f>
        <v>2.2962962962962963</v>
      </c>
      <c r="W81" s="358">
        <f>+AVERAGEIFS(Brutos!H$7:H$2674,Brutos!$C$7:$C$2674,Brutos!$AJ80,Brutos!$E$7:$E$2674,"HOM")</f>
        <v>2.5333333333333332</v>
      </c>
      <c r="X81" s="304">
        <f>+AVERAGEIF(Brutos!$C$7:$C$2674,Brutos!$AJ80,Brutos!I$7:I$2674)</f>
        <v>2.0227272727272729</v>
      </c>
      <c r="Y81" s="149">
        <f>+AVERAGEIFS(Brutos!I$7:I$2674,Brutos!$C$7:$C$2674,Brutos!$AJ80,Brutos!$E$7:$E$2674,"MUL")</f>
        <v>1.9642857142857142</v>
      </c>
      <c r="Z81" s="358">
        <f>+AVERAGEIFS(Brutos!I$7:I$2674,Brutos!$C$7:$C$2674,Brutos!$AJ80,Brutos!$E$7:$E$2674,"HOM")</f>
        <v>2.125</v>
      </c>
      <c r="AA81" s="304">
        <f>+AVERAGEIF(Brutos!$C$7:$C$2674,Brutos!$AJ80,Brutos!J$7:J$2674)</f>
        <v>1.8636363636363635</v>
      </c>
      <c r="AB81" s="149">
        <f>+AVERAGEIFS(Brutos!J$7:J$2674,Brutos!$C$7:$C$2674,Brutos!$AJ80,Brutos!$E$7:$E$2674,"MUL")</f>
        <v>1.6428571428571428</v>
      </c>
      <c r="AC81" s="358">
        <f>+AVERAGEIFS(Brutos!J$7:J$2674,Brutos!$C$7:$C$2674,Brutos!$AJ80,Brutos!$E$7:$E$2674,"HOM")</f>
        <v>2.25</v>
      </c>
      <c r="AD81" s="304">
        <f>+AVERAGEIF(Brutos!$C$7:$C$2674,Brutos!$AJ80,Brutos!K$7:K$2674)</f>
        <v>1.9772727272727273</v>
      </c>
      <c r="AE81" s="149">
        <f>+AVERAGEIFS(Brutos!K$7:K$2674,Brutos!$C$7:$C$2674,Brutos!$AJ80,Brutos!$E$7:$E$2674,"MUL")</f>
        <v>1.7857142857142858</v>
      </c>
      <c r="AF81" s="358">
        <f>+AVERAGEIFS(Brutos!K$7:K$2674,Brutos!$C$7:$C$2674,Brutos!$AJ80,Brutos!$E$7:$E$2674,"HOM")</f>
        <v>2.3125</v>
      </c>
      <c r="AG81" s="304">
        <f>+AVERAGEIF(Brutos!$C$7:$C$2674,Brutos!$AJ80,Brutos!L$7:L$2674)</f>
        <v>3.2727272727272729</v>
      </c>
      <c r="AH81" s="149">
        <f>+AVERAGEIFS(Brutos!L$7:L$2674,Brutos!$C$7:$C$2674,Brutos!$AJ80,Brutos!$E$7:$E$2674,"MUL")</f>
        <v>3.0357142857142856</v>
      </c>
      <c r="AI81" s="358">
        <f>+AVERAGEIFS(Brutos!L$7:L$2674,Brutos!$C$7:$C$2674,Brutos!$AJ80,Brutos!$E$7:$E$2674,"HOM")</f>
        <v>3.6875</v>
      </c>
      <c r="AJ81" s="304">
        <f>+AVERAGEIF(Brutos!$C$7:$C$2674,Brutos!$AJ80,Brutos!M$7:M$2674)</f>
        <v>2.8</v>
      </c>
      <c r="AK81" s="149">
        <f>+AVERAGEIFS(Brutos!M$7:M$2674,Brutos!$C$7:$C$2674,Brutos!$AJ80,Brutos!$E$7:$E$2674,"MUL")</f>
        <v>2.6428571428571428</v>
      </c>
      <c r="AL81" s="358">
        <f>+AVERAGEIFS(Brutos!M$7:M$2674,Brutos!$C$7:$C$2674,Brutos!$AJ80,Brutos!$E$7:$E$2674,"HOM")</f>
        <v>3.0588235294117645</v>
      </c>
      <c r="AM81" s="304">
        <f>+AVERAGEIF(Brutos!$C$7:$C$2674,Brutos!$AJ80,Brutos!N$7:N$2674)</f>
        <v>2.8888888888888888</v>
      </c>
      <c r="AN81" s="149">
        <f>+AVERAGEIFS(Brutos!N$7:N$2674,Brutos!$C$7:$C$2674,Brutos!$AJ80,Brutos!$E$7:$E$2674,"MUL")</f>
        <v>2.6785714285714284</v>
      </c>
      <c r="AO81" s="358">
        <f>+AVERAGEIFS(Brutos!N$7:N$2674,Brutos!$C$7:$C$2674,Brutos!$AJ80,Brutos!$E$7:$E$2674,"HOM")</f>
        <v>3.2352941176470589</v>
      </c>
      <c r="AP81" s="304">
        <f>+AVERAGEIF(Brutos!$C$7:$C$2674,Brutos!$AJ80,Brutos!O$7:O$2674)</f>
        <v>3.0227272727272729</v>
      </c>
      <c r="AQ81" s="149">
        <f>+AVERAGEIFS(Brutos!O$7:O$2674,Brutos!$C$7:$C$2674,Brutos!$AJ80,Brutos!$E$7:$E$2674,"MUL")</f>
        <v>2.8518518518518516</v>
      </c>
      <c r="AR81" s="358">
        <f>+AVERAGEIFS(Brutos!O$7:O$2674,Brutos!$C$7:$C$2674,Brutos!$AJ80,Brutos!$E$7:$E$2674,"HOM")</f>
        <v>3.2941176470588234</v>
      </c>
      <c r="AS81" s="304">
        <f>+AVERAGEIF(Brutos!$C$7:$C$2674,Brutos!$AJ80,Brutos!P$7:P$2674)</f>
        <v>2.911111111111111</v>
      </c>
      <c r="AT81" s="149">
        <f>+AVERAGEIFS(Brutos!P$7:P$2674,Brutos!$C$7:$C$2674,Brutos!$AJ80,Brutos!$E$7:$E$2674,"MUL")</f>
        <v>2.8214285714285716</v>
      </c>
      <c r="AU81" s="358">
        <f>+AVERAGEIFS(Brutos!P$7:P$2674,Brutos!$C$7:$C$2674,Brutos!$AJ80,Brutos!$E$7:$E$2674,"HOM")</f>
        <v>3.0588235294117645</v>
      </c>
      <c r="AV81" s="304">
        <f>+AVERAGEIF(Brutos!$C$7:$C$2674,Brutos!$AJ80,Brutos!Q$7:Q$2674)</f>
        <v>3.0222222222222221</v>
      </c>
      <c r="AW81" s="149">
        <f>+AVERAGEIFS(Brutos!Q$7:Q$2674,Brutos!$C$7:$C$2674,Brutos!$AJ80,Brutos!$E$7:$E$2674,"MUL")</f>
        <v>2.7857142857142856</v>
      </c>
      <c r="AX81" s="358">
        <f>+AVERAGEIFS(Brutos!Q$7:Q$2674,Brutos!$C$7:$C$2674,Brutos!$AJ80,Brutos!$E$7:$E$2674,"HOM")</f>
        <v>3.4117647058823528</v>
      </c>
      <c r="AY81" s="304">
        <f>+AVERAGEIF(Brutos!$C$7:$C$2674,Brutos!$AJ80,Brutos!R$7:R$2674)</f>
        <v>2.8222222222222224</v>
      </c>
      <c r="AZ81" s="149">
        <f>+AVERAGEIFS(Brutos!R$7:R$2674,Brutos!$C$7:$C$2674,Brutos!$AJ80,Brutos!$E$7:$E$2674,"MUL")</f>
        <v>2.5357142857142856</v>
      </c>
      <c r="BA81" s="358">
        <f>+AVERAGEIFS(Brutos!R$7:R$2674,Brutos!$C$7:$C$2674,Brutos!$AJ80,Brutos!$E$7:$E$2674,"HOM")</f>
        <v>3.2941176470588234</v>
      </c>
      <c r="BB81" s="304">
        <f>+AVERAGEIF(Brutos!$C$7:$C$2674,Brutos!$AJ80,Brutos!S$7:S$2674)</f>
        <v>3.1555555555555554</v>
      </c>
      <c r="BC81" s="149">
        <f>+AVERAGEIFS(Brutos!S$7:S$2674,Brutos!$C$7:$C$2674,Brutos!$AJ80,Brutos!$E$7:$E$2674,"MUL")</f>
        <v>3.0357142857142856</v>
      </c>
      <c r="BD81" s="358">
        <f>+AVERAGEIFS(Brutos!S$7:S$2674,Brutos!$C$7:$C$2674,Brutos!$AJ80,Brutos!$E$7:$E$2674,"HOM")</f>
        <v>3.3529411764705883</v>
      </c>
      <c r="BE81" s="304">
        <f>+AVERAGEIF(Brutos!$C$7:$C$2674,Brutos!$AJ80,Brutos!T$7:T$2674)</f>
        <v>3.2727272727272729</v>
      </c>
      <c r="BF81" s="149">
        <f>+AVERAGEIFS(Brutos!T$7:T$2674,Brutos!$C$7:$C$2674,Brutos!$AJ80,Brutos!$E$7:$E$2674,"MUL")</f>
        <v>3.4074074074074074</v>
      </c>
      <c r="BG81" s="358">
        <f>+AVERAGEIFS(Brutos!T$7:T$2674,Brutos!$C$7:$C$2674,Brutos!$AJ80,Brutos!$E$7:$E$2674,"HOM")</f>
        <v>3.0588235294117645</v>
      </c>
      <c r="BH81" s="304">
        <f>+AVERAGEIF(Brutos!$C$7:$C$2674,Brutos!$AJ80,Brutos!U$7:U$2674)</f>
        <v>2.9767441860465116</v>
      </c>
      <c r="BI81" s="149">
        <f>+AVERAGEIFS(Brutos!U$7:U$2674,Brutos!$C$7:$C$2674,Brutos!$AJ80,Brutos!$E$7:$E$2674,"MUL")</f>
        <v>3</v>
      </c>
      <c r="BJ81" s="358">
        <f>+AVERAGEIFS(Brutos!U$7:U$2674,Brutos!$C$7:$C$2674,Brutos!$AJ80,Brutos!$E$7:$E$2674,"HOM")</f>
        <v>2.9333333333333331</v>
      </c>
      <c r="BK81" s="304">
        <f>+AVERAGEIF(Brutos!$C$7:$C$2674,Brutos!$AJ80,Brutos!V$7:V$2674)</f>
        <v>3.3636363636363638</v>
      </c>
      <c r="BL81" s="149">
        <f>+AVERAGEIFS(Brutos!V$7:V$2674,Brutos!$C$7:$C$2674,Brutos!$AJ80,Brutos!$E$7:$E$2674,"MUL")</f>
        <v>3.2962962962962963</v>
      </c>
      <c r="BM81" s="358">
        <f>+AVERAGEIFS(Brutos!V$7:V$2674,Brutos!$C$7:$C$2674,Brutos!$AJ80,Brutos!$E$7:$E$2674,"HOM")</f>
        <v>3.4705882352941178</v>
      </c>
      <c r="BN81" s="304">
        <f>+AVERAGEIF(Brutos!$C$7:$C$2674,Brutos!$AJ80,Brutos!W$7:W$2674)</f>
        <v>2.8666666666666667</v>
      </c>
      <c r="BO81" s="149">
        <f>+AVERAGEIFS(Brutos!W$7:W$2674,Brutos!$C$7:$C$2674,Brutos!$AJ80,Brutos!$E$7:$E$2674,"MUL")</f>
        <v>2.5357142857142856</v>
      </c>
      <c r="BP81" s="358">
        <f>+AVERAGEIFS(Brutos!W$7:W$2674,Brutos!$C$7:$C$2674,Brutos!$AJ80,Brutos!$E$7:$E$2674,"HOM")</f>
        <v>3.4117647058823528</v>
      </c>
      <c r="BQ81" s="304">
        <f>+AVERAGEIF(Brutos!$C$7:$C$2674,Brutos!$AJ80,Brutos!X$7:X$2674)</f>
        <v>3.4545454545454546</v>
      </c>
      <c r="BR81" s="149">
        <f>+AVERAGEIFS(Brutos!X$7:X$2674,Brutos!$C$7:$C$2674,Brutos!$AJ80,Brutos!$E$7:$E$2674,"MUL")</f>
        <v>3.4074074074074074</v>
      </c>
      <c r="BS81" s="358">
        <f>+AVERAGEIFS(Brutos!X$7:X$2674,Brutos!$C$7:$C$2674,Brutos!$AJ80,Brutos!$E$7:$E$2674,"HOM")</f>
        <v>3.5294117647058822</v>
      </c>
      <c r="BT81" s="304">
        <f>+AVERAGEIF(Brutos!$C$7:$C$2674,Brutos!$AJ80,Brutos!Y$7:Y$2674)</f>
        <v>3.3181818181818183</v>
      </c>
      <c r="BU81" s="149">
        <f>+AVERAGEIFS(Brutos!Y$7:Y$2674,Brutos!$C$7:$C$2674,Brutos!$AJ80,Brutos!$E$7:$E$2674,"MUL")</f>
        <v>3.2222222222222223</v>
      </c>
      <c r="BV81" s="358">
        <f>+AVERAGEIFS(Brutos!Y$7:Y$2674,Brutos!$C$7:$C$2674,Brutos!$AJ80,Brutos!$E$7:$E$2674,"HOM")</f>
        <v>3.4705882352941178</v>
      </c>
      <c r="BW81" s="304">
        <f>+AVERAGEIF(Brutos!$C$7:$C$2674,Brutos!$AJ80,Brutos!Z$7:Z$2674)</f>
        <v>2.75</v>
      </c>
      <c r="BX81" s="149">
        <f>+AVERAGEIFS(Brutos!Z$7:Z$2674,Brutos!$C$7:$C$2674,Brutos!$AJ80,Brutos!$E$7:$E$2674,"MUL")</f>
        <v>2.6153846153846154</v>
      </c>
      <c r="BY81" s="358">
        <f>+AVERAGEIFS(Brutos!Z$7:Z$2674,Brutos!$C$7:$C$2674,Brutos!$AJ80,Brutos!$E$7:$E$2674,"HOM")</f>
        <v>3</v>
      </c>
      <c r="BZ81" s="304">
        <f>+AVERAGEIF(Brutos!$C$7:$C$2674,Brutos!$AJ80,Brutos!AA$7:AA$2674)</f>
        <v>2.4500000000000002</v>
      </c>
      <c r="CA81" s="149">
        <f>+AVERAGEIFS(Brutos!AA$7:AA$2674,Brutos!$C$7:$C$2674,Brutos!$AJ80,Brutos!$E$7:$E$2674,"MUL")</f>
        <v>2.4230769230769229</v>
      </c>
      <c r="CB81" s="358">
        <f>+AVERAGEIFS(Brutos!AA$7:AA$2674,Brutos!$C$7:$C$2674,Brutos!$AJ80,Brutos!$E$7:$E$2674,"HOM")</f>
        <v>2.5</v>
      </c>
      <c r="CC81" s="304">
        <f>+AVERAGEIF(Brutos!$C$7:$C$2674,Brutos!$AJ80,Brutos!AB$7:AB$2674)</f>
        <v>2.4615384615384617</v>
      </c>
      <c r="CD81" s="149">
        <f>+AVERAGEIFS(Brutos!AB$7:AB$2674,Brutos!$C$7:$C$2674,Brutos!$AJ80,Brutos!$E$7:$E$2674,"MUL")</f>
        <v>2.2692307692307692</v>
      </c>
      <c r="CE81" s="358">
        <f>+AVERAGEIFS(Brutos!AB$7:AB$2674,Brutos!$C$7:$C$2674,Brutos!$AJ80,Brutos!$E$7:$E$2674,"HOM")</f>
        <v>2.8461538461538463</v>
      </c>
      <c r="CF81" s="406">
        <f>+Resumo!U80</f>
        <v>2.9876188771285999</v>
      </c>
      <c r="CG81" s="213">
        <f>+CG17</f>
        <v>2.9267268323175495</v>
      </c>
      <c r="CH81" s="407">
        <f>+CH17</f>
        <v>3.0773443633078075</v>
      </c>
      <c r="CI81" s="415">
        <f>+Resumo!V80</f>
        <v>2.8425083981944579</v>
      </c>
      <c r="CJ81" s="116">
        <f t="shared" si="32"/>
        <v>2.8426910244058732</v>
      </c>
      <c r="CK81" s="416">
        <f>+AVERAGEIF($D$8:$D$118,$D81,$N$8:N$118)</f>
        <v>2.840631283829365</v>
      </c>
      <c r="CL81" s="415">
        <f>+Resumo!W80</f>
        <v>3.1247690923570008</v>
      </c>
      <c r="CM81" s="116">
        <f t="shared" si="33"/>
        <v>3.177193056037134</v>
      </c>
      <c r="CN81" s="416">
        <f t="shared" si="34"/>
        <v>3.1923605661692185</v>
      </c>
      <c r="CO81" s="116">
        <f>+Resumo!X80</f>
        <v>2.9590343418354941</v>
      </c>
      <c r="CP81" s="116">
        <f t="shared" si="35"/>
        <v>2.9608444556496956</v>
      </c>
      <c r="CQ81" s="116">
        <f t="shared" si="36"/>
        <v>3.0329402383622885</v>
      </c>
      <c r="CR81" s="188">
        <f>+Resumo!Y80</f>
        <v>3.1538553205918682</v>
      </c>
      <c r="CS81" s="188">
        <f t="shared" si="37"/>
        <v>3.1576693211412472</v>
      </c>
      <c r="CT81" s="188">
        <f t="shared" si="38"/>
        <v>3.1481770120066228</v>
      </c>
    </row>
    <row r="82" spans="1:98" s="25" customFormat="1" x14ac:dyDescent="0.25">
      <c r="A82" s="92"/>
      <c r="B82" s="75" t="s">
        <v>138</v>
      </c>
      <c r="C82" s="197" t="s">
        <v>139</v>
      </c>
      <c r="D82" s="93">
        <v>308</v>
      </c>
      <c r="E82" s="92" t="s">
        <v>20</v>
      </c>
      <c r="F82" s="328" t="s">
        <v>318</v>
      </c>
      <c r="G82" s="176" t="s">
        <v>285</v>
      </c>
      <c r="H82" s="131" t="s">
        <v>324</v>
      </c>
      <c r="I82" s="340">
        <v>151</v>
      </c>
      <c r="J82" s="179">
        <v>31</v>
      </c>
      <c r="K82" s="341">
        <f t="shared" si="31"/>
        <v>0.20529801324503311</v>
      </c>
      <c r="L82" s="277">
        <f>+Resumo!I81</f>
        <v>3.0385185185185186</v>
      </c>
      <c r="M82" s="149">
        <f>+Brutos!DQ81/Brutos!DR81</f>
        <v>2.8471910112359549</v>
      </c>
      <c r="N82" s="358">
        <f>+Brutos!EQ81/Brutos!ER81</f>
        <v>3.4086956521739129</v>
      </c>
      <c r="O82" s="304">
        <f>+AVERAGEIF(Brutos!$C$7:$C$2674,Brutos!$AJ81,Brutos!F$7:F$2674)</f>
        <v>3.2903225806451615</v>
      </c>
      <c r="P82" s="149">
        <f>+AVERAGEIFS(Brutos!F$7:F$2674,Brutos!$C$7:$C$2674,Brutos!$AJ81,Brutos!$E$7:$E$2674,"MUL")</f>
        <v>3.25</v>
      </c>
      <c r="Q82" s="358">
        <f>+AVERAGEIFS(Brutos!F$7:F$2674,Brutos!$C$7:$C$2674,Brutos!$AJ81,Brutos!$E$7:$E$2674,"HOM")</f>
        <v>3.3636363636363638</v>
      </c>
      <c r="R82" s="304">
        <f>+AVERAGEIF(Brutos!$C$7:$C$2674,Brutos!$AJ81,Brutos!G$7:G$2674)</f>
        <v>3.0333333333333332</v>
      </c>
      <c r="S82" s="149">
        <f>+AVERAGEIFS(Brutos!G$7:G$2674,Brutos!$C$7:$C$2674,Brutos!$AJ81,Brutos!$E$7:$E$2674,"MUL")</f>
        <v>2.8</v>
      </c>
      <c r="T82" s="358">
        <f>+AVERAGEIFS(Brutos!G$7:G$2674,Brutos!$C$7:$C$2674,Brutos!$AJ81,Brutos!$E$7:$E$2674,"HOM")</f>
        <v>3.5</v>
      </c>
      <c r="U82" s="304">
        <f>+AVERAGEIF(Brutos!$C$7:$C$2674,Brutos!$AJ81,Brutos!H$7:H$2674)</f>
        <v>2.8666666666666667</v>
      </c>
      <c r="V82" s="149">
        <f>+AVERAGEIFS(Brutos!H$7:H$2674,Brutos!$C$7:$C$2674,Brutos!$AJ81,Brutos!$E$7:$E$2674,"MUL")</f>
        <v>2.9</v>
      </c>
      <c r="W82" s="358">
        <f>+AVERAGEIFS(Brutos!H$7:H$2674,Brutos!$C$7:$C$2674,Brutos!$AJ81,Brutos!$E$7:$E$2674,"HOM")</f>
        <v>2.8</v>
      </c>
      <c r="X82" s="304">
        <f>+AVERAGEIF(Brutos!$C$7:$C$2674,Brutos!$AJ81,Brutos!I$7:I$2674)</f>
        <v>2.25</v>
      </c>
      <c r="Y82" s="149">
        <f>+AVERAGEIFS(Brutos!I$7:I$2674,Brutos!$C$7:$C$2674,Brutos!$AJ81,Brutos!$E$7:$E$2674,"MUL")</f>
        <v>1.9473684210526316</v>
      </c>
      <c r="Z82" s="358">
        <f>+AVERAGEIFS(Brutos!I$7:I$2674,Brutos!$C$7:$C$2674,Brutos!$AJ81,Brutos!$E$7:$E$2674,"HOM")</f>
        <v>2.8888888888888888</v>
      </c>
      <c r="AA82" s="304">
        <f>+AVERAGEIF(Brutos!$C$7:$C$2674,Brutos!$AJ81,Brutos!J$7:J$2674)</f>
        <v>2.5333333333333332</v>
      </c>
      <c r="AB82" s="149">
        <f>+AVERAGEIFS(Brutos!J$7:J$2674,Brutos!$C$7:$C$2674,Brutos!$AJ81,Brutos!$E$7:$E$2674,"MUL")</f>
        <v>2.2999999999999998</v>
      </c>
      <c r="AC82" s="358">
        <f>+AVERAGEIFS(Brutos!J$7:J$2674,Brutos!$C$7:$C$2674,Brutos!$AJ81,Brutos!$E$7:$E$2674,"HOM")</f>
        <v>3</v>
      </c>
      <c r="AD82" s="304">
        <f>+AVERAGEIF(Brutos!$C$7:$C$2674,Brutos!$AJ81,Brutos!K$7:K$2674)</f>
        <v>2.2333333333333334</v>
      </c>
      <c r="AE82" s="149">
        <f>+AVERAGEIFS(Brutos!K$7:K$2674,Brutos!$C$7:$C$2674,Brutos!$AJ81,Brutos!$E$7:$E$2674,"MUL")</f>
        <v>2</v>
      </c>
      <c r="AF82" s="358">
        <f>+AVERAGEIFS(Brutos!K$7:K$2674,Brutos!$C$7:$C$2674,Brutos!$AJ81,Brutos!$E$7:$E$2674,"HOM")</f>
        <v>2.7</v>
      </c>
      <c r="AG82" s="304">
        <f>+AVERAGEIF(Brutos!$C$7:$C$2674,Brutos!$AJ81,Brutos!L$7:L$2674)</f>
        <v>3.3571428571428572</v>
      </c>
      <c r="AH82" s="149">
        <f>+AVERAGEIFS(Brutos!L$7:L$2674,Brutos!$C$7:$C$2674,Brutos!$AJ81,Brutos!$E$7:$E$2674,"MUL")</f>
        <v>3.1111111111111112</v>
      </c>
      <c r="AI82" s="358">
        <f>+AVERAGEIFS(Brutos!L$7:L$2674,Brutos!$C$7:$C$2674,Brutos!$AJ81,Brutos!$E$7:$E$2674,"HOM")</f>
        <v>3.8</v>
      </c>
      <c r="AJ82" s="304">
        <f>+AVERAGEIF(Brutos!$C$7:$C$2674,Brutos!$AJ81,Brutos!M$7:M$2674)</f>
        <v>2.8275862068965516</v>
      </c>
      <c r="AK82" s="149">
        <f>+AVERAGEIFS(Brutos!M$7:M$2674,Brutos!$C$7:$C$2674,Brutos!$AJ81,Brutos!$E$7:$E$2674,"MUL")</f>
        <v>2.6315789473684212</v>
      </c>
      <c r="AL82" s="358">
        <f>+AVERAGEIFS(Brutos!M$7:M$2674,Brutos!$C$7:$C$2674,Brutos!$AJ81,Brutos!$E$7:$E$2674,"HOM")</f>
        <v>3.2</v>
      </c>
      <c r="AM82" s="304">
        <f>+AVERAGEIF(Brutos!$C$7:$C$2674,Brutos!$AJ81,Brutos!N$7:N$2674)</f>
        <v>2.9310344827586206</v>
      </c>
      <c r="AN82" s="149">
        <f>+AVERAGEIFS(Brutos!N$7:N$2674,Brutos!$C$7:$C$2674,Brutos!$AJ81,Brutos!$E$7:$E$2674,"MUL")</f>
        <v>2.6315789473684212</v>
      </c>
      <c r="AO82" s="358">
        <f>+AVERAGEIFS(Brutos!N$7:N$2674,Brutos!$C$7:$C$2674,Brutos!$AJ81,Brutos!$E$7:$E$2674,"HOM")</f>
        <v>3.5</v>
      </c>
      <c r="AP82" s="304">
        <f>+AVERAGEIF(Brutos!$C$7:$C$2674,Brutos!$AJ81,Brutos!O$7:O$2674)</f>
        <v>3.5172413793103448</v>
      </c>
      <c r="AQ82" s="149">
        <f>+AVERAGEIFS(Brutos!O$7:O$2674,Brutos!$C$7:$C$2674,Brutos!$AJ81,Brutos!$E$7:$E$2674,"MUL")</f>
        <v>3.2105263157894739</v>
      </c>
      <c r="AR82" s="358">
        <f>+AVERAGEIFS(Brutos!O$7:O$2674,Brutos!$C$7:$C$2674,Brutos!$AJ81,Brutos!$E$7:$E$2674,"HOM")</f>
        <v>4.0999999999999996</v>
      </c>
      <c r="AS82" s="304">
        <f>+AVERAGEIF(Brutos!$C$7:$C$2674,Brutos!$AJ81,Brutos!P$7:P$2674)</f>
        <v>3.3103448275862069</v>
      </c>
      <c r="AT82" s="149">
        <f>+AVERAGEIFS(Brutos!P$7:P$2674,Brutos!$C$7:$C$2674,Brutos!$AJ81,Brutos!$E$7:$E$2674,"MUL")</f>
        <v>3.1052631578947367</v>
      </c>
      <c r="AU82" s="358">
        <f>+AVERAGEIFS(Brutos!P$7:P$2674,Brutos!$C$7:$C$2674,Brutos!$AJ81,Brutos!$E$7:$E$2674,"HOM")</f>
        <v>3.7</v>
      </c>
      <c r="AV82" s="304">
        <f>+AVERAGEIF(Brutos!$C$7:$C$2674,Brutos!$AJ81,Brutos!Q$7:Q$2674)</f>
        <v>3.1379310344827585</v>
      </c>
      <c r="AW82" s="149">
        <f>+AVERAGEIFS(Brutos!Q$7:Q$2674,Brutos!$C$7:$C$2674,Brutos!$AJ81,Brutos!$E$7:$E$2674,"MUL")</f>
        <v>3.0526315789473686</v>
      </c>
      <c r="AX82" s="358">
        <f>+AVERAGEIFS(Brutos!Q$7:Q$2674,Brutos!$C$7:$C$2674,Brutos!$AJ81,Brutos!$E$7:$E$2674,"HOM")</f>
        <v>3.3</v>
      </c>
      <c r="AY82" s="304">
        <f>+AVERAGEIF(Brutos!$C$7:$C$2674,Brutos!$AJ81,Brutos!R$7:R$2674)</f>
        <v>2.8928571428571428</v>
      </c>
      <c r="AZ82" s="149">
        <f>+AVERAGEIFS(Brutos!R$7:R$2674,Brutos!$C$7:$C$2674,Brutos!$AJ81,Brutos!$E$7:$E$2674,"MUL")</f>
        <v>2.8333333333333335</v>
      </c>
      <c r="BA82" s="358">
        <f>+AVERAGEIFS(Brutos!R$7:R$2674,Brutos!$C$7:$C$2674,Brutos!$AJ81,Brutos!$E$7:$E$2674,"HOM")</f>
        <v>3</v>
      </c>
      <c r="BB82" s="304">
        <f>+AVERAGEIF(Brutos!$C$7:$C$2674,Brutos!$AJ81,Brutos!S$7:S$2674)</f>
        <v>3.5</v>
      </c>
      <c r="BC82" s="149">
        <f>+AVERAGEIFS(Brutos!S$7:S$2674,Brutos!$C$7:$C$2674,Brutos!$AJ81,Brutos!$E$7:$E$2674,"MUL")</f>
        <v>3.3888888888888888</v>
      </c>
      <c r="BD82" s="358">
        <f>+AVERAGEIFS(Brutos!S$7:S$2674,Brutos!$C$7:$C$2674,Brutos!$AJ81,Brutos!$E$7:$E$2674,"HOM")</f>
        <v>3.7</v>
      </c>
      <c r="BE82" s="304">
        <f>+AVERAGEIF(Brutos!$C$7:$C$2674,Brutos!$AJ81,Brutos!T$7:T$2674)</f>
        <v>3.4</v>
      </c>
      <c r="BF82" s="149">
        <f>+AVERAGEIFS(Brutos!T$7:T$2674,Brutos!$C$7:$C$2674,Brutos!$AJ81,Brutos!$E$7:$E$2674,"MUL")</f>
        <v>3.2</v>
      </c>
      <c r="BG82" s="358">
        <f>+AVERAGEIFS(Brutos!T$7:T$2674,Brutos!$C$7:$C$2674,Brutos!$AJ81,Brutos!$E$7:$E$2674,"HOM")</f>
        <v>3.8</v>
      </c>
      <c r="BH82" s="304">
        <f>+AVERAGEIF(Brutos!$C$7:$C$2674,Brutos!$AJ81,Brutos!U$7:U$2674)</f>
        <v>3.4642857142857144</v>
      </c>
      <c r="BI82" s="149">
        <f>+AVERAGEIFS(Brutos!U$7:U$2674,Brutos!$C$7:$C$2674,Brutos!$AJ81,Brutos!$E$7:$E$2674,"MUL")</f>
        <v>3.2222222222222223</v>
      </c>
      <c r="BJ82" s="358">
        <f>+AVERAGEIFS(Brutos!U$7:U$2674,Brutos!$C$7:$C$2674,Brutos!$AJ81,Brutos!$E$7:$E$2674,"HOM")</f>
        <v>3.9</v>
      </c>
      <c r="BK82" s="304">
        <f>+AVERAGEIF(Brutos!$C$7:$C$2674,Brutos!$AJ81,Brutos!V$7:V$2674)</f>
        <v>3.2068965517241379</v>
      </c>
      <c r="BL82" s="149">
        <f>+AVERAGEIFS(Brutos!V$7:V$2674,Brutos!$C$7:$C$2674,Brutos!$AJ81,Brutos!$E$7:$E$2674,"MUL")</f>
        <v>2.8947368421052633</v>
      </c>
      <c r="BM82" s="358">
        <f>+AVERAGEIFS(Brutos!V$7:V$2674,Brutos!$C$7:$C$2674,Brutos!$AJ81,Brutos!$E$7:$E$2674,"HOM")</f>
        <v>3.8</v>
      </c>
      <c r="BN82" s="304">
        <f>+AVERAGEIF(Brutos!$C$7:$C$2674,Brutos!$AJ81,Brutos!W$7:W$2674)</f>
        <v>3.1666666666666665</v>
      </c>
      <c r="BO82" s="149">
        <f>+AVERAGEIFS(Brutos!W$7:W$2674,Brutos!$C$7:$C$2674,Brutos!$AJ81,Brutos!$E$7:$E$2674,"MUL")</f>
        <v>2.95</v>
      </c>
      <c r="BP82" s="358">
        <f>+AVERAGEIFS(Brutos!W$7:W$2674,Brutos!$C$7:$C$2674,Brutos!$AJ81,Brutos!$E$7:$E$2674,"HOM")</f>
        <v>3.6</v>
      </c>
      <c r="BQ82" s="304">
        <f>+AVERAGEIF(Brutos!$C$7:$C$2674,Brutos!$AJ81,Brutos!X$7:X$2674)</f>
        <v>3.3333333333333335</v>
      </c>
      <c r="BR82" s="149">
        <f>+AVERAGEIFS(Brutos!X$7:X$2674,Brutos!$C$7:$C$2674,Brutos!$AJ81,Brutos!$E$7:$E$2674,"MUL")</f>
        <v>3.2</v>
      </c>
      <c r="BS82" s="358">
        <f>+AVERAGEIFS(Brutos!X$7:X$2674,Brutos!$C$7:$C$2674,Brutos!$AJ81,Brutos!$E$7:$E$2674,"HOM")</f>
        <v>3.6</v>
      </c>
      <c r="BT82" s="304">
        <f>+AVERAGEIF(Brutos!$C$7:$C$2674,Brutos!$AJ81,Brutos!Y$7:Y$2674)</f>
        <v>3.4333333333333331</v>
      </c>
      <c r="BU82" s="149">
        <f>+AVERAGEIFS(Brutos!Y$7:Y$2674,Brutos!$C$7:$C$2674,Brutos!$AJ81,Brutos!$E$7:$E$2674,"MUL")</f>
        <v>3.35</v>
      </c>
      <c r="BV82" s="358">
        <f>+AVERAGEIFS(Brutos!Y$7:Y$2674,Brutos!$C$7:$C$2674,Brutos!$AJ81,Brutos!$E$7:$E$2674,"HOM")</f>
        <v>3.6</v>
      </c>
      <c r="BW82" s="304">
        <f>+AVERAGEIF(Brutos!$C$7:$C$2674,Brutos!$AJ81,Brutos!Z$7:Z$2674)</f>
        <v>2.9666666666666668</v>
      </c>
      <c r="BX82" s="149">
        <f>+AVERAGEIFS(Brutos!Z$7:Z$2674,Brutos!$C$7:$C$2674,Brutos!$AJ81,Brutos!$E$7:$E$2674,"MUL")</f>
        <v>2.75</v>
      </c>
      <c r="BY82" s="358">
        <f>+AVERAGEIFS(Brutos!Z$7:Z$2674,Brutos!$C$7:$C$2674,Brutos!$AJ81,Brutos!$E$7:$E$2674,"HOM")</f>
        <v>3.4</v>
      </c>
      <c r="BZ82" s="304">
        <f>+AVERAGEIF(Brutos!$C$7:$C$2674,Brutos!$AJ81,Brutos!AA$7:AA$2674)</f>
        <v>2.5666666666666669</v>
      </c>
      <c r="CA82" s="149">
        <f>+AVERAGEIFS(Brutos!AA$7:AA$2674,Brutos!$C$7:$C$2674,Brutos!$AJ81,Brutos!$E$7:$E$2674,"MUL")</f>
        <v>2.35</v>
      </c>
      <c r="CB82" s="358">
        <f>+AVERAGEIFS(Brutos!AA$7:AA$2674,Brutos!$C$7:$C$2674,Brutos!$AJ81,Brutos!$E$7:$E$2674,"HOM")</f>
        <v>3</v>
      </c>
      <c r="CC82" s="304">
        <f>+AVERAGEIF(Brutos!$C$7:$C$2674,Brutos!$AJ81,Brutos!AB$7:AB$2674)</f>
        <v>2.7</v>
      </c>
      <c r="CD82" s="149">
        <f>+AVERAGEIFS(Brutos!AB$7:AB$2674,Brutos!$C$7:$C$2674,Brutos!$AJ81,Brutos!$E$7:$E$2674,"MUL")</f>
        <v>2.5</v>
      </c>
      <c r="CE82" s="358">
        <f>+AVERAGEIFS(Brutos!AB$7:AB$2674,Brutos!$C$7:$C$2674,Brutos!$AJ81,Brutos!$E$7:$E$2674,"HOM")</f>
        <v>3.1</v>
      </c>
      <c r="CF82" s="406">
        <f>+Resumo!U81</f>
        <v>3.0385185185185186</v>
      </c>
      <c r="CG82" s="213">
        <f t="shared" ref="CG82:CG84" si="39">+M82</f>
        <v>2.8471910112359549</v>
      </c>
      <c r="CH82" s="407">
        <f t="shared" ref="CH82:CH84" si="40">+N82</f>
        <v>3.4086956521739129</v>
      </c>
      <c r="CI82" s="415">
        <f>+Resumo!V81</f>
        <v>2.8425083981944579</v>
      </c>
      <c r="CJ82" s="116">
        <f t="shared" si="32"/>
        <v>2.8426910244058732</v>
      </c>
      <c r="CK82" s="416">
        <f>+AVERAGEIF($D$8:$D$118,$D82,$N$8:N$118)</f>
        <v>2.840631283829365</v>
      </c>
      <c r="CL82" s="415">
        <f>+Resumo!W81</f>
        <v>3.1247690923570008</v>
      </c>
      <c r="CM82" s="116">
        <f t="shared" si="33"/>
        <v>3.177193056037134</v>
      </c>
      <c r="CN82" s="416">
        <f t="shared" si="34"/>
        <v>3.1923605661692185</v>
      </c>
      <c r="CO82" s="116">
        <f>+Resumo!X81</f>
        <v>2.9590343418354941</v>
      </c>
      <c r="CP82" s="116">
        <f t="shared" si="35"/>
        <v>2.9608444556496956</v>
      </c>
      <c r="CQ82" s="116">
        <f t="shared" si="36"/>
        <v>3.0329402383622885</v>
      </c>
      <c r="CR82" s="188">
        <f>+Resumo!Y81</f>
        <v>3.1538553205918682</v>
      </c>
      <c r="CS82" s="188">
        <f t="shared" si="37"/>
        <v>3.1576693211412472</v>
      </c>
      <c r="CT82" s="188">
        <f t="shared" si="38"/>
        <v>3.1481770120066228</v>
      </c>
    </row>
    <row r="83" spans="1:98" s="25" customFormat="1" ht="30" x14ac:dyDescent="0.25">
      <c r="A83" s="92"/>
      <c r="B83" s="75" t="s">
        <v>161</v>
      </c>
      <c r="C83" s="197" t="s">
        <v>529</v>
      </c>
      <c r="D83" s="93">
        <v>308</v>
      </c>
      <c r="E83" s="92" t="s">
        <v>20</v>
      </c>
      <c r="F83" s="328" t="s">
        <v>321</v>
      </c>
      <c r="G83" s="176" t="s">
        <v>285</v>
      </c>
      <c r="H83" s="131" t="s">
        <v>324</v>
      </c>
      <c r="I83" s="340">
        <v>33</v>
      </c>
      <c r="J83" s="179">
        <v>14</v>
      </c>
      <c r="K83" s="341">
        <f t="shared" si="31"/>
        <v>0.42424242424242425</v>
      </c>
      <c r="L83" s="277">
        <f>+Resumo!I82</f>
        <v>2.6971608832807572</v>
      </c>
      <c r="M83" s="149">
        <f>+Brutos!DQ82/Brutos!DR82</f>
        <v>2.6801470588235294</v>
      </c>
      <c r="N83" s="358">
        <f>+Brutos!EQ82/Brutos!ER82</f>
        <v>2.8</v>
      </c>
      <c r="O83" s="304">
        <f>+AVERAGEIF(Brutos!$C$7:$C$2674,Brutos!$AJ82,Brutos!F$7:F$2674)</f>
        <v>3.1428571428571428</v>
      </c>
      <c r="P83" s="149">
        <f>+AVERAGEIFS(Brutos!F$7:F$2674,Brutos!$C$7:$C$2674,Brutos!$AJ82,Brutos!$E$7:$E$2674,"MUL")</f>
        <v>3.25</v>
      </c>
      <c r="Q83" s="358">
        <f>+AVERAGEIFS(Brutos!F$7:F$2674,Brutos!$C$7:$C$2674,Brutos!$AJ82,Brutos!$E$7:$E$2674,"HOM")</f>
        <v>2.5</v>
      </c>
      <c r="R83" s="304">
        <f>+AVERAGEIF(Brutos!$C$7:$C$2674,Brutos!$AJ82,Brutos!G$7:G$2674)</f>
        <v>2.5</v>
      </c>
      <c r="S83" s="149">
        <f>+AVERAGEIFS(Brutos!G$7:G$2674,Brutos!$C$7:$C$2674,Brutos!$AJ82,Brutos!$E$7:$E$2674,"MUL")</f>
        <v>2.4166666666666665</v>
      </c>
      <c r="T83" s="358">
        <f>+AVERAGEIFS(Brutos!G$7:G$2674,Brutos!$C$7:$C$2674,Brutos!$AJ82,Brutos!$E$7:$E$2674,"HOM")</f>
        <v>3</v>
      </c>
      <c r="U83" s="304">
        <f>+AVERAGEIF(Brutos!$C$7:$C$2674,Brutos!$AJ82,Brutos!H$7:H$2674)</f>
        <v>2.1428571428571428</v>
      </c>
      <c r="V83" s="149">
        <f>+AVERAGEIFS(Brutos!H$7:H$2674,Brutos!$C$7:$C$2674,Brutos!$AJ82,Brutos!$E$7:$E$2674,"MUL")</f>
        <v>2.1666666666666665</v>
      </c>
      <c r="W83" s="358">
        <f>+AVERAGEIFS(Brutos!H$7:H$2674,Brutos!$C$7:$C$2674,Brutos!$AJ82,Brutos!$E$7:$E$2674,"HOM")</f>
        <v>2</v>
      </c>
      <c r="X83" s="304">
        <f>+AVERAGEIF(Brutos!$C$7:$C$2674,Brutos!$AJ82,Brutos!I$7:I$2674)</f>
        <v>2</v>
      </c>
      <c r="Y83" s="149">
        <f>+AVERAGEIFS(Brutos!I$7:I$2674,Brutos!$C$7:$C$2674,Brutos!$AJ82,Brutos!$E$7:$E$2674,"MUL")</f>
        <v>2</v>
      </c>
      <c r="Z83" s="358">
        <f>+AVERAGEIFS(Brutos!I$7:I$2674,Brutos!$C$7:$C$2674,Brutos!$AJ82,Brutos!$E$7:$E$2674,"HOM")</f>
        <v>2</v>
      </c>
      <c r="AA83" s="304">
        <f>+AVERAGEIF(Brutos!$C$7:$C$2674,Brutos!$AJ82,Brutos!J$7:J$2674)</f>
        <v>2.0714285714285716</v>
      </c>
      <c r="AB83" s="149">
        <f>+AVERAGEIFS(Brutos!J$7:J$2674,Brutos!$C$7:$C$2674,Brutos!$AJ82,Brutos!$E$7:$E$2674,"MUL")</f>
        <v>2.0833333333333335</v>
      </c>
      <c r="AC83" s="358">
        <f>+AVERAGEIFS(Brutos!J$7:J$2674,Brutos!$C$7:$C$2674,Brutos!$AJ82,Brutos!$E$7:$E$2674,"HOM")</f>
        <v>2</v>
      </c>
      <c r="AD83" s="304">
        <f>+AVERAGEIF(Brutos!$C$7:$C$2674,Brutos!$AJ82,Brutos!K$7:K$2674)</f>
        <v>2.5714285714285716</v>
      </c>
      <c r="AE83" s="149">
        <f>+AVERAGEIFS(Brutos!K$7:K$2674,Brutos!$C$7:$C$2674,Brutos!$AJ82,Brutos!$E$7:$E$2674,"MUL")</f>
        <v>2.3333333333333335</v>
      </c>
      <c r="AF83" s="358">
        <f>+AVERAGEIFS(Brutos!K$7:K$2674,Brutos!$C$7:$C$2674,Brutos!$AJ82,Brutos!$E$7:$E$2674,"HOM")</f>
        <v>4</v>
      </c>
      <c r="AG83" s="304">
        <f>+AVERAGEIF(Brutos!$C$7:$C$2674,Brutos!$AJ82,Brutos!L$7:L$2674)</f>
        <v>2.7142857142857144</v>
      </c>
      <c r="AH83" s="149">
        <f>+AVERAGEIFS(Brutos!L$7:L$2674,Brutos!$C$7:$C$2674,Brutos!$AJ82,Brutos!$E$7:$E$2674,"MUL")</f>
        <v>2.5833333333333335</v>
      </c>
      <c r="AI83" s="358">
        <f>+AVERAGEIFS(Brutos!L$7:L$2674,Brutos!$C$7:$C$2674,Brutos!$AJ82,Brutos!$E$7:$E$2674,"HOM")</f>
        <v>3.5</v>
      </c>
      <c r="AJ83" s="304">
        <f>+AVERAGEIF(Brutos!$C$7:$C$2674,Brutos!$AJ82,Brutos!M$7:M$2674)</f>
        <v>2.7142857142857144</v>
      </c>
      <c r="AK83" s="149">
        <f>+AVERAGEIFS(Brutos!M$7:M$2674,Brutos!$C$7:$C$2674,Brutos!$AJ82,Brutos!$E$7:$E$2674,"MUL")</f>
        <v>2.6666666666666665</v>
      </c>
      <c r="AL83" s="358">
        <f>+AVERAGEIFS(Brutos!M$7:M$2674,Brutos!$C$7:$C$2674,Brutos!$AJ82,Brutos!$E$7:$E$2674,"HOM")</f>
        <v>3</v>
      </c>
      <c r="AM83" s="304">
        <f>+AVERAGEIF(Brutos!$C$7:$C$2674,Brutos!$AJ82,Brutos!N$7:N$2674)</f>
        <v>3.2857142857142856</v>
      </c>
      <c r="AN83" s="149">
        <f>+AVERAGEIFS(Brutos!N$7:N$2674,Brutos!$C$7:$C$2674,Brutos!$AJ82,Brutos!$E$7:$E$2674,"MUL")</f>
        <v>3.3333333333333335</v>
      </c>
      <c r="AO83" s="358">
        <f>+AVERAGEIFS(Brutos!N$7:N$2674,Brutos!$C$7:$C$2674,Brutos!$AJ82,Brutos!$E$7:$E$2674,"HOM")</f>
        <v>3</v>
      </c>
      <c r="AP83" s="304">
        <f>+AVERAGEIF(Brutos!$C$7:$C$2674,Brutos!$AJ82,Brutos!O$7:O$2674)</f>
        <v>3.2307692307692308</v>
      </c>
      <c r="AQ83" s="149">
        <f>+AVERAGEIFS(Brutos!O$7:O$2674,Brutos!$C$7:$C$2674,Brutos!$AJ82,Brutos!$E$7:$E$2674,"MUL")</f>
        <v>3.3636363636363638</v>
      </c>
      <c r="AR83" s="358">
        <f>+AVERAGEIFS(Brutos!O$7:O$2674,Brutos!$C$7:$C$2674,Brutos!$AJ82,Brutos!$E$7:$E$2674,"HOM")</f>
        <v>2.5</v>
      </c>
      <c r="AS83" s="304">
        <f>+AVERAGEIF(Brutos!$C$7:$C$2674,Brutos!$AJ82,Brutos!P$7:P$2674)</f>
        <v>2.4285714285714284</v>
      </c>
      <c r="AT83" s="149">
        <f>+AVERAGEIFS(Brutos!P$7:P$2674,Brutos!$C$7:$C$2674,Brutos!$AJ82,Brutos!$E$7:$E$2674,"MUL")</f>
        <v>2.4166666666666665</v>
      </c>
      <c r="AU83" s="358">
        <f>+AVERAGEIFS(Brutos!P$7:P$2674,Brutos!$C$7:$C$2674,Brutos!$AJ82,Brutos!$E$7:$E$2674,"HOM")</f>
        <v>2.5</v>
      </c>
      <c r="AV83" s="304">
        <f>+AVERAGEIF(Brutos!$C$7:$C$2674,Brutos!$AJ82,Brutos!Q$7:Q$2674)</f>
        <v>2.5</v>
      </c>
      <c r="AW83" s="149">
        <f>+AVERAGEIFS(Brutos!Q$7:Q$2674,Brutos!$C$7:$C$2674,Brutos!$AJ82,Brutos!$E$7:$E$2674,"MUL")</f>
        <v>2.5</v>
      </c>
      <c r="AX83" s="358">
        <f>+AVERAGEIFS(Brutos!Q$7:Q$2674,Brutos!$C$7:$C$2674,Brutos!$AJ82,Brutos!$E$7:$E$2674,"HOM")</f>
        <v>2.5</v>
      </c>
      <c r="AY83" s="304">
        <f>+AVERAGEIF(Brutos!$C$7:$C$2674,Brutos!$AJ82,Brutos!R$7:R$2674)</f>
        <v>2.2307692307692308</v>
      </c>
      <c r="AZ83" s="149">
        <f>+AVERAGEIFS(Brutos!R$7:R$2674,Brutos!$C$7:$C$2674,Brutos!$AJ82,Brutos!$E$7:$E$2674,"MUL")</f>
        <v>2.1666666666666665</v>
      </c>
      <c r="BA83" s="358">
        <f>+AVERAGEIFS(Brutos!R$7:R$2674,Brutos!$C$7:$C$2674,Brutos!$AJ82,Brutos!$E$7:$E$2674,"HOM")</f>
        <v>3</v>
      </c>
      <c r="BB83" s="304">
        <f>+AVERAGEIF(Brutos!$C$7:$C$2674,Brutos!$AJ82,Brutos!S$7:S$2674)</f>
        <v>2.9285714285714284</v>
      </c>
      <c r="BC83" s="149">
        <f>+AVERAGEIFS(Brutos!S$7:S$2674,Brutos!$C$7:$C$2674,Brutos!$AJ82,Brutos!$E$7:$E$2674,"MUL")</f>
        <v>2.9166666666666665</v>
      </c>
      <c r="BD83" s="358">
        <f>+AVERAGEIFS(Brutos!S$7:S$2674,Brutos!$C$7:$C$2674,Brutos!$AJ82,Brutos!$E$7:$E$2674,"HOM")</f>
        <v>3</v>
      </c>
      <c r="BE83" s="304">
        <f>+AVERAGEIF(Brutos!$C$7:$C$2674,Brutos!$AJ82,Brutos!T$7:T$2674)</f>
        <v>2.2857142857142856</v>
      </c>
      <c r="BF83" s="149">
        <f>+AVERAGEIFS(Brutos!T$7:T$2674,Brutos!$C$7:$C$2674,Brutos!$AJ82,Brutos!$E$7:$E$2674,"MUL")</f>
        <v>2.3333333333333335</v>
      </c>
      <c r="BG83" s="358">
        <f>+AVERAGEIFS(Brutos!T$7:T$2674,Brutos!$C$7:$C$2674,Brutos!$AJ82,Brutos!$E$7:$E$2674,"HOM")</f>
        <v>2</v>
      </c>
      <c r="BH83" s="304">
        <f>+AVERAGEIF(Brutos!$C$7:$C$2674,Brutos!$AJ82,Brutos!U$7:U$2674)</f>
        <v>2.2727272727272729</v>
      </c>
      <c r="BI83" s="149">
        <f>+AVERAGEIFS(Brutos!U$7:U$2674,Brutos!$C$7:$C$2674,Brutos!$AJ82,Brutos!$E$7:$E$2674,"MUL")</f>
        <v>2.3333333333333335</v>
      </c>
      <c r="BJ83" s="358">
        <f>+AVERAGEIFS(Brutos!U$7:U$2674,Brutos!$C$7:$C$2674,Brutos!$AJ82,Brutos!$E$7:$E$2674,"HOM")</f>
        <v>2</v>
      </c>
      <c r="BK83" s="304">
        <f>+AVERAGEIF(Brutos!$C$7:$C$2674,Brutos!$AJ82,Brutos!V$7:V$2674)</f>
        <v>2.7142857142857144</v>
      </c>
      <c r="BL83" s="149">
        <f>+AVERAGEIFS(Brutos!V$7:V$2674,Brutos!$C$7:$C$2674,Brutos!$AJ82,Brutos!$E$7:$E$2674,"MUL")</f>
        <v>2.6666666666666665</v>
      </c>
      <c r="BM83" s="358">
        <f>+AVERAGEIFS(Brutos!V$7:V$2674,Brutos!$C$7:$C$2674,Brutos!$AJ82,Brutos!$E$7:$E$2674,"HOM")</f>
        <v>3</v>
      </c>
      <c r="BN83" s="304">
        <f>+AVERAGEIF(Brutos!$C$7:$C$2674,Brutos!$AJ82,Brutos!W$7:W$2674)</f>
        <v>3.7142857142857144</v>
      </c>
      <c r="BO83" s="149">
        <f>+AVERAGEIFS(Brutos!W$7:W$2674,Brutos!$C$7:$C$2674,Brutos!$AJ82,Brutos!$E$7:$E$2674,"MUL")</f>
        <v>3.75</v>
      </c>
      <c r="BP83" s="358">
        <f>+AVERAGEIFS(Brutos!W$7:W$2674,Brutos!$C$7:$C$2674,Brutos!$AJ82,Brutos!$E$7:$E$2674,"HOM")</f>
        <v>3.5</v>
      </c>
      <c r="BQ83" s="304">
        <f>+AVERAGEIF(Brutos!$C$7:$C$2674,Brutos!$AJ82,Brutos!X$7:X$2674)</f>
        <v>3.7857142857142856</v>
      </c>
      <c r="BR83" s="149">
        <f>+AVERAGEIFS(Brutos!X$7:X$2674,Brutos!$C$7:$C$2674,Brutos!$AJ82,Brutos!$E$7:$E$2674,"MUL")</f>
        <v>3.8333333333333335</v>
      </c>
      <c r="BS83" s="358">
        <f>+AVERAGEIFS(Brutos!X$7:X$2674,Brutos!$C$7:$C$2674,Brutos!$AJ82,Brutos!$E$7:$E$2674,"HOM")</f>
        <v>3.5</v>
      </c>
      <c r="BT83" s="304">
        <f>+AVERAGEIF(Brutos!$C$7:$C$2674,Brutos!$AJ82,Brutos!Y$7:Y$2674)</f>
        <v>2.8571428571428572</v>
      </c>
      <c r="BU83" s="149">
        <f>+AVERAGEIFS(Brutos!Y$7:Y$2674,Brutos!$C$7:$C$2674,Brutos!$AJ82,Brutos!$E$7:$E$2674,"MUL")</f>
        <v>2.8333333333333335</v>
      </c>
      <c r="BV83" s="358">
        <f>+AVERAGEIFS(Brutos!Y$7:Y$2674,Brutos!$C$7:$C$2674,Brutos!$AJ82,Brutos!$E$7:$E$2674,"HOM")</f>
        <v>3</v>
      </c>
      <c r="BW83" s="304">
        <f>+AVERAGEIF(Brutos!$C$7:$C$2674,Brutos!$AJ82,Brutos!Z$7:Z$2674)</f>
        <v>2.5714285714285716</v>
      </c>
      <c r="BX83" s="149">
        <f>+AVERAGEIFS(Brutos!Z$7:Z$2674,Brutos!$C$7:$C$2674,Brutos!$AJ82,Brutos!$E$7:$E$2674,"MUL")</f>
        <v>2.5</v>
      </c>
      <c r="BY83" s="358">
        <f>+AVERAGEIFS(Brutos!Z$7:Z$2674,Brutos!$C$7:$C$2674,Brutos!$AJ82,Brutos!$E$7:$E$2674,"HOM")</f>
        <v>3</v>
      </c>
      <c r="BZ83" s="304">
        <f>+AVERAGEIF(Brutos!$C$7:$C$2674,Brutos!$AJ82,Brutos!AA$7:AA$2674)</f>
        <v>2.5714285714285716</v>
      </c>
      <c r="CA83" s="149">
        <f>+AVERAGEIFS(Brutos!AA$7:AA$2674,Brutos!$C$7:$C$2674,Brutos!$AJ82,Brutos!$E$7:$E$2674,"MUL")</f>
        <v>2.5</v>
      </c>
      <c r="CB83" s="358">
        <f>+AVERAGEIFS(Brutos!AA$7:AA$2674,Brutos!$C$7:$C$2674,Brutos!$AJ82,Brutos!$E$7:$E$2674,"HOM")</f>
        <v>3</v>
      </c>
      <c r="CC83" s="304">
        <f>+AVERAGEIF(Brutos!$C$7:$C$2674,Brutos!$AJ82,Brutos!AB$7:AB$2674)</f>
        <v>2.7142857142857144</v>
      </c>
      <c r="CD83" s="149">
        <f>+AVERAGEIFS(Brutos!AB$7:AB$2674,Brutos!$C$7:$C$2674,Brutos!$AJ82,Brutos!$E$7:$E$2674,"MUL")</f>
        <v>2.6666666666666665</v>
      </c>
      <c r="CE83" s="358">
        <f>+AVERAGEIFS(Brutos!AB$7:AB$2674,Brutos!$C$7:$C$2674,Brutos!$AJ82,Brutos!$E$7:$E$2674,"HOM")</f>
        <v>3</v>
      </c>
      <c r="CF83" s="406">
        <f>+Resumo!U82</f>
        <v>2.6971608832807572</v>
      </c>
      <c r="CG83" s="213">
        <f t="shared" si="39"/>
        <v>2.6801470588235294</v>
      </c>
      <c r="CH83" s="407">
        <f t="shared" si="40"/>
        <v>2.8</v>
      </c>
      <c r="CI83" s="415">
        <f>+Resumo!V82</f>
        <v>2.8425083981944579</v>
      </c>
      <c r="CJ83" s="116">
        <f t="shared" si="32"/>
        <v>2.8426910244058732</v>
      </c>
      <c r="CK83" s="416">
        <f>+AVERAGEIF($D$8:$D$118,$D83,$N$8:N$118)</f>
        <v>2.840631283829365</v>
      </c>
      <c r="CL83" s="415">
        <f>+Resumo!W82</f>
        <v>3.1247690923570008</v>
      </c>
      <c r="CM83" s="116">
        <f t="shared" si="33"/>
        <v>3.177193056037134</v>
      </c>
      <c r="CN83" s="416">
        <f t="shared" si="34"/>
        <v>3.1923605661692185</v>
      </c>
      <c r="CO83" s="116">
        <f>+Resumo!X82</f>
        <v>3.3218044402094318</v>
      </c>
      <c r="CP83" s="116">
        <f t="shared" si="35"/>
        <v>3.3505576893229652</v>
      </c>
      <c r="CQ83" s="116">
        <f t="shared" si="36"/>
        <v>3.2634137856509553</v>
      </c>
      <c r="CR83" s="188">
        <f>+Resumo!Y82</f>
        <v>3.1538553205918682</v>
      </c>
      <c r="CS83" s="188">
        <f t="shared" si="37"/>
        <v>3.1576693211412472</v>
      </c>
      <c r="CT83" s="188">
        <f t="shared" si="38"/>
        <v>3.1481770120066228</v>
      </c>
    </row>
    <row r="84" spans="1:98" s="25" customFormat="1" x14ac:dyDescent="0.25">
      <c r="A84" s="92"/>
      <c r="B84" s="75" t="s">
        <v>112</v>
      </c>
      <c r="C84" s="197" t="s">
        <v>530</v>
      </c>
      <c r="D84" s="93">
        <v>308</v>
      </c>
      <c r="E84" s="92" t="s">
        <v>20</v>
      </c>
      <c r="F84" s="328" t="s">
        <v>321</v>
      </c>
      <c r="G84" s="176" t="s">
        <v>285</v>
      </c>
      <c r="H84" s="131" t="s">
        <v>324</v>
      </c>
      <c r="I84" s="340">
        <v>30</v>
      </c>
      <c r="J84" s="179">
        <v>4</v>
      </c>
      <c r="K84" s="341">
        <f t="shared" si="31"/>
        <v>0.13333333333333333</v>
      </c>
      <c r="L84" s="277">
        <f>+Resumo!I83</f>
        <v>2.3720930232558142</v>
      </c>
      <c r="M84" s="149">
        <f>+Brutos!DQ83/Brutos!DR83</f>
        <v>2.3968253968253967</v>
      </c>
      <c r="N84" s="358">
        <f>+Brutos!EQ83/Brutos!ER83</f>
        <v>2.3043478260869565</v>
      </c>
      <c r="O84" s="304">
        <f>+AVERAGEIF(Brutos!$C$7:$C$2674,Brutos!$AJ83,Brutos!F$7:F$2674)</f>
        <v>2.75</v>
      </c>
      <c r="P84" s="149">
        <f>+AVERAGEIFS(Brutos!F$7:F$2674,Brutos!$C$7:$C$2674,Brutos!$AJ83,Brutos!$E$7:$E$2674,"MUL")</f>
        <v>3.3333333333333335</v>
      </c>
      <c r="Q84" s="358">
        <f>+AVERAGEIFS(Brutos!F$7:F$2674,Brutos!$C$7:$C$2674,Brutos!$AJ83,Brutos!$E$7:$E$2674,"HOM")</f>
        <v>1</v>
      </c>
      <c r="R84" s="304">
        <f>+AVERAGEIF(Brutos!$C$7:$C$2674,Brutos!$AJ83,Brutos!G$7:G$2674)</f>
        <v>1.75</v>
      </c>
      <c r="S84" s="149">
        <f>+AVERAGEIFS(Brutos!G$7:G$2674,Brutos!$C$7:$C$2674,Brutos!$AJ83,Brutos!$E$7:$E$2674,"MUL")</f>
        <v>2</v>
      </c>
      <c r="T84" s="358">
        <f>+AVERAGEIFS(Brutos!G$7:G$2674,Brutos!$C$7:$C$2674,Brutos!$AJ83,Brutos!$E$7:$E$2674,"HOM")</f>
        <v>1</v>
      </c>
      <c r="U84" s="304">
        <f>+AVERAGEIF(Brutos!$C$7:$C$2674,Brutos!$AJ83,Brutos!H$7:H$2674)</f>
        <v>1.5</v>
      </c>
      <c r="V84" s="149">
        <f>+AVERAGEIFS(Brutos!H$7:H$2674,Brutos!$C$7:$C$2674,Brutos!$AJ83,Brutos!$E$7:$E$2674,"MUL")</f>
        <v>1.6666666666666667</v>
      </c>
      <c r="W84" s="358">
        <f>+AVERAGEIFS(Brutos!H$7:H$2674,Brutos!$C$7:$C$2674,Brutos!$AJ83,Brutos!$E$7:$E$2674,"HOM")</f>
        <v>1</v>
      </c>
      <c r="X84" s="304">
        <f>+AVERAGEIF(Brutos!$C$7:$C$2674,Brutos!$AJ83,Brutos!I$7:I$2674)</f>
        <v>1.5</v>
      </c>
      <c r="Y84" s="149">
        <f>+AVERAGEIFS(Brutos!I$7:I$2674,Brutos!$C$7:$C$2674,Brutos!$AJ83,Brutos!$E$7:$E$2674,"MUL")</f>
        <v>1.6666666666666667</v>
      </c>
      <c r="Z84" s="358">
        <f>+AVERAGEIFS(Brutos!I$7:I$2674,Brutos!$C$7:$C$2674,Brutos!$AJ83,Brutos!$E$7:$E$2674,"HOM")</f>
        <v>1</v>
      </c>
      <c r="AA84" s="304">
        <f>+AVERAGEIF(Brutos!$C$7:$C$2674,Brutos!$AJ83,Brutos!J$7:J$2674)</f>
        <v>1.25</v>
      </c>
      <c r="AB84" s="149">
        <f>+AVERAGEIFS(Brutos!J$7:J$2674,Brutos!$C$7:$C$2674,Brutos!$AJ83,Brutos!$E$7:$E$2674,"MUL")</f>
        <v>1.3333333333333333</v>
      </c>
      <c r="AC84" s="358">
        <f>+AVERAGEIFS(Brutos!J$7:J$2674,Brutos!$C$7:$C$2674,Brutos!$AJ83,Brutos!$E$7:$E$2674,"HOM")</f>
        <v>1</v>
      </c>
      <c r="AD84" s="304">
        <f>+AVERAGEIF(Brutos!$C$7:$C$2674,Brutos!$AJ83,Brutos!K$7:K$2674)</f>
        <v>1.6666666666666667</v>
      </c>
      <c r="AE84" s="149">
        <f>+AVERAGEIFS(Brutos!K$7:K$2674,Brutos!$C$7:$C$2674,Brutos!$AJ83,Brutos!$E$7:$E$2674,"MUL")</f>
        <v>2</v>
      </c>
      <c r="AF84" s="358">
        <f>+AVERAGEIFS(Brutos!K$7:K$2674,Brutos!$C$7:$C$2674,Brutos!$AJ83,Brutos!$E$7:$E$2674,"HOM")</f>
        <v>1</v>
      </c>
      <c r="AG84" s="304">
        <f>+AVERAGEIF(Brutos!$C$7:$C$2674,Brutos!$AJ83,Brutos!L$7:L$2674)</f>
        <v>2</v>
      </c>
      <c r="AH84" s="149">
        <f>+AVERAGEIFS(Brutos!L$7:L$2674,Brutos!$C$7:$C$2674,Brutos!$AJ83,Brutos!$E$7:$E$2674,"MUL")</f>
        <v>1.6666666666666667</v>
      </c>
      <c r="AI84" s="358">
        <f>+AVERAGEIFS(Brutos!L$7:L$2674,Brutos!$C$7:$C$2674,Brutos!$AJ83,Brutos!$E$7:$E$2674,"HOM")</f>
        <v>3</v>
      </c>
      <c r="AJ84" s="304">
        <f>+AVERAGEIF(Brutos!$C$7:$C$2674,Brutos!$AJ83,Brutos!M$7:M$2674)</f>
        <v>2.75</v>
      </c>
      <c r="AK84" s="149">
        <f>+AVERAGEIFS(Brutos!M$7:M$2674,Brutos!$C$7:$C$2674,Brutos!$AJ83,Brutos!$E$7:$E$2674,"MUL")</f>
        <v>3</v>
      </c>
      <c r="AL84" s="358">
        <f>+AVERAGEIFS(Brutos!M$7:M$2674,Brutos!$C$7:$C$2674,Brutos!$AJ83,Brutos!$E$7:$E$2674,"HOM")</f>
        <v>2</v>
      </c>
      <c r="AM84" s="304">
        <f>+AVERAGEIF(Brutos!$C$7:$C$2674,Brutos!$AJ83,Brutos!N$7:N$2674)</f>
        <v>3.75</v>
      </c>
      <c r="AN84" s="149">
        <f>+AVERAGEIFS(Brutos!N$7:N$2674,Brutos!$C$7:$C$2674,Brutos!$AJ83,Brutos!$E$7:$E$2674,"MUL")</f>
        <v>3.6666666666666665</v>
      </c>
      <c r="AO84" s="358">
        <f>+AVERAGEIFS(Brutos!N$7:N$2674,Brutos!$C$7:$C$2674,Brutos!$AJ83,Brutos!$E$7:$E$2674,"HOM")</f>
        <v>4</v>
      </c>
      <c r="AP84" s="304">
        <f>+AVERAGEIF(Brutos!$C$7:$C$2674,Brutos!$AJ83,Brutos!O$7:O$2674)</f>
        <v>3.5</v>
      </c>
      <c r="AQ84" s="149">
        <f>+AVERAGEIFS(Brutos!O$7:O$2674,Brutos!$C$7:$C$2674,Brutos!$AJ83,Brutos!$E$7:$E$2674,"MUL")</f>
        <v>3</v>
      </c>
      <c r="AR84" s="358">
        <f>+AVERAGEIFS(Brutos!O$7:O$2674,Brutos!$C$7:$C$2674,Brutos!$AJ83,Brutos!$E$7:$E$2674,"HOM")</f>
        <v>5</v>
      </c>
      <c r="AS84" s="304">
        <f>+AVERAGEIF(Brutos!$C$7:$C$2674,Brutos!$AJ83,Brutos!P$7:P$2674)</f>
        <v>1.25</v>
      </c>
      <c r="AT84" s="149">
        <f>+AVERAGEIFS(Brutos!P$7:P$2674,Brutos!$C$7:$C$2674,Brutos!$AJ83,Brutos!$E$7:$E$2674,"MUL")</f>
        <v>1.3333333333333333</v>
      </c>
      <c r="AU84" s="358">
        <f>+AVERAGEIFS(Brutos!P$7:P$2674,Brutos!$C$7:$C$2674,Brutos!$AJ83,Brutos!$E$7:$E$2674,"HOM")</f>
        <v>1</v>
      </c>
      <c r="AV84" s="304">
        <f>+AVERAGEIF(Brutos!$C$7:$C$2674,Brutos!$AJ83,Brutos!Q$7:Q$2674)</f>
        <v>2.25</v>
      </c>
      <c r="AW84" s="149">
        <f>+AVERAGEIFS(Brutos!Q$7:Q$2674,Brutos!$C$7:$C$2674,Brutos!$AJ83,Brutos!$E$7:$E$2674,"MUL")</f>
        <v>2</v>
      </c>
      <c r="AX84" s="358">
        <f>+AVERAGEIFS(Brutos!Q$7:Q$2674,Brutos!$C$7:$C$2674,Brutos!$AJ83,Brutos!$E$7:$E$2674,"HOM")</f>
        <v>3</v>
      </c>
      <c r="AY84" s="304">
        <f>+AVERAGEIF(Brutos!$C$7:$C$2674,Brutos!$AJ83,Brutos!R$7:R$2674)</f>
        <v>2.3333333333333335</v>
      </c>
      <c r="AZ84" s="149">
        <f>+AVERAGEIFS(Brutos!R$7:R$2674,Brutos!$C$7:$C$2674,Brutos!$AJ83,Brutos!$E$7:$E$2674,"MUL")</f>
        <v>2.5</v>
      </c>
      <c r="BA84" s="358">
        <f>+AVERAGEIFS(Brutos!R$7:R$2674,Brutos!$C$7:$C$2674,Brutos!$AJ83,Brutos!$E$7:$E$2674,"HOM")</f>
        <v>2</v>
      </c>
      <c r="BB84" s="304">
        <f>+AVERAGEIF(Brutos!$C$7:$C$2674,Brutos!$AJ83,Brutos!S$7:S$2674)</f>
        <v>3.5</v>
      </c>
      <c r="BC84" s="149">
        <f>+AVERAGEIFS(Brutos!S$7:S$2674,Brutos!$C$7:$C$2674,Brutos!$AJ83,Brutos!$E$7:$E$2674,"MUL")</f>
        <v>3.6666666666666665</v>
      </c>
      <c r="BD84" s="358">
        <f>+AVERAGEIFS(Brutos!S$7:S$2674,Brutos!$C$7:$C$2674,Brutos!$AJ83,Brutos!$E$7:$E$2674,"HOM")</f>
        <v>3</v>
      </c>
      <c r="BE84" s="304">
        <f>+AVERAGEIF(Brutos!$C$7:$C$2674,Brutos!$AJ83,Brutos!T$7:T$2674)</f>
        <v>3</v>
      </c>
      <c r="BF84" s="149">
        <f>+AVERAGEIFS(Brutos!T$7:T$2674,Brutos!$C$7:$C$2674,Brutos!$AJ83,Brutos!$E$7:$E$2674,"MUL")</f>
        <v>2.3333333333333335</v>
      </c>
      <c r="BG84" s="358">
        <f>+AVERAGEIFS(Brutos!T$7:T$2674,Brutos!$C$7:$C$2674,Brutos!$AJ83,Brutos!$E$7:$E$2674,"HOM")</f>
        <v>5</v>
      </c>
      <c r="BH84" s="304">
        <f>+AVERAGEIF(Brutos!$C$7:$C$2674,Brutos!$AJ83,Brutos!U$7:U$2674)</f>
        <v>2.3333333333333335</v>
      </c>
      <c r="BI84" s="149">
        <f>+AVERAGEIFS(Brutos!U$7:U$2674,Brutos!$C$7:$C$2674,Brutos!$AJ83,Brutos!$E$7:$E$2674,"MUL")</f>
        <v>3</v>
      </c>
      <c r="BJ84" s="358">
        <f>+AVERAGEIFS(Brutos!U$7:U$2674,Brutos!$C$7:$C$2674,Brutos!$AJ83,Brutos!$E$7:$E$2674,"HOM")</f>
        <v>1</v>
      </c>
      <c r="BK84" s="304">
        <f>+AVERAGEIF(Brutos!$C$7:$C$2674,Brutos!$AJ83,Brutos!V$7:V$2674)</f>
        <v>4</v>
      </c>
      <c r="BL84" s="149">
        <f>+AVERAGEIFS(Brutos!V$7:V$2674,Brutos!$C$7:$C$2674,Brutos!$AJ83,Brutos!$E$7:$E$2674,"MUL")</f>
        <v>3.5</v>
      </c>
      <c r="BM84" s="358">
        <f>+AVERAGEIFS(Brutos!V$7:V$2674,Brutos!$C$7:$C$2674,Brutos!$AJ83,Brutos!$E$7:$E$2674,"HOM")</f>
        <v>5</v>
      </c>
      <c r="BN84" s="304">
        <f>+AVERAGEIF(Brutos!$C$7:$C$2674,Brutos!$AJ83,Brutos!W$7:W$2674)</f>
        <v>4</v>
      </c>
      <c r="BO84" s="149">
        <f>+AVERAGEIFS(Brutos!W$7:W$2674,Brutos!$C$7:$C$2674,Brutos!$AJ83,Brutos!$E$7:$E$2674,"MUL")</f>
        <v>3.5</v>
      </c>
      <c r="BP84" s="358">
        <f>+AVERAGEIFS(Brutos!W$7:W$2674,Brutos!$C$7:$C$2674,Brutos!$AJ83,Brutos!$E$7:$E$2674,"HOM")</f>
        <v>5</v>
      </c>
      <c r="BQ84" s="304">
        <f>+AVERAGEIF(Brutos!$C$7:$C$2674,Brutos!$AJ83,Brutos!X$7:X$2674)</f>
        <v>3.3333333333333335</v>
      </c>
      <c r="BR84" s="149">
        <f>+AVERAGEIFS(Brutos!X$7:X$2674,Brutos!$C$7:$C$2674,Brutos!$AJ83,Brutos!$E$7:$E$2674,"MUL")</f>
        <v>3.5</v>
      </c>
      <c r="BS84" s="358">
        <f>+AVERAGEIFS(Brutos!X$7:X$2674,Brutos!$C$7:$C$2674,Brutos!$AJ83,Brutos!$E$7:$E$2674,"HOM")</f>
        <v>3</v>
      </c>
      <c r="BT84" s="304">
        <f>+AVERAGEIF(Brutos!$C$7:$C$2674,Brutos!$AJ83,Brutos!Y$7:Y$2674)</f>
        <v>2.25</v>
      </c>
      <c r="BU84" s="149">
        <f>+AVERAGEIFS(Brutos!Y$7:Y$2674,Brutos!$C$7:$C$2674,Brutos!$AJ83,Brutos!$E$7:$E$2674,"MUL")</f>
        <v>2.3333333333333335</v>
      </c>
      <c r="BV84" s="358">
        <f>+AVERAGEIFS(Brutos!Y$7:Y$2674,Brutos!$C$7:$C$2674,Brutos!$AJ83,Brutos!$E$7:$E$2674,"HOM")</f>
        <v>2</v>
      </c>
      <c r="BW84" s="304">
        <f>+AVERAGEIF(Brutos!$C$7:$C$2674,Brutos!$AJ83,Brutos!Z$7:Z$2674)</f>
        <v>1.75</v>
      </c>
      <c r="BX84" s="149">
        <f>+AVERAGEIFS(Brutos!Z$7:Z$2674,Brutos!$C$7:$C$2674,Brutos!$AJ83,Brutos!$E$7:$E$2674,"MUL")</f>
        <v>2</v>
      </c>
      <c r="BY84" s="358">
        <f>+AVERAGEIFS(Brutos!Z$7:Z$2674,Brutos!$C$7:$C$2674,Brutos!$AJ83,Brutos!$E$7:$E$2674,"HOM")</f>
        <v>1</v>
      </c>
      <c r="BZ84" s="304">
        <f>+AVERAGEIF(Brutos!$C$7:$C$2674,Brutos!$AJ83,Brutos!AA$7:AA$2674)</f>
        <v>1.25</v>
      </c>
      <c r="CA84" s="149">
        <f>+AVERAGEIFS(Brutos!AA$7:AA$2674,Brutos!$C$7:$C$2674,Brutos!$AJ83,Brutos!$E$7:$E$2674,"MUL")</f>
        <v>1.3333333333333333</v>
      </c>
      <c r="CB84" s="358">
        <f>+AVERAGEIFS(Brutos!AA$7:AA$2674,Brutos!$C$7:$C$2674,Brutos!$AJ83,Brutos!$E$7:$E$2674,"HOM")</f>
        <v>1</v>
      </c>
      <c r="CC84" s="304">
        <f>+AVERAGEIF(Brutos!$C$7:$C$2674,Brutos!$AJ83,Brutos!AB$7:AB$2674)</f>
        <v>1.75</v>
      </c>
      <c r="CD84" s="149">
        <f>+AVERAGEIFS(Brutos!AB$7:AB$2674,Brutos!$C$7:$C$2674,Brutos!$AJ83,Brutos!$E$7:$E$2674,"MUL")</f>
        <v>2</v>
      </c>
      <c r="CE84" s="358">
        <f>+AVERAGEIFS(Brutos!AB$7:AB$2674,Brutos!$C$7:$C$2674,Brutos!$AJ83,Brutos!$E$7:$E$2674,"HOM")</f>
        <v>1</v>
      </c>
      <c r="CF84" s="406">
        <f>+Resumo!U83</f>
        <v>2.3720930232558142</v>
      </c>
      <c r="CG84" s="213">
        <f t="shared" si="39"/>
        <v>2.3968253968253967</v>
      </c>
      <c r="CH84" s="407">
        <f t="shared" si="40"/>
        <v>2.3043478260869565</v>
      </c>
      <c r="CI84" s="415">
        <f>+Resumo!V83</f>
        <v>2.8425083981944579</v>
      </c>
      <c r="CJ84" s="116">
        <f t="shared" si="32"/>
        <v>2.8426910244058732</v>
      </c>
      <c r="CK84" s="416">
        <f>+AVERAGEIF($D$8:$D$118,$D84,$N$8:N$118)</f>
        <v>2.840631283829365</v>
      </c>
      <c r="CL84" s="415">
        <f>+Resumo!W83</f>
        <v>3.1247690923570008</v>
      </c>
      <c r="CM84" s="116">
        <f t="shared" si="33"/>
        <v>3.177193056037134</v>
      </c>
      <c r="CN84" s="416">
        <f t="shared" si="34"/>
        <v>3.1923605661692185</v>
      </c>
      <c r="CO84" s="116">
        <f>+Resumo!X83</f>
        <v>3.3218044402094318</v>
      </c>
      <c r="CP84" s="116">
        <f t="shared" si="35"/>
        <v>3.3505576893229652</v>
      </c>
      <c r="CQ84" s="116">
        <f t="shared" si="36"/>
        <v>3.2634137856509553</v>
      </c>
      <c r="CR84" s="188">
        <f>+Resumo!Y83</f>
        <v>3.1538553205918682</v>
      </c>
      <c r="CS84" s="188">
        <f t="shared" si="37"/>
        <v>3.1576693211412472</v>
      </c>
      <c r="CT84" s="188">
        <f t="shared" si="38"/>
        <v>3.1481770120066228</v>
      </c>
    </row>
    <row r="85" spans="1:98" s="25" customFormat="1" x14ac:dyDescent="0.25">
      <c r="A85" s="92"/>
      <c r="B85" s="75" t="s">
        <v>163</v>
      </c>
      <c r="C85" s="197" t="s">
        <v>531</v>
      </c>
      <c r="D85" s="93">
        <v>308</v>
      </c>
      <c r="E85" s="92" t="s">
        <v>20</v>
      </c>
      <c r="F85" s="328" t="s">
        <v>321</v>
      </c>
      <c r="G85" s="176" t="s">
        <v>285</v>
      </c>
      <c r="H85" s="131" t="s">
        <v>324</v>
      </c>
      <c r="I85" s="340">
        <v>86</v>
      </c>
      <c r="J85" s="179">
        <v>9</v>
      </c>
      <c r="K85" s="341">
        <f t="shared" si="31"/>
        <v>0.10465116279069768</v>
      </c>
      <c r="L85" s="277">
        <f>+Resumo!I84</f>
        <v>3.0441176470588234</v>
      </c>
      <c r="M85" s="149">
        <f>+Brutos!DQ84/Brutos!DR84</f>
        <v>3.0267857142857144</v>
      </c>
      <c r="N85" s="358">
        <f>+Brutos!EQ84/Brutos!ER84</f>
        <v>3.0652173913043477</v>
      </c>
      <c r="O85" s="304">
        <f>+AVERAGEIF(Brutos!$C$7:$C$2674,Brutos!$AJ84,Brutos!F$7:F$2674)</f>
        <v>3.7777777777777777</v>
      </c>
      <c r="P85" s="149">
        <f>+AVERAGEIFS(Brutos!F$7:F$2674,Brutos!$C$7:$C$2674,Brutos!$AJ84,Brutos!$E$7:$E$2674,"MUL")</f>
        <v>4</v>
      </c>
      <c r="Q85" s="358">
        <f>+AVERAGEIFS(Brutos!F$7:F$2674,Brutos!$C$7:$C$2674,Brutos!$AJ84,Brutos!$E$7:$E$2674,"HOM")</f>
        <v>3.5</v>
      </c>
      <c r="R85" s="304">
        <f>+AVERAGEIF(Brutos!$C$7:$C$2674,Brutos!$AJ84,Brutos!G$7:G$2674)</f>
        <v>2.8888888888888888</v>
      </c>
      <c r="S85" s="149">
        <f>+AVERAGEIFS(Brutos!G$7:G$2674,Brutos!$C$7:$C$2674,Brutos!$AJ84,Brutos!$E$7:$E$2674,"MUL")</f>
        <v>2.6</v>
      </c>
      <c r="T85" s="358">
        <f>+AVERAGEIFS(Brutos!G$7:G$2674,Brutos!$C$7:$C$2674,Brutos!$AJ84,Brutos!$E$7:$E$2674,"HOM")</f>
        <v>3.25</v>
      </c>
      <c r="U85" s="304">
        <f>+AVERAGEIF(Brutos!$C$7:$C$2674,Brutos!$AJ84,Brutos!H$7:H$2674)</f>
        <v>2.8888888888888888</v>
      </c>
      <c r="V85" s="149">
        <f>+AVERAGEIFS(Brutos!H$7:H$2674,Brutos!$C$7:$C$2674,Brutos!$AJ84,Brutos!$E$7:$E$2674,"MUL")</f>
        <v>2.8</v>
      </c>
      <c r="W85" s="358">
        <f>+AVERAGEIFS(Brutos!H$7:H$2674,Brutos!$C$7:$C$2674,Brutos!$AJ84,Brutos!$E$7:$E$2674,"HOM")</f>
        <v>3</v>
      </c>
      <c r="X85" s="304">
        <f>+AVERAGEIF(Brutos!$C$7:$C$2674,Brutos!$AJ84,Brutos!I$7:I$2674)</f>
        <v>2.2222222222222223</v>
      </c>
      <c r="Y85" s="149">
        <f>+AVERAGEIFS(Brutos!I$7:I$2674,Brutos!$C$7:$C$2674,Brutos!$AJ84,Brutos!$E$7:$E$2674,"MUL")</f>
        <v>2</v>
      </c>
      <c r="Z85" s="358">
        <f>+AVERAGEIFS(Brutos!I$7:I$2674,Brutos!$C$7:$C$2674,Brutos!$AJ84,Brutos!$E$7:$E$2674,"HOM")</f>
        <v>2.5</v>
      </c>
      <c r="AA85" s="304">
        <f>+AVERAGEIF(Brutos!$C$7:$C$2674,Brutos!$AJ84,Brutos!J$7:J$2674)</f>
        <v>2.2222222222222223</v>
      </c>
      <c r="AB85" s="149">
        <f>+AVERAGEIFS(Brutos!J$7:J$2674,Brutos!$C$7:$C$2674,Brutos!$AJ84,Brutos!$E$7:$E$2674,"MUL")</f>
        <v>1.8</v>
      </c>
      <c r="AC85" s="358">
        <f>+AVERAGEIFS(Brutos!J$7:J$2674,Brutos!$C$7:$C$2674,Brutos!$AJ84,Brutos!$E$7:$E$2674,"HOM")</f>
        <v>2.75</v>
      </c>
      <c r="AD85" s="304">
        <f>+AVERAGEIF(Brutos!$C$7:$C$2674,Brutos!$AJ84,Brutos!K$7:K$2674)</f>
        <v>3</v>
      </c>
      <c r="AE85" s="149">
        <f>+AVERAGEIFS(Brutos!K$7:K$2674,Brutos!$C$7:$C$2674,Brutos!$AJ84,Brutos!$E$7:$E$2674,"MUL")</f>
        <v>2.75</v>
      </c>
      <c r="AF85" s="358">
        <f>+AVERAGEIFS(Brutos!K$7:K$2674,Brutos!$C$7:$C$2674,Brutos!$AJ84,Brutos!$E$7:$E$2674,"HOM")</f>
        <v>3.25</v>
      </c>
      <c r="AG85" s="304">
        <f>+AVERAGEIF(Brutos!$C$7:$C$2674,Brutos!$AJ84,Brutos!L$7:L$2674)</f>
        <v>2.8888888888888888</v>
      </c>
      <c r="AH85" s="149">
        <f>+AVERAGEIFS(Brutos!L$7:L$2674,Brutos!$C$7:$C$2674,Brutos!$AJ84,Brutos!$E$7:$E$2674,"MUL")</f>
        <v>2.6</v>
      </c>
      <c r="AI85" s="358">
        <f>+AVERAGEIFS(Brutos!L$7:L$2674,Brutos!$C$7:$C$2674,Brutos!$AJ84,Brutos!$E$7:$E$2674,"HOM")</f>
        <v>3.25</v>
      </c>
      <c r="AJ85" s="304">
        <f>+AVERAGEIF(Brutos!$C$7:$C$2674,Brutos!$AJ84,Brutos!M$7:M$2674)</f>
        <v>2</v>
      </c>
      <c r="AK85" s="149">
        <f>+AVERAGEIFS(Brutos!M$7:M$2674,Brutos!$C$7:$C$2674,Brutos!$AJ84,Brutos!$E$7:$E$2674,"MUL")</f>
        <v>1.8</v>
      </c>
      <c r="AL85" s="358">
        <f>+AVERAGEIFS(Brutos!M$7:M$2674,Brutos!$C$7:$C$2674,Brutos!$AJ84,Brutos!$E$7:$E$2674,"HOM")</f>
        <v>2.25</v>
      </c>
      <c r="AM85" s="304">
        <f>+AVERAGEIF(Brutos!$C$7:$C$2674,Brutos!$AJ84,Brutos!N$7:N$2674)</f>
        <v>3.3333333333333335</v>
      </c>
      <c r="AN85" s="149">
        <f>+AVERAGEIFS(Brutos!N$7:N$2674,Brutos!$C$7:$C$2674,Brutos!$AJ84,Brutos!$E$7:$E$2674,"MUL")</f>
        <v>3.4</v>
      </c>
      <c r="AO85" s="358">
        <f>+AVERAGEIFS(Brutos!N$7:N$2674,Brutos!$C$7:$C$2674,Brutos!$AJ84,Brutos!$E$7:$E$2674,"HOM")</f>
        <v>3.25</v>
      </c>
      <c r="AP85" s="304">
        <f>+AVERAGEIF(Brutos!$C$7:$C$2674,Brutos!$AJ84,Brutos!O$7:O$2674)</f>
        <v>3.5555555555555554</v>
      </c>
      <c r="AQ85" s="149">
        <f>+AVERAGEIFS(Brutos!O$7:O$2674,Brutos!$C$7:$C$2674,Brutos!$AJ84,Brutos!$E$7:$E$2674,"MUL")</f>
        <v>3.8</v>
      </c>
      <c r="AR85" s="358">
        <f>+AVERAGEIFS(Brutos!O$7:O$2674,Brutos!$C$7:$C$2674,Brutos!$AJ84,Brutos!$E$7:$E$2674,"HOM")</f>
        <v>3.25</v>
      </c>
      <c r="AS85" s="304">
        <f>+AVERAGEIF(Brutos!$C$7:$C$2674,Brutos!$AJ84,Brutos!P$7:P$2674)</f>
        <v>2.5555555555555554</v>
      </c>
      <c r="AT85" s="149">
        <f>+AVERAGEIFS(Brutos!P$7:P$2674,Brutos!$C$7:$C$2674,Brutos!$AJ84,Brutos!$E$7:$E$2674,"MUL")</f>
        <v>2.2000000000000002</v>
      </c>
      <c r="AU85" s="358">
        <f>+AVERAGEIFS(Brutos!P$7:P$2674,Brutos!$C$7:$C$2674,Brutos!$AJ84,Brutos!$E$7:$E$2674,"HOM")</f>
        <v>3</v>
      </c>
      <c r="AV85" s="304">
        <f>+AVERAGEIF(Brutos!$C$7:$C$2674,Brutos!$AJ84,Brutos!Q$7:Q$2674)</f>
        <v>3.3333333333333335</v>
      </c>
      <c r="AW85" s="149">
        <f>+AVERAGEIFS(Brutos!Q$7:Q$2674,Brutos!$C$7:$C$2674,Brutos!$AJ84,Brutos!$E$7:$E$2674,"MUL")</f>
        <v>3.2</v>
      </c>
      <c r="AX85" s="358">
        <f>+AVERAGEIFS(Brutos!Q$7:Q$2674,Brutos!$C$7:$C$2674,Brutos!$AJ84,Brutos!$E$7:$E$2674,"HOM")</f>
        <v>3.5</v>
      </c>
      <c r="AY85" s="304">
        <f>+AVERAGEIF(Brutos!$C$7:$C$2674,Brutos!$AJ84,Brutos!R$7:R$2674)</f>
        <v>2.75</v>
      </c>
      <c r="AZ85" s="149">
        <f>+AVERAGEIFS(Brutos!R$7:R$2674,Brutos!$C$7:$C$2674,Brutos!$AJ84,Brutos!$E$7:$E$2674,"MUL")</f>
        <v>2.75</v>
      </c>
      <c r="BA85" s="358">
        <f>+AVERAGEIFS(Brutos!R$7:R$2674,Brutos!$C$7:$C$2674,Brutos!$AJ84,Brutos!$E$7:$E$2674,"HOM")</f>
        <v>2.75</v>
      </c>
      <c r="BB85" s="304">
        <f>+AVERAGEIF(Brutos!$C$7:$C$2674,Brutos!$AJ84,Brutos!S$7:S$2674)</f>
        <v>3.7777777777777777</v>
      </c>
      <c r="BC85" s="149">
        <f>+AVERAGEIFS(Brutos!S$7:S$2674,Brutos!$C$7:$C$2674,Brutos!$AJ84,Brutos!$E$7:$E$2674,"MUL")</f>
        <v>3.8</v>
      </c>
      <c r="BD85" s="358">
        <f>+AVERAGEIFS(Brutos!S$7:S$2674,Brutos!$C$7:$C$2674,Brutos!$AJ84,Brutos!$E$7:$E$2674,"HOM")</f>
        <v>3.75</v>
      </c>
      <c r="BE85" s="304">
        <f>+AVERAGEIF(Brutos!$C$7:$C$2674,Brutos!$AJ84,Brutos!T$7:T$2674)</f>
        <v>3</v>
      </c>
      <c r="BF85" s="149">
        <f>+AVERAGEIFS(Brutos!T$7:T$2674,Brutos!$C$7:$C$2674,Brutos!$AJ84,Brutos!$E$7:$E$2674,"MUL")</f>
        <v>3.2</v>
      </c>
      <c r="BG85" s="358">
        <f>+AVERAGEIFS(Brutos!T$7:T$2674,Brutos!$C$7:$C$2674,Brutos!$AJ84,Brutos!$E$7:$E$2674,"HOM")</f>
        <v>2.75</v>
      </c>
      <c r="BH85" s="304">
        <f>+AVERAGEIF(Brutos!$C$7:$C$2674,Brutos!$AJ84,Brutos!U$7:U$2674)</f>
        <v>3</v>
      </c>
      <c r="BI85" s="149">
        <f>+AVERAGEIFS(Brutos!U$7:U$2674,Brutos!$C$7:$C$2674,Brutos!$AJ84,Brutos!$E$7:$E$2674,"MUL")</f>
        <v>3.2</v>
      </c>
      <c r="BJ85" s="358">
        <f>+AVERAGEIFS(Brutos!U$7:U$2674,Brutos!$C$7:$C$2674,Brutos!$AJ84,Brutos!$E$7:$E$2674,"HOM")</f>
        <v>2.75</v>
      </c>
      <c r="BK85" s="304">
        <f>+AVERAGEIF(Brutos!$C$7:$C$2674,Brutos!$AJ84,Brutos!V$7:V$2674)</f>
        <v>3.2222222222222223</v>
      </c>
      <c r="BL85" s="149">
        <f>+AVERAGEIFS(Brutos!V$7:V$2674,Brutos!$C$7:$C$2674,Brutos!$AJ84,Brutos!$E$7:$E$2674,"MUL")</f>
        <v>3.8</v>
      </c>
      <c r="BM85" s="358">
        <f>+AVERAGEIFS(Brutos!V$7:V$2674,Brutos!$C$7:$C$2674,Brutos!$AJ84,Brutos!$E$7:$E$2674,"HOM")</f>
        <v>2.5</v>
      </c>
      <c r="BN85" s="304">
        <f>+AVERAGEIF(Brutos!$C$7:$C$2674,Brutos!$AJ84,Brutos!W$7:W$2674)</f>
        <v>2.7777777777777777</v>
      </c>
      <c r="BO85" s="149">
        <f>+AVERAGEIFS(Brutos!W$7:W$2674,Brutos!$C$7:$C$2674,Brutos!$AJ84,Brutos!$E$7:$E$2674,"MUL")</f>
        <v>2.8</v>
      </c>
      <c r="BP85" s="358">
        <f>+AVERAGEIFS(Brutos!W$7:W$2674,Brutos!$C$7:$C$2674,Brutos!$AJ84,Brutos!$E$7:$E$2674,"HOM")</f>
        <v>2.75</v>
      </c>
      <c r="BQ85" s="304">
        <f>+AVERAGEIF(Brutos!$C$7:$C$2674,Brutos!$AJ84,Brutos!X$7:X$2674)</f>
        <v>4</v>
      </c>
      <c r="BR85" s="149">
        <f>+AVERAGEIFS(Brutos!X$7:X$2674,Brutos!$C$7:$C$2674,Brutos!$AJ84,Brutos!$E$7:$E$2674,"MUL")</f>
        <v>4</v>
      </c>
      <c r="BS85" s="358">
        <f>+AVERAGEIFS(Brutos!X$7:X$2674,Brutos!$C$7:$C$2674,Brutos!$AJ84,Brutos!$E$7:$E$2674,"HOM")</f>
        <v>4</v>
      </c>
      <c r="BT85" s="304">
        <f>+AVERAGEIF(Brutos!$C$7:$C$2674,Brutos!$AJ84,Brutos!Y$7:Y$2674)</f>
        <v>3.5555555555555554</v>
      </c>
      <c r="BU85" s="149">
        <f>+AVERAGEIFS(Brutos!Y$7:Y$2674,Brutos!$C$7:$C$2674,Brutos!$AJ84,Brutos!$E$7:$E$2674,"MUL")</f>
        <v>3.6</v>
      </c>
      <c r="BV85" s="358">
        <f>+AVERAGEIFS(Brutos!Y$7:Y$2674,Brutos!$C$7:$C$2674,Brutos!$AJ84,Brutos!$E$7:$E$2674,"HOM")</f>
        <v>3.5</v>
      </c>
      <c r="BW85" s="304">
        <f>+AVERAGEIF(Brutos!$C$7:$C$2674,Brutos!$AJ84,Brutos!Z$7:Z$2674)</f>
        <v>3</v>
      </c>
      <c r="BX85" s="149">
        <f>+AVERAGEIFS(Brutos!Z$7:Z$2674,Brutos!$C$7:$C$2674,Brutos!$AJ84,Brutos!$E$7:$E$2674,"MUL")</f>
        <v>2.75</v>
      </c>
      <c r="BY85" s="358">
        <f>+AVERAGEIFS(Brutos!Z$7:Z$2674,Brutos!$C$7:$C$2674,Brutos!$AJ84,Brutos!$E$7:$E$2674,"HOM")</f>
        <v>3.25</v>
      </c>
      <c r="BZ85" s="304">
        <f>+AVERAGEIF(Brutos!$C$7:$C$2674,Brutos!$AJ84,Brutos!AA$7:AA$2674)</f>
        <v>3.2222222222222223</v>
      </c>
      <c r="CA85" s="149">
        <f>+AVERAGEIFS(Brutos!AA$7:AA$2674,Brutos!$C$7:$C$2674,Brutos!$AJ84,Brutos!$E$7:$E$2674,"MUL")</f>
        <v>3.4</v>
      </c>
      <c r="CB85" s="358">
        <f>+AVERAGEIFS(Brutos!AA$7:AA$2674,Brutos!$C$7:$C$2674,Brutos!$AJ84,Brutos!$E$7:$E$2674,"HOM")</f>
        <v>3</v>
      </c>
      <c r="CC85" s="304">
        <f>+AVERAGEIF(Brutos!$C$7:$C$2674,Brutos!$AJ84,Brutos!AB$7:AB$2674)</f>
        <v>3</v>
      </c>
      <c r="CD85" s="149">
        <f>+AVERAGEIFS(Brutos!AB$7:AB$2674,Brutos!$C$7:$C$2674,Brutos!$AJ84,Brutos!$E$7:$E$2674,"MUL")</f>
        <v>3.2</v>
      </c>
      <c r="CE85" s="358">
        <f>+AVERAGEIFS(Brutos!AB$7:AB$2674,Brutos!$C$7:$C$2674,Brutos!$AJ84,Brutos!$E$7:$E$2674,"HOM")</f>
        <v>2.75</v>
      </c>
      <c r="CF85" s="406">
        <f>+Resumo!U84</f>
        <v>3.3272308923569427</v>
      </c>
      <c r="CG85" s="213">
        <f>+CG18</f>
        <v>3.2993577275206669</v>
      </c>
      <c r="CH85" s="407">
        <f>+CH18</f>
        <v>3.4204826633246568</v>
      </c>
      <c r="CI85" s="415">
        <f>+Resumo!V84</f>
        <v>2.8425083981944579</v>
      </c>
      <c r="CJ85" s="116">
        <f t="shared" si="32"/>
        <v>2.8426910244058732</v>
      </c>
      <c r="CK85" s="416">
        <f>+AVERAGEIF($D$8:$D$118,$D85,$N$8:N$118)</f>
        <v>2.840631283829365</v>
      </c>
      <c r="CL85" s="415">
        <f>+Resumo!W84</f>
        <v>3.1247690923570008</v>
      </c>
      <c r="CM85" s="116">
        <f t="shared" si="33"/>
        <v>3.177193056037134</v>
      </c>
      <c r="CN85" s="416">
        <f t="shared" si="34"/>
        <v>3.1923605661692185</v>
      </c>
      <c r="CO85" s="116">
        <f>+Resumo!X84</f>
        <v>3.3218044402094318</v>
      </c>
      <c r="CP85" s="116">
        <f t="shared" si="35"/>
        <v>3.3505576893229652</v>
      </c>
      <c r="CQ85" s="116">
        <f t="shared" si="36"/>
        <v>3.2634137856509553</v>
      </c>
      <c r="CR85" s="188">
        <f>+Resumo!Y84</f>
        <v>3.1538553205918682</v>
      </c>
      <c r="CS85" s="188">
        <f t="shared" si="37"/>
        <v>3.1576693211412472</v>
      </c>
      <c r="CT85" s="188">
        <f t="shared" si="38"/>
        <v>3.1481770120066228</v>
      </c>
    </row>
    <row r="86" spans="1:98" s="96" customFormat="1" x14ac:dyDescent="0.25">
      <c r="A86" s="94"/>
      <c r="B86" s="76" t="s">
        <v>117</v>
      </c>
      <c r="C86" s="198" t="s">
        <v>532</v>
      </c>
      <c r="D86" s="95">
        <v>308</v>
      </c>
      <c r="E86" s="94" t="s">
        <v>20</v>
      </c>
      <c r="F86" s="329" t="s">
        <v>321</v>
      </c>
      <c r="G86" s="177" t="s">
        <v>285</v>
      </c>
      <c r="H86" s="132" t="s">
        <v>324</v>
      </c>
      <c r="I86" s="342">
        <v>33</v>
      </c>
      <c r="J86" s="180">
        <v>12</v>
      </c>
      <c r="K86" s="343">
        <f t="shared" si="31"/>
        <v>0.36363636363636365</v>
      </c>
      <c r="L86" s="279">
        <f>+Resumo!I85</f>
        <v>3.0441176470588234</v>
      </c>
      <c r="M86" s="150">
        <f>+Brutos!DQ85/Brutos!DR85</f>
        <v>3.4055555555555554</v>
      </c>
      <c r="N86" s="359">
        <f>+Brutos!EQ85/Brutos!ER85</f>
        <v>2.3369565217391304</v>
      </c>
      <c r="O86" s="305">
        <f>+AVERAGEIF(Brutos!$C$7:$C$2674,Brutos!$AJ85,Brutos!F$7:F$2674)</f>
        <v>3.1666666666666665</v>
      </c>
      <c r="P86" s="150">
        <f>+AVERAGEIFS(Brutos!F$7:F$2674,Brutos!$C$7:$C$2674,Brutos!$AJ85,Brutos!$E$7:$E$2674,"MUL")</f>
        <v>3.625</v>
      </c>
      <c r="Q86" s="359">
        <f>+AVERAGEIFS(Brutos!F$7:F$2674,Brutos!$C$7:$C$2674,Brutos!$AJ85,Brutos!$E$7:$E$2674,"HOM")</f>
        <v>2.25</v>
      </c>
      <c r="R86" s="305">
        <f>+AVERAGEIF(Brutos!$C$7:$C$2674,Brutos!$AJ85,Brutos!G$7:G$2674)</f>
        <v>2.9166666666666665</v>
      </c>
      <c r="S86" s="150">
        <f>+AVERAGEIFS(Brutos!G$7:G$2674,Brutos!$C$7:$C$2674,Brutos!$AJ85,Brutos!$E$7:$E$2674,"MUL")</f>
        <v>3.25</v>
      </c>
      <c r="T86" s="359">
        <f>+AVERAGEIFS(Brutos!G$7:G$2674,Brutos!$C$7:$C$2674,Brutos!$AJ85,Brutos!$E$7:$E$2674,"HOM")</f>
        <v>2.25</v>
      </c>
      <c r="U86" s="305">
        <f>+AVERAGEIF(Brutos!$C$7:$C$2674,Brutos!$AJ85,Brutos!H$7:H$2674)</f>
        <v>2.75</v>
      </c>
      <c r="V86" s="150">
        <f>+AVERAGEIFS(Brutos!H$7:H$2674,Brutos!$C$7:$C$2674,Brutos!$AJ85,Brutos!$E$7:$E$2674,"MUL")</f>
        <v>3</v>
      </c>
      <c r="W86" s="359">
        <f>+AVERAGEIFS(Brutos!H$7:H$2674,Brutos!$C$7:$C$2674,Brutos!$AJ85,Brutos!$E$7:$E$2674,"HOM")</f>
        <v>2.25</v>
      </c>
      <c r="X86" s="305">
        <f>+AVERAGEIF(Brutos!$C$7:$C$2674,Brutos!$AJ85,Brutos!I$7:I$2674)</f>
        <v>2.6666666666666665</v>
      </c>
      <c r="Y86" s="150">
        <f>+AVERAGEIFS(Brutos!I$7:I$2674,Brutos!$C$7:$C$2674,Brutos!$AJ85,Brutos!$E$7:$E$2674,"MUL")</f>
        <v>2.875</v>
      </c>
      <c r="Z86" s="359">
        <f>+AVERAGEIFS(Brutos!I$7:I$2674,Brutos!$C$7:$C$2674,Brutos!$AJ85,Brutos!$E$7:$E$2674,"HOM")</f>
        <v>2.25</v>
      </c>
      <c r="AA86" s="305">
        <f>+AVERAGEIF(Brutos!$C$7:$C$2674,Brutos!$AJ85,Brutos!J$7:J$2674)</f>
        <v>2.4166666666666665</v>
      </c>
      <c r="AB86" s="150">
        <f>+AVERAGEIFS(Brutos!J$7:J$2674,Brutos!$C$7:$C$2674,Brutos!$AJ85,Brutos!$E$7:$E$2674,"MUL")</f>
        <v>2.625</v>
      </c>
      <c r="AC86" s="359">
        <f>+AVERAGEIFS(Brutos!J$7:J$2674,Brutos!$C$7:$C$2674,Brutos!$AJ85,Brutos!$E$7:$E$2674,"HOM")</f>
        <v>2</v>
      </c>
      <c r="AD86" s="305">
        <f>+AVERAGEIF(Brutos!$C$7:$C$2674,Brutos!$AJ85,Brutos!K$7:K$2674)</f>
        <v>2.8333333333333335</v>
      </c>
      <c r="AE86" s="150">
        <f>+AVERAGEIFS(Brutos!K$7:K$2674,Brutos!$C$7:$C$2674,Brutos!$AJ85,Brutos!$E$7:$E$2674,"MUL")</f>
        <v>3.25</v>
      </c>
      <c r="AF86" s="359">
        <f>+AVERAGEIFS(Brutos!K$7:K$2674,Brutos!$C$7:$C$2674,Brutos!$AJ85,Brutos!$E$7:$E$2674,"HOM")</f>
        <v>2</v>
      </c>
      <c r="AG86" s="305">
        <f>+AVERAGEIF(Brutos!$C$7:$C$2674,Brutos!$AJ85,Brutos!L$7:L$2674)</f>
        <v>3.3333333333333335</v>
      </c>
      <c r="AH86" s="150">
        <f>+AVERAGEIFS(Brutos!L$7:L$2674,Brutos!$C$7:$C$2674,Brutos!$AJ85,Brutos!$E$7:$E$2674,"MUL")</f>
        <v>3.625</v>
      </c>
      <c r="AI86" s="359">
        <f>+AVERAGEIFS(Brutos!L$7:L$2674,Brutos!$C$7:$C$2674,Brutos!$AJ85,Brutos!$E$7:$E$2674,"HOM")</f>
        <v>2.75</v>
      </c>
      <c r="AJ86" s="305">
        <f>+AVERAGEIF(Brutos!$C$7:$C$2674,Brutos!$AJ85,Brutos!M$7:M$2674)</f>
        <v>2.5833333333333335</v>
      </c>
      <c r="AK86" s="150">
        <f>+AVERAGEIFS(Brutos!M$7:M$2674,Brutos!$C$7:$C$2674,Brutos!$AJ85,Brutos!$E$7:$E$2674,"MUL")</f>
        <v>3</v>
      </c>
      <c r="AL86" s="359">
        <f>+AVERAGEIFS(Brutos!M$7:M$2674,Brutos!$C$7:$C$2674,Brutos!$AJ85,Brutos!$E$7:$E$2674,"HOM")</f>
        <v>1.75</v>
      </c>
      <c r="AM86" s="305">
        <f>+AVERAGEIF(Brutos!$C$7:$C$2674,Brutos!$AJ85,Brutos!N$7:N$2674)</f>
        <v>2.9166666666666665</v>
      </c>
      <c r="AN86" s="150">
        <f>+AVERAGEIFS(Brutos!N$7:N$2674,Brutos!$C$7:$C$2674,Brutos!$AJ85,Brutos!$E$7:$E$2674,"MUL")</f>
        <v>3.25</v>
      </c>
      <c r="AO86" s="359">
        <f>+AVERAGEIFS(Brutos!N$7:N$2674,Brutos!$C$7:$C$2674,Brutos!$AJ85,Brutos!$E$7:$E$2674,"HOM")</f>
        <v>2.25</v>
      </c>
      <c r="AP86" s="305">
        <f>+AVERAGEIF(Brutos!$C$7:$C$2674,Brutos!$AJ85,Brutos!O$7:O$2674)</f>
        <v>3.4166666666666665</v>
      </c>
      <c r="AQ86" s="150">
        <f>+AVERAGEIFS(Brutos!O$7:O$2674,Brutos!$C$7:$C$2674,Brutos!$AJ85,Brutos!$E$7:$E$2674,"MUL")</f>
        <v>3.625</v>
      </c>
      <c r="AR86" s="359">
        <f>+AVERAGEIFS(Brutos!O$7:O$2674,Brutos!$C$7:$C$2674,Brutos!$AJ85,Brutos!$E$7:$E$2674,"HOM")</f>
        <v>3</v>
      </c>
      <c r="AS86" s="305">
        <f>+AVERAGEIF(Brutos!$C$7:$C$2674,Brutos!$AJ85,Brutos!P$7:P$2674)</f>
        <v>2.5</v>
      </c>
      <c r="AT86" s="150">
        <f>+AVERAGEIFS(Brutos!P$7:P$2674,Brutos!$C$7:$C$2674,Brutos!$AJ85,Brutos!$E$7:$E$2674,"MUL")</f>
        <v>2.875</v>
      </c>
      <c r="AU86" s="359">
        <f>+AVERAGEIFS(Brutos!P$7:P$2674,Brutos!$C$7:$C$2674,Brutos!$AJ85,Brutos!$E$7:$E$2674,"HOM")</f>
        <v>1.75</v>
      </c>
      <c r="AV86" s="305">
        <f>+AVERAGEIF(Brutos!$C$7:$C$2674,Brutos!$AJ85,Brutos!Q$7:Q$2674)</f>
        <v>3.0833333333333335</v>
      </c>
      <c r="AW86" s="150">
        <f>+AVERAGEIFS(Brutos!Q$7:Q$2674,Brutos!$C$7:$C$2674,Brutos!$AJ85,Brutos!$E$7:$E$2674,"MUL")</f>
        <v>3.625</v>
      </c>
      <c r="AX86" s="359">
        <f>+AVERAGEIFS(Brutos!Q$7:Q$2674,Brutos!$C$7:$C$2674,Brutos!$AJ85,Brutos!$E$7:$E$2674,"HOM")</f>
        <v>2</v>
      </c>
      <c r="AY86" s="305">
        <f>+AVERAGEIF(Brutos!$C$7:$C$2674,Brutos!$AJ85,Brutos!R$7:R$2674)</f>
        <v>2.75</v>
      </c>
      <c r="AZ86" s="150">
        <f>+AVERAGEIFS(Brutos!R$7:R$2674,Brutos!$C$7:$C$2674,Brutos!$AJ85,Brutos!$E$7:$E$2674,"MUL")</f>
        <v>3.375</v>
      </c>
      <c r="BA86" s="359">
        <f>+AVERAGEIFS(Brutos!R$7:R$2674,Brutos!$C$7:$C$2674,Brutos!$AJ85,Brutos!$E$7:$E$2674,"HOM")</f>
        <v>1.5</v>
      </c>
      <c r="BB86" s="305">
        <f>+AVERAGEIF(Brutos!$C$7:$C$2674,Brutos!$AJ85,Brutos!S$7:S$2674)</f>
        <v>3.3333333333333335</v>
      </c>
      <c r="BC86" s="150">
        <f>+AVERAGEIFS(Brutos!S$7:S$2674,Brutos!$C$7:$C$2674,Brutos!$AJ85,Brutos!$E$7:$E$2674,"MUL")</f>
        <v>3.625</v>
      </c>
      <c r="BD86" s="359">
        <f>+AVERAGEIFS(Brutos!S$7:S$2674,Brutos!$C$7:$C$2674,Brutos!$AJ85,Brutos!$E$7:$E$2674,"HOM")</f>
        <v>2.75</v>
      </c>
      <c r="BE86" s="305">
        <f>+AVERAGEIF(Brutos!$C$7:$C$2674,Brutos!$AJ85,Brutos!T$7:T$2674)</f>
        <v>3</v>
      </c>
      <c r="BF86" s="150">
        <f>+AVERAGEIFS(Brutos!T$7:T$2674,Brutos!$C$7:$C$2674,Brutos!$AJ85,Brutos!$E$7:$E$2674,"MUL")</f>
        <v>3.25</v>
      </c>
      <c r="BG86" s="359">
        <f>+AVERAGEIFS(Brutos!T$7:T$2674,Brutos!$C$7:$C$2674,Brutos!$AJ85,Brutos!$E$7:$E$2674,"HOM")</f>
        <v>2.5</v>
      </c>
      <c r="BH86" s="305">
        <f>+AVERAGEIF(Brutos!$C$7:$C$2674,Brutos!$AJ85,Brutos!U$7:U$2674)</f>
        <v>3</v>
      </c>
      <c r="BI86" s="150">
        <f>+AVERAGEIFS(Brutos!U$7:U$2674,Brutos!$C$7:$C$2674,Brutos!$AJ85,Brutos!$E$7:$E$2674,"MUL")</f>
        <v>3.25</v>
      </c>
      <c r="BJ86" s="359">
        <f>+AVERAGEIFS(Brutos!U$7:U$2674,Brutos!$C$7:$C$2674,Brutos!$AJ85,Brutos!$E$7:$E$2674,"HOM")</f>
        <v>2.5</v>
      </c>
      <c r="BK86" s="305">
        <f>+AVERAGEIF(Brutos!$C$7:$C$2674,Brutos!$AJ85,Brutos!V$7:V$2674)</f>
        <v>3.4545454545454546</v>
      </c>
      <c r="BL86" s="150">
        <f>+AVERAGEIFS(Brutos!V$7:V$2674,Brutos!$C$7:$C$2674,Brutos!$AJ85,Brutos!$E$7:$E$2674,"MUL")</f>
        <v>4</v>
      </c>
      <c r="BM86" s="359">
        <f>+AVERAGEIFS(Brutos!V$7:V$2674,Brutos!$C$7:$C$2674,Brutos!$AJ85,Brutos!$E$7:$E$2674,"HOM")</f>
        <v>2.5</v>
      </c>
      <c r="BN86" s="305">
        <f>+AVERAGEIF(Brutos!$C$7:$C$2674,Brutos!$AJ85,Brutos!W$7:W$2674)</f>
        <v>3.5833333333333335</v>
      </c>
      <c r="BO86" s="150">
        <f>+AVERAGEIFS(Brutos!W$7:W$2674,Brutos!$C$7:$C$2674,Brutos!$AJ85,Brutos!$E$7:$E$2674,"MUL")</f>
        <v>3.875</v>
      </c>
      <c r="BP86" s="359">
        <f>+AVERAGEIFS(Brutos!W$7:W$2674,Brutos!$C$7:$C$2674,Brutos!$AJ85,Brutos!$E$7:$E$2674,"HOM")</f>
        <v>3</v>
      </c>
      <c r="BQ86" s="305">
        <f>+AVERAGEIF(Brutos!$C$7:$C$2674,Brutos!$AJ85,Brutos!X$7:X$2674)</f>
        <v>3.9166666666666665</v>
      </c>
      <c r="BR86" s="150">
        <f>+AVERAGEIFS(Brutos!X$7:X$2674,Brutos!$C$7:$C$2674,Brutos!$AJ85,Brutos!$E$7:$E$2674,"MUL")</f>
        <v>4.5</v>
      </c>
      <c r="BS86" s="359">
        <f>+AVERAGEIFS(Brutos!X$7:X$2674,Brutos!$C$7:$C$2674,Brutos!$AJ85,Brutos!$E$7:$E$2674,"HOM")</f>
        <v>2.75</v>
      </c>
      <c r="BT86" s="305">
        <f>+AVERAGEIF(Brutos!$C$7:$C$2674,Brutos!$AJ85,Brutos!Y$7:Y$2674)</f>
        <v>3.1666666666666665</v>
      </c>
      <c r="BU86" s="150">
        <f>+AVERAGEIFS(Brutos!Y$7:Y$2674,Brutos!$C$7:$C$2674,Brutos!$AJ85,Brutos!$E$7:$E$2674,"MUL")</f>
        <v>3.5</v>
      </c>
      <c r="BV86" s="359">
        <f>+AVERAGEIFS(Brutos!Y$7:Y$2674,Brutos!$C$7:$C$2674,Brutos!$AJ85,Brutos!$E$7:$E$2674,"HOM")</f>
        <v>2.5</v>
      </c>
      <c r="BW86" s="305">
        <f>+AVERAGEIF(Brutos!$C$7:$C$2674,Brutos!$AJ85,Brutos!Z$7:Z$2674)</f>
        <v>3.2727272727272729</v>
      </c>
      <c r="BX86" s="150">
        <f>+AVERAGEIFS(Brutos!Z$7:Z$2674,Brutos!$C$7:$C$2674,Brutos!$AJ85,Brutos!$E$7:$E$2674,"MUL")</f>
        <v>3.7142857142857144</v>
      </c>
      <c r="BY86" s="359">
        <f>+AVERAGEIFS(Brutos!Z$7:Z$2674,Brutos!$C$7:$C$2674,Brutos!$AJ85,Brutos!$E$7:$E$2674,"HOM")</f>
        <v>2.5</v>
      </c>
      <c r="BZ86" s="305">
        <f>+AVERAGEIF(Brutos!$C$7:$C$2674,Brutos!$AJ85,Brutos!AA$7:AA$2674)</f>
        <v>3.0909090909090908</v>
      </c>
      <c r="CA86" s="150">
        <f>+AVERAGEIFS(Brutos!AA$7:AA$2674,Brutos!$C$7:$C$2674,Brutos!$AJ85,Brutos!$E$7:$E$2674,"MUL")</f>
        <v>3.4285714285714284</v>
      </c>
      <c r="CB86" s="359">
        <f>+AVERAGEIFS(Brutos!AA$7:AA$2674,Brutos!$C$7:$C$2674,Brutos!$AJ85,Brutos!$E$7:$E$2674,"HOM")</f>
        <v>2.5</v>
      </c>
      <c r="CC86" s="305">
        <f>+AVERAGEIF(Brutos!$C$7:$C$2674,Brutos!$AJ85,Brutos!AB$7:AB$2674)</f>
        <v>2.9090909090909092</v>
      </c>
      <c r="CD86" s="150">
        <f>+AVERAGEIFS(Brutos!AB$7:AB$2674,Brutos!$C$7:$C$2674,Brutos!$AJ85,Brutos!$E$7:$E$2674,"MUL")</f>
        <v>3.2857142857142856</v>
      </c>
      <c r="CE86" s="359">
        <f>+AVERAGEIFS(Brutos!AB$7:AB$2674,Brutos!$C$7:$C$2674,Brutos!$AJ85,Brutos!$E$7:$E$2674,"HOM")</f>
        <v>2.25</v>
      </c>
      <c r="CF86" s="408">
        <f>+Resumo!U85</f>
        <v>3.0441176470588234</v>
      </c>
      <c r="CG86" s="214">
        <f t="shared" ref="CG86:CG110" si="41">+M86</f>
        <v>3.4055555555555554</v>
      </c>
      <c r="CH86" s="409">
        <f t="shared" ref="CH86:CH110" si="42">+N86</f>
        <v>2.3369565217391304</v>
      </c>
      <c r="CI86" s="417">
        <f>+Resumo!V85</f>
        <v>2.8425083981944579</v>
      </c>
      <c r="CJ86" s="117">
        <f t="shared" si="32"/>
        <v>2.8426910244058732</v>
      </c>
      <c r="CK86" s="418">
        <f>+AVERAGEIF($D$8:$D$118,$D86,$N$8:N$118)</f>
        <v>2.840631283829365</v>
      </c>
      <c r="CL86" s="417">
        <f>+Resumo!W85</f>
        <v>3.1247690923570008</v>
      </c>
      <c r="CM86" s="117">
        <f t="shared" si="33"/>
        <v>3.177193056037134</v>
      </c>
      <c r="CN86" s="418">
        <f t="shared" si="34"/>
        <v>3.1923605661692185</v>
      </c>
      <c r="CO86" s="117">
        <f>+Resumo!X85</f>
        <v>3.3218044402094318</v>
      </c>
      <c r="CP86" s="117">
        <f t="shared" si="35"/>
        <v>3.3505576893229652</v>
      </c>
      <c r="CQ86" s="117">
        <f t="shared" si="36"/>
        <v>3.2634137856509553</v>
      </c>
      <c r="CR86" s="186">
        <f>+Resumo!Y85</f>
        <v>3.1538553205918682</v>
      </c>
      <c r="CS86" s="186">
        <f t="shared" si="37"/>
        <v>3.1576693211412472</v>
      </c>
      <c r="CT86" s="186">
        <f t="shared" si="38"/>
        <v>3.1481770120066228</v>
      </c>
    </row>
    <row r="87" spans="1:98" s="14" customFormat="1" x14ac:dyDescent="0.25">
      <c r="A87" s="97"/>
      <c r="B87" s="73" t="s">
        <v>188</v>
      </c>
      <c r="C87" s="194" t="s">
        <v>189</v>
      </c>
      <c r="D87" s="84">
        <v>309</v>
      </c>
      <c r="E87" s="83" t="s">
        <v>292</v>
      </c>
      <c r="F87" s="325" t="s">
        <v>318</v>
      </c>
      <c r="G87" s="172" t="s">
        <v>285</v>
      </c>
      <c r="H87" s="128" t="s">
        <v>320</v>
      </c>
      <c r="I87" s="334">
        <v>84</v>
      </c>
      <c r="J87" s="181">
        <v>45</v>
      </c>
      <c r="K87" s="335">
        <f t="shared" si="31"/>
        <v>0.5357142857142857</v>
      </c>
      <c r="L87" s="270">
        <f>+Resumo!I86</f>
        <v>3.1297405189620759</v>
      </c>
      <c r="M87" s="125">
        <f>+Brutos!DQ86/Brutos!DR86</f>
        <v>3.3137931034482757</v>
      </c>
      <c r="N87" s="360">
        <f>+Brutos!EQ86/Brutos!ER86</f>
        <v>3.0547752808988764</v>
      </c>
      <c r="O87" s="306">
        <f>+AVERAGEIF(Brutos!$C$7:$C$2674,Brutos!$AJ86,Brutos!F$7:F$2674)</f>
        <v>3.1333333333333333</v>
      </c>
      <c r="P87" s="125">
        <f>+AVERAGEIFS(Brutos!F$7:F$2674,Brutos!$C$7:$C$2674,Brutos!$AJ86,Brutos!$E$7:$E$2674,"MUL")</f>
        <v>3.0769230769230771</v>
      </c>
      <c r="Q87" s="360">
        <f>+AVERAGEIFS(Brutos!F$7:F$2674,Brutos!$C$7:$C$2674,Brutos!$AJ86,Brutos!$E$7:$E$2674,"HOM")</f>
        <v>3.15625</v>
      </c>
      <c r="R87" s="306">
        <f>+AVERAGEIF(Brutos!$C$7:$C$2674,Brutos!$AJ86,Brutos!G$7:G$2674)</f>
        <v>3</v>
      </c>
      <c r="S87" s="125">
        <f>+AVERAGEIFS(Brutos!G$7:G$2674,Brutos!$C$7:$C$2674,Brutos!$AJ86,Brutos!$E$7:$E$2674,"MUL")</f>
        <v>2.8461538461538463</v>
      </c>
      <c r="T87" s="360">
        <f>+AVERAGEIFS(Brutos!G$7:G$2674,Brutos!$C$7:$C$2674,Brutos!$AJ86,Brutos!$E$7:$E$2674,"HOM")</f>
        <v>3.0625</v>
      </c>
      <c r="U87" s="306">
        <f>+AVERAGEIF(Brutos!$C$7:$C$2674,Brutos!$AJ86,Brutos!H$7:H$2674)</f>
        <v>3.1818181818181817</v>
      </c>
      <c r="V87" s="125">
        <f>+AVERAGEIFS(Brutos!H$7:H$2674,Brutos!$C$7:$C$2674,Brutos!$AJ86,Brutos!$E$7:$E$2674,"MUL")</f>
        <v>3.7692307692307692</v>
      </c>
      <c r="W87" s="360">
        <f>+AVERAGEIFS(Brutos!H$7:H$2674,Brutos!$C$7:$C$2674,Brutos!$AJ86,Brutos!$E$7:$E$2674,"HOM")</f>
        <v>2.935483870967742</v>
      </c>
      <c r="X87" s="306">
        <f>+AVERAGEIF(Brutos!$C$7:$C$2674,Brutos!$AJ86,Brutos!I$7:I$2674)</f>
        <v>2.4761904761904763</v>
      </c>
      <c r="Y87" s="125">
        <f>+AVERAGEIFS(Brutos!I$7:I$2674,Brutos!$C$7:$C$2674,Brutos!$AJ86,Brutos!$E$7:$E$2674,"MUL")</f>
        <v>2.8333333333333335</v>
      </c>
      <c r="Z87" s="360">
        <f>+AVERAGEIFS(Brutos!I$7:I$2674,Brutos!$C$7:$C$2674,Brutos!$AJ86,Brutos!$E$7:$E$2674,"HOM")</f>
        <v>2.3333333333333335</v>
      </c>
      <c r="AA87" s="306">
        <f>+AVERAGEIF(Brutos!$C$7:$C$2674,Brutos!$AJ86,Brutos!J$7:J$2674)</f>
        <v>1.9512195121951219</v>
      </c>
      <c r="AB87" s="125">
        <f>+AVERAGEIFS(Brutos!J$7:J$2674,Brutos!$C$7:$C$2674,Brutos!$AJ86,Brutos!$E$7:$E$2674,"MUL")</f>
        <v>1.9090909090909092</v>
      </c>
      <c r="AC87" s="360">
        <f>+AVERAGEIFS(Brutos!J$7:J$2674,Brutos!$C$7:$C$2674,Brutos!$AJ86,Brutos!$E$7:$E$2674,"HOM")</f>
        <v>1.9666666666666666</v>
      </c>
      <c r="AD87" s="306">
        <f>+AVERAGEIF(Brutos!$C$7:$C$2674,Brutos!$AJ86,Brutos!K$7:K$2674)</f>
        <v>2.9024390243902438</v>
      </c>
      <c r="AE87" s="125">
        <f>+AVERAGEIFS(Brutos!K$7:K$2674,Brutos!$C$7:$C$2674,Brutos!$AJ86,Brutos!$E$7:$E$2674,"MUL")</f>
        <v>3.0833333333333335</v>
      </c>
      <c r="AF87" s="360">
        <f>+AVERAGEIFS(Brutos!K$7:K$2674,Brutos!$C$7:$C$2674,Brutos!$AJ86,Brutos!$E$7:$E$2674,"HOM")</f>
        <v>2.8275862068965516</v>
      </c>
      <c r="AG87" s="306">
        <f>+AVERAGEIF(Brutos!$C$7:$C$2674,Brutos!$AJ86,Brutos!L$7:L$2674)</f>
        <v>3.7333333333333334</v>
      </c>
      <c r="AH87" s="125">
        <f>+AVERAGEIFS(Brutos!L$7:L$2674,Brutos!$C$7:$C$2674,Brutos!$AJ86,Brutos!$E$7:$E$2674,"MUL")</f>
        <v>3.9230769230769229</v>
      </c>
      <c r="AI87" s="360">
        <f>+AVERAGEIFS(Brutos!L$7:L$2674,Brutos!$C$7:$C$2674,Brutos!$AJ86,Brutos!$E$7:$E$2674,"HOM")</f>
        <v>3.65625</v>
      </c>
      <c r="AJ87" s="306">
        <f>+AVERAGEIF(Brutos!$C$7:$C$2674,Brutos!$AJ86,Brutos!M$7:M$2674)</f>
        <v>3.2222222222222223</v>
      </c>
      <c r="AK87" s="125">
        <f>+AVERAGEIFS(Brutos!M$7:M$2674,Brutos!$C$7:$C$2674,Brutos!$AJ86,Brutos!$E$7:$E$2674,"MUL")</f>
        <v>3.4615384615384617</v>
      </c>
      <c r="AL87" s="360">
        <f>+AVERAGEIFS(Brutos!M$7:M$2674,Brutos!$C$7:$C$2674,Brutos!$AJ86,Brutos!$E$7:$E$2674,"HOM")</f>
        <v>3.125</v>
      </c>
      <c r="AM87" s="306">
        <f>+AVERAGEIF(Brutos!$C$7:$C$2674,Brutos!$AJ86,Brutos!N$7:N$2674)</f>
        <v>2.911111111111111</v>
      </c>
      <c r="AN87" s="125">
        <f>+AVERAGEIFS(Brutos!N$7:N$2674,Brutos!$C$7:$C$2674,Brutos!$AJ86,Brutos!$E$7:$E$2674,"MUL")</f>
        <v>2.6923076923076925</v>
      </c>
      <c r="AO87" s="360">
        <f>+AVERAGEIFS(Brutos!N$7:N$2674,Brutos!$C$7:$C$2674,Brutos!$AJ86,Brutos!$E$7:$E$2674,"HOM")</f>
        <v>3</v>
      </c>
      <c r="AP87" s="306">
        <f>+AVERAGEIF(Brutos!$C$7:$C$2674,Brutos!$AJ86,Brutos!O$7:O$2674)</f>
        <v>3.4</v>
      </c>
      <c r="AQ87" s="125">
        <f>+AVERAGEIFS(Brutos!O$7:O$2674,Brutos!$C$7:$C$2674,Brutos!$AJ86,Brutos!$E$7:$E$2674,"MUL")</f>
        <v>3.7692307692307692</v>
      </c>
      <c r="AR87" s="360">
        <f>+AVERAGEIFS(Brutos!O$7:O$2674,Brutos!$C$7:$C$2674,Brutos!$AJ86,Brutos!$E$7:$E$2674,"HOM")</f>
        <v>3.25</v>
      </c>
      <c r="AS87" s="306">
        <f>+AVERAGEIF(Brutos!$C$7:$C$2674,Brutos!$AJ86,Brutos!P$7:P$2674)</f>
        <v>3.0222222222222221</v>
      </c>
      <c r="AT87" s="125">
        <f>+AVERAGEIFS(Brutos!P$7:P$2674,Brutos!$C$7:$C$2674,Brutos!$AJ86,Brutos!$E$7:$E$2674,"MUL")</f>
        <v>3.0769230769230771</v>
      </c>
      <c r="AU87" s="360">
        <f>+AVERAGEIFS(Brutos!P$7:P$2674,Brutos!$C$7:$C$2674,Brutos!$AJ86,Brutos!$E$7:$E$2674,"HOM")</f>
        <v>3</v>
      </c>
      <c r="AV87" s="306">
        <f>+AVERAGEIF(Brutos!$C$7:$C$2674,Brutos!$AJ86,Brutos!Q$7:Q$2674)</f>
        <v>3.2</v>
      </c>
      <c r="AW87" s="125">
        <f>+AVERAGEIFS(Brutos!Q$7:Q$2674,Brutos!$C$7:$C$2674,Brutos!$AJ86,Brutos!$E$7:$E$2674,"MUL")</f>
        <v>3.2307692307692308</v>
      </c>
      <c r="AX87" s="360">
        <f>+AVERAGEIFS(Brutos!Q$7:Q$2674,Brutos!$C$7:$C$2674,Brutos!$AJ86,Brutos!$E$7:$E$2674,"HOM")</f>
        <v>3.1875</v>
      </c>
      <c r="AY87" s="306">
        <f>+AVERAGEIF(Brutos!$C$7:$C$2674,Brutos!$AJ86,Brutos!R$7:R$2674)</f>
        <v>3.1333333333333333</v>
      </c>
      <c r="AZ87" s="125">
        <f>+AVERAGEIFS(Brutos!R$7:R$2674,Brutos!$C$7:$C$2674,Brutos!$AJ86,Brutos!$E$7:$E$2674,"MUL")</f>
        <v>3.2307692307692308</v>
      </c>
      <c r="BA87" s="360">
        <f>+AVERAGEIFS(Brutos!R$7:R$2674,Brutos!$C$7:$C$2674,Brutos!$AJ86,Brutos!$E$7:$E$2674,"HOM")</f>
        <v>3.09375</v>
      </c>
      <c r="BB87" s="306">
        <f>+AVERAGEIF(Brutos!$C$7:$C$2674,Brutos!$AJ86,Brutos!S$7:S$2674)</f>
        <v>2.9555555555555557</v>
      </c>
      <c r="BC87" s="125">
        <f>+AVERAGEIFS(Brutos!S$7:S$2674,Brutos!$C$7:$C$2674,Brutos!$AJ86,Brutos!$E$7:$E$2674,"MUL")</f>
        <v>3.1538461538461537</v>
      </c>
      <c r="BD87" s="360">
        <f>+AVERAGEIFS(Brutos!S$7:S$2674,Brutos!$C$7:$C$2674,Brutos!$AJ86,Brutos!$E$7:$E$2674,"HOM")</f>
        <v>2.875</v>
      </c>
      <c r="BE87" s="306">
        <f>+AVERAGEIF(Brutos!$C$7:$C$2674,Brutos!$AJ86,Brutos!T$7:T$2674)</f>
        <v>3.2444444444444445</v>
      </c>
      <c r="BF87" s="125">
        <f>+AVERAGEIFS(Brutos!T$7:T$2674,Brutos!$C$7:$C$2674,Brutos!$AJ86,Brutos!$E$7:$E$2674,"MUL")</f>
        <v>3.5384615384615383</v>
      </c>
      <c r="BG87" s="360">
        <f>+AVERAGEIFS(Brutos!T$7:T$2674,Brutos!$C$7:$C$2674,Brutos!$AJ86,Brutos!$E$7:$E$2674,"HOM")</f>
        <v>3.125</v>
      </c>
      <c r="BH87" s="306">
        <f>+AVERAGEIF(Brutos!$C$7:$C$2674,Brutos!$AJ86,Brutos!U$7:U$2674)</f>
        <v>2.9555555555555557</v>
      </c>
      <c r="BI87" s="125">
        <f>+AVERAGEIFS(Brutos!U$7:U$2674,Brutos!$C$7:$C$2674,Brutos!$AJ86,Brutos!$E$7:$E$2674,"MUL")</f>
        <v>3.1538461538461537</v>
      </c>
      <c r="BJ87" s="360">
        <f>+AVERAGEIFS(Brutos!U$7:U$2674,Brutos!$C$7:$C$2674,Brutos!$AJ86,Brutos!$E$7:$E$2674,"HOM")</f>
        <v>2.875</v>
      </c>
      <c r="BK87" s="306">
        <f>+AVERAGEIF(Brutos!$C$7:$C$2674,Brutos!$AJ86,Brutos!V$7:V$2674)</f>
        <v>3.5227272727272729</v>
      </c>
      <c r="BL87" s="125">
        <f>+AVERAGEIFS(Brutos!V$7:V$2674,Brutos!$C$7:$C$2674,Brutos!$AJ86,Brutos!$E$7:$E$2674,"MUL")</f>
        <v>3.7692307692307692</v>
      </c>
      <c r="BM87" s="360">
        <f>+AVERAGEIFS(Brutos!V$7:V$2674,Brutos!$C$7:$C$2674,Brutos!$AJ86,Brutos!$E$7:$E$2674,"HOM")</f>
        <v>3.4193548387096775</v>
      </c>
      <c r="BN87" s="306">
        <f>+AVERAGEIF(Brutos!$C$7:$C$2674,Brutos!$AJ86,Brutos!W$7:W$2674)</f>
        <v>3.7142857142857144</v>
      </c>
      <c r="BO87" s="125">
        <f>+AVERAGEIFS(Brutos!W$7:W$2674,Brutos!$C$7:$C$2674,Brutos!$AJ86,Brutos!$E$7:$E$2674,"MUL")</f>
        <v>4.0769230769230766</v>
      </c>
      <c r="BP87" s="360">
        <f>+AVERAGEIFS(Brutos!W$7:W$2674,Brutos!$C$7:$C$2674,Brutos!$AJ86,Brutos!$E$7:$E$2674,"HOM")</f>
        <v>3.5517241379310347</v>
      </c>
      <c r="BQ87" s="306">
        <f>+AVERAGEIF(Brutos!$C$7:$C$2674,Brutos!$AJ86,Brutos!X$7:X$2674)</f>
        <v>3.9767441860465116</v>
      </c>
      <c r="BR87" s="125">
        <f>+AVERAGEIFS(Brutos!X$7:X$2674,Brutos!$C$7:$C$2674,Brutos!$AJ86,Brutos!$E$7:$E$2674,"MUL")</f>
        <v>4.083333333333333</v>
      </c>
      <c r="BS87" s="360">
        <f>+AVERAGEIFS(Brutos!X$7:X$2674,Brutos!$C$7:$C$2674,Brutos!$AJ86,Brutos!$E$7:$E$2674,"HOM")</f>
        <v>3.935483870967742</v>
      </c>
      <c r="BT87" s="306">
        <f>+AVERAGEIF(Brutos!$C$7:$C$2674,Brutos!$AJ86,Brutos!Y$7:Y$2674)</f>
        <v>3.1590909090909092</v>
      </c>
      <c r="BU87" s="125">
        <f>+AVERAGEIFS(Brutos!Y$7:Y$2674,Brutos!$C$7:$C$2674,Brutos!$AJ86,Brutos!$E$7:$E$2674,"MUL")</f>
        <v>3.4615384615384617</v>
      </c>
      <c r="BV87" s="360">
        <f>+AVERAGEIFS(Brutos!Y$7:Y$2674,Brutos!$C$7:$C$2674,Brutos!$AJ86,Brutos!$E$7:$E$2674,"HOM")</f>
        <v>3.032258064516129</v>
      </c>
      <c r="BW87" s="306">
        <f>+AVERAGEIF(Brutos!$C$7:$C$2674,Brutos!$AJ86,Brutos!Z$7:Z$2674)</f>
        <v>3.2439024390243905</v>
      </c>
      <c r="BX87" s="125">
        <f>+AVERAGEIFS(Brutos!Z$7:Z$2674,Brutos!$C$7:$C$2674,Brutos!$AJ86,Brutos!$E$7:$E$2674,"MUL")</f>
        <v>3.3636363636363638</v>
      </c>
      <c r="BY87" s="360">
        <f>+AVERAGEIFS(Brutos!Z$7:Z$2674,Brutos!$C$7:$C$2674,Brutos!$AJ86,Brutos!$E$7:$E$2674,"HOM")</f>
        <v>3.2</v>
      </c>
      <c r="BZ87" s="306">
        <f>+AVERAGEIF(Brutos!$C$7:$C$2674,Brutos!$AJ86,Brutos!AA$7:AA$2674)</f>
        <v>2.9750000000000001</v>
      </c>
      <c r="CA87" s="125">
        <f>+AVERAGEIFS(Brutos!AA$7:AA$2674,Brutos!$C$7:$C$2674,Brutos!$AJ86,Brutos!$E$7:$E$2674,"MUL")</f>
        <v>3.3333333333333335</v>
      </c>
      <c r="CB87" s="360">
        <f>+AVERAGEIFS(Brutos!AA$7:AA$2674,Brutos!$C$7:$C$2674,Brutos!$AJ86,Brutos!$E$7:$E$2674,"HOM")</f>
        <v>2.8214285714285716</v>
      </c>
      <c r="CC87" s="306">
        <f>+AVERAGEIF(Brutos!$C$7:$C$2674,Brutos!$AJ86,Brutos!AB$7:AB$2674)</f>
        <v>2.85</v>
      </c>
      <c r="CD87" s="125">
        <f>+AVERAGEIFS(Brutos!AB$7:AB$2674,Brutos!$C$7:$C$2674,Brutos!$AJ86,Brutos!$E$7:$E$2674,"MUL")</f>
        <v>3.1666666666666665</v>
      </c>
      <c r="CE87" s="360">
        <f>+AVERAGEIFS(Brutos!AB$7:AB$2674,Brutos!$C$7:$C$2674,Brutos!$AJ86,Brutos!$E$7:$E$2674,"HOM")</f>
        <v>2.7142857142857144</v>
      </c>
      <c r="CF87" s="406">
        <f>+Resumo!U86</f>
        <v>3.1297405189620759</v>
      </c>
      <c r="CG87" s="213">
        <f t="shared" si="41"/>
        <v>3.3137931034482757</v>
      </c>
      <c r="CH87" s="407">
        <f t="shared" si="42"/>
        <v>3.0547752808988764</v>
      </c>
      <c r="CI87" s="415">
        <f>+Resumo!V86</f>
        <v>3.1363938082004372</v>
      </c>
      <c r="CJ87" s="116">
        <f t="shared" si="32"/>
        <v>3.164987220555338</v>
      </c>
      <c r="CK87" s="416">
        <f>+AVERAGEIF($D$8:$D$118,$D87,$N$8:N$118)</f>
        <v>3.1080804728978886</v>
      </c>
      <c r="CL87" s="415">
        <f>+Resumo!W86</f>
        <v>3.1474854935724328</v>
      </c>
      <c r="CM87" s="116">
        <f t="shared" si="33"/>
        <v>3.0918240824555525</v>
      </c>
      <c r="CN87" s="416">
        <f t="shared" si="34"/>
        <v>3.1016978194911622</v>
      </c>
      <c r="CO87" s="216">
        <f>+Resumo!X86</f>
        <v>2.9590343418354941</v>
      </c>
      <c r="CP87" s="216">
        <f t="shared" si="35"/>
        <v>2.9608444556496956</v>
      </c>
      <c r="CQ87" s="216">
        <f t="shared" si="36"/>
        <v>3.0329402383622885</v>
      </c>
      <c r="CR87" s="178">
        <f>+Resumo!Y86</f>
        <v>3.1538553205918682</v>
      </c>
      <c r="CS87" s="178">
        <f t="shared" si="37"/>
        <v>3.1576693211412472</v>
      </c>
      <c r="CT87" s="178">
        <f t="shared" si="38"/>
        <v>3.1481770120066228</v>
      </c>
    </row>
    <row r="88" spans="1:98" s="25" customFormat="1" x14ac:dyDescent="0.25">
      <c r="A88" s="83"/>
      <c r="B88" s="73" t="s">
        <v>130</v>
      </c>
      <c r="C88" s="194" t="s">
        <v>131</v>
      </c>
      <c r="D88" s="84">
        <v>309</v>
      </c>
      <c r="E88" s="83" t="s">
        <v>292</v>
      </c>
      <c r="F88" s="325" t="s">
        <v>318</v>
      </c>
      <c r="G88" s="172" t="s">
        <v>285</v>
      </c>
      <c r="H88" s="128" t="s">
        <v>320</v>
      </c>
      <c r="I88" s="334">
        <v>55</v>
      </c>
      <c r="J88" s="181">
        <v>23</v>
      </c>
      <c r="K88" s="335">
        <f t="shared" si="31"/>
        <v>0.41818181818181815</v>
      </c>
      <c r="L88" s="270">
        <f>+Resumo!I87</f>
        <v>2.9518304431599227</v>
      </c>
      <c r="M88" s="125">
        <f>+Brutos!DQ87/Brutos!DR87</f>
        <v>3.0273224043715845</v>
      </c>
      <c r="N88" s="360">
        <f>+Brutos!EQ87/Brutos!ER87</f>
        <v>2.9107142857142856</v>
      </c>
      <c r="O88" s="306">
        <f>+AVERAGEIF(Brutos!$C$7:$C$2674,Brutos!$AJ87,Brutos!F$7:F$2674)</f>
        <v>3.2608695652173911</v>
      </c>
      <c r="P88" s="125">
        <f>+AVERAGEIFS(Brutos!F$7:F$2674,Brutos!$C$7:$C$2674,Brutos!$AJ87,Brutos!$E$7:$E$2674,"MUL")</f>
        <v>3.5</v>
      </c>
      <c r="Q88" s="360">
        <f>+AVERAGEIFS(Brutos!F$7:F$2674,Brutos!$C$7:$C$2674,Brutos!$AJ87,Brutos!$E$7:$E$2674,"HOM")</f>
        <v>3.1333333333333333</v>
      </c>
      <c r="R88" s="306">
        <f>+AVERAGEIF(Brutos!$C$7:$C$2674,Brutos!$AJ87,Brutos!G$7:G$2674)</f>
        <v>2.8695652173913042</v>
      </c>
      <c r="S88" s="125">
        <f>+AVERAGEIFS(Brutos!G$7:G$2674,Brutos!$C$7:$C$2674,Brutos!$AJ87,Brutos!$E$7:$E$2674,"MUL")</f>
        <v>3</v>
      </c>
      <c r="T88" s="360">
        <f>+AVERAGEIFS(Brutos!G$7:G$2674,Brutos!$C$7:$C$2674,Brutos!$AJ87,Brutos!$E$7:$E$2674,"HOM")</f>
        <v>2.8</v>
      </c>
      <c r="U88" s="306">
        <f>+AVERAGEIF(Brutos!$C$7:$C$2674,Brutos!$AJ87,Brutos!H$7:H$2674)</f>
        <v>3.0454545454545454</v>
      </c>
      <c r="V88" s="125">
        <f>+AVERAGEIFS(Brutos!H$7:H$2674,Brutos!$C$7:$C$2674,Brutos!$AJ87,Brutos!$E$7:$E$2674,"MUL")</f>
        <v>3.625</v>
      </c>
      <c r="W88" s="360">
        <f>+AVERAGEIFS(Brutos!H$7:H$2674,Brutos!$C$7:$C$2674,Brutos!$AJ87,Brutos!$E$7:$E$2674,"HOM")</f>
        <v>2.7142857142857144</v>
      </c>
      <c r="X88" s="306">
        <f>+AVERAGEIF(Brutos!$C$7:$C$2674,Brutos!$AJ87,Brutos!I$7:I$2674)</f>
        <v>3</v>
      </c>
      <c r="Y88" s="125">
        <f>+AVERAGEIFS(Brutos!I$7:I$2674,Brutos!$C$7:$C$2674,Brutos!$AJ87,Brutos!$E$7:$E$2674,"MUL")</f>
        <v>3.25</v>
      </c>
      <c r="Z88" s="360">
        <f>+AVERAGEIFS(Brutos!I$7:I$2674,Brutos!$C$7:$C$2674,Brutos!$AJ87,Brutos!$E$7:$E$2674,"HOM")</f>
        <v>2.8666666666666667</v>
      </c>
      <c r="AA88" s="306">
        <f>+AVERAGEIF(Brutos!$C$7:$C$2674,Brutos!$AJ87,Brutos!J$7:J$2674)</f>
        <v>2.2727272727272729</v>
      </c>
      <c r="AB88" s="125">
        <f>+AVERAGEIFS(Brutos!J$7:J$2674,Brutos!$C$7:$C$2674,Brutos!$AJ87,Brutos!$E$7:$E$2674,"MUL")</f>
        <v>2.75</v>
      </c>
      <c r="AC88" s="360">
        <f>+AVERAGEIFS(Brutos!J$7:J$2674,Brutos!$C$7:$C$2674,Brutos!$AJ87,Brutos!$E$7:$E$2674,"HOM")</f>
        <v>2</v>
      </c>
      <c r="AD88" s="306">
        <f>+AVERAGEIF(Brutos!$C$7:$C$2674,Brutos!$AJ87,Brutos!K$7:K$2674)</f>
        <v>2.9565217391304346</v>
      </c>
      <c r="AE88" s="125">
        <f>+AVERAGEIFS(Brutos!K$7:K$2674,Brutos!$C$7:$C$2674,Brutos!$AJ87,Brutos!$E$7:$E$2674,"MUL")</f>
        <v>2.625</v>
      </c>
      <c r="AF88" s="360">
        <f>+AVERAGEIFS(Brutos!K$7:K$2674,Brutos!$C$7:$C$2674,Brutos!$AJ87,Brutos!$E$7:$E$2674,"HOM")</f>
        <v>3.1333333333333333</v>
      </c>
      <c r="AG88" s="306">
        <f>+AVERAGEIF(Brutos!$C$7:$C$2674,Brutos!$AJ87,Brutos!L$7:L$2674)</f>
        <v>3.3913043478260869</v>
      </c>
      <c r="AH88" s="125">
        <f>+AVERAGEIFS(Brutos!L$7:L$2674,Brutos!$C$7:$C$2674,Brutos!$AJ87,Brutos!$E$7:$E$2674,"MUL")</f>
        <v>3.125</v>
      </c>
      <c r="AI88" s="360">
        <f>+AVERAGEIFS(Brutos!L$7:L$2674,Brutos!$C$7:$C$2674,Brutos!$AJ87,Brutos!$E$7:$E$2674,"HOM")</f>
        <v>3.5333333333333332</v>
      </c>
      <c r="AJ88" s="306">
        <f>+AVERAGEIF(Brutos!$C$7:$C$2674,Brutos!$AJ87,Brutos!M$7:M$2674)</f>
        <v>2.7391304347826089</v>
      </c>
      <c r="AK88" s="125">
        <f>+AVERAGEIFS(Brutos!M$7:M$2674,Brutos!$C$7:$C$2674,Brutos!$AJ87,Brutos!$E$7:$E$2674,"MUL")</f>
        <v>2.625</v>
      </c>
      <c r="AL88" s="360">
        <f>+AVERAGEIFS(Brutos!M$7:M$2674,Brutos!$C$7:$C$2674,Brutos!$AJ87,Brutos!$E$7:$E$2674,"HOM")</f>
        <v>2.8</v>
      </c>
      <c r="AM88" s="306">
        <f>+AVERAGEIF(Brutos!$C$7:$C$2674,Brutos!$AJ87,Brutos!N$7:N$2674)</f>
        <v>2.8260869565217392</v>
      </c>
      <c r="AN88" s="125">
        <f>+AVERAGEIFS(Brutos!N$7:N$2674,Brutos!$C$7:$C$2674,Brutos!$AJ87,Brutos!$E$7:$E$2674,"MUL")</f>
        <v>2.25</v>
      </c>
      <c r="AO88" s="360">
        <f>+AVERAGEIFS(Brutos!N$7:N$2674,Brutos!$C$7:$C$2674,Brutos!$AJ87,Brutos!$E$7:$E$2674,"HOM")</f>
        <v>3.1333333333333333</v>
      </c>
      <c r="AP88" s="306">
        <f>+AVERAGEIF(Brutos!$C$7:$C$2674,Brutos!$AJ87,Brutos!O$7:O$2674)</f>
        <v>2.8695652173913042</v>
      </c>
      <c r="AQ88" s="125">
        <f>+AVERAGEIFS(Brutos!O$7:O$2674,Brutos!$C$7:$C$2674,Brutos!$AJ87,Brutos!$E$7:$E$2674,"MUL")</f>
        <v>2.75</v>
      </c>
      <c r="AR88" s="360">
        <f>+AVERAGEIFS(Brutos!O$7:O$2674,Brutos!$C$7:$C$2674,Brutos!$AJ87,Brutos!$E$7:$E$2674,"HOM")</f>
        <v>2.9333333333333331</v>
      </c>
      <c r="AS88" s="306">
        <f>+AVERAGEIF(Brutos!$C$7:$C$2674,Brutos!$AJ87,Brutos!P$7:P$2674)</f>
        <v>2.652173913043478</v>
      </c>
      <c r="AT88" s="125">
        <f>+AVERAGEIFS(Brutos!P$7:P$2674,Brutos!$C$7:$C$2674,Brutos!$AJ87,Brutos!$E$7:$E$2674,"MUL")</f>
        <v>2.75</v>
      </c>
      <c r="AU88" s="360">
        <f>+AVERAGEIFS(Brutos!P$7:P$2674,Brutos!$C$7:$C$2674,Brutos!$AJ87,Brutos!$E$7:$E$2674,"HOM")</f>
        <v>2.6</v>
      </c>
      <c r="AV88" s="306">
        <f>+AVERAGEIF(Brutos!$C$7:$C$2674,Brutos!$AJ87,Brutos!Q$7:Q$2674)</f>
        <v>2.9130434782608696</v>
      </c>
      <c r="AW88" s="125">
        <f>+AVERAGEIFS(Brutos!Q$7:Q$2674,Brutos!$C$7:$C$2674,Brutos!$AJ87,Brutos!$E$7:$E$2674,"MUL")</f>
        <v>3.25</v>
      </c>
      <c r="AX88" s="360">
        <f>+AVERAGEIFS(Brutos!Q$7:Q$2674,Brutos!$C$7:$C$2674,Brutos!$AJ87,Brutos!$E$7:$E$2674,"HOM")</f>
        <v>2.7333333333333334</v>
      </c>
      <c r="AY88" s="306">
        <f>+AVERAGEIF(Brutos!$C$7:$C$2674,Brutos!$AJ87,Brutos!R$7:R$2674)</f>
        <v>2.5652173913043477</v>
      </c>
      <c r="AZ88" s="125">
        <f>+AVERAGEIFS(Brutos!R$7:R$2674,Brutos!$C$7:$C$2674,Brutos!$AJ87,Brutos!$E$7:$E$2674,"MUL")</f>
        <v>2.625</v>
      </c>
      <c r="BA88" s="360">
        <f>+AVERAGEIFS(Brutos!R$7:R$2674,Brutos!$C$7:$C$2674,Brutos!$AJ87,Brutos!$E$7:$E$2674,"HOM")</f>
        <v>2.5333333333333332</v>
      </c>
      <c r="BB88" s="306">
        <f>+AVERAGEIF(Brutos!$C$7:$C$2674,Brutos!$AJ87,Brutos!S$7:S$2674)</f>
        <v>2.8695652173913042</v>
      </c>
      <c r="BC88" s="125">
        <f>+AVERAGEIFS(Brutos!S$7:S$2674,Brutos!$C$7:$C$2674,Brutos!$AJ87,Brutos!$E$7:$E$2674,"MUL")</f>
        <v>3.375</v>
      </c>
      <c r="BD88" s="360">
        <f>+AVERAGEIFS(Brutos!S$7:S$2674,Brutos!$C$7:$C$2674,Brutos!$AJ87,Brutos!$E$7:$E$2674,"HOM")</f>
        <v>2.6</v>
      </c>
      <c r="BE88" s="306">
        <f>+AVERAGEIF(Brutos!$C$7:$C$2674,Brutos!$AJ87,Brutos!T$7:T$2674)</f>
        <v>2.7272727272727271</v>
      </c>
      <c r="BF88" s="125">
        <f>+AVERAGEIFS(Brutos!T$7:T$2674,Brutos!$C$7:$C$2674,Brutos!$AJ87,Brutos!$E$7:$E$2674,"MUL")</f>
        <v>2.75</v>
      </c>
      <c r="BG88" s="360">
        <f>+AVERAGEIFS(Brutos!T$7:T$2674,Brutos!$C$7:$C$2674,Brutos!$AJ87,Brutos!$E$7:$E$2674,"HOM")</f>
        <v>2.7142857142857144</v>
      </c>
      <c r="BH88" s="306">
        <f>+AVERAGEIF(Brutos!$C$7:$C$2674,Brutos!$AJ87,Brutos!U$7:U$2674)</f>
        <v>2.7272727272727271</v>
      </c>
      <c r="BI88" s="125">
        <f>+AVERAGEIFS(Brutos!U$7:U$2674,Brutos!$C$7:$C$2674,Brutos!$AJ87,Brutos!$E$7:$E$2674,"MUL")</f>
        <v>2.75</v>
      </c>
      <c r="BJ88" s="360">
        <f>+AVERAGEIFS(Brutos!U$7:U$2674,Brutos!$C$7:$C$2674,Brutos!$AJ87,Brutos!$E$7:$E$2674,"HOM")</f>
        <v>2.7142857142857144</v>
      </c>
      <c r="BK88" s="306">
        <f>+AVERAGEIF(Brutos!$C$7:$C$2674,Brutos!$AJ87,Brutos!V$7:V$2674)</f>
        <v>3</v>
      </c>
      <c r="BL88" s="125">
        <f>+AVERAGEIFS(Brutos!V$7:V$2674,Brutos!$C$7:$C$2674,Brutos!$AJ87,Brutos!$E$7:$E$2674,"MUL")</f>
        <v>3</v>
      </c>
      <c r="BM88" s="360">
        <f>+AVERAGEIFS(Brutos!V$7:V$2674,Brutos!$C$7:$C$2674,Brutos!$AJ87,Brutos!$E$7:$E$2674,"HOM")</f>
        <v>3</v>
      </c>
      <c r="BN88" s="306">
        <f>+AVERAGEIF(Brutos!$C$7:$C$2674,Brutos!$AJ87,Brutos!W$7:W$2674)</f>
        <v>3.6818181818181817</v>
      </c>
      <c r="BO88" s="125">
        <f>+AVERAGEIFS(Brutos!W$7:W$2674,Brutos!$C$7:$C$2674,Brutos!$AJ87,Brutos!$E$7:$E$2674,"MUL")</f>
        <v>3.625</v>
      </c>
      <c r="BP88" s="360">
        <f>+AVERAGEIFS(Brutos!W$7:W$2674,Brutos!$C$7:$C$2674,Brutos!$AJ87,Brutos!$E$7:$E$2674,"HOM")</f>
        <v>3.7142857142857144</v>
      </c>
      <c r="BQ88" s="306">
        <f>+AVERAGEIF(Brutos!$C$7:$C$2674,Brutos!$AJ87,Brutos!X$7:X$2674)</f>
        <v>3.6818181818181817</v>
      </c>
      <c r="BR88" s="125">
        <f>+AVERAGEIFS(Brutos!X$7:X$2674,Brutos!$C$7:$C$2674,Brutos!$AJ87,Brutos!$E$7:$E$2674,"MUL")</f>
        <v>3.625</v>
      </c>
      <c r="BS88" s="360">
        <f>+AVERAGEIFS(Brutos!X$7:X$2674,Brutos!$C$7:$C$2674,Brutos!$AJ87,Brutos!$E$7:$E$2674,"HOM")</f>
        <v>3.7142857142857144</v>
      </c>
      <c r="BT88" s="306">
        <f>+AVERAGEIF(Brutos!$C$7:$C$2674,Brutos!$AJ87,Brutos!Y$7:Y$2674)</f>
        <v>3</v>
      </c>
      <c r="BU88" s="125">
        <f>+AVERAGEIFS(Brutos!Y$7:Y$2674,Brutos!$C$7:$C$2674,Brutos!$AJ87,Brutos!$E$7:$E$2674,"MUL")</f>
        <v>3.1428571428571428</v>
      </c>
      <c r="BV88" s="360">
        <f>+AVERAGEIFS(Brutos!Y$7:Y$2674,Brutos!$C$7:$C$2674,Brutos!$AJ87,Brutos!$E$7:$E$2674,"HOM")</f>
        <v>2.9285714285714284</v>
      </c>
      <c r="BW88" s="306">
        <f>+AVERAGEIF(Brutos!$C$7:$C$2674,Brutos!$AJ87,Brutos!Z$7:Z$2674)</f>
        <v>2.8695652173913042</v>
      </c>
      <c r="BX88" s="125">
        <f>+AVERAGEIFS(Brutos!Z$7:Z$2674,Brutos!$C$7:$C$2674,Brutos!$AJ87,Brutos!$E$7:$E$2674,"MUL")</f>
        <v>3.125</v>
      </c>
      <c r="BY88" s="360">
        <f>+AVERAGEIFS(Brutos!Z$7:Z$2674,Brutos!$C$7:$C$2674,Brutos!$AJ87,Brutos!$E$7:$E$2674,"HOM")</f>
        <v>2.7333333333333334</v>
      </c>
      <c r="BZ88" s="306">
        <f>+AVERAGEIF(Brutos!$C$7:$C$2674,Brutos!$AJ87,Brutos!AA$7:AA$2674)</f>
        <v>3.0909090909090908</v>
      </c>
      <c r="CA88" s="125">
        <f>+AVERAGEIFS(Brutos!AA$7:AA$2674,Brutos!$C$7:$C$2674,Brutos!$AJ87,Brutos!$E$7:$E$2674,"MUL")</f>
        <v>3.125</v>
      </c>
      <c r="CB88" s="360">
        <f>+AVERAGEIFS(Brutos!AA$7:AA$2674,Brutos!$C$7:$C$2674,Brutos!$AJ87,Brutos!$E$7:$E$2674,"HOM")</f>
        <v>3.0714285714285716</v>
      </c>
      <c r="CC88" s="306">
        <f>+AVERAGEIF(Brutos!$C$7:$C$2674,Brutos!$AJ87,Brutos!AB$7:AB$2674)</f>
        <v>2.9130434782608696</v>
      </c>
      <c r="CD88" s="125">
        <f>+AVERAGEIFS(Brutos!AB$7:AB$2674,Brutos!$C$7:$C$2674,Brutos!$AJ87,Brutos!$E$7:$E$2674,"MUL")</f>
        <v>3</v>
      </c>
      <c r="CE88" s="360">
        <f>+AVERAGEIFS(Brutos!AB$7:AB$2674,Brutos!$C$7:$C$2674,Brutos!$AJ87,Brutos!$E$7:$E$2674,"HOM")</f>
        <v>2.8666666666666667</v>
      </c>
      <c r="CF88" s="406">
        <f>+Resumo!U87</f>
        <v>2.9518304431599227</v>
      </c>
      <c r="CG88" s="213">
        <f t="shared" si="41"/>
        <v>3.0273224043715845</v>
      </c>
      <c r="CH88" s="407">
        <f t="shared" si="42"/>
        <v>2.9107142857142856</v>
      </c>
      <c r="CI88" s="415">
        <f>+Resumo!V87</f>
        <v>3.1363938082004372</v>
      </c>
      <c r="CJ88" s="116">
        <f t="shared" si="32"/>
        <v>3.164987220555338</v>
      </c>
      <c r="CK88" s="416">
        <f>+AVERAGEIF($D$8:$D$118,$D88,$N$8:N$118)</f>
        <v>3.1080804728978886</v>
      </c>
      <c r="CL88" s="415">
        <f>+Resumo!W87</f>
        <v>3.1474854935724328</v>
      </c>
      <c r="CM88" s="116">
        <f t="shared" si="33"/>
        <v>3.0918240824555525</v>
      </c>
      <c r="CN88" s="416">
        <f t="shared" si="34"/>
        <v>3.1016978194911622</v>
      </c>
      <c r="CO88" s="116">
        <f>+Resumo!X87</f>
        <v>2.9590343418354941</v>
      </c>
      <c r="CP88" s="116">
        <f t="shared" si="35"/>
        <v>2.9608444556496956</v>
      </c>
      <c r="CQ88" s="116">
        <f t="shared" si="36"/>
        <v>3.0329402383622885</v>
      </c>
      <c r="CR88" s="188">
        <f>+Resumo!Y87</f>
        <v>3.1538553205918682</v>
      </c>
      <c r="CS88" s="188">
        <f t="shared" si="37"/>
        <v>3.1576693211412472</v>
      </c>
      <c r="CT88" s="188">
        <f t="shared" si="38"/>
        <v>3.1481770120066228</v>
      </c>
    </row>
    <row r="89" spans="1:98" s="25" customFormat="1" x14ac:dyDescent="0.25">
      <c r="A89" s="83"/>
      <c r="B89" s="73" t="s">
        <v>132</v>
      </c>
      <c r="C89" s="194" t="s">
        <v>533</v>
      </c>
      <c r="D89" s="84">
        <v>309</v>
      </c>
      <c r="E89" s="83" t="s">
        <v>292</v>
      </c>
      <c r="F89" s="325" t="s">
        <v>321</v>
      </c>
      <c r="G89" s="172" t="s">
        <v>285</v>
      </c>
      <c r="H89" s="128" t="s">
        <v>320</v>
      </c>
      <c r="I89" s="334">
        <v>35</v>
      </c>
      <c r="J89" s="181">
        <v>20</v>
      </c>
      <c r="K89" s="335">
        <f t="shared" si="31"/>
        <v>0.5714285714285714</v>
      </c>
      <c r="L89" s="270">
        <f>+Resumo!I88</f>
        <v>3.1606334841628958</v>
      </c>
      <c r="M89" s="125">
        <f>+Brutos!DQ88/Brutos!DR88</f>
        <v>3.1538461538461537</v>
      </c>
      <c r="N89" s="360">
        <f>+Brutos!EQ88/Brutos!ER88</f>
        <v>3.1634615384615383</v>
      </c>
      <c r="O89" s="306">
        <f>+AVERAGEIF(Brutos!$C$7:$C$2674,Brutos!$AJ88,Brutos!F$7:F$2674)</f>
        <v>4.0526315789473681</v>
      </c>
      <c r="P89" s="125">
        <f>+AVERAGEIFS(Brutos!F$7:F$2674,Brutos!$C$7:$C$2674,Brutos!$AJ88,Brutos!$E$7:$E$2674,"MUL")</f>
        <v>4.333333333333333</v>
      </c>
      <c r="Q89" s="360">
        <f>+AVERAGEIFS(Brutos!F$7:F$2674,Brutos!$C$7:$C$2674,Brutos!$AJ88,Brutos!$E$7:$E$2674,"HOM")</f>
        <v>3.9230769230769229</v>
      </c>
      <c r="R89" s="306">
        <f>+AVERAGEIF(Brutos!$C$7:$C$2674,Brutos!$AJ88,Brutos!G$7:G$2674)</f>
        <v>3.35</v>
      </c>
      <c r="S89" s="125">
        <f>+AVERAGEIFS(Brutos!G$7:G$2674,Brutos!$C$7:$C$2674,Brutos!$AJ88,Brutos!$E$7:$E$2674,"MUL")</f>
        <v>3.3333333333333335</v>
      </c>
      <c r="T89" s="360">
        <f>+AVERAGEIFS(Brutos!G$7:G$2674,Brutos!$C$7:$C$2674,Brutos!$AJ88,Brutos!$E$7:$E$2674,"HOM")</f>
        <v>3.3571428571428572</v>
      </c>
      <c r="U89" s="306">
        <f>+AVERAGEIF(Brutos!$C$7:$C$2674,Brutos!$AJ88,Brutos!H$7:H$2674)</f>
        <v>3.1666666666666665</v>
      </c>
      <c r="V89" s="125">
        <f>+AVERAGEIFS(Brutos!H$7:H$2674,Brutos!$C$7:$C$2674,Brutos!$AJ88,Brutos!$E$7:$E$2674,"MUL")</f>
        <v>3.2</v>
      </c>
      <c r="W89" s="360">
        <f>+AVERAGEIFS(Brutos!H$7:H$2674,Brutos!$C$7:$C$2674,Brutos!$AJ88,Brutos!$E$7:$E$2674,"HOM")</f>
        <v>3.1538461538461537</v>
      </c>
      <c r="X89" s="306">
        <f>+AVERAGEIF(Brutos!$C$7:$C$2674,Brutos!$AJ88,Brutos!I$7:I$2674)</f>
        <v>2.9473684210526314</v>
      </c>
      <c r="Y89" s="125">
        <f>+AVERAGEIFS(Brutos!I$7:I$2674,Brutos!$C$7:$C$2674,Brutos!$AJ88,Brutos!$E$7:$E$2674,"MUL")</f>
        <v>3</v>
      </c>
      <c r="Z89" s="360">
        <f>+AVERAGEIFS(Brutos!I$7:I$2674,Brutos!$C$7:$C$2674,Brutos!$AJ88,Brutos!$E$7:$E$2674,"HOM")</f>
        <v>2.9230769230769229</v>
      </c>
      <c r="AA89" s="306">
        <f>+AVERAGEIF(Brutos!$C$7:$C$2674,Brutos!$AJ88,Brutos!J$7:J$2674)</f>
        <v>2.4500000000000002</v>
      </c>
      <c r="AB89" s="125">
        <f>+AVERAGEIFS(Brutos!J$7:J$2674,Brutos!$C$7:$C$2674,Brutos!$AJ88,Brutos!$E$7:$E$2674,"MUL")</f>
        <v>2.5</v>
      </c>
      <c r="AC89" s="360">
        <f>+AVERAGEIFS(Brutos!J$7:J$2674,Brutos!$C$7:$C$2674,Brutos!$AJ88,Brutos!$E$7:$E$2674,"HOM")</f>
        <v>2.4285714285714284</v>
      </c>
      <c r="AD89" s="306">
        <f>+AVERAGEIF(Brutos!$C$7:$C$2674,Brutos!$AJ88,Brutos!K$7:K$2674)</f>
        <v>2.7222222222222223</v>
      </c>
      <c r="AE89" s="125">
        <f>+AVERAGEIFS(Brutos!K$7:K$2674,Brutos!$C$7:$C$2674,Brutos!$AJ88,Brutos!$E$7:$E$2674,"MUL")</f>
        <v>3.2</v>
      </c>
      <c r="AF89" s="360">
        <f>+AVERAGEIFS(Brutos!K$7:K$2674,Brutos!$C$7:$C$2674,Brutos!$AJ88,Brutos!$E$7:$E$2674,"HOM")</f>
        <v>2.5384615384615383</v>
      </c>
      <c r="AG89" s="306">
        <f>+AVERAGEIF(Brutos!$C$7:$C$2674,Brutos!$AJ88,Brutos!L$7:L$2674)</f>
        <v>3.7</v>
      </c>
      <c r="AH89" s="125">
        <f>+AVERAGEIFS(Brutos!L$7:L$2674,Brutos!$C$7:$C$2674,Brutos!$AJ88,Brutos!$E$7:$E$2674,"MUL")</f>
        <v>3.6666666666666665</v>
      </c>
      <c r="AI89" s="360">
        <f>+AVERAGEIFS(Brutos!L$7:L$2674,Brutos!$C$7:$C$2674,Brutos!$AJ88,Brutos!$E$7:$E$2674,"HOM")</f>
        <v>3.7142857142857144</v>
      </c>
      <c r="AJ89" s="306">
        <f>+AVERAGEIF(Brutos!$C$7:$C$2674,Brutos!$AJ88,Brutos!M$7:M$2674)</f>
        <v>2.9</v>
      </c>
      <c r="AK89" s="125">
        <f>+AVERAGEIFS(Brutos!M$7:M$2674,Brutos!$C$7:$C$2674,Brutos!$AJ88,Brutos!$E$7:$E$2674,"MUL")</f>
        <v>3</v>
      </c>
      <c r="AL89" s="360">
        <f>+AVERAGEIFS(Brutos!M$7:M$2674,Brutos!$C$7:$C$2674,Brutos!$AJ88,Brutos!$E$7:$E$2674,"HOM")</f>
        <v>2.8571428571428572</v>
      </c>
      <c r="AM89" s="306">
        <f>+AVERAGEIF(Brutos!$C$7:$C$2674,Brutos!$AJ88,Brutos!N$7:N$2674)</f>
        <v>3.75</v>
      </c>
      <c r="AN89" s="125">
        <f>+AVERAGEIFS(Brutos!N$7:N$2674,Brutos!$C$7:$C$2674,Brutos!$AJ88,Brutos!$E$7:$E$2674,"MUL")</f>
        <v>3.3333333333333335</v>
      </c>
      <c r="AO89" s="360">
        <f>+AVERAGEIFS(Brutos!N$7:N$2674,Brutos!$C$7:$C$2674,Brutos!$AJ88,Brutos!$E$7:$E$2674,"HOM")</f>
        <v>3.9285714285714284</v>
      </c>
      <c r="AP89" s="306">
        <f>+AVERAGEIF(Brutos!$C$7:$C$2674,Brutos!$AJ88,Brutos!O$7:O$2674)</f>
        <v>3.15</v>
      </c>
      <c r="AQ89" s="125">
        <f>+AVERAGEIFS(Brutos!O$7:O$2674,Brutos!$C$7:$C$2674,Brutos!$AJ88,Brutos!$E$7:$E$2674,"MUL")</f>
        <v>2.8333333333333335</v>
      </c>
      <c r="AR89" s="360">
        <f>+AVERAGEIFS(Brutos!O$7:O$2674,Brutos!$C$7:$C$2674,Brutos!$AJ88,Brutos!$E$7:$E$2674,"HOM")</f>
        <v>3.2857142857142856</v>
      </c>
      <c r="AS89" s="306">
        <f>+AVERAGEIF(Brutos!$C$7:$C$2674,Brutos!$AJ88,Brutos!P$7:P$2674)</f>
        <v>2.8</v>
      </c>
      <c r="AT89" s="125">
        <f>+AVERAGEIFS(Brutos!P$7:P$2674,Brutos!$C$7:$C$2674,Brutos!$AJ88,Brutos!$E$7:$E$2674,"MUL")</f>
        <v>2.6666666666666665</v>
      </c>
      <c r="AU89" s="360">
        <f>+AVERAGEIFS(Brutos!P$7:P$2674,Brutos!$C$7:$C$2674,Brutos!$AJ88,Brutos!$E$7:$E$2674,"HOM")</f>
        <v>2.8571428571428572</v>
      </c>
      <c r="AV89" s="306">
        <f>+AVERAGEIF(Brutos!$C$7:$C$2674,Brutos!$AJ88,Brutos!Q$7:Q$2674)</f>
        <v>3.2</v>
      </c>
      <c r="AW89" s="125">
        <f>+AVERAGEIFS(Brutos!Q$7:Q$2674,Brutos!$C$7:$C$2674,Brutos!$AJ88,Brutos!$E$7:$E$2674,"MUL")</f>
        <v>3.3333333333333335</v>
      </c>
      <c r="AX89" s="360">
        <f>+AVERAGEIFS(Brutos!Q$7:Q$2674,Brutos!$C$7:$C$2674,Brutos!$AJ88,Brutos!$E$7:$E$2674,"HOM")</f>
        <v>3.1428571428571428</v>
      </c>
      <c r="AY89" s="306">
        <f>+AVERAGEIF(Brutos!$C$7:$C$2674,Brutos!$AJ88,Brutos!R$7:R$2674)</f>
        <v>2.5499999999999998</v>
      </c>
      <c r="AZ89" s="125">
        <f>+AVERAGEIFS(Brutos!R$7:R$2674,Brutos!$C$7:$C$2674,Brutos!$AJ88,Brutos!$E$7:$E$2674,"MUL")</f>
        <v>2.3333333333333335</v>
      </c>
      <c r="BA89" s="360">
        <f>+AVERAGEIFS(Brutos!R$7:R$2674,Brutos!$C$7:$C$2674,Brutos!$AJ88,Brutos!$E$7:$E$2674,"HOM")</f>
        <v>2.6428571428571428</v>
      </c>
      <c r="BB89" s="306">
        <f>+AVERAGEIF(Brutos!$C$7:$C$2674,Brutos!$AJ88,Brutos!S$7:S$2674)</f>
        <v>3.1</v>
      </c>
      <c r="BC89" s="125">
        <f>+AVERAGEIFS(Brutos!S$7:S$2674,Brutos!$C$7:$C$2674,Brutos!$AJ88,Brutos!$E$7:$E$2674,"MUL")</f>
        <v>2.8333333333333335</v>
      </c>
      <c r="BD89" s="360">
        <f>+AVERAGEIFS(Brutos!S$7:S$2674,Brutos!$C$7:$C$2674,Brutos!$AJ88,Brutos!$E$7:$E$2674,"HOM")</f>
        <v>3.2142857142857144</v>
      </c>
      <c r="BE89" s="306">
        <f>+AVERAGEIF(Brutos!$C$7:$C$2674,Brutos!$AJ88,Brutos!T$7:T$2674)</f>
        <v>3.15</v>
      </c>
      <c r="BF89" s="125">
        <f>+AVERAGEIFS(Brutos!T$7:T$2674,Brutos!$C$7:$C$2674,Brutos!$AJ88,Brutos!$E$7:$E$2674,"MUL")</f>
        <v>3.3333333333333335</v>
      </c>
      <c r="BG89" s="360">
        <f>+AVERAGEIFS(Brutos!T$7:T$2674,Brutos!$C$7:$C$2674,Brutos!$AJ88,Brutos!$E$7:$E$2674,"HOM")</f>
        <v>3.0714285714285716</v>
      </c>
      <c r="BH89" s="306">
        <f>+AVERAGEIF(Brutos!$C$7:$C$2674,Brutos!$AJ88,Brutos!U$7:U$2674)</f>
        <v>2.7</v>
      </c>
      <c r="BI89" s="125">
        <f>+AVERAGEIFS(Brutos!U$7:U$2674,Brutos!$C$7:$C$2674,Brutos!$AJ88,Brutos!$E$7:$E$2674,"MUL")</f>
        <v>2.5</v>
      </c>
      <c r="BJ89" s="360">
        <f>+AVERAGEIFS(Brutos!U$7:U$2674,Brutos!$C$7:$C$2674,Brutos!$AJ88,Brutos!$E$7:$E$2674,"HOM")</f>
        <v>2.7857142857142856</v>
      </c>
      <c r="BK89" s="306">
        <f>+AVERAGEIF(Brutos!$C$7:$C$2674,Brutos!$AJ88,Brutos!V$7:V$2674)</f>
        <v>3.1052631578947367</v>
      </c>
      <c r="BL89" s="125">
        <f>+AVERAGEIFS(Brutos!V$7:V$2674,Brutos!$C$7:$C$2674,Brutos!$AJ88,Brutos!$E$7:$E$2674,"MUL")</f>
        <v>3.5</v>
      </c>
      <c r="BM89" s="360">
        <f>+AVERAGEIFS(Brutos!V$7:V$2674,Brutos!$C$7:$C$2674,Brutos!$AJ88,Brutos!$E$7:$E$2674,"HOM")</f>
        <v>2.9230769230769229</v>
      </c>
      <c r="BN89" s="306">
        <f>+AVERAGEIF(Brutos!$C$7:$C$2674,Brutos!$AJ88,Brutos!W$7:W$2674)</f>
        <v>3.5263157894736841</v>
      </c>
      <c r="BO89" s="125">
        <f>+AVERAGEIFS(Brutos!W$7:W$2674,Brutos!$C$7:$C$2674,Brutos!$AJ88,Brutos!$E$7:$E$2674,"MUL")</f>
        <v>3.5</v>
      </c>
      <c r="BP89" s="360">
        <f>+AVERAGEIFS(Brutos!W$7:W$2674,Brutos!$C$7:$C$2674,Brutos!$AJ88,Brutos!$E$7:$E$2674,"HOM")</f>
        <v>3.5384615384615383</v>
      </c>
      <c r="BQ89" s="306">
        <f>+AVERAGEIF(Brutos!$C$7:$C$2674,Brutos!$AJ88,Brutos!X$7:X$2674)</f>
        <v>3.55</v>
      </c>
      <c r="BR89" s="125">
        <f>+AVERAGEIFS(Brutos!X$7:X$2674,Brutos!$C$7:$C$2674,Brutos!$AJ88,Brutos!$E$7:$E$2674,"MUL")</f>
        <v>3.8333333333333335</v>
      </c>
      <c r="BS89" s="360">
        <f>+AVERAGEIFS(Brutos!X$7:X$2674,Brutos!$C$7:$C$2674,Brutos!$AJ88,Brutos!$E$7:$E$2674,"HOM")</f>
        <v>3.4285714285714284</v>
      </c>
      <c r="BT89" s="306">
        <f>+AVERAGEIF(Brutos!$C$7:$C$2674,Brutos!$AJ88,Brutos!Y$7:Y$2674)</f>
        <v>3.35</v>
      </c>
      <c r="BU89" s="125">
        <f>+AVERAGEIFS(Brutos!Y$7:Y$2674,Brutos!$C$7:$C$2674,Brutos!$AJ88,Brutos!$E$7:$E$2674,"MUL")</f>
        <v>3.1666666666666665</v>
      </c>
      <c r="BV89" s="360">
        <f>+AVERAGEIFS(Brutos!Y$7:Y$2674,Brutos!$C$7:$C$2674,Brutos!$AJ88,Brutos!$E$7:$E$2674,"HOM")</f>
        <v>3.4285714285714284</v>
      </c>
      <c r="BW89" s="306">
        <f>+AVERAGEIF(Brutos!$C$7:$C$2674,Brutos!$AJ88,Brutos!Z$7:Z$2674)</f>
        <v>3.2352941176470589</v>
      </c>
      <c r="BX89" s="125">
        <f>+AVERAGEIFS(Brutos!Z$7:Z$2674,Brutos!$C$7:$C$2674,Brutos!$AJ88,Brutos!$E$7:$E$2674,"MUL")</f>
        <v>3.25</v>
      </c>
      <c r="BY89" s="360">
        <f>+AVERAGEIFS(Brutos!Z$7:Z$2674,Brutos!$C$7:$C$2674,Brutos!$AJ88,Brutos!$E$7:$E$2674,"HOM")</f>
        <v>3.2307692307692308</v>
      </c>
      <c r="BZ89" s="306">
        <f>+AVERAGEIF(Brutos!$C$7:$C$2674,Brutos!$AJ88,Brutos!AA$7:AA$2674)</f>
        <v>3.2352941176470589</v>
      </c>
      <c r="CA89" s="125">
        <f>+AVERAGEIFS(Brutos!AA$7:AA$2674,Brutos!$C$7:$C$2674,Brutos!$AJ88,Brutos!$E$7:$E$2674,"MUL")</f>
        <v>3</v>
      </c>
      <c r="CB89" s="360">
        <f>+AVERAGEIFS(Brutos!AA$7:AA$2674,Brutos!$C$7:$C$2674,Brutos!$AJ88,Brutos!$E$7:$E$2674,"HOM")</f>
        <v>3.3076923076923075</v>
      </c>
      <c r="CC89" s="306">
        <f>+AVERAGEIF(Brutos!$C$7:$C$2674,Brutos!$AJ88,Brutos!AB$7:AB$2674)</f>
        <v>3</v>
      </c>
      <c r="CD89" s="125">
        <f>+AVERAGEIFS(Brutos!AB$7:AB$2674,Brutos!$C$7:$C$2674,Brutos!$AJ88,Brutos!$E$7:$E$2674,"MUL")</f>
        <v>2.75</v>
      </c>
      <c r="CE89" s="360">
        <f>+AVERAGEIFS(Brutos!AB$7:AB$2674,Brutos!$C$7:$C$2674,Brutos!$AJ88,Brutos!$E$7:$E$2674,"HOM")</f>
        <v>3.0833333333333335</v>
      </c>
      <c r="CF89" s="406">
        <f>+Resumo!U88</f>
        <v>3.1606334841628958</v>
      </c>
      <c r="CG89" s="213">
        <f t="shared" si="41"/>
        <v>3.1538461538461537</v>
      </c>
      <c r="CH89" s="407">
        <f t="shared" si="42"/>
        <v>3.1634615384615383</v>
      </c>
      <c r="CI89" s="415">
        <f>+Resumo!V88</f>
        <v>3.1363938082004372</v>
      </c>
      <c r="CJ89" s="116">
        <f t="shared" si="32"/>
        <v>3.164987220555338</v>
      </c>
      <c r="CK89" s="416">
        <f>+AVERAGEIF($D$8:$D$118,$D89,$N$8:N$118)</f>
        <v>3.1080804728978886</v>
      </c>
      <c r="CL89" s="415">
        <f>+Resumo!W88</f>
        <v>3.1474854935724328</v>
      </c>
      <c r="CM89" s="116">
        <f t="shared" si="33"/>
        <v>3.0918240824555525</v>
      </c>
      <c r="CN89" s="416">
        <f t="shared" si="34"/>
        <v>3.1016978194911622</v>
      </c>
      <c r="CO89" s="116">
        <f>+Resumo!X88</f>
        <v>3.3218044402094318</v>
      </c>
      <c r="CP89" s="116">
        <f t="shared" si="35"/>
        <v>3.3505576893229652</v>
      </c>
      <c r="CQ89" s="116">
        <f t="shared" si="36"/>
        <v>3.2634137856509553</v>
      </c>
      <c r="CR89" s="188">
        <f>+Resumo!Y88</f>
        <v>3.1538553205918682</v>
      </c>
      <c r="CS89" s="188">
        <f t="shared" si="37"/>
        <v>3.1576693211412472</v>
      </c>
      <c r="CT89" s="188">
        <f t="shared" si="38"/>
        <v>3.1481770120066228</v>
      </c>
    </row>
    <row r="90" spans="1:98" s="96" customFormat="1" x14ac:dyDescent="0.25">
      <c r="A90" s="86"/>
      <c r="B90" s="74" t="s">
        <v>325</v>
      </c>
      <c r="C90" s="195" t="s">
        <v>534</v>
      </c>
      <c r="D90" s="87">
        <v>309</v>
      </c>
      <c r="E90" s="86" t="s">
        <v>292</v>
      </c>
      <c r="F90" s="326" t="s">
        <v>321</v>
      </c>
      <c r="G90" s="174" t="s">
        <v>285</v>
      </c>
      <c r="H90" s="129" t="s">
        <v>320</v>
      </c>
      <c r="I90" s="336">
        <v>12</v>
      </c>
      <c r="J90" s="182">
        <v>4</v>
      </c>
      <c r="K90" s="337">
        <f t="shared" si="31"/>
        <v>0.33333333333333331</v>
      </c>
      <c r="L90" s="273">
        <f>+Resumo!I89</f>
        <v>3.303370786516854</v>
      </c>
      <c r="M90" s="203" t="s">
        <v>464</v>
      </c>
      <c r="N90" s="361">
        <f>+Brutos!EQ89/Brutos!ER89</f>
        <v>3.303370786516854</v>
      </c>
      <c r="O90" s="309">
        <f>+AVERAGEIF(Brutos!$C$7:$C$2674,Brutos!$AJ89,Brutos!F$7:F$2674)</f>
        <v>4.25</v>
      </c>
      <c r="P90" s="203" t="s">
        <v>464</v>
      </c>
      <c r="Q90" s="361">
        <f>+AVERAGEIFS(Brutos!F$7:F$2674,Brutos!$C$7:$C$2674,Brutos!$AJ89,Brutos!$E$7:$E$2674,"HOM")</f>
        <v>4.25</v>
      </c>
      <c r="R90" s="309">
        <f>+AVERAGEIF(Brutos!$C$7:$C$2674,Brutos!$AJ89,Brutos!G$7:G$2674)</f>
        <v>3.25</v>
      </c>
      <c r="S90" s="203" t="s">
        <v>464</v>
      </c>
      <c r="T90" s="361">
        <f>+AVERAGEIFS(Brutos!G$7:G$2674,Brutos!$C$7:$C$2674,Brutos!$AJ89,Brutos!$E$7:$E$2674,"HOM")</f>
        <v>3.25</v>
      </c>
      <c r="U90" s="309">
        <f>+AVERAGEIF(Brutos!$C$7:$C$2674,Brutos!$AJ89,Brutos!H$7:H$2674)</f>
        <v>3</v>
      </c>
      <c r="V90" s="203" t="s">
        <v>464</v>
      </c>
      <c r="W90" s="361">
        <f>+AVERAGEIFS(Brutos!H$7:H$2674,Brutos!$C$7:$C$2674,Brutos!$AJ89,Brutos!$E$7:$E$2674,"HOM")</f>
        <v>3</v>
      </c>
      <c r="X90" s="309">
        <f>+AVERAGEIF(Brutos!$C$7:$C$2674,Brutos!$AJ89,Brutos!I$7:I$2674)</f>
        <v>2.5</v>
      </c>
      <c r="Y90" s="203" t="s">
        <v>464</v>
      </c>
      <c r="Z90" s="361">
        <f>+AVERAGEIFS(Brutos!I$7:I$2674,Brutos!$C$7:$C$2674,Brutos!$AJ89,Brutos!$E$7:$E$2674,"HOM")</f>
        <v>2.5</v>
      </c>
      <c r="AA90" s="309">
        <f>+AVERAGEIF(Brutos!$C$7:$C$2674,Brutos!$AJ89,Brutos!J$7:J$2674)</f>
        <v>2.25</v>
      </c>
      <c r="AB90" s="203" t="s">
        <v>464</v>
      </c>
      <c r="AC90" s="361">
        <f>+AVERAGEIFS(Brutos!J$7:J$2674,Brutos!$C$7:$C$2674,Brutos!$AJ89,Brutos!$E$7:$E$2674,"HOM")</f>
        <v>2.25</v>
      </c>
      <c r="AD90" s="309">
        <f>+AVERAGEIF(Brutos!$C$7:$C$2674,Brutos!$AJ89,Brutos!K$7:K$2674)</f>
        <v>2.75</v>
      </c>
      <c r="AE90" s="203" t="s">
        <v>464</v>
      </c>
      <c r="AF90" s="361">
        <f>+AVERAGEIFS(Brutos!K$7:K$2674,Brutos!$C$7:$C$2674,Brutos!$AJ89,Brutos!$E$7:$E$2674,"HOM")</f>
        <v>2.75</v>
      </c>
      <c r="AG90" s="309">
        <f>+AVERAGEIF(Brutos!$C$7:$C$2674,Brutos!$AJ89,Brutos!L$7:L$2674)</f>
        <v>4.333333333333333</v>
      </c>
      <c r="AH90" s="203" t="s">
        <v>464</v>
      </c>
      <c r="AI90" s="361">
        <f>+AVERAGEIFS(Brutos!L$7:L$2674,Brutos!$C$7:$C$2674,Brutos!$AJ89,Brutos!$E$7:$E$2674,"HOM")</f>
        <v>4.333333333333333</v>
      </c>
      <c r="AJ90" s="309">
        <f>+AVERAGEIF(Brutos!$C$7:$C$2674,Brutos!$AJ89,Brutos!M$7:M$2674)</f>
        <v>4</v>
      </c>
      <c r="AK90" s="203" t="s">
        <v>464</v>
      </c>
      <c r="AL90" s="361">
        <f>+AVERAGEIFS(Brutos!M$7:M$2674,Brutos!$C$7:$C$2674,Brutos!$AJ89,Brutos!$E$7:$E$2674,"HOM")</f>
        <v>4</v>
      </c>
      <c r="AM90" s="309">
        <f>+AVERAGEIF(Brutos!$C$7:$C$2674,Brutos!$AJ89,Brutos!N$7:N$2674)</f>
        <v>4.25</v>
      </c>
      <c r="AN90" s="203" t="s">
        <v>464</v>
      </c>
      <c r="AO90" s="361">
        <f>+AVERAGEIFS(Brutos!N$7:N$2674,Brutos!$C$7:$C$2674,Brutos!$AJ89,Brutos!$E$7:$E$2674,"HOM")</f>
        <v>4.25</v>
      </c>
      <c r="AP90" s="309">
        <f>+AVERAGEIF(Brutos!$C$7:$C$2674,Brutos!$AJ89,Brutos!O$7:O$2674)</f>
        <v>4</v>
      </c>
      <c r="AQ90" s="203" t="s">
        <v>464</v>
      </c>
      <c r="AR90" s="361">
        <f>+AVERAGEIFS(Brutos!O$7:O$2674,Brutos!$C$7:$C$2674,Brutos!$AJ89,Brutos!$E$7:$E$2674,"HOM")</f>
        <v>4</v>
      </c>
      <c r="AS90" s="309">
        <f>+AVERAGEIF(Brutos!$C$7:$C$2674,Brutos!$AJ89,Brutos!P$7:P$2674)</f>
        <v>3</v>
      </c>
      <c r="AT90" s="203" t="s">
        <v>464</v>
      </c>
      <c r="AU90" s="361">
        <f>+AVERAGEIFS(Brutos!P$7:P$2674,Brutos!$C$7:$C$2674,Brutos!$AJ89,Brutos!$E$7:$E$2674,"HOM")</f>
        <v>3</v>
      </c>
      <c r="AV90" s="309">
        <f>+AVERAGEIF(Brutos!$C$7:$C$2674,Brutos!$AJ89,Brutos!Q$7:Q$2674)</f>
        <v>3.75</v>
      </c>
      <c r="AW90" s="203" t="s">
        <v>464</v>
      </c>
      <c r="AX90" s="361">
        <f>+AVERAGEIFS(Brutos!Q$7:Q$2674,Brutos!$C$7:$C$2674,Brutos!$AJ89,Brutos!$E$7:$E$2674,"HOM")</f>
        <v>3.75</v>
      </c>
      <c r="AY90" s="309">
        <f>+AVERAGEIF(Brutos!$C$7:$C$2674,Brutos!$AJ89,Brutos!R$7:R$2674)</f>
        <v>3.5</v>
      </c>
      <c r="AZ90" s="203" t="s">
        <v>464</v>
      </c>
      <c r="BA90" s="361">
        <f>+AVERAGEIFS(Brutos!R$7:R$2674,Brutos!$C$7:$C$2674,Brutos!$AJ89,Brutos!$E$7:$E$2674,"HOM")</f>
        <v>3.5</v>
      </c>
      <c r="BB90" s="309">
        <f>+AVERAGEIF(Brutos!$C$7:$C$2674,Brutos!$AJ89,Brutos!S$7:S$2674)</f>
        <v>3.25</v>
      </c>
      <c r="BC90" s="203" t="s">
        <v>464</v>
      </c>
      <c r="BD90" s="361">
        <f>+AVERAGEIFS(Brutos!S$7:S$2674,Brutos!$C$7:$C$2674,Brutos!$AJ89,Brutos!$E$7:$E$2674,"HOM")</f>
        <v>3.25</v>
      </c>
      <c r="BE90" s="309">
        <f>+AVERAGEIF(Brutos!$C$7:$C$2674,Brutos!$AJ89,Brutos!T$7:T$2674)</f>
        <v>2.75</v>
      </c>
      <c r="BF90" s="203" t="s">
        <v>464</v>
      </c>
      <c r="BG90" s="361">
        <f>+AVERAGEIFS(Brutos!T$7:T$2674,Brutos!$C$7:$C$2674,Brutos!$AJ89,Brutos!$E$7:$E$2674,"HOM")</f>
        <v>2.75</v>
      </c>
      <c r="BH90" s="309">
        <f>+AVERAGEIF(Brutos!$C$7:$C$2674,Brutos!$AJ89,Brutos!U$7:U$2674)</f>
        <v>2.75</v>
      </c>
      <c r="BI90" s="203" t="s">
        <v>464</v>
      </c>
      <c r="BJ90" s="361">
        <f>+AVERAGEIFS(Brutos!U$7:U$2674,Brutos!$C$7:$C$2674,Brutos!$AJ89,Brutos!$E$7:$E$2674,"HOM")</f>
        <v>2.75</v>
      </c>
      <c r="BK90" s="309">
        <f>+AVERAGEIF(Brutos!$C$7:$C$2674,Brutos!$AJ89,Brutos!V$7:V$2674)</f>
        <v>2</v>
      </c>
      <c r="BL90" s="203" t="s">
        <v>464</v>
      </c>
      <c r="BM90" s="361">
        <f>+AVERAGEIFS(Brutos!V$7:V$2674,Brutos!$C$7:$C$2674,Brutos!$AJ89,Brutos!$E$7:$E$2674,"HOM")</f>
        <v>2</v>
      </c>
      <c r="BN90" s="309">
        <f>+AVERAGEIF(Brutos!$C$7:$C$2674,Brutos!$AJ89,Brutos!W$7:W$2674)</f>
        <v>4</v>
      </c>
      <c r="BO90" s="203" t="s">
        <v>464</v>
      </c>
      <c r="BP90" s="361">
        <f>+AVERAGEIFS(Brutos!W$7:W$2674,Brutos!$C$7:$C$2674,Brutos!$AJ89,Brutos!$E$7:$E$2674,"HOM")</f>
        <v>4</v>
      </c>
      <c r="BQ90" s="309">
        <f>+AVERAGEIF(Brutos!$C$7:$C$2674,Brutos!$AJ89,Brutos!X$7:X$2674)</f>
        <v>3</v>
      </c>
      <c r="BR90" s="203" t="s">
        <v>464</v>
      </c>
      <c r="BS90" s="361">
        <f>+AVERAGEIFS(Brutos!X$7:X$2674,Brutos!$C$7:$C$2674,Brutos!$AJ89,Brutos!$E$7:$E$2674,"HOM")</f>
        <v>3</v>
      </c>
      <c r="BT90" s="309">
        <f>+AVERAGEIF(Brutos!$C$7:$C$2674,Brutos!$AJ89,Brutos!Y$7:Y$2674)</f>
        <v>3.75</v>
      </c>
      <c r="BU90" s="203" t="s">
        <v>464</v>
      </c>
      <c r="BV90" s="361">
        <f>+AVERAGEIFS(Brutos!Y$7:Y$2674,Brutos!$C$7:$C$2674,Brutos!$AJ89,Brutos!$E$7:$E$2674,"HOM")</f>
        <v>3.75</v>
      </c>
      <c r="BW90" s="309">
        <f>+AVERAGEIF(Brutos!$C$7:$C$2674,Brutos!$AJ89,Brutos!Z$7:Z$2674)</f>
        <v>3.5</v>
      </c>
      <c r="BX90" s="203" t="s">
        <v>464</v>
      </c>
      <c r="BY90" s="361">
        <f>+AVERAGEIFS(Brutos!Z$7:Z$2674,Brutos!$C$7:$C$2674,Brutos!$AJ89,Brutos!$E$7:$E$2674,"HOM")</f>
        <v>3.5</v>
      </c>
      <c r="BZ90" s="309">
        <f>+AVERAGEIF(Brutos!$C$7:$C$2674,Brutos!$AJ89,Brutos!AA$7:AA$2674)</f>
        <v>3</v>
      </c>
      <c r="CA90" s="203" t="s">
        <v>464</v>
      </c>
      <c r="CB90" s="361">
        <f>+AVERAGEIFS(Brutos!AA$7:AA$2674,Brutos!$C$7:$C$2674,Brutos!$AJ89,Brutos!$E$7:$E$2674,"HOM")</f>
        <v>3</v>
      </c>
      <c r="CC90" s="309">
        <f>+AVERAGEIF(Brutos!$C$7:$C$2674,Brutos!$AJ89,Brutos!AB$7:AB$2674)</f>
        <v>3.25</v>
      </c>
      <c r="CD90" s="203" t="s">
        <v>464</v>
      </c>
      <c r="CE90" s="361">
        <f>+AVERAGEIFS(Brutos!AB$7:AB$2674,Brutos!$C$7:$C$2674,Brutos!$AJ89,Brutos!$E$7:$E$2674,"HOM")</f>
        <v>3.25</v>
      </c>
      <c r="CF90" s="408">
        <f>+Resumo!U89</f>
        <v>3.303370786516854</v>
      </c>
      <c r="CG90" s="214" t="str">
        <f t="shared" si="41"/>
        <v>----</v>
      </c>
      <c r="CH90" s="409">
        <f t="shared" si="42"/>
        <v>3.303370786516854</v>
      </c>
      <c r="CI90" s="417">
        <f>+Resumo!V89</f>
        <v>3.1363938082004372</v>
      </c>
      <c r="CJ90" s="117">
        <f t="shared" si="32"/>
        <v>3.164987220555338</v>
      </c>
      <c r="CK90" s="418">
        <f>+AVERAGEIF($D$8:$D$118,$D90,$N$8:N$118)</f>
        <v>3.1080804728978886</v>
      </c>
      <c r="CL90" s="417">
        <f>+Resumo!W89</f>
        <v>3.1474854935724328</v>
      </c>
      <c r="CM90" s="117">
        <f t="shared" si="33"/>
        <v>3.0918240824555525</v>
      </c>
      <c r="CN90" s="418">
        <f t="shared" si="34"/>
        <v>3.1016978194911622</v>
      </c>
      <c r="CO90" s="117">
        <f>+Resumo!X89</f>
        <v>3.3218044402094318</v>
      </c>
      <c r="CP90" s="117">
        <f t="shared" si="35"/>
        <v>3.3505576893229652</v>
      </c>
      <c r="CQ90" s="117">
        <f t="shared" si="36"/>
        <v>3.2634137856509553</v>
      </c>
      <c r="CR90" s="186">
        <f>+Resumo!Y89</f>
        <v>3.1538553205918682</v>
      </c>
      <c r="CS90" s="186">
        <f t="shared" si="37"/>
        <v>3.1576693211412472</v>
      </c>
      <c r="CT90" s="186">
        <f t="shared" si="38"/>
        <v>3.1481770120066228</v>
      </c>
    </row>
    <row r="91" spans="1:98" s="25" customFormat="1" x14ac:dyDescent="0.25">
      <c r="A91" s="92"/>
      <c r="B91" s="75" t="s">
        <v>134</v>
      </c>
      <c r="C91" s="197" t="s">
        <v>135</v>
      </c>
      <c r="D91" s="93">
        <v>310</v>
      </c>
      <c r="E91" s="92" t="s">
        <v>22</v>
      </c>
      <c r="F91" s="328" t="s">
        <v>318</v>
      </c>
      <c r="G91" s="176" t="s">
        <v>285</v>
      </c>
      <c r="H91" s="131" t="s">
        <v>319</v>
      </c>
      <c r="I91" s="340">
        <v>115</v>
      </c>
      <c r="J91" s="179">
        <v>19</v>
      </c>
      <c r="K91" s="341">
        <f t="shared" si="31"/>
        <v>0.16521739130434782</v>
      </c>
      <c r="L91" s="277">
        <f>+Resumo!I90</f>
        <v>2.5467289719626169</v>
      </c>
      <c r="M91" s="149">
        <f>+Brutos!DQ90/Brutos!DR90</f>
        <v>2.5441176470588234</v>
      </c>
      <c r="N91" s="358">
        <f>+Brutos!EQ90/Brutos!ER90</f>
        <v>2.5512820512820511</v>
      </c>
      <c r="O91" s="304">
        <f>+AVERAGEIF(Brutos!$C$7:$C$2674,Brutos!$AJ90,Brutos!F$7:F$2674)</f>
        <v>3.0526315789473686</v>
      </c>
      <c r="P91" s="149">
        <f>+AVERAGEIFS(Brutos!F$7:F$2674,Brutos!$C$7:$C$2674,Brutos!$AJ90,Brutos!$E$7:$E$2674,"MUL")</f>
        <v>2.9166666666666665</v>
      </c>
      <c r="Q91" s="358">
        <f>+AVERAGEIFS(Brutos!F$7:F$2674,Brutos!$C$7:$C$2674,Brutos!$AJ90,Brutos!$E$7:$E$2674,"HOM")</f>
        <v>3.2857142857142856</v>
      </c>
      <c r="R91" s="304">
        <f>+AVERAGEIF(Brutos!$C$7:$C$2674,Brutos!$AJ90,Brutos!G$7:G$2674)</f>
        <v>2.263157894736842</v>
      </c>
      <c r="S91" s="149">
        <f>+AVERAGEIFS(Brutos!G$7:G$2674,Brutos!$C$7:$C$2674,Brutos!$AJ90,Brutos!$E$7:$E$2674,"MUL")</f>
        <v>2</v>
      </c>
      <c r="T91" s="358">
        <f>+AVERAGEIFS(Brutos!G$7:G$2674,Brutos!$C$7:$C$2674,Brutos!$AJ90,Brutos!$E$7:$E$2674,"HOM")</f>
        <v>2.7142857142857144</v>
      </c>
      <c r="U91" s="304">
        <f>+AVERAGEIF(Brutos!$C$7:$C$2674,Brutos!$AJ90,Brutos!H$7:H$2674)</f>
        <v>2.4375</v>
      </c>
      <c r="V91" s="149">
        <f>+AVERAGEIFS(Brutos!H$7:H$2674,Brutos!$C$7:$C$2674,Brutos!$AJ90,Brutos!$E$7:$E$2674,"MUL")</f>
        <v>2.6363636363636362</v>
      </c>
      <c r="W91" s="358">
        <f>+AVERAGEIFS(Brutos!H$7:H$2674,Brutos!$C$7:$C$2674,Brutos!$AJ90,Brutos!$E$7:$E$2674,"HOM")</f>
        <v>2</v>
      </c>
      <c r="X91" s="304">
        <f>+AVERAGEIF(Brutos!$C$7:$C$2674,Brutos!$AJ90,Brutos!I$7:I$2674)</f>
        <v>1.8947368421052631</v>
      </c>
      <c r="Y91" s="149">
        <f>+AVERAGEIFS(Brutos!I$7:I$2674,Brutos!$C$7:$C$2674,Brutos!$AJ90,Brutos!$E$7:$E$2674,"MUL")</f>
        <v>1.75</v>
      </c>
      <c r="Z91" s="358">
        <f>+AVERAGEIFS(Brutos!I$7:I$2674,Brutos!$C$7:$C$2674,Brutos!$AJ90,Brutos!$E$7:$E$2674,"HOM")</f>
        <v>2.1428571428571428</v>
      </c>
      <c r="AA91" s="304">
        <f>+AVERAGEIF(Brutos!$C$7:$C$2674,Brutos!$AJ90,Brutos!J$7:J$2674)</f>
        <v>1.8421052631578947</v>
      </c>
      <c r="AB91" s="149">
        <f>+AVERAGEIFS(Brutos!J$7:J$2674,Brutos!$C$7:$C$2674,Brutos!$AJ90,Brutos!$E$7:$E$2674,"MUL")</f>
        <v>1.8333333333333333</v>
      </c>
      <c r="AC91" s="358">
        <f>+AVERAGEIFS(Brutos!J$7:J$2674,Brutos!$C$7:$C$2674,Brutos!$AJ90,Brutos!$E$7:$E$2674,"HOM")</f>
        <v>1.8571428571428572</v>
      </c>
      <c r="AD91" s="304">
        <f>+AVERAGEIF(Brutos!$C$7:$C$2674,Brutos!$AJ90,Brutos!K$7:K$2674)</f>
        <v>2.4210526315789473</v>
      </c>
      <c r="AE91" s="149">
        <f>+AVERAGEIFS(Brutos!K$7:K$2674,Brutos!$C$7:$C$2674,Brutos!$AJ90,Brutos!$E$7:$E$2674,"MUL")</f>
        <v>2.5</v>
      </c>
      <c r="AF91" s="358">
        <f>+AVERAGEIFS(Brutos!K$7:K$2674,Brutos!$C$7:$C$2674,Brutos!$AJ90,Brutos!$E$7:$E$2674,"HOM")</f>
        <v>2.2857142857142856</v>
      </c>
      <c r="AG91" s="304">
        <f>+AVERAGEIF(Brutos!$C$7:$C$2674,Brutos!$AJ90,Brutos!L$7:L$2674)</f>
        <v>3.1578947368421053</v>
      </c>
      <c r="AH91" s="149">
        <f>+AVERAGEIFS(Brutos!L$7:L$2674,Brutos!$C$7:$C$2674,Brutos!$AJ90,Brutos!$E$7:$E$2674,"MUL")</f>
        <v>3.0833333333333335</v>
      </c>
      <c r="AI91" s="358">
        <f>+AVERAGEIFS(Brutos!L$7:L$2674,Brutos!$C$7:$C$2674,Brutos!$AJ90,Brutos!$E$7:$E$2674,"HOM")</f>
        <v>3.2857142857142856</v>
      </c>
      <c r="AJ91" s="304">
        <f>+AVERAGEIF(Brutos!$C$7:$C$2674,Brutos!$AJ90,Brutos!M$7:M$2674)</f>
        <v>2.0526315789473686</v>
      </c>
      <c r="AK91" s="149">
        <f>+AVERAGEIFS(Brutos!M$7:M$2674,Brutos!$C$7:$C$2674,Brutos!$AJ90,Brutos!$E$7:$E$2674,"MUL")</f>
        <v>2.0833333333333335</v>
      </c>
      <c r="AL91" s="358">
        <f>+AVERAGEIFS(Brutos!M$7:M$2674,Brutos!$C$7:$C$2674,Brutos!$AJ90,Brutos!$E$7:$E$2674,"HOM")</f>
        <v>2</v>
      </c>
      <c r="AM91" s="304">
        <f>+AVERAGEIF(Brutos!$C$7:$C$2674,Brutos!$AJ90,Brutos!N$7:N$2674)</f>
        <v>1.7894736842105263</v>
      </c>
      <c r="AN91" s="149">
        <f>+AVERAGEIFS(Brutos!N$7:N$2674,Brutos!$C$7:$C$2674,Brutos!$AJ90,Brutos!$E$7:$E$2674,"MUL")</f>
        <v>1.6666666666666667</v>
      </c>
      <c r="AO91" s="358">
        <f>+AVERAGEIFS(Brutos!N$7:N$2674,Brutos!$C$7:$C$2674,Brutos!$AJ90,Brutos!$E$7:$E$2674,"HOM")</f>
        <v>2</v>
      </c>
      <c r="AP91" s="304">
        <f>+AVERAGEIF(Brutos!$C$7:$C$2674,Brutos!$AJ90,Brutos!O$7:O$2674)</f>
        <v>2.7222222222222223</v>
      </c>
      <c r="AQ91" s="149">
        <f>+AVERAGEIFS(Brutos!O$7:O$2674,Brutos!$C$7:$C$2674,Brutos!$AJ90,Brutos!$E$7:$E$2674,"MUL")</f>
        <v>2.5833333333333335</v>
      </c>
      <c r="AR91" s="358">
        <f>+AVERAGEIFS(Brutos!O$7:O$2674,Brutos!$C$7:$C$2674,Brutos!$AJ90,Brutos!$E$7:$E$2674,"HOM")</f>
        <v>3</v>
      </c>
      <c r="AS91" s="304">
        <f>+AVERAGEIF(Brutos!$C$7:$C$2674,Brutos!$AJ90,Brutos!P$7:P$2674)</f>
        <v>1.736842105263158</v>
      </c>
      <c r="AT91" s="149">
        <f>+AVERAGEIFS(Brutos!P$7:P$2674,Brutos!$C$7:$C$2674,Brutos!$AJ90,Brutos!$E$7:$E$2674,"MUL")</f>
        <v>1.8333333333333333</v>
      </c>
      <c r="AU91" s="358">
        <f>+AVERAGEIFS(Brutos!P$7:P$2674,Brutos!$C$7:$C$2674,Brutos!$AJ90,Brutos!$E$7:$E$2674,"HOM")</f>
        <v>1.5714285714285714</v>
      </c>
      <c r="AV91" s="304">
        <f>+AVERAGEIF(Brutos!$C$7:$C$2674,Brutos!$AJ90,Brutos!Q$7:Q$2674)</f>
        <v>2.7894736842105261</v>
      </c>
      <c r="AW91" s="149">
        <f>+AVERAGEIFS(Brutos!Q$7:Q$2674,Brutos!$C$7:$C$2674,Brutos!$AJ90,Brutos!$E$7:$E$2674,"MUL")</f>
        <v>3</v>
      </c>
      <c r="AX91" s="358">
        <f>+AVERAGEIFS(Brutos!Q$7:Q$2674,Brutos!$C$7:$C$2674,Brutos!$AJ90,Brutos!$E$7:$E$2674,"HOM")</f>
        <v>2.4285714285714284</v>
      </c>
      <c r="AY91" s="304">
        <f>+AVERAGEIF(Brutos!$C$7:$C$2674,Brutos!$AJ90,Brutos!R$7:R$2674)</f>
        <v>2.2105263157894739</v>
      </c>
      <c r="AZ91" s="149">
        <f>+AVERAGEIFS(Brutos!R$7:R$2674,Brutos!$C$7:$C$2674,Brutos!$AJ90,Brutos!$E$7:$E$2674,"MUL")</f>
        <v>2.25</v>
      </c>
      <c r="BA91" s="358">
        <f>+AVERAGEIFS(Brutos!R$7:R$2674,Brutos!$C$7:$C$2674,Brutos!$AJ90,Brutos!$E$7:$E$2674,"HOM")</f>
        <v>2.1428571428571428</v>
      </c>
      <c r="BB91" s="304">
        <f>+AVERAGEIF(Brutos!$C$7:$C$2674,Brutos!$AJ90,Brutos!S$7:S$2674)</f>
        <v>2.8947368421052633</v>
      </c>
      <c r="BC91" s="149">
        <f>+AVERAGEIFS(Brutos!S$7:S$2674,Brutos!$C$7:$C$2674,Brutos!$AJ90,Brutos!$E$7:$E$2674,"MUL")</f>
        <v>2.9166666666666665</v>
      </c>
      <c r="BD91" s="358">
        <f>+AVERAGEIFS(Brutos!S$7:S$2674,Brutos!$C$7:$C$2674,Brutos!$AJ90,Brutos!$E$7:$E$2674,"HOM")</f>
        <v>2.8571428571428572</v>
      </c>
      <c r="BE91" s="304">
        <f>+AVERAGEIF(Brutos!$C$7:$C$2674,Brutos!$AJ90,Brutos!T$7:T$2674)</f>
        <v>2.6315789473684212</v>
      </c>
      <c r="BF91" s="149">
        <f>+AVERAGEIFS(Brutos!T$7:T$2674,Brutos!$C$7:$C$2674,Brutos!$AJ90,Brutos!$E$7:$E$2674,"MUL")</f>
        <v>2.6666666666666665</v>
      </c>
      <c r="BG91" s="358">
        <f>+AVERAGEIFS(Brutos!T$7:T$2674,Brutos!$C$7:$C$2674,Brutos!$AJ90,Brutos!$E$7:$E$2674,"HOM")</f>
        <v>2.5714285714285716</v>
      </c>
      <c r="BH91" s="304">
        <f>+AVERAGEIF(Brutos!$C$7:$C$2674,Brutos!$AJ90,Brutos!U$7:U$2674)</f>
        <v>3</v>
      </c>
      <c r="BI91" s="149">
        <f>+AVERAGEIFS(Brutos!U$7:U$2674,Brutos!$C$7:$C$2674,Brutos!$AJ90,Brutos!$E$7:$E$2674,"MUL")</f>
        <v>3.1666666666666665</v>
      </c>
      <c r="BJ91" s="358">
        <f>+AVERAGEIFS(Brutos!U$7:U$2674,Brutos!$C$7:$C$2674,Brutos!$AJ90,Brutos!$E$7:$E$2674,"HOM")</f>
        <v>2.6666666666666665</v>
      </c>
      <c r="BK91" s="304">
        <f>+AVERAGEIF(Brutos!$C$7:$C$2674,Brutos!$AJ90,Brutos!V$7:V$2674)</f>
        <v>2.8421052631578947</v>
      </c>
      <c r="BL91" s="149">
        <f>+AVERAGEIFS(Brutos!V$7:V$2674,Brutos!$C$7:$C$2674,Brutos!$AJ90,Brutos!$E$7:$E$2674,"MUL")</f>
        <v>2.8333333333333335</v>
      </c>
      <c r="BM91" s="358">
        <f>+AVERAGEIFS(Brutos!V$7:V$2674,Brutos!$C$7:$C$2674,Brutos!$AJ90,Brutos!$E$7:$E$2674,"HOM")</f>
        <v>2.8571428571428572</v>
      </c>
      <c r="BN91" s="304">
        <f>+AVERAGEIF(Brutos!$C$7:$C$2674,Brutos!$AJ90,Brutos!W$7:W$2674)</f>
        <v>3.5263157894736841</v>
      </c>
      <c r="BO91" s="149">
        <f>+AVERAGEIFS(Brutos!W$7:W$2674,Brutos!$C$7:$C$2674,Brutos!$AJ90,Brutos!$E$7:$E$2674,"MUL")</f>
        <v>3.75</v>
      </c>
      <c r="BP91" s="358">
        <f>+AVERAGEIFS(Brutos!W$7:W$2674,Brutos!$C$7:$C$2674,Brutos!$AJ90,Brutos!$E$7:$E$2674,"HOM")</f>
        <v>3.1428571428571428</v>
      </c>
      <c r="BQ91" s="304">
        <f>+AVERAGEIF(Brutos!$C$7:$C$2674,Brutos!$AJ90,Brutos!X$7:X$2674)</f>
        <v>3.1111111111111112</v>
      </c>
      <c r="BR91" s="149">
        <f>+AVERAGEIFS(Brutos!X$7:X$2674,Brutos!$C$7:$C$2674,Brutos!$AJ90,Brutos!$E$7:$E$2674,"MUL")</f>
        <v>3.0909090909090908</v>
      </c>
      <c r="BS91" s="358">
        <f>+AVERAGEIFS(Brutos!X$7:X$2674,Brutos!$C$7:$C$2674,Brutos!$AJ90,Brutos!$E$7:$E$2674,"HOM")</f>
        <v>3.1428571428571428</v>
      </c>
      <c r="BT91" s="304">
        <f>+AVERAGEIF(Brutos!$C$7:$C$2674,Brutos!$AJ90,Brutos!Y$7:Y$2674)</f>
        <v>2.8888888888888888</v>
      </c>
      <c r="BU91" s="149">
        <f>+AVERAGEIFS(Brutos!Y$7:Y$2674,Brutos!$C$7:$C$2674,Brutos!$AJ90,Brutos!$E$7:$E$2674,"MUL")</f>
        <v>2.8333333333333335</v>
      </c>
      <c r="BV91" s="358">
        <f>+AVERAGEIFS(Brutos!Y$7:Y$2674,Brutos!$C$7:$C$2674,Brutos!$AJ90,Brutos!$E$7:$E$2674,"HOM")</f>
        <v>3</v>
      </c>
      <c r="BW91" s="304">
        <f>+AVERAGEIF(Brutos!$C$7:$C$2674,Brutos!$AJ90,Brutos!Z$7:Z$2674)</f>
        <v>2.5</v>
      </c>
      <c r="BX91" s="149">
        <f>+AVERAGEIFS(Brutos!Z$7:Z$2674,Brutos!$C$7:$C$2674,Brutos!$AJ90,Brutos!$E$7:$E$2674,"MUL")</f>
        <v>2.5454545454545454</v>
      </c>
      <c r="BY91" s="358">
        <f>+AVERAGEIFS(Brutos!Z$7:Z$2674,Brutos!$C$7:$C$2674,Brutos!$AJ90,Brutos!$E$7:$E$2674,"HOM")</f>
        <v>2.4285714285714284</v>
      </c>
      <c r="BZ91" s="304">
        <f>+AVERAGEIF(Brutos!$C$7:$C$2674,Brutos!$AJ90,Brutos!AA$7:AA$2674)</f>
        <v>2.4444444444444446</v>
      </c>
      <c r="CA91" s="149">
        <f>+AVERAGEIFS(Brutos!AA$7:AA$2674,Brutos!$C$7:$C$2674,Brutos!$AJ90,Brutos!$E$7:$E$2674,"MUL")</f>
        <v>2.3636363636363638</v>
      </c>
      <c r="CB91" s="358">
        <f>+AVERAGEIFS(Brutos!AA$7:AA$2674,Brutos!$C$7:$C$2674,Brutos!$AJ90,Brutos!$E$7:$E$2674,"HOM")</f>
        <v>2.5714285714285716</v>
      </c>
      <c r="CC91" s="304">
        <f>+AVERAGEIF(Brutos!$C$7:$C$2674,Brutos!$AJ90,Brutos!AB$7:AB$2674)</f>
        <v>2.4210526315789473</v>
      </c>
      <c r="CD91" s="149">
        <f>+AVERAGEIFS(Brutos!AB$7:AB$2674,Brutos!$C$7:$C$2674,Brutos!$AJ90,Brutos!$E$7:$E$2674,"MUL")</f>
        <v>2.25</v>
      </c>
      <c r="CE91" s="358">
        <f>+AVERAGEIFS(Brutos!AB$7:AB$2674,Brutos!$C$7:$C$2674,Brutos!$AJ90,Brutos!$E$7:$E$2674,"HOM")</f>
        <v>2.7142857142857144</v>
      </c>
      <c r="CF91" s="406">
        <f>+Resumo!U90</f>
        <v>2.5467289719626169</v>
      </c>
      <c r="CG91" s="213">
        <f t="shared" si="41"/>
        <v>2.5441176470588234</v>
      </c>
      <c r="CH91" s="407">
        <f t="shared" si="42"/>
        <v>2.5512820512820511</v>
      </c>
      <c r="CI91" s="415">
        <f>+Resumo!V90</f>
        <v>2.6483644859813085</v>
      </c>
      <c r="CJ91" s="116">
        <f t="shared" si="32"/>
        <v>2.7937979539641944</v>
      </c>
      <c r="CK91" s="416">
        <f>+AVERAGEIF($D$8:$D$118,$D91,$N$8:N$118)</f>
        <v>2.5039018952062428</v>
      </c>
      <c r="CL91" s="415">
        <f>+Resumo!W90</f>
        <v>3.385444851783912</v>
      </c>
      <c r="CM91" s="116">
        <f t="shared" si="33"/>
        <v>3.3781636337887382</v>
      </c>
      <c r="CN91" s="416">
        <f t="shared" si="34"/>
        <v>3.1986977331851354</v>
      </c>
      <c r="CO91" s="116">
        <f>+Resumo!X90</f>
        <v>2.9590343418354941</v>
      </c>
      <c r="CP91" s="116">
        <f t="shared" si="35"/>
        <v>2.9608444556496956</v>
      </c>
      <c r="CQ91" s="116">
        <f t="shared" si="36"/>
        <v>3.0329402383622885</v>
      </c>
      <c r="CR91" s="188">
        <f>+Resumo!Y90</f>
        <v>3.1538553205918682</v>
      </c>
      <c r="CS91" s="188">
        <f t="shared" si="37"/>
        <v>3.1576693211412472</v>
      </c>
      <c r="CT91" s="188">
        <f t="shared" si="38"/>
        <v>3.1481770120066228</v>
      </c>
    </row>
    <row r="92" spans="1:98" s="96" customFormat="1" x14ac:dyDescent="0.25">
      <c r="A92" s="94"/>
      <c r="B92" s="76" t="s">
        <v>377</v>
      </c>
      <c r="C92" s="198" t="s">
        <v>535</v>
      </c>
      <c r="D92" s="95">
        <v>310</v>
      </c>
      <c r="E92" s="94" t="s">
        <v>22</v>
      </c>
      <c r="F92" s="329" t="s">
        <v>321</v>
      </c>
      <c r="G92" s="177" t="s">
        <v>285</v>
      </c>
      <c r="H92" s="132" t="s">
        <v>319</v>
      </c>
      <c r="I92" s="342">
        <v>9</v>
      </c>
      <c r="J92" s="180">
        <v>4</v>
      </c>
      <c r="K92" s="343">
        <f t="shared" si="31"/>
        <v>0.44444444444444442</v>
      </c>
      <c r="L92" s="279">
        <f>+Resumo!I91</f>
        <v>2.75</v>
      </c>
      <c r="M92" s="150">
        <f>+Brutos!DQ91/Brutos!DR91</f>
        <v>3.0434782608695654</v>
      </c>
      <c r="N92" s="359">
        <f>+Brutos!EQ91/Brutos!ER91</f>
        <v>2.4565217391304346</v>
      </c>
      <c r="O92" s="305">
        <f>+AVERAGEIF(Brutos!$C$7:$C$2674,Brutos!$AJ91,Brutos!F$7:F$2674)</f>
        <v>2.75</v>
      </c>
      <c r="P92" s="150">
        <f>+AVERAGEIFS(Brutos!F$7:F$2674,Brutos!$C$7:$C$2674,Brutos!$AJ91,Brutos!$E$7:$E$2674,"MUL")</f>
        <v>3</v>
      </c>
      <c r="Q92" s="359">
        <f>+AVERAGEIFS(Brutos!F$7:F$2674,Brutos!$C$7:$C$2674,Brutos!$AJ91,Brutos!$E$7:$E$2674,"HOM")</f>
        <v>2.5</v>
      </c>
      <c r="R92" s="305">
        <f>+AVERAGEIF(Brutos!$C$7:$C$2674,Brutos!$AJ91,Brutos!G$7:G$2674)</f>
        <v>3</v>
      </c>
      <c r="S92" s="150">
        <f>+AVERAGEIFS(Brutos!G$7:G$2674,Brutos!$C$7:$C$2674,Brutos!$AJ91,Brutos!$E$7:$E$2674,"MUL")</f>
        <v>3.5</v>
      </c>
      <c r="T92" s="359">
        <f>+AVERAGEIFS(Brutos!G$7:G$2674,Brutos!$C$7:$C$2674,Brutos!$AJ91,Brutos!$E$7:$E$2674,"HOM")</f>
        <v>2.5</v>
      </c>
      <c r="U92" s="305">
        <f>+AVERAGEIF(Brutos!$C$7:$C$2674,Brutos!$AJ91,Brutos!H$7:H$2674)</f>
        <v>2.75</v>
      </c>
      <c r="V92" s="150">
        <f>+AVERAGEIFS(Brutos!H$7:H$2674,Brutos!$C$7:$C$2674,Brutos!$AJ91,Brutos!$E$7:$E$2674,"MUL")</f>
        <v>3</v>
      </c>
      <c r="W92" s="359">
        <f>+AVERAGEIFS(Brutos!H$7:H$2674,Brutos!$C$7:$C$2674,Brutos!$AJ91,Brutos!$E$7:$E$2674,"HOM")</f>
        <v>2.5</v>
      </c>
      <c r="X92" s="305">
        <f>+AVERAGEIF(Brutos!$C$7:$C$2674,Brutos!$AJ91,Brutos!I$7:I$2674)</f>
        <v>2.5</v>
      </c>
      <c r="Y92" s="150">
        <f>+AVERAGEIFS(Brutos!I$7:I$2674,Brutos!$C$7:$C$2674,Brutos!$AJ91,Brutos!$E$7:$E$2674,"MUL")</f>
        <v>3</v>
      </c>
      <c r="Z92" s="359">
        <f>+AVERAGEIFS(Brutos!I$7:I$2674,Brutos!$C$7:$C$2674,Brutos!$AJ91,Brutos!$E$7:$E$2674,"HOM")</f>
        <v>2</v>
      </c>
      <c r="AA92" s="305">
        <f>+AVERAGEIF(Brutos!$C$7:$C$2674,Brutos!$AJ91,Brutos!J$7:J$2674)</f>
        <v>2</v>
      </c>
      <c r="AB92" s="150">
        <f>+AVERAGEIFS(Brutos!J$7:J$2674,Brutos!$C$7:$C$2674,Brutos!$AJ91,Brutos!$E$7:$E$2674,"MUL")</f>
        <v>2</v>
      </c>
      <c r="AC92" s="359">
        <f>+AVERAGEIFS(Brutos!J$7:J$2674,Brutos!$C$7:$C$2674,Brutos!$AJ91,Brutos!$E$7:$E$2674,"HOM")</f>
        <v>2</v>
      </c>
      <c r="AD92" s="305">
        <f>+AVERAGEIF(Brutos!$C$7:$C$2674,Brutos!$AJ91,Brutos!K$7:K$2674)</f>
        <v>2.75</v>
      </c>
      <c r="AE92" s="150">
        <f>+AVERAGEIFS(Brutos!K$7:K$2674,Brutos!$C$7:$C$2674,Brutos!$AJ91,Brutos!$E$7:$E$2674,"MUL")</f>
        <v>2.5</v>
      </c>
      <c r="AF92" s="359">
        <f>+AVERAGEIFS(Brutos!K$7:K$2674,Brutos!$C$7:$C$2674,Brutos!$AJ91,Brutos!$E$7:$E$2674,"HOM")</f>
        <v>3</v>
      </c>
      <c r="AG92" s="305">
        <f>+AVERAGEIF(Brutos!$C$7:$C$2674,Brutos!$AJ91,Brutos!L$7:L$2674)</f>
        <v>2.25</v>
      </c>
      <c r="AH92" s="150">
        <f>+AVERAGEIFS(Brutos!L$7:L$2674,Brutos!$C$7:$C$2674,Brutos!$AJ91,Brutos!$E$7:$E$2674,"MUL")</f>
        <v>2</v>
      </c>
      <c r="AI92" s="359">
        <f>+AVERAGEIFS(Brutos!L$7:L$2674,Brutos!$C$7:$C$2674,Brutos!$AJ91,Brutos!$E$7:$E$2674,"HOM")</f>
        <v>2.5</v>
      </c>
      <c r="AJ92" s="305">
        <f>+AVERAGEIF(Brutos!$C$7:$C$2674,Brutos!$AJ91,Brutos!M$7:M$2674)</f>
        <v>2.25</v>
      </c>
      <c r="AK92" s="150">
        <f>+AVERAGEIFS(Brutos!M$7:M$2674,Brutos!$C$7:$C$2674,Brutos!$AJ91,Brutos!$E$7:$E$2674,"MUL")</f>
        <v>2.5</v>
      </c>
      <c r="AL92" s="359">
        <f>+AVERAGEIFS(Brutos!M$7:M$2674,Brutos!$C$7:$C$2674,Brutos!$AJ91,Brutos!$E$7:$E$2674,"HOM")</f>
        <v>2</v>
      </c>
      <c r="AM92" s="305">
        <f>+AVERAGEIF(Brutos!$C$7:$C$2674,Brutos!$AJ91,Brutos!N$7:N$2674)</f>
        <v>2.5</v>
      </c>
      <c r="AN92" s="150">
        <f>+AVERAGEIFS(Brutos!N$7:N$2674,Brutos!$C$7:$C$2674,Brutos!$AJ91,Brutos!$E$7:$E$2674,"MUL")</f>
        <v>2.5</v>
      </c>
      <c r="AO92" s="359">
        <f>+AVERAGEIFS(Brutos!N$7:N$2674,Brutos!$C$7:$C$2674,Brutos!$AJ91,Brutos!$E$7:$E$2674,"HOM")</f>
        <v>2.5</v>
      </c>
      <c r="AP92" s="305">
        <f>+AVERAGEIF(Brutos!$C$7:$C$2674,Brutos!$AJ91,Brutos!O$7:O$2674)</f>
        <v>2.75</v>
      </c>
      <c r="AQ92" s="150">
        <f>+AVERAGEIFS(Brutos!O$7:O$2674,Brutos!$C$7:$C$2674,Brutos!$AJ91,Brutos!$E$7:$E$2674,"MUL")</f>
        <v>3</v>
      </c>
      <c r="AR92" s="359">
        <f>+AVERAGEIFS(Brutos!O$7:O$2674,Brutos!$C$7:$C$2674,Brutos!$AJ91,Brutos!$E$7:$E$2674,"HOM")</f>
        <v>2.5</v>
      </c>
      <c r="AS92" s="305">
        <f>+AVERAGEIF(Brutos!$C$7:$C$2674,Brutos!$AJ91,Brutos!P$7:P$2674)</f>
        <v>2.75</v>
      </c>
      <c r="AT92" s="150">
        <f>+AVERAGEIFS(Brutos!P$7:P$2674,Brutos!$C$7:$C$2674,Brutos!$AJ91,Brutos!$E$7:$E$2674,"MUL")</f>
        <v>3</v>
      </c>
      <c r="AU92" s="359">
        <f>+AVERAGEIFS(Brutos!P$7:P$2674,Brutos!$C$7:$C$2674,Brutos!$AJ91,Brutos!$E$7:$E$2674,"HOM")</f>
        <v>2.5</v>
      </c>
      <c r="AV92" s="305">
        <f>+AVERAGEIF(Brutos!$C$7:$C$2674,Brutos!$AJ91,Brutos!Q$7:Q$2674)</f>
        <v>3</v>
      </c>
      <c r="AW92" s="150">
        <f>+AVERAGEIFS(Brutos!Q$7:Q$2674,Brutos!$C$7:$C$2674,Brutos!$AJ91,Brutos!$E$7:$E$2674,"MUL")</f>
        <v>3.5</v>
      </c>
      <c r="AX92" s="359">
        <f>+AVERAGEIFS(Brutos!Q$7:Q$2674,Brutos!$C$7:$C$2674,Brutos!$AJ91,Brutos!$E$7:$E$2674,"HOM")</f>
        <v>2.5</v>
      </c>
      <c r="AY92" s="305">
        <f>+AVERAGEIF(Brutos!$C$7:$C$2674,Brutos!$AJ91,Brutos!R$7:R$2674)</f>
        <v>2</v>
      </c>
      <c r="AZ92" s="150">
        <f>+AVERAGEIFS(Brutos!R$7:R$2674,Brutos!$C$7:$C$2674,Brutos!$AJ91,Brutos!$E$7:$E$2674,"MUL")</f>
        <v>2</v>
      </c>
      <c r="BA92" s="359">
        <f>+AVERAGEIFS(Brutos!R$7:R$2674,Brutos!$C$7:$C$2674,Brutos!$AJ91,Brutos!$E$7:$E$2674,"HOM")</f>
        <v>2</v>
      </c>
      <c r="BB92" s="305">
        <f>+AVERAGEIF(Brutos!$C$7:$C$2674,Brutos!$AJ91,Brutos!S$7:S$2674)</f>
        <v>3.25</v>
      </c>
      <c r="BC92" s="150">
        <f>+AVERAGEIFS(Brutos!S$7:S$2674,Brutos!$C$7:$C$2674,Brutos!$AJ91,Brutos!$E$7:$E$2674,"MUL")</f>
        <v>4</v>
      </c>
      <c r="BD92" s="359">
        <f>+AVERAGEIFS(Brutos!S$7:S$2674,Brutos!$C$7:$C$2674,Brutos!$AJ91,Brutos!$E$7:$E$2674,"HOM")</f>
        <v>2.5</v>
      </c>
      <c r="BE92" s="305">
        <f>+AVERAGEIF(Brutos!$C$7:$C$2674,Brutos!$AJ91,Brutos!T$7:T$2674)</f>
        <v>2.75</v>
      </c>
      <c r="BF92" s="150">
        <f>+AVERAGEIFS(Brutos!T$7:T$2674,Brutos!$C$7:$C$2674,Brutos!$AJ91,Brutos!$E$7:$E$2674,"MUL")</f>
        <v>3.5</v>
      </c>
      <c r="BG92" s="359">
        <f>+AVERAGEIFS(Brutos!T$7:T$2674,Brutos!$C$7:$C$2674,Brutos!$AJ91,Brutos!$E$7:$E$2674,"HOM")</f>
        <v>2</v>
      </c>
      <c r="BH92" s="305">
        <f>+AVERAGEIF(Brutos!$C$7:$C$2674,Brutos!$AJ91,Brutos!U$7:U$2674)</f>
        <v>3</v>
      </c>
      <c r="BI92" s="150">
        <f>+AVERAGEIFS(Brutos!U$7:U$2674,Brutos!$C$7:$C$2674,Brutos!$AJ91,Brutos!$E$7:$E$2674,"MUL")</f>
        <v>3</v>
      </c>
      <c r="BJ92" s="359">
        <f>+AVERAGEIFS(Brutos!U$7:U$2674,Brutos!$C$7:$C$2674,Brutos!$AJ91,Brutos!$E$7:$E$2674,"HOM")</f>
        <v>3</v>
      </c>
      <c r="BK92" s="305">
        <f>+AVERAGEIF(Brutos!$C$7:$C$2674,Brutos!$AJ91,Brutos!V$7:V$2674)</f>
        <v>3.25</v>
      </c>
      <c r="BL92" s="150">
        <f>+AVERAGEIFS(Brutos!V$7:V$2674,Brutos!$C$7:$C$2674,Brutos!$AJ91,Brutos!$E$7:$E$2674,"MUL")</f>
        <v>4</v>
      </c>
      <c r="BM92" s="359">
        <f>+AVERAGEIFS(Brutos!V$7:V$2674,Brutos!$C$7:$C$2674,Brutos!$AJ91,Brutos!$E$7:$E$2674,"HOM")</f>
        <v>2.5</v>
      </c>
      <c r="BN92" s="305">
        <f>+AVERAGEIF(Brutos!$C$7:$C$2674,Brutos!$AJ91,Brutos!W$7:W$2674)</f>
        <v>3.5</v>
      </c>
      <c r="BO92" s="150">
        <f>+AVERAGEIFS(Brutos!W$7:W$2674,Brutos!$C$7:$C$2674,Brutos!$AJ91,Brutos!$E$7:$E$2674,"MUL")</f>
        <v>4</v>
      </c>
      <c r="BP92" s="359">
        <f>+AVERAGEIFS(Brutos!W$7:W$2674,Brutos!$C$7:$C$2674,Brutos!$AJ91,Brutos!$E$7:$E$2674,"HOM")</f>
        <v>3</v>
      </c>
      <c r="BQ92" s="305">
        <f>+AVERAGEIF(Brutos!$C$7:$C$2674,Brutos!$AJ91,Brutos!X$7:X$2674)</f>
        <v>3.25</v>
      </c>
      <c r="BR92" s="150">
        <f>+AVERAGEIFS(Brutos!X$7:X$2674,Brutos!$C$7:$C$2674,Brutos!$AJ91,Brutos!$E$7:$E$2674,"MUL")</f>
        <v>3.5</v>
      </c>
      <c r="BS92" s="359">
        <f>+AVERAGEIFS(Brutos!X$7:X$2674,Brutos!$C$7:$C$2674,Brutos!$AJ91,Brutos!$E$7:$E$2674,"HOM")</f>
        <v>3</v>
      </c>
      <c r="BT92" s="305">
        <f>+AVERAGEIF(Brutos!$C$7:$C$2674,Brutos!$AJ91,Brutos!Y$7:Y$2674)</f>
        <v>2.75</v>
      </c>
      <c r="BU92" s="150">
        <f>+AVERAGEIFS(Brutos!Y$7:Y$2674,Brutos!$C$7:$C$2674,Brutos!$AJ91,Brutos!$E$7:$E$2674,"MUL")</f>
        <v>3</v>
      </c>
      <c r="BV92" s="359">
        <f>+AVERAGEIFS(Brutos!Y$7:Y$2674,Brutos!$C$7:$C$2674,Brutos!$AJ91,Brutos!$E$7:$E$2674,"HOM")</f>
        <v>2.5</v>
      </c>
      <c r="BW92" s="305">
        <f>+AVERAGEIF(Brutos!$C$7:$C$2674,Brutos!$AJ91,Brutos!Z$7:Z$2674)</f>
        <v>2.25</v>
      </c>
      <c r="BX92" s="150">
        <f>+AVERAGEIFS(Brutos!Z$7:Z$2674,Brutos!$C$7:$C$2674,Brutos!$AJ91,Brutos!$E$7:$E$2674,"MUL")</f>
        <v>2.5</v>
      </c>
      <c r="BY92" s="359">
        <f>+AVERAGEIFS(Brutos!Z$7:Z$2674,Brutos!$C$7:$C$2674,Brutos!$AJ91,Brutos!$E$7:$E$2674,"HOM")</f>
        <v>2</v>
      </c>
      <c r="BZ92" s="305">
        <f>+AVERAGEIF(Brutos!$C$7:$C$2674,Brutos!$AJ91,Brutos!AA$7:AA$2674)</f>
        <v>3</v>
      </c>
      <c r="CA92" s="150">
        <f>+AVERAGEIFS(Brutos!AA$7:AA$2674,Brutos!$C$7:$C$2674,Brutos!$AJ91,Brutos!$E$7:$E$2674,"MUL")</f>
        <v>3.5</v>
      </c>
      <c r="CB92" s="359">
        <f>+AVERAGEIFS(Brutos!AA$7:AA$2674,Brutos!$C$7:$C$2674,Brutos!$AJ91,Brutos!$E$7:$E$2674,"HOM")</f>
        <v>2.5</v>
      </c>
      <c r="CC92" s="305">
        <f>+AVERAGEIF(Brutos!$C$7:$C$2674,Brutos!$AJ91,Brutos!AB$7:AB$2674)</f>
        <v>3</v>
      </c>
      <c r="CD92" s="150">
        <f>+AVERAGEIFS(Brutos!AB$7:AB$2674,Brutos!$C$7:$C$2674,Brutos!$AJ91,Brutos!$E$7:$E$2674,"MUL")</f>
        <v>3.5</v>
      </c>
      <c r="CE92" s="359">
        <f>+AVERAGEIFS(Brutos!AB$7:AB$2674,Brutos!$C$7:$C$2674,Brutos!$AJ91,Brutos!$E$7:$E$2674,"HOM")</f>
        <v>2.5</v>
      </c>
      <c r="CF92" s="408">
        <f>+Resumo!U91</f>
        <v>2.75</v>
      </c>
      <c r="CG92" s="214">
        <f t="shared" si="41"/>
        <v>3.0434782608695654</v>
      </c>
      <c r="CH92" s="409">
        <f t="shared" si="42"/>
        <v>2.4565217391304346</v>
      </c>
      <c r="CI92" s="417">
        <f>+Resumo!V91</f>
        <v>2.6483644859813085</v>
      </c>
      <c r="CJ92" s="117">
        <f t="shared" si="32"/>
        <v>2.7937979539641944</v>
      </c>
      <c r="CK92" s="418">
        <f>+AVERAGEIF($D$8:$D$118,$D92,$N$8:N$118)</f>
        <v>2.5039018952062428</v>
      </c>
      <c r="CL92" s="417">
        <f>+Resumo!W91</f>
        <v>3.385444851783912</v>
      </c>
      <c r="CM92" s="117">
        <f t="shared" si="33"/>
        <v>3.3781636337887382</v>
      </c>
      <c r="CN92" s="418">
        <f t="shared" si="34"/>
        <v>3.1986977331851354</v>
      </c>
      <c r="CO92" s="117">
        <f>+Resumo!X91</f>
        <v>3.3218044402094318</v>
      </c>
      <c r="CP92" s="117">
        <f t="shared" si="35"/>
        <v>3.3505576893229652</v>
      </c>
      <c r="CQ92" s="117">
        <f t="shared" si="36"/>
        <v>3.2634137856509553</v>
      </c>
      <c r="CR92" s="186">
        <f>+Resumo!Y91</f>
        <v>3.1538553205918682</v>
      </c>
      <c r="CS92" s="186">
        <f t="shared" si="37"/>
        <v>3.1576693211412472</v>
      </c>
      <c r="CT92" s="186">
        <f t="shared" si="38"/>
        <v>3.1481770120066228</v>
      </c>
    </row>
    <row r="93" spans="1:98" s="14" customFormat="1" x14ac:dyDescent="0.25">
      <c r="A93" s="97"/>
      <c r="B93" s="73" t="s">
        <v>222</v>
      </c>
      <c r="C93" s="194" t="s">
        <v>223</v>
      </c>
      <c r="D93" s="84">
        <v>311</v>
      </c>
      <c r="E93" s="83" t="s">
        <v>23</v>
      </c>
      <c r="F93" s="325" t="s">
        <v>318</v>
      </c>
      <c r="G93" s="172" t="s">
        <v>285</v>
      </c>
      <c r="H93" s="128" t="s">
        <v>319</v>
      </c>
      <c r="I93" s="334">
        <v>75</v>
      </c>
      <c r="J93" s="181">
        <v>37</v>
      </c>
      <c r="K93" s="335">
        <f t="shared" si="31"/>
        <v>0.49333333333333335</v>
      </c>
      <c r="L93" s="270">
        <f>+Resumo!I92</f>
        <v>3.2493946731234868</v>
      </c>
      <c r="M93" s="125">
        <f>+Brutos!DQ92/Brutos!DR92</f>
        <v>3.115686274509804</v>
      </c>
      <c r="N93" s="360">
        <f>+Brutos!EQ92/Brutos!ER92</f>
        <v>3.4651898734177213</v>
      </c>
      <c r="O93" s="306">
        <f>+AVERAGEIF(Brutos!$C$7:$C$2674,Brutos!$AJ92,Brutos!F$7:F$2674)</f>
        <v>3.7428571428571429</v>
      </c>
      <c r="P93" s="125">
        <f>+AVERAGEIFS(Brutos!F$7:F$2674,Brutos!$C$7:$C$2674,Brutos!$AJ92,Brutos!$E$7:$E$2674,"MUL")</f>
        <v>3.5909090909090908</v>
      </c>
      <c r="Q93" s="360">
        <f>+AVERAGEIFS(Brutos!F$7:F$2674,Brutos!$C$7:$C$2674,Brutos!$AJ92,Brutos!$E$7:$E$2674,"HOM")</f>
        <v>4</v>
      </c>
      <c r="R93" s="306">
        <f>+AVERAGEIF(Brutos!$C$7:$C$2674,Brutos!$AJ92,Brutos!G$7:G$2674)</f>
        <v>3.2702702702702702</v>
      </c>
      <c r="S93" s="125">
        <f>+AVERAGEIFS(Brutos!G$7:G$2674,Brutos!$C$7:$C$2674,Brutos!$AJ92,Brutos!$E$7:$E$2674,"MUL")</f>
        <v>3.1304347826086958</v>
      </c>
      <c r="T93" s="360">
        <f>+AVERAGEIFS(Brutos!G$7:G$2674,Brutos!$C$7:$C$2674,Brutos!$AJ92,Brutos!$E$7:$E$2674,"HOM")</f>
        <v>3.5</v>
      </c>
      <c r="U93" s="306">
        <f>+AVERAGEIF(Brutos!$C$7:$C$2674,Brutos!$AJ92,Brutos!H$7:H$2674)</f>
        <v>3.1666666666666665</v>
      </c>
      <c r="V93" s="125">
        <f>+AVERAGEIFS(Brutos!H$7:H$2674,Brutos!$C$7:$C$2674,Brutos!$AJ92,Brutos!$E$7:$E$2674,"MUL")</f>
        <v>3.0909090909090908</v>
      </c>
      <c r="W93" s="360">
        <f>+AVERAGEIFS(Brutos!H$7:H$2674,Brutos!$C$7:$C$2674,Brutos!$AJ92,Brutos!$E$7:$E$2674,"HOM")</f>
        <v>3.2857142857142856</v>
      </c>
      <c r="X93" s="306">
        <f>+AVERAGEIF(Brutos!$C$7:$C$2674,Brutos!$AJ92,Brutos!I$7:I$2674)</f>
        <v>2.6216216216216215</v>
      </c>
      <c r="Y93" s="125">
        <f>+AVERAGEIFS(Brutos!I$7:I$2674,Brutos!$C$7:$C$2674,Brutos!$AJ92,Brutos!$E$7:$E$2674,"MUL")</f>
        <v>2.4782608695652173</v>
      </c>
      <c r="Z93" s="360">
        <f>+AVERAGEIFS(Brutos!I$7:I$2674,Brutos!$C$7:$C$2674,Brutos!$AJ92,Brutos!$E$7:$E$2674,"HOM")</f>
        <v>2.8571428571428572</v>
      </c>
      <c r="AA93" s="306">
        <f>+AVERAGEIF(Brutos!$C$7:$C$2674,Brutos!$AJ92,Brutos!J$7:J$2674)</f>
        <v>2.5555555555555554</v>
      </c>
      <c r="AB93" s="125">
        <f>+AVERAGEIFS(Brutos!J$7:J$2674,Brutos!$C$7:$C$2674,Brutos!$AJ92,Brutos!$E$7:$E$2674,"MUL")</f>
        <v>2.4090909090909092</v>
      </c>
      <c r="AC93" s="360">
        <f>+AVERAGEIFS(Brutos!J$7:J$2674,Brutos!$C$7:$C$2674,Brutos!$AJ92,Brutos!$E$7:$E$2674,"HOM")</f>
        <v>2.7857142857142856</v>
      </c>
      <c r="AD93" s="306">
        <f>+AVERAGEIF(Brutos!$C$7:$C$2674,Brutos!$AJ92,Brutos!K$7:K$2674)</f>
        <v>2.7027027027027026</v>
      </c>
      <c r="AE93" s="125">
        <f>+AVERAGEIFS(Brutos!K$7:K$2674,Brutos!$C$7:$C$2674,Brutos!$AJ92,Brutos!$E$7:$E$2674,"MUL")</f>
        <v>2.4347826086956523</v>
      </c>
      <c r="AF93" s="360">
        <f>+AVERAGEIFS(Brutos!K$7:K$2674,Brutos!$C$7:$C$2674,Brutos!$AJ92,Brutos!$E$7:$E$2674,"HOM")</f>
        <v>3.1428571428571428</v>
      </c>
      <c r="AG93" s="306">
        <f>+AVERAGEIF(Brutos!$C$7:$C$2674,Brutos!$AJ92,Brutos!L$7:L$2674)</f>
        <v>3.6944444444444446</v>
      </c>
      <c r="AH93" s="125">
        <f>+AVERAGEIFS(Brutos!L$7:L$2674,Brutos!$C$7:$C$2674,Brutos!$AJ92,Brutos!$E$7:$E$2674,"MUL")</f>
        <v>3.6363636363636362</v>
      </c>
      <c r="AI93" s="360">
        <f>+AVERAGEIFS(Brutos!L$7:L$2674,Brutos!$C$7:$C$2674,Brutos!$AJ92,Brutos!$E$7:$E$2674,"HOM")</f>
        <v>3.7857142857142856</v>
      </c>
      <c r="AJ93" s="306">
        <f>+AVERAGEIF(Brutos!$C$7:$C$2674,Brutos!$AJ92,Brutos!M$7:M$2674)</f>
        <v>3.3142857142857145</v>
      </c>
      <c r="AK93" s="125">
        <f>+AVERAGEIFS(Brutos!M$7:M$2674,Brutos!$C$7:$C$2674,Brutos!$AJ92,Brutos!$E$7:$E$2674,"MUL")</f>
        <v>3.2857142857142856</v>
      </c>
      <c r="AL93" s="360">
        <f>+AVERAGEIFS(Brutos!M$7:M$2674,Brutos!$C$7:$C$2674,Brutos!$AJ92,Brutos!$E$7:$E$2674,"HOM")</f>
        <v>3.3571428571428572</v>
      </c>
      <c r="AM93" s="306">
        <f>+AVERAGEIF(Brutos!$C$7:$C$2674,Brutos!$AJ92,Brutos!N$7:N$2674)</f>
        <v>3.0270270270270272</v>
      </c>
      <c r="AN93" s="125">
        <f>+AVERAGEIFS(Brutos!N$7:N$2674,Brutos!$C$7:$C$2674,Brutos!$AJ92,Brutos!$E$7:$E$2674,"MUL")</f>
        <v>2.8260869565217392</v>
      </c>
      <c r="AO93" s="360">
        <f>+AVERAGEIFS(Brutos!N$7:N$2674,Brutos!$C$7:$C$2674,Brutos!$AJ92,Brutos!$E$7:$E$2674,"HOM")</f>
        <v>3.3571428571428572</v>
      </c>
      <c r="AP93" s="306">
        <f>+AVERAGEIF(Brutos!$C$7:$C$2674,Brutos!$AJ92,Brutos!O$7:O$2674)</f>
        <v>2.9166666666666665</v>
      </c>
      <c r="AQ93" s="125">
        <f>+AVERAGEIFS(Brutos!O$7:O$2674,Brutos!$C$7:$C$2674,Brutos!$AJ92,Brutos!$E$7:$E$2674,"MUL")</f>
        <v>2.6818181818181817</v>
      </c>
      <c r="AR93" s="360">
        <f>+AVERAGEIFS(Brutos!O$7:O$2674,Brutos!$C$7:$C$2674,Brutos!$AJ92,Brutos!$E$7:$E$2674,"HOM")</f>
        <v>3.2857142857142856</v>
      </c>
      <c r="AS93" s="306">
        <f>+AVERAGEIF(Brutos!$C$7:$C$2674,Brutos!$AJ92,Brutos!P$7:P$2674)</f>
        <v>3.3888888888888888</v>
      </c>
      <c r="AT93" s="125">
        <f>+AVERAGEIFS(Brutos!P$7:P$2674,Brutos!$C$7:$C$2674,Brutos!$AJ92,Brutos!$E$7:$E$2674,"MUL")</f>
        <v>3.3636363636363638</v>
      </c>
      <c r="AU93" s="360">
        <f>+AVERAGEIFS(Brutos!P$7:P$2674,Brutos!$C$7:$C$2674,Brutos!$AJ92,Brutos!$E$7:$E$2674,"HOM")</f>
        <v>3.4285714285714284</v>
      </c>
      <c r="AV93" s="306">
        <f>+AVERAGEIF(Brutos!$C$7:$C$2674,Brutos!$AJ92,Brutos!Q$7:Q$2674)</f>
        <v>3.4166666666666665</v>
      </c>
      <c r="AW93" s="125">
        <f>+AVERAGEIFS(Brutos!Q$7:Q$2674,Brutos!$C$7:$C$2674,Brutos!$AJ92,Brutos!$E$7:$E$2674,"MUL")</f>
        <v>3.2272727272727271</v>
      </c>
      <c r="AX93" s="360">
        <f>+AVERAGEIFS(Brutos!Q$7:Q$2674,Brutos!$C$7:$C$2674,Brutos!$AJ92,Brutos!$E$7:$E$2674,"HOM")</f>
        <v>3.7142857142857144</v>
      </c>
      <c r="AY93" s="306">
        <f>+AVERAGEIF(Brutos!$C$7:$C$2674,Brutos!$AJ92,Brutos!R$7:R$2674)</f>
        <v>2.9428571428571431</v>
      </c>
      <c r="AZ93" s="125">
        <f>+AVERAGEIFS(Brutos!R$7:R$2674,Brutos!$C$7:$C$2674,Brutos!$AJ92,Brutos!$E$7:$E$2674,"MUL")</f>
        <v>3.0476190476190474</v>
      </c>
      <c r="BA93" s="360">
        <f>+AVERAGEIFS(Brutos!R$7:R$2674,Brutos!$C$7:$C$2674,Brutos!$AJ92,Brutos!$E$7:$E$2674,"HOM")</f>
        <v>2.7857142857142856</v>
      </c>
      <c r="BB93" s="306">
        <f>+AVERAGEIF(Brutos!$C$7:$C$2674,Brutos!$AJ92,Brutos!S$7:S$2674)</f>
        <v>3.4324324324324325</v>
      </c>
      <c r="BC93" s="125">
        <f>+AVERAGEIFS(Brutos!S$7:S$2674,Brutos!$C$7:$C$2674,Brutos!$AJ92,Brutos!$E$7:$E$2674,"MUL")</f>
        <v>3.3043478260869565</v>
      </c>
      <c r="BD93" s="360">
        <f>+AVERAGEIFS(Brutos!S$7:S$2674,Brutos!$C$7:$C$2674,Brutos!$AJ92,Brutos!$E$7:$E$2674,"HOM")</f>
        <v>3.6428571428571428</v>
      </c>
      <c r="BE93" s="306">
        <f>+AVERAGEIF(Brutos!$C$7:$C$2674,Brutos!$AJ92,Brutos!T$7:T$2674)</f>
        <v>3.4864864864864864</v>
      </c>
      <c r="BF93" s="125">
        <f>+AVERAGEIFS(Brutos!T$7:T$2674,Brutos!$C$7:$C$2674,Brutos!$AJ92,Brutos!$E$7:$E$2674,"MUL")</f>
        <v>3.5217391304347827</v>
      </c>
      <c r="BG93" s="360">
        <f>+AVERAGEIFS(Brutos!T$7:T$2674,Brutos!$C$7:$C$2674,Brutos!$AJ92,Brutos!$E$7:$E$2674,"HOM")</f>
        <v>3.4285714285714284</v>
      </c>
      <c r="BH93" s="306">
        <f>+AVERAGEIF(Brutos!$C$7:$C$2674,Brutos!$AJ92,Brutos!U$7:U$2674)</f>
        <v>3.5945945945945947</v>
      </c>
      <c r="BI93" s="125">
        <f>+AVERAGEIFS(Brutos!U$7:U$2674,Brutos!$C$7:$C$2674,Brutos!$AJ92,Brutos!$E$7:$E$2674,"MUL")</f>
        <v>3.4782608695652173</v>
      </c>
      <c r="BJ93" s="360">
        <f>+AVERAGEIFS(Brutos!U$7:U$2674,Brutos!$C$7:$C$2674,Brutos!$AJ92,Brutos!$E$7:$E$2674,"HOM")</f>
        <v>3.7857142857142856</v>
      </c>
      <c r="BK93" s="306">
        <f>+AVERAGEIF(Brutos!$C$7:$C$2674,Brutos!$AJ92,Brutos!V$7:V$2674)</f>
        <v>3.2432432432432434</v>
      </c>
      <c r="BL93" s="125">
        <f>+AVERAGEIFS(Brutos!V$7:V$2674,Brutos!$C$7:$C$2674,Brutos!$AJ92,Brutos!$E$7:$E$2674,"MUL")</f>
        <v>3.1739130434782608</v>
      </c>
      <c r="BM93" s="360">
        <f>+AVERAGEIFS(Brutos!V$7:V$2674,Brutos!$C$7:$C$2674,Brutos!$AJ92,Brutos!$E$7:$E$2674,"HOM")</f>
        <v>3.3571428571428572</v>
      </c>
      <c r="BN93" s="306">
        <f>+AVERAGEIF(Brutos!$C$7:$C$2674,Brutos!$AJ92,Brutos!W$7:W$2674)</f>
        <v>3.6388888888888888</v>
      </c>
      <c r="BO93" s="125">
        <f>+AVERAGEIFS(Brutos!W$7:W$2674,Brutos!$C$7:$C$2674,Brutos!$AJ92,Brutos!$E$7:$E$2674,"MUL")</f>
        <v>3.347826086956522</v>
      </c>
      <c r="BP93" s="360">
        <f>+AVERAGEIFS(Brutos!W$7:W$2674,Brutos!$C$7:$C$2674,Brutos!$AJ92,Brutos!$E$7:$E$2674,"HOM")</f>
        <v>4.1538461538461542</v>
      </c>
      <c r="BQ93" s="306">
        <f>+AVERAGEIF(Brutos!$C$7:$C$2674,Brutos!$AJ92,Brutos!X$7:X$2674)</f>
        <v>3.8</v>
      </c>
      <c r="BR93" s="125">
        <f>+AVERAGEIFS(Brutos!X$7:X$2674,Brutos!$C$7:$C$2674,Brutos!$AJ92,Brutos!$E$7:$E$2674,"MUL")</f>
        <v>3.6818181818181817</v>
      </c>
      <c r="BS93" s="360">
        <f>+AVERAGEIFS(Brutos!X$7:X$2674,Brutos!$C$7:$C$2674,Brutos!$AJ92,Brutos!$E$7:$E$2674,"HOM")</f>
        <v>4</v>
      </c>
      <c r="BT93" s="306">
        <f>+AVERAGEIF(Brutos!$C$7:$C$2674,Brutos!$AJ92,Brutos!Y$7:Y$2674)</f>
        <v>3.3611111111111112</v>
      </c>
      <c r="BU93" s="125">
        <f>+AVERAGEIFS(Brutos!Y$7:Y$2674,Brutos!$C$7:$C$2674,Brutos!$AJ92,Brutos!$E$7:$E$2674,"MUL")</f>
        <v>3.1818181818181817</v>
      </c>
      <c r="BV93" s="360">
        <f>+AVERAGEIFS(Brutos!Y$7:Y$2674,Brutos!$C$7:$C$2674,Brutos!$AJ92,Brutos!$E$7:$E$2674,"HOM")</f>
        <v>3.6428571428571428</v>
      </c>
      <c r="BW93" s="306">
        <f>+AVERAGEIF(Brutos!$C$7:$C$2674,Brutos!$AJ92,Brutos!Z$7:Z$2674)</f>
        <v>3.1176470588235294</v>
      </c>
      <c r="BX93" s="125">
        <f>+AVERAGEIFS(Brutos!Z$7:Z$2674,Brutos!$C$7:$C$2674,Brutos!$AJ92,Brutos!$E$7:$E$2674,"MUL")</f>
        <v>2.9523809523809526</v>
      </c>
      <c r="BY93" s="360">
        <f>+AVERAGEIFS(Brutos!Z$7:Z$2674,Brutos!$C$7:$C$2674,Brutos!$AJ92,Brutos!$E$7:$E$2674,"HOM")</f>
        <v>3.3846153846153846</v>
      </c>
      <c r="BZ93" s="306">
        <f>+AVERAGEIF(Brutos!$C$7:$C$2674,Brutos!$AJ92,Brutos!AA$7:AA$2674)</f>
        <v>3.1470588235294117</v>
      </c>
      <c r="CA93" s="125">
        <f>+AVERAGEIFS(Brutos!AA$7:AA$2674,Brutos!$C$7:$C$2674,Brutos!$AJ92,Brutos!$E$7:$E$2674,"MUL")</f>
        <v>2.8571428571428572</v>
      </c>
      <c r="CB93" s="360">
        <f>+AVERAGEIFS(Brutos!AA$7:AA$2674,Brutos!$C$7:$C$2674,Brutos!$AJ92,Brutos!$E$7:$E$2674,"HOM")</f>
        <v>3.6153846153846154</v>
      </c>
      <c r="CC93" s="306">
        <f>+AVERAGEIF(Brutos!$C$7:$C$2674,Brutos!$AJ92,Brutos!AB$7:AB$2674)</f>
        <v>3.1764705882352939</v>
      </c>
      <c r="CD93" s="125">
        <f>+AVERAGEIFS(Brutos!AB$7:AB$2674,Brutos!$C$7:$C$2674,Brutos!$AJ92,Brutos!$E$7:$E$2674,"MUL")</f>
        <v>2.9523809523809526</v>
      </c>
      <c r="CE93" s="360">
        <f>+AVERAGEIFS(Brutos!AB$7:AB$2674,Brutos!$C$7:$C$2674,Brutos!$AJ92,Brutos!$E$7:$E$2674,"HOM")</f>
        <v>3.5384615384615383</v>
      </c>
      <c r="CF93" s="406">
        <f>+Resumo!U92</f>
        <v>3.2493946731234868</v>
      </c>
      <c r="CG93" s="213">
        <f t="shared" si="41"/>
        <v>3.115686274509804</v>
      </c>
      <c r="CH93" s="407">
        <f t="shared" si="42"/>
        <v>3.4651898734177213</v>
      </c>
      <c r="CI93" s="415">
        <f>+Resumo!V92</f>
        <v>3.5346510270666642</v>
      </c>
      <c r="CJ93" s="116">
        <f t="shared" si="32"/>
        <v>3.466210985818829</v>
      </c>
      <c r="CK93" s="416">
        <f>+AVERAGEIF($D$8:$D$118,$D93,$N$8:N$118)</f>
        <v>3.3865511539611259</v>
      </c>
      <c r="CL93" s="415">
        <f>+Resumo!W92</f>
        <v>3.385444851783912</v>
      </c>
      <c r="CM93" s="116">
        <f t="shared" si="33"/>
        <v>3.3781636337887382</v>
      </c>
      <c r="CN93" s="416">
        <f t="shared" si="34"/>
        <v>3.1986977331851354</v>
      </c>
      <c r="CO93" s="216">
        <f>+Resumo!X92</f>
        <v>2.9590343418354941</v>
      </c>
      <c r="CP93" s="216">
        <f t="shared" si="35"/>
        <v>2.9608444556496956</v>
      </c>
      <c r="CQ93" s="216">
        <f t="shared" si="36"/>
        <v>3.0329402383622885</v>
      </c>
      <c r="CR93" s="178">
        <f>+Resumo!Y92</f>
        <v>3.1538553205918682</v>
      </c>
      <c r="CS93" s="178">
        <f t="shared" si="37"/>
        <v>3.1576693211412472</v>
      </c>
      <c r="CT93" s="178">
        <f t="shared" si="38"/>
        <v>3.1481770120066228</v>
      </c>
    </row>
    <row r="94" spans="1:98" s="25" customFormat="1" ht="30" x14ac:dyDescent="0.25">
      <c r="A94" s="83"/>
      <c r="B94" s="73" t="s">
        <v>123</v>
      </c>
      <c r="C94" s="194" t="s">
        <v>536</v>
      </c>
      <c r="D94" s="84">
        <v>311</v>
      </c>
      <c r="E94" s="83" t="s">
        <v>23</v>
      </c>
      <c r="F94" s="325" t="s">
        <v>321</v>
      </c>
      <c r="G94" s="172" t="s">
        <v>285</v>
      </c>
      <c r="H94" s="128" t="s">
        <v>319</v>
      </c>
      <c r="I94" s="334">
        <v>20</v>
      </c>
      <c r="J94" s="181">
        <v>11</v>
      </c>
      <c r="K94" s="335">
        <f t="shared" si="31"/>
        <v>0.55000000000000004</v>
      </c>
      <c r="L94" s="270">
        <f>+Resumo!I93</f>
        <v>3.8072289156626504</v>
      </c>
      <c r="M94" s="125">
        <f>+Brutos!DQ93/Brutos!DR93</f>
        <v>3.8681318681318682</v>
      </c>
      <c r="N94" s="360">
        <f>+Brutos!EQ93/Brutos!ER93</f>
        <v>3.6417910447761193</v>
      </c>
      <c r="O94" s="306">
        <f>+AVERAGEIF(Brutos!$C$7:$C$2674,Brutos!$AJ93,Brutos!F$7:F$2674)</f>
        <v>4</v>
      </c>
      <c r="P94" s="125">
        <f>+AVERAGEIFS(Brutos!F$7:F$2674,Brutos!$C$7:$C$2674,Brutos!$AJ93,Brutos!$E$7:$E$2674,"MUL")</f>
        <v>4.2857142857142856</v>
      </c>
      <c r="Q94" s="360">
        <f>+AVERAGEIFS(Brutos!F$7:F$2674,Brutos!$C$7:$C$2674,Brutos!$AJ93,Brutos!$E$7:$E$2674,"HOM")</f>
        <v>3.3333333333333335</v>
      </c>
      <c r="R94" s="306">
        <f>+AVERAGEIF(Brutos!$C$7:$C$2674,Brutos!$AJ93,Brutos!G$7:G$2674)</f>
        <v>3.8181818181818183</v>
      </c>
      <c r="S94" s="125">
        <f>+AVERAGEIFS(Brutos!G$7:G$2674,Brutos!$C$7:$C$2674,Brutos!$AJ93,Brutos!$E$7:$E$2674,"MUL")</f>
        <v>3.875</v>
      </c>
      <c r="T94" s="360">
        <f>+AVERAGEIFS(Brutos!G$7:G$2674,Brutos!$C$7:$C$2674,Brutos!$AJ93,Brutos!$E$7:$E$2674,"HOM")</f>
        <v>3.6666666666666665</v>
      </c>
      <c r="U94" s="306">
        <f>+AVERAGEIF(Brutos!$C$7:$C$2674,Brutos!$AJ93,Brutos!H$7:H$2674)</f>
        <v>3.4545454545454546</v>
      </c>
      <c r="V94" s="125">
        <f>+AVERAGEIFS(Brutos!H$7:H$2674,Brutos!$C$7:$C$2674,Brutos!$AJ93,Brutos!$E$7:$E$2674,"MUL")</f>
        <v>3.75</v>
      </c>
      <c r="W94" s="360">
        <f>+AVERAGEIFS(Brutos!H$7:H$2674,Brutos!$C$7:$C$2674,Brutos!$AJ93,Brutos!$E$7:$E$2674,"HOM")</f>
        <v>2.6666666666666665</v>
      </c>
      <c r="X94" s="306">
        <f>+AVERAGEIF(Brutos!$C$7:$C$2674,Brutos!$AJ93,Brutos!I$7:I$2674)</f>
        <v>3.4</v>
      </c>
      <c r="Y94" s="125">
        <f>+AVERAGEIFS(Brutos!I$7:I$2674,Brutos!$C$7:$C$2674,Brutos!$AJ93,Brutos!$E$7:$E$2674,"MUL")</f>
        <v>3.5714285714285716</v>
      </c>
      <c r="Z94" s="360">
        <f>+AVERAGEIFS(Brutos!I$7:I$2674,Brutos!$C$7:$C$2674,Brutos!$AJ93,Brutos!$E$7:$E$2674,"HOM")</f>
        <v>3</v>
      </c>
      <c r="AA94" s="306">
        <f>+AVERAGEIF(Brutos!$C$7:$C$2674,Brutos!$AJ93,Brutos!J$7:J$2674)</f>
        <v>3.7272727272727271</v>
      </c>
      <c r="AB94" s="125">
        <f>+AVERAGEIFS(Brutos!J$7:J$2674,Brutos!$C$7:$C$2674,Brutos!$AJ93,Brutos!$E$7:$E$2674,"MUL")</f>
        <v>3.625</v>
      </c>
      <c r="AC94" s="360">
        <f>+AVERAGEIFS(Brutos!J$7:J$2674,Brutos!$C$7:$C$2674,Brutos!$AJ93,Brutos!$E$7:$E$2674,"HOM")</f>
        <v>4</v>
      </c>
      <c r="AD94" s="306">
        <f>+AVERAGEIF(Brutos!$C$7:$C$2674,Brutos!$AJ93,Brutos!K$7:K$2674)</f>
        <v>3.4545454545454546</v>
      </c>
      <c r="AE94" s="125">
        <f>+AVERAGEIFS(Brutos!K$7:K$2674,Brutos!$C$7:$C$2674,Brutos!$AJ93,Brutos!$E$7:$E$2674,"MUL")</f>
        <v>3.625</v>
      </c>
      <c r="AF94" s="360">
        <f>+AVERAGEIFS(Brutos!K$7:K$2674,Brutos!$C$7:$C$2674,Brutos!$AJ93,Brutos!$E$7:$E$2674,"HOM")</f>
        <v>3</v>
      </c>
      <c r="AG94" s="306">
        <f>+AVERAGEIF(Brutos!$C$7:$C$2674,Brutos!$AJ93,Brutos!L$7:L$2674)</f>
        <v>4.5454545454545459</v>
      </c>
      <c r="AH94" s="125">
        <f>+AVERAGEIFS(Brutos!L$7:L$2674,Brutos!$C$7:$C$2674,Brutos!$AJ93,Brutos!$E$7:$E$2674,"MUL")</f>
        <v>4.5</v>
      </c>
      <c r="AI94" s="360">
        <f>+AVERAGEIFS(Brutos!L$7:L$2674,Brutos!$C$7:$C$2674,Brutos!$AJ93,Brutos!$E$7:$E$2674,"HOM")</f>
        <v>4.666666666666667</v>
      </c>
      <c r="AJ94" s="306">
        <f>+AVERAGEIF(Brutos!$C$7:$C$2674,Brutos!$AJ93,Brutos!M$7:M$2674)</f>
        <v>3.7272727272727271</v>
      </c>
      <c r="AK94" s="125">
        <f>+AVERAGEIFS(Brutos!M$7:M$2674,Brutos!$C$7:$C$2674,Brutos!$AJ93,Brutos!$E$7:$E$2674,"MUL")</f>
        <v>4</v>
      </c>
      <c r="AL94" s="360">
        <f>+AVERAGEIFS(Brutos!M$7:M$2674,Brutos!$C$7:$C$2674,Brutos!$AJ93,Brutos!$E$7:$E$2674,"HOM")</f>
        <v>3</v>
      </c>
      <c r="AM94" s="306">
        <f>+AVERAGEIF(Brutos!$C$7:$C$2674,Brutos!$AJ93,Brutos!N$7:N$2674)</f>
        <v>4.0909090909090908</v>
      </c>
      <c r="AN94" s="125">
        <f>+AVERAGEIFS(Brutos!N$7:N$2674,Brutos!$C$7:$C$2674,Brutos!$AJ93,Brutos!$E$7:$E$2674,"MUL")</f>
        <v>4.25</v>
      </c>
      <c r="AO94" s="360">
        <f>+AVERAGEIFS(Brutos!N$7:N$2674,Brutos!$C$7:$C$2674,Brutos!$AJ93,Brutos!$E$7:$E$2674,"HOM")</f>
        <v>3.6666666666666665</v>
      </c>
      <c r="AP94" s="306">
        <f>+AVERAGEIF(Brutos!$C$7:$C$2674,Brutos!$AJ93,Brutos!O$7:O$2674)</f>
        <v>4.3636363636363633</v>
      </c>
      <c r="AQ94" s="125">
        <f>+AVERAGEIFS(Brutos!O$7:O$2674,Brutos!$C$7:$C$2674,Brutos!$AJ93,Brutos!$E$7:$E$2674,"MUL")</f>
        <v>4.25</v>
      </c>
      <c r="AR94" s="360">
        <f>+AVERAGEIFS(Brutos!O$7:O$2674,Brutos!$C$7:$C$2674,Brutos!$AJ93,Brutos!$E$7:$E$2674,"HOM")</f>
        <v>4.666666666666667</v>
      </c>
      <c r="AS94" s="306">
        <f>+AVERAGEIF(Brutos!$C$7:$C$2674,Brutos!$AJ93,Brutos!P$7:P$2674)</f>
        <v>3.0909090909090908</v>
      </c>
      <c r="AT94" s="125">
        <f>+AVERAGEIFS(Brutos!P$7:P$2674,Brutos!$C$7:$C$2674,Brutos!$AJ93,Brutos!$E$7:$E$2674,"MUL")</f>
        <v>3.25</v>
      </c>
      <c r="AU94" s="360">
        <f>+AVERAGEIFS(Brutos!P$7:P$2674,Brutos!$C$7:$C$2674,Brutos!$AJ93,Brutos!$E$7:$E$2674,"HOM")</f>
        <v>2.6666666666666665</v>
      </c>
      <c r="AV94" s="306">
        <f>+AVERAGEIF(Brutos!$C$7:$C$2674,Brutos!$AJ93,Brutos!Q$7:Q$2674)</f>
        <v>3.5454545454545454</v>
      </c>
      <c r="AW94" s="125">
        <f>+AVERAGEIFS(Brutos!Q$7:Q$2674,Brutos!$C$7:$C$2674,Brutos!$AJ93,Brutos!$E$7:$E$2674,"MUL")</f>
        <v>3.625</v>
      </c>
      <c r="AX94" s="360">
        <f>+AVERAGEIFS(Brutos!Q$7:Q$2674,Brutos!$C$7:$C$2674,Brutos!$AJ93,Brutos!$E$7:$E$2674,"HOM")</f>
        <v>3.3333333333333335</v>
      </c>
      <c r="AY94" s="306">
        <f>+AVERAGEIF(Brutos!$C$7:$C$2674,Brutos!$AJ93,Brutos!R$7:R$2674)</f>
        <v>3.9090909090909092</v>
      </c>
      <c r="AZ94" s="125">
        <f>+AVERAGEIFS(Brutos!R$7:R$2674,Brutos!$C$7:$C$2674,Brutos!$AJ93,Brutos!$E$7:$E$2674,"MUL")</f>
        <v>4</v>
      </c>
      <c r="BA94" s="360">
        <f>+AVERAGEIFS(Brutos!R$7:R$2674,Brutos!$C$7:$C$2674,Brutos!$AJ93,Brutos!$E$7:$E$2674,"HOM")</f>
        <v>3.6666666666666665</v>
      </c>
      <c r="BB94" s="306">
        <f>+AVERAGEIF(Brutos!$C$7:$C$2674,Brutos!$AJ93,Brutos!S$7:S$2674)</f>
        <v>4.3636363636363633</v>
      </c>
      <c r="BC94" s="125">
        <f>+AVERAGEIFS(Brutos!S$7:S$2674,Brutos!$C$7:$C$2674,Brutos!$AJ93,Brutos!$E$7:$E$2674,"MUL")</f>
        <v>4.375</v>
      </c>
      <c r="BD94" s="360">
        <f>+AVERAGEIFS(Brutos!S$7:S$2674,Brutos!$C$7:$C$2674,Brutos!$AJ93,Brutos!$E$7:$E$2674,"HOM")</f>
        <v>4.333333333333333</v>
      </c>
      <c r="BE94" s="306">
        <f>+AVERAGEIF(Brutos!$C$7:$C$2674,Brutos!$AJ93,Brutos!T$7:T$2674)</f>
        <v>3.7272727272727271</v>
      </c>
      <c r="BF94" s="125">
        <f>+AVERAGEIFS(Brutos!T$7:T$2674,Brutos!$C$7:$C$2674,Brutos!$AJ93,Brutos!$E$7:$E$2674,"MUL")</f>
        <v>3.875</v>
      </c>
      <c r="BG94" s="360">
        <f>+AVERAGEIFS(Brutos!T$7:T$2674,Brutos!$C$7:$C$2674,Brutos!$AJ93,Brutos!$E$7:$E$2674,"HOM")</f>
        <v>3.3333333333333335</v>
      </c>
      <c r="BH94" s="306">
        <f>+AVERAGEIF(Brutos!$C$7:$C$2674,Brutos!$AJ93,Brutos!U$7:U$2674)</f>
        <v>4.2727272727272725</v>
      </c>
      <c r="BI94" s="125">
        <f>+AVERAGEIFS(Brutos!U$7:U$2674,Brutos!$C$7:$C$2674,Brutos!$AJ93,Brutos!$E$7:$E$2674,"MUL")</f>
        <v>4.375</v>
      </c>
      <c r="BJ94" s="360">
        <f>+AVERAGEIFS(Brutos!U$7:U$2674,Brutos!$C$7:$C$2674,Brutos!$AJ93,Brutos!$E$7:$E$2674,"HOM")</f>
        <v>4</v>
      </c>
      <c r="BK94" s="306">
        <f>+AVERAGEIF(Brutos!$C$7:$C$2674,Brutos!$AJ93,Brutos!V$7:V$2674)</f>
        <v>3.1</v>
      </c>
      <c r="BL94" s="125">
        <f>+AVERAGEIFS(Brutos!V$7:V$2674,Brutos!$C$7:$C$2674,Brutos!$AJ93,Brutos!$E$7:$E$2674,"MUL")</f>
        <v>3.375</v>
      </c>
      <c r="BM94" s="360">
        <f>+AVERAGEIFS(Brutos!V$7:V$2674,Brutos!$C$7:$C$2674,Brutos!$AJ93,Brutos!$E$7:$E$2674,"HOM")</f>
        <v>2</v>
      </c>
      <c r="BN94" s="306">
        <f>+AVERAGEIF(Brutos!$C$7:$C$2674,Brutos!$AJ93,Brutos!W$7:W$2674)</f>
        <v>3.7</v>
      </c>
      <c r="BO94" s="125">
        <f>+AVERAGEIFS(Brutos!W$7:W$2674,Brutos!$C$7:$C$2674,Brutos!$AJ93,Brutos!$E$7:$E$2674,"MUL")</f>
        <v>3.5</v>
      </c>
      <c r="BP94" s="360">
        <f>+AVERAGEIFS(Brutos!W$7:W$2674,Brutos!$C$7:$C$2674,Brutos!$AJ93,Brutos!$E$7:$E$2674,"HOM")</f>
        <v>4.5</v>
      </c>
      <c r="BQ94" s="306">
        <f>+AVERAGEIF(Brutos!$C$7:$C$2674,Brutos!$AJ93,Brutos!X$7:X$2674)</f>
        <v>3.5454545454545454</v>
      </c>
      <c r="BR94" s="125">
        <f>+AVERAGEIFS(Brutos!X$7:X$2674,Brutos!$C$7:$C$2674,Brutos!$AJ93,Brutos!$E$7:$E$2674,"MUL")</f>
        <v>3.5</v>
      </c>
      <c r="BS94" s="360">
        <f>+AVERAGEIFS(Brutos!X$7:X$2674,Brutos!$C$7:$C$2674,Brutos!$AJ93,Brutos!$E$7:$E$2674,"HOM")</f>
        <v>3.6666666666666665</v>
      </c>
      <c r="BT94" s="306">
        <f>+AVERAGEIF(Brutos!$C$7:$C$2674,Brutos!$AJ93,Brutos!Y$7:Y$2674)</f>
        <v>4.0909090909090908</v>
      </c>
      <c r="BU94" s="125">
        <f>+AVERAGEIFS(Brutos!Y$7:Y$2674,Brutos!$C$7:$C$2674,Brutos!$AJ93,Brutos!$E$7:$E$2674,"MUL")</f>
        <v>4.125</v>
      </c>
      <c r="BV94" s="360">
        <f>+AVERAGEIFS(Brutos!Y$7:Y$2674,Brutos!$C$7:$C$2674,Brutos!$AJ93,Brutos!$E$7:$E$2674,"HOM")</f>
        <v>4</v>
      </c>
      <c r="BW94" s="306">
        <f>+AVERAGEIF(Brutos!$C$7:$C$2674,Brutos!$AJ93,Brutos!Z$7:Z$2674)</f>
        <v>4</v>
      </c>
      <c r="BX94" s="125">
        <f>+AVERAGEIFS(Brutos!Z$7:Z$2674,Brutos!$C$7:$C$2674,Brutos!$AJ93,Brutos!$E$7:$E$2674,"MUL")</f>
        <v>3.875</v>
      </c>
      <c r="BY94" s="360">
        <f>+AVERAGEIFS(Brutos!Z$7:Z$2674,Brutos!$C$7:$C$2674,Brutos!$AJ93,Brutos!$E$7:$E$2674,"HOM")</f>
        <v>4.333333333333333</v>
      </c>
      <c r="BZ94" s="306">
        <f>+AVERAGEIF(Brutos!$C$7:$C$2674,Brutos!$AJ93,Brutos!AA$7:AA$2674)</f>
        <v>3.7272727272727271</v>
      </c>
      <c r="CA94" s="125">
        <f>+AVERAGEIFS(Brutos!AA$7:AA$2674,Brutos!$C$7:$C$2674,Brutos!$AJ93,Brutos!$E$7:$E$2674,"MUL")</f>
        <v>3.625</v>
      </c>
      <c r="CB94" s="360">
        <f>+AVERAGEIFS(Brutos!AA$7:AA$2674,Brutos!$C$7:$C$2674,Brutos!$AJ93,Brutos!$E$7:$E$2674,"HOM")</f>
        <v>4</v>
      </c>
      <c r="CC94" s="306">
        <f>+AVERAGEIF(Brutos!$C$7:$C$2674,Brutos!$AJ93,Brutos!AB$7:AB$2674)</f>
        <v>3.8181818181818183</v>
      </c>
      <c r="CD94" s="125">
        <f>+AVERAGEIFS(Brutos!AB$7:AB$2674,Brutos!$C$7:$C$2674,Brutos!$AJ93,Brutos!$E$7:$E$2674,"MUL")</f>
        <v>3.75</v>
      </c>
      <c r="CE94" s="360">
        <f>+AVERAGEIFS(Brutos!AB$7:AB$2674,Brutos!$C$7:$C$2674,Brutos!$AJ93,Brutos!$E$7:$E$2674,"HOM")</f>
        <v>4</v>
      </c>
      <c r="CF94" s="406">
        <f>+Resumo!U93</f>
        <v>3.8072289156626504</v>
      </c>
      <c r="CG94" s="213">
        <f t="shared" si="41"/>
        <v>3.8681318681318682</v>
      </c>
      <c r="CH94" s="407">
        <f t="shared" si="42"/>
        <v>3.6417910447761193</v>
      </c>
      <c r="CI94" s="415">
        <f>+Resumo!V93</f>
        <v>3.5346510270666642</v>
      </c>
      <c r="CJ94" s="116">
        <f t="shared" si="32"/>
        <v>3.466210985818829</v>
      </c>
      <c r="CK94" s="416">
        <f>+AVERAGEIF($D$8:$D$118,$D94,$N$8:N$118)</f>
        <v>3.3865511539611259</v>
      </c>
      <c r="CL94" s="415">
        <f>+Resumo!W93</f>
        <v>3.385444851783912</v>
      </c>
      <c r="CM94" s="116">
        <f t="shared" si="33"/>
        <v>3.3781636337887382</v>
      </c>
      <c r="CN94" s="416">
        <f t="shared" si="34"/>
        <v>3.1986977331851354</v>
      </c>
      <c r="CO94" s="116">
        <f>+Resumo!X93</f>
        <v>3.3218044402094318</v>
      </c>
      <c r="CP94" s="116">
        <f t="shared" si="35"/>
        <v>3.3505576893229652</v>
      </c>
      <c r="CQ94" s="116">
        <f t="shared" si="36"/>
        <v>3.2634137856509553</v>
      </c>
      <c r="CR94" s="188">
        <f>+Resumo!Y93</f>
        <v>3.1538553205918682</v>
      </c>
      <c r="CS94" s="188">
        <f t="shared" si="37"/>
        <v>3.1576693211412472</v>
      </c>
      <c r="CT94" s="188">
        <f t="shared" si="38"/>
        <v>3.1481770120066228</v>
      </c>
    </row>
    <row r="95" spans="1:98" s="25" customFormat="1" x14ac:dyDescent="0.25">
      <c r="A95" s="83"/>
      <c r="B95" s="73" t="s">
        <v>268</v>
      </c>
      <c r="C95" s="194" t="s">
        <v>537</v>
      </c>
      <c r="D95" s="84">
        <v>311</v>
      </c>
      <c r="E95" s="83" t="s">
        <v>23</v>
      </c>
      <c r="F95" s="325" t="s">
        <v>321</v>
      </c>
      <c r="G95" s="172" t="s">
        <v>285</v>
      </c>
      <c r="H95" s="128" t="s">
        <v>319</v>
      </c>
      <c r="I95" s="334">
        <v>1</v>
      </c>
      <c r="J95" s="181">
        <v>1</v>
      </c>
      <c r="K95" s="335">
        <f t="shared" si="31"/>
        <v>1</v>
      </c>
      <c r="L95" s="270">
        <f>+Resumo!I94</f>
        <v>4.0909090909090908</v>
      </c>
      <c r="M95" s="185" t="s">
        <v>464</v>
      </c>
      <c r="N95" s="360">
        <f>+Brutos!EQ94/Brutos!ER94</f>
        <v>4.0909090909090908</v>
      </c>
      <c r="O95" s="306">
        <f>+AVERAGEIF(Brutos!$C$7:$C$2674,Brutos!$AJ94,Brutos!F$7:F$2674)</f>
        <v>3</v>
      </c>
      <c r="P95" s="185" t="s">
        <v>464</v>
      </c>
      <c r="Q95" s="360">
        <f>+AVERAGEIFS(Brutos!F$7:F$2674,Brutos!$C$7:$C$2674,Brutos!$AJ94,Brutos!$E$7:$E$2674,"HOM")</f>
        <v>3</v>
      </c>
      <c r="R95" s="306">
        <f>+AVERAGEIF(Brutos!$C$7:$C$2674,Brutos!$AJ94,Brutos!G$7:G$2674)</f>
        <v>2</v>
      </c>
      <c r="S95" s="185" t="s">
        <v>464</v>
      </c>
      <c r="T95" s="360">
        <f>+AVERAGEIFS(Brutos!G$7:G$2674,Brutos!$C$7:$C$2674,Brutos!$AJ94,Brutos!$E$7:$E$2674,"HOM")</f>
        <v>2</v>
      </c>
      <c r="U95" s="288" t="s">
        <v>464</v>
      </c>
      <c r="V95" s="185" t="s">
        <v>464</v>
      </c>
      <c r="W95" s="303" t="s">
        <v>464</v>
      </c>
      <c r="X95" s="306">
        <f>+AVERAGEIF(Brutos!$C$7:$C$2674,Brutos!$AJ94,Brutos!I$7:I$2674)</f>
        <v>4</v>
      </c>
      <c r="Y95" s="185" t="s">
        <v>464</v>
      </c>
      <c r="Z95" s="360">
        <f>+AVERAGEIFS(Brutos!I$7:I$2674,Brutos!$C$7:$C$2674,Brutos!$AJ94,Brutos!$E$7:$E$2674,"HOM")</f>
        <v>4</v>
      </c>
      <c r="AA95" s="306">
        <f>+AVERAGEIF(Brutos!$C$7:$C$2674,Brutos!$AJ94,Brutos!J$7:J$2674)</f>
        <v>4</v>
      </c>
      <c r="AB95" s="185" t="s">
        <v>464</v>
      </c>
      <c r="AC95" s="360">
        <f>+AVERAGEIFS(Brutos!J$7:J$2674,Brutos!$C$7:$C$2674,Brutos!$AJ94,Brutos!$E$7:$E$2674,"HOM")</f>
        <v>4</v>
      </c>
      <c r="AD95" s="306">
        <f>+AVERAGEIF(Brutos!$C$7:$C$2674,Brutos!$AJ94,Brutos!K$7:K$2674)</f>
        <v>4</v>
      </c>
      <c r="AE95" s="185" t="s">
        <v>464</v>
      </c>
      <c r="AF95" s="360">
        <f>+AVERAGEIFS(Brutos!K$7:K$2674,Brutos!$C$7:$C$2674,Brutos!$AJ94,Brutos!$E$7:$E$2674,"HOM")</f>
        <v>4</v>
      </c>
      <c r="AG95" s="306">
        <f>+AVERAGEIF(Brutos!$C$7:$C$2674,Brutos!$AJ94,Brutos!L$7:L$2674)</f>
        <v>4</v>
      </c>
      <c r="AH95" s="185" t="s">
        <v>464</v>
      </c>
      <c r="AI95" s="360">
        <f>+AVERAGEIFS(Brutos!L$7:L$2674,Brutos!$C$7:$C$2674,Brutos!$AJ94,Brutos!$E$7:$E$2674,"HOM")</f>
        <v>4</v>
      </c>
      <c r="AJ95" s="306">
        <f>+AVERAGEIF(Brutos!$C$7:$C$2674,Brutos!$AJ94,Brutos!M$7:M$2674)</f>
        <v>5</v>
      </c>
      <c r="AK95" s="185" t="s">
        <v>464</v>
      </c>
      <c r="AL95" s="360">
        <f>+AVERAGEIFS(Brutos!M$7:M$2674,Brutos!$C$7:$C$2674,Brutos!$AJ94,Brutos!$E$7:$E$2674,"HOM")</f>
        <v>5</v>
      </c>
      <c r="AM95" s="306">
        <f>+AVERAGEIF(Brutos!$C$7:$C$2674,Brutos!$AJ94,Brutos!N$7:N$2674)</f>
        <v>5</v>
      </c>
      <c r="AN95" s="185" t="s">
        <v>464</v>
      </c>
      <c r="AO95" s="360">
        <f>+AVERAGEIFS(Brutos!N$7:N$2674,Brutos!$C$7:$C$2674,Brutos!$AJ94,Brutos!$E$7:$E$2674,"HOM")</f>
        <v>5</v>
      </c>
      <c r="AP95" s="306">
        <f>+AVERAGEIF(Brutos!$C$7:$C$2674,Brutos!$AJ94,Brutos!O$7:O$2674)</f>
        <v>4</v>
      </c>
      <c r="AQ95" s="185" t="s">
        <v>464</v>
      </c>
      <c r="AR95" s="360">
        <f>+AVERAGEIFS(Brutos!O$7:O$2674,Brutos!$C$7:$C$2674,Brutos!$AJ94,Brutos!$E$7:$E$2674,"HOM")</f>
        <v>4</v>
      </c>
      <c r="AS95" s="306">
        <f>+AVERAGEIF(Brutos!$C$7:$C$2674,Brutos!$AJ94,Brutos!P$7:P$2674)</f>
        <v>3</v>
      </c>
      <c r="AT95" s="185" t="s">
        <v>464</v>
      </c>
      <c r="AU95" s="360">
        <f>+AVERAGEIFS(Brutos!P$7:P$2674,Brutos!$C$7:$C$2674,Brutos!$AJ94,Brutos!$E$7:$E$2674,"HOM")</f>
        <v>3</v>
      </c>
      <c r="AV95" s="306">
        <f>+AVERAGEIF(Brutos!$C$7:$C$2674,Brutos!$AJ94,Brutos!Q$7:Q$2674)</f>
        <v>4</v>
      </c>
      <c r="AW95" s="185" t="s">
        <v>464</v>
      </c>
      <c r="AX95" s="360">
        <f>+AVERAGEIFS(Brutos!Q$7:Q$2674,Brutos!$C$7:$C$2674,Brutos!$AJ94,Brutos!$E$7:$E$2674,"HOM")</f>
        <v>4</v>
      </c>
      <c r="AY95" s="306">
        <f>+AVERAGEIF(Brutos!$C$7:$C$2674,Brutos!$AJ94,Brutos!R$7:R$2674)</f>
        <v>4</v>
      </c>
      <c r="AZ95" s="185" t="s">
        <v>464</v>
      </c>
      <c r="BA95" s="360">
        <f>+AVERAGEIFS(Brutos!R$7:R$2674,Brutos!$C$7:$C$2674,Brutos!$AJ94,Brutos!$E$7:$E$2674,"HOM")</f>
        <v>4</v>
      </c>
      <c r="BB95" s="306">
        <f>+AVERAGEIF(Brutos!$C$7:$C$2674,Brutos!$AJ94,Brutos!S$7:S$2674)</f>
        <v>5</v>
      </c>
      <c r="BC95" s="185" t="s">
        <v>464</v>
      </c>
      <c r="BD95" s="360">
        <f>+AVERAGEIFS(Brutos!S$7:S$2674,Brutos!$C$7:$C$2674,Brutos!$AJ94,Brutos!$E$7:$E$2674,"HOM")</f>
        <v>5</v>
      </c>
      <c r="BE95" s="306">
        <f>+AVERAGEIF(Brutos!$C$7:$C$2674,Brutos!$AJ94,Brutos!T$7:T$2674)</f>
        <v>4</v>
      </c>
      <c r="BF95" s="185" t="s">
        <v>464</v>
      </c>
      <c r="BG95" s="360">
        <f>+AVERAGEIFS(Brutos!T$7:T$2674,Brutos!$C$7:$C$2674,Brutos!$AJ94,Brutos!$E$7:$E$2674,"HOM")</f>
        <v>4</v>
      </c>
      <c r="BH95" s="306">
        <f>+AVERAGEIF(Brutos!$C$7:$C$2674,Brutos!$AJ94,Brutos!U$7:U$2674)</f>
        <v>4</v>
      </c>
      <c r="BI95" s="185" t="s">
        <v>464</v>
      </c>
      <c r="BJ95" s="360">
        <f>+AVERAGEIFS(Brutos!U$7:U$2674,Brutos!$C$7:$C$2674,Brutos!$AJ94,Brutos!$E$7:$E$2674,"HOM")</f>
        <v>4</v>
      </c>
      <c r="BK95" s="306">
        <f>+AVERAGEIF(Brutos!$C$7:$C$2674,Brutos!$AJ94,Brutos!V$7:V$2674)</f>
        <v>5</v>
      </c>
      <c r="BL95" s="185" t="s">
        <v>464</v>
      </c>
      <c r="BM95" s="360">
        <f>+AVERAGEIFS(Brutos!V$7:V$2674,Brutos!$C$7:$C$2674,Brutos!$AJ94,Brutos!$E$7:$E$2674,"HOM")</f>
        <v>5</v>
      </c>
      <c r="BN95" s="306">
        <f>+AVERAGEIF(Brutos!$C$7:$C$2674,Brutos!$AJ94,Brutos!W$7:W$2674)</f>
        <v>5</v>
      </c>
      <c r="BO95" s="185" t="s">
        <v>464</v>
      </c>
      <c r="BP95" s="360">
        <f>+AVERAGEIFS(Brutos!W$7:W$2674,Brutos!$C$7:$C$2674,Brutos!$AJ94,Brutos!$E$7:$E$2674,"HOM")</f>
        <v>5</v>
      </c>
      <c r="BQ95" s="306">
        <f>+AVERAGEIF(Brutos!$C$7:$C$2674,Brutos!$AJ94,Brutos!X$7:X$2674)</f>
        <v>5</v>
      </c>
      <c r="BR95" s="185" t="s">
        <v>464</v>
      </c>
      <c r="BS95" s="360">
        <f>+AVERAGEIFS(Brutos!X$7:X$2674,Brutos!$C$7:$C$2674,Brutos!$AJ94,Brutos!$E$7:$E$2674,"HOM")</f>
        <v>5</v>
      </c>
      <c r="BT95" s="306">
        <f>+AVERAGEIF(Brutos!$C$7:$C$2674,Brutos!$AJ94,Brutos!Y$7:Y$2674)</f>
        <v>5</v>
      </c>
      <c r="BU95" s="185" t="s">
        <v>464</v>
      </c>
      <c r="BV95" s="360">
        <f>+AVERAGEIFS(Brutos!Y$7:Y$2674,Brutos!$C$7:$C$2674,Brutos!$AJ94,Brutos!$E$7:$E$2674,"HOM")</f>
        <v>5</v>
      </c>
      <c r="BW95" s="306">
        <f>+AVERAGEIF(Brutos!$C$7:$C$2674,Brutos!$AJ94,Brutos!Z$7:Z$2674)</f>
        <v>3</v>
      </c>
      <c r="BX95" s="185" t="s">
        <v>464</v>
      </c>
      <c r="BY95" s="360">
        <f>+AVERAGEIFS(Brutos!Z$7:Z$2674,Brutos!$C$7:$C$2674,Brutos!$AJ94,Brutos!$E$7:$E$2674,"HOM")</f>
        <v>3</v>
      </c>
      <c r="BZ95" s="306">
        <f>+AVERAGEIF(Brutos!$C$7:$C$2674,Brutos!$AJ94,Brutos!AA$7:AA$2674)</f>
        <v>4</v>
      </c>
      <c r="CA95" s="185" t="s">
        <v>464</v>
      </c>
      <c r="CB95" s="360">
        <f>+AVERAGEIFS(Brutos!AA$7:AA$2674,Brutos!$C$7:$C$2674,Brutos!$AJ94,Brutos!$E$7:$E$2674,"HOM")</f>
        <v>4</v>
      </c>
      <c r="CC95" s="306">
        <f>+AVERAGEIF(Brutos!$C$7:$C$2674,Brutos!$AJ94,Brutos!AB$7:AB$2674)</f>
        <v>4</v>
      </c>
      <c r="CD95" s="185" t="s">
        <v>464</v>
      </c>
      <c r="CE95" s="360">
        <f>+AVERAGEIFS(Brutos!AB$7:AB$2674,Brutos!$C$7:$C$2674,Brutos!$AJ94,Brutos!$E$7:$E$2674,"HOM")</f>
        <v>4</v>
      </c>
      <c r="CF95" s="406">
        <f>+Resumo!U94</f>
        <v>4.0909090909090908</v>
      </c>
      <c r="CG95" s="213" t="str">
        <f t="shared" si="41"/>
        <v>----</v>
      </c>
      <c r="CH95" s="407">
        <f t="shared" si="42"/>
        <v>4.0909090909090908</v>
      </c>
      <c r="CI95" s="415">
        <f>+Resumo!V94</f>
        <v>3.5346510270666642</v>
      </c>
      <c r="CJ95" s="116">
        <f t="shared" si="32"/>
        <v>3.466210985818829</v>
      </c>
      <c r="CK95" s="416">
        <f>+AVERAGEIF($D$8:$D$118,$D95,$N$8:N$118)</f>
        <v>3.3865511539611259</v>
      </c>
      <c r="CL95" s="415">
        <f>+Resumo!W94</f>
        <v>3.385444851783912</v>
      </c>
      <c r="CM95" s="116">
        <f t="shared" si="33"/>
        <v>3.3781636337887382</v>
      </c>
      <c r="CN95" s="416">
        <f t="shared" si="34"/>
        <v>3.1986977331851354</v>
      </c>
      <c r="CO95" s="116">
        <f>+Resumo!X94</f>
        <v>3.3218044402094318</v>
      </c>
      <c r="CP95" s="116">
        <f t="shared" si="35"/>
        <v>3.3505576893229652</v>
      </c>
      <c r="CQ95" s="116">
        <f t="shared" si="36"/>
        <v>3.2634137856509553</v>
      </c>
      <c r="CR95" s="188">
        <f>+Resumo!Y94</f>
        <v>3.1538553205918682</v>
      </c>
      <c r="CS95" s="188">
        <f t="shared" si="37"/>
        <v>3.1576693211412472</v>
      </c>
      <c r="CT95" s="188">
        <f t="shared" si="38"/>
        <v>3.1481770120066228</v>
      </c>
    </row>
    <row r="96" spans="1:98" s="96" customFormat="1" x14ac:dyDescent="0.25">
      <c r="A96" s="86"/>
      <c r="B96" s="74" t="s">
        <v>176</v>
      </c>
      <c r="C96" s="195" t="s">
        <v>538</v>
      </c>
      <c r="D96" s="87">
        <v>311</v>
      </c>
      <c r="E96" s="86" t="s">
        <v>23</v>
      </c>
      <c r="F96" s="326" t="s">
        <v>321</v>
      </c>
      <c r="G96" s="174" t="s">
        <v>285</v>
      </c>
      <c r="H96" s="129" t="s">
        <v>319</v>
      </c>
      <c r="I96" s="336">
        <v>13</v>
      </c>
      <c r="J96" s="182">
        <v>10</v>
      </c>
      <c r="K96" s="337">
        <f t="shared" si="31"/>
        <v>0.76923076923076927</v>
      </c>
      <c r="L96" s="273">
        <f>+Resumo!I95</f>
        <v>2.9910714285714284</v>
      </c>
      <c r="M96" s="151">
        <f>+Brutos!DQ95/Brutos!DR95</f>
        <v>3.414814814814815</v>
      </c>
      <c r="N96" s="361">
        <f>+Brutos!EQ95/Brutos!ER95</f>
        <v>2.3483146067415732</v>
      </c>
      <c r="O96" s="309">
        <f>+AVERAGEIF(Brutos!$C$7:$C$2674,Brutos!$AJ95,Brutos!F$7:F$2674)</f>
        <v>3.4</v>
      </c>
      <c r="P96" s="151">
        <f>+AVERAGEIFS(Brutos!F$7:F$2674,Brutos!$C$7:$C$2674,Brutos!$AJ95,Brutos!$E$7:$E$2674,"MUL")</f>
        <v>3.6666666666666665</v>
      </c>
      <c r="Q96" s="361">
        <f>+AVERAGEIFS(Brutos!F$7:F$2674,Brutos!$C$7:$C$2674,Brutos!$AJ95,Brutos!$E$7:$E$2674,"HOM")</f>
        <v>3</v>
      </c>
      <c r="R96" s="309">
        <f>+AVERAGEIF(Brutos!$C$7:$C$2674,Brutos!$AJ95,Brutos!G$7:G$2674)</f>
        <v>2.9</v>
      </c>
      <c r="S96" s="151">
        <f>+AVERAGEIFS(Brutos!G$7:G$2674,Brutos!$C$7:$C$2674,Brutos!$AJ95,Brutos!$E$7:$E$2674,"MUL")</f>
        <v>3.5</v>
      </c>
      <c r="T96" s="361">
        <f>+AVERAGEIFS(Brutos!G$7:G$2674,Brutos!$C$7:$C$2674,Brutos!$AJ95,Brutos!$E$7:$E$2674,"HOM")</f>
        <v>2</v>
      </c>
      <c r="U96" s="309">
        <f>+AVERAGEIF(Brutos!$C$7:$C$2674,Brutos!$AJ95,Brutos!H$7:H$2674)</f>
        <v>1.8</v>
      </c>
      <c r="V96" s="151">
        <f>+AVERAGEIFS(Brutos!H$7:H$2674,Brutos!$C$7:$C$2674,Brutos!$AJ95,Brutos!$E$7:$E$2674,"MUL")</f>
        <v>2.3333333333333335</v>
      </c>
      <c r="W96" s="361">
        <f>+AVERAGEIFS(Brutos!H$7:H$2674,Brutos!$C$7:$C$2674,Brutos!$AJ95,Brutos!$E$7:$E$2674,"HOM")</f>
        <v>1</v>
      </c>
      <c r="X96" s="309">
        <f>+AVERAGEIF(Brutos!$C$7:$C$2674,Brutos!$AJ95,Brutos!I$7:I$2674)</f>
        <v>2.4</v>
      </c>
      <c r="Y96" s="151">
        <f>+AVERAGEIFS(Brutos!I$7:I$2674,Brutos!$C$7:$C$2674,Brutos!$AJ95,Brutos!$E$7:$E$2674,"MUL")</f>
        <v>2.8333333333333335</v>
      </c>
      <c r="Z96" s="361">
        <f>+AVERAGEIFS(Brutos!I$7:I$2674,Brutos!$C$7:$C$2674,Brutos!$AJ95,Brutos!$E$7:$E$2674,"HOM")</f>
        <v>1.75</v>
      </c>
      <c r="AA96" s="309">
        <f>+AVERAGEIF(Brutos!$C$7:$C$2674,Brutos!$AJ95,Brutos!J$7:J$2674)</f>
        <v>2.2222222222222223</v>
      </c>
      <c r="AB96" s="151">
        <f>+AVERAGEIFS(Brutos!J$7:J$2674,Brutos!$C$7:$C$2674,Brutos!$AJ95,Brutos!$E$7:$E$2674,"MUL")</f>
        <v>2.6666666666666665</v>
      </c>
      <c r="AC96" s="361">
        <f>+AVERAGEIFS(Brutos!J$7:J$2674,Brutos!$C$7:$C$2674,Brutos!$AJ95,Brutos!$E$7:$E$2674,"HOM")</f>
        <v>1.3333333333333333</v>
      </c>
      <c r="AD96" s="309">
        <f>+AVERAGEIF(Brutos!$C$7:$C$2674,Brutos!$AJ95,Brutos!K$7:K$2674)</f>
        <v>2.2999999999999998</v>
      </c>
      <c r="AE96" s="151">
        <f>+AVERAGEIFS(Brutos!K$7:K$2674,Brutos!$C$7:$C$2674,Brutos!$AJ95,Brutos!$E$7:$E$2674,"MUL")</f>
        <v>2.1666666666666665</v>
      </c>
      <c r="AF96" s="361">
        <f>+AVERAGEIFS(Brutos!K$7:K$2674,Brutos!$C$7:$C$2674,Brutos!$AJ95,Brutos!$E$7:$E$2674,"HOM")</f>
        <v>2.5</v>
      </c>
      <c r="AG96" s="309">
        <f>+AVERAGEIF(Brutos!$C$7:$C$2674,Brutos!$AJ95,Brutos!L$7:L$2674)</f>
        <v>3.3</v>
      </c>
      <c r="AH96" s="151">
        <f>+AVERAGEIFS(Brutos!L$7:L$2674,Brutos!$C$7:$C$2674,Brutos!$AJ95,Brutos!$E$7:$E$2674,"MUL")</f>
        <v>3.6666666666666665</v>
      </c>
      <c r="AI96" s="361">
        <f>+AVERAGEIFS(Brutos!L$7:L$2674,Brutos!$C$7:$C$2674,Brutos!$AJ95,Brutos!$E$7:$E$2674,"HOM")</f>
        <v>2.75</v>
      </c>
      <c r="AJ96" s="309">
        <f>+AVERAGEIF(Brutos!$C$7:$C$2674,Brutos!$AJ95,Brutos!M$7:M$2674)</f>
        <v>3.1</v>
      </c>
      <c r="AK96" s="151">
        <f>+AVERAGEIFS(Brutos!M$7:M$2674,Brutos!$C$7:$C$2674,Brutos!$AJ95,Brutos!$E$7:$E$2674,"MUL")</f>
        <v>3.5</v>
      </c>
      <c r="AL96" s="361">
        <f>+AVERAGEIFS(Brutos!M$7:M$2674,Brutos!$C$7:$C$2674,Brutos!$AJ95,Brutos!$E$7:$E$2674,"HOM")</f>
        <v>2.5</v>
      </c>
      <c r="AM96" s="309">
        <f>+AVERAGEIF(Brutos!$C$7:$C$2674,Brutos!$AJ95,Brutos!N$7:N$2674)</f>
        <v>3.4</v>
      </c>
      <c r="AN96" s="151">
        <f>+AVERAGEIFS(Brutos!N$7:N$2674,Brutos!$C$7:$C$2674,Brutos!$AJ95,Brutos!$E$7:$E$2674,"MUL")</f>
        <v>3.8333333333333335</v>
      </c>
      <c r="AO96" s="361">
        <f>+AVERAGEIFS(Brutos!N$7:N$2674,Brutos!$C$7:$C$2674,Brutos!$AJ95,Brutos!$E$7:$E$2674,"HOM")</f>
        <v>2.75</v>
      </c>
      <c r="AP96" s="309">
        <f>+AVERAGEIF(Brutos!$C$7:$C$2674,Brutos!$AJ95,Brutos!O$7:O$2674)</f>
        <v>2.9</v>
      </c>
      <c r="AQ96" s="151">
        <f>+AVERAGEIFS(Brutos!O$7:O$2674,Brutos!$C$7:$C$2674,Brutos!$AJ95,Brutos!$E$7:$E$2674,"MUL")</f>
        <v>3.3333333333333335</v>
      </c>
      <c r="AR96" s="361">
        <f>+AVERAGEIFS(Brutos!O$7:O$2674,Brutos!$C$7:$C$2674,Brutos!$AJ95,Brutos!$E$7:$E$2674,"HOM")</f>
        <v>2.25</v>
      </c>
      <c r="AS96" s="309">
        <f>+AVERAGEIF(Brutos!$C$7:$C$2674,Brutos!$AJ95,Brutos!P$7:P$2674)</f>
        <v>2</v>
      </c>
      <c r="AT96" s="151">
        <f>+AVERAGEIFS(Brutos!P$7:P$2674,Brutos!$C$7:$C$2674,Brutos!$AJ95,Brutos!$E$7:$E$2674,"MUL")</f>
        <v>2.1666666666666665</v>
      </c>
      <c r="AU96" s="361">
        <f>+AVERAGEIFS(Brutos!P$7:P$2674,Brutos!$C$7:$C$2674,Brutos!$AJ95,Brutos!$E$7:$E$2674,"HOM")</f>
        <v>1.75</v>
      </c>
      <c r="AV96" s="309">
        <f>+AVERAGEIF(Brutos!$C$7:$C$2674,Brutos!$AJ95,Brutos!Q$7:Q$2674)</f>
        <v>2.9</v>
      </c>
      <c r="AW96" s="151">
        <f>+AVERAGEIFS(Brutos!Q$7:Q$2674,Brutos!$C$7:$C$2674,Brutos!$AJ95,Brutos!$E$7:$E$2674,"MUL")</f>
        <v>3.3333333333333335</v>
      </c>
      <c r="AX96" s="361">
        <f>+AVERAGEIFS(Brutos!Q$7:Q$2674,Brutos!$C$7:$C$2674,Brutos!$AJ95,Brutos!$E$7:$E$2674,"HOM")</f>
        <v>2.25</v>
      </c>
      <c r="AY96" s="309">
        <f>+AVERAGEIF(Brutos!$C$7:$C$2674,Brutos!$AJ95,Brutos!R$7:R$2674)</f>
        <v>2.6</v>
      </c>
      <c r="AZ96" s="151">
        <f>+AVERAGEIFS(Brutos!R$7:R$2674,Brutos!$C$7:$C$2674,Brutos!$AJ95,Brutos!$E$7:$E$2674,"MUL")</f>
        <v>3.5</v>
      </c>
      <c r="BA96" s="361">
        <f>+AVERAGEIFS(Brutos!R$7:R$2674,Brutos!$C$7:$C$2674,Brutos!$AJ95,Brutos!$E$7:$E$2674,"HOM")</f>
        <v>1.25</v>
      </c>
      <c r="BB96" s="309">
        <f>+AVERAGEIF(Brutos!$C$7:$C$2674,Brutos!$AJ95,Brutos!S$7:S$2674)</f>
        <v>3</v>
      </c>
      <c r="BC96" s="151">
        <f>+AVERAGEIFS(Brutos!S$7:S$2674,Brutos!$C$7:$C$2674,Brutos!$AJ95,Brutos!$E$7:$E$2674,"MUL")</f>
        <v>3.1666666666666665</v>
      </c>
      <c r="BD96" s="361">
        <f>+AVERAGEIFS(Brutos!S$7:S$2674,Brutos!$C$7:$C$2674,Brutos!$AJ95,Brutos!$E$7:$E$2674,"HOM")</f>
        <v>2.75</v>
      </c>
      <c r="BE96" s="309">
        <f>+AVERAGEIF(Brutos!$C$7:$C$2674,Brutos!$AJ95,Brutos!T$7:T$2674)</f>
        <v>3.8</v>
      </c>
      <c r="BF96" s="151">
        <f>+AVERAGEIFS(Brutos!T$7:T$2674,Brutos!$C$7:$C$2674,Brutos!$AJ95,Brutos!$E$7:$E$2674,"MUL")</f>
        <v>4.5</v>
      </c>
      <c r="BG96" s="361">
        <f>+AVERAGEIFS(Brutos!T$7:T$2674,Brutos!$C$7:$C$2674,Brutos!$AJ95,Brutos!$E$7:$E$2674,"HOM")</f>
        <v>2.75</v>
      </c>
      <c r="BH96" s="309">
        <f>+AVERAGEIF(Brutos!$C$7:$C$2674,Brutos!$AJ95,Brutos!U$7:U$2674)</f>
        <v>3.8</v>
      </c>
      <c r="BI96" s="151">
        <f>+AVERAGEIFS(Brutos!U$7:U$2674,Brutos!$C$7:$C$2674,Brutos!$AJ95,Brutos!$E$7:$E$2674,"MUL")</f>
        <v>4.166666666666667</v>
      </c>
      <c r="BJ96" s="361">
        <f>+AVERAGEIFS(Brutos!U$7:U$2674,Brutos!$C$7:$C$2674,Brutos!$AJ95,Brutos!$E$7:$E$2674,"HOM")</f>
        <v>3.25</v>
      </c>
      <c r="BK96" s="309">
        <f>+AVERAGEIF(Brutos!$C$7:$C$2674,Brutos!$AJ95,Brutos!V$7:V$2674)</f>
        <v>3.3</v>
      </c>
      <c r="BL96" s="151">
        <f>+AVERAGEIFS(Brutos!V$7:V$2674,Brutos!$C$7:$C$2674,Brutos!$AJ95,Brutos!$E$7:$E$2674,"MUL")</f>
        <v>3.5</v>
      </c>
      <c r="BM96" s="361">
        <f>+AVERAGEIFS(Brutos!V$7:V$2674,Brutos!$C$7:$C$2674,Brutos!$AJ95,Brutos!$E$7:$E$2674,"HOM")</f>
        <v>3</v>
      </c>
      <c r="BN96" s="309">
        <f>+AVERAGEIF(Brutos!$C$7:$C$2674,Brutos!$AJ95,Brutos!W$7:W$2674)</f>
        <v>3.8</v>
      </c>
      <c r="BO96" s="151">
        <f>+AVERAGEIFS(Brutos!W$7:W$2674,Brutos!$C$7:$C$2674,Brutos!$AJ95,Brutos!$E$7:$E$2674,"MUL")</f>
        <v>4.666666666666667</v>
      </c>
      <c r="BP96" s="361">
        <f>+AVERAGEIFS(Brutos!W$7:W$2674,Brutos!$C$7:$C$2674,Brutos!$AJ95,Brutos!$E$7:$E$2674,"HOM")</f>
        <v>2.5</v>
      </c>
      <c r="BQ96" s="309">
        <f>+AVERAGEIF(Brutos!$C$7:$C$2674,Brutos!$AJ95,Brutos!X$7:X$2674)</f>
        <v>3.3</v>
      </c>
      <c r="BR96" s="151">
        <f>+AVERAGEIFS(Brutos!X$7:X$2674,Brutos!$C$7:$C$2674,Brutos!$AJ95,Brutos!$E$7:$E$2674,"MUL")</f>
        <v>4.166666666666667</v>
      </c>
      <c r="BS96" s="361">
        <f>+AVERAGEIFS(Brutos!X$7:X$2674,Brutos!$C$7:$C$2674,Brutos!$AJ95,Brutos!$E$7:$E$2674,"HOM")</f>
        <v>2</v>
      </c>
      <c r="BT96" s="309">
        <f>+AVERAGEIF(Brutos!$C$7:$C$2674,Brutos!$AJ95,Brutos!Y$7:Y$2674)</f>
        <v>2.9</v>
      </c>
      <c r="BU96" s="151">
        <f>+AVERAGEIFS(Brutos!Y$7:Y$2674,Brutos!$C$7:$C$2674,Brutos!$AJ95,Brutos!$E$7:$E$2674,"MUL")</f>
        <v>3.1666666666666665</v>
      </c>
      <c r="BV96" s="361">
        <f>+AVERAGEIFS(Brutos!Y$7:Y$2674,Brutos!$C$7:$C$2674,Brutos!$AJ95,Brutos!$E$7:$E$2674,"HOM")</f>
        <v>2.5</v>
      </c>
      <c r="BW96" s="309">
        <f>+AVERAGEIF(Brutos!$C$7:$C$2674,Brutos!$AJ95,Brutos!Z$7:Z$2674)</f>
        <v>2.75</v>
      </c>
      <c r="BX96" s="151">
        <f>+AVERAGEIFS(Brutos!Z$7:Z$2674,Brutos!$C$7:$C$2674,Brutos!$AJ95,Brutos!$E$7:$E$2674,"MUL")</f>
        <v>3.4</v>
      </c>
      <c r="BY96" s="361">
        <f>+AVERAGEIFS(Brutos!Z$7:Z$2674,Brutos!$C$7:$C$2674,Brutos!$AJ95,Brutos!$E$7:$E$2674,"HOM")</f>
        <v>1.6666666666666667</v>
      </c>
      <c r="BZ96" s="309">
        <f>+AVERAGEIF(Brutos!$C$7:$C$2674,Brutos!$AJ95,Brutos!AA$7:AA$2674)</f>
        <v>3.5</v>
      </c>
      <c r="CA96" s="151">
        <f>+AVERAGEIFS(Brutos!AA$7:AA$2674,Brutos!$C$7:$C$2674,Brutos!$AJ95,Brutos!$E$7:$E$2674,"MUL")</f>
        <v>3.8</v>
      </c>
      <c r="CB96" s="361">
        <f>+AVERAGEIFS(Brutos!AA$7:AA$2674,Brutos!$C$7:$C$2674,Brutos!$AJ95,Brutos!$E$7:$E$2674,"HOM")</f>
        <v>3</v>
      </c>
      <c r="CC96" s="309">
        <f>+AVERAGEIF(Brutos!$C$7:$C$2674,Brutos!$AJ95,Brutos!AB$7:AB$2674)</f>
        <v>3.4444444444444446</v>
      </c>
      <c r="CD96" s="151">
        <f>+AVERAGEIFS(Brutos!AB$7:AB$2674,Brutos!$C$7:$C$2674,Brutos!$AJ95,Brutos!$E$7:$E$2674,"MUL")</f>
        <v>3.6</v>
      </c>
      <c r="CE96" s="361">
        <f>+AVERAGEIFS(Brutos!AB$7:AB$2674,Brutos!$C$7:$C$2674,Brutos!$AJ95,Brutos!$E$7:$E$2674,"HOM")</f>
        <v>3.25</v>
      </c>
      <c r="CF96" s="408">
        <f>+Resumo!U95</f>
        <v>2.9910714285714284</v>
      </c>
      <c r="CG96" s="214">
        <f t="shared" si="41"/>
        <v>3.414814814814815</v>
      </c>
      <c r="CH96" s="409">
        <f t="shared" si="42"/>
        <v>2.3483146067415732</v>
      </c>
      <c r="CI96" s="417">
        <f>+Resumo!V95</f>
        <v>3.5346510270666642</v>
      </c>
      <c r="CJ96" s="117">
        <f t="shared" si="32"/>
        <v>3.466210985818829</v>
      </c>
      <c r="CK96" s="418">
        <f>+AVERAGEIF($D$8:$D$118,$D96,$N$8:N$118)</f>
        <v>3.3865511539611259</v>
      </c>
      <c r="CL96" s="417">
        <f>+Resumo!W95</f>
        <v>3.385444851783912</v>
      </c>
      <c r="CM96" s="117">
        <f t="shared" si="33"/>
        <v>3.3781636337887382</v>
      </c>
      <c r="CN96" s="418">
        <f t="shared" si="34"/>
        <v>3.1986977331851354</v>
      </c>
      <c r="CO96" s="117">
        <f>+Resumo!X95</f>
        <v>3.3218044402094318</v>
      </c>
      <c r="CP96" s="117">
        <f t="shared" si="35"/>
        <v>3.3505576893229652</v>
      </c>
      <c r="CQ96" s="117">
        <f t="shared" si="36"/>
        <v>3.2634137856509553</v>
      </c>
      <c r="CR96" s="186">
        <f>+Resumo!Y95</f>
        <v>3.1538553205918682</v>
      </c>
      <c r="CS96" s="186">
        <f t="shared" si="37"/>
        <v>3.1576693211412472</v>
      </c>
      <c r="CT96" s="186">
        <f t="shared" si="38"/>
        <v>3.1481770120066228</v>
      </c>
    </row>
    <row r="97" spans="1:98" s="25" customFormat="1" x14ac:dyDescent="0.25">
      <c r="A97" s="92"/>
      <c r="B97" s="75" t="s">
        <v>230</v>
      </c>
      <c r="C97" s="197" t="s">
        <v>539</v>
      </c>
      <c r="D97" s="93">
        <v>312</v>
      </c>
      <c r="E97" s="92" t="s">
        <v>290</v>
      </c>
      <c r="F97" s="328" t="s">
        <v>321</v>
      </c>
      <c r="G97" s="176" t="s">
        <v>285</v>
      </c>
      <c r="H97" s="131" t="s">
        <v>320</v>
      </c>
      <c r="I97" s="340">
        <v>2</v>
      </c>
      <c r="J97" s="179">
        <v>1</v>
      </c>
      <c r="K97" s="341">
        <f t="shared" si="31"/>
        <v>0.5</v>
      </c>
      <c r="L97" s="277">
        <f>+Resumo!I96</f>
        <v>5</v>
      </c>
      <c r="M97" s="149">
        <f>+Brutos!DQ96/Brutos!DR96</f>
        <v>5</v>
      </c>
      <c r="N97" s="298" t="s">
        <v>464</v>
      </c>
      <c r="O97" s="304">
        <f>+AVERAGEIF(Brutos!$C$7:$C$2674,Brutos!$AJ96,Brutos!F$7:F$2674)</f>
        <v>5</v>
      </c>
      <c r="P97" s="149">
        <f>+AVERAGEIFS(Brutos!F$7:F$2674,Brutos!$C$7:$C$2674,Brutos!$AJ96,Brutos!$E$7:$E$2674,"MUL")</f>
        <v>5</v>
      </c>
      <c r="Q97" s="298" t="s">
        <v>464</v>
      </c>
      <c r="R97" s="304">
        <f>+AVERAGEIF(Brutos!$C$7:$C$2674,Brutos!$AJ96,Brutos!G$7:G$2674)</f>
        <v>5</v>
      </c>
      <c r="S97" s="149">
        <f>+AVERAGEIFS(Brutos!G$7:G$2674,Brutos!$C$7:$C$2674,Brutos!$AJ96,Brutos!$E$7:$E$2674,"MUL")</f>
        <v>5</v>
      </c>
      <c r="T97" s="358" t="s">
        <v>464</v>
      </c>
      <c r="U97" s="304">
        <f>+AVERAGEIF(Brutos!$C$7:$C$2674,Brutos!$AJ96,Brutos!H$7:H$2674)</f>
        <v>5</v>
      </c>
      <c r="V97" s="149">
        <f>+AVERAGEIFS(Brutos!H$7:H$2674,Brutos!$C$7:$C$2674,Brutos!$AJ96,Brutos!$E$7:$E$2674,"MUL")</f>
        <v>5</v>
      </c>
      <c r="W97" s="358" t="s">
        <v>464</v>
      </c>
      <c r="X97" s="304">
        <f>+AVERAGEIF(Brutos!$C$7:$C$2674,Brutos!$AJ96,Brutos!I$7:I$2674)</f>
        <v>5</v>
      </c>
      <c r="Y97" s="149">
        <f>+AVERAGEIFS(Brutos!I$7:I$2674,Brutos!$C$7:$C$2674,Brutos!$AJ96,Brutos!$E$7:$E$2674,"MUL")</f>
        <v>5</v>
      </c>
      <c r="Z97" s="358" t="s">
        <v>464</v>
      </c>
      <c r="AA97" s="304">
        <f>+AVERAGEIF(Brutos!$C$7:$C$2674,Brutos!$AJ96,Brutos!J$7:J$2674)</f>
        <v>5</v>
      </c>
      <c r="AB97" s="149">
        <f>+AVERAGEIFS(Brutos!J$7:J$2674,Brutos!$C$7:$C$2674,Brutos!$AJ96,Brutos!$E$7:$E$2674,"MUL")</f>
        <v>5</v>
      </c>
      <c r="AC97" s="358" t="s">
        <v>464</v>
      </c>
      <c r="AD97" s="304">
        <f>+AVERAGEIF(Brutos!$C$7:$C$2674,Brutos!$AJ96,Brutos!K$7:K$2674)</f>
        <v>5</v>
      </c>
      <c r="AE97" s="149">
        <f>+AVERAGEIFS(Brutos!K$7:K$2674,Brutos!$C$7:$C$2674,Brutos!$AJ96,Brutos!$E$7:$E$2674,"MUL")</f>
        <v>5</v>
      </c>
      <c r="AF97" s="358" t="s">
        <v>464</v>
      </c>
      <c r="AG97" s="304">
        <f>+AVERAGEIF(Brutos!$C$7:$C$2674,Brutos!$AJ96,Brutos!L$7:L$2674)</f>
        <v>5</v>
      </c>
      <c r="AH97" s="149">
        <f>+AVERAGEIFS(Brutos!L$7:L$2674,Brutos!$C$7:$C$2674,Brutos!$AJ96,Brutos!$E$7:$E$2674,"MUL")</f>
        <v>5</v>
      </c>
      <c r="AI97" s="358" t="s">
        <v>464</v>
      </c>
      <c r="AJ97" s="304">
        <f>+AVERAGEIF(Brutos!$C$7:$C$2674,Brutos!$AJ96,Brutos!M$7:M$2674)</f>
        <v>5</v>
      </c>
      <c r="AK97" s="149">
        <f>+AVERAGEIFS(Brutos!M$7:M$2674,Brutos!$C$7:$C$2674,Brutos!$AJ96,Brutos!$E$7:$E$2674,"MUL")</f>
        <v>5</v>
      </c>
      <c r="AL97" s="358" t="s">
        <v>464</v>
      </c>
      <c r="AM97" s="304">
        <f>+AVERAGEIF(Brutos!$C$7:$C$2674,Brutos!$AJ96,Brutos!N$7:N$2674)</f>
        <v>5</v>
      </c>
      <c r="AN97" s="149">
        <f>+AVERAGEIFS(Brutos!N$7:N$2674,Brutos!$C$7:$C$2674,Brutos!$AJ96,Brutos!$E$7:$E$2674,"MUL")</f>
        <v>5</v>
      </c>
      <c r="AO97" s="358" t="s">
        <v>464</v>
      </c>
      <c r="AP97" s="304">
        <f>+AVERAGEIF(Brutos!$C$7:$C$2674,Brutos!$AJ96,Brutos!O$7:O$2674)</f>
        <v>5</v>
      </c>
      <c r="AQ97" s="149">
        <f>+AVERAGEIFS(Brutos!O$7:O$2674,Brutos!$C$7:$C$2674,Brutos!$AJ96,Brutos!$E$7:$E$2674,"MUL")</f>
        <v>5</v>
      </c>
      <c r="AR97" s="358" t="s">
        <v>464</v>
      </c>
      <c r="AS97" s="304">
        <f>+AVERAGEIF(Brutos!$C$7:$C$2674,Brutos!$AJ96,Brutos!P$7:P$2674)</f>
        <v>5</v>
      </c>
      <c r="AT97" s="149">
        <f>+AVERAGEIFS(Brutos!P$7:P$2674,Brutos!$C$7:$C$2674,Brutos!$AJ96,Brutos!$E$7:$E$2674,"MUL")</f>
        <v>5</v>
      </c>
      <c r="AU97" s="358" t="s">
        <v>464</v>
      </c>
      <c r="AV97" s="304">
        <f>+AVERAGEIF(Brutos!$C$7:$C$2674,Brutos!$AJ96,Brutos!Q$7:Q$2674)</f>
        <v>5</v>
      </c>
      <c r="AW97" s="149">
        <f>+AVERAGEIFS(Brutos!Q$7:Q$2674,Brutos!$C$7:$C$2674,Brutos!$AJ96,Brutos!$E$7:$E$2674,"MUL")</f>
        <v>5</v>
      </c>
      <c r="AX97" s="358" t="s">
        <v>464</v>
      </c>
      <c r="AY97" s="304">
        <f>+AVERAGEIF(Brutos!$C$7:$C$2674,Brutos!$AJ96,Brutos!R$7:R$2674)</f>
        <v>5</v>
      </c>
      <c r="AZ97" s="149">
        <f>+AVERAGEIFS(Brutos!R$7:R$2674,Brutos!$C$7:$C$2674,Brutos!$AJ96,Brutos!$E$7:$E$2674,"MUL")</f>
        <v>5</v>
      </c>
      <c r="BA97" s="358" t="s">
        <v>464</v>
      </c>
      <c r="BB97" s="304">
        <f>+AVERAGEIF(Brutos!$C$7:$C$2674,Brutos!$AJ96,Brutos!S$7:S$2674)</f>
        <v>5</v>
      </c>
      <c r="BC97" s="149">
        <f>+AVERAGEIFS(Brutos!S$7:S$2674,Brutos!$C$7:$C$2674,Brutos!$AJ96,Brutos!$E$7:$E$2674,"MUL")</f>
        <v>5</v>
      </c>
      <c r="BD97" s="358" t="s">
        <v>464</v>
      </c>
      <c r="BE97" s="304">
        <f>+AVERAGEIF(Brutos!$C$7:$C$2674,Brutos!$AJ96,Brutos!T$7:T$2674)</f>
        <v>5</v>
      </c>
      <c r="BF97" s="149">
        <f>+AVERAGEIFS(Brutos!T$7:T$2674,Brutos!$C$7:$C$2674,Brutos!$AJ96,Brutos!$E$7:$E$2674,"MUL")</f>
        <v>5</v>
      </c>
      <c r="BG97" s="358" t="s">
        <v>464</v>
      </c>
      <c r="BH97" s="304">
        <f>+AVERAGEIF(Brutos!$C$7:$C$2674,Brutos!$AJ96,Brutos!U$7:U$2674)</f>
        <v>5</v>
      </c>
      <c r="BI97" s="149">
        <f>+AVERAGEIFS(Brutos!U$7:U$2674,Brutos!$C$7:$C$2674,Brutos!$AJ96,Brutos!$E$7:$E$2674,"MUL")</f>
        <v>5</v>
      </c>
      <c r="BJ97" s="358" t="s">
        <v>464</v>
      </c>
      <c r="BK97" s="304">
        <f>+AVERAGEIF(Brutos!$C$7:$C$2674,Brutos!$AJ96,Brutos!V$7:V$2674)</f>
        <v>5</v>
      </c>
      <c r="BL97" s="149">
        <f>+AVERAGEIFS(Brutos!V$7:V$2674,Brutos!$C$7:$C$2674,Brutos!$AJ96,Brutos!$E$7:$E$2674,"MUL")</f>
        <v>5</v>
      </c>
      <c r="BM97" s="358" t="s">
        <v>464</v>
      </c>
      <c r="BN97" s="304">
        <f>+AVERAGEIF(Brutos!$C$7:$C$2674,Brutos!$AJ96,Brutos!W$7:W$2674)</f>
        <v>5</v>
      </c>
      <c r="BO97" s="149">
        <f>+AVERAGEIFS(Brutos!W$7:W$2674,Brutos!$C$7:$C$2674,Brutos!$AJ96,Brutos!$E$7:$E$2674,"MUL")</f>
        <v>5</v>
      </c>
      <c r="BP97" s="358" t="s">
        <v>464</v>
      </c>
      <c r="BQ97" s="304">
        <f>+AVERAGEIF(Brutos!$C$7:$C$2674,Brutos!$AJ96,Brutos!X$7:X$2674)</f>
        <v>5</v>
      </c>
      <c r="BR97" s="149">
        <f>+AVERAGEIFS(Brutos!X$7:X$2674,Brutos!$C$7:$C$2674,Brutos!$AJ96,Brutos!$E$7:$E$2674,"MUL")</f>
        <v>5</v>
      </c>
      <c r="BS97" s="358" t="s">
        <v>464</v>
      </c>
      <c r="BT97" s="304">
        <f>+AVERAGEIF(Brutos!$C$7:$C$2674,Brutos!$AJ96,Brutos!Y$7:Y$2674)</f>
        <v>5</v>
      </c>
      <c r="BU97" s="149">
        <f>+AVERAGEIFS(Brutos!Y$7:Y$2674,Brutos!$C$7:$C$2674,Brutos!$AJ96,Brutos!$E$7:$E$2674,"MUL")</f>
        <v>5</v>
      </c>
      <c r="BV97" s="358" t="s">
        <v>464</v>
      </c>
      <c r="BW97" s="304">
        <f>+AVERAGEIF(Brutos!$C$7:$C$2674,Brutos!$AJ96,Brutos!Z$7:Z$2674)</f>
        <v>5</v>
      </c>
      <c r="BX97" s="149">
        <f>+AVERAGEIFS(Brutos!Z$7:Z$2674,Brutos!$C$7:$C$2674,Brutos!$AJ96,Brutos!$E$7:$E$2674,"MUL")</f>
        <v>5</v>
      </c>
      <c r="BY97" s="358" t="s">
        <v>464</v>
      </c>
      <c r="BZ97" s="304">
        <f>+AVERAGEIF(Brutos!$C$7:$C$2674,Brutos!$AJ96,Brutos!AA$7:AA$2674)</f>
        <v>5</v>
      </c>
      <c r="CA97" s="149">
        <f>+AVERAGEIFS(Brutos!AA$7:AA$2674,Brutos!$C$7:$C$2674,Brutos!$AJ96,Brutos!$E$7:$E$2674,"MUL")</f>
        <v>5</v>
      </c>
      <c r="CB97" s="358" t="s">
        <v>464</v>
      </c>
      <c r="CC97" s="304">
        <f>+AVERAGEIF(Brutos!$C$7:$C$2674,Brutos!$AJ96,Brutos!AB$7:AB$2674)</f>
        <v>5</v>
      </c>
      <c r="CD97" s="149">
        <f>+AVERAGEIFS(Brutos!AB$7:AB$2674,Brutos!$C$7:$C$2674,Brutos!$AJ96,Brutos!$E$7:$E$2674,"MUL")</f>
        <v>5</v>
      </c>
      <c r="CE97" s="358" t="s">
        <v>464</v>
      </c>
      <c r="CF97" s="406">
        <f>+Resumo!U96</f>
        <v>5</v>
      </c>
      <c r="CG97" s="213">
        <f t="shared" si="41"/>
        <v>5</v>
      </c>
      <c r="CH97" s="407" t="str">
        <f t="shared" si="42"/>
        <v>----</v>
      </c>
      <c r="CI97" s="415">
        <f>+Resumo!V96</f>
        <v>3.1524498500259539</v>
      </c>
      <c r="CJ97" s="116">
        <f t="shared" si="32"/>
        <v>3.0151075888865488</v>
      </c>
      <c r="CK97" s="416">
        <f>+AVERAGEIF($D$8:$D$118,$D97,$N$8:N$118)</f>
        <v>3.0388621880145168</v>
      </c>
      <c r="CL97" s="415">
        <f>+Resumo!W96</f>
        <v>3.1474854935724328</v>
      </c>
      <c r="CM97" s="116">
        <f t="shared" si="33"/>
        <v>3.0918240824555525</v>
      </c>
      <c r="CN97" s="416">
        <f t="shared" si="34"/>
        <v>3.1016978194911622</v>
      </c>
      <c r="CO97" s="116">
        <f>+Resumo!X96</f>
        <v>3.3218044402094318</v>
      </c>
      <c r="CP97" s="116">
        <f t="shared" si="35"/>
        <v>3.3505576893229652</v>
      </c>
      <c r="CQ97" s="116">
        <f t="shared" si="36"/>
        <v>3.2634137856509553</v>
      </c>
      <c r="CR97" s="188">
        <f>+Resumo!Y96</f>
        <v>3.1538553205918682</v>
      </c>
      <c r="CS97" s="188">
        <f t="shared" si="37"/>
        <v>3.1576693211412472</v>
      </c>
      <c r="CT97" s="188">
        <f t="shared" si="38"/>
        <v>3.1481770120066228</v>
      </c>
    </row>
    <row r="98" spans="1:98" s="25" customFormat="1" ht="30" x14ac:dyDescent="0.25">
      <c r="A98" s="92"/>
      <c r="B98" s="75" t="s">
        <v>51</v>
      </c>
      <c r="C98" s="197" t="s">
        <v>540</v>
      </c>
      <c r="D98" s="93">
        <v>312</v>
      </c>
      <c r="E98" s="92" t="s">
        <v>290</v>
      </c>
      <c r="F98" s="328" t="s">
        <v>321</v>
      </c>
      <c r="G98" s="176" t="s">
        <v>285</v>
      </c>
      <c r="H98" s="131" t="s">
        <v>320</v>
      </c>
      <c r="I98" s="340">
        <v>18</v>
      </c>
      <c r="J98" s="179">
        <v>7</v>
      </c>
      <c r="K98" s="341">
        <f t="shared" si="31"/>
        <v>0.3888888888888889</v>
      </c>
      <c r="L98" s="277">
        <f>+Resumo!I97</f>
        <v>3.591194968553459</v>
      </c>
      <c r="M98" s="149">
        <f>+Brutos!DQ97/Brutos!DR97</f>
        <v>2.8260869565217392</v>
      </c>
      <c r="N98" s="358">
        <f>+Brutos!EQ97/Brutos!ER97</f>
        <v>3.7205882352941178</v>
      </c>
      <c r="O98" s="304">
        <f>+AVERAGEIF(Brutos!$C$7:$C$2674,Brutos!$AJ97,Brutos!F$7:F$2674)</f>
        <v>3.8571428571428572</v>
      </c>
      <c r="P98" s="149">
        <f>+AVERAGEIFS(Brutos!F$7:F$2674,Brutos!$C$7:$C$2674,Brutos!$AJ97,Brutos!$E$7:$E$2674,"MUL")</f>
        <v>3</v>
      </c>
      <c r="Q98" s="358">
        <f>+AVERAGEIFS(Brutos!F$7:F$2674,Brutos!$C$7:$C$2674,Brutos!$AJ97,Brutos!$E$7:$E$2674,"HOM")</f>
        <v>4</v>
      </c>
      <c r="R98" s="304">
        <f>+AVERAGEIF(Brutos!$C$7:$C$2674,Brutos!$AJ97,Brutos!G$7:G$2674)</f>
        <v>3.7142857142857144</v>
      </c>
      <c r="S98" s="149">
        <f>+AVERAGEIFS(Brutos!G$7:G$2674,Brutos!$C$7:$C$2674,Brutos!$AJ97,Brutos!$E$7:$E$2674,"MUL")</f>
        <v>4</v>
      </c>
      <c r="T98" s="358">
        <f>+AVERAGEIFS(Brutos!G$7:G$2674,Brutos!$C$7:$C$2674,Brutos!$AJ97,Brutos!$E$7:$E$2674,"HOM")</f>
        <v>3.6666666666666665</v>
      </c>
      <c r="U98" s="304">
        <f>+AVERAGEIF(Brutos!$C$7:$C$2674,Brutos!$AJ97,Brutos!H$7:H$2674)</f>
        <v>3.2857142857142856</v>
      </c>
      <c r="V98" s="149">
        <f>+AVERAGEIFS(Brutos!H$7:H$2674,Brutos!$C$7:$C$2674,Brutos!$AJ97,Brutos!$E$7:$E$2674,"MUL")</f>
        <v>2</v>
      </c>
      <c r="W98" s="358">
        <f>+AVERAGEIFS(Brutos!H$7:H$2674,Brutos!$C$7:$C$2674,Brutos!$AJ97,Brutos!$E$7:$E$2674,"HOM")</f>
        <v>3.5</v>
      </c>
      <c r="X98" s="304">
        <f>+AVERAGEIF(Brutos!$C$7:$C$2674,Brutos!$AJ97,Brutos!I$7:I$2674)</f>
        <v>3.5714285714285716</v>
      </c>
      <c r="Y98" s="149">
        <f>+AVERAGEIFS(Brutos!I$7:I$2674,Brutos!$C$7:$C$2674,Brutos!$AJ97,Brutos!$E$7:$E$2674,"MUL")</f>
        <v>3</v>
      </c>
      <c r="Z98" s="358">
        <f>+AVERAGEIFS(Brutos!I$7:I$2674,Brutos!$C$7:$C$2674,Brutos!$AJ97,Brutos!$E$7:$E$2674,"HOM")</f>
        <v>3.6666666666666665</v>
      </c>
      <c r="AA98" s="304">
        <f>+AVERAGEIF(Brutos!$C$7:$C$2674,Brutos!$AJ97,Brutos!J$7:J$2674)</f>
        <v>3.5714285714285716</v>
      </c>
      <c r="AB98" s="149">
        <f>+AVERAGEIFS(Brutos!J$7:J$2674,Brutos!$C$7:$C$2674,Brutos!$AJ97,Brutos!$E$7:$E$2674,"MUL")</f>
        <v>3</v>
      </c>
      <c r="AC98" s="358">
        <f>+AVERAGEIFS(Brutos!J$7:J$2674,Brutos!$C$7:$C$2674,Brutos!$AJ97,Brutos!$E$7:$E$2674,"HOM")</f>
        <v>3.6666666666666665</v>
      </c>
      <c r="AD98" s="304">
        <f>+AVERAGEIF(Brutos!$C$7:$C$2674,Brutos!$AJ97,Brutos!K$7:K$2674)</f>
        <v>2.8571428571428572</v>
      </c>
      <c r="AE98" s="149">
        <f>+AVERAGEIFS(Brutos!K$7:K$2674,Brutos!$C$7:$C$2674,Brutos!$AJ97,Brutos!$E$7:$E$2674,"MUL")</f>
        <v>1</v>
      </c>
      <c r="AF98" s="358">
        <f>+AVERAGEIFS(Brutos!K$7:K$2674,Brutos!$C$7:$C$2674,Brutos!$AJ97,Brutos!$E$7:$E$2674,"HOM")</f>
        <v>3.1666666666666665</v>
      </c>
      <c r="AG98" s="304">
        <f>+AVERAGEIF(Brutos!$C$7:$C$2674,Brutos!$AJ97,Brutos!L$7:L$2674)</f>
        <v>4</v>
      </c>
      <c r="AH98" s="149">
        <f>+AVERAGEIFS(Brutos!L$7:L$2674,Brutos!$C$7:$C$2674,Brutos!$AJ97,Brutos!$E$7:$E$2674,"MUL")</f>
        <v>3</v>
      </c>
      <c r="AI98" s="358">
        <f>+AVERAGEIFS(Brutos!L$7:L$2674,Brutos!$C$7:$C$2674,Brutos!$AJ97,Brutos!$E$7:$E$2674,"HOM")</f>
        <v>4.166666666666667</v>
      </c>
      <c r="AJ98" s="304">
        <f>+AVERAGEIF(Brutos!$C$7:$C$2674,Brutos!$AJ97,Brutos!M$7:M$2674)</f>
        <v>3.7142857142857144</v>
      </c>
      <c r="AK98" s="149">
        <f>+AVERAGEIFS(Brutos!M$7:M$2674,Brutos!$C$7:$C$2674,Brutos!$AJ97,Brutos!$E$7:$E$2674,"MUL")</f>
        <v>2</v>
      </c>
      <c r="AL98" s="358">
        <f>+AVERAGEIFS(Brutos!M$7:M$2674,Brutos!$C$7:$C$2674,Brutos!$AJ97,Brutos!$E$7:$E$2674,"HOM")</f>
        <v>4</v>
      </c>
      <c r="AM98" s="304">
        <f>+AVERAGEIF(Brutos!$C$7:$C$2674,Brutos!$AJ97,Brutos!N$7:N$2674)</f>
        <v>3.7142857142857144</v>
      </c>
      <c r="AN98" s="149">
        <f>+AVERAGEIFS(Brutos!N$7:N$2674,Brutos!$C$7:$C$2674,Brutos!$AJ97,Brutos!$E$7:$E$2674,"MUL")</f>
        <v>2</v>
      </c>
      <c r="AO98" s="358">
        <f>+AVERAGEIFS(Brutos!N$7:N$2674,Brutos!$C$7:$C$2674,Brutos!$AJ97,Brutos!$E$7:$E$2674,"HOM")</f>
        <v>4</v>
      </c>
      <c r="AP98" s="304">
        <f>+AVERAGEIF(Brutos!$C$7:$C$2674,Brutos!$AJ97,Brutos!O$7:O$2674)</f>
        <v>4.1428571428571432</v>
      </c>
      <c r="AQ98" s="149">
        <f>+AVERAGEIFS(Brutos!O$7:O$2674,Brutos!$C$7:$C$2674,Brutos!$AJ97,Brutos!$E$7:$E$2674,"MUL")</f>
        <v>4</v>
      </c>
      <c r="AR98" s="358">
        <f>+AVERAGEIFS(Brutos!O$7:O$2674,Brutos!$C$7:$C$2674,Brutos!$AJ97,Brutos!$E$7:$E$2674,"HOM")</f>
        <v>4.166666666666667</v>
      </c>
      <c r="AS98" s="304">
        <f>+AVERAGEIF(Brutos!$C$7:$C$2674,Brutos!$AJ97,Brutos!P$7:P$2674)</f>
        <v>2.7142857142857144</v>
      </c>
      <c r="AT98" s="149">
        <f>+AVERAGEIFS(Brutos!P$7:P$2674,Brutos!$C$7:$C$2674,Brutos!$AJ97,Brutos!$E$7:$E$2674,"MUL")</f>
        <v>2</v>
      </c>
      <c r="AU98" s="358">
        <f>+AVERAGEIFS(Brutos!P$7:P$2674,Brutos!$C$7:$C$2674,Brutos!$AJ97,Brutos!$E$7:$E$2674,"HOM")</f>
        <v>2.8333333333333335</v>
      </c>
      <c r="AV98" s="304">
        <f>+AVERAGEIF(Brutos!$C$7:$C$2674,Brutos!$AJ97,Brutos!Q$7:Q$2674)</f>
        <v>3.2857142857142856</v>
      </c>
      <c r="AW98" s="149">
        <f>+AVERAGEIFS(Brutos!Q$7:Q$2674,Brutos!$C$7:$C$2674,Brutos!$AJ97,Brutos!$E$7:$E$2674,"MUL")</f>
        <v>3</v>
      </c>
      <c r="AX98" s="358">
        <f>+AVERAGEIFS(Brutos!Q$7:Q$2674,Brutos!$C$7:$C$2674,Brutos!$AJ97,Brutos!$E$7:$E$2674,"HOM")</f>
        <v>3.3333333333333335</v>
      </c>
      <c r="AY98" s="304">
        <f>+AVERAGEIF(Brutos!$C$7:$C$2674,Brutos!$AJ97,Brutos!R$7:R$2674)</f>
        <v>3.7142857142857144</v>
      </c>
      <c r="AZ98" s="149">
        <f>+AVERAGEIFS(Brutos!R$7:R$2674,Brutos!$C$7:$C$2674,Brutos!$AJ97,Brutos!$E$7:$E$2674,"MUL")</f>
        <v>3</v>
      </c>
      <c r="BA98" s="358">
        <f>+AVERAGEIFS(Brutos!R$7:R$2674,Brutos!$C$7:$C$2674,Brutos!$AJ97,Brutos!$E$7:$E$2674,"HOM")</f>
        <v>3.8333333333333335</v>
      </c>
      <c r="BB98" s="304">
        <f>+AVERAGEIF(Brutos!$C$7:$C$2674,Brutos!$AJ97,Brutos!S$7:S$2674)</f>
        <v>3.8571428571428572</v>
      </c>
      <c r="BC98" s="149">
        <f>+AVERAGEIFS(Brutos!S$7:S$2674,Brutos!$C$7:$C$2674,Brutos!$AJ97,Brutos!$E$7:$E$2674,"MUL")</f>
        <v>3</v>
      </c>
      <c r="BD98" s="358">
        <f>+AVERAGEIFS(Brutos!S$7:S$2674,Brutos!$C$7:$C$2674,Brutos!$AJ97,Brutos!$E$7:$E$2674,"HOM")</f>
        <v>4</v>
      </c>
      <c r="BE98" s="304">
        <f>+AVERAGEIF(Brutos!$C$7:$C$2674,Brutos!$AJ97,Brutos!T$7:T$2674)</f>
        <v>3.5714285714285716</v>
      </c>
      <c r="BF98" s="149">
        <f>+AVERAGEIFS(Brutos!T$7:T$2674,Brutos!$C$7:$C$2674,Brutos!$AJ97,Brutos!$E$7:$E$2674,"MUL")</f>
        <v>3</v>
      </c>
      <c r="BG98" s="358">
        <f>+AVERAGEIFS(Brutos!T$7:T$2674,Brutos!$C$7:$C$2674,Brutos!$AJ97,Brutos!$E$7:$E$2674,"HOM")</f>
        <v>3.6666666666666665</v>
      </c>
      <c r="BH98" s="304">
        <f>+AVERAGEIF(Brutos!$C$7:$C$2674,Brutos!$AJ97,Brutos!U$7:U$2674)</f>
        <v>3.8571428571428572</v>
      </c>
      <c r="BI98" s="149">
        <f>+AVERAGEIFS(Brutos!U$7:U$2674,Brutos!$C$7:$C$2674,Brutos!$AJ97,Brutos!$E$7:$E$2674,"MUL")</f>
        <v>3</v>
      </c>
      <c r="BJ98" s="358">
        <f>+AVERAGEIFS(Brutos!U$7:U$2674,Brutos!$C$7:$C$2674,Brutos!$AJ97,Brutos!$E$7:$E$2674,"HOM")</f>
        <v>4</v>
      </c>
      <c r="BK98" s="304">
        <f>+AVERAGEIF(Brutos!$C$7:$C$2674,Brutos!$AJ97,Brutos!V$7:V$2674)</f>
        <v>3.6666666666666665</v>
      </c>
      <c r="BL98" s="149">
        <f>+AVERAGEIFS(Brutos!V$7:V$2674,Brutos!$C$7:$C$2674,Brutos!$AJ97,Brutos!$E$7:$E$2674,"MUL")</f>
        <v>4</v>
      </c>
      <c r="BM98" s="358">
        <f>+AVERAGEIFS(Brutos!V$7:V$2674,Brutos!$C$7:$C$2674,Brutos!$AJ97,Brutos!$E$7:$E$2674,"HOM")</f>
        <v>3.6</v>
      </c>
      <c r="BN98" s="304">
        <f>+AVERAGEIF(Brutos!$C$7:$C$2674,Brutos!$AJ97,Brutos!W$7:W$2674)</f>
        <v>3.2857142857142856</v>
      </c>
      <c r="BO98" s="149">
        <f>+AVERAGEIFS(Brutos!W$7:W$2674,Brutos!$C$7:$C$2674,Brutos!$AJ97,Brutos!$E$7:$E$2674,"MUL")</f>
        <v>2</v>
      </c>
      <c r="BP98" s="358">
        <f>+AVERAGEIFS(Brutos!W$7:W$2674,Brutos!$C$7:$C$2674,Brutos!$AJ97,Brutos!$E$7:$E$2674,"HOM")</f>
        <v>3.5</v>
      </c>
      <c r="BQ98" s="304">
        <f>+AVERAGEIF(Brutos!$C$7:$C$2674,Brutos!$AJ97,Brutos!X$7:X$2674)</f>
        <v>3.7142857142857144</v>
      </c>
      <c r="BR98" s="149">
        <f>+AVERAGEIFS(Brutos!X$7:X$2674,Brutos!$C$7:$C$2674,Brutos!$AJ97,Brutos!$E$7:$E$2674,"MUL")</f>
        <v>3</v>
      </c>
      <c r="BS98" s="358">
        <f>+AVERAGEIFS(Brutos!X$7:X$2674,Brutos!$C$7:$C$2674,Brutos!$AJ97,Brutos!$E$7:$E$2674,"HOM")</f>
        <v>3.8333333333333335</v>
      </c>
      <c r="BT98" s="304">
        <f>+AVERAGEIF(Brutos!$C$7:$C$2674,Brutos!$AJ97,Brutos!Y$7:Y$2674)</f>
        <v>4</v>
      </c>
      <c r="BU98" s="149">
        <f>+AVERAGEIFS(Brutos!Y$7:Y$2674,Brutos!$C$7:$C$2674,Brutos!$AJ97,Brutos!$E$7:$E$2674,"MUL")</f>
        <v>4</v>
      </c>
      <c r="BV98" s="358">
        <f>+AVERAGEIFS(Brutos!Y$7:Y$2674,Brutos!$C$7:$C$2674,Brutos!$AJ97,Brutos!$E$7:$E$2674,"HOM")</f>
        <v>4</v>
      </c>
      <c r="BW98" s="304">
        <f>+AVERAGEIF(Brutos!$C$7:$C$2674,Brutos!$AJ97,Brutos!Z$7:Z$2674)</f>
        <v>3.8571428571428572</v>
      </c>
      <c r="BX98" s="149">
        <f>+AVERAGEIFS(Brutos!Z$7:Z$2674,Brutos!$C$7:$C$2674,Brutos!$AJ97,Brutos!$E$7:$E$2674,"MUL")</f>
        <v>3</v>
      </c>
      <c r="BY98" s="358">
        <f>+AVERAGEIFS(Brutos!Z$7:Z$2674,Brutos!$C$7:$C$2674,Brutos!$AJ97,Brutos!$E$7:$E$2674,"HOM")</f>
        <v>4</v>
      </c>
      <c r="BZ98" s="304">
        <f>+AVERAGEIF(Brutos!$C$7:$C$2674,Brutos!$AJ97,Brutos!AA$7:AA$2674)</f>
        <v>3.1666666666666665</v>
      </c>
      <c r="CA98" s="149">
        <f>+AVERAGEIFS(Brutos!AA$7:AA$2674,Brutos!$C$7:$C$2674,Brutos!$AJ97,Brutos!$E$7:$E$2674,"MUL")</f>
        <v>2</v>
      </c>
      <c r="CB98" s="358">
        <f>+AVERAGEIFS(Brutos!AA$7:AA$2674,Brutos!$C$7:$C$2674,Brutos!$AJ97,Brutos!$E$7:$E$2674,"HOM")</f>
        <v>3.4</v>
      </c>
      <c r="CC98" s="304">
        <f>+AVERAGEIF(Brutos!$C$7:$C$2674,Brutos!$AJ97,Brutos!AB$7:AB$2674)</f>
        <v>3.4285714285714284</v>
      </c>
      <c r="CD98" s="149">
        <f>+AVERAGEIFS(Brutos!AB$7:AB$2674,Brutos!$C$7:$C$2674,Brutos!$AJ97,Brutos!$E$7:$E$2674,"MUL")</f>
        <v>3</v>
      </c>
      <c r="CE98" s="358">
        <f>+AVERAGEIFS(Brutos!AB$7:AB$2674,Brutos!$C$7:$C$2674,Brutos!$AJ97,Brutos!$E$7:$E$2674,"HOM")</f>
        <v>3.5</v>
      </c>
      <c r="CF98" s="406">
        <f>+Resumo!U97</f>
        <v>3.591194968553459</v>
      </c>
      <c r="CG98" s="213">
        <f t="shared" si="41"/>
        <v>2.8260869565217392</v>
      </c>
      <c r="CH98" s="407">
        <f t="shared" si="42"/>
        <v>3.7205882352941178</v>
      </c>
      <c r="CI98" s="415">
        <f>+Resumo!V97</f>
        <v>3.1524498500259539</v>
      </c>
      <c r="CJ98" s="116">
        <f t="shared" si="32"/>
        <v>3.0151075888865488</v>
      </c>
      <c r="CK98" s="416">
        <f>+AVERAGEIF($D$8:$D$118,$D98,$N$8:N$118)</f>
        <v>3.0388621880145168</v>
      </c>
      <c r="CL98" s="415">
        <f>+Resumo!W97</f>
        <v>3.1474854935724328</v>
      </c>
      <c r="CM98" s="116">
        <f t="shared" si="33"/>
        <v>3.0918240824555525</v>
      </c>
      <c r="CN98" s="416">
        <f t="shared" si="34"/>
        <v>3.1016978194911622</v>
      </c>
      <c r="CO98" s="116">
        <f>+Resumo!X97</f>
        <v>3.3218044402094318</v>
      </c>
      <c r="CP98" s="116">
        <f t="shared" si="35"/>
        <v>3.3505576893229652</v>
      </c>
      <c r="CQ98" s="116">
        <f t="shared" si="36"/>
        <v>3.2634137856509553</v>
      </c>
      <c r="CR98" s="188">
        <f>+Resumo!Y97</f>
        <v>3.1538553205918682</v>
      </c>
      <c r="CS98" s="188">
        <f t="shared" si="37"/>
        <v>3.1576693211412472</v>
      </c>
      <c r="CT98" s="188">
        <f t="shared" si="38"/>
        <v>3.1481770120066228</v>
      </c>
    </row>
    <row r="99" spans="1:98" s="25" customFormat="1" x14ac:dyDescent="0.25">
      <c r="A99" s="92"/>
      <c r="B99" s="75" t="s">
        <v>63</v>
      </c>
      <c r="C99" s="197" t="s">
        <v>541</v>
      </c>
      <c r="D99" s="93">
        <v>312</v>
      </c>
      <c r="E99" s="92" t="s">
        <v>290</v>
      </c>
      <c r="F99" s="328" t="s">
        <v>321</v>
      </c>
      <c r="G99" s="176" t="s">
        <v>285</v>
      </c>
      <c r="H99" s="131" t="s">
        <v>320</v>
      </c>
      <c r="I99" s="340">
        <v>55</v>
      </c>
      <c r="J99" s="179">
        <v>6</v>
      </c>
      <c r="K99" s="341">
        <f t="shared" si="31"/>
        <v>0.10909090909090909</v>
      </c>
      <c r="L99" s="277">
        <f>+Resumo!I98</f>
        <v>3.0625</v>
      </c>
      <c r="M99" s="202" t="s">
        <v>464</v>
      </c>
      <c r="N99" s="358">
        <f>+Brutos!EQ98/Brutos!ER98</f>
        <v>3.0625</v>
      </c>
      <c r="O99" s="304">
        <f>+AVERAGEIF(Brutos!$C$7:$C$2674,Brutos!$AJ98,Brutos!F$7:F$2674)</f>
        <v>3.3333333333333335</v>
      </c>
      <c r="P99" s="202" t="s">
        <v>464</v>
      </c>
      <c r="Q99" s="358">
        <f>+AVERAGEIFS(Brutos!F$7:F$2674,Brutos!$C$7:$C$2674,Brutos!$AJ98,Brutos!$E$7:$E$2674,"HOM")</f>
        <v>3.3333333333333335</v>
      </c>
      <c r="R99" s="304">
        <f>+AVERAGEIF(Brutos!$C$7:$C$2674,Brutos!$AJ98,Brutos!G$7:G$2674)</f>
        <v>3</v>
      </c>
      <c r="S99" s="202" t="s">
        <v>464</v>
      </c>
      <c r="T99" s="358">
        <f>+AVERAGEIFS(Brutos!G$7:G$2674,Brutos!$C$7:$C$2674,Brutos!$AJ98,Brutos!$E$7:$E$2674,"HOM")</f>
        <v>3</v>
      </c>
      <c r="U99" s="304">
        <f>+AVERAGEIF(Brutos!$C$7:$C$2674,Brutos!$AJ98,Brutos!H$7:H$2674)</f>
        <v>3</v>
      </c>
      <c r="V99" s="202" t="s">
        <v>464</v>
      </c>
      <c r="W99" s="358">
        <f>+AVERAGEIFS(Brutos!H$7:H$2674,Brutos!$C$7:$C$2674,Brutos!$AJ98,Brutos!$E$7:$E$2674,"HOM")</f>
        <v>3</v>
      </c>
      <c r="X99" s="304">
        <f>+AVERAGEIF(Brutos!$C$7:$C$2674,Brutos!$AJ98,Brutos!I$7:I$2674)</f>
        <v>2.8</v>
      </c>
      <c r="Y99" s="202" t="s">
        <v>464</v>
      </c>
      <c r="Z99" s="358">
        <f>+AVERAGEIFS(Brutos!I$7:I$2674,Brutos!$C$7:$C$2674,Brutos!$AJ98,Brutos!$E$7:$E$2674,"HOM")</f>
        <v>2.8</v>
      </c>
      <c r="AA99" s="304">
        <f>+AVERAGEIF(Brutos!$C$7:$C$2674,Brutos!$AJ98,Brutos!J$7:J$2674)</f>
        <v>3.3333333333333335</v>
      </c>
      <c r="AB99" s="202" t="s">
        <v>464</v>
      </c>
      <c r="AC99" s="358">
        <f>+AVERAGEIFS(Brutos!J$7:J$2674,Brutos!$C$7:$C$2674,Brutos!$AJ98,Brutos!$E$7:$E$2674,"HOM")</f>
        <v>3.3333333333333335</v>
      </c>
      <c r="AD99" s="304">
        <f>+AVERAGEIF(Brutos!$C$7:$C$2674,Brutos!$AJ98,Brutos!K$7:K$2674)</f>
        <v>2.5</v>
      </c>
      <c r="AE99" s="202" t="s">
        <v>464</v>
      </c>
      <c r="AF99" s="358">
        <f>+AVERAGEIFS(Brutos!K$7:K$2674,Brutos!$C$7:$C$2674,Brutos!$AJ98,Brutos!$E$7:$E$2674,"HOM")</f>
        <v>2.5</v>
      </c>
      <c r="AG99" s="304">
        <f>+AVERAGEIF(Brutos!$C$7:$C$2674,Brutos!$AJ98,Brutos!L$7:L$2674)</f>
        <v>3.1666666666666665</v>
      </c>
      <c r="AH99" s="202" t="s">
        <v>464</v>
      </c>
      <c r="AI99" s="358">
        <f>+AVERAGEIFS(Brutos!L$7:L$2674,Brutos!$C$7:$C$2674,Brutos!$AJ98,Brutos!$E$7:$E$2674,"HOM")</f>
        <v>3.1666666666666665</v>
      </c>
      <c r="AJ99" s="304">
        <f>+AVERAGEIF(Brutos!$C$7:$C$2674,Brutos!$AJ98,Brutos!M$7:M$2674)</f>
        <v>3.1666666666666665</v>
      </c>
      <c r="AK99" s="202" t="s">
        <v>464</v>
      </c>
      <c r="AL99" s="358">
        <f>+AVERAGEIFS(Brutos!M$7:M$2674,Brutos!$C$7:$C$2674,Brutos!$AJ98,Brutos!$E$7:$E$2674,"HOM")</f>
        <v>3.1666666666666665</v>
      </c>
      <c r="AM99" s="304">
        <f>+AVERAGEIF(Brutos!$C$7:$C$2674,Brutos!$AJ98,Brutos!N$7:N$2674)</f>
        <v>3.8333333333333335</v>
      </c>
      <c r="AN99" s="202" t="s">
        <v>464</v>
      </c>
      <c r="AO99" s="358">
        <f>+AVERAGEIFS(Brutos!N$7:N$2674,Brutos!$C$7:$C$2674,Brutos!$AJ98,Brutos!$E$7:$E$2674,"HOM")</f>
        <v>3.8333333333333335</v>
      </c>
      <c r="AP99" s="304">
        <f>+AVERAGEIF(Brutos!$C$7:$C$2674,Brutos!$AJ98,Brutos!O$7:O$2674)</f>
        <v>3</v>
      </c>
      <c r="AQ99" s="202" t="s">
        <v>464</v>
      </c>
      <c r="AR99" s="358">
        <f>+AVERAGEIFS(Brutos!O$7:O$2674,Brutos!$C$7:$C$2674,Brutos!$AJ98,Brutos!$E$7:$E$2674,"HOM")</f>
        <v>3</v>
      </c>
      <c r="AS99" s="304">
        <f>+AVERAGEIF(Brutos!$C$7:$C$2674,Brutos!$AJ98,Brutos!P$7:P$2674)</f>
        <v>2.8</v>
      </c>
      <c r="AT99" s="202" t="s">
        <v>464</v>
      </c>
      <c r="AU99" s="358">
        <f>+AVERAGEIFS(Brutos!P$7:P$2674,Brutos!$C$7:$C$2674,Brutos!$AJ98,Brutos!$E$7:$E$2674,"HOM")</f>
        <v>2.8</v>
      </c>
      <c r="AV99" s="304">
        <f>+AVERAGEIF(Brutos!$C$7:$C$2674,Brutos!$AJ98,Brutos!Q$7:Q$2674)</f>
        <v>2.6666666666666665</v>
      </c>
      <c r="AW99" s="202" t="s">
        <v>464</v>
      </c>
      <c r="AX99" s="358">
        <f>+AVERAGEIFS(Brutos!Q$7:Q$2674,Brutos!$C$7:$C$2674,Brutos!$AJ98,Brutos!$E$7:$E$2674,"HOM")</f>
        <v>2.6666666666666665</v>
      </c>
      <c r="AY99" s="304">
        <f>+AVERAGEIF(Brutos!$C$7:$C$2674,Brutos!$AJ98,Brutos!R$7:R$2674)</f>
        <v>2.2000000000000002</v>
      </c>
      <c r="AZ99" s="202" t="s">
        <v>464</v>
      </c>
      <c r="BA99" s="358">
        <f>+AVERAGEIFS(Brutos!R$7:R$2674,Brutos!$C$7:$C$2674,Brutos!$AJ98,Brutos!$E$7:$E$2674,"HOM")</f>
        <v>2.2000000000000002</v>
      </c>
      <c r="BB99" s="304">
        <f>+AVERAGEIF(Brutos!$C$7:$C$2674,Brutos!$AJ98,Brutos!S$7:S$2674)</f>
        <v>3.1666666666666665</v>
      </c>
      <c r="BC99" s="202" t="s">
        <v>464</v>
      </c>
      <c r="BD99" s="358">
        <f>+AVERAGEIFS(Brutos!S$7:S$2674,Brutos!$C$7:$C$2674,Brutos!$AJ98,Brutos!$E$7:$E$2674,"HOM")</f>
        <v>3.1666666666666665</v>
      </c>
      <c r="BE99" s="304">
        <f>+AVERAGEIF(Brutos!$C$7:$C$2674,Brutos!$AJ98,Brutos!T$7:T$2674)</f>
        <v>3</v>
      </c>
      <c r="BF99" s="202" t="s">
        <v>464</v>
      </c>
      <c r="BG99" s="358">
        <f>+AVERAGEIFS(Brutos!T$7:T$2674,Brutos!$C$7:$C$2674,Brutos!$AJ98,Brutos!$E$7:$E$2674,"HOM")</f>
        <v>3</v>
      </c>
      <c r="BH99" s="304">
        <f>+AVERAGEIF(Brutos!$C$7:$C$2674,Brutos!$AJ98,Brutos!U$7:U$2674)</f>
        <v>3</v>
      </c>
      <c r="BI99" s="202" t="s">
        <v>464</v>
      </c>
      <c r="BJ99" s="358">
        <f>+AVERAGEIFS(Brutos!U$7:U$2674,Brutos!$C$7:$C$2674,Brutos!$AJ98,Brutos!$E$7:$E$2674,"HOM")</f>
        <v>3</v>
      </c>
      <c r="BK99" s="304">
        <f>+AVERAGEIF(Brutos!$C$7:$C$2674,Brutos!$AJ98,Brutos!V$7:V$2674)</f>
        <v>3.3333333333333335</v>
      </c>
      <c r="BL99" s="202" t="s">
        <v>464</v>
      </c>
      <c r="BM99" s="358">
        <f>+AVERAGEIFS(Brutos!V$7:V$2674,Brutos!$C$7:$C$2674,Brutos!$AJ98,Brutos!$E$7:$E$2674,"HOM")</f>
        <v>3.3333333333333335</v>
      </c>
      <c r="BN99" s="304">
        <f>+AVERAGEIF(Brutos!$C$7:$C$2674,Brutos!$AJ98,Brutos!W$7:W$2674)</f>
        <v>3</v>
      </c>
      <c r="BO99" s="202" t="s">
        <v>464</v>
      </c>
      <c r="BP99" s="358">
        <f>+AVERAGEIFS(Brutos!W$7:W$2674,Brutos!$C$7:$C$2674,Brutos!$AJ98,Brutos!$E$7:$E$2674,"HOM")</f>
        <v>3</v>
      </c>
      <c r="BQ99" s="304">
        <f>+AVERAGEIF(Brutos!$C$7:$C$2674,Brutos!$AJ98,Brutos!X$7:X$2674)</f>
        <v>3.3333333333333335</v>
      </c>
      <c r="BR99" s="202" t="s">
        <v>464</v>
      </c>
      <c r="BS99" s="358">
        <f>+AVERAGEIFS(Brutos!X$7:X$2674,Brutos!$C$7:$C$2674,Brutos!$AJ98,Brutos!$E$7:$E$2674,"HOM")</f>
        <v>3.3333333333333335</v>
      </c>
      <c r="BT99" s="304">
        <f>+AVERAGEIF(Brutos!$C$7:$C$2674,Brutos!$AJ98,Brutos!Y$7:Y$2674)</f>
        <v>3.5</v>
      </c>
      <c r="BU99" s="202" t="s">
        <v>464</v>
      </c>
      <c r="BV99" s="358">
        <f>+AVERAGEIFS(Brutos!Y$7:Y$2674,Brutos!$C$7:$C$2674,Brutos!$AJ98,Brutos!$E$7:$E$2674,"HOM")</f>
        <v>3.5</v>
      </c>
      <c r="BW99" s="304">
        <f>+AVERAGEIF(Brutos!$C$7:$C$2674,Brutos!$AJ98,Brutos!Z$7:Z$2674)</f>
        <v>3.4</v>
      </c>
      <c r="BX99" s="202" t="s">
        <v>464</v>
      </c>
      <c r="BY99" s="358">
        <f>+AVERAGEIFS(Brutos!Z$7:Z$2674,Brutos!$C$7:$C$2674,Brutos!$AJ98,Brutos!$E$7:$E$2674,"HOM")</f>
        <v>3.4</v>
      </c>
      <c r="BZ99" s="304">
        <f>+AVERAGEIF(Brutos!$C$7:$C$2674,Brutos!$AJ98,Brutos!AA$7:AA$2674)</f>
        <v>2.75</v>
      </c>
      <c r="CA99" s="202" t="s">
        <v>464</v>
      </c>
      <c r="CB99" s="358">
        <f>+AVERAGEIFS(Brutos!AA$7:AA$2674,Brutos!$C$7:$C$2674,Brutos!$AJ98,Brutos!$E$7:$E$2674,"HOM")</f>
        <v>2.75</v>
      </c>
      <c r="CC99" s="304">
        <f>+AVERAGEIF(Brutos!$C$7:$C$2674,Brutos!$AJ98,Brutos!AB$7:AB$2674)</f>
        <v>2.75</v>
      </c>
      <c r="CD99" s="202" t="s">
        <v>464</v>
      </c>
      <c r="CE99" s="358">
        <f>+AVERAGEIFS(Brutos!AB$7:AB$2674,Brutos!$C$7:$C$2674,Brutos!$AJ98,Brutos!$E$7:$E$2674,"HOM")</f>
        <v>2.75</v>
      </c>
      <c r="CF99" s="406">
        <f>+Resumo!U98</f>
        <v>3.0625</v>
      </c>
      <c r="CG99" s="213" t="str">
        <f t="shared" si="41"/>
        <v>----</v>
      </c>
      <c r="CH99" s="407">
        <f t="shared" si="42"/>
        <v>3.0625</v>
      </c>
      <c r="CI99" s="415">
        <f>+Resumo!V98</f>
        <v>3.1524498500259539</v>
      </c>
      <c r="CJ99" s="116">
        <f t="shared" si="32"/>
        <v>3.0151075888865488</v>
      </c>
      <c r="CK99" s="416">
        <f>+AVERAGEIF($D$8:$D$118,$D99,$N$8:N$118)</f>
        <v>3.0388621880145168</v>
      </c>
      <c r="CL99" s="415">
        <f>+Resumo!W98</f>
        <v>3.1474854935724328</v>
      </c>
      <c r="CM99" s="116">
        <f t="shared" si="33"/>
        <v>3.0918240824555525</v>
      </c>
      <c r="CN99" s="416">
        <f t="shared" si="34"/>
        <v>3.1016978194911622</v>
      </c>
      <c r="CO99" s="116">
        <f>+Resumo!X98</f>
        <v>3.3218044402094318</v>
      </c>
      <c r="CP99" s="116">
        <f t="shared" si="35"/>
        <v>3.3505576893229652</v>
      </c>
      <c r="CQ99" s="116">
        <f t="shared" si="36"/>
        <v>3.2634137856509553</v>
      </c>
      <c r="CR99" s="188">
        <f>+Resumo!Y98</f>
        <v>3.1538553205918682</v>
      </c>
      <c r="CS99" s="188">
        <f t="shared" si="37"/>
        <v>3.1576693211412472</v>
      </c>
      <c r="CT99" s="188">
        <f t="shared" si="38"/>
        <v>3.1481770120066228</v>
      </c>
    </row>
    <row r="100" spans="1:98" s="25" customFormat="1" x14ac:dyDescent="0.25">
      <c r="A100" s="92"/>
      <c r="B100" s="75" t="s">
        <v>90</v>
      </c>
      <c r="C100" s="197" t="s">
        <v>542</v>
      </c>
      <c r="D100" s="93">
        <v>312</v>
      </c>
      <c r="E100" s="92" t="s">
        <v>290</v>
      </c>
      <c r="F100" s="328" t="s">
        <v>321</v>
      </c>
      <c r="G100" s="176" t="s">
        <v>285</v>
      </c>
      <c r="H100" s="131" t="s">
        <v>320</v>
      </c>
      <c r="I100" s="340">
        <v>53</v>
      </c>
      <c r="J100" s="179">
        <v>13</v>
      </c>
      <c r="K100" s="341">
        <f t="shared" si="31"/>
        <v>0.24528301886792453</v>
      </c>
      <c r="L100" s="277">
        <f>+Resumo!I99</f>
        <v>2.8491228070175438</v>
      </c>
      <c r="M100" s="149">
        <f>+Brutos!DQ99/Brutos!DR99</f>
        <v>2.8307692307692309</v>
      </c>
      <c r="N100" s="358">
        <f>+Brutos!EQ99/Brutos!ER99</f>
        <v>2.8888888888888888</v>
      </c>
      <c r="O100" s="304">
        <f>+AVERAGEIF(Brutos!$C$7:$C$2674,Brutos!$AJ99,Brutos!F$7:F$2674)</f>
        <v>3</v>
      </c>
      <c r="P100" s="149">
        <f>+AVERAGEIFS(Brutos!F$7:F$2674,Brutos!$C$7:$C$2674,Brutos!$AJ99,Brutos!$E$7:$E$2674,"MUL")</f>
        <v>2.8888888888888888</v>
      </c>
      <c r="Q100" s="358">
        <f>+AVERAGEIFS(Brutos!F$7:F$2674,Brutos!$C$7:$C$2674,Brutos!$AJ99,Brutos!$E$7:$E$2674,"HOM")</f>
        <v>3.25</v>
      </c>
      <c r="R100" s="304">
        <f>+AVERAGEIF(Brutos!$C$7:$C$2674,Brutos!$AJ99,Brutos!G$7:G$2674)</f>
        <v>2.7692307692307692</v>
      </c>
      <c r="S100" s="149">
        <f>+AVERAGEIFS(Brutos!G$7:G$2674,Brutos!$C$7:$C$2674,Brutos!$AJ99,Brutos!$E$7:$E$2674,"MUL")</f>
        <v>2.5555555555555554</v>
      </c>
      <c r="T100" s="358">
        <f>+AVERAGEIFS(Brutos!G$7:G$2674,Brutos!$C$7:$C$2674,Brutos!$AJ99,Brutos!$E$7:$E$2674,"HOM")</f>
        <v>3.25</v>
      </c>
      <c r="U100" s="304">
        <f>+AVERAGEIF(Brutos!$C$7:$C$2674,Brutos!$AJ99,Brutos!H$7:H$2674)</f>
        <v>2.4545454545454546</v>
      </c>
      <c r="V100" s="149">
        <f>+AVERAGEIFS(Brutos!H$7:H$2674,Brutos!$C$7:$C$2674,Brutos!$AJ99,Brutos!$E$7:$E$2674,"MUL")</f>
        <v>2.375</v>
      </c>
      <c r="W100" s="358">
        <f>+AVERAGEIFS(Brutos!H$7:H$2674,Brutos!$C$7:$C$2674,Brutos!$AJ99,Brutos!$E$7:$E$2674,"HOM")</f>
        <v>2.6666666666666665</v>
      </c>
      <c r="X100" s="304">
        <f>+AVERAGEIF(Brutos!$C$7:$C$2674,Brutos!$AJ99,Brutos!I$7:I$2674)</f>
        <v>2.4615384615384617</v>
      </c>
      <c r="Y100" s="149">
        <f>+AVERAGEIFS(Brutos!I$7:I$2674,Brutos!$C$7:$C$2674,Brutos!$AJ99,Brutos!$E$7:$E$2674,"MUL")</f>
        <v>2.3333333333333335</v>
      </c>
      <c r="Z100" s="358">
        <f>+AVERAGEIFS(Brutos!I$7:I$2674,Brutos!$C$7:$C$2674,Brutos!$AJ99,Brutos!$E$7:$E$2674,"HOM")</f>
        <v>2.75</v>
      </c>
      <c r="AA100" s="304">
        <f>+AVERAGEIF(Brutos!$C$7:$C$2674,Brutos!$AJ99,Brutos!J$7:J$2674)</f>
        <v>2.5384615384615383</v>
      </c>
      <c r="AB100" s="149">
        <f>+AVERAGEIFS(Brutos!J$7:J$2674,Brutos!$C$7:$C$2674,Brutos!$AJ99,Brutos!$E$7:$E$2674,"MUL")</f>
        <v>2.4444444444444446</v>
      </c>
      <c r="AC100" s="358">
        <f>+AVERAGEIFS(Brutos!J$7:J$2674,Brutos!$C$7:$C$2674,Brutos!$AJ99,Brutos!$E$7:$E$2674,"HOM")</f>
        <v>2.75</v>
      </c>
      <c r="AD100" s="304">
        <f>+AVERAGEIF(Brutos!$C$7:$C$2674,Brutos!$AJ99,Brutos!K$7:K$2674)</f>
        <v>3</v>
      </c>
      <c r="AE100" s="149">
        <f>+AVERAGEIFS(Brutos!K$7:K$2674,Brutos!$C$7:$C$2674,Brutos!$AJ99,Brutos!$E$7:$E$2674,"MUL")</f>
        <v>2.875</v>
      </c>
      <c r="AF100" s="358">
        <f>+AVERAGEIFS(Brutos!K$7:K$2674,Brutos!$C$7:$C$2674,Brutos!$AJ99,Brutos!$E$7:$E$2674,"HOM")</f>
        <v>3.25</v>
      </c>
      <c r="AG100" s="304">
        <f>+AVERAGEIF(Brutos!$C$7:$C$2674,Brutos!$AJ99,Brutos!L$7:L$2674)</f>
        <v>3.3846153846153846</v>
      </c>
      <c r="AH100" s="149">
        <f>+AVERAGEIFS(Brutos!L$7:L$2674,Brutos!$C$7:$C$2674,Brutos!$AJ99,Brutos!$E$7:$E$2674,"MUL")</f>
        <v>3.4444444444444446</v>
      </c>
      <c r="AI100" s="358">
        <f>+AVERAGEIFS(Brutos!L$7:L$2674,Brutos!$C$7:$C$2674,Brutos!$AJ99,Brutos!$E$7:$E$2674,"HOM")</f>
        <v>3.25</v>
      </c>
      <c r="AJ100" s="304">
        <f>+AVERAGEIF(Brutos!$C$7:$C$2674,Brutos!$AJ99,Brutos!M$7:M$2674)</f>
        <v>2.8461538461538463</v>
      </c>
      <c r="AK100" s="149">
        <f>+AVERAGEIFS(Brutos!M$7:M$2674,Brutos!$C$7:$C$2674,Brutos!$AJ99,Brutos!$E$7:$E$2674,"MUL")</f>
        <v>2.7777777777777777</v>
      </c>
      <c r="AL100" s="358">
        <f>+AVERAGEIFS(Brutos!M$7:M$2674,Brutos!$C$7:$C$2674,Brutos!$AJ99,Brutos!$E$7:$E$2674,"HOM")</f>
        <v>3</v>
      </c>
      <c r="AM100" s="304">
        <f>+AVERAGEIF(Brutos!$C$7:$C$2674,Brutos!$AJ99,Brutos!N$7:N$2674)</f>
        <v>3.0769230769230771</v>
      </c>
      <c r="AN100" s="149">
        <f>+AVERAGEIFS(Brutos!N$7:N$2674,Brutos!$C$7:$C$2674,Brutos!$AJ99,Brutos!$E$7:$E$2674,"MUL")</f>
        <v>3.2222222222222223</v>
      </c>
      <c r="AO100" s="358">
        <f>+AVERAGEIFS(Brutos!N$7:N$2674,Brutos!$C$7:$C$2674,Brutos!$AJ99,Brutos!$E$7:$E$2674,"HOM")</f>
        <v>2.75</v>
      </c>
      <c r="AP100" s="304">
        <f>+AVERAGEIF(Brutos!$C$7:$C$2674,Brutos!$AJ99,Brutos!O$7:O$2674)</f>
        <v>3.2307692307692308</v>
      </c>
      <c r="AQ100" s="149">
        <f>+AVERAGEIFS(Brutos!O$7:O$2674,Brutos!$C$7:$C$2674,Brutos!$AJ99,Brutos!$E$7:$E$2674,"MUL")</f>
        <v>3.2222222222222223</v>
      </c>
      <c r="AR100" s="358">
        <f>+AVERAGEIFS(Brutos!O$7:O$2674,Brutos!$C$7:$C$2674,Brutos!$AJ99,Brutos!$E$7:$E$2674,"HOM")</f>
        <v>3.25</v>
      </c>
      <c r="AS100" s="304">
        <f>+AVERAGEIF(Brutos!$C$7:$C$2674,Brutos!$AJ99,Brutos!P$7:P$2674)</f>
        <v>2.6923076923076925</v>
      </c>
      <c r="AT100" s="149">
        <f>+AVERAGEIFS(Brutos!P$7:P$2674,Brutos!$C$7:$C$2674,Brutos!$AJ99,Brutos!$E$7:$E$2674,"MUL")</f>
        <v>2.5555555555555554</v>
      </c>
      <c r="AU100" s="358">
        <f>+AVERAGEIFS(Brutos!P$7:P$2674,Brutos!$C$7:$C$2674,Brutos!$AJ99,Brutos!$E$7:$E$2674,"HOM")</f>
        <v>3</v>
      </c>
      <c r="AV100" s="304">
        <f>+AVERAGEIF(Brutos!$C$7:$C$2674,Brutos!$AJ99,Brutos!Q$7:Q$2674)</f>
        <v>2.6153846153846154</v>
      </c>
      <c r="AW100" s="149">
        <f>+AVERAGEIFS(Brutos!Q$7:Q$2674,Brutos!$C$7:$C$2674,Brutos!$AJ99,Brutos!$E$7:$E$2674,"MUL")</f>
        <v>2.5555555555555554</v>
      </c>
      <c r="AX100" s="358">
        <f>+AVERAGEIFS(Brutos!Q$7:Q$2674,Brutos!$C$7:$C$2674,Brutos!$AJ99,Brutos!$E$7:$E$2674,"HOM")</f>
        <v>2.75</v>
      </c>
      <c r="AY100" s="304">
        <f>+AVERAGEIF(Brutos!$C$7:$C$2674,Brutos!$AJ99,Brutos!R$7:R$2674)</f>
        <v>2.4615384615384617</v>
      </c>
      <c r="AZ100" s="149">
        <f>+AVERAGEIFS(Brutos!R$7:R$2674,Brutos!$C$7:$C$2674,Brutos!$AJ99,Brutos!$E$7:$E$2674,"MUL")</f>
        <v>2.4444444444444446</v>
      </c>
      <c r="BA100" s="358">
        <f>+AVERAGEIFS(Brutos!R$7:R$2674,Brutos!$C$7:$C$2674,Brutos!$AJ99,Brutos!$E$7:$E$2674,"HOM")</f>
        <v>2.5</v>
      </c>
      <c r="BB100" s="304">
        <f>+AVERAGEIF(Brutos!$C$7:$C$2674,Brutos!$AJ99,Brutos!S$7:S$2674)</f>
        <v>2.9230769230769229</v>
      </c>
      <c r="BC100" s="149">
        <f>+AVERAGEIFS(Brutos!S$7:S$2674,Brutos!$C$7:$C$2674,Brutos!$AJ99,Brutos!$E$7:$E$2674,"MUL")</f>
        <v>3</v>
      </c>
      <c r="BD100" s="358">
        <f>+AVERAGEIFS(Brutos!S$7:S$2674,Brutos!$C$7:$C$2674,Brutos!$AJ99,Brutos!$E$7:$E$2674,"HOM")</f>
        <v>2.75</v>
      </c>
      <c r="BE100" s="304">
        <f>+AVERAGEIF(Brutos!$C$7:$C$2674,Brutos!$AJ99,Brutos!T$7:T$2674)</f>
        <v>2.2307692307692308</v>
      </c>
      <c r="BF100" s="149">
        <f>+AVERAGEIFS(Brutos!T$7:T$2674,Brutos!$C$7:$C$2674,Brutos!$AJ99,Brutos!$E$7:$E$2674,"MUL")</f>
        <v>2.2222222222222223</v>
      </c>
      <c r="BG100" s="358">
        <f>+AVERAGEIFS(Brutos!T$7:T$2674,Brutos!$C$7:$C$2674,Brutos!$AJ99,Brutos!$E$7:$E$2674,"HOM")</f>
        <v>2.25</v>
      </c>
      <c r="BH100" s="304">
        <f>+AVERAGEIF(Brutos!$C$7:$C$2674,Brutos!$AJ99,Brutos!U$7:U$2674)</f>
        <v>3</v>
      </c>
      <c r="BI100" s="149">
        <f>+AVERAGEIFS(Brutos!U$7:U$2674,Brutos!$C$7:$C$2674,Brutos!$AJ99,Brutos!$E$7:$E$2674,"MUL")</f>
        <v>2.8</v>
      </c>
      <c r="BJ100" s="358">
        <f>+AVERAGEIFS(Brutos!U$7:U$2674,Brutos!$C$7:$C$2674,Brutos!$AJ99,Brutos!$E$7:$E$2674,"HOM")</f>
        <v>3.3333333333333335</v>
      </c>
      <c r="BK100" s="304">
        <f>+AVERAGEIF(Brutos!$C$7:$C$2674,Brutos!$AJ99,Brutos!V$7:V$2674)</f>
        <v>3.3846153846153846</v>
      </c>
      <c r="BL100" s="149">
        <f>+AVERAGEIFS(Brutos!V$7:V$2674,Brutos!$C$7:$C$2674,Brutos!$AJ99,Brutos!$E$7:$E$2674,"MUL")</f>
        <v>3.2222222222222223</v>
      </c>
      <c r="BM100" s="358">
        <f>+AVERAGEIFS(Brutos!V$7:V$2674,Brutos!$C$7:$C$2674,Brutos!$AJ99,Brutos!$E$7:$E$2674,"HOM")</f>
        <v>3.75</v>
      </c>
      <c r="BN100" s="304">
        <f>+AVERAGEIF(Brutos!$C$7:$C$2674,Brutos!$AJ99,Brutos!W$7:W$2674)</f>
        <v>3.4166666666666665</v>
      </c>
      <c r="BO100" s="149">
        <f>+AVERAGEIFS(Brutos!W$7:W$2674,Brutos!$C$7:$C$2674,Brutos!$AJ99,Brutos!$E$7:$E$2674,"MUL")</f>
        <v>3.5</v>
      </c>
      <c r="BP100" s="358">
        <f>+AVERAGEIFS(Brutos!W$7:W$2674,Brutos!$C$7:$C$2674,Brutos!$AJ99,Brutos!$E$7:$E$2674,"HOM")</f>
        <v>3.25</v>
      </c>
      <c r="BQ100" s="304">
        <f>+AVERAGEIF(Brutos!$C$7:$C$2674,Brutos!$AJ99,Brutos!X$7:X$2674)</f>
        <v>3.5384615384615383</v>
      </c>
      <c r="BR100" s="149">
        <f>+AVERAGEIFS(Brutos!X$7:X$2674,Brutos!$C$7:$C$2674,Brutos!$AJ99,Brutos!$E$7:$E$2674,"MUL")</f>
        <v>3.5555555555555554</v>
      </c>
      <c r="BS100" s="358">
        <f>+AVERAGEIFS(Brutos!X$7:X$2674,Brutos!$C$7:$C$2674,Brutos!$AJ99,Brutos!$E$7:$E$2674,"HOM")</f>
        <v>3.5</v>
      </c>
      <c r="BT100" s="304">
        <f>+AVERAGEIF(Brutos!$C$7:$C$2674,Brutos!$AJ99,Brutos!Y$7:Y$2674)</f>
        <v>2.9230769230769229</v>
      </c>
      <c r="BU100" s="149">
        <f>+AVERAGEIFS(Brutos!Y$7:Y$2674,Brutos!$C$7:$C$2674,Brutos!$AJ99,Brutos!$E$7:$E$2674,"MUL")</f>
        <v>2.8888888888888888</v>
      </c>
      <c r="BV100" s="358">
        <f>+AVERAGEIFS(Brutos!Y$7:Y$2674,Brutos!$C$7:$C$2674,Brutos!$AJ99,Brutos!$E$7:$E$2674,"HOM")</f>
        <v>3</v>
      </c>
      <c r="BW100" s="304">
        <f>+AVERAGEIF(Brutos!$C$7:$C$2674,Brutos!$AJ99,Brutos!Z$7:Z$2674)</f>
        <v>2.7</v>
      </c>
      <c r="BX100" s="149">
        <f>+AVERAGEIFS(Brutos!Z$7:Z$2674,Brutos!$C$7:$C$2674,Brutos!$AJ99,Brutos!$E$7:$E$2674,"MUL")</f>
        <v>3.1666666666666665</v>
      </c>
      <c r="BY100" s="358">
        <f>+AVERAGEIFS(Brutos!Z$7:Z$2674,Brutos!$C$7:$C$2674,Brutos!$AJ99,Brutos!$E$7:$E$2674,"HOM")</f>
        <v>2</v>
      </c>
      <c r="BZ100" s="304">
        <f>+AVERAGEIF(Brutos!$C$7:$C$2674,Brutos!$AJ99,Brutos!AA$7:AA$2674)</f>
        <v>2.5833333333333335</v>
      </c>
      <c r="CA100" s="149">
        <f>+AVERAGEIFS(Brutos!AA$7:AA$2674,Brutos!$C$7:$C$2674,Brutos!$AJ99,Brutos!$E$7:$E$2674,"MUL")</f>
        <v>2.75</v>
      </c>
      <c r="CB100" s="358">
        <f>+AVERAGEIFS(Brutos!AA$7:AA$2674,Brutos!$C$7:$C$2674,Brutos!$AJ99,Brutos!$E$7:$E$2674,"HOM")</f>
        <v>2.25</v>
      </c>
      <c r="CC100" s="304">
        <f>+AVERAGEIF(Brutos!$C$7:$C$2674,Brutos!$AJ99,Brutos!AB$7:AB$2674)</f>
        <v>2.25</v>
      </c>
      <c r="CD100" s="149">
        <f>+AVERAGEIFS(Brutos!AB$7:AB$2674,Brutos!$C$7:$C$2674,Brutos!$AJ99,Brutos!$E$7:$E$2674,"MUL")</f>
        <v>2.375</v>
      </c>
      <c r="CE100" s="358">
        <f>+AVERAGEIFS(Brutos!AB$7:AB$2674,Brutos!$C$7:$C$2674,Brutos!$AJ99,Brutos!$E$7:$E$2674,"HOM")</f>
        <v>2</v>
      </c>
      <c r="CF100" s="406">
        <f>+Resumo!U99</f>
        <v>2.8491228070175438</v>
      </c>
      <c r="CG100" s="213">
        <f t="shared" si="41"/>
        <v>2.8307692307692309</v>
      </c>
      <c r="CH100" s="407">
        <f t="shared" si="42"/>
        <v>2.8888888888888888</v>
      </c>
      <c r="CI100" s="415">
        <f>+Resumo!V99</f>
        <v>3.1524498500259539</v>
      </c>
      <c r="CJ100" s="116">
        <f t="shared" si="32"/>
        <v>3.0151075888865488</v>
      </c>
      <c r="CK100" s="416">
        <f>+AVERAGEIF($D$8:$D$118,$D100,$N$8:N$118)</f>
        <v>3.0388621880145168</v>
      </c>
      <c r="CL100" s="415">
        <f>+Resumo!W99</f>
        <v>3.1474854935724328</v>
      </c>
      <c r="CM100" s="116">
        <f t="shared" si="33"/>
        <v>3.0918240824555525</v>
      </c>
      <c r="CN100" s="416">
        <f t="shared" si="34"/>
        <v>3.1016978194911622</v>
      </c>
      <c r="CO100" s="116">
        <f>+Resumo!X99</f>
        <v>3.3218044402094318</v>
      </c>
      <c r="CP100" s="116">
        <f t="shared" si="35"/>
        <v>3.3505576893229652</v>
      </c>
      <c r="CQ100" s="116">
        <f t="shared" si="36"/>
        <v>3.2634137856509553</v>
      </c>
      <c r="CR100" s="188">
        <f>+Resumo!Y99</f>
        <v>3.1538553205918682</v>
      </c>
      <c r="CS100" s="188">
        <f t="shared" si="37"/>
        <v>3.1576693211412472</v>
      </c>
      <c r="CT100" s="188">
        <f t="shared" si="38"/>
        <v>3.1481770120066228</v>
      </c>
    </row>
    <row r="101" spans="1:98" s="25" customFormat="1" x14ac:dyDescent="0.25">
      <c r="A101" s="92"/>
      <c r="B101" s="75" t="s">
        <v>119</v>
      </c>
      <c r="C101" s="197" t="s">
        <v>543</v>
      </c>
      <c r="D101" s="93">
        <v>312</v>
      </c>
      <c r="E101" s="92" t="s">
        <v>290</v>
      </c>
      <c r="F101" s="328" t="s">
        <v>321</v>
      </c>
      <c r="G101" s="176" t="s">
        <v>285</v>
      </c>
      <c r="H101" s="131" t="s">
        <v>320</v>
      </c>
      <c r="I101" s="340">
        <v>39</v>
      </c>
      <c r="J101" s="179">
        <v>5</v>
      </c>
      <c r="K101" s="341">
        <f t="shared" si="31"/>
        <v>0.12820512820512819</v>
      </c>
      <c r="L101" s="277">
        <f>+Resumo!I100</f>
        <v>3.1711711711711712</v>
      </c>
      <c r="M101" s="149">
        <f>+Brutos!DQ100/Brutos!DR100</f>
        <v>3.6086956521739131</v>
      </c>
      <c r="N101" s="358">
        <f>+Brutos!EQ100/Brutos!ER100</f>
        <v>3.0568181818181817</v>
      </c>
      <c r="O101" s="304">
        <f>+AVERAGEIF(Brutos!$C$7:$C$2674,Brutos!$AJ100,Brutos!F$7:F$2674)</f>
        <v>3.4</v>
      </c>
      <c r="P101" s="149">
        <f>+AVERAGEIFS(Brutos!F$7:F$2674,Brutos!$C$7:$C$2674,Brutos!$AJ100,Brutos!$E$7:$E$2674,"MUL")</f>
        <v>4</v>
      </c>
      <c r="Q101" s="358">
        <f>+AVERAGEIFS(Brutos!F$7:F$2674,Brutos!$C$7:$C$2674,Brutos!$AJ100,Brutos!$E$7:$E$2674,"HOM")</f>
        <v>3.25</v>
      </c>
      <c r="R101" s="304">
        <f>+AVERAGEIF(Brutos!$C$7:$C$2674,Brutos!$AJ100,Brutos!G$7:G$2674)</f>
        <v>3.4</v>
      </c>
      <c r="S101" s="149">
        <f>+AVERAGEIFS(Brutos!G$7:G$2674,Brutos!$C$7:$C$2674,Brutos!$AJ100,Brutos!$E$7:$E$2674,"MUL")</f>
        <v>5</v>
      </c>
      <c r="T101" s="358">
        <f>+AVERAGEIFS(Brutos!G$7:G$2674,Brutos!$C$7:$C$2674,Brutos!$AJ100,Brutos!$E$7:$E$2674,"HOM")</f>
        <v>3</v>
      </c>
      <c r="U101" s="304">
        <f>+AVERAGEIF(Brutos!$C$7:$C$2674,Brutos!$AJ100,Brutos!H$7:H$2674)</f>
        <v>3</v>
      </c>
      <c r="V101" s="149">
        <f>+AVERAGEIFS(Brutos!H$7:H$2674,Brutos!$C$7:$C$2674,Brutos!$AJ100,Brutos!$E$7:$E$2674,"MUL")</f>
        <v>4</v>
      </c>
      <c r="W101" s="358">
        <f>+AVERAGEIFS(Brutos!H$7:H$2674,Brutos!$C$7:$C$2674,Brutos!$AJ100,Brutos!$E$7:$E$2674,"HOM")</f>
        <v>2.75</v>
      </c>
      <c r="X101" s="304">
        <f>+AVERAGEIF(Brutos!$C$7:$C$2674,Brutos!$AJ100,Brutos!I$7:I$2674)</f>
        <v>3</v>
      </c>
      <c r="Y101" s="149">
        <f>+AVERAGEIFS(Brutos!I$7:I$2674,Brutos!$C$7:$C$2674,Brutos!$AJ100,Brutos!$E$7:$E$2674,"MUL")</f>
        <v>4</v>
      </c>
      <c r="Z101" s="358">
        <f>+AVERAGEIFS(Brutos!I$7:I$2674,Brutos!$C$7:$C$2674,Brutos!$AJ100,Brutos!$E$7:$E$2674,"HOM")</f>
        <v>2.75</v>
      </c>
      <c r="AA101" s="304">
        <f>+AVERAGEIF(Brutos!$C$7:$C$2674,Brutos!$AJ100,Brutos!J$7:J$2674)</f>
        <v>3</v>
      </c>
      <c r="AB101" s="149">
        <f>+AVERAGEIFS(Brutos!J$7:J$2674,Brutos!$C$7:$C$2674,Brutos!$AJ100,Brutos!$E$7:$E$2674,"MUL")</f>
        <v>4</v>
      </c>
      <c r="AC101" s="358">
        <f>+AVERAGEIFS(Brutos!J$7:J$2674,Brutos!$C$7:$C$2674,Brutos!$AJ100,Brutos!$E$7:$E$2674,"HOM")</f>
        <v>2.75</v>
      </c>
      <c r="AD101" s="304">
        <f>+AVERAGEIF(Brutos!$C$7:$C$2674,Brutos!$AJ100,Brutos!K$7:K$2674)</f>
        <v>2.6</v>
      </c>
      <c r="AE101" s="149">
        <f>+AVERAGEIFS(Brutos!K$7:K$2674,Brutos!$C$7:$C$2674,Brutos!$AJ100,Brutos!$E$7:$E$2674,"MUL")</f>
        <v>5</v>
      </c>
      <c r="AF101" s="358">
        <f>+AVERAGEIFS(Brutos!K$7:K$2674,Brutos!$C$7:$C$2674,Brutos!$AJ100,Brutos!$E$7:$E$2674,"HOM")</f>
        <v>2</v>
      </c>
      <c r="AG101" s="304">
        <f>+AVERAGEIF(Brutos!$C$7:$C$2674,Brutos!$AJ100,Brutos!L$7:L$2674)</f>
        <v>3.2</v>
      </c>
      <c r="AH101" s="149">
        <f>+AVERAGEIFS(Brutos!L$7:L$2674,Brutos!$C$7:$C$2674,Brutos!$AJ100,Brutos!$E$7:$E$2674,"MUL")</f>
        <v>3</v>
      </c>
      <c r="AI101" s="358">
        <f>+AVERAGEIFS(Brutos!L$7:L$2674,Brutos!$C$7:$C$2674,Brutos!$AJ100,Brutos!$E$7:$E$2674,"HOM")</f>
        <v>3.25</v>
      </c>
      <c r="AJ101" s="304">
        <f>+AVERAGEIF(Brutos!$C$7:$C$2674,Brutos!$AJ100,Brutos!M$7:M$2674)</f>
        <v>3.2</v>
      </c>
      <c r="AK101" s="149">
        <f>+AVERAGEIFS(Brutos!M$7:M$2674,Brutos!$C$7:$C$2674,Brutos!$AJ100,Brutos!$E$7:$E$2674,"MUL")</f>
        <v>3</v>
      </c>
      <c r="AL101" s="358">
        <f>+AVERAGEIFS(Brutos!M$7:M$2674,Brutos!$C$7:$C$2674,Brutos!$AJ100,Brutos!$E$7:$E$2674,"HOM")</f>
        <v>3.25</v>
      </c>
      <c r="AM101" s="304">
        <f>+AVERAGEIF(Brutos!$C$7:$C$2674,Brutos!$AJ100,Brutos!N$7:N$2674)</f>
        <v>3.6</v>
      </c>
      <c r="AN101" s="149">
        <f>+AVERAGEIFS(Brutos!N$7:N$2674,Brutos!$C$7:$C$2674,Brutos!$AJ100,Brutos!$E$7:$E$2674,"MUL")</f>
        <v>4</v>
      </c>
      <c r="AO101" s="358">
        <f>+AVERAGEIFS(Brutos!N$7:N$2674,Brutos!$C$7:$C$2674,Brutos!$AJ100,Brutos!$E$7:$E$2674,"HOM")</f>
        <v>3.5</v>
      </c>
      <c r="AP101" s="304">
        <f>+AVERAGEIF(Brutos!$C$7:$C$2674,Brutos!$AJ100,Brutos!O$7:O$2674)</f>
        <v>3.4</v>
      </c>
      <c r="AQ101" s="149">
        <f>+AVERAGEIFS(Brutos!O$7:O$2674,Brutos!$C$7:$C$2674,Brutos!$AJ100,Brutos!$E$7:$E$2674,"MUL")</f>
        <v>4</v>
      </c>
      <c r="AR101" s="358">
        <f>+AVERAGEIFS(Brutos!O$7:O$2674,Brutos!$C$7:$C$2674,Brutos!$AJ100,Brutos!$E$7:$E$2674,"HOM")</f>
        <v>3.25</v>
      </c>
      <c r="AS101" s="304">
        <f>+AVERAGEIF(Brutos!$C$7:$C$2674,Brutos!$AJ100,Brutos!P$7:P$2674)</f>
        <v>3.2</v>
      </c>
      <c r="AT101" s="149">
        <f>+AVERAGEIFS(Brutos!P$7:P$2674,Brutos!$C$7:$C$2674,Brutos!$AJ100,Brutos!$E$7:$E$2674,"MUL")</f>
        <v>4</v>
      </c>
      <c r="AU101" s="358">
        <f>+AVERAGEIFS(Brutos!P$7:P$2674,Brutos!$C$7:$C$2674,Brutos!$AJ100,Brutos!$E$7:$E$2674,"HOM")</f>
        <v>3</v>
      </c>
      <c r="AV101" s="304">
        <f>+AVERAGEIF(Brutos!$C$7:$C$2674,Brutos!$AJ100,Brutos!Q$7:Q$2674)</f>
        <v>3.25</v>
      </c>
      <c r="AW101" s="149">
        <f>+AVERAGEIFS(Brutos!Q$7:Q$2674,Brutos!$C$7:$C$2674,Brutos!$AJ100,Brutos!$E$7:$E$2674,"MUL")</f>
        <v>4</v>
      </c>
      <c r="AX101" s="358">
        <f>+AVERAGEIFS(Brutos!Q$7:Q$2674,Brutos!$C$7:$C$2674,Brutos!$AJ100,Brutos!$E$7:$E$2674,"HOM")</f>
        <v>3</v>
      </c>
      <c r="AY101" s="304">
        <f>+AVERAGEIF(Brutos!$C$7:$C$2674,Brutos!$AJ100,Brutos!R$7:R$2674)</f>
        <v>2.8</v>
      </c>
      <c r="AZ101" s="149">
        <f>+AVERAGEIFS(Brutos!R$7:R$2674,Brutos!$C$7:$C$2674,Brutos!$AJ100,Brutos!$E$7:$E$2674,"MUL")</f>
        <v>3</v>
      </c>
      <c r="BA101" s="358">
        <f>+AVERAGEIFS(Brutos!R$7:R$2674,Brutos!$C$7:$C$2674,Brutos!$AJ100,Brutos!$E$7:$E$2674,"HOM")</f>
        <v>2.75</v>
      </c>
      <c r="BB101" s="304">
        <f>+AVERAGEIF(Brutos!$C$7:$C$2674,Brutos!$AJ100,Brutos!S$7:S$2674)</f>
        <v>3.2</v>
      </c>
      <c r="BC101" s="149">
        <f>+AVERAGEIFS(Brutos!S$7:S$2674,Brutos!$C$7:$C$2674,Brutos!$AJ100,Brutos!$E$7:$E$2674,"MUL")</f>
        <v>4</v>
      </c>
      <c r="BD101" s="358">
        <f>+AVERAGEIFS(Brutos!S$7:S$2674,Brutos!$C$7:$C$2674,Brutos!$AJ100,Brutos!$E$7:$E$2674,"HOM")</f>
        <v>3</v>
      </c>
      <c r="BE101" s="304">
        <f>+AVERAGEIF(Brutos!$C$7:$C$2674,Brutos!$AJ100,Brutos!T$7:T$2674)</f>
        <v>3.2</v>
      </c>
      <c r="BF101" s="149">
        <f>+AVERAGEIFS(Brutos!T$7:T$2674,Brutos!$C$7:$C$2674,Brutos!$AJ100,Brutos!$E$7:$E$2674,"MUL")</f>
        <v>3</v>
      </c>
      <c r="BG101" s="358">
        <f>+AVERAGEIFS(Brutos!T$7:T$2674,Brutos!$C$7:$C$2674,Brutos!$AJ100,Brutos!$E$7:$E$2674,"HOM")</f>
        <v>3.25</v>
      </c>
      <c r="BH101" s="304">
        <f>+AVERAGEIF(Brutos!$C$7:$C$2674,Brutos!$AJ100,Brutos!U$7:U$2674)</f>
        <v>3.4</v>
      </c>
      <c r="BI101" s="149">
        <f>+AVERAGEIFS(Brutos!U$7:U$2674,Brutos!$C$7:$C$2674,Brutos!$AJ100,Brutos!$E$7:$E$2674,"MUL")</f>
        <v>3</v>
      </c>
      <c r="BJ101" s="358">
        <f>+AVERAGEIFS(Brutos!U$7:U$2674,Brutos!$C$7:$C$2674,Brutos!$AJ100,Brutos!$E$7:$E$2674,"HOM")</f>
        <v>3.5</v>
      </c>
      <c r="BK101" s="304">
        <f>+AVERAGEIF(Brutos!$C$7:$C$2674,Brutos!$AJ100,Brutos!V$7:V$2674)</f>
        <v>3.4</v>
      </c>
      <c r="BL101" s="149">
        <f>+AVERAGEIFS(Brutos!V$7:V$2674,Brutos!$C$7:$C$2674,Brutos!$AJ100,Brutos!$E$7:$E$2674,"MUL")</f>
        <v>3</v>
      </c>
      <c r="BM101" s="358">
        <f>+AVERAGEIFS(Brutos!V$7:V$2674,Brutos!$C$7:$C$2674,Brutos!$AJ100,Brutos!$E$7:$E$2674,"HOM")</f>
        <v>3.5</v>
      </c>
      <c r="BN101" s="304">
        <f>+AVERAGEIF(Brutos!$C$7:$C$2674,Brutos!$AJ100,Brutos!W$7:W$2674)</f>
        <v>3</v>
      </c>
      <c r="BO101" s="149">
        <f>+AVERAGEIFS(Brutos!W$7:W$2674,Brutos!$C$7:$C$2674,Brutos!$AJ100,Brutos!$E$7:$E$2674,"MUL")</f>
        <v>3</v>
      </c>
      <c r="BP101" s="358">
        <f>+AVERAGEIFS(Brutos!W$7:W$2674,Brutos!$C$7:$C$2674,Brutos!$AJ100,Brutos!$E$7:$E$2674,"HOM")</f>
        <v>3</v>
      </c>
      <c r="BQ101" s="304">
        <f>+AVERAGEIF(Brutos!$C$7:$C$2674,Brutos!$AJ100,Brutos!X$7:X$2674)</f>
        <v>3</v>
      </c>
      <c r="BR101" s="149">
        <f>+AVERAGEIFS(Brutos!X$7:X$2674,Brutos!$C$7:$C$2674,Brutos!$AJ100,Brutos!$E$7:$E$2674,"MUL")</f>
        <v>3</v>
      </c>
      <c r="BS101" s="358">
        <f>+AVERAGEIFS(Brutos!X$7:X$2674,Brutos!$C$7:$C$2674,Brutos!$AJ100,Brutos!$E$7:$E$2674,"HOM")</f>
        <v>3</v>
      </c>
      <c r="BT101" s="304">
        <f>+AVERAGEIF(Brutos!$C$7:$C$2674,Brutos!$AJ100,Brutos!Y$7:Y$2674)</f>
        <v>3.4</v>
      </c>
      <c r="BU101" s="149">
        <f>+AVERAGEIFS(Brutos!Y$7:Y$2674,Brutos!$C$7:$C$2674,Brutos!$AJ100,Brutos!$E$7:$E$2674,"MUL")</f>
        <v>4</v>
      </c>
      <c r="BV101" s="358">
        <f>+AVERAGEIFS(Brutos!Y$7:Y$2674,Brutos!$C$7:$C$2674,Brutos!$AJ100,Brutos!$E$7:$E$2674,"HOM")</f>
        <v>3.25</v>
      </c>
      <c r="BW101" s="304">
        <f>+AVERAGEIF(Brutos!$C$7:$C$2674,Brutos!$AJ100,Brutos!Z$7:Z$2674)</f>
        <v>2.8</v>
      </c>
      <c r="BX101" s="149">
        <f>+AVERAGEIFS(Brutos!Z$7:Z$2674,Brutos!$C$7:$C$2674,Brutos!$AJ100,Brutos!$E$7:$E$2674,"MUL")</f>
        <v>3</v>
      </c>
      <c r="BY101" s="358">
        <f>+AVERAGEIFS(Brutos!Z$7:Z$2674,Brutos!$C$7:$C$2674,Brutos!$AJ100,Brutos!$E$7:$E$2674,"HOM")</f>
        <v>2.75</v>
      </c>
      <c r="BZ101" s="304">
        <f>+AVERAGEIF(Brutos!$C$7:$C$2674,Brutos!$AJ100,Brutos!AA$7:AA$2674)</f>
        <v>3.25</v>
      </c>
      <c r="CA101" s="149">
        <f>+AVERAGEIFS(Brutos!AA$7:AA$2674,Brutos!$C$7:$C$2674,Brutos!$AJ100,Brutos!$E$7:$E$2674,"MUL")</f>
        <v>3</v>
      </c>
      <c r="CB101" s="358">
        <f>+AVERAGEIFS(Brutos!AA$7:AA$2674,Brutos!$C$7:$C$2674,Brutos!$AJ100,Brutos!$E$7:$E$2674,"HOM")</f>
        <v>3.3333333333333335</v>
      </c>
      <c r="CC101" s="304">
        <f>+AVERAGEIF(Brutos!$C$7:$C$2674,Brutos!$AJ100,Brutos!AB$7:AB$2674)</f>
        <v>3.25</v>
      </c>
      <c r="CD101" s="149">
        <f>+AVERAGEIFS(Brutos!AB$7:AB$2674,Brutos!$C$7:$C$2674,Brutos!$AJ100,Brutos!$E$7:$E$2674,"MUL")</f>
        <v>3</v>
      </c>
      <c r="CE101" s="358">
        <f>+AVERAGEIFS(Brutos!AB$7:AB$2674,Brutos!$C$7:$C$2674,Brutos!$AJ100,Brutos!$E$7:$E$2674,"HOM")</f>
        <v>3.3333333333333335</v>
      </c>
      <c r="CF101" s="406">
        <f>+Resumo!U100</f>
        <v>3.1711711711711712</v>
      </c>
      <c r="CG101" s="213">
        <f t="shared" si="41"/>
        <v>3.6086956521739131</v>
      </c>
      <c r="CH101" s="407">
        <f t="shared" si="42"/>
        <v>3.0568181818181817</v>
      </c>
      <c r="CI101" s="415">
        <f>+Resumo!V100</f>
        <v>3.1524498500259539</v>
      </c>
      <c r="CJ101" s="116">
        <f t="shared" si="32"/>
        <v>3.0151075888865488</v>
      </c>
      <c r="CK101" s="416">
        <f>+AVERAGEIF($D$8:$D$118,$D101,$N$8:N$118)</f>
        <v>3.0388621880145168</v>
      </c>
      <c r="CL101" s="415">
        <f>+Resumo!W100</f>
        <v>3.1474854935724328</v>
      </c>
      <c r="CM101" s="116">
        <f t="shared" si="33"/>
        <v>3.0918240824555525</v>
      </c>
      <c r="CN101" s="416">
        <f t="shared" si="34"/>
        <v>3.1016978194911622</v>
      </c>
      <c r="CO101" s="116">
        <f>+Resumo!X100</f>
        <v>3.3218044402094318</v>
      </c>
      <c r="CP101" s="116">
        <f t="shared" si="35"/>
        <v>3.3505576893229652</v>
      </c>
      <c r="CQ101" s="116">
        <f t="shared" si="36"/>
        <v>3.2634137856509553</v>
      </c>
      <c r="CR101" s="188">
        <f>+Resumo!Y100</f>
        <v>3.1538553205918682</v>
      </c>
      <c r="CS101" s="188">
        <f t="shared" si="37"/>
        <v>3.1576693211412472</v>
      </c>
      <c r="CT101" s="188">
        <f t="shared" si="38"/>
        <v>3.1481770120066228</v>
      </c>
    </row>
    <row r="102" spans="1:98" s="25" customFormat="1" x14ac:dyDescent="0.25">
      <c r="A102" s="92"/>
      <c r="B102" s="75" t="s">
        <v>121</v>
      </c>
      <c r="C102" s="197" t="s">
        <v>553</v>
      </c>
      <c r="D102" s="93">
        <v>312</v>
      </c>
      <c r="E102" s="92" t="s">
        <v>290</v>
      </c>
      <c r="F102" s="328" t="s">
        <v>321</v>
      </c>
      <c r="G102" s="176" t="s">
        <v>285</v>
      </c>
      <c r="H102" s="131" t="s">
        <v>320</v>
      </c>
      <c r="I102" s="340">
        <v>29</v>
      </c>
      <c r="J102" s="179">
        <v>6</v>
      </c>
      <c r="K102" s="341">
        <f t="shared" si="31"/>
        <v>0.20689655172413793</v>
      </c>
      <c r="L102" s="277">
        <f>+Resumo!I101</f>
        <v>3.4779411764705883</v>
      </c>
      <c r="M102" s="202" t="s">
        <v>464</v>
      </c>
      <c r="N102" s="358">
        <f>+Brutos!EQ101/Brutos!ER101</f>
        <v>3.4779411764705883</v>
      </c>
      <c r="O102" s="304">
        <f>+AVERAGEIF(Brutos!$C$7:$C$2674,Brutos!$AJ101,Brutos!F$7:F$2674)</f>
        <v>4.166666666666667</v>
      </c>
      <c r="P102" s="202" t="s">
        <v>464</v>
      </c>
      <c r="Q102" s="358">
        <f>+AVERAGEIFS(Brutos!F$7:F$2674,Brutos!$C$7:$C$2674,Brutos!$AJ101,Brutos!$E$7:$E$2674,"HOM")</f>
        <v>4.166666666666667</v>
      </c>
      <c r="R102" s="304">
        <f>+AVERAGEIF(Brutos!$C$7:$C$2674,Brutos!$AJ101,Brutos!G$7:G$2674)</f>
        <v>3.6666666666666665</v>
      </c>
      <c r="S102" s="202" t="s">
        <v>464</v>
      </c>
      <c r="T102" s="358">
        <f>+AVERAGEIFS(Brutos!G$7:G$2674,Brutos!$C$7:$C$2674,Brutos!$AJ101,Brutos!$E$7:$E$2674,"HOM")</f>
        <v>3.6666666666666665</v>
      </c>
      <c r="U102" s="304">
        <f>+AVERAGEIF(Brutos!$C$7:$C$2674,Brutos!$AJ101,Brutos!H$7:H$2674)</f>
        <v>3.1666666666666665</v>
      </c>
      <c r="V102" s="202" t="s">
        <v>464</v>
      </c>
      <c r="W102" s="358">
        <f>+AVERAGEIFS(Brutos!H$7:H$2674,Brutos!$C$7:$C$2674,Brutos!$AJ101,Brutos!$E$7:$E$2674,"HOM")</f>
        <v>3.1666666666666665</v>
      </c>
      <c r="X102" s="304">
        <f>+AVERAGEIF(Brutos!$C$7:$C$2674,Brutos!$AJ101,Brutos!I$7:I$2674)</f>
        <v>3.3333333333333335</v>
      </c>
      <c r="Y102" s="202" t="s">
        <v>464</v>
      </c>
      <c r="Z102" s="358">
        <f>+AVERAGEIFS(Brutos!I$7:I$2674,Brutos!$C$7:$C$2674,Brutos!$AJ101,Brutos!$E$7:$E$2674,"HOM")</f>
        <v>3.3333333333333335</v>
      </c>
      <c r="AA102" s="304">
        <f>+AVERAGEIF(Brutos!$C$7:$C$2674,Brutos!$AJ101,Brutos!J$7:J$2674)</f>
        <v>2.6666666666666665</v>
      </c>
      <c r="AB102" s="202" t="s">
        <v>464</v>
      </c>
      <c r="AC102" s="358">
        <f>+AVERAGEIFS(Brutos!J$7:J$2674,Brutos!$C$7:$C$2674,Brutos!$AJ101,Brutos!$E$7:$E$2674,"HOM")</f>
        <v>2.6666666666666665</v>
      </c>
      <c r="AD102" s="304">
        <f>+AVERAGEIF(Brutos!$C$7:$C$2674,Brutos!$AJ101,Brutos!K$7:K$2674)</f>
        <v>3.2</v>
      </c>
      <c r="AE102" s="202" t="s">
        <v>464</v>
      </c>
      <c r="AF102" s="358">
        <f>+AVERAGEIFS(Brutos!K$7:K$2674,Brutos!$C$7:$C$2674,Brutos!$AJ101,Brutos!$E$7:$E$2674,"HOM")</f>
        <v>3.2</v>
      </c>
      <c r="AG102" s="304">
        <f>+AVERAGEIF(Brutos!$C$7:$C$2674,Brutos!$AJ101,Brutos!L$7:L$2674)</f>
        <v>3.8333333333333335</v>
      </c>
      <c r="AH102" s="202" t="s">
        <v>464</v>
      </c>
      <c r="AI102" s="358">
        <f>+AVERAGEIFS(Brutos!L$7:L$2674,Brutos!$C$7:$C$2674,Brutos!$AJ101,Brutos!$E$7:$E$2674,"HOM")</f>
        <v>3.8333333333333335</v>
      </c>
      <c r="AJ102" s="304">
        <f>+AVERAGEIF(Brutos!$C$7:$C$2674,Brutos!$AJ101,Brutos!M$7:M$2674)</f>
        <v>2.5</v>
      </c>
      <c r="AK102" s="202" t="s">
        <v>464</v>
      </c>
      <c r="AL102" s="358">
        <f>+AVERAGEIFS(Brutos!M$7:M$2674,Brutos!$C$7:$C$2674,Brutos!$AJ101,Brutos!$E$7:$E$2674,"HOM")</f>
        <v>2.5</v>
      </c>
      <c r="AM102" s="304">
        <f>+AVERAGEIF(Brutos!$C$7:$C$2674,Brutos!$AJ101,Brutos!N$7:N$2674)</f>
        <v>3.3333333333333335</v>
      </c>
      <c r="AN102" s="202" t="s">
        <v>464</v>
      </c>
      <c r="AO102" s="358">
        <f>+AVERAGEIFS(Brutos!N$7:N$2674,Brutos!$C$7:$C$2674,Brutos!$AJ101,Brutos!$E$7:$E$2674,"HOM")</f>
        <v>3.3333333333333335</v>
      </c>
      <c r="AP102" s="304">
        <f>+AVERAGEIF(Brutos!$C$7:$C$2674,Brutos!$AJ101,Brutos!O$7:O$2674)</f>
        <v>3.8333333333333335</v>
      </c>
      <c r="AQ102" s="202" t="s">
        <v>464</v>
      </c>
      <c r="AR102" s="358">
        <f>+AVERAGEIFS(Brutos!O$7:O$2674,Brutos!$C$7:$C$2674,Brutos!$AJ101,Brutos!$E$7:$E$2674,"HOM")</f>
        <v>3.8333333333333335</v>
      </c>
      <c r="AS102" s="304">
        <f>+AVERAGEIF(Brutos!$C$7:$C$2674,Brutos!$AJ101,Brutos!P$7:P$2674)</f>
        <v>2.2000000000000002</v>
      </c>
      <c r="AT102" s="202" t="s">
        <v>464</v>
      </c>
      <c r="AU102" s="358">
        <f>+AVERAGEIFS(Brutos!P$7:P$2674,Brutos!$C$7:$C$2674,Brutos!$AJ101,Brutos!$E$7:$E$2674,"HOM")</f>
        <v>2.2000000000000002</v>
      </c>
      <c r="AV102" s="304">
        <f>+AVERAGEIF(Brutos!$C$7:$C$2674,Brutos!$AJ101,Brutos!Q$7:Q$2674)</f>
        <v>3.5</v>
      </c>
      <c r="AW102" s="202" t="s">
        <v>464</v>
      </c>
      <c r="AX102" s="358">
        <f>+AVERAGEIFS(Brutos!Q$7:Q$2674,Brutos!$C$7:$C$2674,Brutos!$AJ101,Brutos!$E$7:$E$2674,"HOM")</f>
        <v>3.5</v>
      </c>
      <c r="AY102" s="304">
        <f>+AVERAGEIF(Brutos!$C$7:$C$2674,Brutos!$AJ101,Brutos!R$7:R$2674)</f>
        <v>3.1666666666666665</v>
      </c>
      <c r="AZ102" s="202" t="s">
        <v>464</v>
      </c>
      <c r="BA102" s="358">
        <f>+AVERAGEIFS(Brutos!R$7:R$2674,Brutos!$C$7:$C$2674,Brutos!$AJ101,Brutos!$E$7:$E$2674,"HOM")</f>
        <v>3.1666666666666665</v>
      </c>
      <c r="BB102" s="304">
        <f>+AVERAGEIF(Brutos!$C$7:$C$2674,Brutos!$AJ101,Brutos!S$7:S$2674)</f>
        <v>4</v>
      </c>
      <c r="BC102" s="202" t="s">
        <v>464</v>
      </c>
      <c r="BD102" s="358">
        <f>+AVERAGEIFS(Brutos!S$7:S$2674,Brutos!$C$7:$C$2674,Brutos!$AJ101,Brutos!$E$7:$E$2674,"HOM")</f>
        <v>4</v>
      </c>
      <c r="BE102" s="304">
        <f>+AVERAGEIF(Brutos!$C$7:$C$2674,Brutos!$AJ101,Brutos!T$7:T$2674)</f>
        <v>3.1666666666666665</v>
      </c>
      <c r="BF102" s="202" t="s">
        <v>464</v>
      </c>
      <c r="BG102" s="358">
        <f>+AVERAGEIFS(Brutos!T$7:T$2674,Brutos!$C$7:$C$2674,Brutos!$AJ101,Brutos!$E$7:$E$2674,"HOM")</f>
        <v>3.1666666666666665</v>
      </c>
      <c r="BH102" s="304">
        <f>+AVERAGEIF(Brutos!$C$7:$C$2674,Brutos!$AJ101,Brutos!U$7:U$2674)</f>
        <v>3.6666666666666665</v>
      </c>
      <c r="BI102" s="202" t="s">
        <v>464</v>
      </c>
      <c r="BJ102" s="358">
        <f>+AVERAGEIFS(Brutos!U$7:U$2674,Brutos!$C$7:$C$2674,Brutos!$AJ101,Brutos!$E$7:$E$2674,"HOM")</f>
        <v>3.6666666666666665</v>
      </c>
      <c r="BK102" s="304">
        <f>+AVERAGEIF(Brutos!$C$7:$C$2674,Brutos!$AJ101,Brutos!V$7:V$2674)</f>
        <v>3.5</v>
      </c>
      <c r="BL102" s="202" t="s">
        <v>464</v>
      </c>
      <c r="BM102" s="358">
        <f>+AVERAGEIFS(Brutos!V$7:V$2674,Brutos!$C$7:$C$2674,Brutos!$AJ101,Brutos!$E$7:$E$2674,"HOM")</f>
        <v>3.5</v>
      </c>
      <c r="BN102" s="304">
        <f>+AVERAGEIF(Brutos!$C$7:$C$2674,Brutos!$AJ101,Brutos!W$7:W$2674)</f>
        <v>4</v>
      </c>
      <c r="BO102" s="202" t="s">
        <v>464</v>
      </c>
      <c r="BP102" s="358">
        <f>+AVERAGEIFS(Brutos!W$7:W$2674,Brutos!$C$7:$C$2674,Brutos!$AJ101,Brutos!$E$7:$E$2674,"HOM")</f>
        <v>4</v>
      </c>
      <c r="BQ102" s="304">
        <f>+AVERAGEIF(Brutos!$C$7:$C$2674,Brutos!$AJ101,Brutos!X$7:X$2674)</f>
        <v>4</v>
      </c>
      <c r="BR102" s="202" t="s">
        <v>464</v>
      </c>
      <c r="BS102" s="358">
        <f>+AVERAGEIFS(Brutos!X$7:X$2674,Brutos!$C$7:$C$2674,Brutos!$AJ101,Brutos!$E$7:$E$2674,"HOM")</f>
        <v>4</v>
      </c>
      <c r="BT102" s="304">
        <f>+AVERAGEIF(Brutos!$C$7:$C$2674,Brutos!$AJ101,Brutos!Y$7:Y$2674)</f>
        <v>3.5</v>
      </c>
      <c r="BU102" s="202" t="s">
        <v>464</v>
      </c>
      <c r="BV102" s="358">
        <f>+AVERAGEIFS(Brutos!Y$7:Y$2674,Brutos!$C$7:$C$2674,Brutos!$AJ101,Brutos!$E$7:$E$2674,"HOM")</f>
        <v>3.5</v>
      </c>
      <c r="BW102" s="304">
        <f>+AVERAGEIF(Brutos!$C$7:$C$2674,Brutos!$AJ101,Brutos!Z$7:Z$2674)</f>
        <v>3.6666666666666665</v>
      </c>
      <c r="BX102" s="202" t="s">
        <v>464</v>
      </c>
      <c r="BY102" s="358">
        <f>+AVERAGEIFS(Brutos!Z$7:Z$2674,Brutos!$C$7:$C$2674,Brutos!$AJ101,Brutos!$E$7:$E$2674,"HOM")</f>
        <v>3.6666666666666665</v>
      </c>
      <c r="BZ102" s="304">
        <f>+AVERAGEIF(Brutos!$C$7:$C$2674,Brutos!$AJ101,Brutos!AA$7:AA$2674)</f>
        <v>4</v>
      </c>
      <c r="CA102" s="202" t="s">
        <v>464</v>
      </c>
      <c r="CB102" s="358">
        <f>+AVERAGEIFS(Brutos!AA$7:AA$2674,Brutos!$C$7:$C$2674,Brutos!$AJ101,Brutos!$E$7:$E$2674,"HOM")</f>
        <v>4</v>
      </c>
      <c r="CC102" s="304">
        <f>+AVERAGEIF(Brutos!$C$7:$C$2674,Brutos!$AJ101,Brutos!AB$7:AB$2674)</f>
        <v>3.6666666666666665</v>
      </c>
      <c r="CD102" s="202" t="s">
        <v>464</v>
      </c>
      <c r="CE102" s="358">
        <f>+AVERAGEIFS(Brutos!AB$7:AB$2674,Brutos!$C$7:$C$2674,Brutos!$AJ101,Brutos!$E$7:$E$2674,"HOM")</f>
        <v>3.6666666666666665</v>
      </c>
      <c r="CF102" s="406">
        <f>+Resumo!U101</f>
        <v>3.4779411764705883</v>
      </c>
      <c r="CG102" s="213" t="str">
        <f t="shared" si="41"/>
        <v>----</v>
      </c>
      <c r="CH102" s="407">
        <f t="shared" si="42"/>
        <v>3.4779411764705883</v>
      </c>
      <c r="CI102" s="415">
        <f>+Resumo!V101</f>
        <v>3.1524498500259539</v>
      </c>
      <c r="CJ102" s="116">
        <f t="shared" si="32"/>
        <v>3.0151075888865488</v>
      </c>
      <c r="CK102" s="416">
        <f>+AVERAGEIF($D$8:$D$118,$D102,$N$8:N$118)</f>
        <v>3.0388621880145168</v>
      </c>
      <c r="CL102" s="415">
        <f>+Resumo!W101</f>
        <v>3.1474854935724328</v>
      </c>
      <c r="CM102" s="116">
        <f t="shared" si="33"/>
        <v>3.0918240824555525</v>
      </c>
      <c r="CN102" s="416">
        <f t="shared" si="34"/>
        <v>3.1016978194911622</v>
      </c>
      <c r="CO102" s="116">
        <f>+Resumo!X101</f>
        <v>3.3218044402094318</v>
      </c>
      <c r="CP102" s="116">
        <f t="shared" si="35"/>
        <v>3.3505576893229652</v>
      </c>
      <c r="CQ102" s="116">
        <f t="shared" si="36"/>
        <v>3.2634137856509553</v>
      </c>
      <c r="CR102" s="188">
        <f>+Resumo!Y101</f>
        <v>3.1538553205918682</v>
      </c>
      <c r="CS102" s="188">
        <f t="shared" si="37"/>
        <v>3.1576693211412472</v>
      </c>
      <c r="CT102" s="188">
        <f t="shared" si="38"/>
        <v>3.1481770120066228</v>
      </c>
    </row>
    <row r="103" spans="1:98" s="25" customFormat="1" ht="30" x14ac:dyDescent="0.25">
      <c r="A103" s="92"/>
      <c r="B103" s="75" t="s">
        <v>47</v>
      </c>
      <c r="C103" s="197" t="s">
        <v>554</v>
      </c>
      <c r="D103" s="93">
        <v>312</v>
      </c>
      <c r="E103" s="92" t="s">
        <v>290</v>
      </c>
      <c r="F103" s="328" t="s">
        <v>321</v>
      </c>
      <c r="G103" s="176" t="s">
        <v>285</v>
      </c>
      <c r="H103" s="131" t="s">
        <v>320</v>
      </c>
      <c r="I103" s="340">
        <v>56</v>
      </c>
      <c r="J103" s="179">
        <v>9</v>
      </c>
      <c r="K103" s="341">
        <f t="shared" si="31"/>
        <v>0.16071428571428573</v>
      </c>
      <c r="L103" s="277">
        <f>+Resumo!I102</f>
        <v>3.6862745098039214</v>
      </c>
      <c r="M103" s="202" t="s">
        <v>464</v>
      </c>
      <c r="N103" s="358">
        <f>+Brutos!EQ102/Brutos!ER102</f>
        <v>3.6862745098039214</v>
      </c>
      <c r="O103" s="304">
        <f>+AVERAGEIF(Brutos!$C$7:$C$2674,Brutos!$AJ102,Brutos!F$7:F$2674)</f>
        <v>4</v>
      </c>
      <c r="P103" s="202" t="s">
        <v>464</v>
      </c>
      <c r="Q103" s="358">
        <f>+AVERAGEIFS(Brutos!F$7:F$2674,Brutos!$C$7:$C$2674,Brutos!$AJ102,Brutos!$E$7:$E$2674,"HOM")</f>
        <v>4</v>
      </c>
      <c r="R103" s="304">
        <f>+AVERAGEIF(Brutos!$C$7:$C$2674,Brutos!$AJ102,Brutos!G$7:G$2674)</f>
        <v>4</v>
      </c>
      <c r="S103" s="202" t="s">
        <v>464</v>
      </c>
      <c r="T103" s="358">
        <f>+AVERAGEIFS(Brutos!G$7:G$2674,Brutos!$C$7:$C$2674,Brutos!$AJ102,Brutos!$E$7:$E$2674,"HOM")</f>
        <v>4</v>
      </c>
      <c r="U103" s="304">
        <f>+AVERAGEIF(Brutos!$C$7:$C$2674,Brutos!$AJ102,Brutos!H$7:H$2674)</f>
        <v>3.5555555555555554</v>
      </c>
      <c r="V103" s="202" t="s">
        <v>464</v>
      </c>
      <c r="W103" s="358">
        <f>+AVERAGEIFS(Brutos!H$7:H$2674,Brutos!$C$7:$C$2674,Brutos!$AJ102,Brutos!$E$7:$E$2674,"HOM")</f>
        <v>3.5555555555555554</v>
      </c>
      <c r="X103" s="304">
        <f>+AVERAGEIF(Brutos!$C$7:$C$2674,Brutos!$AJ102,Brutos!I$7:I$2674)</f>
        <v>3.7777777777777777</v>
      </c>
      <c r="Y103" s="202" t="s">
        <v>464</v>
      </c>
      <c r="Z103" s="358">
        <f>+AVERAGEIFS(Brutos!I$7:I$2674,Brutos!$C$7:$C$2674,Brutos!$AJ102,Brutos!$E$7:$E$2674,"HOM")</f>
        <v>3.7777777777777777</v>
      </c>
      <c r="AA103" s="304">
        <f>+AVERAGEIF(Brutos!$C$7:$C$2674,Brutos!$AJ102,Brutos!J$7:J$2674)</f>
        <v>4</v>
      </c>
      <c r="AB103" s="202" t="s">
        <v>464</v>
      </c>
      <c r="AC103" s="358">
        <f>+AVERAGEIFS(Brutos!J$7:J$2674,Brutos!$C$7:$C$2674,Brutos!$AJ102,Brutos!$E$7:$E$2674,"HOM")</f>
        <v>4</v>
      </c>
      <c r="AD103" s="304">
        <f>+AVERAGEIF(Brutos!$C$7:$C$2674,Brutos!$AJ102,Brutos!K$7:K$2674)</f>
        <v>4</v>
      </c>
      <c r="AE103" s="202" t="s">
        <v>464</v>
      </c>
      <c r="AF103" s="358">
        <f>+AVERAGEIFS(Brutos!K$7:K$2674,Brutos!$C$7:$C$2674,Brutos!$AJ102,Brutos!$E$7:$E$2674,"HOM")</f>
        <v>4</v>
      </c>
      <c r="AG103" s="304">
        <f>+AVERAGEIF(Brutos!$C$7:$C$2674,Brutos!$AJ102,Brutos!L$7:L$2674)</f>
        <v>4.1111111111111107</v>
      </c>
      <c r="AH103" s="202" t="s">
        <v>464</v>
      </c>
      <c r="AI103" s="358">
        <f>+AVERAGEIFS(Brutos!L$7:L$2674,Brutos!$C$7:$C$2674,Brutos!$AJ102,Brutos!$E$7:$E$2674,"HOM")</f>
        <v>4.1111111111111107</v>
      </c>
      <c r="AJ103" s="304">
        <f>+AVERAGEIF(Brutos!$C$7:$C$2674,Brutos!$AJ102,Brutos!M$7:M$2674)</f>
        <v>3.75</v>
      </c>
      <c r="AK103" s="202" t="s">
        <v>464</v>
      </c>
      <c r="AL103" s="358">
        <f>+AVERAGEIFS(Brutos!M$7:M$2674,Brutos!$C$7:$C$2674,Brutos!$AJ102,Brutos!$E$7:$E$2674,"HOM")</f>
        <v>3.75</v>
      </c>
      <c r="AM103" s="304">
        <f>+AVERAGEIF(Brutos!$C$7:$C$2674,Brutos!$AJ102,Brutos!N$7:N$2674)</f>
        <v>3.4444444444444446</v>
      </c>
      <c r="AN103" s="202" t="s">
        <v>464</v>
      </c>
      <c r="AO103" s="358">
        <f>+AVERAGEIFS(Brutos!N$7:N$2674,Brutos!$C$7:$C$2674,Brutos!$AJ102,Brutos!$E$7:$E$2674,"HOM")</f>
        <v>3.4444444444444446</v>
      </c>
      <c r="AP103" s="304">
        <f>+AVERAGEIF(Brutos!$C$7:$C$2674,Brutos!$AJ102,Brutos!O$7:O$2674)</f>
        <v>4</v>
      </c>
      <c r="AQ103" s="202" t="s">
        <v>464</v>
      </c>
      <c r="AR103" s="358">
        <f>+AVERAGEIFS(Brutos!O$7:O$2674,Brutos!$C$7:$C$2674,Brutos!$AJ102,Brutos!$E$7:$E$2674,"HOM")</f>
        <v>4</v>
      </c>
      <c r="AS103" s="304">
        <f>+AVERAGEIF(Brutos!$C$7:$C$2674,Brutos!$AJ102,Brutos!P$7:P$2674)</f>
        <v>3.1111111111111112</v>
      </c>
      <c r="AT103" s="202" t="s">
        <v>464</v>
      </c>
      <c r="AU103" s="358">
        <f>+AVERAGEIFS(Brutos!P$7:P$2674,Brutos!$C$7:$C$2674,Brutos!$AJ102,Brutos!$E$7:$E$2674,"HOM")</f>
        <v>3.1111111111111112</v>
      </c>
      <c r="AV103" s="304">
        <f>+AVERAGEIF(Brutos!$C$7:$C$2674,Brutos!$AJ102,Brutos!Q$7:Q$2674)</f>
        <v>3.7777777777777777</v>
      </c>
      <c r="AW103" s="202" t="s">
        <v>464</v>
      </c>
      <c r="AX103" s="358">
        <f>+AVERAGEIFS(Brutos!Q$7:Q$2674,Brutos!$C$7:$C$2674,Brutos!$AJ102,Brutos!$E$7:$E$2674,"HOM")</f>
        <v>3.7777777777777777</v>
      </c>
      <c r="AY103" s="304">
        <f>+AVERAGEIF(Brutos!$C$7:$C$2674,Brutos!$AJ102,Brutos!R$7:R$2674)</f>
        <v>3.1111111111111112</v>
      </c>
      <c r="AZ103" s="202" t="s">
        <v>464</v>
      </c>
      <c r="BA103" s="358">
        <f>+AVERAGEIFS(Brutos!R$7:R$2674,Brutos!$C$7:$C$2674,Brutos!$AJ102,Brutos!$E$7:$E$2674,"HOM")</f>
        <v>3.1111111111111112</v>
      </c>
      <c r="BB103" s="304">
        <f>+AVERAGEIF(Brutos!$C$7:$C$2674,Brutos!$AJ102,Brutos!S$7:S$2674)</f>
        <v>3.6666666666666665</v>
      </c>
      <c r="BC103" s="202" t="s">
        <v>464</v>
      </c>
      <c r="BD103" s="358">
        <f>+AVERAGEIFS(Brutos!S$7:S$2674,Brutos!$C$7:$C$2674,Brutos!$AJ102,Brutos!$E$7:$E$2674,"HOM")</f>
        <v>3.6666666666666665</v>
      </c>
      <c r="BE103" s="304">
        <f>+AVERAGEIF(Brutos!$C$7:$C$2674,Brutos!$AJ102,Brutos!T$7:T$2674)</f>
        <v>3.7777777777777777</v>
      </c>
      <c r="BF103" s="202" t="s">
        <v>464</v>
      </c>
      <c r="BG103" s="358">
        <f>+AVERAGEIFS(Brutos!T$7:T$2674,Brutos!$C$7:$C$2674,Brutos!$AJ102,Brutos!$E$7:$E$2674,"HOM")</f>
        <v>3.7777777777777777</v>
      </c>
      <c r="BH103" s="304">
        <f>+AVERAGEIF(Brutos!$C$7:$C$2674,Brutos!$AJ102,Brutos!U$7:U$2674)</f>
        <v>3.4444444444444446</v>
      </c>
      <c r="BI103" s="202" t="s">
        <v>464</v>
      </c>
      <c r="BJ103" s="358">
        <f>+AVERAGEIFS(Brutos!U$7:U$2674,Brutos!$C$7:$C$2674,Brutos!$AJ102,Brutos!$E$7:$E$2674,"HOM")</f>
        <v>3.4444444444444446</v>
      </c>
      <c r="BK103" s="304">
        <f>+AVERAGEIF(Brutos!$C$7:$C$2674,Brutos!$AJ102,Brutos!V$7:V$2674)</f>
        <v>3.4444444444444446</v>
      </c>
      <c r="BL103" s="202" t="s">
        <v>464</v>
      </c>
      <c r="BM103" s="358">
        <f>+AVERAGEIFS(Brutos!V$7:V$2674,Brutos!$C$7:$C$2674,Brutos!$AJ102,Brutos!$E$7:$E$2674,"HOM")</f>
        <v>3.4444444444444446</v>
      </c>
      <c r="BN103" s="304">
        <f>+AVERAGEIF(Brutos!$C$7:$C$2674,Brutos!$AJ102,Brutos!W$7:W$2674)</f>
        <v>3.5555555555555554</v>
      </c>
      <c r="BO103" s="202" t="s">
        <v>464</v>
      </c>
      <c r="BP103" s="358">
        <f>+AVERAGEIFS(Brutos!W$7:W$2674,Brutos!$C$7:$C$2674,Brutos!$AJ102,Brutos!$E$7:$E$2674,"HOM")</f>
        <v>3.5555555555555554</v>
      </c>
      <c r="BQ103" s="304">
        <f>+AVERAGEIF(Brutos!$C$7:$C$2674,Brutos!$AJ102,Brutos!X$7:X$2674)</f>
        <v>3.2222222222222223</v>
      </c>
      <c r="BR103" s="202" t="s">
        <v>464</v>
      </c>
      <c r="BS103" s="358">
        <f>+AVERAGEIFS(Brutos!X$7:X$2674,Brutos!$C$7:$C$2674,Brutos!$AJ102,Brutos!$E$7:$E$2674,"HOM")</f>
        <v>3.2222222222222223</v>
      </c>
      <c r="BT103" s="304">
        <f>+AVERAGEIF(Brutos!$C$7:$C$2674,Brutos!$AJ102,Brutos!Y$7:Y$2674)</f>
        <v>3.8888888888888888</v>
      </c>
      <c r="BU103" s="202" t="s">
        <v>464</v>
      </c>
      <c r="BV103" s="358">
        <f>+AVERAGEIFS(Brutos!Y$7:Y$2674,Brutos!$C$7:$C$2674,Brutos!$AJ102,Brutos!$E$7:$E$2674,"HOM")</f>
        <v>3.8888888888888888</v>
      </c>
      <c r="BW103" s="304">
        <f>+AVERAGEIF(Brutos!$C$7:$C$2674,Brutos!$AJ102,Brutos!Z$7:Z$2674)</f>
        <v>3.75</v>
      </c>
      <c r="BX103" s="202" t="s">
        <v>464</v>
      </c>
      <c r="BY103" s="358">
        <f>+AVERAGEIFS(Brutos!Z$7:Z$2674,Brutos!$C$7:$C$2674,Brutos!$AJ102,Brutos!$E$7:$E$2674,"HOM")</f>
        <v>3.75</v>
      </c>
      <c r="BZ103" s="304">
        <f>+AVERAGEIF(Brutos!$C$7:$C$2674,Brutos!$AJ102,Brutos!AA$7:AA$2674)</f>
        <v>3.7777777777777777</v>
      </c>
      <c r="CA103" s="202" t="s">
        <v>464</v>
      </c>
      <c r="CB103" s="358">
        <f>+AVERAGEIFS(Brutos!AA$7:AA$2674,Brutos!$C$7:$C$2674,Brutos!$AJ102,Brutos!$E$7:$E$2674,"HOM")</f>
        <v>3.7777777777777777</v>
      </c>
      <c r="CC103" s="304">
        <f>+AVERAGEIF(Brutos!$C$7:$C$2674,Brutos!$AJ102,Brutos!AB$7:AB$2674)</f>
        <v>3.6666666666666665</v>
      </c>
      <c r="CD103" s="202" t="s">
        <v>464</v>
      </c>
      <c r="CE103" s="358">
        <f>+AVERAGEIFS(Brutos!AB$7:AB$2674,Brutos!$C$7:$C$2674,Brutos!$AJ102,Brutos!$E$7:$E$2674,"HOM")</f>
        <v>3.6666666666666665</v>
      </c>
      <c r="CF103" s="406">
        <f>+Resumo!U102</f>
        <v>3.6862745098039214</v>
      </c>
      <c r="CG103" s="213" t="str">
        <f t="shared" si="41"/>
        <v>----</v>
      </c>
      <c r="CH103" s="407">
        <f t="shared" si="42"/>
        <v>3.6862745098039214</v>
      </c>
      <c r="CI103" s="415">
        <f>+Resumo!V102</f>
        <v>3.1524498500259539</v>
      </c>
      <c r="CJ103" s="116">
        <f t="shared" si="32"/>
        <v>3.0151075888865488</v>
      </c>
      <c r="CK103" s="416">
        <f>+AVERAGEIF($D$8:$D$118,$D103,$N$8:N$118)</f>
        <v>3.0388621880145168</v>
      </c>
      <c r="CL103" s="415">
        <f>+Resumo!W102</f>
        <v>3.1474854935724328</v>
      </c>
      <c r="CM103" s="116">
        <f t="shared" si="33"/>
        <v>3.0918240824555525</v>
      </c>
      <c r="CN103" s="416">
        <f t="shared" si="34"/>
        <v>3.1016978194911622</v>
      </c>
      <c r="CO103" s="116">
        <f>+Resumo!X102</f>
        <v>3.3218044402094318</v>
      </c>
      <c r="CP103" s="116">
        <f t="shared" si="35"/>
        <v>3.3505576893229652</v>
      </c>
      <c r="CQ103" s="116">
        <f t="shared" si="36"/>
        <v>3.2634137856509553</v>
      </c>
      <c r="CR103" s="188">
        <f>+Resumo!Y102</f>
        <v>3.1538553205918682</v>
      </c>
      <c r="CS103" s="188">
        <f t="shared" si="37"/>
        <v>3.1576693211412472</v>
      </c>
      <c r="CT103" s="188">
        <f t="shared" si="38"/>
        <v>3.1481770120066228</v>
      </c>
    </row>
    <row r="104" spans="1:98" s="25" customFormat="1" x14ac:dyDescent="0.25">
      <c r="A104" s="92"/>
      <c r="B104" s="75" t="s">
        <v>65</v>
      </c>
      <c r="C104" s="197" t="s">
        <v>546</v>
      </c>
      <c r="D104" s="93">
        <v>312</v>
      </c>
      <c r="E104" s="92" t="s">
        <v>290</v>
      </c>
      <c r="F104" s="328" t="s">
        <v>321</v>
      </c>
      <c r="G104" s="176" t="s">
        <v>285</v>
      </c>
      <c r="H104" s="131" t="s">
        <v>320</v>
      </c>
      <c r="I104" s="340">
        <v>35</v>
      </c>
      <c r="J104" s="179">
        <v>8</v>
      </c>
      <c r="K104" s="341">
        <f t="shared" si="31"/>
        <v>0.22857142857142856</v>
      </c>
      <c r="L104" s="277">
        <f>+Resumo!I103</f>
        <v>3.1292134831460676</v>
      </c>
      <c r="M104" s="149">
        <f>+Brutos!DQ103/Brutos!DR103</f>
        <v>2.8260869565217392</v>
      </c>
      <c r="N104" s="358">
        <f>+Brutos!EQ103/Brutos!ER103</f>
        <v>3.2348484848484849</v>
      </c>
      <c r="O104" s="304">
        <f>+AVERAGEIF(Brutos!$C$7:$C$2674,Brutos!$AJ103,Brutos!F$7:F$2674)</f>
        <v>3.625</v>
      </c>
      <c r="P104" s="149">
        <f>+AVERAGEIFS(Brutos!F$7:F$2674,Brutos!$C$7:$C$2674,Brutos!$AJ103,Brutos!$E$7:$E$2674,"MUL")</f>
        <v>3</v>
      </c>
      <c r="Q104" s="358">
        <f>+AVERAGEIFS(Brutos!F$7:F$2674,Brutos!$C$7:$C$2674,Brutos!$AJ103,Brutos!$E$7:$E$2674,"HOM")</f>
        <v>3.8333333333333335</v>
      </c>
      <c r="R104" s="304">
        <f>+AVERAGEIF(Brutos!$C$7:$C$2674,Brutos!$AJ103,Brutos!G$7:G$2674)</f>
        <v>2.625</v>
      </c>
      <c r="S104" s="149">
        <f>+AVERAGEIFS(Brutos!G$7:G$2674,Brutos!$C$7:$C$2674,Brutos!$AJ103,Brutos!$E$7:$E$2674,"MUL")</f>
        <v>2</v>
      </c>
      <c r="T104" s="358">
        <f>+AVERAGEIFS(Brutos!G$7:G$2674,Brutos!$C$7:$C$2674,Brutos!$AJ103,Brutos!$E$7:$E$2674,"HOM")</f>
        <v>2.8333333333333335</v>
      </c>
      <c r="U104" s="304">
        <f>+AVERAGEIF(Brutos!$C$7:$C$2674,Brutos!$AJ103,Brutos!H$7:H$2674)</f>
        <v>2.4285714285714284</v>
      </c>
      <c r="V104" s="149">
        <f>+AVERAGEIFS(Brutos!H$7:H$2674,Brutos!$C$7:$C$2674,Brutos!$AJ103,Brutos!$E$7:$E$2674,"MUL")</f>
        <v>2.5</v>
      </c>
      <c r="W104" s="358">
        <f>+AVERAGEIFS(Brutos!H$7:H$2674,Brutos!$C$7:$C$2674,Brutos!$AJ103,Brutos!$E$7:$E$2674,"HOM")</f>
        <v>2.4</v>
      </c>
      <c r="X104" s="304">
        <f>+AVERAGEIF(Brutos!$C$7:$C$2674,Brutos!$AJ103,Brutos!I$7:I$2674)</f>
        <v>2.25</v>
      </c>
      <c r="Y104" s="149">
        <f>+AVERAGEIFS(Brutos!I$7:I$2674,Brutos!$C$7:$C$2674,Brutos!$AJ103,Brutos!$E$7:$E$2674,"MUL")</f>
        <v>2</v>
      </c>
      <c r="Z104" s="358">
        <f>+AVERAGEIFS(Brutos!I$7:I$2674,Brutos!$C$7:$C$2674,Brutos!$AJ103,Brutos!$E$7:$E$2674,"HOM")</f>
        <v>2.3333333333333335</v>
      </c>
      <c r="AA104" s="304">
        <f>+AVERAGEIF(Brutos!$C$7:$C$2674,Brutos!$AJ103,Brutos!J$7:J$2674)</f>
        <v>2</v>
      </c>
      <c r="AB104" s="149">
        <f>+AVERAGEIFS(Brutos!J$7:J$2674,Brutos!$C$7:$C$2674,Brutos!$AJ103,Brutos!$E$7:$E$2674,"MUL")</f>
        <v>1</v>
      </c>
      <c r="AC104" s="358">
        <f>+AVERAGEIFS(Brutos!J$7:J$2674,Brutos!$C$7:$C$2674,Brutos!$AJ103,Brutos!$E$7:$E$2674,"HOM")</f>
        <v>2.3333333333333335</v>
      </c>
      <c r="AD104" s="304">
        <f>+AVERAGEIF(Brutos!$C$7:$C$2674,Brutos!$AJ103,Brutos!K$7:K$2674)</f>
        <v>2.75</v>
      </c>
      <c r="AE104" s="149">
        <f>+AVERAGEIFS(Brutos!K$7:K$2674,Brutos!$C$7:$C$2674,Brutos!$AJ103,Brutos!$E$7:$E$2674,"MUL")</f>
        <v>3</v>
      </c>
      <c r="AF104" s="358">
        <f>+AVERAGEIFS(Brutos!K$7:K$2674,Brutos!$C$7:$C$2674,Brutos!$AJ103,Brutos!$E$7:$E$2674,"HOM")</f>
        <v>2.6666666666666665</v>
      </c>
      <c r="AG104" s="304">
        <f>+AVERAGEIF(Brutos!$C$7:$C$2674,Brutos!$AJ103,Brutos!L$7:L$2674)</f>
        <v>3.4285714285714284</v>
      </c>
      <c r="AH104" s="149">
        <f>+AVERAGEIFS(Brutos!L$7:L$2674,Brutos!$C$7:$C$2674,Brutos!$AJ103,Brutos!$E$7:$E$2674,"MUL")</f>
        <v>3.5</v>
      </c>
      <c r="AI104" s="358">
        <f>+AVERAGEIFS(Brutos!L$7:L$2674,Brutos!$C$7:$C$2674,Brutos!$AJ103,Brutos!$E$7:$E$2674,"HOM")</f>
        <v>3.4</v>
      </c>
      <c r="AJ104" s="304">
        <f>+AVERAGEIF(Brutos!$C$7:$C$2674,Brutos!$AJ103,Brutos!M$7:M$2674)</f>
        <v>2.625</v>
      </c>
      <c r="AK104" s="149">
        <f>+AVERAGEIFS(Brutos!M$7:M$2674,Brutos!$C$7:$C$2674,Brutos!$AJ103,Brutos!$E$7:$E$2674,"MUL")</f>
        <v>2</v>
      </c>
      <c r="AL104" s="358">
        <f>+AVERAGEIFS(Brutos!M$7:M$2674,Brutos!$C$7:$C$2674,Brutos!$AJ103,Brutos!$E$7:$E$2674,"HOM")</f>
        <v>2.8333333333333335</v>
      </c>
      <c r="AM104" s="304">
        <f>+AVERAGEIF(Brutos!$C$7:$C$2674,Brutos!$AJ103,Brutos!N$7:N$2674)</f>
        <v>4.125</v>
      </c>
      <c r="AN104" s="149">
        <f>+AVERAGEIFS(Brutos!N$7:N$2674,Brutos!$C$7:$C$2674,Brutos!$AJ103,Brutos!$E$7:$E$2674,"MUL")</f>
        <v>4.5</v>
      </c>
      <c r="AO104" s="358">
        <f>+AVERAGEIFS(Brutos!N$7:N$2674,Brutos!$C$7:$C$2674,Brutos!$AJ103,Brutos!$E$7:$E$2674,"HOM")</f>
        <v>4</v>
      </c>
      <c r="AP104" s="304">
        <f>+AVERAGEIF(Brutos!$C$7:$C$2674,Brutos!$AJ103,Brutos!O$7:O$2674)</f>
        <v>4.375</v>
      </c>
      <c r="AQ104" s="149">
        <f>+AVERAGEIFS(Brutos!O$7:O$2674,Brutos!$C$7:$C$2674,Brutos!$AJ103,Brutos!$E$7:$E$2674,"MUL")</f>
        <v>4.5</v>
      </c>
      <c r="AR104" s="358">
        <f>+AVERAGEIFS(Brutos!O$7:O$2674,Brutos!$C$7:$C$2674,Brutos!$AJ103,Brutos!$E$7:$E$2674,"HOM")</f>
        <v>4.333333333333333</v>
      </c>
      <c r="AS104" s="304">
        <f>+AVERAGEIF(Brutos!$C$7:$C$2674,Brutos!$AJ103,Brutos!P$7:P$2674)</f>
        <v>3.5</v>
      </c>
      <c r="AT104" s="149">
        <f>+AVERAGEIFS(Brutos!P$7:P$2674,Brutos!$C$7:$C$2674,Brutos!$AJ103,Brutos!$E$7:$E$2674,"MUL")</f>
        <v>3.5</v>
      </c>
      <c r="AU104" s="358">
        <f>+AVERAGEIFS(Brutos!P$7:P$2674,Brutos!$C$7:$C$2674,Brutos!$AJ103,Brutos!$E$7:$E$2674,"HOM")</f>
        <v>3.5</v>
      </c>
      <c r="AV104" s="304">
        <f>+AVERAGEIF(Brutos!$C$7:$C$2674,Brutos!$AJ103,Brutos!Q$7:Q$2674)</f>
        <v>3.125</v>
      </c>
      <c r="AW104" s="149">
        <f>+AVERAGEIFS(Brutos!Q$7:Q$2674,Brutos!$C$7:$C$2674,Brutos!$AJ103,Brutos!$E$7:$E$2674,"MUL")</f>
        <v>2</v>
      </c>
      <c r="AX104" s="358">
        <f>+AVERAGEIFS(Brutos!Q$7:Q$2674,Brutos!$C$7:$C$2674,Brutos!$AJ103,Brutos!$E$7:$E$2674,"HOM")</f>
        <v>3.5</v>
      </c>
      <c r="AY104" s="304">
        <f>+AVERAGEIF(Brutos!$C$7:$C$2674,Brutos!$AJ103,Brutos!R$7:R$2674)</f>
        <v>2.25</v>
      </c>
      <c r="AZ104" s="149">
        <f>+AVERAGEIFS(Brutos!R$7:R$2674,Brutos!$C$7:$C$2674,Brutos!$AJ103,Brutos!$E$7:$E$2674,"MUL")</f>
        <v>1.5</v>
      </c>
      <c r="BA104" s="358">
        <f>+AVERAGEIFS(Brutos!R$7:R$2674,Brutos!$C$7:$C$2674,Brutos!$AJ103,Brutos!$E$7:$E$2674,"HOM")</f>
        <v>2.5</v>
      </c>
      <c r="BB104" s="304">
        <f>+AVERAGEIF(Brutos!$C$7:$C$2674,Brutos!$AJ103,Brutos!S$7:S$2674)</f>
        <v>2.5714285714285716</v>
      </c>
      <c r="BC104" s="149">
        <f>+AVERAGEIFS(Brutos!S$7:S$2674,Brutos!$C$7:$C$2674,Brutos!$AJ103,Brutos!$E$7:$E$2674,"MUL")</f>
        <v>1.5</v>
      </c>
      <c r="BD104" s="358">
        <f>+AVERAGEIFS(Brutos!S$7:S$2674,Brutos!$C$7:$C$2674,Brutos!$AJ103,Brutos!$E$7:$E$2674,"HOM")</f>
        <v>3</v>
      </c>
      <c r="BE104" s="304">
        <f>+AVERAGEIF(Brutos!$C$7:$C$2674,Brutos!$AJ103,Brutos!T$7:T$2674)</f>
        <v>3.625</v>
      </c>
      <c r="BF104" s="149">
        <f>+AVERAGEIFS(Brutos!T$7:T$2674,Brutos!$C$7:$C$2674,Brutos!$AJ103,Brutos!$E$7:$E$2674,"MUL")</f>
        <v>4</v>
      </c>
      <c r="BG104" s="358">
        <f>+AVERAGEIFS(Brutos!T$7:T$2674,Brutos!$C$7:$C$2674,Brutos!$AJ103,Brutos!$E$7:$E$2674,"HOM")</f>
        <v>3.5</v>
      </c>
      <c r="BH104" s="304">
        <f>+AVERAGEIF(Brutos!$C$7:$C$2674,Brutos!$AJ103,Brutos!U$7:U$2674)</f>
        <v>4</v>
      </c>
      <c r="BI104" s="149">
        <f>+AVERAGEIFS(Brutos!U$7:U$2674,Brutos!$C$7:$C$2674,Brutos!$AJ103,Brutos!$E$7:$E$2674,"MUL")</f>
        <v>4</v>
      </c>
      <c r="BJ104" s="358">
        <f>+AVERAGEIFS(Brutos!U$7:U$2674,Brutos!$C$7:$C$2674,Brutos!$AJ103,Brutos!$E$7:$E$2674,"HOM")</f>
        <v>4</v>
      </c>
      <c r="BK104" s="304">
        <f>+AVERAGEIF(Brutos!$C$7:$C$2674,Brutos!$AJ103,Brutos!V$7:V$2674)</f>
        <v>4.1428571428571432</v>
      </c>
      <c r="BL104" s="149">
        <f>+AVERAGEIFS(Brutos!V$7:V$2674,Brutos!$C$7:$C$2674,Brutos!$AJ103,Brutos!$E$7:$E$2674,"MUL")</f>
        <v>4.5</v>
      </c>
      <c r="BM104" s="358">
        <f>+AVERAGEIFS(Brutos!V$7:V$2674,Brutos!$C$7:$C$2674,Brutos!$AJ103,Brutos!$E$7:$E$2674,"HOM")</f>
        <v>4</v>
      </c>
      <c r="BN104" s="304">
        <f>+AVERAGEIF(Brutos!$C$7:$C$2674,Brutos!$AJ103,Brutos!W$7:W$2674)</f>
        <v>3.625</v>
      </c>
      <c r="BO104" s="149">
        <f>+AVERAGEIFS(Brutos!W$7:W$2674,Brutos!$C$7:$C$2674,Brutos!$AJ103,Brutos!$E$7:$E$2674,"MUL")</f>
        <v>3.5</v>
      </c>
      <c r="BP104" s="358">
        <f>+AVERAGEIFS(Brutos!W$7:W$2674,Brutos!$C$7:$C$2674,Brutos!$AJ103,Brutos!$E$7:$E$2674,"HOM")</f>
        <v>3.6666666666666665</v>
      </c>
      <c r="BQ104" s="304">
        <f>+AVERAGEIF(Brutos!$C$7:$C$2674,Brutos!$AJ103,Brutos!X$7:X$2674)</f>
        <v>4</v>
      </c>
      <c r="BR104" s="149">
        <f>+AVERAGEIFS(Brutos!X$7:X$2674,Brutos!$C$7:$C$2674,Brutos!$AJ103,Brutos!$E$7:$E$2674,"MUL")</f>
        <v>4</v>
      </c>
      <c r="BS104" s="358">
        <f>+AVERAGEIFS(Brutos!X$7:X$2674,Brutos!$C$7:$C$2674,Brutos!$AJ103,Brutos!$E$7:$E$2674,"HOM")</f>
        <v>4</v>
      </c>
      <c r="BT104" s="304">
        <f>+AVERAGEIF(Brutos!$C$7:$C$2674,Brutos!$AJ103,Brutos!Y$7:Y$2674)</f>
        <v>3</v>
      </c>
      <c r="BU104" s="149">
        <f>+AVERAGEIFS(Brutos!Y$7:Y$2674,Brutos!$C$7:$C$2674,Brutos!$AJ103,Brutos!$E$7:$E$2674,"MUL")</f>
        <v>1.5</v>
      </c>
      <c r="BV104" s="358">
        <f>+AVERAGEIFS(Brutos!Y$7:Y$2674,Brutos!$C$7:$C$2674,Brutos!$AJ103,Brutos!$E$7:$E$2674,"HOM")</f>
        <v>3.6</v>
      </c>
      <c r="BW104" s="304">
        <f>+AVERAGEIF(Brutos!$C$7:$C$2674,Brutos!$AJ103,Brutos!Z$7:Z$2674)</f>
        <v>2.875</v>
      </c>
      <c r="BX104" s="149">
        <f>+AVERAGEIFS(Brutos!Z$7:Z$2674,Brutos!$C$7:$C$2674,Brutos!$AJ103,Brutos!$E$7:$E$2674,"MUL")</f>
        <v>2.5</v>
      </c>
      <c r="BY104" s="358">
        <f>+AVERAGEIFS(Brutos!Z$7:Z$2674,Brutos!$C$7:$C$2674,Brutos!$AJ103,Brutos!$E$7:$E$2674,"HOM")</f>
        <v>3</v>
      </c>
      <c r="BZ104" s="304">
        <f>+AVERAGEIF(Brutos!$C$7:$C$2674,Brutos!$AJ103,Brutos!AA$7:AA$2674)</f>
        <v>2.375</v>
      </c>
      <c r="CA104" s="149">
        <f>+AVERAGEIFS(Brutos!AA$7:AA$2674,Brutos!$C$7:$C$2674,Brutos!$AJ103,Brutos!$E$7:$E$2674,"MUL")</f>
        <v>2</v>
      </c>
      <c r="CB104" s="358">
        <f>+AVERAGEIFS(Brutos!AA$7:AA$2674,Brutos!$C$7:$C$2674,Brutos!$AJ103,Brutos!$E$7:$E$2674,"HOM")</f>
        <v>2.5</v>
      </c>
      <c r="CC104" s="304">
        <f>+AVERAGEIF(Brutos!$C$7:$C$2674,Brutos!$AJ103,Brutos!AB$7:AB$2674)</f>
        <v>2.5714285714285716</v>
      </c>
      <c r="CD104" s="149">
        <f>+AVERAGEIFS(Brutos!AB$7:AB$2674,Brutos!$C$7:$C$2674,Brutos!$AJ103,Brutos!$E$7:$E$2674,"MUL")</f>
        <v>2.5</v>
      </c>
      <c r="CE104" s="358">
        <f>+AVERAGEIFS(Brutos!AB$7:AB$2674,Brutos!$C$7:$C$2674,Brutos!$AJ103,Brutos!$E$7:$E$2674,"HOM")</f>
        <v>2.6</v>
      </c>
      <c r="CF104" s="406">
        <f>+Resumo!U103</f>
        <v>3.1292134831460676</v>
      </c>
      <c r="CG104" s="213">
        <f t="shared" si="41"/>
        <v>2.8260869565217392</v>
      </c>
      <c r="CH104" s="407">
        <f t="shared" si="42"/>
        <v>3.2348484848484849</v>
      </c>
      <c r="CI104" s="415">
        <f>+Resumo!V103</f>
        <v>3.1524498500259539</v>
      </c>
      <c r="CJ104" s="116">
        <f t="shared" si="32"/>
        <v>3.0151075888865488</v>
      </c>
      <c r="CK104" s="416">
        <f>+AVERAGEIF($D$8:$D$118,$D104,$N$8:N$118)</f>
        <v>3.0388621880145168</v>
      </c>
      <c r="CL104" s="415">
        <f>+Resumo!W103</f>
        <v>3.1474854935724328</v>
      </c>
      <c r="CM104" s="116">
        <f t="shared" si="33"/>
        <v>3.0918240824555525</v>
      </c>
      <c r="CN104" s="416">
        <f t="shared" si="34"/>
        <v>3.1016978194911622</v>
      </c>
      <c r="CO104" s="116">
        <f>+Resumo!X103</f>
        <v>3.3218044402094318</v>
      </c>
      <c r="CP104" s="116">
        <f t="shared" si="35"/>
        <v>3.3505576893229652</v>
      </c>
      <c r="CQ104" s="116">
        <f t="shared" si="36"/>
        <v>3.2634137856509553</v>
      </c>
      <c r="CR104" s="188">
        <f>+Resumo!Y103</f>
        <v>3.1538553205918682</v>
      </c>
      <c r="CS104" s="188">
        <f t="shared" si="37"/>
        <v>3.1576693211412472</v>
      </c>
      <c r="CT104" s="188">
        <f t="shared" si="38"/>
        <v>3.1481770120066228</v>
      </c>
    </row>
    <row r="105" spans="1:98" s="25" customFormat="1" ht="45" x14ac:dyDescent="0.25">
      <c r="A105" s="92"/>
      <c r="B105" s="75" t="s">
        <v>57</v>
      </c>
      <c r="C105" s="197" t="s">
        <v>555</v>
      </c>
      <c r="D105" s="93">
        <v>312</v>
      </c>
      <c r="E105" s="92" t="s">
        <v>290</v>
      </c>
      <c r="F105" s="328" t="s">
        <v>321</v>
      </c>
      <c r="G105" s="176" t="s">
        <v>285</v>
      </c>
      <c r="H105" s="131" t="s">
        <v>320</v>
      </c>
      <c r="I105" s="340">
        <v>78</v>
      </c>
      <c r="J105" s="179">
        <v>23</v>
      </c>
      <c r="K105" s="341">
        <f t="shared" si="31"/>
        <v>0.29487179487179488</v>
      </c>
      <c r="L105" s="277">
        <f>+Resumo!I104</f>
        <v>3.1814595660749507</v>
      </c>
      <c r="M105" s="149">
        <f>+Brutos!DQ104/Brutos!DR104</f>
        <v>3.3057324840764331</v>
      </c>
      <c r="N105" s="358">
        <f>+Brutos!EQ104/Brutos!ER104</f>
        <v>3.1257142857142859</v>
      </c>
      <c r="O105" s="304">
        <f>+AVERAGEIF(Brutos!$C$7:$C$2674,Brutos!$AJ104,Brutos!F$7:F$2674)</f>
        <v>3.8260869565217392</v>
      </c>
      <c r="P105" s="149">
        <f>+AVERAGEIFS(Brutos!F$7:F$2674,Brutos!$C$7:$C$2674,Brutos!$AJ104,Brutos!$E$7:$E$2674,"MUL")</f>
        <v>3.5714285714285716</v>
      </c>
      <c r="Q105" s="358">
        <f>+AVERAGEIFS(Brutos!F$7:F$2674,Brutos!$C$7:$C$2674,Brutos!$AJ104,Brutos!$E$7:$E$2674,"HOM")</f>
        <v>3.9375</v>
      </c>
      <c r="R105" s="304">
        <f>+AVERAGEIF(Brutos!$C$7:$C$2674,Brutos!$AJ104,Brutos!G$7:G$2674)</f>
        <v>3</v>
      </c>
      <c r="S105" s="149">
        <f>+AVERAGEIFS(Brutos!G$7:G$2674,Brutos!$C$7:$C$2674,Brutos!$AJ104,Brutos!$E$7:$E$2674,"MUL")</f>
        <v>3</v>
      </c>
      <c r="T105" s="358">
        <f>+AVERAGEIFS(Brutos!G$7:G$2674,Brutos!$C$7:$C$2674,Brutos!$AJ104,Brutos!$E$7:$E$2674,"HOM")</f>
        <v>3</v>
      </c>
      <c r="U105" s="304">
        <f>+AVERAGEIF(Brutos!$C$7:$C$2674,Brutos!$AJ104,Brutos!H$7:H$2674)</f>
        <v>2.8181818181818183</v>
      </c>
      <c r="V105" s="149">
        <f>+AVERAGEIFS(Brutos!H$7:H$2674,Brutos!$C$7:$C$2674,Brutos!$AJ104,Brutos!$E$7:$E$2674,"MUL")</f>
        <v>2.8333333333333335</v>
      </c>
      <c r="W105" s="358">
        <f>+AVERAGEIFS(Brutos!H$7:H$2674,Brutos!$C$7:$C$2674,Brutos!$AJ104,Brutos!$E$7:$E$2674,"HOM")</f>
        <v>2.8125</v>
      </c>
      <c r="X105" s="304">
        <f>+AVERAGEIF(Brutos!$C$7:$C$2674,Brutos!$AJ104,Brutos!I$7:I$2674)</f>
        <v>3.1363636363636362</v>
      </c>
      <c r="Y105" s="149">
        <f>+AVERAGEIFS(Brutos!I$7:I$2674,Brutos!$C$7:$C$2674,Brutos!$AJ104,Brutos!$E$7:$E$2674,"MUL")</f>
        <v>3.2857142857142856</v>
      </c>
      <c r="Z105" s="358">
        <f>+AVERAGEIFS(Brutos!I$7:I$2674,Brutos!$C$7:$C$2674,Brutos!$AJ104,Brutos!$E$7:$E$2674,"HOM")</f>
        <v>3.0666666666666669</v>
      </c>
      <c r="AA105" s="304">
        <f>+AVERAGEIF(Brutos!$C$7:$C$2674,Brutos!$AJ104,Brutos!J$7:J$2674)</f>
        <v>2.5652173913043477</v>
      </c>
      <c r="AB105" s="149">
        <f>+AVERAGEIFS(Brutos!J$7:J$2674,Brutos!$C$7:$C$2674,Brutos!$AJ104,Brutos!$E$7:$E$2674,"MUL")</f>
        <v>3</v>
      </c>
      <c r="AC105" s="358">
        <f>+AVERAGEIFS(Brutos!J$7:J$2674,Brutos!$C$7:$C$2674,Brutos!$AJ104,Brutos!$E$7:$E$2674,"HOM")</f>
        <v>2.375</v>
      </c>
      <c r="AD105" s="304">
        <f>+AVERAGEIF(Brutos!$C$7:$C$2674,Brutos!$AJ104,Brutos!K$7:K$2674)</f>
        <v>2.9090909090909092</v>
      </c>
      <c r="AE105" s="149">
        <f>+AVERAGEIFS(Brutos!K$7:K$2674,Brutos!$C$7:$C$2674,Brutos!$AJ104,Brutos!$E$7:$E$2674,"MUL")</f>
        <v>3.8571428571428572</v>
      </c>
      <c r="AF105" s="358">
        <f>+AVERAGEIFS(Brutos!K$7:K$2674,Brutos!$C$7:$C$2674,Brutos!$AJ104,Brutos!$E$7:$E$2674,"HOM")</f>
        <v>2.4666666666666668</v>
      </c>
      <c r="AG105" s="304">
        <f>+AVERAGEIF(Brutos!$C$7:$C$2674,Brutos!$AJ104,Brutos!L$7:L$2674)</f>
        <v>3.9130434782608696</v>
      </c>
      <c r="AH105" s="149">
        <f>+AVERAGEIFS(Brutos!L$7:L$2674,Brutos!$C$7:$C$2674,Brutos!$AJ104,Brutos!$E$7:$E$2674,"MUL")</f>
        <v>4.4285714285714288</v>
      </c>
      <c r="AI105" s="358">
        <f>+AVERAGEIFS(Brutos!L$7:L$2674,Brutos!$C$7:$C$2674,Brutos!$AJ104,Brutos!$E$7:$E$2674,"HOM")</f>
        <v>3.6875</v>
      </c>
      <c r="AJ105" s="304">
        <f>+AVERAGEIF(Brutos!$C$7:$C$2674,Brutos!$AJ104,Brutos!M$7:M$2674)</f>
        <v>2.3913043478260869</v>
      </c>
      <c r="AK105" s="149">
        <f>+AVERAGEIFS(Brutos!M$7:M$2674,Brutos!$C$7:$C$2674,Brutos!$AJ104,Brutos!$E$7:$E$2674,"MUL")</f>
        <v>2.8571428571428572</v>
      </c>
      <c r="AL105" s="358">
        <f>+AVERAGEIFS(Brutos!M$7:M$2674,Brutos!$C$7:$C$2674,Brutos!$AJ104,Brutos!$E$7:$E$2674,"HOM")</f>
        <v>2.1875</v>
      </c>
      <c r="AM105" s="304">
        <f>+AVERAGEIF(Brutos!$C$7:$C$2674,Brutos!$AJ104,Brutos!N$7:N$2674)</f>
        <v>3.2727272727272729</v>
      </c>
      <c r="AN105" s="149">
        <f>+AVERAGEIFS(Brutos!N$7:N$2674,Brutos!$C$7:$C$2674,Brutos!$AJ104,Brutos!$E$7:$E$2674,"MUL")</f>
        <v>3.5</v>
      </c>
      <c r="AO105" s="358">
        <f>+AVERAGEIFS(Brutos!N$7:N$2674,Brutos!$C$7:$C$2674,Brutos!$AJ104,Brutos!$E$7:$E$2674,"HOM")</f>
        <v>3.1875</v>
      </c>
      <c r="AP105" s="304">
        <f>+AVERAGEIF(Brutos!$C$7:$C$2674,Brutos!$AJ104,Brutos!O$7:O$2674)</f>
        <v>3.0869565217391304</v>
      </c>
      <c r="AQ105" s="149">
        <f>+AVERAGEIFS(Brutos!O$7:O$2674,Brutos!$C$7:$C$2674,Brutos!$AJ104,Brutos!$E$7:$E$2674,"MUL")</f>
        <v>3.1428571428571428</v>
      </c>
      <c r="AR105" s="358">
        <f>+AVERAGEIFS(Brutos!O$7:O$2674,Brutos!$C$7:$C$2674,Brutos!$AJ104,Brutos!$E$7:$E$2674,"HOM")</f>
        <v>3.0625</v>
      </c>
      <c r="AS105" s="304">
        <f>+AVERAGEIF(Brutos!$C$7:$C$2674,Brutos!$AJ104,Brutos!P$7:P$2674)</f>
        <v>2.9565217391304346</v>
      </c>
      <c r="AT105" s="149">
        <f>+AVERAGEIFS(Brutos!P$7:P$2674,Brutos!$C$7:$C$2674,Brutos!$AJ104,Brutos!$E$7:$E$2674,"MUL")</f>
        <v>3</v>
      </c>
      <c r="AU105" s="358">
        <f>+AVERAGEIFS(Brutos!P$7:P$2674,Brutos!$C$7:$C$2674,Brutos!$AJ104,Brutos!$E$7:$E$2674,"HOM")</f>
        <v>2.9375</v>
      </c>
      <c r="AV105" s="304">
        <f>+AVERAGEIF(Brutos!$C$7:$C$2674,Brutos!$AJ104,Brutos!Q$7:Q$2674)</f>
        <v>3.0434782608695654</v>
      </c>
      <c r="AW105" s="149">
        <f>+AVERAGEIFS(Brutos!Q$7:Q$2674,Brutos!$C$7:$C$2674,Brutos!$AJ104,Brutos!$E$7:$E$2674,"MUL")</f>
        <v>2.8571428571428572</v>
      </c>
      <c r="AX105" s="358">
        <f>+AVERAGEIFS(Brutos!Q$7:Q$2674,Brutos!$C$7:$C$2674,Brutos!$AJ104,Brutos!$E$7:$E$2674,"HOM")</f>
        <v>3.125</v>
      </c>
      <c r="AY105" s="304">
        <f>+AVERAGEIF(Brutos!$C$7:$C$2674,Brutos!$AJ104,Brutos!R$7:R$2674)</f>
        <v>2.3636363636363638</v>
      </c>
      <c r="AZ105" s="149">
        <f>+AVERAGEIFS(Brutos!R$7:R$2674,Brutos!$C$7:$C$2674,Brutos!$AJ104,Brutos!$E$7:$E$2674,"MUL")</f>
        <v>2.1666666666666665</v>
      </c>
      <c r="BA105" s="358">
        <f>+AVERAGEIFS(Brutos!R$7:R$2674,Brutos!$C$7:$C$2674,Brutos!$AJ104,Brutos!$E$7:$E$2674,"HOM")</f>
        <v>2.4375</v>
      </c>
      <c r="BB105" s="304">
        <f>+AVERAGEIF(Brutos!$C$7:$C$2674,Brutos!$AJ104,Brutos!S$7:S$2674)</f>
        <v>3.2173913043478262</v>
      </c>
      <c r="BC105" s="149">
        <f>+AVERAGEIFS(Brutos!S$7:S$2674,Brutos!$C$7:$C$2674,Brutos!$AJ104,Brutos!$E$7:$E$2674,"MUL")</f>
        <v>3.1428571428571428</v>
      </c>
      <c r="BD105" s="358">
        <f>+AVERAGEIFS(Brutos!S$7:S$2674,Brutos!$C$7:$C$2674,Brutos!$AJ104,Brutos!$E$7:$E$2674,"HOM")</f>
        <v>3.25</v>
      </c>
      <c r="BE105" s="304">
        <f>+AVERAGEIF(Brutos!$C$7:$C$2674,Brutos!$AJ104,Brutos!T$7:T$2674)</f>
        <v>3.6363636363636362</v>
      </c>
      <c r="BF105" s="149">
        <f>+AVERAGEIFS(Brutos!T$7:T$2674,Brutos!$C$7:$C$2674,Brutos!$AJ104,Brutos!$E$7:$E$2674,"MUL")</f>
        <v>4</v>
      </c>
      <c r="BG105" s="358">
        <f>+AVERAGEIFS(Brutos!T$7:T$2674,Brutos!$C$7:$C$2674,Brutos!$AJ104,Brutos!$E$7:$E$2674,"HOM")</f>
        <v>3.4666666666666668</v>
      </c>
      <c r="BH105" s="304">
        <f>+AVERAGEIF(Brutos!$C$7:$C$2674,Brutos!$AJ104,Brutos!U$7:U$2674)</f>
        <v>3.5</v>
      </c>
      <c r="BI105" s="149">
        <f>+AVERAGEIFS(Brutos!U$7:U$2674,Brutos!$C$7:$C$2674,Brutos!$AJ104,Brutos!$E$7:$E$2674,"MUL")</f>
        <v>3.2857142857142856</v>
      </c>
      <c r="BJ105" s="358">
        <f>+AVERAGEIFS(Brutos!U$7:U$2674,Brutos!$C$7:$C$2674,Brutos!$AJ104,Brutos!$E$7:$E$2674,"HOM")</f>
        <v>3.6</v>
      </c>
      <c r="BK105" s="304">
        <f>+AVERAGEIF(Brutos!$C$7:$C$2674,Brutos!$AJ104,Brutos!V$7:V$2674)</f>
        <v>3.4545454545454546</v>
      </c>
      <c r="BL105" s="149">
        <f>+AVERAGEIFS(Brutos!V$7:V$2674,Brutos!$C$7:$C$2674,Brutos!$AJ104,Brutos!$E$7:$E$2674,"MUL")</f>
        <v>3.4285714285714284</v>
      </c>
      <c r="BM105" s="358">
        <f>+AVERAGEIFS(Brutos!V$7:V$2674,Brutos!$C$7:$C$2674,Brutos!$AJ104,Brutos!$E$7:$E$2674,"HOM")</f>
        <v>3.4666666666666668</v>
      </c>
      <c r="BN105" s="304">
        <f>+AVERAGEIF(Brutos!$C$7:$C$2674,Brutos!$AJ104,Brutos!W$7:W$2674)</f>
        <v>3.7142857142857144</v>
      </c>
      <c r="BO105" s="149">
        <f>+AVERAGEIFS(Brutos!W$7:W$2674,Brutos!$C$7:$C$2674,Brutos!$AJ104,Brutos!$E$7:$E$2674,"MUL")</f>
        <v>4.1428571428571432</v>
      </c>
      <c r="BP105" s="358">
        <f>+AVERAGEIFS(Brutos!W$7:W$2674,Brutos!$C$7:$C$2674,Brutos!$AJ104,Brutos!$E$7:$E$2674,"HOM")</f>
        <v>3.5</v>
      </c>
      <c r="BQ105" s="304">
        <f>+AVERAGEIF(Brutos!$C$7:$C$2674,Brutos!$AJ104,Brutos!X$7:X$2674)</f>
        <v>4.0476190476190474</v>
      </c>
      <c r="BR105" s="149">
        <f>+AVERAGEIFS(Brutos!X$7:X$2674,Brutos!$C$7:$C$2674,Brutos!$AJ104,Brutos!$E$7:$E$2674,"MUL")</f>
        <v>4.1428571428571432</v>
      </c>
      <c r="BS105" s="358">
        <f>+AVERAGEIFS(Brutos!X$7:X$2674,Brutos!$C$7:$C$2674,Brutos!$AJ104,Brutos!$E$7:$E$2674,"HOM")</f>
        <v>4</v>
      </c>
      <c r="BT105" s="304">
        <f>+AVERAGEIF(Brutos!$C$7:$C$2674,Brutos!$AJ104,Brutos!Y$7:Y$2674)</f>
        <v>3.5454545454545454</v>
      </c>
      <c r="BU105" s="149">
        <f>+AVERAGEIFS(Brutos!Y$7:Y$2674,Brutos!$C$7:$C$2674,Brutos!$AJ104,Brutos!$E$7:$E$2674,"MUL")</f>
        <v>3.4285714285714284</v>
      </c>
      <c r="BV105" s="358">
        <f>+AVERAGEIFS(Brutos!Y$7:Y$2674,Brutos!$C$7:$C$2674,Brutos!$AJ104,Brutos!$E$7:$E$2674,"HOM")</f>
        <v>3.6</v>
      </c>
      <c r="BW105" s="304">
        <f>+AVERAGEIF(Brutos!$C$7:$C$2674,Brutos!$AJ104,Brutos!Z$7:Z$2674)</f>
        <v>2.9047619047619047</v>
      </c>
      <c r="BX105" s="149">
        <f>+AVERAGEIFS(Brutos!Z$7:Z$2674,Brutos!$C$7:$C$2674,Brutos!$AJ104,Brutos!$E$7:$E$2674,"MUL")</f>
        <v>2.8333333333333335</v>
      </c>
      <c r="BY105" s="358">
        <f>+AVERAGEIFS(Brutos!Z$7:Z$2674,Brutos!$C$7:$C$2674,Brutos!$AJ104,Brutos!$E$7:$E$2674,"HOM")</f>
        <v>2.9333333333333331</v>
      </c>
      <c r="BZ105" s="304">
        <f>+AVERAGEIF(Brutos!$C$7:$C$2674,Brutos!$AJ104,Brutos!AA$7:AA$2674)</f>
        <v>2.8</v>
      </c>
      <c r="CA105" s="149">
        <f>+AVERAGEIFS(Brutos!AA$7:AA$2674,Brutos!$C$7:$C$2674,Brutos!$AJ104,Brutos!$E$7:$E$2674,"MUL")</f>
        <v>2.8571428571428572</v>
      </c>
      <c r="CB105" s="358">
        <f>+AVERAGEIFS(Brutos!AA$7:AA$2674,Brutos!$C$7:$C$2674,Brutos!$AJ104,Brutos!$E$7:$E$2674,"HOM")</f>
        <v>2.7692307692307692</v>
      </c>
      <c r="CC105" s="304">
        <f>+AVERAGEIF(Brutos!$C$7:$C$2674,Brutos!$AJ104,Brutos!AB$7:AB$2674)</f>
        <v>3.1052631578947367</v>
      </c>
      <c r="CD105" s="149">
        <f>+AVERAGEIFS(Brutos!AB$7:AB$2674,Brutos!$C$7:$C$2674,Brutos!$AJ104,Brutos!$E$7:$E$2674,"MUL")</f>
        <v>3</v>
      </c>
      <c r="CE105" s="358">
        <f>+AVERAGEIFS(Brutos!AB$7:AB$2674,Brutos!$C$7:$C$2674,Brutos!$AJ104,Brutos!$E$7:$E$2674,"HOM")</f>
        <v>3.1666666666666665</v>
      </c>
      <c r="CF105" s="406">
        <f>+Resumo!U104</f>
        <v>3.1814595660749507</v>
      </c>
      <c r="CG105" s="213">
        <f t="shared" si="41"/>
        <v>3.3057324840764331</v>
      </c>
      <c r="CH105" s="407">
        <f t="shared" si="42"/>
        <v>3.1257142857142859</v>
      </c>
      <c r="CI105" s="415">
        <f>+Resumo!V104</f>
        <v>3.1524498500259539</v>
      </c>
      <c r="CJ105" s="116">
        <f t="shared" si="32"/>
        <v>3.0151075888865488</v>
      </c>
      <c r="CK105" s="416">
        <f>+AVERAGEIF($D$8:$D$118,$D105,$N$8:N$118)</f>
        <v>3.0388621880145168</v>
      </c>
      <c r="CL105" s="415">
        <f>+Resumo!W104</f>
        <v>3.1474854935724328</v>
      </c>
      <c r="CM105" s="116">
        <f t="shared" si="33"/>
        <v>3.0918240824555525</v>
      </c>
      <c r="CN105" s="416">
        <f t="shared" si="34"/>
        <v>3.1016978194911622</v>
      </c>
      <c r="CO105" s="116">
        <f>+Resumo!X104</f>
        <v>3.3218044402094318</v>
      </c>
      <c r="CP105" s="116">
        <f t="shared" si="35"/>
        <v>3.3505576893229652</v>
      </c>
      <c r="CQ105" s="116">
        <f t="shared" si="36"/>
        <v>3.2634137856509553</v>
      </c>
      <c r="CR105" s="188">
        <f>+Resumo!Y104</f>
        <v>3.1538553205918682</v>
      </c>
      <c r="CS105" s="188">
        <f t="shared" si="37"/>
        <v>3.1576693211412472</v>
      </c>
      <c r="CT105" s="188">
        <f t="shared" si="38"/>
        <v>3.1481770120066228</v>
      </c>
    </row>
    <row r="106" spans="1:98" s="25" customFormat="1" x14ac:dyDescent="0.25">
      <c r="A106" s="92"/>
      <c r="B106" s="75" t="s">
        <v>67</v>
      </c>
      <c r="C106" s="197" t="s">
        <v>68</v>
      </c>
      <c r="D106" s="93">
        <v>312</v>
      </c>
      <c r="E106" s="92" t="s">
        <v>290</v>
      </c>
      <c r="F106" s="328" t="s">
        <v>318</v>
      </c>
      <c r="G106" s="176" t="s">
        <v>285</v>
      </c>
      <c r="H106" s="131" t="s">
        <v>320</v>
      </c>
      <c r="I106" s="340">
        <v>97</v>
      </c>
      <c r="J106" s="179">
        <v>27</v>
      </c>
      <c r="K106" s="341">
        <f t="shared" si="31"/>
        <v>0.27835051546391754</v>
      </c>
      <c r="L106" s="277">
        <f>+Resumo!I105</f>
        <v>2.5583756345177666</v>
      </c>
      <c r="M106" s="149">
        <f>+Brutos!DQ105/Brutos!DR105</f>
        <v>2.404494382022472</v>
      </c>
      <c r="N106" s="358">
        <f>+Brutos!EQ105/Brutos!ER105</f>
        <v>2.5856573705179282</v>
      </c>
      <c r="O106" s="304">
        <f>+AVERAGEIF(Brutos!$C$7:$C$2674,Brutos!$AJ105,Brutos!F$7:F$2674)</f>
        <v>3.36</v>
      </c>
      <c r="P106" s="149">
        <f>+AVERAGEIFS(Brutos!F$7:F$2674,Brutos!$C$7:$C$2674,Brutos!$AJ105,Brutos!$E$7:$E$2674,"MUL")</f>
        <v>3</v>
      </c>
      <c r="Q106" s="358">
        <f>+AVERAGEIFS(Brutos!F$7:F$2674,Brutos!$C$7:$C$2674,Brutos!$AJ105,Brutos!$E$7:$E$2674,"HOM")</f>
        <v>3.4090909090909092</v>
      </c>
      <c r="R106" s="304">
        <f>+AVERAGEIF(Brutos!$C$7:$C$2674,Brutos!$AJ105,Brutos!G$7:G$2674)</f>
        <v>2.1851851851851851</v>
      </c>
      <c r="S106" s="149">
        <f>+AVERAGEIFS(Brutos!G$7:G$2674,Brutos!$C$7:$C$2674,Brutos!$AJ105,Brutos!$E$7:$E$2674,"MUL")</f>
        <v>2</v>
      </c>
      <c r="T106" s="358">
        <f>+AVERAGEIFS(Brutos!G$7:G$2674,Brutos!$C$7:$C$2674,Brutos!$AJ105,Brutos!$E$7:$E$2674,"HOM")</f>
        <v>2.2173913043478262</v>
      </c>
      <c r="U106" s="304">
        <f>+AVERAGEIF(Brutos!$C$7:$C$2674,Brutos!$AJ105,Brutos!H$7:H$2674)</f>
        <v>2.5217391304347827</v>
      </c>
      <c r="V106" s="149">
        <f>+AVERAGEIFS(Brutos!H$7:H$2674,Brutos!$C$7:$C$2674,Brutos!$AJ105,Brutos!$E$7:$E$2674,"MUL")</f>
        <v>2.3333333333333335</v>
      </c>
      <c r="W106" s="358">
        <f>+AVERAGEIFS(Brutos!H$7:H$2674,Brutos!$C$7:$C$2674,Brutos!$AJ105,Brutos!$E$7:$E$2674,"HOM")</f>
        <v>2.5499999999999998</v>
      </c>
      <c r="X106" s="304">
        <f>+AVERAGEIF(Brutos!$C$7:$C$2674,Brutos!$AJ105,Brutos!I$7:I$2674)</f>
        <v>2.0769230769230771</v>
      </c>
      <c r="Y106" s="149">
        <f>+AVERAGEIFS(Brutos!I$7:I$2674,Brutos!$C$7:$C$2674,Brutos!$AJ105,Brutos!$E$7:$E$2674,"MUL")</f>
        <v>1.75</v>
      </c>
      <c r="Z106" s="358">
        <f>+AVERAGEIFS(Brutos!I$7:I$2674,Brutos!$C$7:$C$2674,Brutos!$AJ105,Brutos!$E$7:$E$2674,"HOM")</f>
        <v>2.1363636363636362</v>
      </c>
      <c r="AA106" s="304">
        <f>+AVERAGEIF(Brutos!$C$7:$C$2674,Brutos!$AJ105,Brutos!J$7:J$2674)</f>
        <v>1.8846153846153846</v>
      </c>
      <c r="AB106" s="149">
        <f>+AVERAGEIFS(Brutos!J$7:J$2674,Brutos!$C$7:$C$2674,Brutos!$AJ105,Brutos!$E$7:$E$2674,"MUL")</f>
        <v>1.5</v>
      </c>
      <c r="AC106" s="358">
        <f>+AVERAGEIFS(Brutos!J$7:J$2674,Brutos!$C$7:$C$2674,Brutos!$AJ105,Brutos!$E$7:$E$2674,"HOM")</f>
        <v>1.9545454545454546</v>
      </c>
      <c r="AD106" s="304">
        <f>+AVERAGEIF(Brutos!$C$7:$C$2674,Brutos!$AJ105,Brutos!K$7:K$2674)</f>
        <v>2.3333333333333335</v>
      </c>
      <c r="AE106" s="149">
        <f>+AVERAGEIFS(Brutos!K$7:K$2674,Brutos!$C$7:$C$2674,Brutos!$AJ105,Brutos!$E$7:$E$2674,"MUL")</f>
        <v>2</v>
      </c>
      <c r="AF106" s="358">
        <f>+AVERAGEIFS(Brutos!K$7:K$2674,Brutos!$C$7:$C$2674,Brutos!$AJ105,Brutos!$E$7:$E$2674,"HOM")</f>
        <v>2.3913043478260869</v>
      </c>
      <c r="AG106" s="304">
        <f>+AVERAGEIF(Brutos!$C$7:$C$2674,Brutos!$AJ105,Brutos!L$7:L$2674)</f>
        <v>3.5769230769230771</v>
      </c>
      <c r="AH106" s="149">
        <f>+AVERAGEIFS(Brutos!L$7:L$2674,Brutos!$C$7:$C$2674,Brutos!$AJ105,Brutos!$E$7:$E$2674,"MUL")</f>
        <v>4</v>
      </c>
      <c r="AI106" s="358">
        <f>+AVERAGEIFS(Brutos!L$7:L$2674,Brutos!$C$7:$C$2674,Brutos!$AJ105,Brutos!$E$7:$E$2674,"HOM")</f>
        <v>3.5</v>
      </c>
      <c r="AJ106" s="304">
        <f>+AVERAGEIF(Brutos!$C$7:$C$2674,Brutos!$AJ105,Brutos!M$7:M$2674)</f>
        <v>2.3199999999999998</v>
      </c>
      <c r="AK106" s="149">
        <f>+AVERAGEIFS(Brutos!M$7:M$2674,Brutos!$C$7:$C$2674,Brutos!$AJ105,Brutos!$E$7:$E$2674,"MUL")</f>
        <v>2.25</v>
      </c>
      <c r="AL106" s="358">
        <f>+AVERAGEIFS(Brutos!M$7:M$2674,Brutos!$C$7:$C$2674,Brutos!$AJ105,Brutos!$E$7:$E$2674,"HOM")</f>
        <v>2.3333333333333335</v>
      </c>
      <c r="AM106" s="304">
        <f>+AVERAGEIF(Brutos!$C$7:$C$2674,Brutos!$AJ105,Brutos!N$7:N$2674)</f>
        <v>2.6666666666666665</v>
      </c>
      <c r="AN106" s="149">
        <f>+AVERAGEIFS(Brutos!N$7:N$2674,Brutos!$C$7:$C$2674,Brutos!$AJ105,Brutos!$E$7:$E$2674,"MUL")</f>
        <v>2.5</v>
      </c>
      <c r="AO106" s="358">
        <f>+AVERAGEIFS(Brutos!N$7:N$2674,Brutos!$C$7:$C$2674,Brutos!$AJ105,Brutos!$E$7:$E$2674,"HOM")</f>
        <v>2.6956521739130435</v>
      </c>
      <c r="AP106" s="304">
        <f>+AVERAGEIF(Brutos!$C$7:$C$2674,Brutos!$AJ105,Brutos!O$7:O$2674)</f>
        <v>2.1111111111111112</v>
      </c>
      <c r="AQ106" s="149">
        <f>+AVERAGEIFS(Brutos!O$7:O$2674,Brutos!$C$7:$C$2674,Brutos!$AJ105,Brutos!$E$7:$E$2674,"MUL")</f>
        <v>1.75</v>
      </c>
      <c r="AR106" s="358">
        <f>+AVERAGEIFS(Brutos!O$7:O$2674,Brutos!$C$7:$C$2674,Brutos!$AJ105,Brutos!$E$7:$E$2674,"HOM")</f>
        <v>2.1739130434782608</v>
      </c>
      <c r="AS106" s="304">
        <f>+AVERAGEIF(Brutos!$C$7:$C$2674,Brutos!$AJ105,Brutos!P$7:P$2674)</f>
        <v>2.2962962962962963</v>
      </c>
      <c r="AT106" s="149">
        <f>+AVERAGEIFS(Brutos!P$7:P$2674,Brutos!$C$7:$C$2674,Brutos!$AJ105,Brutos!$E$7:$E$2674,"MUL")</f>
        <v>2.25</v>
      </c>
      <c r="AU106" s="358">
        <f>+AVERAGEIFS(Brutos!P$7:P$2674,Brutos!$C$7:$C$2674,Brutos!$AJ105,Brutos!$E$7:$E$2674,"HOM")</f>
        <v>2.3043478260869565</v>
      </c>
      <c r="AV106" s="304">
        <f>+AVERAGEIF(Brutos!$C$7:$C$2674,Brutos!$AJ105,Brutos!Q$7:Q$2674)</f>
        <v>2.5925925925925926</v>
      </c>
      <c r="AW106" s="149">
        <f>+AVERAGEIFS(Brutos!Q$7:Q$2674,Brutos!$C$7:$C$2674,Brutos!$AJ105,Brutos!$E$7:$E$2674,"MUL")</f>
        <v>2.5</v>
      </c>
      <c r="AX106" s="358">
        <f>+AVERAGEIFS(Brutos!Q$7:Q$2674,Brutos!$C$7:$C$2674,Brutos!$AJ105,Brutos!$E$7:$E$2674,"HOM")</f>
        <v>2.6086956521739131</v>
      </c>
      <c r="AY106" s="304">
        <f>+AVERAGEIF(Brutos!$C$7:$C$2674,Brutos!$AJ105,Brutos!R$7:R$2674)</f>
        <v>2.3846153846153846</v>
      </c>
      <c r="AZ106" s="149">
        <f>+AVERAGEIFS(Brutos!R$7:R$2674,Brutos!$C$7:$C$2674,Brutos!$AJ105,Brutos!$E$7:$E$2674,"MUL")</f>
        <v>2.6666666666666665</v>
      </c>
      <c r="BA106" s="358">
        <f>+AVERAGEIFS(Brutos!R$7:R$2674,Brutos!$C$7:$C$2674,Brutos!$AJ105,Brutos!$E$7:$E$2674,"HOM")</f>
        <v>2.347826086956522</v>
      </c>
      <c r="BB106" s="304">
        <f>+AVERAGEIF(Brutos!$C$7:$C$2674,Brutos!$AJ105,Brutos!S$7:S$2674)</f>
        <v>2.4444444444444446</v>
      </c>
      <c r="BC106" s="149">
        <f>+AVERAGEIFS(Brutos!S$7:S$2674,Brutos!$C$7:$C$2674,Brutos!$AJ105,Brutos!$E$7:$E$2674,"MUL")</f>
        <v>2.75</v>
      </c>
      <c r="BD106" s="358">
        <f>+AVERAGEIFS(Brutos!S$7:S$2674,Brutos!$C$7:$C$2674,Brutos!$AJ105,Brutos!$E$7:$E$2674,"HOM")</f>
        <v>2.3913043478260869</v>
      </c>
      <c r="BE106" s="304">
        <f>+AVERAGEIF(Brutos!$C$7:$C$2674,Brutos!$AJ105,Brutos!T$7:T$2674)</f>
        <v>2.4444444444444446</v>
      </c>
      <c r="BF106" s="149">
        <f>+AVERAGEIFS(Brutos!T$7:T$2674,Brutos!$C$7:$C$2674,Brutos!$AJ105,Brutos!$E$7:$E$2674,"MUL")</f>
        <v>1.5</v>
      </c>
      <c r="BG106" s="358">
        <f>+AVERAGEIFS(Brutos!T$7:T$2674,Brutos!$C$7:$C$2674,Brutos!$AJ105,Brutos!$E$7:$E$2674,"HOM")</f>
        <v>2.6086956521739131</v>
      </c>
      <c r="BH106" s="304">
        <f>+AVERAGEIF(Brutos!$C$7:$C$2674,Brutos!$AJ105,Brutos!U$7:U$2674)</f>
        <v>2.4814814814814814</v>
      </c>
      <c r="BI106" s="149">
        <f>+AVERAGEIFS(Brutos!U$7:U$2674,Brutos!$C$7:$C$2674,Brutos!$AJ105,Brutos!$E$7:$E$2674,"MUL")</f>
        <v>1.5</v>
      </c>
      <c r="BJ106" s="358">
        <f>+AVERAGEIFS(Brutos!U$7:U$2674,Brutos!$C$7:$C$2674,Brutos!$AJ105,Brutos!$E$7:$E$2674,"HOM")</f>
        <v>2.652173913043478</v>
      </c>
      <c r="BK106" s="304">
        <f>+AVERAGEIF(Brutos!$C$7:$C$2674,Brutos!$AJ105,Brutos!V$7:V$2674)</f>
        <v>2.5925925925925926</v>
      </c>
      <c r="BL106" s="149">
        <f>+AVERAGEIFS(Brutos!V$7:V$2674,Brutos!$C$7:$C$2674,Brutos!$AJ105,Brutos!$E$7:$E$2674,"MUL")</f>
        <v>2.75</v>
      </c>
      <c r="BM106" s="358">
        <f>+AVERAGEIFS(Brutos!V$7:V$2674,Brutos!$C$7:$C$2674,Brutos!$AJ105,Brutos!$E$7:$E$2674,"HOM")</f>
        <v>2.5652173913043477</v>
      </c>
      <c r="BN106" s="304">
        <f>+AVERAGEIF(Brutos!$C$7:$C$2674,Brutos!$AJ105,Brutos!W$7:W$2674)</f>
        <v>3.3846153846153846</v>
      </c>
      <c r="BO106" s="149">
        <f>+AVERAGEIFS(Brutos!W$7:W$2674,Brutos!$C$7:$C$2674,Brutos!$AJ105,Brutos!$E$7:$E$2674,"MUL")</f>
        <v>3</v>
      </c>
      <c r="BP106" s="358">
        <f>+AVERAGEIFS(Brutos!W$7:W$2674,Brutos!$C$7:$C$2674,Brutos!$AJ105,Brutos!$E$7:$E$2674,"HOM")</f>
        <v>3.4545454545454546</v>
      </c>
      <c r="BQ106" s="304">
        <f>+AVERAGEIF(Brutos!$C$7:$C$2674,Brutos!$AJ105,Brutos!X$7:X$2674)</f>
        <v>3.6538461538461537</v>
      </c>
      <c r="BR106" s="149">
        <f>+AVERAGEIFS(Brutos!X$7:X$2674,Brutos!$C$7:$C$2674,Brutos!$AJ105,Brutos!$E$7:$E$2674,"MUL")</f>
        <v>3.75</v>
      </c>
      <c r="BS106" s="358">
        <f>+AVERAGEIFS(Brutos!X$7:X$2674,Brutos!$C$7:$C$2674,Brutos!$AJ105,Brutos!$E$7:$E$2674,"HOM")</f>
        <v>3.6363636363636362</v>
      </c>
      <c r="BT106" s="304">
        <f>+AVERAGEIF(Brutos!$C$7:$C$2674,Brutos!$AJ105,Brutos!Y$7:Y$2674)</f>
        <v>2.5925925925925926</v>
      </c>
      <c r="BU106" s="149">
        <f>+AVERAGEIFS(Brutos!Y$7:Y$2674,Brutos!$C$7:$C$2674,Brutos!$AJ105,Brutos!$E$7:$E$2674,"MUL")</f>
        <v>2.25</v>
      </c>
      <c r="BV106" s="358">
        <f>+AVERAGEIFS(Brutos!Y$7:Y$2674,Brutos!$C$7:$C$2674,Brutos!$AJ105,Brutos!$E$7:$E$2674,"HOM")</f>
        <v>2.652173913043478</v>
      </c>
      <c r="BW106" s="304">
        <f>+AVERAGEIF(Brutos!$C$7:$C$2674,Brutos!$AJ105,Brutos!Z$7:Z$2674)</f>
        <v>2.5</v>
      </c>
      <c r="BX106" s="149">
        <f>+AVERAGEIFS(Brutos!Z$7:Z$2674,Brutos!$C$7:$C$2674,Brutos!$AJ105,Brutos!$E$7:$E$2674,"MUL")</f>
        <v>2.75</v>
      </c>
      <c r="BY106" s="358">
        <f>+AVERAGEIFS(Brutos!Z$7:Z$2674,Brutos!$C$7:$C$2674,Brutos!$AJ105,Brutos!$E$7:$E$2674,"HOM")</f>
        <v>2.4444444444444446</v>
      </c>
      <c r="BZ106" s="304">
        <f>+AVERAGEIF(Brutos!$C$7:$C$2674,Brutos!$AJ105,Brutos!AA$7:AA$2674)</f>
        <v>2.1363636363636362</v>
      </c>
      <c r="CA106" s="149">
        <f>+AVERAGEIFS(Brutos!AA$7:AA$2674,Brutos!$C$7:$C$2674,Brutos!$AJ105,Brutos!$E$7:$E$2674,"MUL")</f>
        <v>2.5</v>
      </c>
      <c r="CB106" s="358">
        <f>+AVERAGEIFS(Brutos!AA$7:AA$2674,Brutos!$C$7:$C$2674,Brutos!$AJ105,Brutos!$E$7:$E$2674,"HOM")</f>
        <v>2.0555555555555554</v>
      </c>
      <c r="CC106" s="304">
        <f>+AVERAGEIF(Brutos!$C$7:$C$2674,Brutos!$AJ105,Brutos!AB$7:AB$2674)</f>
        <v>2.2380952380952381</v>
      </c>
      <c r="CD106" s="149">
        <f>+AVERAGEIFS(Brutos!AB$7:AB$2674,Brutos!$C$7:$C$2674,Brutos!$AJ105,Brutos!$E$7:$E$2674,"MUL")</f>
        <v>2.25</v>
      </c>
      <c r="CE106" s="358">
        <f>+AVERAGEIFS(Brutos!AB$7:AB$2674,Brutos!$C$7:$C$2674,Brutos!$AJ105,Brutos!$E$7:$E$2674,"HOM")</f>
        <v>2.2352941176470589</v>
      </c>
      <c r="CF106" s="406">
        <f>+Resumo!U105</f>
        <v>2.5583756345177666</v>
      </c>
      <c r="CG106" s="213">
        <f t="shared" si="41"/>
        <v>2.404494382022472</v>
      </c>
      <c r="CH106" s="407">
        <f t="shared" si="42"/>
        <v>2.5856573705179282</v>
      </c>
      <c r="CI106" s="415">
        <f>+Resumo!V105</f>
        <v>3.1524498500259539</v>
      </c>
      <c r="CJ106" s="116">
        <f t="shared" si="32"/>
        <v>3.0151075888865488</v>
      </c>
      <c r="CK106" s="416">
        <f>+AVERAGEIF($D$8:$D$118,$D106,$N$8:N$118)</f>
        <v>3.0388621880145168</v>
      </c>
      <c r="CL106" s="415">
        <f>+Resumo!W105</f>
        <v>3.1474854935724328</v>
      </c>
      <c r="CM106" s="116">
        <f t="shared" si="33"/>
        <v>3.0918240824555525</v>
      </c>
      <c r="CN106" s="416">
        <f t="shared" si="34"/>
        <v>3.1016978194911622</v>
      </c>
      <c r="CO106" s="116">
        <f>+Resumo!X105</f>
        <v>2.9590343418354941</v>
      </c>
      <c r="CP106" s="116">
        <f t="shared" si="35"/>
        <v>2.9608444556496956</v>
      </c>
      <c r="CQ106" s="116">
        <f t="shared" si="36"/>
        <v>3.0329402383622885</v>
      </c>
      <c r="CR106" s="188">
        <f>+Resumo!Y105</f>
        <v>3.1538553205918682</v>
      </c>
      <c r="CS106" s="188">
        <f t="shared" si="37"/>
        <v>3.1576693211412472</v>
      </c>
      <c r="CT106" s="188">
        <f t="shared" si="38"/>
        <v>3.1481770120066228</v>
      </c>
    </row>
    <row r="107" spans="1:98" s="25" customFormat="1" x14ac:dyDescent="0.25">
      <c r="A107" s="92"/>
      <c r="B107" s="75" t="s">
        <v>69</v>
      </c>
      <c r="C107" s="197" t="s">
        <v>70</v>
      </c>
      <c r="D107" s="93">
        <v>312</v>
      </c>
      <c r="E107" s="92" t="s">
        <v>290</v>
      </c>
      <c r="F107" s="328" t="s">
        <v>318</v>
      </c>
      <c r="G107" s="176" t="s">
        <v>285</v>
      </c>
      <c r="H107" s="131" t="s">
        <v>320</v>
      </c>
      <c r="I107" s="340">
        <v>195</v>
      </c>
      <c r="J107" s="179">
        <v>63</v>
      </c>
      <c r="K107" s="341">
        <f t="shared" si="31"/>
        <v>0.32307692307692309</v>
      </c>
      <c r="L107" s="277">
        <f>+Resumo!I106</f>
        <v>2.7195652173913043</v>
      </c>
      <c r="M107" s="149">
        <f>+Brutos!DQ106/Brutos!DR106</f>
        <v>2.7142857142857144</v>
      </c>
      <c r="N107" s="358">
        <f>+Brutos!EQ106/Brutos!ER106</f>
        <v>2.7200315457413251</v>
      </c>
      <c r="O107" s="304">
        <f>+AVERAGEIF(Brutos!$C$7:$C$2674,Brutos!$AJ106,Brutos!F$7:F$2674)</f>
        <v>3.2295081967213113</v>
      </c>
      <c r="P107" s="149">
        <f>+AVERAGEIFS(Brutos!F$7:F$2674,Brutos!$C$7:$C$2674,Brutos!$AJ106,Brutos!$E$7:$E$2674,"MUL")</f>
        <v>3</v>
      </c>
      <c r="Q107" s="358">
        <f>+AVERAGEIFS(Brutos!F$7:F$2674,Brutos!$C$7:$C$2674,Brutos!$AJ106,Brutos!$E$7:$E$2674,"HOM")</f>
        <v>3.25</v>
      </c>
      <c r="R107" s="304">
        <f>+AVERAGEIF(Brutos!$C$7:$C$2674,Brutos!$AJ106,Brutos!G$7:G$2674)</f>
        <v>2.532258064516129</v>
      </c>
      <c r="S107" s="149">
        <f>+AVERAGEIFS(Brutos!G$7:G$2674,Brutos!$C$7:$C$2674,Brutos!$AJ106,Brutos!$E$7:$E$2674,"MUL")</f>
        <v>2.8</v>
      </c>
      <c r="T107" s="358">
        <f>+AVERAGEIFS(Brutos!G$7:G$2674,Brutos!$C$7:$C$2674,Brutos!$AJ106,Brutos!$E$7:$E$2674,"HOM")</f>
        <v>2.5087719298245612</v>
      </c>
      <c r="U107" s="304">
        <f>+AVERAGEIF(Brutos!$C$7:$C$2674,Brutos!$AJ106,Brutos!H$7:H$2674)</f>
        <v>2.4285714285714284</v>
      </c>
      <c r="V107" s="149">
        <f>+AVERAGEIFS(Brutos!H$7:H$2674,Brutos!$C$7:$C$2674,Brutos!$AJ106,Brutos!$E$7:$E$2674,"MUL")</f>
        <v>2.75</v>
      </c>
      <c r="W107" s="358">
        <f>+AVERAGEIFS(Brutos!H$7:H$2674,Brutos!$C$7:$C$2674,Brutos!$AJ106,Brutos!$E$7:$E$2674,"HOM")</f>
        <v>2.4</v>
      </c>
      <c r="X107" s="304">
        <f>+AVERAGEIF(Brutos!$C$7:$C$2674,Brutos!$AJ106,Brutos!I$7:I$2674)</f>
        <v>2.3050847457627119</v>
      </c>
      <c r="Y107" s="149">
        <f>+AVERAGEIFS(Brutos!I$7:I$2674,Brutos!$C$7:$C$2674,Brutos!$AJ106,Brutos!$E$7:$E$2674,"MUL")</f>
        <v>2.6</v>
      </c>
      <c r="Z107" s="358">
        <f>+AVERAGEIFS(Brutos!I$7:I$2674,Brutos!$C$7:$C$2674,Brutos!$AJ106,Brutos!$E$7:$E$2674,"HOM")</f>
        <v>2.2777777777777777</v>
      </c>
      <c r="AA107" s="304">
        <f>+AVERAGEIF(Brutos!$C$7:$C$2674,Brutos!$AJ106,Brutos!J$7:J$2674)</f>
        <v>2.081967213114754</v>
      </c>
      <c r="AB107" s="149">
        <f>+AVERAGEIFS(Brutos!J$7:J$2674,Brutos!$C$7:$C$2674,Brutos!$AJ106,Brutos!$E$7:$E$2674,"MUL")</f>
        <v>2</v>
      </c>
      <c r="AC107" s="358">
        <f>+AVERAGEIFS(Brutos!J$7:J$2674,Brutos!$C$7:$C$2674,Brutos!$AJ106,Brutos!$E$7:$E$2674,"HOM")</f>
        <v>2.0892857142857144</v>
      </c>
      <c r="AD107" s="304">
        <f>+AVERAGEIF(Brutos!$C$7:$C$2674,Brutos!$AJ106,Brutos!K$7:K$2674)</f>
        <v>2.5079365079365079</v>
      </c>
      <c r="AE107" s="149">
        <f>+AVERAGEIFS(Brutos!K$7:K$2674,Brutos!$C$7:$C$2674,Brutos!$AJ106,Brutos!$E$7:$E$2674,"MUL")</f>
        <v>2.6</v>
      </c>
      <c r="AF107" s="358">
        <f>+AVERAGEIFS(Brutos!K$7:K$2674,Brutos!$C$7:$C$2674,Brutos!$AJ106,Brutos!$E$7:$E$2674,"HOM")</f>
        <v>2.5</v>
      </c>
      <c r="AG107" s="304">
        <f>+AVERAGEIF(Brutos!$C$7:$C$2674,Brutos!$AJ106,Brutos!L$7:L$2674)</f>
        <v>3.435483870967742</v>
      </c>
      <c r="AH107" s="149">
        <f>+AVERAGEIFS(Brutos!L$7:L$2674,Brutos!$C$7:$C$2674,Brutos!$AJ106,Brutos!$E$7:$E$2674,"MUL")</f>
        <v>3.2</v>
      </c>
      <c r="AI107" s="358">
        <f>+AVERAGEIFS(Brutos!L$7:L$2674,Brutos!$C$7:$C$2674,Brutos!$AJ106,Brutos!$E$7:$E$2674,"HOM")</f>
        <v>3.4561403508771931</v>
      </c>
      <c r="AJ107" s="304">
        <f>+AVERAGEIF(Brutos!$C$7:$C$2674,Brutos!$AJ106,Brutos!M$7:M$2674)</f>
        <v>2.4761904761904763</v>
      </c>
      <c r="AK107" s="149">
        <f>+AVERAGEIFS(Brutos!M$7:M$2674,Brutos!$C$7:$C$2674,Brutos!$AJ106,Brutos!$E$7:$E$2674,"MUL")</f>
        <v>2</v>
      </c>
      <c r="AL107" s="358">
        <f>+AVERAGEIFS(Brutos!M$7:M$2674,Brutos!$C$7:$C$2674,Brutos!$AJ106,Brutos!$E$7:$E$2674,"HOM")</f>
        <v>2.5172413793103448</v>
      </c>
      <c r="AM107" s="304">
        <f>+AVERAGEIF(Brutos!$C$7:$C$2674,Brutos!$AJ106,Brutos!N$7:N$2674)</f>
        <v>3.0476190476190474</v>
      </c>
      <c r="AN107" s="149">
        <f>+AVERAGEIFS(Brutos!N$7:N$2674,Brutos!$C$7:$C$2674,Brutos!$AJ106,Brutos!$E$7:$E$2674,"MUL")</f>
        <v>2.8</v>
      </c>
      <c r="AO107" s="358">
        <f>+AVERAGEIFS(Brutos!N$7:N$2674,Brutos!$C$7:$C$2674,Brutos!$AJ106,Brutos!$E$7:$E$2674,"HOM")</f>
        <v>3.0689655172413794</v>
      </c>
      <c r="AP107" s="304">
        <f>+AVERAGEIF(Brutos!$C$7:$C$2674,Brutos!$AJ106,Brutos!O$7:O$2674)</f>
        <v>2.1111111111111112</v>
      </c>
      <c r="AQ107" s="149">
        <f>+AVERAGEIFS(Brutos!O$7:O$2674,Brutos!$C$7:$C$2674,Brutos!$AJ106,Brutos!$E$7:$E$2674,"MUL")</f>
        <v>2.2000000000000002</v>
      </c>
      <c r="AR107" s="358">
        <f>+AVERAGEIFS(Brutos!O$7:O$2674,Brutos!$C$7:$C$2674,Brutos!$AJ106,Brutos!$E$7:$E$2674,"HOM")</f>
        <v>2.103448275862069</v>
      </c>
      <c r="AS107" s="304">
        <f>+AVERAGEIF(Brutos!$C$7:$C$2674,Brutos!$AJ106,Brutos!P$7:P$2674)</f>
        <v>2.370967741935484</v>
      </c>
      <c r="AT107" s="149">
        <f>+AVERAGEIFS(Brutos!P$7:P$2674,Brutos!$C$7:$C$2674,Brutos!$AJ106,Brutos!$E$7:$E$2674,"MUL")</f>
        <v>2.8</v>
      </c>
      <c r="AU107" s="358">
        <f>+AVERAGEIFS(Brutos!P$7:P$2674,Brutos!$C$7:$C$2674,Brutos!$AJ106,Brutos!$E$7:$E$2674,"HOM")</f>
        <v>2.3333333333333335</v>
      </c>
      <c r="AV107" s="304">
        <f>+AVERAGEIF(Brutos!$C$7:$C$2674,Brutos!$AJ106,Brutos!Q$7:Q$2674)</f>
        <v>2.5079365079365079</v>
      </c>
      <c r="AW107" s="149">
        <f>+AVERAGEIFS(Brutos!Q$7:Q$2674,Brutos!$C$7:$C$2674,Brutos!$AJ106,Brutos!$E$7:$E$2674,"MUL")</f>
        <v>2.6</v>
      </c>
      <c r="AX107" s="358">
        <f>+AVERAGEIFS(Brutos!Q$7:Q$2674,Brutos!$C$7:$C$2674,Brutos!$AJ106,Brutos!$E$7:$E$2674,"HOM")</f>
        <v>2.5</v>
      </c>
      <c r="AY107" s="304">
        <f>+AVERAGEIF(Brutos!$C$7:$C$2674,Brutos!$AJ106,Brutos!R$7:R$2674)</f>
        <v>2.5081967213114753</v>
      </c>
      <c r="AZ107" s="149">
        <f>+AVERAGEIFS(Brutos!R$7:R$2674,Brutos!$C$7:$C$2674,Brutos!$AJ106,Brutos!$E$7:$E$2674,"MUL")</f>
        <v>1.8</v>
      </c>
      <c r="BA107" s="358">
        <f>+AVERAGEIFS(Brutos!R$7:R$2674,Brutos!$C$7:$C$2674,Brutos!$AJ106,Brutos!$E$7:$E$2674,"HOM")</f>
        <v>2.5714285714285716</v>
      </c>
      <c r="BB107" s="304">
        <f>+AVERAGEIF(Brutos!$C$7:$C$2674,Brutos!$AJ106,Brutos!S$7:S$2674)</f>
        <v>2.6031746031746033</v>
      </c>
      <c r="BC107" s="149">
        <f>+AVERAGEIFS(Brutos!S$7:S$2674,Brutos!$C$7:$C$2674,Brutos!$AJ106,Brutos!$E$7:$E$2674,"MUL")</f>
        <v>2.2000000000000002</v>
      </c>
      <c r="BD107" s="358">
        <f>+AVERAGEIFS(Brutos!S$7:S$2674,Brutos!$C$7:$C$2674,Brutos!$AJ106,Brutos!$E$7:$E$2674,"HOM")</f>
        <v>2.6379310344827585</v>
      </c>
      <c r="BE107" s="304">
        <f>+AVERAGEIF(Brutos!$C$7:$C$2674,Brutos!$AJ106,Brutos!T$7:T$2674)</f>
        <v>3.0952380952380953</v>
      </c>
      <c r="BF107" s="149">
        <f>+AVERAGEIFS(Brutos!T$7:T$2674,Brutos!$C$7:$C$2674,Brutos!$AJ106,Brutos!$E$7:$E$2674,"MUL")</f>
        <v>3.4</v>
      </c>
      <c r="BG107" s="358">
        <f>+AVERAGEIFS(Brutos!T$7:T$2674,Brutos!$C$7:$C$2674,Brutos!$AJ106,Brutos!$E$7:$E$2674,"HOM")</f>
        <v>3.0689655172413794</v>
      </c>
      <c r="BH107" s="304">
        <f>+AVERAGEIF(Brutos!$C$7:$C$2674,Brutos!$AJ106,Brutos!U$7:U$2674)</f>
        <v>3.1111111111111112</v>
      </c>
      <c r="BI107" s="149">
        <f>+AVERAGEIFS(Brutos!U$7:U$2674,Brutos!$C$7:$C$2674,Brutos!$AJ106,Brutos!$E$7:$E$2674,"MUL")</f>
        <v>3.4</v>
      </c>
      <c r="BJ107" s="358">
        <f>+AVERAGEIFS(Brutos!U$7:U$2674,Brutos!$C$7:$C$2674,Brutos!$AJ106,Brutos!$E$7:$E$2674,"HOM")</f>
        <v>3.0862068965517242</v>
      </c>
      <c r="BK107" s="304">
        <f>+AVERAGEIF(Brutos!$C$7:$C$2674,Brutos!$AJ106,Brutos!V$7:V$2674)</f>
        <v>3.0491803278688523</v>
      </c>
      <c r="BL107" s="149">
        <f>+AVERAGEIFS(Brutos!V$7:V$2674,Brutos!$C$7:$C$2674,Brutos!$AJ106,Brutos!$E$7:$E$2674,"MUL")</f>
        <v>3.4</v>
      </c>
      <c r="BM107" s="358">
        <f>+AVERAGEIFS(Brutos!V$7:V$2674,Brutos!$C$7:$C$2674,Brutos!$AJ106,Brutos!$E$7:$E$2674,"HOM")</f>
        <v>3.0178571428571428</v>
      </c>
      <c r="BN107" s="304">
        <f>+AVERAGEIF(Brutos!$C$7:$C$2674,Brutos!$AJ106,Brutos!W$7:W$2674)</f>
        <v>3.5636363636363635</v>
      </c>
      <c r="BO107" s="149">
        <f>+AVERAGEIFS(Brutos!W$7:W$2674,Brutos!$C$7:$C$2674,Brutos!$AJ106,Brutos!$E$7:$E$2674,"MUL")</f>
        <v>3.75</v>
      </c>
      <c r="BP107" s="358">
        <f>+AVERAGEIFS(Brutos!W$7:W$2674,Brutos!$C$7:$C$2674,Brutos!$AJ106,Brutos!$E$7:$E$2674,"HOM")</f>
        <v>3.5490196078431371</v>
      </c>
      <c r="BQ107" s="304">
        <f>+AVERAGEIF(Brutos!$C$7:$C$2674,Brutos!$AJ106,Brutos!X$7:X$2674)</f>
        <v>3.557377049180328</v>
      </c>
      <c r="BR107" s="149">
        <f>+AVERAGEIFS(Brutos!X$7:X$2674,Brutos!$C$7:$C$2674,Brutos!$AJ106,Brutos!$E$7:$E$2674,"MUL")</f>
        <v>3.4</v>
      </c>
      <c r="BS107" s="358">
        <f>+AVERAGEIFS(Brutos!X$7:X$2674,Brutos!$C$7:$C$2674,Brutos!$AJ106,Brutos!$E$7:$E$2674,"HOM")</f>
        <v>3.5714285714285716</v>
      </c>
      <c r="BT107" s="304">
        <f>+AVERAGEIF(Brutos!$C$7:$C$2674,Brutos!$AJ106,Brutos!Y$7:Y$2674)</f>
        <v>2.8524590163934427</v>
      </c>
      <c r="BU107" s="149">
        <f>+AVERAGEIFS(Brutos!Y$7:Y$2674,Brutos!$C$7:$C$2674,Brutos!$AJ106,Brutos!$E$7:$E$2674,"MUL")</f>
        <v>2.8</v>
      </c>
      <c r="BV107" s="358">
        <f>+AVERAGEIFS(Brutos!Y$7:Y$2674,Brutos!$C$7:$C$2674,Brutos!$AJ106,Brutos!$E$7:$E$2674,"HOM")</f>
        <v>2.8571428571428572</v>
      </c>
      <c r="BW107" s="304">
        <f>+AVERAGEIF(Brutos!$C$7:$C$2674,Brutos!$AJ106,Brutos!Z$7:Z$2674)</f>
        <v>2.5789473684210527</v>
      </c>
      <c r="BX107" s="149">
        <f>+AVERAGEIFS(Brutos!Z$7:Z$2674,Brutos!$C$7:$C$2674,Brutos!$AJ106,Brutos!$E$7:$E$2674,"MUL")</f>
        <v>2.4</v>
      </c>
      <c r="BY107" s="358">
        <f>+AVERAGEIFS(Brutos!Z$7:Z$2674,Brutos!$C$7:$C$2674,Brutos!$AJ106,Brutos!$E$7:$E$2674,"HOM")</f>
        <v>2.5961538461538463</v>
      </c>
      <c r="BZ107" s="304">
        <f>+AVERAGEIF(Brutos!$C$7:$C$2674,Brutos!$AJ106,Brutos!AA$7:AA$2674)</f>
        <v>2.2400000000000002</v>
      </c>
      <c r="CA107" s="149">
        <f>+AVERAGEIFS(Brutos!AA$7:AA$2674,Brutos!$C$7:$C$2674,Brutos!$AJ106,Brutos!$E$7:$E$2674,"MUL")</f>
        <v>2.75</v>
      </c>
      <c r="CB107" s="358">
        <f>+AVERAGEIFS(Brutos!AA$7:AA$2674,Brutos!$C$7:$C$2674,Brutos!$AJ106,Brutos!$E$7:$E$2674,"HOM")</f>
        <v>2.1956521739130435</v>
      </c>
      <c r="CC107" s="304">
        <f>+AVERAGEIF(Brutos!$C$7:$C$2674,Brutos!$AJ106,Brutos!AB$7:AB$2674)</f>
        <v>2.2222222222222223</v>
      </c>
      <c r="CD107" s="149">
        <f>+AVERAGEIFS(Brutos!AB$7:AB$2674,Brutos!$C$7:$C$2674,Brutos!$AJ106,Brutos!$E$7:$E$2674,"MUL")</f>
        <v>2</v>
      </c>
      <c r="CE107" s="358">
        <f>+AVERAGEIFS(Brutos!AB$7:AB$2674,Brutos!$C$7:$C$2674,Brutos!$AJ106,Brutos!$E$7:$E$2674,"HOM")</f>
        <v>2.2448979591836733</v>
      </c>
      <c r="CF107" s="406">
        <f>+Resumo!U106</f>
        <v>2.7195652173913043</v>
      </c>
      <c r="CG107" s="213">
        <f t="shared" si="41"/>
        <v>2.7142857142857144</v>
      </c>
      <c r="CH107" s="407">
        <f t="shared" si="42"/>
        <v>2.7200315457413251</v>
      </c>
      <c r="CI107" s="415">
        <f>+Resumo!V106</f>
        <v>3.1524498500259539</v>
      </c>
      <c r="CJ107" s="116">
        <f t="shared" si="32"/>
        <v>3.0151075888865488</v>
      </c>
      <c r="CK107" s="416">
        <f>+AVERAGEIF($D$8:$D$118,$D107,$N$8:N$118)</f>
        <v>3.0388621880145168</v>
      </c>
      <c r="CL107" s="415">
        <f>+Resumo!W106</f>
        <v>3.1474854935724328</v>
      </c>
      <c r="CM107" s="116">
        <f t="shared" si="33"/>
        <v>3.0918240824555525</v>
      </c>
      <c r="CN107" s="416">
        <f t="shared" si="34"/>
        <v>3.1016978194911622</v>
      </c>
      <c r="CO107" s="116">
        <f>+Resumo!X106</f>
        <v>2.9590343418354941</v>
      </c>
      <c r="CP107" s="116">
        <f t="shared" si="35"/>
        <v>2.9608444556496956</v>
      </c>
      <c r="CQ107" s="116">
        <f t="shared" si="36"/>
        <v>3.0329402383622885</v>
      </c>
      <c r="CR107" s="188">
        <f>+Resumo!Y106</f>
        <v>3.1538553205918682</v>
      </c>
      <c r="CS107" s="188">
        <f t="shared" si="37"/>
        <v>3.1576693211412472</v>
      </c>
      <c r="CT107" s="188">
        <f t="shared" si="38"/>
        <v>3.1481770120066228</v>
      </c>
    </row>
    <row r="108" spans="1:98" s="25" customFormat="1" x14ac:dyDescent="0.25">
      <c r="A108" s="92"/>
      <c r="B108" s="75" t="s">
        <v>71</v>
      </c>
      <c r="C108" s="197" t="s">
        <v>72</v>
      </c>
      <c r="D108" s="93">
        <v>312</v>
      </c>
      <c r="E108" s="92" t="s">
        <v>290</v>
      </c>
      <c r="F108" s="328" t="s">
        <v>318</v>
      </c>
      <c r="G108" s="176" t="s">
        <v>285</v>
      </c>
      <c r="H108" s="131" t="s">
        <v>320</v>
      </c>
      <c r="I108" s="340">
        <v>184</v>
      </c>
      <c r="J108" s="179">
        <v>34</v>
      </c>
      <c r="K108" s="341">
        <f t="shared" si="31"/>
        <v>0.18478260869565216</v>
      </c>
      <c r="L108" s="277">
        <f>+Resumo!I107</f>
        <v>2.6565517241379308</v>
      </c>
      <c r="M108" s="149">
        <f>+Brutos!DQ107/Brutos!DR107</f>
        <v>2.6129032258064515</v>
      </c>
      <c r="N108" s="358">
        <f>+Brutos!EQ107/Brutos!ER107</f>
        <v>2.6891566265060241</v>
      </c>
      <c r="O108" s="304">
        <f>+AVERAGEIF(Brutos!$C$7:$C$2674,Brutos!$AJ107,Brutos!F$7:F$2674)</f>
        <v>2.8823529411764706</v>
      </c>
      <c r="P108" s="149">
        <f>+AVERAGEIFS(Brutos!F$7:F$2674,Brutos!$C$7:$C$2674,Brutos!$AJ107,Brutos!$E$7:$E$2674,"MUL")</f>
        <v>2.7333333333333334</v>
      </c>
      <c r="Q108" s="358">
        <f>+AVERAGEIFS(Brutos!F$7:F$2674,Brutos!$C$7:$C$2674,Brutos!$AJ107,Brutos!$E$7:$E$2674,"HOM")</f>
        <v>3</v>
      </c>
      <c r="R108" s="304">
        <f>+AVERAGEIF(Brutos!$C$7:$C$2674,Brutos!$AJ107,Brutos!G$7:G$2674)</f>
        <v>2.4545454545454546</v>
      </c>
      <c r="S108" s="149">
        <f>+AVERAGEIFS(Brutos!G$7:G$2674,Brutos!$C$7:$C$2674,Brutos!$AJ107,Brutos!$E$7:$E$2674,"MUL")</f>
        <v>2.4285714285714284</v>
      </c>
      <c r="T108" s="358">
        <f>+AVERAGEIFS(Brutos!G$7:G$2674,Brutos!$C$7:$C$2674,Brutos!$AJ107,Brutos!$E$7:$E$2674,"HOM")</f>
        <v>2.4736842105263159</v>
      </c>
      <c r="U108" s="304">
        <f>+AVERAGEIF(Brutos!$C$7:$C$2674,Brutos!$AJ107,Brutos!H$7:H$2674)</f>
        <v>2.0714285714285716</v>
      </c>
      <c r="V108" s="149">
        <f>+AVERAGEIFS(Brutos!H$7:H$2674,Brutos!$C$7:$C$2674,Brutos!$AJ107,Brutos!$E$7:$E$2674,"MUL")</f>
        <v>2.0769230769230771</v>
      </c>
      <c r="W108" s="358">
        <f>+AVERAGEIFS(Brutos!H$7:H$2674,Brutos!$C$7:$C$2674,Brutos!$AJ107,Brutos!$E$7:$E$2674,"HOM")</f>
        <v>2.0666666666666669</v>
      </c>
      <c r="X108" s="304">
        <f>+AVERAGEIF(Brutos!$C$7:$C$2674,Brutos!$AJ107,Brutos!I$7:I$2674)</f>
        <v>2.0606060606060606</v>
      </c>
      <c r="Y108" s="149">
        <f>+AVERAGEIFS(Brutos!I$7:I$2674,Brutos!$C$7:$C$2674,Brutos!$AJ107,Brutos!$E$7:$E$2674,"MUL")</f>
        <v>2.2142857142857144</v>
      </c>
      <c r="Z108" s="358">
        <f>+AVERAGEIFS(Brutos!I$7:I$2674,Brutos!$C$7:$C$2674,Brutos!$AJ107,Brutos!$E$7:$E$2674,"HOM")</f>
        <v>1.9473684210526316</v>
      </c>
      <c r="AA108" s="304">
        <f>+AVERAGEIF(Brutos!$C$7:$C$2674,Brutos!$AJ107,Brutos!J$7:J$2674)</f>
        <v>2.125</v>
      </c>
      <c r="AB108" s="149">
        <f>+AVERAGEIFS(Brutos!J$7:J$2674,Brutos!$C$7:$C$2674,Brutos!$AJ107,Brutos!$E$7:$E$2674,"MUL")</f>
        <v>1.9285714285714286</v>
      </c>
      <c r="AC108" s="358">
        <f>+AVERAGEIFS(Brutos!J$7:J$2674,Brutos!$C$7:$C$2674,Brutos!$AJ107,Brutos!$E$7:$E$2674,"HOM")</f>
        <v>2.2777777777777777</v>
      </c>
      <c r="AD108" s="304">
        <f>+AVERAGEIF(Brutos!$C$7:$C$2674,Brutos!$AJ107,Brutos!K$7:K$2674)</f>
        <v>2.6</v>
      </c>
      <c r="AE108" s="149">
        <f>+AVERAGEIFS(Brutos!K$7:K$2674,Brutos!$C$7:$C$2674,Brutos!$AJ107,Brutos!$E$7:$E$2674,"MUL")</f>
        <v>2.3076923076923075</v>
      </c>
      <c r="AF108" s="358">
        <f>+AVERAGEIFS(Brutos!K$7:K$2674,Brutos!$C$7:$C$2674,Brutos!$AJ107,Brutos!$E$7:$E$2674,"HOM")</f>
        <v>2.8235294117647061</v>
      </c>
      <c r="AG108" s="304">
        <f>+AVERAGEIF(Brutos!$C$7:$C$2674,Brutos!$AJ107,Brutos!L$7:L$2674)</f>
        <v>2.9393939393939394</v>
      </c>
      <c r="AH108" s="149">
        <f>+AVERAGEIFS(Brutos!L$7:L$2674,Brutos!$C$7:$C$2674,Brutos!$AJ107,Brutos!$E$7:$E$2674,"MUL")</f>
        <v>2.9285714285714284</v>
      </c>
      <c r="AI108" s="358">
        <f>+AVERAGEIFS(Brutos!L$7:L$2674,Brutos!$C$7:$C$2674,Brutos!$AJ107,Brutos!$E$7:$E$2674,"HOM")</f>
        <v>2.9473684210526314</v>
      </c>
      <c r="AJ108" s="304">
        <f>+AVERAGEIF(Brutos!$C$7:$C$2674,Brutos!$AJ107,Brutos!M$7:M$2674)</f>
        <v>2.40625</v>
      </c>
      <c r="AK108" s="149">
        <f>+AVERAGEIFS(Brutos!M$7:M$2674,Brutos!$C$7:$C$2674,Brutos!$AJ107,Brutos!$E$7:$E$2674,"MUL")</f>
        <v>2.2857142857142856</v>
      </c>
      <c r="AL108" s="358">
        <f>+AVERAGEIFS(Brutos!M$7:M$2674,Brutos!$C$7:$C$2674,Brutos!$AJ107,Brutos!$E$7:$E$2674,"HOM")</f>
        <v>2.5</v>
      </c>
      <c r="AM108" s="304">
        <f>+AVERAGEIF(Brutos!$C$7:$C$2674,Brutos!$AJ107,Brutos!N$7:N$2674)</f>
        <v>2.7272727272727271</v>
      </c>
      <c r="AN108" s="149">
        <f>+AVERAGEIFS(Brutos!N$7:N$2674,Brutos!$C$7:$C$2674,Brutos!$AJ107,Brutos!$E$7:$E$2674,"MUL")</f>
        <v>2.6428571428571428</v>
      </c>
      <c r="AO108" s="358">
        <f>+AVERAGEIFS(Brutos!N$7:N$2674,Brutos!$C$7:$C$2674,Brutos!$AJ107,Brutos!$E$7:$E$2674,"HOM")</f>
        <v>2.7894736842105261</v>
      </c>
      <c r="AP108" s="304">
        <f>+AVERAGEIF(Brutos!$C$7:$C$2674,Brutos!$AJ107,Brutos!O$7:O$2674)</f>
        <v>2.59375</v>
      </c>
      <c r="AQ108" s="149">
        <f>+AVERAGEIFS(Brutos!O$7:O$2674,Brutos!$C$7:$C$2674,Brutos!$AJ107,Brutos!$E$7:$E$2674,"MUL")</f>
        <v>2.6428571428571428</v>
      </c>
      <c r="AR108" s="358">
        <f>+AVERAGEIFS(Brutos!O$7:O$2674,Brutos!$C$7:$C$2674,Brutos!$AJ107,Brutos!$E$7:$E$2674,"HOM")</f>
        <v>2.5555555555555554</v>
      </c>
      <c r="AS108" s="304">
        <f>+AVERAGEIF(Brutos!$C$7:$C$2674,Brutos!$AJ107,Brutos!P$7:P$2674)</f>
        <v>2.9090909090909092</v>
      </c>
      <c r="AT108" s="149">
        <f>+AVERAGEIFS(Brutos!P$7:P$2674,Brutos!$C$7:$C$2674,Brutos!$AJ107,Brutos!$E$7:$E$2674,"MUL")</f>
        <v>2.7142857142857144</v>
      </c>
      <c r="AU108" s="358">
        <f>+AVERAGEIFS(Brutos!P$7:P$2674,Brutos!$C$7:$C$2674,Brutos!$AJ107,Brutos!$E$7:$E$2674,"HOM")</f>
        <v>3.0526315789473686</v>
      </c>
      <c r="AV108" s="304">
        <f>+AVERAGEIF(Brutos!$C$7:$C$2674,Brutos!$AJ107,Brutos!Q$7:Q$2674)</f>
        <v>2.71875</v>
      </c>
      <c r="AW108" s="149">
        <f>+AVERAGEIFS(Brutos!Q$7:Q$2674,Brutos!$C$7:$C$2674,Brutos!$AJ107,Brutos!$E$7:$E$2674,"MUL")</f>
        <v>2.5714285714285716</v>
      </c>
      <c r="AX108" s="358">
        <f>+AVERAGEIFS(Brutos!Q$7:Q$2674,Brutos!$C$7:$C$2674,Brutos!$AJ107,Brutos!$E$7:$E$2674,"HOM")</f>
        <v>2.8333333333333335</v>
      </c>
      <c r="AY108" s="304">
        <f>+AVERAGEIF(Brutos!$C$7:$C$2674,Brutos!$AJ107,Brutos!R$7:R$2674)</f>
        <v>2.71875</v>
      </c>
      <c r="AZ108" s="149">
        <f>+AVERAGEIFS(Brutos!R$7:R$2674,Brutos!$C$7:$C$2674,Brutos!$AJ107,Brutos!$E$7:$E$2674,"MUL")</f>
        <v>2.5714285714285716</v>
      </c>
      <c r="BA108" s="358">
        <f>+AVERAGEIFS(Brutos!R$7:R$2674,Brutos!$C$7:$C$2674,Brutos!$AJ107,Brutos!$E$7:$E$2674,"HOM")</f>
        <v>2.8333333333333335</v>
      </c>
      <c r="BB108" s="304">
        <f>+AVERAGEIF(Brutos!$C$7:$C$2674,Brutos!$AJ107,Brutos!S$7:S$2674)</f>
        <v>2.5454545454545454</v>
      </c>
      <c r="BC108" s="149">
        <f>+AVERAGEIFS(Brutos!S$7:S$2674,Brutos!$C$7:$C$2674,Brutos!$AJ107,Brutos!$E$7:$E$2674,"MUL")</f>
        <v>2.4285714285714284</v>
      </c>
      <c r="BD108" s="358">
        <f>+AVERAGEIFS(Brutos!S$7:S$2674,Brutos!$C$7:$C$2674,Brutos!$AJ107,Brutos!$E$7:$E$2674,"HOM")</f>
        <v>2.6315789473684212</v>
      </c>
      <c r="BE108" s="304">
        <f>+AVERAGEIF(Brutos!$C$7:$C$2674,Brutos!$AJ107,Brutos!T$7:T$2674)</f>
        <v>2.9090909090909092</v>
      </c>
      <c r="BF108" s="149">
        <f>+AVERAGEIFS(Brutos!T$7:T$2674,Brutos!$C$7:$C$2674,Brutos!$AJ107,Brutos!$E$7:$E$2674,"MUL")</f>
        <v>3</v>
      </c>
      <c r="BG108" s="358">
        <f>+AVERAGEIFS(Brutos!T$7:T$2674,Brutos!$C$7:$C$2674,Brutos!$AJ107,Brutos!$E$7:$E$2674,"HOM")</f>
        <v>2.8421052631578947</v>
      </c>
      <c r="BH108" s="304">
        <f>+AVERAGEIF(Brutos!$C$7:$C$2674,Brutos!$AJ107,Brutos!U$7:U$2674)</f>
        <v>3.0303030303030303</v>
      </c>
      <c r="BI108" s="149">
        <f>+AVERAGEIFS(Brutos!U$7:U$2674,Brutos!$C$7:$C$2674,Brutos!$AJ107,Brutos!$E$7:$E$2674,"MUL")</f>
        <v>3</v>
      </c>
      <c r="BJ108" s="358">
        <f>+AVERAGEIFS(Brutos!U$7:U$2674,Brutos!$C$7:$C$2674,Brutos!$AJ107,Brutos!$E$7:$E$2674,"HOM")</f>
        <v>3.0526315789473686</v>
      </c>
      <c r="BK108" s="304">
        <f>+AVERAGEIF(Brutos!$C$7:$C$2674,Brutos!$AJ107,Brutos!V$7:V$2674)</f>
        <v>2.9696969696969697</v>
      </c>
      <c r="BL108" s="149">
        <f>+AVERAGEIFS(Brutos!V$7:V$2674,Brutos!$C$7:$C$2674,Brutos!$AJ107,Brutos!$E$7:$E$2674,"MUL")</f>
        <v>2.9285714285714284</v>
      </c>
      <c r="BM108" s="358">
        <f>+AVERAGEIFS(Brutos!V$7:V$2674,Brutos!$C$7:$C$2674,Brutos!$AJ107,Brutos!$E$7:$E$2674,"HOM")</f>
        <v>3</v>
      </c>
      <c r="BN108" s="304">
        <f>+AVERAGEIF(Brutos!$C$7:$C$2674,Brutos!$AJ107,Brutos!W$7:W$2674)</f>
        <v>3.3225806451612905</v>
      </c>
      <c r="BO108" s="149">
        <f>+AVERAGEIFS(Brutos!W$7:W$2674,Brutos!$C$7:$C$2674,Brutos!$AJ107,Brutos!$E$7:$E$2674,"MUL")</f>
        <v>3.3076923076923075</v>
      </c>
      <c r="BP108" s="358">
        <f>+AVERAGEIFS(Brutos!W$7:W$2674,Brutos!$C$7:$C$2674,Brutos!$AJ107,Brutos!$E$7:$E$2674,"HOM")</f>
        <v>3.3333333333333335</v>
      </c>
      <c r="BQ108" s="304">
        <f>+AVERAGEIF(Brutos!$C$7:$C$2674,Brutos!$AJ107,Brutos!X$7:X$2674)</f>
        <v>3.1379310344827585</v>
      </c>
      <c r="BR108" s="149">
        <f>+AVERAGEIFS(Brutos!X$7:X$2674,Brutos!$C$7:$C$2674,Brutos!$AJ107,Brutos!$E$7:$E$2674,"MUL")</f>
        <v>2.9166666666666665</v>
      </c>
      <c r="BS108" s="358">
        <f>+AVERAGEIFS(Brutos!X$7:X$2674,Brutos!$C$7:$C$2674,Brutos!$AJ107,Brutos!$E$7:$E$2674,"HOM")</f>
        <v>3.2941176470588234</v>
      </c>
      <c r="BT108" s="304">
        <f>+AVERAGEIF(Brutos!$C$7:$C$2674,Brutos!$AJ107,Brutos!Y$7:Y$2674)</f>
        <v>2.7272727272727271</v>
      </c>
      <c r="BU108" s="149">
        <f>+AVERAGEIFS(Brutos!Y$7:Y$2674,Brutos!$C$7:$C$2674,Brutos!$AJ107,Brutos!$E$7:$E$2674,"MUL")</f>
        <v>2.7142857142857144</v>
      </c>
      <c r="BV108" s="358">
        <f>+AVERAGEIFS(Brutos!Y$7:Y$2674,Brutos!$C$7:$C$2674,Brutos!$AJ107,Brutos!$E$7:$E$2674,"HOM")</f>
        <v>2.736842105263158</v>
      </c>
      <c r="BW108" s="304">
        <f>+AVERAGEIF(Brutos!$C$7:$C$2674,Brutos!$AJ107,Brutos!Z$7:Z$2674)</f>
        <v>2.625</v>
      </c>
      <c r="BX108" s="149">
        <f>+AVERAGEIFS(Brutos!Z$7:Z$2674,Brutos!$C$7:$C$2674,Brutos!$AJ107,Brutos!$E$7:$E$2674,"MUL")</f>
        <v>2.7857142857142856</v>
      </c>
      <c r="BY108" s="358">
        <f>+AVERAGEIFS(Brutos!Z$7:Z$2674,Brutos!$C$7:$C$2674,Brutos!$AJ107,Brutos!$E$7:$E$2674,"HOM")</f>
        <v>2.5</v>
      </c>
      <c r="BZ108" s="304">
        <f>+AVERAGEIF(Brutos!$C$7:$C$2674,Brutos!$AJ107,Brutos!AA$7:AA$2674)</f>
        <v>2.2307692307692308</v>
      </c>
      <c r="CA108" s="149">
        <f>+AVERAGEIFS(Brutos!AA$7:AA$2674,Brutos!$C$7:$C$2674,Brutos!$AJ107,Brutos!$E$7:$E$2674,"MUL")</f>
        <v>2.4545454545454546</v>
      </c>
      <c r="CB108" s="358">
        <f>+AVERAGEIFS(Brutos!AA$7:AA$2674,Brutos!$C$7:$C$2674,Brutos!$AJ107,Brutos!$E$7:$E$2674,"HOM")</f>
        <v>2.0666666666666669</v>
      </c>
      <c r="CC108" s="304">
        <f>+AVERAGEIF(Brutos!$C$7:$C$2674,Brutos!$AJ107,Brutos!AB$7:AB$2674)</f>
        <v>2.16</v>
      </c>
      <c r="CD108" s="149">
        <f>+AVERAGEIFS(Brutos!AB$7:AB$2674,Brutos!$C$7:$C$2674,Brutos!$AJ107,Brutos!$E$7:$E$2674,"MUL")</f>
        <v>2.4444444444444446</v>
      </c>
      <c r="CE108" s="358">
        <f>+AVERAGEIFS(Brutos!AB$7:AB$2674,Brutos!$C$7:$C$2674,Brutos!$AJ107,Brutos!$E$7:$E$2674,"HOM")</f>
        <v>2</v>
      </c>
      <c r="CF108" s="406">
        <f>+Resumo!U107</f>
        <v>2.6565517241379308</v>
      </c>
      <c r="CG108" s="213">
        <f t="shared" si="41"/>
        <v>2.6129032258064515</v>
      </c>
      <c r="CH108" s="407">
        <f t="shared" si="42"/>
        <v>2.6891566265060241</v>
      </c>
      <c r="CI108" s="415">
        <f>+Resumo!V107</f>
        <v>3.1524498500259539</v>
      </c>
      <c r="CJ108" s="116">
        <f t="shared" si="32"/>
        <v>3.0151075888865488</v>
      </c>
      <c r="CK108" s="416">
        <f>+AVERAGEIF($D$8:$D$118,$D108,$N$8:N$118)</f>
        <v>3.0388621880145168</v>
      </c>
      <c r="CL108" s="415">
        <f>+Resumo!W107</f>
        <v>3.1474854935724328</v>
      </c>
      <c r="CM108" s="116">
        <f t="shared" si="33"/>
        <v>3.0918240824555525</v>
      </c>
      <c r="CN108" s="416">
        <f t="shared" si="34"/>
        <v>3.1016978194911622</v>
      </c>
      <c r="CO108" s="116">
        <f>+Resumo!X107</f>
        <v>2.9590343418354941</v>
      </c>
      <c r="CP108" s="116">
        <f t="shared" si="35"/>
        <v>2.9608444556496956</v>
      </c>
      <c r="CQ108" s="116">
        <f t="shared" si="36"/>
        <v>3.0329402383622885</v>
      </c>
      <c r="CR108" s="188">
        <f>+Resumo!Y107</f>
        <v>3.1538553205918682</v>
      </c>
      <c r="CS108" s="188">
        <f t="shared" si="37"/>
        <v>3.1576693211412472</v>
      </c>
      <c r="CT108" s="188">
        <f t="shared" si="38"/>
        <v>3.1481770120066228</v>
      </c>
    </row>
    <row r="109" spans="1:98" s="25" customFormat="1" x14ac:dyDescent="0.25">
      <c r="A109" s="92"/>
      <c r="B109" s="75" t="s">
        <v>73</v>
      </c>
      <c r="C109" s="197" t="s">
        <v>74</v>
      </c>
      <c r="D109" s="93">
        <v>312</v>
      </c>
      <c r="E109" s="92" t="s">
        <v>290</v>
      </c>
      <c r="F109" s="328" t="s">
        <v>318</v>
      </c>
      <c r="G109" s="176" t="s">
        <v>285</v>
      </c>
      <c r="H109" s="131" t="s">
        <v>320</v>
      </c>
      <c r="I109" s="340">
        <v>63</v>
      </c>
      <c r="J109" s="179">
        <v>15</v>
      </c>
      <c r="K109" s="341">
        <f t="shared" si="31"/>
        <v>0.23809523809523808</v>
      </c>
      <c r="L109" s="277">
        <f>+Resumo!I108</f>
        <v>2.6167664670658684</v>
      </c>
      <c r="M109" s="149">
        <f>+Brutos!DQ108/Brutos!DR108</f>
        <v>2.5707070707070705</v>
      </c>
      <c r="N109" s="358">
        <f>+Brutos!EQ108/Brutos!ER108</f>
        <v>2.6838235294117645</v>
      </c>
      <c r="O109" s="304">
        <f>+AVERAGEIF(Brutos!$C$7:$C$2674,Brutos!$AJ108,Brutos!F$7:F$2674)</f>
        <v>2.9285714285714284</v>
      </c>
      <c r="P109" s="149">
        <f>+AVERAGEIFS(Brutos!F$7:F$2674,Brutos!$C$7:$C$2674,Brutos!$AJ108,Brutos!$E$7:$E$2674,"MUL")</f>
        <v>3.3333333333333335</v>
      </c>
      <c r="Q109" s="358">
        <f>+AVERAGEIFS(Brutos!F$7:F$2674,Brutos!$C$7:$C$2674,Brutos!$AJ108,Brutos!$E$7:$E$2674,"HOM")</f>
        <v>2.2000000000000002</v>
      </c>
      <c r="R109" s="304">
        <f>+AVERAGEIF(Brutos!$C$7:$C$2674,Brutos!$AJ108,Brutos!G$7:G$2674)</f>
        <v>2.2857142857142856</v>
      </c>
      <c r="S109" s="149">
        <f>+AVERAGEIFS(Brutos!G$7:G$2674,Brutos!$C$7:$C$2674,Brutos!$AJ108,Brutos!$E$7:$E$2674,"MUL")</f>
        <v>2.375</v>
      </c>
      <c r="T109" s="358">
        <f>+AVERAGEIFS(Brutos!G$7:G$2674,Brutos!$C$7:$C$2674,Brutos!$AJ108,Brutos!$E$7:$E$2674,"HOM")</f>
        <v>2.1666666666666665</v>
      </c>
      <c r="U109" s="304">
        <f>+AVERAGEIF(Brutos!$C$7:$C$2674,Brutos!$AJ108,Brutos!H$7:H$2674)</f>
        <v>2.3333333333333335</v>
      </c>
      <c r="V109" s="149">
        <f>+AVERAGEIFS(Brutos!H$7:H$2674,Brutos!$C$7:$C$2674,Brutos!$AJ108,Brutos!$E$7:$E$2674,"MUL")</f>
        <v>2.1111111111111112</v>
      </c>
      <c r="W109" s="358">
        <f>+AVERAGEIFS(Brutos!H$7:H$2674,Brutos!$C$7:$C$2674,Brutos!$AJ108,Brutos!$E$7:$E$2674,"HOM")</f>
        <v>2.6666666666666665</v>
      </c>
      <c r="X109" s="304">
        <f>+AVERAGEIF(Brutos!$C$7:$C$2674,Brutos!$AJ108,Brutos!I$7:I$2674)</f>
        <v>2.2142857142857144</v>
      </c>
      <c r="Y109" s="149">
        <f>+AVERAGEIFS(Brutos!I$7:I$2674,Brutos!$C$7:$C$2674,Brutos!$AJ108,Brutos!$E$7:$E$2674,"MUL")</f>
        <v>1.875</v>
      </c>
      <c r="Z109" s="358">
        <f>+AVERAGEIFS(Brutos!I$7:I$2674,Brutos!$C$7:$C$2674,Brutos!$AJ108,Brutos!$E$7:$E$2674,"HOM")</f>
        <v>2.6666666666666665</v>
      </c>
      <c r="AA109" s="304">
        <f>+AVERAGEIF(Brutos!$C$7:$C$2674,Brutos!$AJ108,Brutos!J$7:J$2674)</f>
        <v>2.4666666666666668</v>
      </c>
      <c r="AB109" s="149">
        <f>+AVERAGEIFS(Brutos!J$7:J$2674,Brutos!$C$7:$C$2674,Brutos!$AJ108,Brutos!$E$7:$E$2674,"MUL")</f>
        <v>1.8888888888888888</v>
      </c>
      <c r="AC109" s="358">
        <f>+AVERAGEIFS(Brutos!J$7:J$2674,Brutos!$C$7:$C$2674,Brutos!$AJ108,Brutos!$E$7:$E$2674,"HOM")</f>
        <v>3.3333333333333335</v>
      </c>
      <c r="AD109" s="304">
        <f>+AVERAGEIF(Brutos!$C$7:$C$2674,Brutos!$AJ108,Brutos!K$7:K$2674)</f>
        <v>2.2142857142857144</v>
      </c>
      <c r="AE109" s="149">
        <f>+AVERAGEIFS(Brutos!K$7:K$2674,Brutos!$C$7:$C$2674,Brutos!$AJ108,Brutos!$E$7:$E$2674,"MUL")</f>
        <v>2.125</v>
      </c>
      <c r="AF109" s="358">
        <f>+AVERAGEIFS(Brutos!K$7:K$2674,Brutos!$C$7:$C$2674,Brutos!$AJ108,Brutos!$E$7:$E$2674,"HOM")</f>
        <v>2.3333333333333335</v>
      </c>
      <c r="AG109" s="304">
        <f>+AVERAGEIF(Brutos!$C$7:$C$2674,Brutos!$AJ108,Brutos!L$7:L$2674)</f>
        <v>3.7333333333333334</v>
      </c>
      <c r="AH109" s="149">
        <f>+AVERAGEIFS(Brutos!L$7:L$2674,Brutos!$C$7:$C$2674,Brutos!$AJ108,Brutos!$E$7:$E$2674,"MUL")</f>
        <v>3.8888888888888888</v>
      </c>
      <c r="AI109" s="358">
        <f>+AVERAGEIFS(Brutos!L$7:L$2674,Brutos!$C$7:$C$2674,Brutos!$AJ108,Brutos!$E$7:$E$2674,"HOM")</f>
        <v>3.5</v>
      </c>
      <c r="AJ109" s="304">
        <f>+AVERAGEIF(Brutos!$C$7:$C$2674,Brutos!$AJ108,Brutos!M$7:M$2674)</f>
        <v>2.5</v>
      </c>
      <c r="AK109" s="149">
        <f>+AVERAGEIFS(Brutos!M$7:M$2674,Brutos!$C$7:$C$2674,Brutos!$AJ108,Brutos!$E$7:$E$2674,"MUL")</f>
        <v>2.3333333333333335</v>
      </c>
      <c r="AL109" s="358">
        <f>+AVERAGEIFS(Brutos!M$7:M$2674,Brutos!$C$7:$C$2674,Brutos!$AJ108,Brutos!$E$7:$E$2674,"HOM")</f>
        <v>2.8</v>
      </c>
      <c r="AM109" s="304">
        <f>+AVERAGEIF(Brutos!$C$7:$C$2674,Brutos!$AJ108,Brutos!N$7:N$2674)</f>
        <v>2.8666666666666667</v>
      </c>
      <c r="AN109" s="149">
        <f>+AVERAGEIFS(Brutos!N$7:N$2674,Brutos!$C$7:$C$2674,Brutos!$AJ108,Brutos!$E$7:$E$2674,"MUL")</f>
        <v>2.7777777777777777</v>
      </c>
      <c r="AO109" s="358">
        <f>+AVERAGEIFS(Brutos!N$7:N$2674,Brutos!$C$7:$C$2674,Brutos!$AJ108,Brutos!$E$7:$E$2674,"HOM")</f>
        <v>3</v>
      </c>
      <c r="AP109" s="304">
        <f>+AVERAGEIF(Brutos!$C$7:$C$2674,Brutos!$AJ108,Brutos!O$7:O$2674)</f>
        <v>3</v>
      </c>
      <c r="AQ109" s="149">
        <f>+AVERAGEIFS(Brutos!O$7:O$2674,Brutos!$C$7:$C$2674,Brutos!$AJ108,Brutos!$E$7:$E$2674,"MUL")</f>
        <v>3.1111111111111112</v>
      </c>
      <c r="AR109" s="358">
        <f>+AVERAGEIFS(Brutos!O$7:O$2674,Brutos!$C$7:$C$2674,Brutos!$AJ108,Brutos!$E$7:$E$2674,"HOM")</f>
        <v>2.8333333333333335</v>
      </c>
      <c r="AS109" s="304">
        <f>+AVERAGEIF(Brutos!$C$7:$C$2674,Brutos!$AJ108,Brutos!P$7:P$2674)</f>
        <v>2.5333333333333332</v>
      </c>
      <c r="AT109" s="149">
        <f>+AVERAGEIFS(Brutos!P$7:P$2674,Brutos!$C$7:$C$2674,Brutos!$AJ108,Brutos!$E$7:$E$2674,"MUL")</f>
        <v>2.5555555555555554</v>
      </c>
      <c r="AU109" s="358">
        <f>+AVERAGEIFS(Brutos!P$7:P$2674,Brutos!$C$7:$C$2674,Brutos!$AJ108,Brutos!$E$7:$E$2674,"HOM")</f>
        <v>2.5</v>
      </c>
      <c r="AV109" s="304">
        <f>+AVERAGEIF(Brutos!$C$7:$C$2674,Brutos!$AJ108,Brutos!Q$7:Q$2674)</f>
        <v>2.5333333333333332</v>
      </c>
      <c r="AW109" s="149">
        <f>+AVERAGEIFS(Brutos!Q$7:Q$2674,Brutos!$C$7:$C$2674,Brutos!$AJ108,Brutos!$E$7:$E$2674,"MUL")</f>
        <v>2.6666666666666665</v>
      </c>
      <c r="AX109" s="358">
        <f>+AVERAGEIFS(Brutos!Q$7:Q$2674,Brutos!$C$7:$C$2674,Brutos!$AJ108,Brutos!$E$7:$E$2674,"HOM")</f>
        <v>2.3333333333333335</v>
      </c>
      <c r="AY109" s="304">
        <f>+AVERAGEIF(Brutos!$C$7:$C$2674,Brutos!$AJ108,Brutos!R$7:R$2674)</f>
        <v>2.2666666666666666</v>
      </c>
      <c r="AZ109" s="149">
        <f>+AVERAGEIFS(Brutos!R$7:R$2674,Brutos!$C$7:$C$2674,Brutos!$AJ108,Brutos!$E$7:$E$2674,"MUL")</f>
        <v>2.1111111111111112</v>
      </c>
      <c r="BA109" s="358">
        <f>+AVERAGEIFS(Brutos!R$7:R$2674,Brutos!$C$7:$C$2674,Brutos!$AJ108,Brutos!$E$7:$E$2674,"HOM")</f>
        <v>2.5</v>
      </c>
      <c r="BB109" s="304">
        <f>+AVERAGEIF(Brutos!$C$7:$C$2674,Brutos!$AJ108,Brutos!S$7:S$2674)</f>
        <v>2.4666666666666668</v>
      </c>
      <c r="BC109" s="149">
        <f>+AVERAGEIFS(Brutos!S$7:S$2674,Brutos!$C$7:$C$2674,Brutos!$AJ108,Brutos!$E$7:$E$2674,"MUL")</f>
        <v>2.6666666666666665</v>
      </c>
      <c r="BD109" s="358">
        <f>+AVERAGEIFS(Brutos!S$7:S$2674,Brutos!$C$7:$C$2674,Brutos!$AJ108,Brutos!$E$7:$E$2674,"HOM")</f>
        <v>2.1666666666666665</v>
      </c>
      <c r="BE109" s="304">
        <f>+AVERAGEIF(Brutos!$C$7:$C$2674,Brutos!$AJ108,Brutos!T$7:T$2674)</f>
        <v>2.4666666666666668</v>
      </c>
      <c r="BF109" s="149">
        <f>+AVERAGEIFS(Brutos!T$7:T$2674,Brutos!$C$7:$C$2674,Brutos!$AJ108,Brutos!$E$7:$E$2674,"MUL")</f>
        <v>2.4444444444444446</v>
      </c>
      <c r="BG109" s="358">
        <f>+AVERAGEIFS(Brutos!T$7:T$2674,Brutos!$C$7:$C$2674,Brutos!$AJ108,Brutos!$E$7:$E$2674,"HOM")</f>
        <v>2.5</v>
      </c>
      <c r="BH109" s="304">
        <f>+AVERAGEIF(Brutos!$C$7:$C$2674,Brutos!$AJ108,Brutos!U$7:U$2674)</f>
        <v>2.5333333333333332</v>
      </c>
      <c r="BI109" s="149">
        <f>+AVERAGEIFS(Brutos!U$7:U$2674,Brutos!$C$7:$C$2674,Brutos!$AJ108,Brutos!$E$7:$E$2674,"MUL")</f>
        <v>2.5555555555555554</v>
      </c>
      <c r="BJ109" s="358">
        <f>+AVERAGEIFS(Brutos!U$7:U$2674,Brutos!$C$7:$C$2674,Brutos!$AJ108,Brutos!$E$7:$E$2674,"HOM")</f>
        <v>2.5</v>
      </c>
      <c r="BK109" s="304">
        <f>+AVERAGEIF(Brutos!$C$7:$C$2674,Brutos!$AJ108,Brutos!V$7:V$2674)</f>
        <v>2.4285714285714284</v>
      </c>
      <c r="BL109" s="149">
        <f>+AVERAGEIFS(Brutos!V$7:V$2674,Brutos!$C$7:$C$2674,Brutos!$AJ108,Brutos!$E$7:$E$2674,"MUL")</f>
        <v>2</v>
      </c>
      <c r="BM109" s="358">
        <f>+AVERAGEIFS(Brutos!V$7:V$2674,Brutos!$C$7:$C$2674,Brutos!$AJ108,Brutos!$E$7:$E$2674,"HOM")</f>
        <v>3</v>
      </c>
      <c r="BN109" s="304">
        <f>+AVERAGEIF(Brutos!$C$7:$C$2674,Brutos!$AJ108,Brutos!W$7:W$2674)</f>
        <v>3.3571428571428572</v>
      </c>
      <c r="BO109" s="149">
        <f>+AVERAGEIFS(Brutos!W$7:W$2674,Brutos!$C$7:$C$2674,Brutos!$AJ108,Brutos!$E$7:$E$2674,"MUL")</f>
        <v>3</v>
      </c>
      <c r="BP109" s="358">
        <f>+AVERAGEIFS(Brutos!W$7:W$2674,Brutos!$C$7:$C$2674,Brutos!$AJ108,Brutos!$E$7:$E$2674,"HOM")</f>
        <v>3.8333333333333335</v>
      </c>
      <c r="BQ109" s="304">
        <f>+AVERAGEIF(Brutos!$C$7:$C$2674,Brutos!$AJ108,Brutos!X$7:X$2674)</f>
        <v>3.9285714285714284</v>
      </c>
      <c r="BR109" s="149">
        <f>+AVERAGEIFS(Brutos!X$7:X$2674,Brutos!$C$7:$C$2674,Brutos!$AJ108,Brutos!$E$7:$E$2674,"MUL")</f>
        <v>3.875</v>
      </c>
      <c r="BS109" s="358">
        <f>+AVERAGEIFS(Brutos!X$7:X$2674,Brutos!$C$7:$C$2674,Brutos!$AJ108,Brutos!$E$7:$E$2674,"HOM")</f>
        <v>4</v>
      </c>
      <c r="BT109" s="304">
        <f>+AVERAGEIF(Brutos!$C$7:$C$2674,Brutos!$AJ108,Brutos!Y$7:Y$2674)</f>
        <v>2.8666666666666667</v>
      </c>
      <c r="BU109" s="149">
        <f>+AVERAGEIFS(Brutos!Y$7:Y$2674,Brutos!$C$7:$C$2674,Brutos!$AJ108,Brutos!$E$7:$E$2674,"MUL")</f>
        <v>2.8888888888888888</v>
      </c>
      <c r="BV109" s="358">
        <f>+AVERAGEIFS(Brutos!Y$7:Y$2674,Brutos!$C$7:$C$2674,Brutos!$AJ108,Brutos!$E$7:$E$2674,"HOM")</f>
        <v>2.8333333333333335</v>
      </c>
      <c r="BW109" s="304">
        <f>+AVERAGEIF(Brutos!$C$7:$C$2674,Brutos!$AJ108,Brutos!Z$7:Z$2674)</f>
        <v>2.7857142857142856</v>
      </c>
      <c r="BX109" s="149">
        <f>+AVERAGEIFS(Brutos!Z$7:Z$2674,Brutos!$C$7:$C$2674,Brutos!$AJ108,Brutos!$E$7:$E$2674,"MUL")</f>
        <v>2.75</v>
      </c>
      <c r="BY109" s="358">
        <f>+AVERAGEIFS(Brutos!Z$7:Z$2674,Brutos!$C$7:$C$2674,Brutos!$AJ108,Brutos!$E$7:$E$2674,"HOM")</f>
        <v>2.8333333333333335</v>
      </c>
      <c r="BZ109" s="304">
        <f>+AVERAGEIF(Brutos!$C$7:$C$2674,Brutos!$AJ108,Brutos!AA$7:AA$2674)</f>
        <v>1.7142857142857142</v>
      </c>
      <c r="CA109" s="149">
        <f>+AVERAGEIFS(Brutos!AA$7:AA$2674,Brutos!$C$7:$C$2674,Brutos!$AJ108,Brutos!$E$7:$E$2674,"MUL")</f>
        <v>1.75</v>
      </c>
      <c r="CB109" s="358">
        <f>+AVERAGEIFS(Brutos!AA$7:AA$2674,Brutos!$C$7:$C$2674,Brutos!$AJ108,Brutos!$E$7:$E$2674,"HOM")</f>
        <v>1.6666666666666667</v>
      </c>
      <c r="CC109" s="304">
        <f>+AVERAGEIF(Brutos!$C$7:$C$2674,Brutos!$AJ108,Brutos!AB$7:AB$2674)</f>
        <v>1.7142857142857142</v>
      </c>
      <c r="CD109" s="149">
        <f>+AVERAGEIFS(Brutos!AB$7:AB$2674,Brutos!$C$7:$C$2674,Brutos!$AJ108,Brutos!$E$7:$E$2674,"MUL")</f>
        <v>1.875</v>
      </c>
      <c r="CE109" s="358">
        <f>+AVERAGEIFS(Brutos!AB$7:AB$2674,Brutos!$C$7:$C$2674,Brutos!$AJ108,Brutos!$E$7:$E$2674,"HOM")</f>
        <v>1.5</v>
      </c>
      <c r="CF109" s="406">
        <f>+Resumo!U108</f>
        <v>2.6167664670658684</v>
      </c>
      <c r="CG109" s="213">
        <f t="shared" si="41"/>
        <v>2.5707070707070705</v>
      </c>
      <c r="CH109" s="407">
        <f t="shared" si="42"/>
        <v>2.6838235294117645</v>
      </c>
      <c r="CI109" s="415">
        <f>+Resumo!V108</f>
        <v>3.1524498500259539</v>
      </c>
      <c r="CJ109" s="116">
        <f t="shared" si="32"/>
        <v>3.0151075888865488</v>
      </c>
      <c r="CK109" s="416">
        <f>+AVERAGEIF($D$8:$D$118,$D109,$N$8:N$118)</f>
        <v>3.0388621880145168</v>
      </c>
      <c r="CL109" s="415">
        <f>+Resumo!W108</f>
        <v>3.1474854935724328</v>
      </c>
      <c r="CM109" s="116">
        <f t="shared" si="33"/>
        <v>3.0918240824555525</v>
      </c>
      <c r="CN109" s="416">
        <f t="shared" si="34"/>
        <v>3.1016978194911622</v>
      </c>
      <c r="CO109" s="116">
        <f>+Resumo!X108</f>
        <v>2.9590343418354941</v>
      </c>
      <c r="CP109" s="116">
        <f t="shared" si="35"/>
        <v>2.9608444556496956</v>
      </c>
      <c r="CQ109" s="116">
        <f t="shared" si="36"/>
        <v>3.0329402383622885</v>
      </c>
      <c r="CR109" s="188">
        <f>+Resumo!Y108</f>
        <v>3.1538553205918682</v>
      </c>
      <c r="CS109" s="188">
        <f t="shared" si="37"/>
        <v>3.1576693211412472</v>
      </c>
      <c r="CT109" s="188">
        <f t="shared" si="38"/>
        <v>3.1481770120066228</v>
      </c>
    </row>
    <row r="110" spans="1:98" s="25" customFormat="1" x14ac:dyDescent="0.25">
      <c r="A110" s="92"/>
      <c r="B110" s="75" t="s">
        <v>75</v>
      </c>
      <c r="C110" s="197" t="s">
        <v>76</v>
      </c>
      <c r="D110" s="93">
        <v>312</v>
      </c>
      <c r="E110" s="92" t="s">
        <v>290</v>
      </c>
      <c r="F110" s="328" t="s">
        <v>318</v>
      </c>
      <c r="G110" s="176" t="s">
        <v>285</v>
      </c>
      <c r="H110" s="131" t="s">
        <v>320</v>
      </c>
      <c r="I110" s="340">
        <v>209</v>
      </c>
      <c r="J110" s="179">
        <v>52</v>
      </c>
      <c r="K110" s="341">
        <f t="shared" si="31"/>
        <v>0.24880382775119617</v>
      </c>
      <c r="L110" s="277">
        <f>+Resumo!I109</f>
        <v>2.8716577540106951</v>
      </c>
      <c r="M110" s="149">
        <f>+Brutos!DQ109/Brutos!DR109</f>
        <v>2.8505434782608696</v>
      </c>
      <c r="N110" s="358">
        <f>+Brutos!EQ109/Brutos!ER109</f>
        <v>2.8819628647214852</v>
      </c>
      <c r="O110" s="304">
        <f>+AVERAGEIF(Brutos!$C$7:$C$2674,Brutos!$AJ109,Brutos!F$7:F$2674)</f>
        <v>3.16</v>
      </c>
      <c r="P110" s="149">
        <f>+AVERAGEIFS(Brutos!F$7:F$2674,Brutos!$C$7:$C$2674,Brutos!$AJ109,Brutos!$E$7:$E$2674,"MUL")</f>
        <v>3</v>
      </c>
      <c r="Q110" s="358">
        <f>+AVERAGEIFS(Brutos!F$7:F$2674,Brutos!$C$7:$C$2674,Brutos!$AJ109,Brutos!$E$7:$E$2674,"HOM")</f>
        <v>3.2352941176470589</v>
      </c>
      <c r="R110" s="304">
        <f>+AVERAGEIF(Brutos!$C$7:$C$2674,Brutos!$AJ109,Brutos!G$7:G$2674)</f>
        <v>2.4509803921568629</v>
      </c>
      <c r="S110" s="149">
        <f>+AVERAGEIFS(Brutos!G$7:G$2674,Brutos!$C$7:$C$2674,Brutos!$AJ109,Brutos!$E$7:$E$2674,"MUL")</f>
        <v>2.1176470588235294</v>
      </c>
      <c r="T110" s="358">
        <f>+AVERAGEIFS(Brutos!G$7:G$2674,Brutos!$C$7:$C$2674,Brutos!$AJ109,Brutos!$E$7:$E$2674,"HOM")</f>
        <v>2.6176470588235294</v>
      </c>
      <c r="U110" s="304">
        <f>+AVERAGEIF(Brutos!$C$7:$C$2674,Brutos!$AJ109,Brutos!H$7:H$2674)</f>
        <v>2.7105263157894739</v>
      </c>
      <c r="V110" s="149">
        <f>+AVERAGEIFS(Brutos!H$7:H$2674,Brutos!$C$7:$C$2674,Brutos!$AJ109,Brutos!$E$7:$E$2674,"MUL")</f>
        <v>2.3636363636363638</v>
      </c>
      <c r="W110" s="358">
        <f>+AVERAGEIFS(Brutos!H$7:H$2674,Brutos!$C$7:$C$2674,Brutos!$AJ109,Brutos!$E$7:$E$2674,"HOM")</f>
        <v>2.8518518518518516</v>
      </c>
      <c r="X110" s="304">
        <f>+AVERAGEIF(Brutos!$C$7:$C$2674,Brutos!$AJ109,Brutos!I$7:I$2674)</f>
        <v>2.4285714285714284</v>
      </c>
      <c r="Y110" s="149">
        <f>+AVERAGEIFS(Brutos!I$7:I$2674,Brutos!$C$7:$C$2674,Brutos!$AJ109,Brutos!$E$7:$E$2674,"MUL")</f>
        <v>2.25</v>
      </c>
      <c r="Z110" s="358">
        <f>+AVERAGEIFS(Brutos!I$7:I$2674,Brutos!$C$7:$C$2674,Brutos!$AJ109,Brutos!$E$7:$E$2674,"HOM")</f>
        <v>2.5151515151515151</v>
      </c>
      <c r="AA110" s="304">
        <f>+AVERAGEIF(Brutos!$C$7:$C$2674,Brutos!$AJ109,Brutos!J$7:J$2674)</f>
        <v>2</v>
      </c>
      <c r="AB110" s="149">
        <f>+AVERAGEIFS(Brutos!J$7:J$2674,Brutos!$C$7:$C$2674,Brutos!$AJ109,Brutos!$E$7:$E$2674,"MUL")</f>
        <v>1.8125</v>
      </c>
      <c r="AC110" s="358">
        <f>+AVERAGEIFS(Brutos!J$7:J$2674,Brutos!$C$7:$C$2674,Brutos!$AJ109,Brutos!$E$7:$E$2674,"HOM")</f>
        <v>2.0882352941176472</v>
      </c>
      <c r="AD110" s="304">
        <f>+AVERAGEIF(Brutos!$C$7:$C$2674,Brutos!$AJ109,Brutos!K$7:K$2674)</f>
        <v>2.5306122448979593</v>
      </c>
      <c r="AE110" s="149">
        <f>+AVERAGEIFS(Brutos!K$7:K$2674,Brutos!$C$7:$C$2674,Brutos!$AJ109,Brutos!$E$7:$E$2674,"MUL")</f>
        <v>2.5625</v>
      </c>
      <c r="AF110" s="358">
        <f>+AVERAGEIFS(Brutos!K$7:K$2674,Brutos!$C$7:$C$2674,Brutos!$AJ109,Brutos!$E$7:$E$2674,"HOM")</f>
        <v>2.5151515151515151</v>
      </c>
      <c r="AG110" s="304">
        <f>+AVERAGEIF(Brutos!$C$7:$C$2674,Brutos!$AJ109,Brutos!L$7:L$2674)</f>
        <v>4.0408163265306118</v>
      </c>
      <c r="AH110" s="149">
        <f>+AVERAGEIFS(Brutos!L$7:L$2674,Brutos!$C$7:$C$2674,Brutos!$AJ109,Brutos!$E$7:$E$2674,"MUL")</f>
        <v>4.2352941176470589</v>
      </c>
      <c r="AI110" s="358">
        <f>+AVERAGEIFS(Brutos!L$7:L$2674,Brutos!$C$7:$C$2674,Brutos!$AJ109,Brutos!$E$7:$E$2674,"HOM")</f>
        <v>3.9375</v>
      </c>
      <c r="AJ110" s="304">
        <f>+AVERAGEIF(Brutos!$C$7:$C$2674,Brutos!$AJ109,Brutos!M$7:M$2674)</f>
        <v>3.02</v>
      </c>
      <c r="AK110" s="149">
        <f>+AVERAGEIFS(Brutos!M$7:M$2674,Brutos!$C$7:$C$2674,Brutos!$AJ109,Brutos!$E$7:$E$2674,"MUL")</f>
        <v>3.1764705882352939</v>
      </c>
      <c r="AL110" s="358">
        <f>+AVERAGEIFS(Brutos!M$7:M$2674,Brutos!$C$7:$C$2674,Brutos!$AJ109,Brutos!$E$7:$E$2674,"HOM")</f>
        <v>2.9393939393939394</v>
      </c>
      <c r="AM110" s="304">
        <f>+AVERAGEIF(Brutos!$C$7:$C$2674,Brutos!$AJ109,Brutos!N$7:N$2674)</f>
        <v>3.26</v>
      </c>
      <c r="AN110" s="149">
        <f>+AVERAGEIFS(Brutos!N$7:N$2674,Brutos!$C$7:$C$2674,Brutos!$AJ109,Brutos!$E$7:$E$2674,"MUL")</f>
        <v>3.3529411764705883</v>
      </c>
      <c r="AO110" s="358">
        <f>+AVERAGEIFS(Brutos!N$7:N$2674,Brutos!$C$7:$C$2674,Brutos!$AJ109,Brutos!$E$7:$E$2674,"HOM")</f>
        <v>3.2121212121212119</v>
      </c>
      <c r="AP110" s="304">
        <f>+AVERAGEIF(Brutos!$C$7:$C$2674,Brutos!$AJ109,Brutos!O$7:O$2674)</f>
        <v>2.86</v>
      </c>
      <c r="AQ110" s="149">
        <f>+AVERAGEIFS(Brutos!O$7:O$2674,Brutos!$C$7:$C$2674,Brutos!$AJ109,Brutos!$E$7:$E$2674,"MUL")</f>
        <v>3.5294117647058822</v>
      </c>
      <c r="AR110" s="358">
        <f>+AVERAGEIFS(Brutos!O$7:O$2674,Brutos!$C$7:$C$2674,Brutos!$AJ109,Brutos!$E$7:$E$2674,"HOM")</f>
        <v>2.5151515151515151</v>
      </c>
      <c r="AS110" s="304">
        <f>+AVERAGEIF(Brutos!$C$7:$C$2674,Brutos!$AJ109,Brutos!P$7:P$2674)</f>
        <v>2.78</v>
      </c>
      <c r="AT110" s="149">
        <f>+AVERAGEIFS(Brutos!P$7:P$2674,Brutos!$C$7:$C$2674,Brutos!$AJ109,Brutos!$E$7:$E$2674,"MUL")</f>
        <v>2.6470588235294117</v>
      </c>
      <c r="AU110" s="358">
        <f>+AVERAGEIFS(Brutos!P$7:P$2674,Brutos!$C$7:$C$2674,Brutos!$AJ109,Brutos!$E$7:$E$2674,"HOM")</f>
        <v>2.8484848484848486</v>
      </c>
      <c r="AV110" s="304">
        <f>+AVERAGEIF(Brutos!$C$7:$C$2674,Brutos!$AJ109,Brutos!Q$7:Q$2674)</f>
        <v>2.88</v>
      </c>
      <c r="AW110" s="149">
        <f>+AVERAGEIFS(Brutos!Q$7:Q$2674,Brutos!$C$7:$C$2674,Brutos!$AJ109,Brutos!$E$7:$E$2674,"MUL")</f>
        <v>2.8235294117647061</v>
      </c>
      <c r="AX110" s="358">
        <f>+AVERAGEIFS(Brutos!Q$7:Q$2674,Brutos!$C$7:$C$2674,Brutos!$AJ109,Brutos!$E$7:$E$2674,"HOM")</f>
        <v>2.9090909090909092</v>
      </c>
      <c r="AY110" s="304">
        <f>+AVERAGEIF(Brutos!$C$7:$C$2674,Brutos!$AJ109,Brutos!R$7:R$2674)</f>
        <v>2.58</v>
      </c>
      <c r="AZ110" s="149">
        <f>+AVERAGEIFS(Brutos!R$7:R$2674,Brutos!$C$7:$C$2674,Brutos!$AJ109,Brutos!$E$7:$E$2674,"MUL")</f>
        <v>2.4117647058823528</v>
      </c>
      <c r="BA110" s="358">
        <f>+AVERAGEIFS(Brutos!R$7:R$2674,Brutos!$C$7:$C$2674,Brutos!$AJ109,Brutos!$E$7:$E$2674,"HOM")</f>
        <v>2.6666666666666665</v>
      </c>
      <c r="BB110" s="304">
        <f>+AVERAGEIF(Brutos!$C$7:$C$2674,Brutos!$AJ109,Brutos!S$7:S$2674)</f>
        <v>2.72</v>
      </c>
      <c r="BC110" s="149">
        <f>+AVERAGEIFS(Brutos!S$7:S$2674,Brutos!$C$7:$C$2674,Brutos!$AJ109,Brutos!$E$7:$E$2674,"MUL")</f>
        <v>2.5882352941176472</v>
      </c>
      <c r="BD110" s="358">
        <f>+AVERAGEIFS(Brutos!S$7:S$2674,Brutos!$C$7:$C$2674,Brutos!$AJ109,Brutos!$E$7:$E$2674,"HOM")</f>
        <v>2.7878787878787881</v>
      </c>
      <c r="BE110" s="304">
        <f>+AVERAGEIF(Brutos!$C$7:$C$2674,Brutos!$AJ109,Brutos!T$7:T$2674)</f>
        <v>3.0192307692307692</v>
      </c>
      <c r="BF110" s="149">
        <f>+AVERAGEIFS(Brutos!T$7:T$2674,Brutos!$C$7:$C$2674,Brutos!$AJ109,Brutos!$E$7:$E$2674,"MUL")</f>
        <v>3.2941176470588234</v>
      </c>
      <c r="BG110" s="358">
        <f>+AVERAGEIFS(Brutos!T$7:T$2674,Brutos!$C$7:$C$2674,Brutos!$AJ109,Brutos!$E$7:$E$2674,"HOM")</f>
        <v>2.8857142857142857</v>
      </c>
      <c r="BH110" s="304">
        <f>+AVERAGEIF(Brutos!$C$7:$C$2674,Brutos!$AJ109,Brutos!U$7:U$2674)</f>
        <v>2.7884615384615383</v>
      </c>
      <c r="BI110" s="149">
        <f>+AVERAGEIFS(Brutos!U$7:U$2674,Brutos!$C$7:$C$2674,Brutos!$AJ109,Brutos!$E$7:$E$2674,"MUL")</f>
        <v>3</v>
      </c>
      <c r="BJ110" s="358">
        <f>+AVERAGEIFS(Brutos!U$7:U$2674,Brutos!$C$7:$C$2674,Brutos!$AJ109,Brutos!$E$7:$E$2674,"HOM")</f>
        <v>2.6857142857142855</v>
      </c>
      <c r="BK110" s="304">
        <f>+AVERAGEIF(Brutos!$C$7:$C$2674,Brutos!$AJ109,Brutos!V$7:V$2674)</f>
        <v>2.8627450980392157</v>
      </c>
      <c r="BL110" s="149">
        <f>+AVERAGEIFS(Brutos!V$7:V$2674,Brutos!$C$7:$C$2674,Brutos!$AJ109,Brutos!$E$7:$E$2674,"MUL")</f>
        <v>2.7647058823529411</v>
      </c>
      <c r="BM110" s="358">
        <f>+AVERAGEIFS(Brutos!V$7:V$2674,Brutos!$C$7:$C$2674,Brutos!$AJ109,Brutos!$E$7:$E$2674,"HOM")</f>
        <v>2.9117647058823528</v>
      </c>
      <c r="BN110" s="304">
        <f>+AVERAGEIF(Brutos!$C$7:$C$2674,Brutos!$AJ109,Brutos!W$7:W$2674)</f>
        <v>3.4166666666666665</v>
      </c>
      <c r="BO110" s="149">
        <f>+AVERAGEIFS(Brutos!W$7:W$2674,Brutos!$C$7:$C$2674,Brutos!$AJ109,Brutos!$E$7:$E$2674,"MUL")</f>
        <v>2.9375</v>
      </c>
      <c r="BP110" s="358">
        <f>+AVERAGEIFS(Brutos!W$7:W$2674,Brutos!$C$7:$C$2674,Brutos!$AJ109,Brutos!$E$7:$E$2674,"HOM")</f>
        <v>3.65625</v>
      </c>
      <c r="BQ110" s="304">
        <f>+AVERAGEIF(Brutos!$C$7:$C$2674,Brutos!$AJ109,Brutos!X$7:X$2674)</f>
        <v>3.6538461538461537</v>
      </c>
      <c r="BR110" s="149">
        <f>+AVERAGEIFS(Brutos!X$7:X$2674,Brutos!$C$7:$C$2674,Brutos!$AJ109,Brutos!$E$7:$E$2674,"MUL")</f>
        <v>3.8823529411764706</v>
      </c>
      <c r="BS110" s="358">
        <f>+AVERAGEIFS(Brutos!X$7:X$2674,Brutos!$C$7:$C$2674,Brutos!$AJ109,Brutos!$E$7:$E$2674,"HOM")</f>
        <v>3.5428571428571427</v>
      </c>
      <c r="BT110" s="304">
        <f>+AVERAGEIF(Brutos!$C$7:$C$2674,Brutos!$AJ109,Brutos!Y$7:Y$2674)</f>
        <v>3.2</v>
      </c>
      <c r="BU110" s="149">
        <f>+AVERAGEIFS(Brutos!Y$7:Y$2674,Brutos!$C$7:$C$2674,Brutos!$AJ109,Brutos!$E$7:$E$2674,"MUL")</f>
        <v>2.875</v>
      </c>
      <c r="BV110" s="358">
        <f>+AVERAGEIFS(Brutos!Y$7:Y$2674,Brutos!$C$7:$C$2674,Brutos!$AJ109,Brutos!$E$7:$E$2674,"HOM")</f>
        <v>3.3529411764705883</v>
      </c>
      <c r="BW110" s="304">
        <f>+AVERAGEIF(Brutos!$C$7:$C$2674,Brutos!$AJ109,Brutos!Z$7:Z$2674)</f>
        <v>2.7272727272727271</v>
      </c>
      <c r="BX110" s="149">
        <f>+AVERAGEIFS(Brutos!Z$7:Z$2674,Brutos!$C$7:$C$2674,Brutos!$AJ109,Brutos!$E$7:$E$2674,"MUL")</f>
        <v>2.6153846153846154</v>
      </c>
      <c r="BY110" s="358">
        <f>+AVERAGEIFS(Brutos!Z$7:Z$2674,Brutos!$C$7:$C$2674,Brutos!$AJ109,Brutos!$E$7:$E$2674,"HOM")</f>
        <v>2.774193548387097</v>
      </c>
      <c r="BZ110" s="304">
        <f>+AVERAGEIF(Brutos!$C$7:$C$2674,Brutos!$AJ109,Brutos!AA$7:AA$2674)</f>
        <v>2.3902439024390243</v>
      </c>
      <c r="CA110" s="149">
        <f>+AVERAGEIFS(Brutos!AA$7:AA$2674,Brutos!$C$7:$C$2674,Brutos!$AJ109,Brutos!$E$7:$E$2674,"MUL")</f>
        <v>2.5384615384615383</v>
      </c>
      <c r="CB110" s="358">
        <f>+AVERAGEIFS(Brutos!AA$7:AA$2674,Brutos!$C$7:$C$2674,Brutos!$AJ109,Brutos!$E$7:$E$2674,"HOM")</f>
        <v>2.3214285714285716</v>
      </c>
      <c r="CC110" s="304">
        <f>+AVERAGEIF(Brutos!$C$7:$C$2674,Brutos!$AJ109,Brutos!AB$7:AB$2674)</f>
        <v>2.3913043478260869</v>
      </c>
      <c r="CD110" s="149">
        <f>+AVERAGEIFS(Brutos!AB$7:AB$2674,Brutos!$C$7:$C$2674,Brutos!$AJ109,Brutos!$E$7:$E$2674,"MUL")</f>
        <v>2.2857142857142856</v>
      </c>
      <c r="CE110" s="358">
        <f>+AVERAGEIFS(Brutos!AB$7:AB$2674,Brutos!$C$7:$C$2674,Brutos!$AJ109,Brutos!$E$7:$E$2674,"HOM")</f>
        <v>2.4375</v>
      </c>
      <c r="CF110" s="406">
        <f>+Resumo!U109</f>
        <v>2.8716577540106951</v>
      </c>
      <c r="CG110" s="213">
        <f t="shared" si="41"/>
        <v>2.8505434782608696</v>
      </c>
      <c r="CH110" s="407">
        <f t="shared" si="42"/>
        <v>2.8819628647214852</v>
      </c>
      <c r="CI110" s="415">
        <f>+Resumo!V109</f>
        <v>3.1524498500259539</v>
      </c>
      <c r="CJ110" s="116">
        <f t="shared" si="32"/>
        <v>3.0151075888865488</v>
      </c>
      <c r="CK110" s="416">
        <f>+AVERAGEIF($D$8:$D$118,$D110,$N$8:N$118)</f>
        <v>3.0388621880145168</v>
      </c>
      <c r="CL110" s="415">
        <f>+Resumo!W109</f>
        <v>3.1474854935724328</v>
      </c>
      <c r="CM110" s="116">
        <f t="shared" si="33"/>
        <v>3.0918240824555525</v>
      </c>
      <c r="CN110" s="416">
        <f t="shared" si="34"/>
        <v>3.1016978194911622</v>
      </c>
      <c r="CO110" s="116">
        <f>+Resumo!X109</f>
        <v>2.9590343418354941</v>
      </c>
      <c r="CP110" s="116">
        <f t="shared" si="35"/>
        <v>2.9608444556496956</v>
      </c>
      <c r="CQ110" s="116">
        <f t="shared" si="36"/>
        <v>3.0329402383622885</v>
      </c>
      <c r="CR110" s="188">
        <f>+Resumo!Y109</f>
        <v>3.1538553205918682</v>
      </c>
      <c r="CS110" s="188">
        <f t="shared" si="37"/>
        <v>3.1576693211412472</v>
      </c>
      <c r="CT110" s="188">
        <f t="shared" si="38"/>
        <v>3.1481770120066228</v>
      </c>
    </row>
    <row r="111" spans="1:98" s="96" customFormat="1" x14ac:dyDescent="0.25">
      <c r="A111" s="94"/>
      <c r="B111" s="76" t="s">
        <v>61</v>
      </c>
      <c r="C111" s="198" t="s">
        <v>62</v>
      </c>
      <c r="D111" s="95">
        <v>312</v>
      </c>
      <c r="E111" s="94" t="s">
        <v>290</v>
      </c>
      <c r="F111" s="329" t="s">
        <v>318</v>
      </c>
      <c r="G111" s="177" t="s">
        <v>285</v>
      </c>
      <c r="H111" s="132" t="s">
        <v>320</v>
      </c>
      <c r="I111" s="342">
        <v>436</v>
      </c>
      <c r="J111" s="180">
        <v>107</v>
      </c>
      <c r="K111" s="343">
        <f t="shared" si="31"/>
        <v>0.24541284403669725</v>
      </c>
      <c r="L111" s="279">
        <f>+Resumo!I110</f>
        <v>2.7149532710280373</v>
      </c>
      <c r="M111" s="150">
        <f>+Brutos!DQ110/Brutos!DR110</f>
        <v>2.6309859154929578</v>
      </c>
      <c r="N111" s="359">
        <f>+Brutos!EQ110/Brutos!ER110</f>
        <v>2.7298649324662332</v>
      </c>
      <c r="O111" s="305">
        <f>+AVERAGEIF(Brutos!$C$7:$C$2674,Brutos!$AJ110,Brutos!F$7:F$2674)</f>
        <v>3.0096153846153846</v>
      </c>
      <c r="P111" s="150">
        <f>+AVERAGEIFS(Brutos!F$7:F$2674,Brutos!$C$7:$C$2674,Brutos!$AJ110,Brutos!$E$7:$E$2674,"MUL")</f>
        <v>2.8125</v>
      </c>
      <c r="Q111" s="359">
        <f>+AVERAGEIFS(Brutos!F$7:F$2674,Brutos!$C$7:$C$2674,Brutos!$AJ110,Brutos!$E$7:$E$2674,"HOM")</f>
        <v>3.0454545454545454</v>
      </c>
      <c r="R111" s="305">
        <f>+AVERAGEIF(Brutos!$C$7:$C$2674,Brutos!$AJ110,Brutos!G$7:G$2674)</f>
        <v>2.4622641509433962</v>
      </c>
      <c r="S111" s="150">
        <f>+AVERAGEIFS(Brutos!G$7:G$2674,Brutos!$C$7:$C$2674,Brutos!$AJ110,Brutos!$E$7:$E$2674,"MUL")</f>
        <v>2.0625</v>
      </c>
      <c r="T111" s="359">
        <f>+AVERAGEIFS(Brutos!G$7:G$2674,Brutos!$C$7:$C$2674,Brutos!$AJ110,Brutos!$E$7:$E$2674,"HOM")</f>
        <v>2.5333333333333332</v>
      </c>
      <c r="U111" s="305">
        <f>+AVERAGEIF(Brutos!$C$7:$C$2674,Brutos!$AJ110,Brutos!H$7:H$2674)</f>
        <v>2.4597701149425286</v>
      </c>
      <c r="V111" s="150">
        <f>+AVERAGEIFS(Brutos!H$7:H$2674,Brutos!$C$7:$C$2674,Brutos!$AJ110,Brutos!$E$7:$E$2674,"MUL")</f>
        <v>2.1538461538461537</v>
      </c>
      <c r="W111" s="359">
        <f>+AVERAGEIFS(Brutos!H$7:H$2674,Brutos!$C$7:$C$2674,Brutos!$AJ110,Brutos!$E$7:$E$2674,"HOM")</f>
        <v>2.5135135135135136</v>
      </c>
      <c r="X111" s="305">
        <f>+AVERAGEIF(Brutos!$C$7:$C$2674,Brutos!$AJ110,Brutos!I$7:I$2674)</f>
        <v>2.2941176470588234</v>
      </c>
      <c r="Y111" s="150">
        <f>+AVERAGEIFS(Brutos!I$7:I$2674,Brutos!$C$7:$C$2674,Brutos!$AJ110,Brutos!$E$7:$E$2674,"MUL")</f>
        <v>2</v>
      </c>
      <c r="Z111" s="359">
        <f>+AVERAGEIFS(Brutos!I$7:I$2674,Brutos!$C$7:$C$2674,Brutos!$AJ110,Brutos!$E$7:$E$2674,"HOM")</f>
        <v>2.3448275862068964</v>
      </c>
      <c r="AA111" s="305">
        <f>+AVERAGEIF(Brutos!$C$7:$C$2674,Brutos!$AJ110,Brutos!J$7:J$2674)</f>
        <v>1.941747572815534</v>
      </c>
      <c r="AB111" s="150">
        <f>+AVERAGEIFS(Brutos!J$7:J$2674,Brutos!$C$7:$C$2674,Brutos!$AJ110,Brutos!$E$7:$E$2674,"MUL")</f>
        <v>1.8125</v>
      </c>
      <c r="AC111" s="359">
        <f>+AVERAGEIFS(Brutos!J$7:J$2674,Brutos!$C$7:$C$2674,Brutos!$AJ110,Brutos!$E$7:$E$2674,"HOM")</f>
        <v>1.9655172413793103</v>
      </c>
      <c r="AD111" s="305">
        <f>+AVERAGEIF(Brutos!$C$7:$C$2674,Brutos!$AJ110,Brutos!K$7:K$2674)</f>
        <v>2.1923076923076925</v>
      </c>
      <c r="AE111" s="150">
        <f>+AVERAGEIFS(Brutos!K$7:K$2674,Brutos!$C$7:$C$2674,Brutos!$AJ110,Brutos!$E$7:$E$2674,"MUL")</f>
        <v>2</v>
      </c>
      <c r="AF111" s="359">
        <f>+AVERAGEIFS(Brutos!K$7:K$2674,Brutos!$C$7:$C$2674,Brutos!$AJ110,Brutos!$E$7:$E$2674,"HOM")</f>
        <v>2.2272727272727271</v>
      </c>
      <c r="AG111" s="305">
        <f>+AVERAGEIF(Brutos!$C$7:$C$2674,Brutos!$AJ110,Brutos!L$7:L$2674)</f>
        <v>3.6320754716981134</v>
      </c>
      <c r="AH111" s="150">
        <f>+AVERAGEIFS(Brutos!L$7:L$2674,Brutos!$C$7:$C$2674,Brutos!$AJ110,Brutos!$E$7:$E$2674,"MUL")</f>
        <v>3.5</v>
      </c>
      <c r="AI111" s="359">
        <f>+AVERAGEIFS(Brutos!L$7:L$2674,Brutos!$C$7:$C$2674,Brutos!$AJ110,Brutos!$E$7:$E$2674,"HOM")</f>
        <v>3.6555555555555554</v>
      </c>
      <c r="AJ111" s="305">
        <f>+AVERAGEIF(Brutos!$C$7:$C$2674,Brutos!$AJ110,Brutos!M$7:M$2674)</f>
        <v>2.5192307692307692</v>
      </c>
      <c r="AK111" s="150">
        <f>+AVERAGEIFS(Brutos!M$7:M$2674,Brutos!$C$7:$C$2674,Brutos!$AJ110,Brutos!$E$7:$E$2674,"MUL")</f>
        <v>2.75</v>
      </c>
      <c r="AL111" s="359">
        <f>+AVERAGEIFS(Brutos!M$7:M$2674,Brutos!$C$7:$C$2674,Brutos!$AJ110,Brutos!$E$7:$E$2674,"HOM")</f>
        <v>2.4772727272727271</v>
      </c>
      <c r="AM111" s="305">
        <f>+AVERAGEIF(Brutos!$C$7:$C$2674,Brutos!$AJ110,Brutos!N$7:N$2674)</f>
        <v>3.0654205607476634</v>
      </c>
      <c r="AN111" s="150">
        <f>+AVERAGEIFS(Brutos!N$7:N$2674,Brutos!$C$7:$C$2674,Brutos!$AJ110,Brutos!$E$7:$E$2674,"MUL")</f>
        <v>3.1875</v>
      </c>
      <c r="AO111" s="359">
        <f>+AVERAGEIFS(Brutos!N$7:N$2674,Brutos!$C$7:$C$2674,Brutos!$AJ110,Brutos!$E$7:$E$2674,"HOM")</f>
        <v>3.0439560439560438</v>
      </c>
      <c r="AP111" s="305">
        <f>+AVERAGEIF(Brutos!$C$7:$C$2674,Brutos!$AJ110,Brutos!O$7:O$2674)</f>
        <v>2.4339622641509435</v>
      </c>
      <c r="AQ111" s="150">
        <f>+AVERAGEIFS(Brutos!O$7:O$2674,Brutos!$C$7:$C$2674,Brutos!$AJ110,Brutos!$E$7:$E$2674,"MUL")</f>
        <v>2.75</v>
      </c>
      <c r="AR111" s="359">
        <f>+AVERAGEIFS(Brutos!O$7:O$2674,Brutos!$C$7:$C$2674,Brutos!$AJ110,Brutos!$E$7:$E$2674,"HOM")</f>
        <v>2.3777777777777778</v>
      </c>
      <c r="AS111" s="305">
        <f>+AVERAGEIF(Brutos!$C$7:$C$2674,Brutos!$AJ110,Brutos!P$7:P$2674)</f>
        <v>2.4716981132075473</v>
      </c>
      <c r="AT111" s="150">
        <f>+AVERAGEIFS(Brutos!P$7:P$2674,Brutos!$C$7:$C$2674,Brutos!$AJ110,Brutos!$E$7:$E$2674,"MUL")</f>
        <v>2.5625</v>
      </c>
      <c r="AU111" s="359">
        <f>+AVERAGEIFS(Brutos!P$7:P$2674,Brutos!$C$7:$C$2674,Brutos!$AJ110,Brutos!$E$7:$E$2674,"HOM")</f>
        <v>2.4555555555555557</v>
      </c>
      <c r="AV111" s="305">
        <f>+AVERAGEIF(Brutos!$C$7:$C$2674,Brutos!$AJ110,Brutos!Q$7:Q$2674)</f>
        <v>2.7766990291262137</v>
      </c>
      <c r="AW111" s="150">
        <f>+AVERAGEIFS(Brutos!Q$7:Q$2674,Brutos!$C$7:$C$2674,Brutos!$AJ110,Brutos!$E$7:$E$2674,"MUL")</f>
        <v>2.6</v>
      </c>
      <c r="AX111" s="359">
        <f>+AVERAGEIFS(Brutos!Q$7:Q$2674,Brutos!$C$7:$C$2674,Brutos!$AJ110,Brutos!$E$7:$E$2674,"HOM")</f>
        <v>2.8068181818181817</v>
      </c>
      <c r="AY111" s="305">
        <f>+AVERAGEIF(Brutos!$C$7:$C$2674,Brutos!$AJ110,Brutos!R$7:R$2674)</f>
        <v>2.5566037735849059</v>
      </c>
      <c r="AZ111" s="150">
        <f>+AVERAGEIFS(Brutos!R$7:R$2674,Brutos!$C$7:$C$2674,Brutos!$AJ110,Brutos!$E$7:$E$2674,"MUL")</f>
        <v>2.625</v>
      </c>
      <c r="BA111" s="359">
        <f>+AVERAGEIFS(Brutos!R$7:R$2674,Brutos!$C$7:$C$2674,Brutos!$AJ110,Brutos!$E$7:$E$2674,"HOM")</f>
        <v>2.5444444444444443</v>
      </c>
      <c r="BB111" s="305">
        <f>+AVERAGEIF(Brutos!$C$7:$C$2674,Brutos!$AJ110,Brutos!S$7:S$2674)</f>
        <v>2.8113207547169812</v>
      </c>
      <c r="BC111" s="150">
        <f>+AVERAGEIFS(Brutos!S$7:S$2674,Brutos!$C$7:$C$2674,Brutos!$AJ110,Brutos!$E$7:$E$2674,"MUL")</f>
        <v>2.8125</v>
      </c>
      <c r="BD111" s="359">
        <f>+AVERAGEIFS(Brutos!S$7:S$2674,Brutos!$C$7:$C$2674,Brutos!$AJ110,Brutos!$E$7:$E$2674,"HOM")</f>
        <v>2.8111111111111109</v>
      </c>
      <c r="BE111" s="305">
        <f>+AVERAGEIF(Brutos!$C$7:$C$2674,Brutos!$AJ110,Brutos!T$7:T$2674)</f>
        <v>2.8173076923076925</v>
      </c>
      <c r="BF111" s="150">
        <f>+AVERAGEIFS(Brutos!T$7:T$2674,Brutos!$C$7:$C$2674,Brutos!$AJ110,Brutos!$E$7:$E$2674,"MUL")</f>
        <v>3.1333333333333333</v>
      </c>
      <c r="BG111" s="359">
        <f>+AVERAGEIFS(Brutos!T$7:T$2674,Brutos!$C$7:$C$2674,Brutos!$AJ110,Brutos!$E$7:$E$2674,"HOM")</f>
        <v>2.7640449438202248</v>
      </c>
      <c r="BH111" s="305">
        <f>+AVERAGEIF(Brutos!$C$7:$C$2674,Brutos!$AJ110,Brutos!U$7:U$2674)</f>
        <v>2.563106796116505</v>
      </c>
      <c r="BI111" s="150">
        <f>+AVERAGEIFS(Brutos!U$7:U$2674,Brutos!$C$7:$C$2674,Brutos!$AJ110,Brutos!$E$7:$E$2674,"MUL")</f>
        <v>2.6666666666666665</v>
      </c>
      <c r="BJ111" s="359">
        <f>+AVERAGEIFS(Brutos!U$7:U$2674,Brutos!$C$7:$C$2674,Brutos!$AJ110,Brutos!$E$7:$E$2674,"HOM")</f>
        <v>2.5454545454545454</v>
      </c>
      <c r="BK111" s="305">
        <f>+AVERAGEIF(Brutos!$C$7:$C$2674,Brutos!$AJ110,Brutos!V$7:V$2674)</f>
        <v>2.6568627450980391</v>
      </c>
      <c r="BL111" s="150">
        <f>+AVERAGEIFS(Brutos!V$7:V$2674,Brutos!$C$7:$C$2674,Brutos!$AJ110,Brutos!$E$7:$E$2674,"MUL")</f>
        <v>2.2666666666666666</v>
      </c>
      <c r="BM111" s="359">
        <f>+AVERAGEIFS(Brutos!V$7:V$2674,Brutos!$C$7:$C$2674,Brutos!$AJ110,Brutos!$E$7:$E$2674,"HOM")</f>
        <v>2.7241379310344827</v>
      </c>
      <c r="BN111" s="305">
        <f>+AVERAGEIF(Brutos!$C$7:$C$2674,Brutos!$AJ110,Brutos!W$7:W$2674)</f>
        <v>3.597938144329897</v>
      </c>
      <c r="BO111" s="150">
        <f>+AVERAGEIFS(Brutos!W$7:W$2674,Brutos!$C$7:$C$2674,Brutos!$AJ110,Brutos!$E$7:$E$2674,"MUL")</f>
        <v>3.4666666666666668</v>
      </c>
      <c r="BP111" s="359">
        <f>+AVERAGEIFS(Brutos!W$7:W$2674,Brutos!$C$7:$C$2674,Brutos!$AJ110,Brutos!$E$7:$E$2674,"HOM")</f>
        <v>3.6219512195121952</v>
      </c>
      <c r="BQ111" s="305">
        <f>+AVERAGEIF(Brutos!$C$7:$C$2674,Brutos!$AJ110,Brutos!X$7:X$2674)</f>
        <v>3.6407766990291264</v>
      </c>
      <c r="BR111" s="150">
        <f>+AVERAGEIFS(Brutos!X$7:X$2674,Brutos!$C$7:$C$2674,Brutos!$AJ110,Brutos!$E$7:$E$2674,"MUL")</f>
        <v>3.4</v>
      </c>
      <c r="BS111" s="359">
        <f>+AVERAGEIFS(Brutos!X$7:X$2674,Brutos!$C$7:$C$2674,Brutos!$AJ110,Brutos!$E$7:$E$2674,"HOM")</f>
        <v>3.6818181818181817</v>
      </c>
      <c r="BT111" s="305">
        <f>+AVERAGEIF(Brutos!$C$7:$C$2674,Brutos!$AJ110,Brutos!Y$7:Y$2674)</f>
        <v>2.9528301886792452</v>
      </c>
      <c r="BU111" s="150">
        <f>+AVERAGEIFS(Brutos!Y$7:Y$2674,Brutos!$C$7:$C$2674,Brutos!$AJ110,Brutos!$E$7:$E$2674,"MUL")</f>
        <v>2.75</v>
      </c>
      <c r="BV111" s="359">
        <f>+AVERAGEIFS(Brutos!Y$7:Y$2674,Brutos!$C$7:$C$2674,Brutos!$AJ110,Brutos!$E$7:$E$2674,"HOM")</f>
        <v>2.9888888888888889</v>
      </c>
      <c r="BW111" s="305">
        <f>+AVERAGEIF(Brutos!$C$7:$C$2674,Brutos!$AJ110,Brutos!Z$7:Z$2674)</f>
        <v>2.8333333333333335</v>
      </c>
      <c r="BX111" s="150">
        <f>+AVERAGEIFS(Brutos!Z$7:Z$2674,Brutos!$C$7:$C$2674,Brutos!$AJ110,Brutos!$E$7:$E$2674,"MUL")</f>
        <v>2.7142857142857144</v>
      </c>
      <c r="BY111" s="359">
        <f>+AVERAGEIFS(Brutos!Z$7:Z$2674,Brutos!$C$7:$C$2674,Brutos!$AJ110,Brutos!$E$7:$E$2674,"HOM")</f>
        <v>2.8536585365853657</v>
      </c>
      <c r="BZ111" s="305">
        <f>+AVERAGEIF(Brutos!$C$7:$C$2674,Brutos!$AJ110,Brutos!AA$7:AA$2674)</f>
        <v>2.4148936170212765</v>
      </c>
      <c r="CA111" s="150">
        <f>+AVERAGEIFS(Brutos!AA$7:AA$2674,Brutos!$C$7:$C$2674,Brutos!$AJ110,Brutos!$E$7:$E$2674,"MUL")</f>
        <v>2.3333333333333335</v>
      </c>
      <c r="CB111" s="359">
        <f>+AVERAGEIFS(Brutos!AA$7:AA$2674,Brutos!$C$7:$C$2674,Brutos!$AJ110,Brutos!$E$7:$E$2674,"HOM")</f>
        <v>2.4303797468354431</v>
      </c>
      <c r="CC111" s="305">
        <f>+AVERAGEIF(Brutos!$C$7:$C$2674,Brutos!$AJ110,Brutos!AB$7:AB$2674)</f>
        <v>2.2929292929292928</v>
      </c>
      <c r="CD111" s="150">
        <f>+AVERAGEIFS(Brutos!AB$7:AB$2674,Brutos!$C$7:$C$2674,Brutos!$AJ110,Brutos!$E$7:$E$2674,"MUL")</f>
        <v>2.125</v>
      </c>
      <c r="CE111" s="359">
        <f>+AVERAGEIFS(Brutos!AB$7:AB$2674,Brutos!$C$7:$C$2674,Brutos!$AJ110,Brutos!$E$7:$E$2674,"HOM")</f>
        <v>2.3253012048192772</v>
      </c>
      <c r="CF111" s="408">
        <f>+Resumo!U110</f>
        <v>2.3647055511766695</v>
      </c>
      <c r="CG111" s="214">
        <f>+M111</f>
        <v>2.6309859154929578</v>
      </c>
      <c r="CH111" s="409">
        <f>+AVERAGE(N53,N111)</f>
        <v>2.3721613818957672</v>
      </c>
      <c r="CI111" s="417">
        <f>+Resumo!V110</f>
        <v>3.1524498500259539</v>
      </c>
      <c r="CJ111" s="117">
        <f t="shared" si="32"/>
        <v>3.0151075888865488</v>
      </c>
      <c r="CK111" s="418">
        <f>+AVERAGEIF($D$8:$D$118,$D111,$N$8:N$118)</f>
        <v>3.0388621880145168</v>
      </c>
      <c r="CL111" s="417">
        <f>+Resumo!W110</f>
        <v>3.1474854935724328</v>
      </c>
      <c r="CM111" s="117">
        <f t="shared" si="33"/>
        <v>3.0918240824555525</v>
      </c>
      <c r="CN111" s="418">
        <f t="shared" si="34"/>
        <v>3.1016978194911622</v>
      </c>
      <c r="CO111" s="117">
        <f>+Resumo!X110</f>
        <v>2.9590343418354941</v>
      </c>
      <c r="CP111" s="117">
        <f t="shared" si="35"/>
        <v>2.9608444556496956</v>
      </c>
      <c r="CQ111" s="117">
        <f t="shared" si="36"/>
        <v>3.0329402383622885</v>
      </c>
      <c r="CR111" s="186">
        <f>+Resumo!Y110</f>
        <v>3.1538553205918682</v>
      </c>
      <c r="CS111" s="186">
        <f t="shared" si="37"/>
        <v>3.1576693211412472</v>
      </c>
      <c r="CT111" s="186">
        <f t="shared" si="38"/>
        <v>3.1481770120066228</v>
      </c>
    </row>
    <row r="112" spans="1:98" s="14" customFormat="1" x14ac:dyDescent="0.25">
      <c r="A112" s="97"/>
      <c r="B112" s="73" t="s">
        <v>212</v>
      </c>
      <c r="C112" s="194" t="s">
        <v>44</v>
      </c>
      <c r="D112" s="84">
        <v>351</v>
      </c>
      <c r="E112" s="83" t="s">
        <v>213</v>
      </c>
      <c r="F112" s="325" t="s">
        <v>318</v>
      </c>
      <c r="G112" s="172" t="s">
        <v>285</v>
      </c>
      <c r="H112" s="128" t="s">
        <v>324</v>
      </c>
      <c r="I112" s="334">
        <v>41</v>
      </c>
      <c r="J112" s="181">
        <v>13</v>
      </c>
      <c r="K112" s="335">
        <f t="shared" si="31"/>
        <v>0.31707317073170732</v>
      </c>
      <c r="L112" s="270">
        <f>+Resumo!I111</f>
        <v>3.1638225255972698</v>
      </c>
      <c r="M112" s="125">
        <f>+Brutos!DQ111/Brutos!DR111</f>
        <v>3.0259259259259261</v>
      </c>
      <c r="N112" s="360">
        <f>+Brutos!EQ111/Brutos!ER111</f>
        <v>4.7826086956521738</v>
      </c>
      <c r="O112" s="306">
        <f>+AVERAGEIF(Brutos!$C$7:$C$2674,Brutos!$AJ111,Brutos!F$7:F$2674)</f>
        <v>3.6923076923076925</v>
      </c>
      <c r="P112" s="125">
        <f>+AVERAGEIFS(Brutos!F$7:F$2674,Brutos!$C$7:$C$2674,Brutos!$AJ111,Brutos!$E$7:$E$2674,"MUL")</f>
        <v>3.5833333333333335</v>
      </c>
      <c r="Q112" s="360">
        <f>+AVERAGEIFS(Brutos!F$7:F$2674,Brutos!$C$7:$C$2674,Brutos!$AJ111,Brutos!$E$7:$E$2674,"HOM")</f>
        <v>5</v>
      </c>
      <c r="R112" s="306">
        <f>+AVERAGEIF(Brutos!$C$7:$C$2674,Brutos!$AJ111,Brutos!G$7:G$2674)</f>
        <v>3.3076923076923075</v>
      </c>
      <c r="S112" s="125">
        <f>+AVERAGEIFS(Brutos!G$7:G$2674,Brutos!$C$7:$C$2674,Brutos!$AJ111,Brutos!$E$7:$E$2674,"MUL")</f>
        <v>3.1666666666666665</v>
      </c>
      <c r="T112" s="360">
        <f>+AVERAGEIFS(Brutos!G$7:G$2674,Brutos!$C$7:$C$2674,Brutos!$AJ111,Brutos!$E$7:$E$2674,"HOM")</f>
        <v>5</v>
      </c>
      <c r="U112" s="306">
        <f>+AVERAGEIF(Brutos!$C$7:$C$2674,Brutos!$AJ111,Brutos!H$7:H$2674)</f>
        <v>3</v>
      </c>
      <c r="V112" s="125">
        <f>+AVERAGEIFS(Brutos!H$7:H$2674,Brutos!$C$7:$C$2674,Brutos!$AJ111,Brutos!$E$7:$E$2674,"MUL")</f>
        <v>2.8181818181818183</v>
      </c>
      <c r="W112" s="360">
        <f>+AVERAGEIFS(Brutos!H$7:H$2674,Brutos!$C$7:$C$2674,Brutos!$AJ111,Brutos!$E$7:$E$2674,"HOM")</f>
        <v>5</v>
      </c>
      <c r="X112" s="306">
        <f>+AVERAGEIF(Brutos!$C$7:$C$2674,Brutos!$AJ111,Brutos!I$7:I$2674)</f>
        <v>2.9230769230769229</v>
      </c>
      <c r="Y112" s="125">
        <f>+AVERAGEIFS(Brutos!I$7:I$2674,Brutos!$C$7:$C$2674,Brutos!$AJ111,Brutos!$E$7:$E$2674,"MUL")</f>
        <v>2.75</v>
      </c>
      <c r="Z112" s="360">
        <f>+AVERAGEIFS(Brutos!I$7:I$2674,Brutos!$C$7:$C$2674,Brutos!$AJ111,Brutos!$E$7:$E$2674,"HOM")</f>
        <v>5</v>
      </c>
      <c r="AA112" s="306">
        <f>+AVERAGEIF(Brutos!$C$7:$C$2674,Brutos!$AJ111,Brutos!J$7:J$2674)</f>
        <v>2.7692307692307692</v>
      </c>
      <c r="AB112" s="125">
        <f>+AVERAGEIFS(Brutos!J$7:J$2674,Brutos!$C$7:$C$2674,Brutos!$AJ111,Brutos!$E$7:$E$2674,"MUL")</f>
        <v>2.5833333333333335</v>
      </c>
      <c r="AC112" s="360">
        <f>+AVERAGEIFS(Brutos!J$7:J$2674,Brutos!$C$7:$C$2674,Brutos!$AJ111,Brutos!$E$7:$E$2674,"HOM")</f>
        <v>5</v>
      </c>
      <c r="AD112" s="306">
        <f>+AVERAGEIF(Brutos!$C$7:$C$2674,Brutos!$AJ111,Brutos!K$7:K$2674)</f>
        <v>2.9230769230769229</v>
      </c>
      <c r="AE112" s="125">
        <f>+AVERAGEIFS(Brutos!K$7:K$2674,Brutos!$C$7:$C$2674,Brutos!$AJ111,Brutos!$E$7:$E$2674,"MUL")</f>
        <v>2.75</v>
      </c>
      <c r="AF112" s="360">
        <f>+AVERAGEIFS(Brutos!K$7:K$2674,Brutos!$C$7:$C$2674,Brutos!$AJ111,Brutos!$E$7:$E$2674,"HOM")</f>
        <v>5</v>
      </c>
      <c r="AG112" s="306">
        <f>+AVERAGEIF(Brutos!$C$7:$C$2674,Brutos!$AJ111,Brutos!L$7:L$2674)</f>
        <v>4.0769230769230766</v>
      </c>
      <c r="AH112" s="125">
        <f>+AVERAGEIFS(Brutos!L$7:L$2674,Brutos!$C$7:$C$2674,Brutos!$AJ111,Brutos!$E$7:$E$2674,"MUL")</f>
        <v>4</v>
      </c>
      <c r="AI112" s="360">
        <f>+AVERAGEIFS(Brutos!L$7:L$2674,Brutos!$C$7:$C$2674,Brutos!$AJ111,Brutos!$E$7:$E$2674,"HOM")</f>
        <v>5</v>
      </c>
      <c r="AJ112" s="306">
        <f>+AVERAGEIF(Brutos!$C$7:$C$2674,Brutos!$AJ111,Brutos!M$7:M$2674)</f>
        <v>3.6153846153846154</v>
      </c>
      <c r="AK112" s="125">
        <f>+AVERAGEIFS(Brutos!M$7:M$2674,Brutos!$C$7:$C$2674,Brutos!$AJ111,Brutos!$E$7:$E$2674,"MUL")</f>
        <v>3.5</v>
      </c>
      <c r="AL112" s="360">
        <f>+AVERAGEIFS(Brutos!M$7:M$2674,Brutos!$C$7:$C$2674,Brutos!$AJ111,Brutos!$E$7:$E$2674,"HOM")</f>
        <v>5</v>
      </c>
      <c r="AM112" s="306">
        <f>+AVERAGEIF(Brutos!$C$7:$C$2674,Brutos!$AJ111,Brutos!N$7:N$2674)</f>
        <v>3.5384615384615383</v>
      </c>
      <c r="AN112" s="125">
        <f>+AVERAGEIFS(Brutos!N$7:N$2674,Brutos!$C$7:$C$2674,Brutos!$AJ111,Brutos!$E$7:$E$2674,"MUL")</f>
        <v>3.4166666666666665</v>
      </c>
      <c r="AO112" s="360">
        <f>+AVERAGEIFS(Brutos!N$7:N$2674,Brutos!$C$7:$C$2674,Brutos!$AJ111,Brutos!$E$7:$E$2674,"HOM")</f>
        <v>5</v>
      </c>
      <c r="AP112" s="306">
        <f>+AVERAGEIF(Brutos!$C$7:$C$2674,Brutos!$AJ111,Brutos!O$7:O$2674)</f>
        <v>3.7692307692307692</v>
      </c>
      <c r="AQ112" s="125">
        <f>+AVERAGEIFS(Brutos!O$7:O$2674,Brutos!$C$7:$C$2674,Brutos!$AJ111,Brutos!$E$7:$E$2674,"MUL")</f>
        <v>3.6666666666666665</v>
      </c>
      <c r="AR112" s="360">
        <f>+AVERAGEIFS(Brutos!O$7:O$2674,Brutos!$C$7:$C$2674,Brutos!$AJ111,Brutos!$E$7:$E$2674,"HOM")</f>
        <v>5</v>
      </c>
      <c r="AS112" s="306">
        <f>+AVERAGEIF(Brutos!$C$7:$C$2674,Brutos!$AJ111,Brutos!P$7:P$2674)</f>
        <v>2.8461538461538463</v>
      </c>
      <c r="AT112" s="125">
        <f>+AVERAGEIFS(Brutos!P$7:P$2674,Brutos!$C$7:$C$2674,Brutos!$AJ111,Brutos!$E$7:$E$2674,"MUL")</f>
        <v>2.6666666666666665</v>
      </c>
      <c r="AU112" s="360">
        <f>+AVERAGEIFS(Brutos!P$7:P$2674,Brutos!$C$7:$C$2674,Brutos!$AJ111,Brutos!$E$7:$E$2674,"HOM")</f>
        <v>5</v>
      </c>
      <c r="AV112" s="306">
        <f>+AVERAGEIF(Brutos!$C$7:$C$2674,Brutos!$AJ111,Brutos!Q$7:Q$2674)</f>
        <v>3.1538461538461537</v>
      </c>
      <c r="AW112" s="125">
        <f>+AVERAGEIFS(Brutos!Q$7:Q$2674,Brutos!$C$7:$C$2674,Brutos!$AJ111,Brutos!$E$7:$E$2674,"MUL")</f>
        <v>3</v>
      </c>
      <c r="AX112" s="360">
        <f>+AVERAGEIFS(Brutos!Q$7:Q$2674,Brutos!$C$7:$C$2674,Brutos!$AJ111,Brutos!$E$7:$E$2674,"HOM")</f>
        <v>5</v>
      </c>
      <c r="AY112" s="306">
        <f>+AVERAGEIF(Brutos!$C$7:$C$2674,Brutos!$AJ111,Brutos!R$7:R$2674)</f>
        <v>3.0833333333333335</v>
      </c>
      <c r="AZ112" s="125">
        <f>+AVERAGEIFS(Brutos!R$7:R$2674,Brutos!$C$7:$C$2674,Brutos!$AJ111,Brutos!$E$7:$E$2674,"MUL")</f>
        <v>2.9090909090909092</v>
      </c>
      <c r="BA112" s="360">
        <f>+AVERAGEIFS(Brutos!R$7:R$2674,Brutos!$C$7:$C$2674,Brutos!$AJ111,Brutos!$E$7:$E$2674,"HOM")</f>
        <v>5</v>
      </c>
      <c r="BB112" s="306">
        <f>+AVERAGEIF(Brutos!$C$7:$C$2674,Brutos!$AJ111,Brutos!S$7:S$2674)</f>
        <v>3</v>
      </c>
      <c r="BC112" s="125">
        <f>+AVERAGEIFS(Brutos!S$7:S$2674,Brutos!$C$7:$C$2674,Brutos!$AJ111,Brutos!$E$7:$E$2674,"MUL")</f>
        <v>2.8333333333333335</v>
      </c>
      <c r="BD112" s="360">
        <f>+AVERAGEIFS(Brutos!S$7:S$2674,Brutos!$C$7:$C$2674,Brutos!$AJ111,Brutos!$E$7:$E$2674,"HOM")</f>
        <v>5</v>
      </c>
      <c r="BE112" s="306">
        <f>+AVERAGEIF(Brutos!$C$7:$C$2674,Brutos!$AJ111,Brutos!T$7:T$2674)</f>
        <v>2.8461538461538463</v>
      </c>
      <c r="BF112" s="125">
        <f>+AVERAGEIFS(Brutos!T$7:T$2674,Brutos!$C$7:$C$2674,Brutos!$AJ111,Brutos!$E$7:$E$2674,"MUL")</f>
        <v>2.75</v>
      </c>
      <c r="BG112" s="360">
        <f>+AVERAGEIFS(Brutos!T$7:T$2674,Brutos!$C$7:$C$2674,Brutos!$AJ111,Brutos!$E$7:$E$2674,"HOM")</f>
        <v>4</v>
      </c>
      <c r="BH112" s="306">
        <f>+AVERAGEIF(Brutos!$C$7:$C$2674,Brutos!$AJ111,Brutos!U$7:U$2674)</f>
        <v>2.2307692307692308</v>
      </c>
      <c r="BI112" s="125">
        <f>+AVERAGEIFS(Brutos!U$7:U$2674,Brutos!$C$7:$C$2674,Brutos!$AJ111,Brutos!$E$7:$E$2674,"MUL")</f>
        <v>2.1666666666666665</v>
      </c>
      <c r="BJ112" s="360">
        <f>+AVERAGEIFS(Brutos!U$7:U$2674,Brutos!$C$7:$C$2674,Brutos!$AJ111,Brutos!$E$7:$E$2674,"HOM")</f>
        <v>3</v>
      </c>
      <c r="BK112" s="306">
        <f>+AVERAGEIF(Brutos!$C$7:$C$2674,Brutos!$AJ111,Brutos!V$7:V$2674)</f>
        <v>2.6923076923076925</v>
      </c>
      <c r="BL112" s="125">
        <f>+AVERAGEIFS(Brutos!V$7:V$2674,Brutos!$C$7:$C$2674,Brutos!$AJ111,Brutos!$E$7:$E$2674,"MUL")</f>
        <v>2.5833333333333335</v>
      </c>
      <c r="BM112" s="360">
        <f>+AVERAGEIFS(Brutos!V$7:V$2674,Brutos!$C$7:$C$2674,Brutos!$AJ111,Brutos!$E$7:$E$2674,"HOM")</f>
        <v>4</v>
      </c>
      <c r="BN112" s="306">
        <f>+AVERAGEIF(Brutos!$C$7:$C$2674,Brutos!$AJ111,Brutos!W$7:W$2674)</f>
        <v>3.5</v>
      </c>
      <c r="BO112" s="125">
        <f>+AVERAGEIFS(Brutos!W$7:W$2674,Brutos!$C$7:$C$2674,Brutos!$AJ111,Brutos!$E$7:$E$2674,"MUL")</f>
        <v>3.3636363636363638</v>
      </c>
      <c r="BP112" s="360">
        <f>+AVERAGEIFS(Brutos!W$7:W$2674,Brutos!$C$7:$C$2674,Brutos!$AJ111,Brutos!$E$7:$E$2674,"HOM")</f>
        <v>5</v>
      </c>
      <c r="BQ112" s="306">
        <f>+AVERAGEIF(Brutos!$C$7:$C$2674,Brutos!$AJ111,Brutos!X$7:X$2674)</f>
        <v>2.9166666666666665</v>
      </c>
      <c r="BR112" s="125">
        <f>+AVERAGEIFS(Brutos!X$7:X$2674,Brutos!$C$7:$C$2674,Brutos!$AJ111,Brutos!$E$7:$E$2674,"MUL")</f>
        <v>2.8181818181818183</v>
      </c>
      <c r="BS112" s="360">
        <f>+AVERAGEIFS(Brutos!X$7:X$2674,Brutos!$C$7:$C$2674,Brutos!$AJ111,Brutos!$E$7:$E$2674,"HOM")</f>
        <v>4</v>
      </c>
      <c r="BT112" s="306">
        <f>+AVERAGEIF(Brutos!$C$7:$C$2674,Brutos!$AJ111,Brutos!Y$7:Y$2674)</f>
        <v>3.2307692307692308</v>
      </c>
      <c r="BU112" s="125">
        <f>+AVERAGEIFS(Brutos!Y$7:Y$2674,Brutos!$C$7:$C$2674,Brutos!$AJ111,Brutos!$E$7:$E$2674,"MUL")</f>
        <v>3.0833333333333335</v>
      </c>
      <c r="BV112" s="360">
        <f>+AVERAGEIFS(Brutos!Y$7:Y$2674,Brutos!$C$7:$C$2674,Brutos!$AJ111,Brutos!$E$7:$E$2674,"HOM")</f>
        <v>5</v>
      </c>
      <c r="BW112" s="306">
        <f>+AVERAGEIF(Brutos!$C$7:$C$2674,Brutos!$AJ111,Brutos!Z$7:Z$2674)</f>
        <v>3.4615384615384617</v>
      </c>
      <c r="BX112" s="125">
        <f>+AVERAGEIFS(Brutos!Z$7:Z$2674,Brutos!$C$7:$C$2674,Brutos!$AJ111,Brutos!$E$7:$E$2674,"MUL")</f>
        <v>3.3333333333333335</v>
      </c>
      <c r="BY112" s="360">
        <f>+AVERAGEIFS(Brutos!Z$7:Z$2674,Brutos!$C$7:$C$2674,Brutos!$AJ111,Brutos!$E$7:$E$2674,"HOM")</f>
        <v>5</v>
      </c>
      <c r="BZ112" s="306">
        <f>+AVERAGEIF(Brutos!$C$7:$C$2674,Brutos!$AJ111,Brutos!AA$7:AA$2674)</f>
        <v>3.1666666666666665</v>
      </c>
      <c r="CA112" s="125">
        <f>+AVERAGEIFS(Brutos!AA$7:AA$2674,Brutos!$C$7:$C$2674,Brutos!$AJ111,Brutos!$E$7:$E$2674,"MUL")</f>
        <v>3</v>
      </c>
      <c r="CB112" s="360">
        <f>+AVERAGEIFS(Brutos!AA$7:AA$2674,Brutos!$C$7:$C$2674,Brutos!$AJ111,Brutos!$E$7:$E$2674,"HOM")</f>
        <v>5</v>
      </c>
      <c r="CC112" s="306">
        <f>+AVERAGEIF(Brutos!$C$7:$C$2674,Brutos!$AJ111,Brutos!AB$7:AB$2674)</f>
        <v>3</v>
      </c>
      <c r="CD112" s="125">
        <f>+AVERAGEIFS(Brutos!AB$7:AB$2674,Brutos!$C$7:$C$2674,Brutos!$AJ111,Brutos!$E$7:$E$2674,"MUL")</f>
        <v>2.8181818181818183</v>
      </c>
      <c r="CE112" s="360">
        <f>+AVERAGEIFS(Brutos!AB$7:AB$2674,Brutos!$C$7:$C$2674,Brutos!$AJ111,Brutos!$E$7:$E$2674,"HOM")</f>
        <v>5</v>
      </c>
      <c r="CF112" s="406">
        <f>+Resumo!U111</f>
        <v>2.9139894495203116</v>
      </c>
      <c r="CG112" s="213">
        <f>+CG25</f>
        <v>2.1499363995142682</v>
      </c>
      <c r="CH112" s="407">
        <f>+CH25</f>
        <v>2.7053140096618358</v>
      </c>
      <c r="CI112" s="415">
        <f>+Resumo!V111</f>
        <v>2.9882344478103446</v>
      </c>
      <c r="CJ112" s="116">
        <f t="shared" si="32"/>
        <v>3.0203979072008815</v>
      </c>
      <c r="CK112" s="416">
        <f>+AVERAGEIF($D$8:$D$118,$D112,$N$8:N$118)</f>
        <v>3.6254815630159603</v>
      </c>
      <c r="CL112" s="415">
        <f>+Resumo!W111</f>
        <v>3.1247690923570008</v>
      </c>
      <c r="CM112" s="116">
        <f t="shared" si="33"/>
        <v>3.177193056037134</v>
      </c>
      <c r="CN112" s="416">
        <f t="shared" si="34"/>
        <v>3.1923605661692185</v>
      </c>
      <c r="CO112" s="216">
        <f>+Resumo!X111</f>
        <v>2.9590343418354941</v>
      </c>
      <c r="CP112" s="216">
        <f t="shared" si="35"/>
        <v>2.9608444556496956</v>
      </c>
      <c r="CQ112" s="216">
        <f t="shared" si="36"/>
        <v>3.0329402383622885</v>
      </c>
      <c r="CR112" s="178">
        <f>+Resumo!Y111</f>
        <v>3.1538553205918682</v>
      </c>
      <c r="CS112" s="178">
        <f t="shared" si="37"/>
        <v>3.1576693211412472</v>
      </c>
      <c r="CT112" s="178">
        <f t="shared" si="38"/>
        <v>3.1481770120066228</v>
      </c>
    </row>
    <row r="113" spans="1:98" s="96" customFormat="1" x14ac:dyDescent="0.25">
      <c r="A113" s="86"/>
      <c r="B113" s="74" t="s">
        <v>214</v>
      </c>
      <c r="C113" s="195" t="s">
        <v>89</v>
      </c>
      <c r="D113" s="87">
        <v>351</v>
      </c>
      <c r="E113" s="86" t="s">
        <v>213</v>
      </c>
      <c r="F113" s="326" t="s">
        <v>318</v>
      </c>
      <c r="G113" s="174" t="s">
        <v>285</v>
      </c>
      <c r="H113" s="129" t="s">
        <v>324</v>
      </c>
      <c r="I113" s="336">
        <v>38</v>
      </c>
      <c r="J113" s="182">
        <v>19</v>
      </c>
      <c r="K113" s="337">
        <f t="shared" si="31"/>
        <v>0.5</v>
      </c>
      <c r="L113" s="273">
        <f>+Resumo!I112</f>
        <v>2.812646370023419</v>
      </c>
      <c r="M113" s="151">
        <f>+Brutos!DQ112/Brutos!DR112</f>
        <v>3.0148698884758365</v>
      </c>
      <c r="N113" s="361">
        <f>+Brutos!EQ112/Brutos!ER112</f>
        <v>2.4683544303797467</v>
      </c>
      <c r="O113" s="309">
        <f>+AVERAGEIF(Brutos!$C$7:$C$2674,Brutos!$AJ112,Brutos!F$7:F$2674)</f>
        <v>3.6111111111111112</v>
      </c>
      <c r="P113" s="151">
        <f>+AVERAGEIFS(Brutos!F$7:F$2674,Brutos!$C$7:$C$2674,Brutos!$AJ112,Brutos!$E$7:$E$2674,"MUL")</f>
        <v>3.6666666666666665</v>
      </c>
      <c r="Q113" s="361">
        <f>+AVERAGEIFS(Brutos!F$7:F$2674,Brutos!$C$7:$C$2674,Brutos!$AJ112,Brutos!$E$7:$E$2674,"HOM")</f>
        <v>3.5</v>
      </c>
      <c r="R113" s="309">
        <f>+AVERAGEIF(Brutos!$C$7:$C$2674,Brutos!$AJ112,Brutos!G$7:G$2674)</f>
        <v>3.0526315789473686</v>
      </c>
      <c r="S113" s="151">
        <f>+AVERAGEIFS(Brutos!G$7:G$2674,Brutos!$C$7:$C$2674,Brutos!$AJ112,Brutos!$E$7:$E$2674,"MUL")</f>
        <v>3.1666666666666665</v>
      </c>
      <c r="T113" s="361">
        <f>+AVERAGEIFS(Brutos!G$7:G$2674,Brutos!$C$7:$C$2674,Brutos!$AJ112,Brutos!$E$7:$E$2674,"HOM")</f>
        <v>2.8571428571428572</v>
      </c>
      <c r="U113" s="309">
        <f>+AVERAGEIF(Brutos!$C$7:$C$2674,Brutos!$AJ112,Brutos!H$7:H$2674)</f>
        <v>3.0526315789473686</v>
      </c>
      <c r="V113" s="151">
        <f>+AVERAGEIFS(Brutos!H$7:H$2674,Brutos!$C$7:$C$2674,Brutos!$AJ112,Brutos!$E$7:$E$2674,"MUL")</f>
        <v>3.4166666666666665</v>
      </c>
      <c r="W113" s="361">
        <f>+AVERAGEIFS(Brutos!H$7:H$2674,Brutos!$C$7:$C$2674,Brutos!$AJ112,Brutos!$E$7:$E$2674,"HOM")</f>
        <v>2.4285714285714284</v>
      </c>
      <c r="X113" s="309">
        <f>+AVERAGEIF(Brutos!$C$7:$C$2674,Brutos!$AJ112,Brutos!I$7:I$2674)</f>
        <v>2.6470588235294117</v>
      </c>
      <c r="Y113" s="151">
        <f>+AVERAGEIFS(Brutos!I$7:I$2674,Brutos!$C$7:$C$2674,Brutos!$AJ112,Brutos!$E$7:$E$2674,"MUL")</f>
        <v>2.75</v>
      </c>
      <c r="Z113" s="361">
        <f>+AVERAGEIFS(Brutos!I$7:I$2674,Brutos!$C$7:$C$2674,Brutos!$AJ112,Brutos!$E$7:$E$2674,"HOM")</f>
        <v>2.4</v>
      </c>
      <c r="AA113" s="309">
        <f>+AVERAGEIF(Brutos!$C$7:$C$2674,Brutos!$AJ112,Brutos!J$7:J$2674)</f>
        <v>2.6315789473684212</v>
      </c>
      <c r="AB113" s="151">
        <f>+AVERAGEIFS(Brutos!J$7:J$2674,Brutos!$C$7:$C$2674,Brutos!$AJ112,Brutos!$E$7:$E$2674,"MUL")</f>
        <v>3</v>
      </c>
      <c r="AC113" s="361">
        <f>+AVERAGEIFS(Brutos!J$7:J$2674,Brutos!$C$7:$C$2674,Brutos!$AJ112,Brutos!$E$7:$E$2674,"HOM")</f>
        <v>2</v>
      </c>
      <c r="AD113" s="309">
        <f>+AVERAGEIF(Brutos!$C$7:$C$2674,Brutos!$AJ112,Brutos!K$7:K$2674)</f>
        <v>2.6111111111111112</v>
      </c>
      <c r="AE113" s="151">
        <f>+AVERAGEIFS(Brutos!K$7:K$2674,Brutos!$C$7:$C$2674,Brutos!$AJ112,Brutos!$E$7:$E$2674,"MUL")</f>
        <v>2.8181818181818183</v>
      </c>
      <c r="AF113" s="361">
        <f>+AVERAGEIFS(Brutos!K$7:K$2674,Brutos!$C$7:$C$2674,Brutos!$AJ112,Brutos!$E$7:$E$2674,"HOM")</f>
        <v>2.2857142857142856</v>
      </c>
      <c r="AG113" s="309">
        <f>+AVERAGEIF(Brutos!$C$7:$C$2674,Brutos!$AJ112,Brutos!L$7:L$2674)</f>
        <v>3.1578947368421053</v>
      </c>
      <c r="AH113" s="151">
        <f>+AVERAGEIFS(Brutos!L$7:L$2674,Brutos!$C$7:$C$2674,Brutos!$AJ112,Brutos!$E$7:$E$2674,"MUL")</f>
        <v>3.4166666666666665</v>
      </c>
      <c r="AI113" s="361">
        <f>+AVERAGEIFS(Brutos!L$7:L$2674,Brutos!$C$7:$C$2674,Brutos!$AJ112,Brutos!$E$7:$E$2674,"HOM")</f>
        <v>2.7142857142857144</v>
      </c>
      <c r="AJ113" s="309">
        <f>+AVERAGEIF(Brutos!$C$7:$C$2674,Brutos!$AJ112,Brutos!M$7:M$2674)</f>
        <v>2.6315789473684212</v>
      </c>
      <c r="AK113" s="151">
        <f>+AVERAGEIFS(Brutos!M$7:M$2674,Brutos!$C$7:$C$2674,Brutos!$AJ112,Brutos!$E$7:$E$2674,"MUL")</f>
        <v>2.75</v>
      </c>
      <c r="AL113" s="361">
        <f>+AVERAGEIFS(Brutos!M$7:M$2674,Brutos!$C$7:$C$2674,Brutos!$AJ112,Brutos!$E$7:$E$2674,"HOM")</f>
        <v>2.4285714285714284</v>
      </c>
      <c r="AM113" s="309">
        <f>+AVERAGEIF(Brutos!$C$7:$C$2674,Brutos!$AJ112,Brutos!N$7:N$2674)</f>
        <v>2.5263157894736841</v>
      </c>
      <c r="AN113" s="151">
        <f>+AVERAGEIFS(Brutos!N$7:N$2674,Brutos!$C$7:$C$2674,Brutos!$AJ112,Brutos!$E$7:$E$2674,"MUL")</f>
        <v>2.8333333333333335</v>
      </c>
      <c r="AO113" s="361">
        <f>+AVERAGEIFS(Brutos!N$7:N$2674,Brutos!$C$7:$C$2674,Brutos!$AJ112,Brutos!$E$7:$E$2674,"HOM")</f>
        <v>2</v>
      </c>
      <c r="AP113" s="309">
        <f>+AVERAGEIF(Brutos!$C$7:$C$2674,Brutos!$AJ112,Brutos!O$7:O$2674)</f>
        <v>2.5789473684210527</v>
      </c>
      <c r="AQ113" s="151">
        <f>+AVERAGEIFS(Brutos!O$7:O$2674,Brutos!$C$7:$C$2674,Brutos!$AJ112,Brutos!$E$7:$E$2674,"MUL")</f>
        <v>2.6666666666666665</v>
      </c>
      <c r="AR113" s="361">
        <f>+AVERAGEIFS(Brutos!O$7:O$2674,Brutos!$C$7:$C$2674,Brutos!$AJ112,Brutos!$E$7:$E$2674,"HOM")</f>
        <v>2.4285714285714284</v>
      </c>
      <c r="AS113" s="309">
        <f>+AVERAGEIF(Brutos!$C$7:$C$2674,Brutos!$AJ112,Brutos!P$7:P$2674)</f>
        <v>2.7894736842105261</v>
      </c>
      <c r="AT113" s="151">
        <f>+AVERAGEIFS(Brutos!P$7:P$2674,Brutos!$C$7:$C$2674,Brutos!$AJ112,Brutos!$E$7:$E$2674,"MUL")</f>
        <v>3.0833333333333335</v>
      </c>
      <c r="AU113" s="361">
        <f>+AVERAGEIFS(Brutos!P$7:P$2674,Brutos!$C$7:$C$2674,Brutos!$AJ112,Brutos!$E$7:$E$2674,"HOM")</f>
        <v>2.2857142857142856</v>
      </c>
      <c r="AV113" s="309">
        <f>+AVERAGEIF(Brutos!$C$7:$C$2674,Brutos!$AJ112,Brutos!Q$7:Q$2674)</f>
        <v>2.8421052631578947</v>
      </c>
      <c r="AW113" s="151">
        <f>+AVERAGEIFS(Brutos!Q$7:Q$2674,Brutos!$C$7:$C$2674,Brutos!$AJ112,Brutos!$E$7:$E$2674,"MUL")</f>
        <v>3</v>
      </c>
      <c r="AX113" s="361">
        <f>+AVERAGEIFS(Brutos!Q$7:Q$2674,Brutos!$C$7:$C$2674,Brutos!$AJ112,Brutos!$E$7:$E$2674,"HOM")</f>
        <v>2.5714285714285716</v>
      </c>
      <c r="AY113" s="309">
        <f>+AVERAGEIF(Brutos!$C$7:$C$2674,Brutos!$AJ112,Brutos!R$7:R$2674)</f>
        <v>2.6315789473684212</v>
      </c>
      <c r="AZ113" s="151">
        <f>+AVERAGEIFS(Brutos!R$7:R$2674,Brutos!$C$7:$C$2674,Brutos!$AJ112,Brutos!$E$7:$E$2674,"MUL")</f>
        <v>3</v>
      </c>
      <c r="BA113" s="361">
        <f>+AVERAGEIFS(Brutos!R$7:R$2674,Brutos!$C$7:$C$2674,Brutos!$AJ112,Brutos!$E$7:$E$2674,"HOM")</f>
        <v>2</v>
      </c>
      <c r="BB113" s="309">
        <f>+AVERAGEIF(Brutos!$C$7:$C$2674,Brutos!$AJ112,Brutos!S$7:S$2674)</f>
        <v>3.2105263157894739</v>
      </c>
      <c r="BC113" s="151">
        <f>+AVERAGEIFS(Brutos!S$7:S$2674,Brutos!$C$7:$C$2674,Brutos!$AJ112,Brutos!$E$7:$E$2674,"MUL")</f>
        <v>3.4166666666666665</v>
      </c>
      <c r="BD113" s="361">
        <f>+AVERAGEIFS(Brutos!S$7:S$2674,Brutos!$C$7:$C$2674,Brutos!$AJ112,Brutos!$E$7:$E$2674,"HOM")</f>
        <v>2.8571428571428572</v>
      </c>
      <c r="BE113" s="309">
        <f>+AVERAGEIF(Brutos!$C$7:$C$2674,Brutos!$AJ112,Brutos!T$7:T$2674)</f>
        <v>2.4736842105263159</v>
      </c>
      <c r="BF113" s="151">
        <f>+AVERAGEIFS(Brutos!T$7:T$2674,Brutos!$C$7:$C$2674,Brutos!$AJ112,Brutos!$E$7:$E$2674,"MUL")</f>
        <v>2.75</v>
      </c>
      <c r="BG113" s="361">
        <f>+AVERAGEIFS(Brutos!T$7:T$2674,Brutos!$C$7:$C$2674,Brutos!$AJ112,Brutos!$E$7:$E$2674,"HOM")</f>
        <v>2</v>
      </c>
      <c r="BH113" s="309">
        <f>+AVERAGEIF(Brutos!$C$7:$C$2674,Brutos!$AJ112,Brutos!U$7:U$2674)</f>
        <v>2.4736842105263159</v>
      </c>
      <c r="BI113" s="151">
        <f>+AVERAGEIFS(Brutos!U$7:U$2674,Brutos!$C$7:$C$2674,Brutos!$AJ112,Brutos!$E$7:$E$2674,"MUL")</f>
        <v>2.75</v>
      </c>
      <c r="BJ113" s="361">
        <f>+AVERAGEIFS(Brutos!U$7:U$2674,Brutos!$C$7:$C$2674,Brutos!$AJ112,Brutos!$E$7:$E$2674,"HOM")</f>
        <v>2</v>
      </c>
      <c r="BK113" s="309">
        <f>+AVERAGEIF(Brutos!$C$7:$C$2674,Brutos!$AJ112,Brutos!V$7:V$2674)</f>
        <v>2.5263157894736841</v>
      </c>
      <c r="BL113" s="151">
        <f>+AVERAGEIFS(Brutos!V$7:V$2674,Brutos!$C$7:$C$2674,Brutos!$AJ112,Brutos!$E$7:$E$2674,"MUL")</f>
        <v>2.5833333333333335</v>
      </c>
      <c r="BM113" s="361">
        <f>+AVERAGEIFS(Brutos!V$7:V$2674,Brutos!$C$7:$C$2674,Brutos!$AJ112,Brutos!$E$7:$E$2674,"HOM")</f>
        <v>2.4285714285714284</v>
      </c>
      <c r="BN113" s="309">
        <f>+AVERAGEIF(Brutos!$C$7:$C$2674,Brutos!$AJ112,Brutos!W$7:W$2674)</f>
        <v>3.4210526315789473</v>
      </c>
      <c r="BO113" s="151">
        <f>+AVERAGEIFS(Brutos!W$7:W$2674,Brutos!$C$7:$C$2674,Brutos!$AJ112,Brutos!$E$7:$E$2674,"MUL")</f>
        <v>3.5</v>
      </c>
      <c r="BP113" s="361">
        <f>+AVERAGEIFS(Brutos!W$7:W$2674,Brutos!$C$7:$C$2674,Brutos!$AJ112,Brutos!$E$7:$E$2674,"HOM")</f>
        <v>3.2857142857142856</v>
      </c>
      <c r="BQ113" s="309">
        <f>+AVERAGEIF(Brutos!$C$7:$C$2674,Brutos!$AJ112,Brutos!X$7:X$2674)</f>
        <v>2.3888888888888888</v>
      </c>
      <c r="BR113" s="151">
        <f>+AVERAGEIFS(Brutos!X$7:X$2674,Brutos!$C$7:$C$2674,Brutos!$AJ112,Brutos!$E$7:$E$2674,"MUL")</f>
        <v>2.5454545454545454</v>
      </c>
      <c r="BS113" s="361">
        <f>+AVERAGEIFS(Brutos!X$7:X$2674,Brutos!$C$7:$C$2674,Brutos!$AJ112,Brutos!$E$7:$E$2674,"HOM")</f>
        <v>2.1428571428571428</v>
      </c>
      <c r="BT113" s="309">
        <f>+AVERAGEIF(Brutos!$C$7:$C$2674,Brutos!$AJ112,Brutos!Y$7:Y$2674)</f>
        <v>3.3529411764705883</v>
      </c>
      <c r="BU113" s="151">
        <f>+AVERAGEIFS(Brutos!Y$7:Y$2674,Brutos!$C$7:$C$2674,Brutos!$AJ112,Brutos!$E$7:$E$2674,"MUL")</f>
        <v>3.5</v>
      </c>
      <c r="BV113" s="361">
        <f>+AVERAGEIFS(Brutos!Y$7:Y$2674,Brutos!$C$7:$C$2674,Brutos!$AJ112,Brutos!$E$7:$E$2674,"HOM")</f>
        <v>3.1428571428571428</v>
      </c>
      <c r="BW113" s="309">
        <f>+AVERAGEIF(Brutos!$C$7:$C$2674,Brutos!$AJ112,Brutos!Z$7:Z$2674)</f>
        <v>2.9444444444444446</v>
      </c>
      <c r="BX113" s="151">
        <f>+AVERAGEIFS(Brutos!Z$7:Z$2674,Brutos!$C$7:$C$2674,Brutos!$AJ112,Brutos!$E$7:$E$2674,"MUL")</f>
        <v>3</v>
      </c>
      <c r="BY113" s="361">
        <f>+AVERAGEIFS(Brutos!Z$7:Z$2674,Brutos!$C$7:$C$2674,Brutos!$AJ112,Brutos!$E$7:$E$2674,"HOM")</f>
        <v>2.8571428571428572</v>
      </c>
      <c r="BZ113" s="309">
        <f>+AVERAGEIF(Brutos!$C$7:$C$2674,Brutos!$AJ112,Brutos!AA$7:AA$2674)</f>
        <v>2.6111111111111112</v>
      </c>
      <c r="CA113" s="151">
        <f>+AVERAGEIFS(Brutos!AA$7:AA$2674,Brutos!$C$7:$C$2674,Brutos!$AJ112,Brutos!$E$7:$E$2674,"MUL")</f>
        <v>2.9090909090909092</v>
      </c>
      <c r="CB113" s="361">
        <f>+AVERAGEIFS(Brutos!AA$7:AA$2674,Brutos!$C$7:$C$2674,Brutos!$AJ112,Brutos!$E$7:$E$2674,"HOM")</f>
        <v>2.1428571428571428</v>
      </c>
      <c r="CC113" s="309">
        <f>+AVERAGEIF(Brutos!$C$7:$C$2674,Brutos!$AJ112,Brutos!AB$7:AB$2674)</f>
        <v>2.5555555555555554</v>
      </c>
      <c r="CD113" s="151">
        <f>+AVERAGEIFS(Brutos!AB$7:AB$2674,Brutos!$C$7:$C$2674,Brutos!$AJ112,Brutos!$E$7:$E$2674,"MUL")</f>
        <v>2.8181818181818183</v>
      </c>
      <c r="CE113" s="361">
        <f>+AVERAGEIFS(Brutos!AB$7:AB$2674,Brutos!$C$7:$C$2674,Brutos!$AJ112,Brutos!$E$7:$E$2674,"HOM")</f>
        <v>2.1428571428571428</v>
      </c>
      <c r="CF113" s="408">
        <f>+Resumo!U112</f>
        <v>2.8004581776417958</v>
      </c>
      <c r="CG113" s="214">
        <f>+CG26</f>
        <v>2.1486768983353737</v>
      </c>
      <c r="CH113" s="409">
        <f>+CH26</f>
        <v>2.0630482214781081</v>
      </c>
      <c r="CI113" s="417">
        <f>+Resumo!V112</f>
        <v>2.9882344478103446</v>
      </c>
      <c r="CJ113" s="117">
        <f t="shared" si="32"/>
        <v>3.0203979072008815</v>
      </c>
      <c r="CK113" s="418">
        <f>+AVERAGEIF($D$8:$D$118,$D113,$N$8:N$118)</f>
        <v>3.6254815630159603</v>
      </c>
      <c r="CL113" s="417">
        <f>+Resumo!W112</f>
        <v>3.1247690923570008</v>
      </c>
      <c r="CM113" s="117">
        <f t="shared" si="33"/>
        <v>3.177193056037134</v>
      </c>
      <c r="CN113" s="418">
        <f t="shared" si="34"/>
        <v>3.1923605661692185</v>
      </c>
      <c r="CO113" s="117">
        <f>+Resumo!X112</f>
        <v>2.9590343418354941</v>
      </c>
      <c r="CP113" s="117">
        <f t="shared" si="35"/>
        <v>2.9608444556496956</v>
      </c>
      <c r="CQ113" s="117">
        <f t="shared" si="36"/>
        <v>3.0329402383622885</v>
      </c>
      <c r="CR113" s="186">
        <f>+Resumo!Y112</f>
        <v>3.1538553205918682</v>
      </c>
      <c r="CS113" s="186">
        <f t="shared" si="37"/>
        <v>3.1576693211412472</v>
      </c>
      <c r="CT113" s="186">
        <f t="shared" si="38"/>
        <v>3.1481770120066228</v>
      </c>
    </row>
    <row r="114" spans="1:98" s="100" customFormat="1" x14ac:dyDescent="0.25">
      <c r="A114" s="98"/>
      <c r="B114" s="77" t="s">
        <v>199</v>
      </c>
      <c r="C114" s="199" t="s">
        <v>101</v>
      </c>
      <c r="D114" s="99">
        <v>352</v>
      </c>
      <c r="E114" s="98" t="s">
        <v>200</v>
      </c>
      <c r="F114" s="330" t="s">
        <v>318</v>
      </c>
      <c r="G114" s="173" t="s">
        <v>285</v>
      </c>
      <c r="H114" s="133" t="s">
        <v>322</v>
      </c>
      <c r="I114" s="344">
        <v>59</v>
      </c>
      <c r="J114" s="183">
        <v>21</v>
      </c>
      <c r="K114" s="345">
        <f t="shared" si="31"/>
        <v>0.3559322033898305</v>
      </c>
      <c r="L114" s="281">
        <f>+Resumo!I113</f>
        <v>2.4231578947368422</v>
      </c>
      <c r="M114" s="152">
        <f>+Brutos!DQ113/Brutos!DR113</f>
        <v>2.4328703703703702</v>
      </c>
      <c r="N114" s="362">
        <f>+Brutos!EQ113/Brutos!ER113</f>
        <v>2.3255813953488373</v>
      </c>
      <c r="O114" s="310">
        <f>+AVERAGEIF(Brutos!$C$7:$C$2674,Brutos!$AJ113,Brutos!F$7:F$2674)</f>
        <v>3.55</v>
      </c>
      <c r="P114" s="152">
        <f>+AVERAGEIFS(Brutos!F$7:F$2674,Brutos!$C$7:$C$2674,Brutos!$AJ113,Brutos!$E$7:$E$2674,"MUL")</f>
        <v>3.6111111111111112</v>
      </c>
      <c r="Q114" s="362">
        <f>+AVERAGEIFS(Brutos!F$7:F$2674,Brutos!$C$7:$C$2674,Brutos!$AJ113,Brutos!$E$7:$E$2674,"HOM")</f>
        <v>3</v>
      </c>
      <c r="R114" s="310">
        <f>+AVERAGEIF(Brutos!$C$7:$C$2674,Brutos!$AJ113,Brutos!G$7:G$2674)</f>
        <v>2.7619047619047619</v>
      </c>
      <c r="S114" s="152">
        <f>+AVERAGEIFS(Brutos!G$7:G$2674,Brutos!$C$7:$C$2674,Brutos!$AJ113,Brutos!$E$7:$E$2674,"MUL")</f>
        <v>2.736842105263158</v>
      </c>
      <c r="T114" s="362">
        <f>+AVERAGEIFS(Brutos!G$7:G$2674,Brutos!$C$7:$C$2674,Brutos!$AJ113,Brutos!$E$7:$E$2674,"HOM")</f>
        <v>3</v>
      </c>
      <c r="U114" s="310">
        <f>+AVERAGEIF(Brutos!$C$7:$C$2674,Brutos!$AJ113,Brutos!H$7:H$2674)</f>
        <v>2.5</v>
      </c>
      <c r="V114" s="152">
        <f>+AVERAGEIFS(Brutos!H$7:H$2674,Brutos!$C$7:$C$2674,Brutos!$AJ113,Brutos!$E$7:$E$2674,"MUL")</f>
        <v>2.6111111111111112</v>
      </c>
      <c r="W114" s="362">
        <f>+AVERAGEIFS(Brutos!H$7:H$2674,Brutos!$C$7:$C$2674,Brutos!$AJ113,Brutos!$E$7:$E$2674,"HOM")</f>
        <v>1.5</v>
      </c>
      <c r="X114" s="310">
        <f>+AVERAGEIF(Brutos!$C$7:$C$2674,Brutos!$AJ113,Brutos!I$7:I$2674)</f>
        <v>2.5238095238095237</v>
      </c>
      <c r="Y114" s="152">
        <f>+AVERAGEIFS(Brutos!I$7:I$2674,Brutos!$C$7:$C$2674,Brutos!$AJ113,Brutos!$E$7:$E$2674,"MUL")</f>
        <v>2.5789473684210527</v>
      </c>
      <c r="Z114" s="362">
        <f>+AVERAGEIFS(Brutos!I$7:I$2674,Brutos!$C$7:$C$2674,Brutos!$AJ113,Brutos!$E$7:$E$2674,"HOM")</f>
        <v>2</v>
      </c>
      <c r="AA114" s="310">
        <f>+AVERAGEIF(Brutos!$C$7:$C$2674,Brutos!$AJ113,Brutos!J$7:J$2674)</f>
        <v>2.6190476190476191</v>
      </c>
      <c r="AB114" s="152">
        <f>+AVERAGEIFS(Brutos!J$7:J$2674,Brutos!$C$7:$C$2674,Brutos!$AJ113,Brutos!$E$7:$E$2674,"MUL")</f>
        <v>2.5263157894736841</v>
      </c>
      <c r="AC114" s="362">
        <f>+AVERAGEIFS(Brutos!J$7:J$2674,Brutos!$C$7:$C$2674,Brutos!$AJ113,Brutos!$E$7:$E$2674,"HOM")</f>
        <v>3.5</v>
      </c>
      <c r="AD114" s="310">
        <f>+AVERAGEIF(Brutos!$C$7:$C$2674,Brutos!$AJ113,Brutos!K$7:K$2674)</f>
        <v>2</v>
      </c>
      <c r="AE114" s="152">
        <f>+AVERAGEIFS(Brutos!K$7:K$2674,Brutos!$C$7:$C$2674,Brutos!$AJ113,Brutos!$E$7:$E$2674,"MUL")</f>
        <v>2</v>
      </c>
      <c r="AF114" s="362">
        <f>+AVERAGEIFS(Brutos!K$7:K$2674,Brutos!$C$7:$C$2674,Brutos!$AJ113,Brutos!$E$7:$E$2674,"HOM")</f>
        <v>2</v>
      </c>
      <c r="AG114" s="310">
        <f>+AVERAGEIF(Brutos!$C$7:$C$2674,Brutos!$AJ113,Brutos!L$7:L$2674)</f>
        <v>3.0952380952380953</v>
      </c>
      <c r="AH114" s="152">
        <f>+AVERAGEIFS(Brutos!L$7:L$2674,Brutos!$C$7:$C$2674,Brutos!$AJ113,Brutos!$E$7:$E$2674,"MUL")</f>
        <v>3.0526315789473686</v>
      </c>
      <c r="AI114" s="362">
        <f>+AVERAGEIFS(Brutos!L$7:L$2674,Brutos!$C$7:$C$2674,Brutos!$AJ113,Brutos!$E$7:$E$2674,"HOM")</f>
        <v>3.5</v>
      </c>
      <c r="AJ114" s="310">
        <f>+AVERAGEIF(Brutos!$C$7:$C$2674,Brutos!$AJ113,Brutos!M$7:M$2674)</f>
        <v>2.2857142857142856</v>
      </c>
      <c r="AK114" s="152">
        <f>+AVERAGEIFS(Brutos!M$7:M$2674,Brutos!$C$7:$C$2674,Brutos!$AJ113,Brutos!$E$7:$E$2674,"MUL")</f>
        <v>2.4210526315789473</v>
      </c>
      <c r="AL114" s="362">
        <f>+AVERAGEIFS(Brutos!M$7:M$2674,Brutos!$C$7:$C$2674,Brutos!$AJ113,Brutos!$E$7:$E$2674,"HOM")</f>
        <v>1</v>
      </c>
      <c r="AM114" s="310">
        <f>+AVERAGEIF(Brutos!$C$7:$C$2674,Brutos!$AJ113,Brutos!N$7:N$2674)</f>
        <v>2.5714285714285716</v>
      </c>
      <c r="AN114" s="152">
        <f>+AVERAGEIFS(Brutos!N$7:N$2674,Brutos!$C$7:$C$2674,Brutos!$AJ113,Brutos!$E$7:$E$2674,"MUL")</f>
        <v>2.6842105263157894</v>
      </c>
      <c r="AO114" s="362">
        <f>+AVERAGEIFS(Brutos!N$7:N$2674,Brutos!$C$7:$C$2674,Brutos!$AJ113,Brutos!$E$7:$E$2674,"HOM")</f>
        <v>1.5</v>
      </c>
      <c r="AP114" s="310">
        <f>+AVERAGEIF(Brutos!$C$7:$C$2674,Brutos!$AJ113,Brutos!O$7:O$2674)</f>
        <v>3.0476190476190474</v>
      </c>
      <c r="AQ114" s="152">
        <f>+AVERAGEIFS(Brutos!O$7:O$2674,Brutos!$C$7:$C$2674,Brutos!$AJ113,Brutos!$E$7:$E$2674,"MUL")</f>
        <v>3.0526315789473686</v>
      </c>
      <c r="AR114" s="362">
        <f>+AVERAGEIFS(Brutos!O$7:O$2674,Brutos!$C$7:$C$2674,Brutos!$AJ113,Brutos!$E$7:$E$2674,"HOM")</f>
        <v>3</v>
      </c>
      <c r="AS114" s="310">
        <f>+AVERAGEIF(Brutos!$C$7:$C$2674,Brutos!$AJ113,Brutos!P$7:P$2674)</f>
        <v>3</v>
      </c>
      <c r="AT114" s="152">
        <f>+AVERAGEIFS(Brutos!P$7:P$2674,Brutos!$C$7:$C$2674,Brutos!$AJ113,Brutos!$E$7:$E$2674,"MUL")</f>
        <v>3.0526315789473686</v>
      </c>
      <c r="AU114" s="362">
        <f>+AVERAGEIFS(Brutos!P$7:P$2674,Brutos!$C$7:$C$2674,Brutos!$AJ113,Brutos!$E$7:$E$2674,"HOM")</f>
        <v>2.5</v>
      </c>
      <c r="AV114" s="310">
        <f>+AVERAGEIF(Brutos!$C$7:$C$2674,Brutos!$AJ113,Brutos!Q$7:Q$2674)</f>
        <v>2.65</v>
      </c>
      <c r="AW114" s="152">
        <f>+AVERAGEIFS(Brutos!Q$7:Q$2674,Brutos!$C$7:$C$2674,Brutos!$AJ113,Brutos!$E$7:$E$2674,"MUL")</f>
        <v>2.6666666666666665</v>
      </c>
      <c r="AX114" s="362">
        <f>+AVERAGEIFS(Brutos!Q$7:Q$2674,Brutos!$C$7:$C$2674,Brutos!$AJ113,Brutos!$E$7:$E$2674,"HOM")</f>
        <v>2.5</v>
      </c>
      <c r="AY114" s="310">
        <f>+AVERAGEIF(Brutos!$C$7:$C$2674,Brutos!$AJ113,Brutos!R$7:R$2674)</f>
        <v>2.2380952380952381</v>
      </c>
      <c r="AZ114" s="152">
        <f>+AVERAGEIFS(Brutos!R$7:R$2674,Brutos!$C$7:$C$2674,Brutos!$AJ113,Brutos!$E$7:$E$2674,"MUL")</f>
        <v>2.263157894736842</v>
      </c>
      <c r="BA114" s="362">
        <f>+AVERAGEIFS(Brutos!R$7:R$2674,Brutos!$C$7:$C$2674,Brutos!$AJ113,Brutos!$E$7:$E$2674,"HOM")</f>
        <v>2</v>
      </c>
      <c r="BB114" s="310">
        <f>+AVERAGEIF(Brutos!$C$7:$C$2674,Brutos!$AJ113,Brutos!S$7:S$2674)</f>
        <v>2.3809523809523809</v>
      </c>
      <c r="BC114" s="152">
        <f>+AVERAGEIFS(Brutos!S$7:S$2674,Brutos!$C$7:$C$2674,Brutos!$AJ113,Brutos!$E$7:$E$2674,"MUL")</f>
        <v>2.4210526315789473</v>
      </c>
      <c r="BD114" s="362">
        <f>+AVERAGEIFS(Brutos!S$7:S$2674,Brutos!$C$7:$C$2674,Brutos!$AJ113,Brutos!$E$7:$E$2674,"HOM")</f>
        <v>2</v>
      </c>
      <c r="BE114" s="310">
        <f>+AVERAGEIF(Brutos!$C$7:$C$2674,Brutos!$AJ113,Brutos!T$7:T$2674)</f>
        <v>1.7619047619047619</v>
      </c>
      <c r="BF114" s="152">
        <f>+AVERAGEIFS(Brutos!T$7:T$2674,Brutos!$C$7:$C$2674,Brutos!$AJ113,Brutos!$E$7:$E$2674,"MUL")</f>
        <v>1.736842105263158</v>
      </c>
      <c r="BG114" s="362">
        <f>+AVERAGEIFS(Brutos!T$7:T$2674,Brutos!$C$7:$C$2674,Brutos!$AJ113,Brutos!$E$7:$E$2674,"HOM")</f>
        <v>2</v>
      </c>
      <c r="BH114" s="310">
        <f>+AVERAGEIF(Brutos!$C$7:$C$2674,Brutos!$AJ113,Brutos!U$7:U$2674)</f>
        <v>1.65</v>
      </c>
      <c r="BI114" s="152">
        <f>+AVERAGEIFS(Brutos!U$7:U$2674,Brutos!$C$7:$C$2674,Brutos!$AJ113,Brutos!$E$7:$E$2674,"MUL")</f>
        <v>1.6842105263157894</v>
      </c>
      <c r="BJ114" s="362">
        <f>+AVERAGEIFS(Brutos!U$7:U$2674,Brutos!$C$7:$C$2674,Brutos!$AJ113,Brutos!$E$7:$E$2674,"HOM")</f>
        <v>1</v>
      </c>
      <c r="BK114" s="310">
        <f>+AVERAGEIF(Brutos!$C$7:$C$2674,Brutos!$AJ113,Brutos!V$7:V$2674)</f>
        <v>1.6190476190476191</v>
      </c>
      <c r="BL114" s="152">
        <f>+AVERAGEIFS(Brutos!V$7:V$2674,Brutos!$C$7:$C$2674,Brutos!$AJ113,Brutos!$E$7:$E$2674,"MUL")</f>
        <v>1.631578947368421</v>
      </c>
      <c r="BM114" s="362">
        <f>+AVERAGEIFS(Brutos!V$7:V$2674,Brutos!$C$7:$C$2674,Brutos!$AJ113,Brutos!$E$7:$E$2674,"HOM")</f>
        <v>1.5</v>
      </c>
      <c r="BN114" s="310">
        <f>+AVERAGEIF(Brutos!$C$7:$C$2674,Brutos!$AJ113,Brutos!W$7:W$2674)</f>
        <v>1.6</v>
      </c>
      <c r="BO114" s="152">
        <f>+AVERAGEIFS(Brutos!W$7:W$2674,Brutos!$C$7:$C$2674,Brutos!$AJ113,Brutos!$E$7:$E$2674,"MUL")</f>
        <v>1.6111111111111112</v>
      </c>
      <c r="BP114" s="362">
        <f>+AVERAGEIFS(Brutos!W$7:W$2674,Brutos!$C$7:$C$2674,Brutos!$AJ113,Brutos!$E$7:$E$2674,"HOM")</f>
        <v>1.5</v>
      </c>
      <c r="BQ114" s="310">
        <f>+AVERAGEIF(Brutos!$C$7:$C$2674,Brutos!$AJ113,Brutos!X$7:X$2674)</f>
        <v>2.7142857142857144</v>
      </c>
      <c r="BR114" s="152">
        <f>+AVERAGEIFS(Brutos!X$7:X$2674,Brutos!$C$7:$C$2674,Brutos!$AJ113,Brutos!$E$7:$E$2674,"MUL")</f>
        <v>2.6842105263157894</v>
      </c>
      <c r="BS114" s="362">
        <f>+AVERAGEIFS(Brutos!X$7:X$2674,Brutos!$C$7:$C$2674,Brutos!$AJ113,Brutos!$E$7:$E$2674,"HOM")</f>
        <v>3</v>
      </c>
      <c r="BT114" s="310">
        <f>+AVERAGEIF(Brutos!$C$7:$C$2674,Brutos!$AJ113,Brutos!Y$7:Y$2674)</f>
        <v>3.2</v>
      </c>
      <c r="BU114" s="152">
        <f>+AVERAGEIFS(Brutos!Y$7:Y$2674,Brutos!$C$7:$C$2674,Brutos!$AJ113,Brutos!$E$7:$E$2674,"MUL")</f>
        <v>3.2222222222222223</v>
      </c>
      <c r="BV114" s="362">
        <f>+AVERAGEIFS(Brutos!Y$7:Y$2674,Brutos!$C$7:$C$2674,Brutos!$AJ113,Brutos!$E$7:$E$2674,"HOM")</f>
        <v>3</v>
      </c>
      <c r="BW114" s="310">
        <f>+AVERAGEIF(Brutos!$C$7:$C$2674,Brutos!$AJ113,Brutos!Z$7:Z$2674)</f>
        <v>2.4</v>
      </c>
      <c r="BX114" s="152">
        <f>+AVERAGEIFS(Brutos!Z$7:Z$2674,Brutos!$C$7:$C$2674,Brutos!$AJ113,Brutos!$E$7:$E$2674,"MUL")</f>
        <v>2.3684210526315788</v>
      </c>
      <c r="BY114" s="362">
        <f>+AVERAGEIFS(Brutos!Z$7:Z$2674,Brutos!$C$7:$C$2674,Brutos!$AJ113,Brutos!$E$7:$E$2674,"HOM")</f>
        <v>3</v>
      </c>
      <c r="BZ114" s="310">
        <f>+AVERAGEIF(Brutos!$C$7:$C$2674,Brutos!$AJ113,Brutos!AA$7:AA$2674)</f>
        <v>1.6190476190476191</v>
      </c>
      <c r="CA114" s="152">
        <f>+AVERAGEIFS(Brutos!AA$7:AA$2674,Brutos!$C$7:$C$2674,Brutos!$AJ113,Brutos!$E$7:$E$2674,"MUL")</f>
        <v>1.5263157894736843</v>
      </c>
      <c r="CB114" s="362">
        <f>+AVERAGEIFS(Brutos!AA$7:AA$2674,Brutos!$C$7:$C$2674,Brutos!$AJ113,Brutos!$E$7:$E$2674,"HOM")</f>
        <v>2.5</v>
      </c>
      <c r="CC114" s="310">
        <f>+AVERAGEIF(Brutos!$C$7:$C$2674,Brutos!$AJ113,Brutos!AB$7:AB$2674)</f>
        <v>1.95</v>
      </c>
      <c r="CD114" s="152">
        <f>+AVERAGEIFS(Brutos!AB$7:AB$2674,Brutos!$C$7:$C$2674,Brutos!$AJ113,Brutos!$E$7:$E$2674,"MUL")</f>
        <v>1.8947368421052631</v>
      </c>
      <c r="CE114" s="362">
        <f>+AVERAGEIFS(Brutos!AB$7:AB$2674,Brutos!$C$7:$C$2674,Brutos!$AJ113,Brutos!$E$7:$E$2674,"HOM")</f>
        <v>3</v>
      </c>
      <c r="CF114" s="410">
        <f>+Resumo!U113</f>
        <v>2.6891274916796437</v>
      </c>
      <c r="CG114" s="215">
        <f>+CG34</f>
        <v>2.6696488323902035</v>
      </c>
      <c r="CH114" s="411">
        <f>+CH34</f>
        <v>2.7164476535119397</v>
      </c>
      <c r="CI114" s="421">
        <f>+Resumo!V113</f>
        <v>2.4231578947368422</v>
      </c>
      <c r="CJ114" s="122">
        <f t="shared" si="32"/>
        <v>2.4328703703703702</v>
      </c>
      <c r="CK114" s="422">
        <f>+AVERAGEIF($D$8:$D$118,$D114,$N$8:N$118)</f>
        <v>2.3255813953488373</v>
      </c>
      <c r="CL114" s="421">
        <f>+Resumo!W113</f>
        <v>2.9469573067418753</v>
      </c>
      <c r="CM114" s="122">
        <f t="shared" si="33"/>
        <v>2.9384660211486988</v>
      </c>
      <c r="CN114" s="422">
        <f t="shared" si="34"/>
        <v>2.8735765328513931</v>
      </c>
      <c r="CO114" s="122">
        <f>+Resumo!X113</f>
        <v>2.9590343418354941</v>
      </c>
      <c r="CP114" s="122">
        <f t="shared" si="35"/>
        <v>2.9608444556496956</v>
      </c>
      <c r="CQ114" s="122">
        <f t="shared" si="36"/>
        <v>3.0329402383622885</v>
      </c>
      <c r="CR114" s="189">
        <f>+Resumo!Y113</f>
        <v>3.1538553205918682</v>
      </c>
      <c r="CS114" s="189">
        <f t="shared" si="37"/>
        <v>3.1576693211412472</v>
      </c>
      <c r="CT114" s="189">
        <f t="shared" si="38"/>
        <v>3.1481770120066228</v>
      </c>
    </row>
    <row r="115" spans="1:98" s="100" customFormat="1" x14ac:dyDescent="0.25">
      <c r="A115" s="103"/>
      <c r="B115" s="78" t="s">
        <v>100</v>
      </c>
      <c r="C115" s="200" t="s">
        <v>101</v>
      </c>
      <c r="D115" s="102">
        <v>353</v>
      </c>
      <c r="E115" s="101" t="s">
        <v>102</v>
      </c>
      <c r="F115" s="331" t="s">
        <v>318</v>
      </c>
      <c r="G115" s="175" t="s">
        <v>285</v>
      </c>
      <c r="H115" s="134" t="s">
        <v>322</v>
      </c>
      <c r="I115" s="346">
        <v>82</v>
      </c>
      <c r="J115" s="184">
        <v>36</v>
      </c>
      <c r="K115" s="347">
        <f t="shared" si="31"/>
        <v>0.43902439024390244</v>
      </c>
      <c r="L115" s="283">
        <f>+Resumo!I114</f>
        <v>3.3103879849812263</v>
      </c>
      <c r="M115" s="153">
        <f>+Brutos!DQ114/Brutos!DR114</f>
        <v>3.3903903903903903</v>
      </c>
      <c r="N115" s="363">
        <f>+Brutos!EQ114/Brutos!ER114</f>
        <v>2.9097744360902253</v>
      </c>
      <c r="O115" s="311">
        <f>+AVERAGEIF(Brutos!$C$7:$C$2674,Brutos!$AJ114,Brutos!F$7:F$2674)</f>
        <v>3.8333333333333335</v>
      </c>
      <c r="P115" s="153">
        <f>+AVERAGEIFS(Brutos!F$7:F$2674,Brutos!$C$7:$C$2674,Brutos!$AJ114,Brutos!$E$7:$E$2674,"MUL")</f>
        <v>3.8333333333333335</v>
      </c>
      <c r="Q115" s="363">
        <f>+AVERAGEIFS(Brutos!F$7:F$2674,Brutos!$C$7:$C$2674,Brutos!$AJ114,Brutos!$E$7:$E$2674,"HOM")</f>
        <v>3.8333333333333335</v>
      </c>
      <c r="R115" s="311">
        <f>+AVERAGEIF(Brutos!$C$7:$C$2674,Brutos!$AJ114,Brutos!G$7:G$2674)</f>
        <v>3.6857142857142855</v>
      </c>
      <c r="S115" s="153">
        <f>+AVERAGEIFS(Brutos!G$7:G$2674,Brutos!$C$7:$C$2674,Brutos!$AJ114,Brutos!$E$7:$E$2674,"MUL")</f>
        <v>3.7333333333333334</v>
      </c>
      <c r="T115" s="363">
        <f>+AVERAGEIFS(Brutos!G$7:G$2674,Brutos!$C$7:$C$2674,Brutos!$AJ114,Brutos!$E$7:$E$2674,"HOM")</f>
        <v>3.4</v>
      </c>
      <c r="U115" s="311">
        <f>+AVERAGEIF(Brutos!$C$7:$C$2674,Brutos!$AJ114,Brutos!H$7:H$2674)</f>
        <v>3.4375</v>
      </c>
      <c r="V115" s="153">
        <f>+AVERAGEIFS(Brutos!H$7:H$2674,Brutos!$C$7:$C$2674,Brutos!$AJ114,Brutos!$E$7:$E$2674,"MUL")</f>
        <v>3.5714285714285716</v>
      </c>
      <c r="W115" s="363">
        <f>+AVERAGEIFS(Brutos!H$7:H$2674,Brutos!$C$7:$C$2674,Brutos!$AJ114,Brutos!$E$7:$E$2674,"HOM")</f>
        <v>2.5</v>
      </c>
      <c r="X115" s="311">
        <f>+AVERAGEIF(Brutos!$C$7:$C$2674,Brutos!$AJ114,Brutos!I$7:I$2674)</f>
        <v>3.2222222222222223</v>
      </c>
      <c r="Y115" s="153">
        <f>+AVERAGEIFS(Brutos!I$7:I$2674,Brutos!$C$7:$C$2674,Brutos!$AJ114,Brutos!$E$7:$E$2674,"MUL")</f>
        <v>3.2333333333333334</v>
      </c>
      <c r="Z115" s="363">
        <f>+AVERAGEIFS(Brutos!I$7:I$2674,Brutos!$C$7:$C$2674,Brutos!$AJ114,Brutos!$E$7:$E$2674,"HOM")</f>
        <v>3.1666666666666665</v>
      </c>
      <c r="AA115" s="311">
        <f>+AVERAGEIF(Brutos!$C$7:$C$2674,Brutos!$AJ114,Brutos!J$7:J$2674)</f>
        <v>3.0833333333333335</v>
      </c>
      <c r="AB115" s="153">
        <f>+AVERAGEIFS(Brutos!J$7:J$2674,Brutos!$C$7:$C$2674,Brutos!$AJ114,Brutos!$E$7:$E$2674,"MUL")</f>
        <v>3.1</v>
      </c>
      <c r="AC115" s="363">
        <f>+AVERAGEIFS(Brutos!J$7:J$2674,Brutos!$C$7:$C$2674,Brutos!$AJ114,Brutos!$E$7:$E$2674,"HOM")</f>
        <v>3</v>
      </c>
      <c r="AD115" s="311">
        <f>+AVERAGEIF(Brutos!$C$7:$C$2674,Brutos!$AJ114,Brutos!K$7:K$2674)</f>
        <v>2.6176470588235294</v>
      </c>
      <c r="AE115" s="153">
        <f>+AVERAGEIFS(Brutos!K$7:K$2674,Brutos!$C$7:$C$2674,Brutos!$AJ114,Brutos!$E$7:$E$2674,"MUL")</f>
        <v>2.6785714285714284</v>
      </c>
      <c r="AF115" s="363">
        <f>+AVERAGEIFS(Brutos!K$7:K$2674,Brutos!$C$7:$C$2674,Brutos!$AJ114,Brutos!$E$7:$E$2674,"HOM")</f>
        <v>2.3333333333333335</v>
      </c>
      <c r="AG115" s="311">
        <f>+AVERAGEIF(Brutos!$C$7:$C$2674,Brutos!$AJ114,Brutos!L$7:L$2674)</f>
        <v>4.2</v>
      </c>
      <c r="AH115" s="153">
        <f>+AVERAGEIFS(Brutos!L$7:L$2674,Brutos!$C$7:$C$2674,Brutos!$AJ114,Brutos!$E$7:$E$2674,"MUL")</f>
        <v>4.3103448275862073</v>
      </c>
      <c r="AI115" s="363">
        <f>+AVERAGEIFS(Brutos!L$7:L$2674,Brutos!$C$7:$C$2674,Brutos!$AJ114,Brutos!$E$7:$E$2674,"HOM")</f>
        <v>3.6666666666666665</v>
      </c>
      <c r="AJ115" s="311">
        <f>+AVERAGEIF(Brutos!$C$7:$C$2674,Brutos!$AJ114,Brutos!M$7:M$2674)</f>
        <v>3.7428571428571429</v>
      </c>
      <c r="AK115" s="153">
        <f>+AVERAGEIFS(Brutos!M$7:M$2674,Brutos!$C$7:$C$2674,Brutos!$AJ114,Brutos!$E$7:$E$2674,"MUL")</f>
        <v>3.7931034482758621</v>
      </c>
      <c r="AL115" s="363">
        <f>+AVERAGEIFS(Brutos!M$7:M$2674,Brutos!$C$7:$C$2674,Brutos!$AJ114,Brutos!$E$7:$E$2674,"HOM")</f>
        <v>3.5</v>
      </c>
      <c r="AM115" s="311">
        <f>+AVERAGEIF(Brutos!$C$7:$C$2674,Brutos!$AJ114,Brutos!N$7:N$2674)</f>
        <v>3.8571428571428572</v>
      </c>
      <c r="AN115" s="153">
        <f>+AVERAGEIFS(Brutos!N$7:N$2674,Brutos!$C$7:$C$2674,Brutos!$AJ114,Brutos!$E$7:$E$2674,"MUL")</f>
        <v>4.0344827586206895</v>
      </c>
      <c r="AO115" s="363">
        <f>+AVERAGEIFS(Brutos!N$7:N$2674,Brutos!$C$7:$C$2674,Brutos!$AJ114,Brutos!$E$7:$E$2674,"HOM")</f>
        <v>3</v>
      </c>
      <c r="AP115" s="311">
        <f>+AVERAGEIF(Brutos!$C$7:$C$2674,Brutos!$AJ114,Brutos!O$7:O$2674)</f>
        <v>4.0277777777777777</v>
      </c>
      <c r="AQ115" s="153">
        <f>+AVERAGEIFS(Brutos!O$7:O$2674,Brutos!$C$7:$C$2674,Brutos!$AJ114,Brutos!$E$7:$E$2674,"MUL")</f>
        <v>4.0333333333333332</v>
      </c>
      <c r="AR115" s="363">
        <f>+AVERAGEIFS(Brutos!O$7:O$2674,Brutos!$C$7:$C$2674,Brutos!$AJ114,Brutos!$E$7:$E$2674,"HOM")</f>
        <v>4</v>
      </c>
      <c r="AS115" s="311">
        <f>+AVERAGEIF(Brutos!$C$7:$C$2674,Brutos!$AJ114,Brutos!P$7:P$2674)</f>
        <v>3.6388888888888888</v>
      </c>
      <c r="AT115" s="153">
        <f>+AVERAGEIFS(Brutos!P$7:P$2674,Brutos!$C$7:$C$2674,Brutos!$AJ114,Brutos!$E$7:$E$2674,"MUL")</f>
        <v>3.6</v>
      </c>
      <c r="AU115" s="363">
        <f>+AVERAGEIFS(Brutos!P$7:P$2674,Brutos!$C$7:$C$2674,Brutos!$AJ114,Brutos!$E$7:$E$2674,"HOM")</f>
        <v>3.8333333333333335</v>
      </c>
      <c r="AV115" s="311">
        <f>+AVERAGEIF(Brutos!$C$7:$C$2674,Brutos!$AJ114,Brutos!Q$7:Q$2674)</f>
        <v>3.6944444444444446</v>
      </c>
      <c r="AW115" s="153">
        <f>+AVERAGEIFS(Brutos!Q$7:Q$2674,Brutos!$C$7:$C$2674,Brutos!$AJ114,Brutos!$E$7:$E$2674,"MUL")</f>
        <v>3.7333333333333334</v>
      </c>
      <c r="AX115" s="363">
        <f>+AVERAGEIFS(Brutos!Q$7:Q$2674,Brutos!$C$7:$C$2674,Brutos!$AJ114,Brutos!$E$7:$E$2674,"HOM")</f>
        <v>3.5</v>
      </c>
      <c r="AY115" s="311">
        <f>+AVERAGEIF(Brutos!$C$7:$C$2674,Brutos!$AJ114,Brutos!R$7:R$2674)</f>
        <v>3.25</v>
      </c>
      <c r="AZ115" s="153">
        <f>+AVERAGEIFS(Brutos!R$7:R$2674,Brutos!$C$7:$C$2674,Brutos!$AJ114,Brutos!$E$7:$E$2674,"MUL")</f>
        <v>3.3666666666666667</v>
      </c>
      <c r="BA115" s="363">
        <f>+AVERAGEIFS(Brutos!R$7:R$2674,Brutos!$C$7:$C$2674,Brutos!$AJ114,Brutos!$E$7:$E$2674,"HOM")</f>
        <v>2.6666666666666665</v>
      </c>
      <c r="BB115" s="311">
        <f>+AVERAGEIF(Brutos!$C$7:$C$2674,Brutos!$AJ114,Brutos!S$7:S$2674)</f>
        <v>3.8055555555555554</v>
      </c>
      <c r="BC115" s="153">
        <f>+AVERAGEIFS(Brutos!S$7:S$2674,Brutos!$C$7:$C$2674,Brutos!$AJ114,Brutos!$E$7:$E$2674,"MUL")</f>
        <v>3.8666666666666667</v>
      </c>
      <c r="BD115" s="363">
        <f>+AVERAGEIFS(Brutos!S$7:S$2674,Brutos!$C$7:$C$2674,Brutos!$AJ114,Brutos!$E$7:$E$2674,"HOM")</f>
        <v>3.5</v>
      </c>
      <c r="BE115" s="311">
        <f>+AVERAGEIF(Brutos!$C$7:$C$2674,Brutos!$AJ114,Brutos!T$7:T$2674)</f>
        <v>1.8571428571428572</v>
      </c>
      <c r="BF115" s="153">
        <f>+AVERAGEIFS(Brutos!T$7:T$2674,Brutos!$C$7:$C$2674,Brutos!$AJ114,Brutos!$E$7:$E$2674,"MUL")</f>
        <v>1.9310344827586208</v>
      </c>
      <c r="BG115" s="363">
        <f>+AVERAGEIFS(Brutos!T$7:T$2674,Brutos!$C$7:$C$2674,Brutos!$AJ114,Brutos!$E$7:$E$2674,"HOM")</f>
        <v>1.5</v>
      </c>
      <c r="BH115" s="311">
        <f>+AVERAGEIF(Brutos!$C$7:$C$2674,Brutos!$AJ114,Brutos!U$7:U$2674)</f>
        <v>2.0294117647058822</v>
      </c>
      <c r="BI115" s="153">
        <f>+AVERAGEIFS(Brutos!U$7:U$2674,Brutos!$C$7:$C$2674,Brutos!$AJ114,Brutos!$E$7:$E$2674,"MUL")</f>
        <v>2.1428571428571428</v>
      </c>
      <c r="BJ115" s="363">
        <f>+AVERAGEIFS(Brutos!U$7:U$2674,Brutos!$C$7:$C$2674,Brutos!$AJ114,Brutos!$E$7:$E$2674,"HOM")</f>
        <v>1.5</v>
      </c>
      <c r="BK115" s="311">
        <f>+AVERAGEIF(Brutos!$C$7:$C$2674,Brutos!$AJ114,Brutos!V$7:V$2674)</f>
        <v>2.342857142857143</v>
      </c>
      <c r="BL115" s="153">
        <f>+AVERAGEIFS(Brutos!V$7:V$2674,Brutos!$C$7:$C$2674,Brutos!$AJ114,Brutos!$E$7:$E$2674,"MUL")</f>
        <v>2.3448275862068964</v>
      </c>
      <c r="BM115" s="363">
        <f>+AVERAGEIFS(Brutos!V$7:V$2674,Brutos!$C$7:$C$2674,Brutos!$AJ114,Brutos!$E$7:$E$2674,"HOM")</f>
        <v>2.3333333333333335</v>
      </c>
      <c r="BN115" s="311">
        <f>+AVERAGEIF(Brutos!$C$7:$C$2674,Brutos!$AJ114,Brutos!W$7:W$2674)</f>
        <v>3.15625</v>
      </c>
      <c r="BO115" s="153">
        <f>+AVERAGEIFS(Brutos!W$7:W$2674,Brutos!$C$7:$C$2674,Brutos!$AJ114,Brutos!$E$7:$E$2674,"MUL")</f>
        <v>3.1538461538461537</v>
      </c>
      <c r="BP115" s="363">
        <f>+AVERAGEIFS(Brutos!W$7:W$2674,Brutos!$C$7:$C$2674,Brutos!$AJ114,Brutos!$E$7:$E$2674,"HOM")</f>
        <v>3.1666666666666665</v>
      </c>
      <c r="BQ115" s="311">
        <f>+AVERAGEIF(Brutos!$C$7:$C$2674,Brutos!$AJ114,Brutos!X$7:X$2674)</f>
        <v>3.0882352941176472</v>
      </c>
      <c r="BR115" s="153">
        <f>+AVERAGEIFS(Brutos!X$7:X$2674,Brutos!$C$7:$C$2674,Brutos!$AJ114,Brutos!$E$7:$E$2674,"MUL")</f>
        <v>3.3214285714285716</v>
      </c>
      <c r="BS115" s="363">
        <f>+AVERAGEIFS(Brutos!X$7:X$2674,Brutos!$C$7:$C$2674,Brutos!$AJ114,Brutos!$E$7:$E$2674,"HOM")</f>
        <v>2</v>
      </c>
      <c r="BT115" s="311">
        <f>+AVERAGEIF(Brutos!$C$7:$C$2674,Brutos!$AJ114,Brutos!Y$7:Y$2674)</f>
        <v>3.9166666666666665</v>
      </c>
      <c r="BU115" s="153">
        <f>+AVERAGEIFS(Brutos!Y$7:Y$2674,Brutos!$C$7:$C$2674,Brutos!$AJ114,Brutos!$E$7:$E$2674,"MUL")</f>
        <v>4.0666666666666664</v>
      </c>
      <c r="BV115" s="363">
        <f>+AVERAGEIFS(Brutos!Y$7:Y$2674,Brutos!$C$7:$C$2674,Brutos!$AJ114,Brutos!$E$7:$E$2674,"HOM")</f>
        <v>3.1666666666666665</v>
      </c>
      <c r="BW115" s="311">
        <f>+AVERAGEIF(Brutos!$C$7:$C$2674,Brutos!$AJ114,Brutos!Z$7:Z$2674)</f>
        <v>3.2857142857142856</v>
      </c>
      <c r="BX115" s="153">
        <f>+AVERAGEIFS(Brutos!Z$7:Z$2674,Brutos!$C$7:$C$2674,Brutos!$AJ114,Brutos!$E$7:$E$2674,"MUL")</f>
        <v>3.4137931034482758</v>
      </c>
      <c r="BY115" s="363">
        <f>+AVERAGEIFS(Brutos!Z$7:Z$2674,Brutos!$C$7:$C$2674,Brutos!$AJ114,Brutos!$E$7:$E$2674,"HOM")</f>
        <v>2.6666666666666665</v>
      </c>
      <c r="BZ115" s="311">
        <f>+AVERAGEIF(Brutos!$C$7:$C$2674,Brutos!$AJ114,Brutos!AA$7:AA$2674)</f>
        <v>3.15625</v>
      </c>
      <c r="CA115" s="153">
        <f>+AVERAGEIFS(Brutos!AA$7:AA$2674,Brutos!$C$7:$C$2674,Brutos!$AJ114,Brutos!$E$7:$E$2674,"MUL")</f>
        <v>3.3333333333333335</v>
      </c>
      <c r="CB115" s="363">
        <f>+AVERAGEIFS(Brutos!AA$7:AA$2674,Brutos!$C$7:$C$2674,Brutos!$AJ114,Brutos!$E$7:$E$2674,"HOM")</f>
        <v>2.2000000000000002</v>
      </c>
      <c r="CC115" s="311">
        <f>+AVERAGEIF(Brutos!$C$7:$C$2674,Brutos!$AJ114,Brutos!AB$7:AB$2674)</f>
        <v>3.03125</v>
      </c>
      <c r="CD115" s="153">
        <f>+AVERAGEIFS(Brutos!AB$7:AB$2674,Brutos!$C$7:$C$2674,Brutos!$AJ114,Brutos!$E$7:$E$2674,"MUL")</f>
        <v>3.1851851851851851</v>
      </c>
      <c r="CE115" s="363">
        <f>+AVERAGEIFS(Brutos!AB$7:AB$2674,Brutos!$C$7:$C$2674,Brutos!$AJ114,Brutos!$E$7:$E$2674,"HOM")</f>
        <v>2.2000000000000002</v>
      </c>
      <c r="CF115" s="410">
        <f>+Resumo!U114</f>
        <v>2.6891274916796437</v>
      </c>
      <c r="CG115" s="215">
        <f>+CG34</f>
        <v>2.6696488323902035</v>
      </c>
      <c r="CH115" s="411">
        <f>+CH34</f>
        <v>2.7164476535119397</v>
      </c>
      <c r="CI115" s="421">
        <f>+Resumo!V114</f>
        <v>3.3103879849812263</v>
      </c>
      <c r="CJ115" s="122">
        <f t="shared" si="32"/>
        <v>3.3903903903903903</v>
      </c>
      <c r="CK115" s="422">
        <f>+AVERAGEIF($D$8:$D$118,$D115,$N$8:N$118)</f>
        <v>2.9097744360902253</v>
      </c>
      <c r="CL115" s="421">
        <f>+Resumo!W114</f>
        <v>2.9469573067418753</v>
      </c>
      <c r="CM115" s="122">
        <f t="shared" si="33"/>
        <v>2.9384660211486988</v>
      </c>
      <c r="CN115" s="422">
        <f t="shared" si="34"/>
        <v>2.8735765328513931</v>
      </c>
      <c r="CO115" s="122">
        <f>+Resumo!X114</f>
        <v>2.9590343418354941</v>
      </c>
      <c r="CP115" s="122">
        <f t="shared" si="35"/>
        <v>2.9608444556496956</v>
      </c>
      <c r="CQ115" s="122">
        <f t="shared" si="36"/>
        <v>3.0329402383622885</v>
      </c>
      <c r="CR115" s="189">
        <f>+Resumo!Y114</f>
        <v>3.1538553205918682</v>
      </c>
      <c r="CS115" s="189">
        <f t="shared" si="37"/>
        <v>3.1576693211412472</v>
      </c>
      <c r="CT115" s="189">
        <f t="shared" si="38"/>
        <v>3.1481770120066228</v>
      </c>
    </row>
    <row r="116" spans="1:98" s="25" customFormat="1" x14ac:dyDescent="0.25">
      <c r="A116" s="92"/>
      <c r="B116" s="75" t="s">
        <v>207</v>
      </c>
      <c r="C116" s="197" t="s">
        <v>97</v>
      </c>
      <c r="D116" s="93">
        <v>355</v>
      </c>
      <c r="E116" s="92" t="s">
        <v>24</v>
      </c>
      <c r="F116" s="328" t="s">
        <v>318</v>
      </c>
      <c r="G116" s="176" t="s">
        <v>285</v>
      </c>
      <c r="H116" s="131" t="s">
        <v>324</v>
      </c>
      <c r="I116" s="340">
        <v>58</v>
      </c>
      <c r="J116" s="179">
        <v>32</v>
      </c>
      <c r="K116" s="341">
        <f t="shared" si="31"/>
        <v>0.55172413793103448</v>
      </c>
      <c r="L116" s="277">
        <f>+Resumo!I115</f>
        <v>3.6277695716395866</v>
      </c>
      <c r="M116" s="149">
        <f>+Brutos!DQ115/Brutos!DR115</f>
        <v>3.5121951219512195</v>
      </c>
      <c r="N116" s="358">
        <f>+Brutos!EQ115/Brutos!ER115</f>
        <v>3.712820512820513</v>
      </c>
      <c r="O116" s="304">
        <f>+AVERAGEIF(Brutos!$C$7:$C$2674,Brutos!$AJ115,Brutos!F$7:F$2674)</f>
        <v>3.806451612903226</v>
      </c>
      <c r="P116" s="149">
        <f>+AVERAGEIFS(Brutos!F$7:F$2674,Brutos!$C$7:$C$2674,Brutos!$AJ115,Brutos!$E$7:$E$2674,"MUL")</f>
        <v>3.6153846153846154</v>
      </c>
      <c r="Q116" s="358">
        <f>+AVERAGEIFS(Brutos!F$7:F$2674,Brutos!$C$7:$C$2674,Brutos!$AJ115,Brutos!$E$7:$E$2674,"HOM")</f>
        <v>3.9444444444444446</v>
      </c>
      <c r="R116" s="304">
        <f>+AVERAGEIF(Brutos!$C$7:$C$2674,Brutos!$AJ115,Brutos!G$7:G$2674)</f>
        <v>3.4838709677419355</v>
      </c>
      <c r="S116" s="149">
        <f>+AVERAGEIFS(Brutos!G$7:G$2674,Brutos!$C$7:$C$2674,Brutos!$AJ115,Brutos!$E$7:$E$2674,"MUL")</f>
        <v>3.3076923076923075</v>
      </c>
      <c r="T116" s="358">
        <f>+AVERAGEIFS(Brutos!G$7:G$2674,Brutos!$C$7:$C$2674,Brutos!$AJ115,Brutos!$E$7:$E$2674,"HOM")</f>
        <v>3.6111111111111112</v>
      </c>
      <c r="U116" s="304">
        <f>+AVERAGEIF(Brutos!$C$7:$C$2674,Brutos!$AJ115,Brutos!H$7:H$2674)</f>
        <v>3.4333333333333331</v>
      </c>
      <c r="V116" s="149">
        <f>+AVERAGEIFS(Brutos!H$7:H$2674,Brutos!$C$7:$C$2674,Brutos!$AJ115,Brutos!$E$7:$E$2674,"MUL")</f>
        <v>3.2307692307692308</v>
      </c>
      <c r="W116" s="358">
        <f>+AVERAGEIFS(Brutos!H$7:H$2674,Brutos!$C$7:$C$2674,Brutos!$AJ115,Brutos!$E$7:$E$2674,"HOM")</f>
        <v>3.5882352941176472</v>
      </c>
      <c r="X116" s="304">
        <f>+AVERAGEIF(Brutos!$C$7:$C$2674,Brutos!$AJ115,Brutos!I$7:I$2674)</f>
        <v>3.3548387096774195</v>
      </c>
      <c r="Y116" s="149">
        <f>+AVERAGEIFS(Brutos!I$7:I$2674,Brutos!$C$7:$C$2674,Brutos!$AJ115,Brutos!$E$7:$E$2674,"MUL")</f>
        <v>3.0769230769230771</v>
      </c>
      <c r="Z116" s="358">
        <f>+AVERAGEIFS(Brutos!I$7:I$2674,Brutos!$C$7:$C$2674,Brutos!$AJ115,Brutos!$E$7:$E$2674,"HOM")</f>
        <v>3.5555555555555554</v>
      </c>
      <c r="AA116" s="304">
        <f>+AVERAGEIF(Brutos!$C$7:$C$2674,Brutos!$AJ115,Brutos!J$7:J$2674)</f>
        <v>3.3666666666666667</v>
      </c>
      <c r="AB116" s="149">
        <f>+AVERAGEIFS(Brutos!J$7:J$2674,Brutos!$C$7:$C$2674,Brutos!$AJ115,Brutos!$E$7:$E$2674,"MUL")</f>
        <v>3.0833333333333335</v>
      </c>
      <c r="AC116" s="358">
        <f>+AVERAGEIFS(Brutos!J$7:J$2674,Brutos!$C$7:$C$2674,Brutos!$AJ115,Brutos!$E$7:$E$2674,"HOM")</f>
        <v>3.5555555555555554</v>
      </c>
      <c r="AD116" s="304">
        <f>+AVERAGEIF(Brutos!$C$7:$C$2674,Brutos!$AJ115,Brutos!K$7:K$2674)</f>
        <v>3.2758620689655173</v>
      </c>
      <c r="AE116" s="149">
        <f>+AVERAGEIFS(Brutos!K$7:K$2674,Brutos!$C$7:$C$2674,Brutos!$AJ115,Brutos!$E$7:$E$2674,"MUL")</f>
        <v>2.9166666666666665</v>
      </c>
      <c r="AF116" s="358">
        <f>+AVERAGEIFS(Brutos!K$7:K$2674,Brutos!$C$7:$C$2674,Brutos!$AJ115,Brutos!$E$7:$E$2674,"HOM")</f>
        <v>3.5294117647058822</v>
      </c>
      <c r="AG116" s="304">
        <f>+AVERAGEIF(Brutos!$C$7:$C$2674,Brutos!$AJ115,Brutos!L$7:L$2674)</f>
        <v>3.774193548387097</v>
      </c>
      <c r="AH116" s="149">
        <f>+AVERAGEIFS(Brutos!L$7:L$2674,Brutos!$C$7:$C$2674,Brutos!$AJ115,Brutos!$E$7:$E$2674,"MUL")</f>
        <v>3.6923076923076925</v>
      </c>
      <c r="AI116" s="358">
        <f>+AVERAGEIFS(Brutos!L$7:L$2674,Brutos!$C$7:$C$2674,Brutos!$AJ115,Brutos!$E$7:$E$2674,"HOM")</f>
        <v>3.8333333333333335</v>
      </c>
      <c r="AJ116" s="304">
        <f>+AVERAGEIF(Brutos!$C$7:$C$2674,Brutos!$AJ115,Brutos!M$7:M$2674)</f>
        <v>3.6774193548387095</v>
      </c>
      <c r="AK116" s="149">
        <f>+AVERAGEIFS(Brutos!M$7:M$2674,Brutos!$C$7:$C$2674,Brutos!$AJ115,Brutos!$E$7:$E$2674,"MUL")</f>
        <v>3.5384615384615383</v>
      </c>
      <c r="AL116" s="358">
        <f>+AVERAGEIFS(Brutos!M$7:M$2674,Brutos!$C$7:$C$2674,Brutos!$AJ115,Brutos!$E$7:$E$2674,"HOM")</f>
        <v>3.7777777777777777</v>
      </c>
      <c r="AM116" s="304">
        <f>+AVERAGEIF(Brutos!$C$7:$C$2674,Brutos!$AJ115,Brutos!N$7:N$2674)</f>
        <v>3.7</v>
      </c>
      <c r="AN116" s="149">
        <f>+AVERAGEIFS(Brutos!N$7:N$2674,Brutos!$C$7:$C$2674,Brutos!$AJ115,Brutos!$E$7:$E$2674,"MUL")</f>
        <v>3.6923076923076925</v>
      </c>
      <c r="AO116" s="358">
        <f>+AVERAGEIFS(Brutos!N$7:N$2674,Brutos!$C$7:$C$2674,Brutos!$AJ115,Brutos!$E$7:$E$2674,"HOM")</f>
        <v>3.7058823529411766</v>
      </c>
      <c r="AP116" s="304">
        <f>+AVERAGEIF(Brutos!$C$7:$C$2674,Brutos!$AJ115,Brutos!O$7:O$2674)</f>
        <v>3.7333333333333334</v>
      </c>
      <c r="AQ116" s="149">
        <f>+AVERAGEIFS(Brutos!O$7:O$2674,Brutos!$C$7:$C$2674,Brutos!$AJ115,Brutos!$E$7:$E$2674,"MUL")</f>
        <v>4</v>
      </c>
      <c r="AR116" s="358">
        <f>+AVERAGEIFS(Brutos!O$7:O$2674,Brutos!$C$7:$C$2674,Brutos!$AJ115,Brutos!$E$7:$E$2674,"HOM")</f>
        <v>3.5294117647058822</v>
      </c>
      <c r="AS116" s="304">
        <f>+AVERAGEIF(Brutos!$C$7:$C$2674,Brutos!$AJ115,Brutos!P$7:P$2674)</f>
        <v>3.75</v>
      </c>
      <c r="AT116" s="149">
        <f>+AVERAGEIFS(Brutos!P$7:P$2674,Brutos!$C$7:$C$2674,Brutos!$AJ115,Brutos!$E$7:$E$2674,"MUL")</f>
        <v>3.5</v>
      </c>
      <c r="AU116" s="358">
        <f>+AVERAGEIFS(Brutos!P$7:P$2674,Brutos!$C$7:$C$2674,Brutos!$AJ115,Brutos!$E$7:$E$2674,"HOM")</f>
        <v>3.9375</v>
      </c>
      <c r="AV116" s="304">
        <f>+AVERAGEIF(Brutos!$C$7:$C$2674,Brutos!$AJ115,Brutos!Q$7:Q$2674)</f>
        <v>3.5</v>
      </c>
      <c r="AW116" s="149">
        <f>+AVERAGEIFS(Brutos!Q$7:Q$2674,Brutos!$C$7:$C$2674,Brutos!$AJ115,Brutos!$E$7:$E$2674,"MUL")</f>
        <v>3.4615384615384617</v>
      </c>
      <c r="AX116" s="358">
        <f>+AVERAGEIFS(Brutos!Q$7:Q$2674,Brutos!$C$7:$C$2674,Brutos!$AJ115,Brutos!$E$7:$E$2674,"HOM")</f>
        <v>3.5294117647058822</v>
      </c>
      <c r="AY116" s="304">
        <f>+AVERAGEIF(Brutos!$C$7:$C$2674,Brutos!$AJ115,Brutos!R$7:R$2674)</f>
        <v>3.3103448275862069</v>
      </c>
      <c r="AZ116" s="149">
        <f>+AVERAGEIFS(Brutos!R$7:R$2674,Brutos!$C$7:$C$2674,Brutos!$AJ115,Brutos!$E$7:$E$2674,"MUL")</f>
        <v>3.3076923076923075</v>
      </c>
      <c r="BA116" s="358">
        <f>+AVERAGEIFS(Brutos!R$7:R$2674,Brutos!$C$7:$C$2674,Brutos!$AJ115,Brutos!$E$7:$E$2674,"HOM")</f>
        <v>3.3125</v>
      </c>
      <c r="BB116" s="304">
        <f>+AVERAGEIF(Brutos!$C$7:$C$2674,Brutos!$AJ115,Brutos!S$7:S$2674)</f>
        <v>3.7333333333333334</v>
      </c>
      <c r="BC116" s="149">
        <f>+AVERAGEIFS(Brutos!S$7:S$2674,Brutos!$C$7:$C$2674,Brutos!$AJ115,Brutos!$E$7:$E$2674,"MUL")</f>
        <v>3.7692307692307692</v>
      </c>
      <c r="BD116" s="358">
        <f>+AVERAGEIFS(Brutos!S$7:S$2674,Brutos!$C$7:$C$2674,Brutos!$AJ115,Brutos!$E$7:$E$2674,"HOM")</f>
        <v>3.7058823529411766</v>
      </c>
      <c r="BE116" s="304">
        <f>+AVERAGEIF(Brutos!$C$7:$C$2674,Brutos!$AJ115,Brutos!T$7:T$2674)</f>
        <v>3.6896551724137931</v>
      </c>
      <c r="BF116" s="149">
        <f>+AVERAGEIFS(Brutos!T$7:T$2674,Brutos!$C$7:$C$2674,Brutos!$AJ115,Brutos!$E$7:$E$2674,"MUL")</f>
        <v>3.75</v>
      </c>
      <c r="BG116" s="358">
        <f>+AVERAGEIFS(Brutos!T$7:T$2674,Brutos!$C$7:$C$2674,Brutos!$AJ115,Brutos!$E$7:$E$2674,"HOM")</f>
        <v>3.6470588235294117</v>
      </c>
      <c r="BH116" s="304">
        <f>+AVERAGEIF(Brutos!$C$7:$C$2674,Brutos!$AJ115,Brutos!U$7:U$2674)</f>
        <v>3.4230769230769229</v>
      </c>
      <c r="BI116" s="149">
        <f>+AVERAGEIFS(Brutos!U$7:U$2674,Brutos!$C$7:$C$2674,Brutos!$AJ115,Brutos!$E$7:$E$2674,"MUL")</f>
        <v>3.7</v>
      </c>
      <c r="BJ116" s="358">
        <f>+AVERAGEIFS(Brutos!U$7:U$2674,Brutos!$C$7:$C$2674,Brutos!$AJ115,Brutos!$E$7:$E$2674,"HOM")</f>
        <v>3.25</v>
      </c>
      <c r="BK116" s="304">
        <f>+AVERAGEIF(Brutos!$C$7:$C$2674,Brutos!$AJ115,Brutos!V$7:V$2674)</f>
        <v>3.9310344827586206</v>
      </c>
      <c r="BL116" s="149">
        <f>+AVERAGEIFS(Brutos!V$7:V$2674,Brutos!$C$7:$C$2674,Brutos!$AJ115,Brutos!$E$7:$E$2674,"MUL")</f>
        <v>4</v>
      </c>
      <c r="BM116" s="358">
        <f>+AVERAGEIFS(Brutos!V$7:V$2674,Brutos!$C$7:$C$2674,Brutos!$AJ115,Brutos!$E$7:$E$2674,"HOM")</f>
        <v>3.8823529411764706</v>
      </c>
      <c r="BN116" s="304">
        <f>+AVERAGEIF(Brutos!$C$7:$C$2674,Brutos!$AJ115,Brutos!W$7:W$2674)</f>
        <v>4.068965517241379</v>
      </c>
      <c r="BO116" s="149">
        <f>+AVERAGEIFS(Brutos!W$7:W$2674,Brutos!$C$7:$C$2674,Brutos!$AJ115,Brutos!$E$7:$E$2674,"MUL")</f>
        <v>3.8333333333333335</v>
      </c>
      <c r="BP116" s="358">
        <f>+AVERAGEIFS(Brutos!W$7:W$2674,Brutos!$C$7:$C$2674,Brutos!$AJ115,Brutos!$E$7:$E$2674,"HOM")</f>
        <v>4.2352941176470589</v>
      </c>
      <c r="BQ116" s="304">
        <f>+AVERAGEIF(Brutos!$C$7:$C$2674,Brutos!$AJ115,Brutos!X$7:X$2674)</f>
        <v>3.8571428571428572</v>
      </c>
      <c r="BR116" s="149">
        <f>+AVERAGEIFS(Brutos!X$7:X$2674,Brutos!$C$7:$C$2674,Brutos!$AJ115,Brutos!$E$7:$E$2674,"MUL")</f>
        <v>3.6666666666666665</v>
      </c>
      <c r="BS116" s="358">
        <f>+AVERAGEIFS(Brutos!X$7:X$2674,Brutos!$C$7:$C$2674,Brutos!$AJ115,Brutos!$E$7:$E$2674,"HOM")</f>
        <v>4</v>
      </c>
      <c r="BT116" s="304">
        <f>+AVERAGEIF(Brutos!$C$7:$C$2674,Brutos!$AJ115,Brutos!Y$7:Y$2674)</f>
        <v>3.7333333333333334</v>
      </c>
      <c r="BU116" s="149">
        <f>+AVERAGEIFS(Brutos!Y$7:Y$2674,Brutos!$C$7:$C$2674,Brutos!$AJ115,Brutos!$E$7:$E$2674,"MUL")</f>
        <v>3.6153846153846154</v>
      </c>
      <c r="BV116" s="358">
        <f>+AVERAGEIFS(Brutos!Y$7:Y$2674,Brutos!$C$7:$C$2674,Brutos!$AJ115,Brutos!$E$7:$E$2674,"HOM")</f>
        <v>3.8235294117647061</v>
      </c>
      <c r="BW116" s="304">
        <f>+AVERAGEIF(Brutos!$C$7:$C$2674,Brutos!$AJ115,Brutos!Z$7:Z$2674)</f>
        <v>3.7</v>
      </c>
      <c r="BX116" s="149">
        <f>+AVERAGEIFS(Brutos!Z$7:Z$2674,Brutos!$C$7:$C$2674,Brutos!$AJ115,Brutos!$E$7:$E$2674,"MUL")</f>
        <v>3.6153846153846154</v>
      </c>
      <c r="BY116" s="358">
        <f>+AVERAGEIFS(Brutos!Z$7:Z$2674,Brutos!$C$7:$C$2674,Brutos!$AJ115,Brutos!$E$7:$E$2674,"HOM")</f>
        <v>3.7647058823529411</v>
      </c>
      <c r="BZ116" s="304">
        <f>+AVERAGEIF(Brutos!$C$7:$C$2674,Brutos!$AJ115,Brutos!AA$7:AA$2674)</f>
        <v>3.5862068965517242</v>
      </c>
      <c r="CA116" s="149">
        <f>+AVERAGEIFS(Brutos!AA$7:AA$2674,Brutos!$C$7:$C$2674,Brutos!$AJ115,Brutos!$E$7:$E$2674,"MUL")</f>
        <v>3.3076923076923075</v>
      </c>
      <c r="CB116" s="358">
        <f>+AVERAGEIFS(Brutos!AA$7:AA$2674,Brutos!$C$7:$C$2674,Brutos!$AJ115,Brutos!$E$7:$E$2674,"HOM")</f>
        <v>3.8125</v>
      </c>
      <c r="CC116" s="304">
        <f>+AVERAGEIF(Brutos!$C$7:$C$2674,Brutos!$AJ115,Brutos!AB$7:AB$2674)</f>
        <v>3.5384615384615383</v>
      </c>
      <c r="CD116" s="149">
        <f>+AVERAGEIFS(Brutos!AB$7:AB$2674,Brutos!$C$7:$C$2674,Brutos!$AJ115,Brutos!$E$7:$E$2674,"MUL")</f>
        <v>3.0909090909090908</v>
      </c>
      <c r="CE116" s="358">
        <f>+AVERAGEIFS(Brutos!AB$7:AB$2674,Brutos!$C$7:$C$2674,Brutos!$AJ115,Brutos!$E$7:$E$2674,"HOM")</f>
        <v>3.8666666666666667</v>
      </c>
      <c r="CF116" s="406">
        <f>+Resumo!U115</f>
        <v>3.1966279605237147</v>
      </c>
      <c r="CG116" s="213">
        <f>+CG19</f>
        <v>3.1627597720346183</v>
      </c>
      <c r="CH116" s="407">
        <f>+CH19</f>
        <v>3.2322134484075824</v>
      </c>
      <c r="CI116" s="415">
        <f>+Resumo!V115</f>
        <v>3.8188108898708912</v>
      </c>
      <c r="CJ116" s="116">
        <f t="shared" si="32"/>
        <v>3.6660308526162186</v>
      </c>
      <c r="CK116" s="416">
        <f>+AVERAGEIF($D$8:$D$118,$D116,$N$8:N$118)</f>
        <v>4.0188446098776085</v>
      </c>
      <c r="CL116" s="415">
        <f>+Resumo!W115</f>
        <v>3.1247690923570008</v>
      </c>
      <c r="CM116" s="116">
        <f t="shared" si="33"/>
        <v>3.177193056037134</v>
      </c>
      <c r="CN116" s="416">
        <f t="shared" si="34"/>
        <v>3.1923605661692185</v>
      </c>
      <c r="CO116" s="116">
        <f>+Resumo!X115</f>
        <v>2.9590343418354941</v>
      </c>
      <c r="CP116" s="116">
        <f t="shared" si="35"/>
        <v>2.9608444556496956</v>
      </c>
      <c r="CQ116" s="116">
        <f t="shared" si="36"/>
        <v>3.0329402383622885</v>
      </c>
      <c r="CR116" s="188">
        <f>+Resumo!Y115</f>
        <v>3.1538553205918682</v>
      </c>
      <c r="CS116" s="188">
        <f t="shared" si="37"/>
        <v>3.1576693211412472</v>
      </c>
      <c r="CT116" s="188">
        <f t="shared" si="38"/>
        <v>3.1481770120066228</v>
      </c>
    </row>
    <row r="117" spans="1:98" s="25" customFormat="1" x14ac:dyDescent="0.25">
      <c r="A117" s="92"/>
      <c r="B117" s="75" t="s">
        <v>114</v>
      </c>
      <c r="C117" s="197" t="s">
        <v>548</v>
      </c>
      <c r="D117" s="93">
        <v>355</v>
      </c>
      <c r="E117" s="92" t="s">
        <v>24</v>
      </c>
      <c r="F117" s="328" t="s">
        <v>321</v>
      </c>
      <c r="G117" s="176" t="s">
        <v>285</v>
      </c>
      <c r="H117" s="131" t="s">
        <v>324</v>
      </c>
      <c r="I117" s="340">
        <v>84</v>
      </c>
      <c r="J117" s="179">
        <v>43</v>
      </c>
      <c r="K117" s="341">
        <f t="shared" si="31"/>
        <v>0.51190476190476186</v>
      </c>
      <c r="L117" s="277">
        <f>+Resumo!I116</f>
        <v>3.933058702368692</v>
      </c>
      <c r="M117" s="149">
        <f>+Brutos!DQ116/Brutos!DR116</f>
        <v>3.8192307692307694</v>
      </c>
      <c r="N117" s="358">
        <f>+Brutos!EQ116/Brutos!ER116</f>
        <v>4.0643015521064303</v>
      </c>
      <c r="O117" s="304">
        <f>+AVERAGEIF(Brutos!$C$7:$C$2674,Brutos!$AJ116,Brutos!F$7:F$2674)</f>
        <v>4.1162790697674421</v>
      </c>
      <c r="P117" s="149">
        <f>+AVERAGEIFS(Brutos!F$7:F$2674,Brutos!$C$7:$C$2674,Brutos!$AJ116,Brutos!$E$7:$E$2674,"MUL")</f>
        <v>4.1304347826086953</v>
      </c>
      <c r="Q117" s="358">
        <f>+AVERAGEIFS(Brutos!F$7:F$2674,Brutos!$C$7:$C$2674,Brutos!$AJ116,Brutos!$E$7:$E$2674,"HOM")</f>
        <v>4.0999999999999996</v>
      </c>
      <c r="R117" s="304">
        <f>+AVERAGEIF(Brutos!$C$7:$C$2674,Brutos!$AJ116,Brutos!G$7:G$2674)</f>
        <v>4.1162790697674421</v>
      </c>
      <c r="S117" s="149">
        <f>+AVERAGEIFS(Brutos!G$7:G$2674,Brutos!$C$7:$C$2674,Brutos!$AJ116,Brutos!$E$7:$E$2674,"MUL")</f>
        <v>3.9565217391304346</v>
      </c>
      <c r="T117" s="358">
        <f>+AVERAGEIFS(Brutos!G$7:G$2674,Brutos!$C$7:$C$2674,Brutos!$AJ116,Brutos!$E$7:$E$2674,"HOM")</f>
        <v>4.3</v>
      </c>
      <c r="U117" s="304">
        <f>+AVERAGEIF(Brutos!$C$7:$C$2674,Brutos!$AJ116,Brutos!H$7:H$2674)</f>
        <v>3.7674418604651163</v>
      </c>
      <c r="V117" s="149">
        <f>+AVERAGEIFS(Brutos!H$7:H$2674,Brutos!$C$7:$C$2674,Brutos!$AJ116,Brutos!$E$7:$E$2674,"MUL")</f>
        <v>3.652173913043478</v>
      </c>
      <c r="W117" s="358">
        <f>+AVERAGEIFS(Brutos!H$7:H$2674,Brutos!$C$7:$C$2674,Brutos!$AJ116,Brutos!$E$7:$E$2674,"HOM")</f>
        <v>3.9</v>
      </c>
      <c r="X117" s="304">
        <f>+AVERAGEIF(Brutos!$C$7:$C$2674,Brutos!$AJ116,Brutos!I$7:I$2674)</f>
        <v>3.7857142857142856</v>
      </c>
      <c r="Y117" s="149">
        <f>+AVERAGEIFS(Brutos!I$7:I$2674,Brutos!$C$7:$C$2674,Brutos!$AJ116,Brutos!$E$7:$E$2674,"MUL")</f>
        <v>3.7272727272727271</v>
      </c>
      <c r="Z117" s="358">
        <f>+AVERAGEIFS(Brutos!I$7:I$2674,Brutos!$C$7:$C$2674,Brutos!$AJ116,Brutos!$E$7:$E$2674,"HOM")</f>
        <v>3.85</v>
      </c>
      <c r="AA117" s="304">
        <f>+AVERAGEIF(Brutos!$C$7:$C$2674,Brutos!$AJ116,Brutos!J$7:J$2674)</f>
        <v>3.558139534883721</v>
      </c>
      <c r="AB117" s="149">
        <f>+AVERAGEIFS(Brutos!J$7:J$2674,Brutos!$C$7:$C$2674,Brutos!$AJ116,Brutos!$E$7:$E$2674,"MUL")</f>
        <v>3.3043478260869565</v>
      </c>
      <c r="AC117" s="358">
        <f>+AVERAGEIFS(Brutos!J$7:J$2674,Brutos!$C$7:$C$2674,Brutos!$AJ116,Brutos!$E$7:$E$2674,"HOM")</f>
        <v>3.85</v>
      </c>
      <c r="AD117" s="304">
        <f>+AVERAGEIF(Brutos!$C$7:$C$2674,Brutos!$AJ116,Brutos!K$7:K$2674)</f>
        <v>3.7749999999999999</v>
      </c>
      <c r="AE117" s="149">
        <f>+AVERAGEIFS(Brutos!K$7:K$2674,Brutos!$C$7:$C$2674,Brutos!$AJ116,Brutos!$E$7:$E$2674,"MUL")</f>
        <v>3.8571428571428572</v>
      </c>
      <c r="AF117" s="358">
        <f>+AVERAGEIFS(Brutos!K$7:K$2674,Brutos!$C$7:$C$2674,Brutos!$AJ116,Brutos!$E$7:$E$2674,"HOM")</f>
        <v>3.6842105263157894</v>
      </c>
      <c r="AG117" s="304">
        <f>+AVERAGEIF(Brutos!$C$7:$C$2674,Brutos!$AJ116,Brutos!L$7:L$2674)</f>
        <v>4.0930232558139537</v>
      </c>
      <c r="AH117" s="149">
        <f>+AVERAGEIFS(Brutos!L$7:L$2674,Brutos!$C$7:$C$2674,Brutos!$AJ116,Brutos!$E$7:$E$2674,"MUL")</f>
        <v>3.8695652173913042</v>
      </c>
      <c r="AI117" s="358">
        <f>+AVERAGEIFS(Brutos!L$7:L$2674,Brutos!$C$7:$C$2674,Brutos!$AJ116,Brutos!$E$7:$E$2674,"HOM")</f>
        <v>4.3499999999999996</v>
      </c>
      <c r="AJ117" s="304">
        <f>+AVERAGEIF(Brutos!$C$7:$C$2674,Brutos!$AJ116,Brutos!M$7:M$2674)</f>
        <v>4</v>
      </c>
      <c r="AK117" s="149">
        <f>+AVERAGEIFS(Brutos!M$7:M$2674,Brutos!$C$7:$C$2674,Brutos!$AJ116,Brutos!$E$7:$E$2674,"MUL")</f>
        <v>3.7391304347826089</v>
      </c>
      <c r="AL117" s="358">
        <f>+AVERAGEIFS(Brutos!M$7:M$2674,Brutos!$C$7:$C$2674,Brutos!$AJ116,Brutos!$E$7:$E$2674,"HOM")</f>
        <v>4.3</v>
      </c>
      <c r="AM117" s="304">
        <f>+AVERAGEIF(Brutos!$C$7:$C$2674,Brutos!$AJ116,Brutos!N$7:N$2674)</f>
        <v>4</v>
      </c>
      <c r="AN117" s="149">
        <f>+AVERAGEIFS(Brutos!N$7:N$2674,Brutos!$C$7:$C$2674,Brutos!$AJ116,Brutos!$E$7:$E$2674,"MUL")</f>
        <v>3.9565217391304346</v>
      </c>
      <c r="AO117" s="358">
        <f>+AVERAGEIFS(Brutos!N$7:N$2674,Brutos!$C$7:$C$2674,Brutos!$AJ116,Brutos!$E$7:$E$2674,"HOM")</f>
        <v>4.05</v>
      </c>
      <c r="AP117" s="304">
        <f>+AVERAGEIF(Brutos!$C$7:$C$2674,Brutos!$AJ116,Brutos!O$7:O$2674)</f>
        <v>3.86046511627907</v>
      </c>
      <c r="AQ117" s="149">
        <f>+AVERAGEIFS(Brutos!O$7:O$2674,Brutos!$C$7:$C$2674,Brutos!$AJ116,Brutos!$E$7:$E$2674,"MUL")</f>
        <v>3.6086956521739131</v>
      </c>
      <c r="AR117" s="358">
        <f>+AVERAGEIFS(Brutos!O$7:O$2674,Brutos!$C$7:$C$2674,Brutos!$AJ116,Brutos!$E$7:$E$2674,"HOM")</f>
        <v>4.1500000000000004</v>
      </c>
      <c r="AS117" s="304">
        <f>+AVERAGEIF(Brutos!$C$7:$C$2674,Brutos!$AJ116,Brutos!P$7:P$2674)</f>
        <v>3.6428571428571428</v>
      </c>
      <c r="AT117" s="149">
        <f>+AVERAGEIFS(Brutos!P$7:P$2674,Brutos!$C$7:$C$2674,Brutos!$AJ116,Brutos!$E$7:$E$2674,"MUL")</f>
        <v>3.4545454545454546</v>
      </c>
      <c r="AU117" s="358">
        <f>+AVERAGEIFS(Brutos!P$7:P$2674,Brutos!$C$7:$C$2674,Brutos!$AJ116,Brutos!$E$7:$E$2674,"HOM")</f>
        <v>3.85</v>
      </c>
      <c r="AV117" s="304">
        <f>+AVERAGEIF(Brutos!$C$7:$C$2674,Brutos!$AJ116,Brutos!Q$7:Q$2674)</f>
        <v>3.9285714285714284</v>
      </c>
      <c r="AW117" s="149">
        <f>+AVERAGEIFS(Brutos!Q$7:Q$2674,Brutos!$C$7:$C$2674,Brutos!$AJ116,Brutos!$E$7:$E$2674,"MUL")</f>
        <v>3.6818181818181817</v>
      </c>
      <c r="AX117" s="358">
        <f>+AVERAGEIFS(Brutos!Q$7:Q$2674,Brutos!$C$7:$C$2674,Brutos!$AJ116,Brutos!$E$7:$E$2674,"HOM")</f>
        <v>4.2</v>
      </c>
      <c r="AY117" s="304">
        <f>+AVERAGEIF(Brutos!$C$7:$C$2674,Brutos!$AJ116,Brutos!R$7:R$2674)</f>
        <v>3.8372093023255816</v>
      </c>
      <c r="AZ117" s="149">
        <f>+AVERAGEIFS(Brutos!R$7:R$2674,Brutos!$C$7:$C$2674,Brutos!$AJ116,Brutos!$E$7:$E$2674,"MUL")</f>
        <v>3.6086956521739131</v>
      </c>
      <c r="BA117" s="358">
        <f>+AVERAGEIFS(Brutos!R$7:R$2674,Brutos!$C$7:$C$2674,Brutos!$AJ116,Brutos!$E$7:$E$2674,"HOM")</f>
        <v>4.0999999999999996</v>
      </c>
      <c r="BB117" s="304">
        <f>+AVERAGEIF(Brutos!$C$7:$C$2674,Brutos!$AJ116,Brutos!S$7:S$2674)</f>
        <v>4.1428571428571432</v>
      </c>
      <c r="BC117" s="149">
        <f>+AVERAGEIFS(Brutos!S$7:S$2674,Brutos!$C$7:$C$2674,Brutos!$AJ116,Brutos!$E$7:$E$2674,"MUL")</f>
        <v>4</v>
      </c>
      <c r="BD117" s="358">
        <f>+AVERAGEIFS(Brutos!S$7:S$2674,Brutos!$C$7:$C$2674,Brutos!$AJ116,Brutos!$E$7:$E$2674,"HOM")</f>
        <v>4.3</v>
      </c>
      <c r="BE117" s="304">
        <f>+AVERAGEIF(Brutos!$C$7:$C$2674,Brutos!$AJ116,Brutos!T$7:T$2674)</f>
        <v>4.3023255813953485</v>
      </c>
      <c r="BF117" s="149">
        <f>+AVERAGEIFS(Brutos!T$7:T$2674,Brutos!$C$7:$C$2674,Brutos!$AJ116,Brutos!$E$7:$E$2674,"MUL")</f>
        <v>4.3043478260869561</v>
      </c>
      <c r="BG117" s="358">
        <f>+AVERAGEIFS(Brutos!T$7:T$2674,Brutos!$C$7:$C$2674,Brutos!$AJ116,Brutos!$E$7:$E$2674,"HOM")</f>
        <v>4.3</v>
      </c>
      <c r="BH117" s="304">
        <f>+AVERAGEIF(Brutos!$C$7:$C$2674,Brutos!$AJ116,Brutos!U$7:U$2674)</f>
        <v>3.9024390243902438</v>
      </c>
      <c r="BI117" s="149">
        <f>+AVERAGEIFS(Brutos!U$7:U$2674,Brutos!$C$7:$C$2674,Brutos!$AJ116,Brutos!$E$7:$E$2674,"MUL")</f>
        <v>3.9090909090909092</v>
      </c>
      <c r="BJ117" s="358">
        <f>+AVERAGEIFS(Brutos!U$7:U$2674,Brutos!$C$7:$C$2674,Brutos!$AJ116,Brutos!$E$7:$E$2674,"HOM")</f>
        <v>3.8947368421052633</v>
      </c>
      <c r="BK117" s="304">
        <f>+AVERAGEIF(Brutos!$C$7:$C$2674,Brutos!$AJ116,Brutos!V$7:V$2674)</f>
        <v>4.2380952380952381</v>
      </c>
      <c r="BL117" s="149">
        <f>+AVERAGEIFS(Brutos!V$7:V$2674,Brutos!$C$7:$C$2674,Brutos!$AJ116,Brutos!$E$7:$E$2674,"MUL")</f>
        <v>4.2727272727272725</v>
      </c>
      <c r="BM117" s="358">
        <f>+AVERAGEIFS(Brutos!V$7:V$2674,Brutos!$C$7:$C$2674,Brutos!$AJ116,Brutos!$E$7:$E$2674,"HOM")</f>
        <v>4.2</v>
      </c>
      <c r="BN117" s="304">
        <f>+AVERAGEIF(Brutos!$C$7:$C$2674,Brutos!$AJ116,Brutos!W$7:W$2674)</f>
        <v>4.0930232558139537</v>
      </c>
      <c r="BO117" s="149">
        <f>+AVERAGEIFS(Brutos!W$7:W$2674,Brutos!$C$7:$C$2674,Brutos!$AJ116,Brutos!$E$7:$E$2674,"MUL")</f>
        <v>4.1304347826086953</v>
      </c>
      <c r="BP117" s="358">
        <f>+AVERAGEIFS(Brutos!W$7:W$2674,Brutos!$C$7:$C$2674,Brutos!$AJ116,Brutos!$E$7:$E$2674,"HOM")</f>
        <v>4.05</v>
      </c>
      <c r="BQ117" s="304">
        <f>+AVERAGEIF(Brutos!$C$7:$C$2674,Brutos!$AJ116,Brutos!X$7:X$2674)</f>
        <v>3.975609756097561</v>
      </c>
      <c r="BR117" s="149">
        <f>+AVERAGEIFS(Brutos!X$7:X$2674,Brutos!$C$7:$C$2674,Brutos!$AJ116,Brutos!$E$7:$E$2674,"MUL")</f>
        <v>3.9545454545454546</v>
      </c>
      <c r="BS117" s="358">
        <f>+AVERAGEIFS(Brutos!X$7:X$2674,Brutos!$C$7:$C$2674,Brutos!$AJ116,Brutos!$E$7:$E$2674,"HOM")</f>
        <v>4</v>
      </c>
      <c r="BT117" s="304">
        <f>+AVERAGEIF(Brutos!$C$7:$C$2674,Brutos!$AJ116,Brutos!Y$7:Y$2674)</f>
        <v>4.0930232558139537</v>
      </c>
      <c r="BU117" s="149">
        <f>+AVERAGEIFS(Brutos!Y$7:Y$2674,Brutos!$C$7:$C$2674,Brutos!$AJ116,Brutos!$E$7:$E$2674,"MUL")</f>
        <v>3.8695652173913042</v>
      </c>
      <c r="BV117" s="358">
        <f>+AVERAGEIFS(Brutos!Y$7:Y$2674,Brutos!$C$7:$C$2674,Brutos!$AJ116,Brutos!$E$7:$E$2674,"HOM")</f>
        <v>4.3499999999999996</v>
      </c>
      <c r="BW117" s="304">
        <f>+AVERAGEIF(Brutos!$C$7:$C$2674,Brutos!$AJ116,Brutos!Z$7:Z$2674)</f>
        <v>3.8333333333333335</v>
      </c>
      <c r="BX117" s="149">
        <f>+AVERAGEIFS(Brutos!Z$7:Z$2674,Brutos!$C$7:$C$2674,Brutos!$AJ116,Brutos!$E$7:$E$2674,"MUL")</f>
        <v>3.8260869565217392</v>
      </c>
      <c r="BY117" s="358">
        <f>+AVERAGEIFS(Brutos!Z$7:Z$2674,Brutos!$C$7:$C$2674,Brutos!$AJ116,Brutos!$E$7:$E$2674,"HOM")</f>
        <v>3.8421052631578947</v>
      </c>
      <c r="BZ117" s="304">
        <f>+AVERAGEIF(Brutos!$C$7:$C$2674,Brutos!$AJ116,Brutos!AA$7:AA$2674)</f>
        <v>3.6585365853658538</v>
      </c>
      <c r="CA117" s="149">
        <f>+AVERAGEIFS(Brutos!AA$7:AA$2674,Brutos!$C$7:$C$2674,Brutos!$AJ116,Brutos!$E$7:$E$2674,"MUL")</f>
        <v>3.4782608695652173</v>
      </c>
      <c r="CB117" s="358">
        <f>+AVERAGEIFS(Brutos!AA$7:AA$2674,Brutos!$C$7:$C$2674,Brutos!$AJ116,Brutos!$E$7:$E$2674,"HOM")</f>
        <v>3.8888888888888888</v>
      </c>
      <c r="CC117" s="304">
        <f>+AVERAGEIF(Brutos!$C$7:$C$2674,Brutos!$AJ116,Brutos!AB$7:AB$2674)</f>
        <v>3.7</v>
      </c>
      <c r="CD117" s="149">
        <f>+AVERAGEIFS(Brutos!AB$7:AB$2674,Brutos!$C$7:$C$2674,Brutos!$AJ116,Brutos!$E$7:$E$2674,"MUL")</f>
        <v>3.5652173913043477</v>
      </c>
      <c r="CE117" s="358">
        <f>+AVERAGEIFS(Brutos!AB$7:AB$2674,Brutos!$C$7:$C$2674,Brutos!$AJ116,Brutos!$E$7:$E$2674,"HOM")</f>
        <v>3.8823529411764706</v>
      </c>
      <c r="CF117" s="406">
        <f>+Resumo!U116</f>
        <v>3.914331548986544</v>
      </c>
      <c r="CG117" s="213">
        <f>+AVERAGE(M117,M118)</f>
        <v>3.742948717948718</v>
      </c>
      <c r="CH117" s="407">
        <f>+AVERAGE(N117,N118)</f>
        <v>4.1718566584061563</v>
      </c>
      <c r="CI117" s="415">
        <f>+Resumo!V116</f>
        <v>3.8188108898708912</v>
      </c>
      <c r="CJ117" s="116">
        <f t="shared" si="32"/>
        <v>3.6660308526162186</v>
      </c>
      <c r="CK117" s="416">
        <f>+AVERAGEIF($D$8:$D$118,$D117,$N$8:N$118)</f>
        <v>4.0188446098776085</v>
      </c>
      <c r="CL117" s="415">
        <f>+Resumo!W116</f>
        <v>3.1247690923570008</v>
      </c>
      <c r="CM117" s="116">
        <f t="shared" si="33"/>
        <v>3.177193056037134</v>
      </c>
      <c r="CN117" s="416">
        <f t="shared" si="34"/>
        <v>3.1923605661692185</v>
      </c>
      <c r="CO117" s="116">
        <f>+Resumo!X116</f>
        <v>3.3218044402094318</v>
      </c>
      <c r="CP117" s="116">
        <f t="shared" si="35"/>
        <v>3.3505576893229652</v>
      </c>
      <c r="CQ117" s="116">
        <f t="shared" si="36"/>
        <v>3.2634137856509553</v>
      </c>
      <c r="CR117" s="188">
        <f>+Resumo!Y116</f>
        <v>3.1538553205918682</v>
      </c>
      <c r="CS117" s="188">
        <f t="shared" si="37"/>
        <v>3.1576693211412472</v>
      </c>
      <c r="CT117" s="188">
        <f t="shared" si="38"/>
        <v>3.1481770120066228</v>
      </c>
    </row>
    <row r="118" spans="1:98" s="96" customFormat="1" ht="15.75" thickBot="1" x14ac:dyDescent="0.3">
      <c r="A118" s="94"/>
      <c r="B118" s="76" t="s">
        <v>327</v>
      </c>
      <c r="C118" s="198" t="s">
        <v>548</v>
      </c>
      <c r="D118" s="95">
        <v>355</v>
      </c>
      <c r="E118" s="94" t="s">
        <v>24</v>
      </c>
      <c r="F118" s="332" t="s">
        <v>321</v>
      </c>
      <c r="G118" s="333" t="s">
        <v>285</v>
      </c>
      <c r="H118" s="132" t="s">
        <v>324</v>
      </c>
      <c r="I118" s="348">
        <v>13</v>
      </c>
      <c r="J118" s="349">
        <v>8</v>
      </c>
      <c r="K118" s="350">
        <f t="shared" si="31"/>
        <v>0.61538461538461542</v>
      </c>
      <c r="L118" s="395">
        <f>+Resumo!I117</f>
        <v>3.8956043956043955</v>
      </c>
      <c r="M118" s="365">
        <f>+Brutos!DQ117/Brutos!DR117</f>
        <v>3.6666666666666665</v>
      </c>
      <c r="N118" s="366">
        <f>+Brutos!EQ117/Brutos!ER117</f>
        <v>4.2794117647058822</v>
      </c>
      <c r="O118" s="364">
        <f>+AVERAGEIF(Brutos!$C$7:$C$2674,Brutos!$AJ117,Brutos!F$7:F$2674)</f>
        <v>4</v>
      </c>
      <c r="P118" s="365">
        <f>+AVERAGEIFS(Brutos!F$7:F$2674,Brutos!$C$7:$C$2674,Brutos!$AJ117,Brutos!$E$7:$E$2674,"MUL")</f>
        <v>4</v>
      </c>
      <c r="Q118" s="366">
        <f>+AVERAGEIFS(Brutos!F$7:F$2674,Brutos!$C$7:$C$2674,Brutos!$AJ117,Brutos!$E$7:$E$2674,"HOM")</f>
        <v>4</v>
      </c>
      <c r="R118" s="364">
        <f>+AVERAGEIF(Brutos!$C$7:$C$2674,Brutos!$AJ117,Brutos!G$7:G$2674)</f>
        <v>4</v>
      </c>
      <c r="S118" s="365">
        <f>+AVERAGEIFS(Brutos!G$7:G$2674,Brutos!$C$7:$C$2674,Brutos!$AJ117,Brutos!$E$7:$E$2674,"MUL")</f>
        <v>3.6</v>
      </c>
      <c r="T118" s="366">
        <f>+AVERAGEIFS(Brutos!G$7:G$2674,Brutos!$C$7:$C$2674,Brutos!$AJ117,Brutos!$E$7:$E$2674,"HOM")</f>
        <v>4.666666666666667</v>
      </c>
      <c r="U118" s="364">
        <f>+AVERAGEIF(Brutos!$C$7:$C$2674,Brutos!$AJ117,Brutos!H$7:H$2674)</f>
        <v>3.625</v>
      </c>
      <c r="V118" s="365">
        <f>+AVERAGEIFS(Brutos!H$7:H$2674,Brutos!$C$7:$C$2674,Brutos!$AJ117,Brutos!$E$7:$E$2674,"MUL")</f>
        <v>3.4</v>
      </c>
      <c r="W118" s="366">
        <f>+AVERAGEIFS(Brutos!H$7:H$2674,Brutos!$C$7:$C$2674,Brutos!$AJ117,Brutos!$E$7:$E$2674,"HOM")</f>
        <v>4</v>
      </c>
      <c r="X118" s="364">
        <f>+AVERAGEIF(Brutos!$C$7:$C$2674,Brutos!$AJ117,Brutos!I$7:I$2674)</f>
        <v>3.5</v>
      </c>
      <c r="Y118" s="365">
        <f>+AVERAGEIFS(Brutos!I$7:I$2674,Brutos!$C$7:$C$2674,Brutos!$AJ117,Brutos!$E$7:$E$2674,"MUL")</f>
        <v>3.2</v>
      </c>
      <c r="Z118" s="366">
        <f>+AVERAGEIFS(Brutos!I$7:I$2674,Brutos!$C$7:$C$2674,Brutos!$AJ117,Brutos!$E$7:$E$2674,"HOM")</f>
        <v>4</v>
      </c>
      <c r="AA118" s="364">
        <f>+AVERAGEIF(Brutos!$C$7:$C$2674,Brutos!$AJ117,Brutos!J$7:J$2674)</f>
        <v>3.625</v>
      </c>
      <c r="AB118" s="365">
        <f>+AVERAGEIFS(Brutos!J$7:J$2674,Brutos!$C$7:$C$2674,Brutos!$AJ117,Brutos!$E$7:$E$2674,"MUL")</f>
        <v>3</v>
      </c>
      <c r="AC118" s="366">
        <f>+AVERAGEIFS(Brutos!J$7:J$2674,Brutos!$C$7:$C$2674,Brutos!$AJ117,Brutos!$E$7:$E$2674,"HOM")</f>
        <v>4.666666666666667</v>
      </c>
      <c r="AD118" s="364">
        <f>+AVERAGEIF(Brutos!$C$7:$C$2674,Brutos!$AJ117,Brutos!K$7:K$2674)</f>
        <v>3.5</v>
      </c>
      <c r="AE118" s="365">
        <f>+AVERAGEIFS(Brutos!K$7:K$2674,Brutos!$C$7:$C$2674,Brutos!$AJ117,Brutos!$E$7:$E$2674,"MUL")</f>
        <v>3</v>
      </c>
      <c r="AF118" s="366">
        <f>+AVERAGEIFS(Brutos!K$7:K$2674,Brutos!$C$7:$C$2674,Brutos!$AJ117,Brutos!$E$7:$E$2674,"HOM")</f>
        <v>4.333333333333333</v>
      </c>
      <c r="AG118" s="364">
        <f>+AVERAGEIF(Brutos!$C$7:$C$2674,Brutos!$AJ117,Brutos!L$7:L$2674)</f>
        <v>4.25</v>
      </c>
      <c r="AH118" s="365">
        <f>+AVERAGEIFS(Brutos!L$7:L$2674,Brutos!$C$7:$C$2674,Brutos!$AJ117,Brutos!$E$7:$E$2674,"MUL")</f>
        <v>4.2</v>
      </c>
      <c r="AI118" s="366">
        <f>+AVERAGEIFS(Brutos!L$7:L$2674,Brutos!$C$7:$C$2674,Brutos!$AJ117,Brutos!$E$7:$E$2674,"HOM")</f>
        <v>4.333333333333333</v>
      </c>
      <c r="AJ118" s="364">
        <f>+AVERAGEIF(Brutos!$C$7:$C$2674,Brutos!$AJ117,Brutos!M$7:M$2674)</f>
        <v>3.75</v>
      </c>
      <c r="AK118" s="365">
        <f>+AVERAGEIFS(Brutos!M$7:M$2674,Brutos!$C$7:$C$2674,Brutos!$AJ117,Brutos!$E$7:$E$2674,"MUL")</f>
        <v>3.4</v>
      </c>
      <c r="AL118" s="366">
        <f>+AVERAGEIFS(Brutos!M$7:M$2674,Brutos!$C$7:$C$2674,Brutos!$AJ117,Brutos!$E$7:$E$2674,"HOM")</f>
        <v>4.333333333333333</v>
      </c>
      <c r="AM118" s="364">
        <f>+AVERAGEIF(Brutos!$C$7:$C$2674,Brutos!$AJ117,Brutos!N$7:N$2674)</f>
        <v>4.375</v>
      </c>
      <c r="AN118" s="365">
        <f>+AVERAGEIFS(Brutos!N$7:N$2674,Brutos!$C$7:$C$2674,Brutos!$AJ117,Brutos!$E$7:$E$2674,"MUL")</f>
        <v>4.2</v>
      </c>
      <c r="AO118" s="366">
        <f>+AVERAGEIFS(Brutos!N$7:N$2674,Brutos!$C$7:$C$2674,Brutos!$AJ117,Brutos!$E$7:$E$2674,"HOM")</f>
        <v>4.666666666666667</v>
      </c>
      <c r="AP118" s="364">
        <f>+AVERAGEIF(Brutos!$C$7:$C$2674,Brutos!$AJ117,Brutos!O$7:O$2674)</f>
        <v>3.625</v>
      </c>
      <c r="AQ118" s="365">
        <f>+AVERAGEIFS(Brutos!O$7:O$2674,Brutos!$C$7:$C$2674,Brutos!$AJ117,Brutos!$E$7:$E$2674,"MUL")</f>
        <v>3.6</v>
      </c>
      <c r="AR118" s="366">
        <f>+AVERAGEIFS(Brutos!O$7:O$2674,Brutos!$C$7:$C$2674,Brutos!$AJ117,Brutos!$E$7:$E$2674,"HOM")</f>
        <v>3.6666666666666665</v>
      </c>
      <c r="AS118" s="364">
        <f>+AVERAGEIF(Brutos!$C$7:$C$2674,Brutos!$AJ117,Brutos!P$7:P$2674)</f>
        <v>4</v>
      </c>
      <c r="AT118" s="365">
        <f>+AVERAGEIFS(Brutos!P$7:P$2674,Brutos!$C$7:$C$2674,Brutos!$AJ117,Brutos!$E$7:$E$2674,"MUL")</f>
        <v>4</v>
      </c>
      <c r="AU118" s="366">
        <f>+AVERAGEIFS(Brutos!P$7:P$2674,Brutos!$C$7:$C$2674,Brutos!$AJ117,Brutos!$E$7:$E$2674,"HOM")</f>
        <v>4</v>
      </c>
      <c r="AV118" s="364">
        <f>+AVERAGEIF(Brutos!$C$7:$C$2674,Brutos!$AJ117,Brutos!Q$7:Q$2674)</f>
        <v>4</v>
      </c>
      <c r="AW118" s="365">
        <f>+AVERAGEIFS(Brutos!Q$7:Q$2674,Brutos!$C$7:$C$2674,Brutos!$AJ117,Brutos!$E$7:$E$2674,"MUL")</f>
        <v>3.8</v>
      </c>
      <c r="AX118" s="366">
        <f>+AVERAGEIFS(Brutos!Q$7:Q$2674,Brutos!$C$7:$C$2674,Brutos!$AJ117,Brutos!$E$7:$E$2674,"HOM")</f>
        <v>4.333333333333333</v>
      </c>
      <c r="AY118" s="364">
        <f>+AVERAGEIF(Brutos!$C$7:$C$2674,Brutos!$AJ117,Brutos!R$7:R$2674)</f>
        <v>3.875</v>
      </c>
      <c r="AZ118" s="365">
        <f>+AVERAGEIFS(Brutos!R$7:R$2674,Brutos!$C$7:$C$2674,Brutos!$AJ117,Brutos!$E$7:$E$2674,"MUL")</f>
        <v>3.6</v>
      </c>
      <c r="BA118" s="366">
        <f>+AVERAGEIFS(Brutos!R$7:R$2674,Brutos!$C$7:$C$2674,Brutos!$AJ117,Brutos!$E$7:$E$2674,"HOM")</f>
        <v>4.333333333333333</v>
      </c>
      <c r="BB118" s="364">
        <f>+AVERAGEIF(Brutos!$C$7:$C$2674,Brutos!$AJ117,Brutos!S$7:S$2674)</f>
        <v>3.875</v>
      </c>
      <c r="BC118" s="365">
        <f>+AVERAGEIFS(Brutos!S$7:S$2674,Brutos!$C$7:$C$2674,Brutos!$AJ117,Brutos!$E$7:$E$2674,"MUL")</f>
        <v>3.6</v>
      </c>
      <c r="BD118" s="366">
        <f>+AVERAGEIFS(Brutos!S$7:S$2674,Brutos!$C$7:$C$2674,Brutos!$AJ117,Brutos!$E$7:$E$2674,"HOM")</f>
        <v>4.333333333333333</v>
      </c>
      <c r="BE118" s="364">
        <f>+AVERAGEIF(Brutos!$C$7:$C$2674,Brutos!$AJ117,Brutos!T$7:T$2674)</f>
        <v>4.125</v>
      </c>
      <c r="BF118" s="365">
        <f>+AVERAGEIFS(Brutos!T$7:T$2674,Brutos!$C$7:$C$2674,Brutos!$AJ117,Brutos!$E$7:$E$2674,"MUL")</f>
        <v>4</v>
      </c>
      <c r="BG118" s="366">
        <f>+AVERAGEIFS(Brutos!T$7:T$2674,Brutos!$C$7:$C$2674,Brutos!$AJ117,Brutos!$E$7:$E$2674,"HOM")</f>
        <v>4.333333333333333</v>
      </c>
      <c r="BH118" s="364">
        <f>+AVERAGEIF(Brutos!$C$7:$C$2674,Brutos!$AJ117,Brutos!U$7:U$2674)</f>
        <v>3.625</v>
      </c>
      <c r="BI118" s="365">
        <f>+AVERAGEIFS(Brutos!U$7:U$2674,Brutos!$C$7:$C$2674,Brutos!$AJ117,Brutos!$E$7:$E$2674,"MUL")</f>
        <v>3.6</v>
      </c>
      <c r="BJ118" s="366">
        <f>+AVERAGEIFS(Brutos!U$7:U$2674,Brutos!$C$7:$C$2674,Brutos!$AJ117,Brutos!$E$7:$E$2674,"HOM")</f>
        <v>3.6666666666666665</v>
      </c>
      <c r="BK118" s="364">
        <f>+AVERAGEIF(Brutos!$C$7:$C$2674,Brutos!$AJ117,Brutos!V$7:V$2674)</f>
        <v>3.875</v>
      </c>
      <c r="BL118" s="365">
        <f>+AVERAGEIFS(Brutos!V$7:V$2674,Brutos!$C$7:$C$2674,Brutos!$AJ117,Brutos!$E$7:$E$2674,"MUL")</f>
        <v>3.6</v>
      </c>
      <c r="BM118" s="366">
        <f>+AVERAGEIFS(Brutos!V$7:V$2674,Brutos!$C$7:$C$2674,Brutos!$AJ117,Brutos!$E$7:$E$2674,"HOM")</f>
        <v>4.333333333333333</v>
      </c>
      <c r="BN118" s="364">
        <f>+AVERAGEIF(Brutos!$C$7:$C$2674,Brutos!$AJ117,Brutos!W$7:W$2674)</f>
        <v>4</v>
      </c>
      <c r="BO118" s="365">
        <f>+AVERAGEIFS(Brutos!W$7:W$2674,Brutos!$C$7:$C$2674,Brutos!$AJ117,Brutos!$E$7:$E$2674,"MUL")</f>
        <v>3.6</v>
      </c>
      <c r="BP118" s="366">
        <f>+AVERAGEIFS(Brutos!W$7:W$2674,Brutos!$C$7:$C$2674,Brutos!$AJ117,Brutos!$E$7:$E$2674,"HOM")</f>
        <v>4.666666666666667</v>
      </c>
      <c r="BQ118" s="364">
        <f>+AVERAGEIF(Brutos!$C$7:$C$2674,Brutos!$AJ117,Brutos!X$7:X$2674)</f>
        <v>3.8571428571428572</v>
      </c>
      <c r="BR118" s="365">
        <f>+AVERAGEIFS(Brutos!X$7:X$2674,Brutos!$C$7:$C$2674,Brutos!$AJ117,Brutos!$E$7:$E$2674,"MUL")</f>
        <v>3.6</v>
      </c>
      <c r="BS118" s="366">
        <f>+AVERAGEIFS(Brutos!X$7:X$2674,Brutos!$C$7:$C$2674,Brutos!$AJ117,Brutos!$E$7:$E$2674,"HOM")</f>
        <v>4.5</v>
      </c>
      <c r="BT118" s="364">
        <f>+AVERAGEIF(Brutos!$C$7:$C$2674,Brutos!$AJ117,Brutos!Y$7:Y$2674)</f>
        <v>4</v>
      </c>
      <c r="BU118" s="365">
        <f>+AVERAGEIFS(Brutos!Y$7:Y$2674,Brutos!$C$7:$C$2674,Brutos!$AJ117,Brutos!$E$7:$E$2674,"MUL")</f>
        <v>3.75</v>
      </c>
      <c r="BV118" s="366">
        <f>+AVERAGEIFS(Brutos!Y$7:Y$2674,Brutos!$C$7:$C$2674,Brutos!$AJ117,Brutos!$E$7:$E$2674,"HOM")</f>
        <v>4.333333333333333</v>
      </c>
      <c r="BW118" s="364">
        <f>+AVERAGEIF(Brutos!$C$7:$C$2674,Brutos!$AJ117,Brutos!Z$7:Z$2674)</f>
        <v>3.875</v>
      </c>
      <c r="BX118" s="365">
        <f>+AVERAGEIFS(Brutos!Z$7:Z$2674,Brutos!$C$7:$C$2674,Brutos!$AJ117,Brutos!$E$7:$E$2674,"MUL")</f>
        <v>3.8</v>
      </c>
      <c r="BY118" s="366">
        <f>+AVERAGEIFS(Brutos!Z$7:Z$2674,Brutos!$C$7:$C$2674,Brutos!$AJ117,Brutos!$E$7:$E$2674,"HOM")</f>
        <v>4</v>
      </c>
      <c r="BZ118" s="364">
        <f>+AVERAGEIF(Brutos!$C$7:$C$2674,Brutos!$AJ117,Brutos!AA$7:AA$2674)</f>
        <v>4.25</v>
      </c>
      <c r="CA118" s="365">
        <f>+AVERAGEIFS(Brutos!AA$7:AA$2674,Brutos!$C$7:$C$2674,Brutos!$AJ117,Brutos!$E$7:$E$2674,"MUL")</f>
        <v>4</v>
      </c>
      <c r="CB118" s="366">
        <f>+AVERAGEIFS(Brutos!AA$7:AA$2674,Brutos!$C$7:$C$2674,Brutos!$AJ117,Brutos!$E$7:$E$2674,"HOM")</f>
        <v>4.666666666666667</v>
      </c>
      <c r="CC118" s="364">
        <f>+AVERAGEIF(Brutos!$C$7:$C$2674,Brutos!$AJ117,Brutos!AB$7:AB$2674)</f>
        <v>4</v>
      </c>
      <c r="CD118" s="365">
        <f>+AVERAGEIFS(Brutos!AB$7:AB$2674,Brutos!$C$7:$C$2674,Brutos!$AJ117,Brutos!$E$7:$E$2674,"MUL")</f>
        <v>3.8</v>
      </c>
      <c r="CE118" s="366">
        <f>+AVERAGEIFS(Brutos!AB$7:AB$2674,Brutos!$C$7:$C$2674,Brutos!$AJ117,Brutos!$E$7:$E$2674,"HOM")</f>
        <v>4.333333333333333</v>
      </c>
      <c r="CF118" s="412">
        <f>+Resumo!U117</f>
        <v>3.914331548986544</v>
      </c>
      <c r="CG118" s="413">
        <f>+CG117</f>
        <v>3.742948717948718</v>
      </c>
      <c r="CH118" s="414">
        <f>+CH117</f>
        <v>4.1718566584061563</v>
      </c>
      <c r="CI118" s="423">
        <f>+Resumo!V117</f>
        <v>3.8188108898708912</v>
      </c>
      <c r="CJ118" s="320">
        <f t="shared" si="32"/>
        <v>3.6660308526162186</v>
      </c>
      <c r="CK118" s="424">
        <f>+AVERAGEIF($D$8:$D$118,$D118,$N$8:N$118)</f>
        <v>4.0188446098776085</v>
      </c>
      <c r="CL118" s="423">
        <f>+Resumo!W117</f>
        <v>3.1247690923570008</v>
      </c>
      <c r="CM118" s="320">
        <f t="shared" si="33"/>
        <v>3.177193056037134</v>
      </c>
      <c r="CN118" s="424">
        <f t="shared" si="34"/>
        <v>3.1923605661692185</v>
      </c>
      <c r="CO118" s="117">
        <f>+Resumo!X117</f>
        <v>3.3218044402094318</v>
      </c>
      <c r="CP118" s="117">
        <f t="shared" si="35"/>
        <v>3.3505576893229652</v>
      </c>
      <c r="CQ118" s="117">
        <f t="shared" si="36"/>
        <v>3.2634137856509553</v>
      </c>
      <c r="CR118" s="186">
        <f>+Resumo!Y117</f>
        <v>3.1538553205918682</v>
      </c>
      <c r="CS118" s="186">
        <f t="shared" si="37"/>
        <v>3.1576693211412472</v>
      </c>
      <c r="CT118" s="186">
        <f t="shared" si="38"/>
        <v>3.1481770120066228</v>
      </c>
    </row>
    <row r="119" spans="1:98" x14ac:dyDescent="0.25">
      <c r="D119" s="40"/>
    </row>
  </sheetData>
  <autoFilter ref="B7:CT118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H163"/>
  <sheetViews>
    <sheetView zoomScale="70" zoomScaleNormal="70" workbookViewId="0">
      <selection activeCell="A45" sqref="A45"/>
    </sheetView>
  </sheetViews>
  <sheetFormatPr baseColWidth="10" defaultRowHeight="15" x14ac:dyDescent="0.25"/>
  <cols>
    <col min="1" max="1" width="3.140625" customWidth="1"/>
    <col min="2" max="2" width="12.140625" style="38" customWidth="1"/>
    <col min="3" max="3" width="31.42578125" customWidth="1"/>
    <col min="4" max="4" width="10.7109375" style="39" customWidth="1"/>
    <col min="5" max="8" width="10.7109375" customWidth="1"/>
  </cols>
  <sheetData>
    <row r="1" spans="2:10" ht="9" customHeight="1" x14ac:dyDescent="0.25"/>
    <row r="3" spans="2:10" ht="9" customHeight="1" thickBot="1" x14ac:dyDescent="0.3"/>
    <row r="4" spans="2:10" ht="42" customHeight="1" thickBot="1" x14ac:dyDescent="0.3">
      <c r="B4" s="49" t="s">
        <v>481</v>
      </c>
      <c r="C4" s="50"/>
      <c r="D4" s="51"/>
      <c r="E4" s="34"/>
      <c r="F4" s="50"/>
      <c r="G4" s="50"/>
      <c r="H4" s="50"/>
      <c r="I4" s="50"/>
      <c r="J4" s="52"/>
    </row>
    <row r="5" spans="2:10" ht="15" customHeight="1" x14ac:dyDescent="0.25"/>
    <row r="6" spans="2:10" ht="15" customHeight="1" x14ac:dyDescent="0.25"/>
    <row r="7" spans="2:10" ht="15" customHeight="1" x14ac:dyDescent="0.25"/>
    <row r="8" spans="2:10" ht="15" customHeight="1" x14ac:dyDescent="0.25"/>
    <row r="9" spans="2:10" ht="15" customHeight="1" x14ac:dyDescent="0.25"/>
    <row r="10" spans="2:10" ht="15" customHeight="1" x14ac:dyDescent="0.25"/>
    <row r="11" spans="2:10" ht="15" customHeight="1" x14ac:dyDescent="0.25"/>
    <row r="12" spans="2:10" ht="15" customHeight="1" x14ac:dyDescent="0.25"/>
    <row r="13" spans="2:10" ht="15" customHeight="1" x14ac:dyDescent="0.25"/>
    <row r="14" spans="2:10" ht="15" customHeight="1" x14ac:dyDescent="0.25"/>
    <row r="15" spans="2:10" ht="15" customHeight="1" x14ac:dyDescent="0.25"/>
    <row r="16" spans="2:10" ht="15" customHeight="1" x14ac:dyDescent="0.25"/>
    <row r="17" spans="2:34" ht="15" customHeight="1" x14ac:dyDescent="0.25"/>
    <row r="18" spans="2:34" ht="15" customHeight="1" x14ac:dyDescent="0.25"/>
    <row r="19" spans="2:34" ht="15" customHeight="1" x14ac:dyDescent="0.25"/>
    <row r="20" spans="2:34" ht="15" customHeight="1" x14ac:dyDescent="0.25"/>
    <row r="21" spans="2:34" ht="15" customHeight="1" x14ac:dyDescent="0.25"/>
    <row r="22" spans="2:34" ht="15" customHeight="1" x14ac:dyDescent="0.25"/>
    <row r="23" spans="2:34" ht="15" customHeight="1" x14ac:dyDescent="0.25"/>
    <row r="24" spans="2:34" ht="15" customHeight="1" x14ac:dyDescent="0.25"/>
    <row r="25" spans="2:34" ht="15" customHeight="1" x14ac:dyDescent="0.25"/>
    <row r="26" spans="2:34" ht="15" customHeight="1" x14ac:dyDescent="0.25"/>
    <row r="27" spans="2:34" ht="15" customHeight="1" x14ac:dyDescent="0.25"/>
    <row r="28" spans="2:34" ht="15" customHeight="1" x14ac:dyDescent="0.25"/>
    <row r="29" spans="2:34" ht="15" customHeight="1" x14ac:dyDescent="0.25"/>
    <row r="30" spans="2:34" ht="5.25" customHeight="1" thickBot="1" x14ac:dyDescent="0.3"/>
    <row r="31" spans="2:34" s="207" customFormat="1" ht="44.25" customHeight="1" thickBot="1" x14ac:dyDescent="0.3">
      <c r="B31" s="63" t="s">
        <v>273</v>
      </c>
      <c r="C31" s="64" t="s">
        <v>35</v>
      </c>
      <c r="D31" s="63" t="s">
        <v>281</v>
      </c>
      <c r="E31" s="41" t="s">
        <v>36</v>
      </c>
      <c r="F31" s="41" t="s">
        <v>330</v>
      </c>
      <c r="G31" s="41" t="s">
        <v>471</v>
      </c>
      <c r="H31" s="64" t="s">
        <v>472</v>
      </c>
      <c r="I31" s="63" t="s">
        <v>460</v>
      </c>
      <c r="J31" s="64" t="s">
        <v>482</v>
      </c>
      <c r="K31" s="242" t="s">
        <v>293</v>
      </c>
      <c r="L31" s="63" t="s">
        <v>294</v>
      </c>
      <c r="M31" s="41" t="s">
        <v>295</v>
      </c>
      <c r="N31" s="41" t="s">
        <v>296</v>
      </c>
      <c r="O31" s="41" t="s">
        <v>297</v>
      </c>
      <c r="P31" s="64" t="s">
        <v>298</v>
      </c>
      <c r="Q31" s="63" t="s">
        <v>299</v>
      </c>
      <c r="R31" s="41" t="s">
        <v>300</v>
      </c>
      <c r="S31" s="41" t="s">
        <v>301</v>
      </c>
      <c r="T31" s="41" t="s">
        <v>302</v>
      </c>
      <c r="U31" s="41" t="s">
        <v>303</v>
      </c>
      <c r="V31" s="41" t="s">
        <v>304</v>
      </c>
      <c r="W31" s="41" t="s">
        <v>305</v>
      </c>
      <c r="X31" s="64" t="s">
        <v>306</v>
      </c>
      <c r="Y31" s="63" t="s">
        <v>307</v>
      </c>
      <c r="Z31" s="41" t="s">
        <v>308</v>
      </c>
      <c r="AA31" s="41" t="s">
        <v>309</v>
      </c>
      <c r="AB31" s="41" t="s">
        <v>310</v>
      </c>
      <c r="AC31" s="64" t="s">
        <v>311</v>
      </c>
      <c r="AD31" s="242" t="s">
        <v>312</v>
      </c>
      <c r="AE31" s="63" t="s">
        <v>313</v>
      </c>
      <c r="AF31" s="41" t="s">
        <v>314</v>
      </c>
      <c r="AG31" s="64" t="s">
        <v>315</v>
      </c>
      <c r="AH31" s="239" t="s">
        <v>274</v>
      </c>
    </row>
    <row r="32" spans="2:34" x14ac:dyDescent="0.25">
      <c r="B32" s="162">
        <v>101</v>
      </c>
      <c r="C32" s="245" t="s">
        <v>3</v>
      </c>
      <c r="D32" s="243" t="s">
        <v>283</v>
      </c>
      <c r="E32" s="268">
        <f>+Brutos!BT7/Brutos!BU7</f>
        <v>3.1910499139414803</v>
      </c>
      <c r="F32" s="244">
        <f>+SUMIF(Resumo!$D$7:$D$117,Centros!B32,Resumo!$J$7:$J$117)</f>
        <v>239</v>
      </c>
      <c r="G32" s="244">
        <f>+SUMIF(Resumo!$D$7:$D$117,Centros!B32,Resumo!$K$7:$K$117)</f>
        <v>54</v>
      </c>
      <c r="H32" s="269">
        <f>+G32/F32</f>
        <v>0.22594142259414227</v>
      </c>
      <c r="I32" s="236">
        <v>2.7987804878048781</v>
      </c>
      <c r="J32" s="241">
        <v>0.1409090909090909</v>
      </c>
      <c r="K32" s="235">
        <f>+AVERAGEIF(Brutos!$A$7:$A$2674,Centros!$B32,Brutos!F$7:F$2674)</f>
        <v>3.3773584905660377</v>
      </c>
      <c r="L32" s="236">
        <f>+AVERAGEIF(Brutos!$A$7:$A$2674,Centros!$B32,Brutos!G$7:G$2674)</f>
        <v>3.0188679245283021</v>
      </c>
      <c r="M32" s="237">
        <f>+AVERAGEIF(Brutos!$A$7:$A$2674,Centros!$B32,Brutos!H$7:H$2674)</f>
        <v>2.9302325581395348</v>
      </c>
      <c r="N32" s="237">
        <f>+AVERAGEIF(Brutos!$A$7:$A$2674,Centros!$B32,Brutos!I$7:I$2674)</f>
        <v>2.8039215686274508</v>
      </c>
      <c r="O32" s="237">
        <f>+AVERAGEIF(Brutos!$A$7:$A$2674,Centros!$B32,Brutos!J$7:J$2674)</f>
        <v>2.4807692307692308</v>
      </c>
      <c r="P32" s="238">
        <f>+AVERAGEIF(Brutos!$A$7:$A$2674,Centros!$B32,Brutos!K$7:K$2674)</f>
        <v>2.7307692307692308</v>
      </c>
      <c r="Q32" s="236">
        <f>+AVERAGEIF(Brutos!$A$7:$A$2674,Centros!$B32,Brutos!L$7:L$2674)</f>
        <v>3.5576923076923075</v>
      </c>
      <c r="R32" s="237">
        <f>+AVERAGEIF(Brutos!$A$7:$A$2674,Centros!$B32,Brutos!M$7:M$2674)</f>
        <v>2.8113207547169812</v>
      </c>
      <c r="S32" s="237">
        <f>+AVERAGEIF(Brutos!$A$7:$A$2674,Centros!$B32,Brutos!N$7:N$2674)</f>
        <v>3.3653846153846154</v>
      </c>
      <c r="T32" s="237">
        <f>+AVERAGEIF(Brutos!$A$7:$A$2674,Centros!$B32,Brutos!O$7:O$2674)</f>
        <v>3.5882352941176472</v>
      </c>
      <c r="U32" s="237">
        <f>+AVERAGEIF(Brutos!$A$7:$A$2674,Centros!$B32,Brutos!P$7:P$2674)</f>
        <v>2.82</v>
      </c>
      <c r="V32" s="237">
        <f>+AVERAGEIF(Brutos!$A$7:$A$2674,Centros!$B32,Brutos!Q$7:Q$2674)</f>
        <v>3.0192307692307692</v>
      </c>
      <c r="W32" s="237">
        <f>+AVERAGEIF(Brutos!$A$7:$A$2674,Centros!$B32,Brutos!R$7:R$2674)</f>
        <v>2.8490566037735849</v>
      </c>
      <c r="X32" s="238">
        <f>+AVERAGEIF(Brutos!$A$7:$A$2674,Centros!$B32,Brutos!S$7:S$2674)</f>
        <v>3.3846153846153846</v>
      </c>
      <c r="Y32" s="236">
        <f>+AVERAGEIF(Brutos!$A$7:$A$2674,Centros!$B32,Brutos!T$7:T$2674)</f>
        <v>3.5769230769230771</v>
      </c>
      <c r="Z32" s="237">
        <f>+AVERAGEIF(Brutos!$A$7:$A$2674,Centros!$B32,Brutos!U$7:U$2674)</f>
        <v>3.38</v>
      </c>
      <c r="AA32" s="237">
        <f>+AVERAGEIF(Brutos!$A$7:$A$2674,Centros!$B32,Brutos!V$7:V$2674)</f>
        <v>3.4117647058823528</v>
      </c>
      <c r="AB32" s="237">
        <f>+AVERAGEIF(Brutos!$A$7:$A$2674,Centros!$B32,Brutos!W$7:W$2674)</f>
        <v>3.6862745098039214</v>
      </c>
      <c r="AC32" s="238">
        <f>+AVERAGEIF(Brutos!$A$7:$A$2674,Centros!$B32,Brutos!X$7:X$2674)</f>
        <v>3.8461538461538463</v>
      </c>
      <c r="AD32" s="235">
        <f>+AVERAGEIF(Brutos!$A$7:$A$2674,Centros!$B32,Brutos!Y$7:Y$2674)</f>
        <v>3.1568627450980391</v>
      </c>
      <c r="AE32" s="236">
        <f>+AVERAGEIF(Brutos!$A$7:$A$2674,Centros!$B32,Brutos!Z$7:Z$2674)</f>
        <v>3.2173913043478262</v>
      </c>
      <c r="AF32" s="237">
        <f>+AVERAGEIF(Brutos!$A$7:$A$2674,Centros!$B32,Brutos!AA$7:AA$2674)</f>
        <v>3.2444444444444445</v>
      </c>
      <c r="AG32" s="238">
        <f>+AVERAGEIF(Brutos!$A$7:$A$2674,Centros!$B32,Brutos!AB$7:AB$2674)</f>
        <v>3.1111111111111112</v>
      </c>
      <c r="AH32" s="240">
        <f>+Resumo!Y7</f>
        <v>3.1538553205918682</v>
      </c>
    </row>
    <row r="33" spans="2:34" x14ac:dyDescent="0.25">
      <c r="B33" s="162">
        <v>102</v>
      </c>
      <c r="C33" s="245" t="s">
        <v>4</v>
      </c>
      <c r="D33" s="243" t="s">
        <v>283</v>
      </c>
      <c r="E33" s="268">
        <f>+Brutos!BT8/Brutos!BU8</f>
        <v>3.361198738170347</v>
      </c>
      <c r="F33" s="244">
        <f>+SUMIF(Resumo!$D$7:$D$117,Centros!B33,Resumo!$J$7:$J$117)</f>
        <v>94</v>
      </c>
      <c r="G33" s="244">
        <f>+SUMIF(Resumo!$D$7:$D$117,Centros!B33,Resumo!$K$7:$K$117)</f>
        <v>58</v>
      </c>
      <c r="H33" s="269">
        <f t="shared" ref="H33:H59" si="0">+G33/F33</f>
        <v>0.61702127659574468</v>
      </c>
      <c r="I33" s="236">
        <v>3.7069555302166477</v>
      </c>
      <c r="J33" s="241">
        <v>0.51282051282051277</v>
      </c>
      <c r="K33" s="235">
        <f>+AVERAGEIF(Brutos!$A$7:$A$2674,Centros!$B33,Brutos!F$7:F$2674)</f>
        <v>3.7413793103448274</v>
      </c>
      <c r="L33" s="236">
        <f>+AVERAGEIF(Brutos!$A$7:$A$2674,Centros!$B33,Brutos!G$7:G$2674)</f>
        <v>3.396551724137931</v>
      </c>
      <c r="M33" s="237">
        <f>+AVERAGEIF(Brutos!$A$7:$A$2674,Centros!$B33,Brutos!H$7:H$2674)</f>
        <v>3.1636363636363636</v>
      </c>
      <c r="N33" s="237">
        <f>+AVERAGEIF(Brutos!$A$7:$A$2674,Centros!$B33,Brutos!I$7:I$2674)</f>
        <v>3.1090909090909089</v>
      </c>
      <c r="O33" s="237">
        <f>+AVERAGEIF(Brutos!$A$7:$A$2674,Centros!$B33,Brutos!J$7:J$2674)</f>
        <v>3</v>
      </c>
      <c r="P33" s="238">
        <f>+AVERAGEIF(Brutos!$A$7:$A$2674,Centros!$B33,Brutos!K$7:K$2674)</f>
        <v>3.3684210526315788</v>
      </c>
      <c r="Q33" s="236">
        <f>+AVERAGEIF(Brutos!$A$7:$A$2674,Centros!$B33,Brutos!L$7:L$2674)</f>
        <v>3.6181818181818182</v>
      </c>
      <c r="R33" s="237">
        <f>+AVERAGEIF(Brutos!$A$7:$A$2674,Centros!$B33,Brutos!M$7:M$2674)</f>
        <v>3.1206896551724137</v>
      </c>
      <c r="S33" s="237">
        <f>+AVERAGEIF(Brutos!$A$7:$A$2674,Centros!$B33,Brutos!N$7:N$2674)</f>
        <v>3.5862068965517242</v>
      </c>
      <c r="T33" s="237">
        <f>+AVERAGEIF(Brutos!$A$7:$A$2674,Centros!$B33,Brutos!O$7:O$2674)</f>
        <v>3.4035087719298245</v>
      </c>
      <c r="U33" s="237">
        <f>+AVERAGEIF(Brutos!$A$7:$A$2674,Centros!$B33,Brutos!P$7:P$2674)</f>
        <v>2.9827586206896552</v>
      </c>
      <c r="V33" s="237">
        <f>+AVERAGEIF(Brutos!$A$7:$A$2674,Centros!$B33,Brutos!Q$7:Q$2674)</f>
        <v>3.1578947368421053</v>
      </c>
      <c r="W33" s="237">
        <f>+AVERAGEIF(Brutos!$A$7:$A$2674,Centros!$B33,Brutos!R$7:R$2674)</f>
        <v>3.1071428571428572</v>
      </c>
      <c r="X33" s="238">
        <f>+AVERAGEIF(Brutos!$A$7:$A$2674,Centros!$B33,Brutos!S$7:S$2674)</f>
        <v>3.5087719298245612</v>
      </c>
      <c r="Y33" s="236">
        <f>+AVERAGEIF(Brutos!$A$7:$A$2674,Centros!$B33,Brutos!T$7:T$2674)</f>
        <v>3.3404255319148937</v>
      </c>
      <c r="Z33" s="237">
        <f>+AVERAGEIF(Brutos!$A$7:$A$2674,Centros!$B33,Brutos!U$7:U$2674)</f>
        <v>3.5</v>
      </c>
      <c r="AA33" s="237">
        <f>+AVERAGEIF(Brutos!$A$7:$A$2674,Centros!$B33,Brutos!V$7:V$2674)</f>
        <v>3.2916666666666665</v>
      </c>
      <c r="AB33" s="237">
        <f>+AVERAGEIF(Brutos!$A$7:$A$2674,Centros!$B33,Brutos!W$7:W$2674)</f>
        <v>3.8867924528301887</v>
      </c>
      <c r="AC33" s="238">
        <f>+AVERAGEIF(Brutos!$A$7:$A$2674,Centros!$B33,Brutos!X$7:X$2674)</f>
        <v>3.6909090909090909</v>
      </c>
      <c r="AD33" s="235">
        <f>+AVERAGEIF(Brutos!$A$7:$A$2674,Centros!$B33,Brutos!Y$7:Y$2674)</f>
        <v>3.4210526315789473</v>
      </c>
      <c r="AE33" s="236">
        <f>+AVERAGEIF(Brutos!$A$7:$A$2674,Centros!$B33,Brutos!Z$7:Z$2674)</f>
        <v>3.2545454545454544</v>
      </c>
      <c r="AF33" s="237">
        <f>+AVERAGEIF(Brutos!$A$7:$A$2674,Centros!$B33,Brutos!AA$7:AA$2674)</f>
        <v>3.3636363636363638</v>
      </c>
      <c r="AG33" s="238">
        <f>+AVERAGEIF(Brutos!$A$7:$A$2674,Centros!$B33,Brutos!AB$7:AB$2674)</f>
        <v>3.3392857142857144</v>
      </c>
      <c r="AH33" s="240">
        <f>+Resumo!Y8</f>
        <v>3.1538553205918682</v>
      </c>
    </row>
    <row r="34" spans="2:34" x14ac:dyDescent="0.25">
      <c r="B34" s="162">
        <v>103</v>
      </c>
      <c r="C34" s="245" t="s">
        <v>5</v>
      </c>
      <c r="D34" s="243" t="s">
        <v>283</v>
      </c>
      <c r="E34" s="268">
        <f>+Brutos!BT9/Brutos!BU9</f>
        <v>3.4235171696149842</v>
      </c>
      <c r="F34" s="244">
        <f>+SUMIF(Resumo!$D$7:$D$117,Centros!B34,Resumo!$J$7:$J$117)</f>
        <v>189</v>
      </c>
      <c r="G34" s="244">
        <f>+SUMIF(Resumo!$D$7:$D$117,Centros!B34,Resumo!$K$7:$K$117)</f>
        <v>86</v>
      </c>
      <c r="H34" s="269">
        <f t="shared" si="0"/>
        <v>0.455026455026455</v>
      </c>
      <c r="I34" s="236">
        <v>3.3172189027702337</v>
      </c>
      <c r="J34" s="241">
        <v>0.47674418604651164</v>
      </c>
      <c r="K34" s="235">
        <f>+AVERAGEIF(Brutos!$A$7:$A$2674,Centros!$B34,Brutos!F$7:F$2674)</f>
        <v>3.8795180722891565</v>
      </c>
      <c r="L34" s="236">
        <f>+AVERAGEIF(Brutos!$A$7:$A$2674,Centros!$B34,Brutos!G$7:G$2674)</f>
        <v>3.3647058823529412</v>
      </c>
      <c r="M34" s="237">
        <f>+AVERAGEIF(Brutos!$A$7:$A$2674,Centros!$B34,Brutos!H$7:H$2674)</f>
        <v>3.0731707317073171</v>
      </c>
      <c r="N34" s="237">
        <f>+AVERAGEIF(Brutos!$A$7:$A$2674,Centros!$B34,Brutos!I$7:I$2674)</f>
        <v>3.1666666666666665</v>
      </c>
      <c r="O34" s="237">
        <f>+AVERAGEIF(Brutos!$A$7:$A$2674,Centros!$B34,Brutos!J$7:J$2674)</f>
        <v>3.0470588235294116</v>
      </c>
      <c r="P34" s="238">
        <f>+AVERAGEIF(Brutos!$A$7:$A$2674,Centros!$B34,Brutos!K$7:K$2674)</f>
        <v>3.164705882352941</v>
      </c>
      <c r="Q34" s="236">
        <f>+AVERAGEIF(Brutos!$A$7:$A$2674,Centros!$B34,Brutos!L$7:L$2674)</f>
        <v>3.9166666666666665</v>
      </c>
      <c r="R34" s="237">
        <f>+AVERAGEIF(Brutos!$A$7:$A$2674,Centros!$B34,Brutos!M$7:M$2674)</f>
        <v>3.3571428571428572</v>
      </c>
      <c r="S34" s="237">
        <f>+AVERAGEIF(Brutos!$A$7:$A$2674,Centros!$B34,Brutos!N$7:N$2674)</f>
        <v>3.4285714285714284</v>
      </c>
      <c r="T34" s="237">
        <f>+AVERAGEIF(Brutos!$A$7:$A$2674,Centros!$B34,Brutos!O$7:O$2674)</f>
        <v>3.2048192771084336</v>
      </c>
      <c r="U34" s="237">
        <f>+AVERAGEIF(Brutos!$A$7:$A$2674,Centros!$B34,Brutos!P$7:P$2674)</f>
        <v>3.1807228915662651</v>
      </c>
      <c r="V34" s="237">
        <f>+AVERAGEIF(Brutos!$A$7:$A$2674,Centros!$B34,Brutos!Q$7:Q$2674)</f>
        <v>3.2857142857142856</v>
      </c>
      <c r="W34" s="237">
        <f>+AVERAGEIF(Brutos!$A$7:$A$2674,Centros!$B34,Brutos!R$7:R$2674)</f>
        <v>3.0952380952380953</v>
      </c>
      <c r="X34" s="238">
        <f>+AVERAGEIF(Brutos!$A$7:$A$2674,Centros!$B34,Brutos!S$7:S$2674)</f>
        <v>3.3571428571428572</v>
      </c>
      <c r="Y34" s="236">
        <f>+AVERAGEIF(Brutos!$A$7:$A$2674,Centros!$B34,Brutos!T$7:T$2674)</f>
        <v>3.8809523809523809</v>
      </c>
      <c r="Z34" s="237">
        <f>+AVERAGEIF(Brutos!$A$7:$A$2674,Centros!$B34,Brutos!U$7:U$2674)</f>
        <v>3.7926829268292681</v>
      </c>
      <c r="AA34" s="237">
        <f>+AVERAGEIF(Brutos!$A$7:$A$2674,Centros!$B34,Brutos!V$7:V$2674)</f>
        <v>3.8518518518518516</v>
      </c>
      <c r="AB34" s="237">
        <f>+AVERAGEIF(Brutos!$A$7:$A$2674,Centros!$B34,Brutos!W$7:W$2674)</f>
        <v>3.6585365853658538</v>
      </c>
      <c r="AC34" s="238">
        <f>+AVERAGEIF(Brutos!$A$7:$A$2674,Centros!$B34,Brutos!X$7:X$2674)</f>
        <v>3.8915662650602409</v>
      </c>
      <c r="AD34" s="235">
        <f>+AVERAGEIF(Brutos!$A$7:$A$2674,Centros!$B34,Brutos!Y$7:Y$2674)</f>
        <v>3.4523809523809526</v>
      </c>
      <c r="AE34" s="236">
        <f>+AVERAGEIF(Brutos!$A$7:$A$2674,Centros!$B34,Brutos!Z$7:Z$2674)</f>
        <v>3.3734939759036147</v>
      </c>
      <c r="AF34" s="237">
        <f>+AVERAGEIF(Brutos!$A$7:$A$2674,Centros!$B34,Brutos!AA$7:AA$2674)</f>
        <v>3.1294117647058823</v>
      </c>
      <c r="AG34" s="238">
        <f>+AVERAGEIF(Brutos!$A$7:$A$2674,Centros!$B34,Brutos!AB$7:AB$2674)</f>
        <v>3.2261904761904763</v>
      </c>
      <c r="AH34" s="240">
        <f>+Resumo!Y9</f>
        <v>3.1538553205918682</v>
      </c>
    </row>
    <row r="35" spans="2:34" x14ac:dyDescent="0.25">
      <c r="B35" s="162">
        <v>104</v>
      </c>
      <c r="C35" s="245" t="s">
        <v>6</v>
      </c>
      <c r="D35" s="243" t="s">
        <v>283</v>
      </c>
      <c r="E35" s="268">
        <f>+Brutos!BT10/Brutos!BU10</f>
        <v>3.206884439761152</v>
      </c>
      <c r="F35" s="244">
        <f>+SUMIF(Resumo!$D$7:$D$117,Centros!B35,Resumo!$J$7:$J$117)</f>
        <v>463</v>
      </c>
      <c r="G35" s="244">
        <f>+SUMIF(Resumo!$D$7:$D$117,Centros!B35,Resumo!$K$7:$K$117)</f>
        <v>131</v>
      </c>
      <c r="H35" s="269">
        <f t="shared" si="0"/>
        <v>0.28293736501079914</v>
      </c>
      <c r="I35" s="236">
        <v>3.2639269406392692</v>
      </c>
      <c r="J35" s="241">
        <v>0.19765166340508805</v>
      </c>
      <c r="K35" s="235">
        <f>+AVERAGEIF(Brutos!$A$7:$A$2674,Centros!$B35,Brutos!F$7:F$2674)</f>
        <v>3.4384615384615387</v>
      </c>
      <c r="L35" s="236">
        <f>+AVERAGEIF(Brutos!$A$7:$A$2674,Centros!$B35,Brutos!G$7:G$2674)</f>
        <v>2.968</v>
      </c>
      <c r="M35" s="237">
        <f>+AVERAGEIF(Brutos!$A$7:$A$2674,Centros!$B35,Brutos!H$7:H$2674)</f>
        <v>2.6864406779661016</v>
      </c>
      <c r="N35" s="237">
        <f>+AVERAGEIF(Brutos!$A$7:$A$2674,Centros!$B35,Brutos!I$7:I$2674)</f>
        <v>2.5806451612903225</v>
      </c>
      <c r="O35" s="237">
        <f>+AVERAGEIF(Brutos!$A$7:$A$2674,Centros!$B35,Brutos!J$7:J$2674)</f>
        <v>2.4682539682539684</v>
      </c>
      <c r="P35" s="238">
        <f>+AVERAGEIF(Brutos!$A$7:$A$2674,Centros!$B35,Brutos!K$7:K$2674)</f>
        <v>2.7851239669421486</v>
      </c>
      <c r="Q35" s="236">
        <f>+AVERAGEIF(Brutos!$A$7:$A$2674,Centros!$B35,Brutos!L$7:L$2674)</f>
        <v>3.7096774193548385</v>
      </c>
      <c r="R35" s="237">
        <f>+AVERAGEIF(Brutos!$A$7:$A$2674,Centros!$B35,Brutos!M$7:M$2674)</f>
        <v>3.0873015873015874</v>
      </c>
      <c r="S35" s="237">
        <f>+AVERAGEIF(Brutos!$A$7:$A$2674,Centros!$B35,Brutos!N$7:N$2674)</f>
        <v>3.3571428571428572</v>
      </c>
      <c r="T35" s="237">
        <f>+AVERAGEIF(Brutos!$A$7:$A$2674,Centros!$B35,Brutos!O$7:O$2674)</f>
        <v>3.1349206349206349</v>
      </c>
      <c r="U35" s="237">
        <f>+AVERAGEIF(Brutos!$A$7:$A$2674,Centros!$B35,Brutos!P$7:P$2674)</f>
        <v>2.8333333333333335</v>
      </c>
      <c r="V35" s="237">
        <f>+AVERAGEIF(Brutos!$A$7:$A$2674,Centros!$B35,Brutos!Q$7:Q$2674)</f>
        <v>3.08</v>
      </c>
      <c r="W35" s="237">
        <f>+AVERAGEIF(Brutos!$A$7:$A$2674,Centros!$B35,Brutos!R$7:R$2674)</f>
        <v>2.9596774193548385</v>
      </c>
      <c r="X35" s="238">
        <f>+AVERAGEIF(Brutos!$A$7:$A$2674,Centros!$B35,Brutos!S$7:S$2674)</f>
        <v>3.2301587301587302</v>
      </c>
      <c r="Y35" s="236">
        <f>+AVERAGEIF(Brutos!$A$7:$A$2674,Centros!$B35,Brutos!T$7:T$2674)</f>
        <v>3.9606299212598426</v>
      </c>
      <c r="Z35" s="237">
        <f>+AVERAGEIF(Brutos!$A$7:$A$2674,Centros!$B35,Brutos!U$7:U$2674)</f>
        <v>3.7165354330708662</v>
      </c>
      <c r="AA35" s="237">
        <f>+AVERAGEIF(Brutos!$A$7:$A$2674,Centros!$B35,Brutos!V$7:V$2674)</f>
        <v>3.6666666666666665</v>
      </c>
      <c r="AB35" s="237">
        <f>+AVERAGEIF(Brutos!$A$7:$A$2674,Centros!$B35,Brutos!W$7:W$2674)</f>
        <v>3.6749999999999998</v>
      </c>
      <c r="AC35" s="238">
        <f>+AVERAGEIF(Brutos!$A$7:$A$2674,Centros!$B35,Brutos!X$7:X$2674)</f>
        <v>3.8114754098360657</v>
      </c>
      <c r="AD35" s="235">
        <f>+AVERAGEIF(Brutos!$A$7:$A$2674,Centros!$B35,Brutos!Y$7:Y$2674)</f>
        <v>3.193548387096774</v>
      </c>
      <c r="AE35" s="236">
        <f>+AVERAGEIF(Brutos!$A$7:$A$2674,Centros!$B35,Brutos!Z$7:Z$2674)</f>
        <v>3.237704918032787</v>
      </c>
      <c r="AF35" s="237">
        <f>+AVERAGEIF(Brutos!$A$7:$A$2674,Centros!$B35,Brutos!AA$7:AA$2674)</f>
        <v>3.1610169491525424</v>
      </c>
      <c r="AG35" s="238">
        <f>+AVERAGEIF(Brutos!$A$7:$A$2674,Centros!$B35,Brutos!AB$7:AB$2674)</f>
        <v>2.9743589743589745</v>
      </c>
      <c r="AH35" s="240">
        <f>+Resumo!Y10</f>
        <v>3.1538553205918682</v>
      </c>
    </row>
    <row r="36" spans="2:34" x14ac:dyDescent="0.25">
      <c r="B36" s="162">
        <v>105</v>
      </c>
      <c r="C36" s="245" t="s">
        <v>7</v>
      </c>
      <c r="D36" s="243" t="s">
        <v>283</v>
      </c>
      <c r="E36" s="268">
        <f>+Brutos!BT11/Brutos!BU11</f>
        <v>3.0903648269410664</v>
      </c>
      <c r="F36" s="244">
        <f>+SUMIF(Resumo!$D$7:$D$117,Centros!B36,Resumo!$J$7:$J$117)</f>
        <v>660</v>
      </c>
      <c r="G36" s="244">
        <f>+SUMIF(Resumo!$D$7:$D$117,Centros!B36,Resumo!$K$7:$K$117)</f>
        <v>239</v>
      </c>
      <c r="H36" s="269">
        <f t="shared" si="0"/>
        <v>0.36212121212121212</v>
      </c>
      <c r="I36" s="236">
        <v>3.0104845565315954</v>
      </c>
      <c r="J36" s="241">
        <v>0.25039619651347067</v>
      </c>
      <c r="K36" s="235">
        <f>+AVERAGEIF(Brutos!$A$7:$A$2674,Centros!$B36,Brutos!F$7:F$2674)</f>
        <v>3.5169491525423728</v>
      </c>
      <c r="L36" s="236">
        <f>+AVERAGEIF(Brutos!$A$7:$A$2674,Centros!$B36,Brutos!G$7:G$2674)</f>
        <v>2.8781512605042017</v>
      </c>
      <c r="M36" s="237">
        <f>+AVERAGEIF(Brutos!$A$7:$A$2674,Centros!$B36,Brutos!H$7:H$2674)</f>
        <v>2.8642533936651584</v>
      </c>
      <c r="N36" s="237">
        <f>+AVERAGEIF(Brutos!$A$7:$A$2674,Centros!$B36,Brutos!I$7:I$2674)</f>
        <v>2.7046413502109705</v>
      </c>
      <c r="O36" s="237">
        <f>+AVERAGEIF(Brutos!$A$7:$A$2674,Centros!$B36,Brutos!J$7:J$2674)</f>
        <v>2.5574468085106381</v>
      </c>
      <c r="P36" s="238">
        <f>+AVERAGEIF(Brutos!$A$7:$A$2674,Centros!$B36,Brutos!K$7:K$2674)</f>
        <v>2.944206008583691</v>
      </c>
      <c r="Q36" s="236">
        <f>+AVERAGEIF(Brutos!$A$7:$A$2674,Centros!$B36,Brutos!L$7:L$2674)</f>
        <v>3.6962025316455698</v>
      </c>
      <c r="R36" s="237">
        <f>+AVERAGEIF(Brutos!$A$7:$A$2674,Centros!$B36,Brutos!M$7:M$2674)</f>
        <v>3.0936170212765957</v>
      </c>
      <c r="S36" s="237">
        <f>+AVERAGEIF(Brutos!$A$7:$A$2674,Centros!$B36,Brutos!N$7:N$2674)</f>
        <v>3.156779661016949</v>
      </c>
      <c r="T36" s="237">
        <f>+AVERAGEIF(Brutos!$A$7:$A$2674,Centros!$B36,Brutos!O$7:O$2674)</f>
        <v>3.2212765957446807</v>
      </c>
      <c r="U36" s="237">
        <f>+AVERAGEIF(Brutos!$A$7:$A$2674,Centros!$B36,Brutos!P$7:P$2674)</f>
        <v>2.83982683982684</v>
      </c>
      <c r="V36" s="237">
        <f>+AVERAGEIF(Brutos!$A$7:$A$2674,Centros!$B36,Brutos!Q$7:Q$2674)</f>
        <v>3.0425531914893615</v>
      </c>
      <c r="W36" s="237">
        <f>+AVERAGEIF(Brutos!$A$7:$A$2674,Centros!$B36,Brutos!R$7:R$2674)</f>
        <v>2.7424892703862662</v>
      </c>
      <c r="X36" s="238">
        <f>+AVERAGEIF(Brutos!$A$7:$A$2674,Centros!$B36,Brutos!S$7:S$2674)</f>
        <v>3.0675105485232068</v>
      </c>
      <c r="Y36" s="236">
        <f>+AVERAGEIF(Brutos!$A$7:$A$2674,Centros!$B36,Brutos!T$7:T$2674)</f>
        <v>3.0588235294117645</v>
      </c>
      <c r="Z36" s="237">
        <f>+AVERAGEIF(Brutos!$A$7:$A$2674,Centros!$B36,Brutos!U$7:U$2674)</f>
        <v>3.2478632478632479</v>
      </c>
      <c r="AA36" s="237">
        <f>+AVERAGEIF(Brutos!$A$7:$A$2674,Centros!$B36,Brutos!V$7:V$2674)</f>
        <v>3.3448275862068964</v>
      </c>
      <c r="AB36" s="237">
        <f>+AVERAGEIF(Brutos!$A$7:$A$2674,Centros!$B36,Brutos!W$7:W$2674)</f>
        <v>3.4478260869565216</v>
      </c>
      <c r="AC36" s="238">
        <f>+AVERAGEIF(Brutos!$A$7:$A$2674,Centros!$B36,Brutos!X$7:X$2674)</f>
        <v>3.5579399141630903</v>
      </c>
      <c r="AD36" s="235">
        <f>+AVERAGEIF(Brutos!$A$7:$A$2674,Centros!$B36,Brutos!Y$7:Y$2674)</f>
        <v>3.2212765957446807</v>
      </c>
      <c r="AE36" s="236">
        <f>+AVERAGEIF(Brutos!$A$7:$A$2674,Centros!$B36,Brutos!Z$7:Z$2674)</f>
        <v>3.0180180180180178</v>
      </c>
      <c r="AF36" s="237">
        <f>+AVERAGEIF(Brutos!$A$7:$A$2674,Centros!$B36,Brutos!AA$7:AA$2674)</f>
        <v>2.9276018099547509</v>
      </c>
      <c r="AG36" s="238">
        <f>+AVERAGEIF(Brutos!$A$7:$A$2674,Centros!$B36,Brutos!AB$7:AB$2674)</f>
        <v>2.8959276018099547</v>
      </c>
      <c r="AH36" s="240">
        <f>+Resumo!Y11</f>
        <v>3.1538553205918682</v>
      </c>
    </row>
    <row r="37" spans="2:34" x14ac:dyDescent="0.25">
      <c r="B37" s="162">
        <v>106</v>
      </c>
      <c r="C37" s="245" t="s">
        <v>8</v>
      </c>
      <c r="D37" s="243" t="s">
        <v>283</v>
      </c>
      <c r="E37" s="268">
        <f>+Brutos!BT12/Brutos!BU12</f>
        <v>3.1941391941391943</v>
      </c>
      <c r="F37" s="244">
        <f>+SUMIF(Resumo!$D$7:$D$117,Centros!B37,Resumo!$J$7:$J$117)</f>
        <v>252</v>
      </c>
      <c r="G37" s="244">
        <f>+SUMIF(Resumo!$D$7:$D$117,Centros!B37,Resumo!$K$7:$K$117)</f>
        <v>124</v>
      </c>
      <c r="H37" s="269">
        <f t="shared" si="0"/>
        <v>0.49206349206349204</v>
      </c>
      <c r="I37" s="236">
        <v>3.1502094554159186</v>
      </c>
      <c r="J37" s="241">
        <v>0.29644268774703558</v>
      </c>
      <c r="K37" s="235">
        <f>+AVERAGEIF(Brutos!$A$7:$A$2674,Centros!$B37,Brutos!F$7:F$2674)</f>
        <v>3.7685950413223139</v>
      </c>
      <c r="L37" s="236">
        <f>+AVERAGEIF(Brutos!$A$7:$A$2674,Centros!$B37,Brutos!G$7:G$2674)</f>
        <v>3.2295081967213113</v>
      </c>
      <c r="M37" s="237">
        <f>+AVERAGEIF(Brutos!$A$7:$A$2674,Centros!$B37,Brutos!H$7:H$2674)</f>
        <v>2.7798165137614679</v>
      </c>
      <c r="N37" s="237">
        <f>+AVERAGEIF(Brutos!$A$7:$A$2674,Centros!$B37,Brutos!I$7:I$2674)</f>
        <v>3.2307692307692308</v>
      </c>
      <c r="O37" s="237">
        <f>+AVERAGEIF(Brutos!$A$7:$A$2674,Centros!$B37,Brutos!J$7:J$2674)</f>
        <v>2.8728813559322033</v>
      </c>
      <c r="P37" s="238">
        <f>+AVERAGEIF(Brutos!$A$7:$A$2674,Centros!$B37,Brutos!K$7:K$2674)</f>
        <v>2.8644067796610169</v>
      </c>
      <c r="Q37" s="236">
        <f>+AVERAGEIF(Brutos!$A$7:$A$2674,Centros!$B37,Brutos!L$7:L$2674)</f>
        <v>3.6083333333333334</v>
      </c>
      <c r="R37" s="237">
        <f>+AVERAGEIF(Brutos!$A$7:$A$2674,Centros!$B37,Brutos!M$7:M$2674)</f>
        <v>2.9836065573770494</v>
      </c>
      <c r="S37" s="237">
        <f>+AVERAGEIF(Brutos!$A$7:$A$2674,Centros!$B37,Brutos!N$7:N$2674)</f>
        <v>3.5121951219512195</v>
      </c>
      <c r="T37" s="237">
        <f>+AVERAGEIF(Brutos!$A$7:$A$2674,Centros!$B37,Brutos!O$7:O$2674)</f>
        <v>3.3</v>
      </c>
      <c r="U37" s="237">
        <f>+AVERAGEIF(Brutos!$A$7:$A$2674,Centros!$B37,Brutos!P$7:P$2674)</f>
        <v>3</v>
      </c>
      <c r="V37" s="237">
        <f>+AVERAGEIF(Brutos!$A$7:$A$2674,Centros!$B37,Brutos!Q$7:Q$2674)</f>
        <v>3.0165289256198347</v>
      </c>
      <c r="W37" s="237">
        <f>+AVERAGEIF(Brutos!$A$7:$A$2674,Centros!$B37,Brutos!R$7:R$2674)</f>
        <v>2.959016393442623</v>
      </c>
      <c r="X37" s="238">
        <f>+AVERAGEIF(Brutos!$A$7:$A$2674,Centros!$B37,Brutos!S$7:S$2674)</f>
        <v>3.1147540983606556</v>
      </c>
      <c r="Y37" s="236">
        <f>+AVERAGEIF(Brutos!$A$7:$A$2674,Centros!$B37,Brutos!T$7:T$2674)</f>
        <v>3.1707317073170733</v>
      </c>
      <c r="Z37" s="237">
        <f>+AVERAGEIF(Brutos!$A$7:$A$2674,Centros!$B37,Brutos!U$7:U$2674)</f>
        <v>3.2049180327868854</v>
      </c>
      <c r="AA37" s="237">
        <f>+AVERAGEIF(Brutos!$A$7:$A$2674,Centros!$B37,Brutos!V$7:V$2674)</f>
        <v>3.4344262295081966</v>
      </c>
      <c r="AB37" s="237">
        <f>+AVERAGEIF(Brutos!$A$7:$A$2674,Centros!$B37,Brutos!W$7:W$2674)</f>
        <v>3.7027027027027026</v>
      </c>
      <c r="AC37" s="238">
        <f>+AVERAGEIF(Brutos!$A$7:$A$2674,Centros!$B37,Brutos!X$7:X$2674)</f>
        <v>3.1749999999999998</v>
      </c>
      <c r="AD37" s="235">
        <f>+AVERAGEIF(Brutos!$A$7:$A$2674,Centros!$B37,Brutos!Y$7:Y$2674)</f>
        <v>3.2295081967213113</v>
      </c>
      <c r="AE37" s="236">
        <f>+AVERAGEIF(Brutos!$A$7:$A$2674,Centros!$B37,Brutos!Z$7:Z$2674)</f>
        <v>3.1478260869565218</v>
      </c>
      <c r="AF37" s="237">
        <f>+AVERAGEIF(Brutos!$A$7:$A$2674,Centros!$B37,Brutos!AA$7:AA$2674)</f>
        <v>3.1454545454545455</v>
      </c>
      <c r="AG37" s="238">
        <f>+AVERAGEIF(Brutos!$A$7:$A$2674,Centros!$B37,Brutos!AB$7:AB$2674)</f>
        <v>2.9722222222222223</v>
      </c>
      <c r="AH37" s="240">
        <f>+Resumo!Y12</f>
        <v>3.1538553205918682</v>
      </c>
    </row>
    <row r="38" spans="2:34" x14ac:dyDescent="0.25">
      <c r="B38" s="162">
        <v>151</v>
      </c>
      <c r="C38" s="245" t="s">
        <v>25</v>
      </c>
      <c r="D38" s="243" t="s">
        <v>283</v>
      </c>
      <c r="E38" s="268">
        <f>+Brutos!BT13/Brutos!BU13</f>
        <v>2.1562974203338392</v>
      </c>
      <c r="F38" s="244">
        <f>+SUMIF(Resumo!$D$7:$D$117,Centros!B38,Resumo!$J$7:$J$117)</f>
        <v>76</v>
      </c>
      <c r="G38" s="244">
        <f>+SUMIF(Resumo!$D$7:$D$117,Centros!B38,Resumo!$K$7:$K$117)</f>
        <v>29</v>
      </c>
      <c r="H38" s="269">
        <f t="shared" si="0"/>
        <v>0.38157894736842107</v>
      </c>
      <c r="I38" s="236">
        <v>2.5317647058823529</v>
      </c>
      <c r="J38" s="241">
        <v>0.54285714285714282</v>
      </c>
      <c r="K38" s="235">
        <f>+AVERAGEIF(Brutos!$A$7:$A$2674,Centros!$B38,Brutos!F$7:F$2674)</f>
        <v>2.8620689655172415</v>
      </c>
      <c r="L38" s="236">
        <f>+AVERAGEIF(Brutos!$A$7:$A$2674,Centros!$B38,Brutos!G$7:G$2674)</f>
        <v>2.4827586206896552</v>
      </c>
      <c r="M38" s="237">
        <f>+AVERAGEIF(Brutos!$A$7:$A$2674,Centros!$B38,Brutos!H$7:H$2674)</f>
        <v>2.2068965517241379</v>
      </c>
      <c r="N38" s="237">
        <f>+AVERAGEIF(Brutos!$A$7:$A$2674,Centros!$B38,Brutos!I$7:I$2674)</f>
        <v>1.9310344827586208</v>
      </c>
      <c r="O38" s="237">
        <f>+AVERAGEIF(Brutos!$A$7:$A$2674,Centros!$B38,Brutos!J$7:J$2674)</f>
        <v>2</v>
      </c>
      <c r="P38" s="238">
        <f>+AVERAGEIF(Brutos!$A$7:$A$2674,Centros!$B38,Brutos!K$7:K$2674)</f>
        <v>1.75</v>
      </c>
      <c r="Q38" s="236">
        <f>+AVERAGEIF(Brutos!$A$7:$A$2674,Centros!$B38,Brutos!L$7:L$2674)</f>
        <v>3.0714285714285716</v>
      </c>
      <c r="R38" s="237">
        <f>+AVERAGEIF(Brutos!$A$7:$A$2674,Centros!$B38,Brutos!M$7:M$2674)</f>
        <v>2.4285714285714284</v>
      </c>
      <c r="S38" s="237">
        <f>+AVERAGEIF(Brutos!$A$7:$A$2674,Centros!$B38,Brutos!N$7:N$2674)</f>
        <v>2.1724137931034484</v>
      </c>
      <c r="T38" s="237">
        <f>+AVERAGEIF(Brutos!$A$7:$A$2674,Centros!$B38,Brutos!O$7:O$2674)</f>
        <v>2.896551724137931</v>
      </c>
      <c r="U38" s="237">
        <f>+AVERAGEIF(Brutos!$A$7:$A$2674,Centros!$B38,Brutos!P$7:P$2674)</f>
        <v>2.2758620689655173</v>
      </c>
      <c r="V38" s="237">
        <f>+AVERAGEIF(Brutos!$A$7:$A$2674,Centros!$B38,Brutos!Q$7:Q$2674)</f>
        <v>2.3448275862068964</v>
      </c>
      <c r="W38" s="237">
        <f>+AVERAGEIF(Brutos!$A$7:$A$2674,Centros!$B38,Brutos!R$7:R$2674)</f>
        <v>2.4827586206896552</v>
      </c>
      <c r="X38" s="238">
        <f>+AVERAGEIF(Brutos!$A$7:$A$2674,Centros!$B38,Brutos!S$7:S$2674)</f>
        <v>2.2758620689655173</v>
      </c>
      <c r="Y38" s="236">
        <f>+AVERAGEIF(Brutos!$A$7:$A$2674,Centros!$B38,Brutos!T$7:T$2674)</f>
        <v>1.4827586206896552</v>
      </c>
      <c r="Z38" s="237">
        <f>+AVERAGEIF(Brutos!$A$7:$A$2674,Centros!$B38,Brutos!U$7:U$2674)</f>
        <v>1.25</v>
      </c>
      <c r="AA38" s="237">
        <f>+AVERAGEIF(Brutos!$A$7:$A$2674,Centros!$B38,Brutos!V$7:V$2674)</f>
        <v>1.2857142857142858</v>
      </c>
      <c r="AB38" s="237">
        <f>+AVERAGEIF(Brutos!$A$7:$A$2674,Centros!$B38,Brutos!W$7:W$2674)</f>
        <v>1.5714285714285714</v>
      </c>
      <c r="AC38" s="238">
        <f>+AVERAGEIF(Brutos!$A$7:$A$2674,Centros!$B38,Brutos!X$7:X$2674)</f>
        <v>1.8620689655172413</v>
      </c>
      <c r="AD38" s="235">
        <f>+AVERAGEIF(Brutos!$A$7:$A$2674,Centros!$B38,Brutos!Y$7:Y$2674)</f>
        <v>3.0689655172413794</v>
      </c>
      <c r="AE38" s="236">
        <f>+AVERAGEIF(Brutos!$A$7:$A$2674,Centros!$B38,Brutos!Z$7:Z$2674)</f>
        <v>2.0714285714285716</v>
      </c>
      <c r="AF38" s="237">
        <f>+AVERAGEIF(Brutos!$A$7:$A$2674,Centros!$B38,Brutos!AA$7:AA$2674)</f>
        <v>2</v>
      </c>
      <c r="AG38" s="238">
        <f>+AVERAGEIF(Brutos!$A$7:$A$2674,Centros!$B38,Brutos!AB$7:AB$2674)</f>
        <v>1.75</v>
      </c>
      <c r="AH38" s="240">
        <f>+Resumo!Y13</f>
        <v>3.1538553205918682</v>
      </c>
    </row>
    <row r="39" spans="2:34" x14ac:dyDescent="0.25">
      <c r="B39" s="162">
        <v>201</v>
      </c>
      <c r="C39" s="245" t="s">
        <v>10</v>
      </c>
      <c r="D39" s="243" t="s">
        <v>284</v>
      </c>
      <c r="E39" s="268">
        <f>+Brutos!BT14/Brutos!BU14</f>
        <v>2.9633401221995928</v>
      </c>
      <c r="F39" s="244">
        <f>+SUMIF(Resumo!$D$7:$D$117,Centros!B39,Resumo!$J$7:$J$117)</f>
        <v>250</v>
      </c>
      <c r="G39" s="244">
        <f>+SUMIF(Resumo!$D$7:$D$117,Centros!B39,Resumo!$K$7:$K$117)</f>
        <v>67</v>
      </c>
      <c r="H39" s="269">
        <f t="shared" si="0"/>
        <v>0.26800000000000002</v>
      </c>
      <c r="I39" s="236">
        <v>2.75</v>
      </c>
      <c r="J39" s="241">
        <v>0.26694915254237289</v>
      </c>
      <c r="K39" s="235">
        <f>+AVERAGEIF(Brutos!$A$7:$A$2674,Centros!$B39,Brutos!F$7:F$2674)</f>
        <v>3.0634920634920637</v>
      </c>
      <c r="L39" s="236">
        <f>+AVERAGEIF(Brutos!$A$7:$A$2674,Centros!$B39,Brutos!G$7:G$2674)</f>
        <v>2.8507462686567164</v>
      </c>
      <c r="M39" s="237">
        <f>+AVERAGEIF(Brutos!$A$7:$A$2674,Centros!$B39,Brutos!H$7:H$2674)</f>
        <v>2.8135593220338984</v>
      </c>
      <c r="N39" s="237">
        <f>+AVERAGEIF(Brutos!$A$7:$A$2674,Centros!$B39,Brutos!I$7:I$2674)</f>
        <v>2.467741935483871</v>
      </c>
      <c r="O39" s="237">
        <f>+AVERAGEIF(Brutos!$A$7:$A$2674,Centros!$B39,Brutos!J$7:J$2674)</f>
        <v>2.3809523809523809</v>
      </c>
      <c r="P39" s="238">
        <f>+AVERAGEIF(Brutos!$A$7:$A$2674,Centros!$B39,Brutos!K$7:K$2674)</f>
        <v>2.6031746031746033</v>
      </c>
      <c r="Q39" s="236">
        <f>+AVERAGEIF(Brutos!$A$7:$A$2674,Centros!$B39,Brutos!L$7:L$2674)</f>
        <v>3.4090909090909092</v>
      </c>
      <c r="R39" s="237">
        <f>+AVERAGEIF(Brutos!$A$7:$A$2674,Centros!$B39,Brutos!M$7:M$2674)</f>
        <v>2.875</v>
      </c>
      <c r="S39" s="237">
        <f>+AVERAGEIF(Brutos!$A$7:$A$2674,Centros!$B39,Brutos!N$7:N$2674)</f>
        <v>2.7692307692307692</v>
      </c>
      <c r="T39" s="237">
        <f>+AVERAGEIF(Brutos!$A$7:$A$2674,Centros!$B39,Brutos!O$7:O$2674)</f>
        <v>3.1692307692307691</v>
      </c>
      <c r="U39" s="237">
        <f>+AVERAGEIF(Brutos!$A$7:$A$2674,Centros!$B39,Brutos!P$7:P$2674)</f>
        <v>2.953846153846154</v>
      </c>
      <c r="V39" s="237">
        <f>+AVERAGEIF(Brutos!$A$7:$A$2674,Centros!$B39,Brutos!Q$7:Q$2674)</f>
        <v>2.921875</v>
      </c>
      <c r="W39" s="237">
        <f>+AVERAGEIF(Brutos!$A$7:$A$2674,Centros!$B39,Brutos!R$7:R$2674)</f>
        <v>2.5</v>
      </c>
      <c r="X39" s="238">
        <f>+AVERAGEIF(Brutos!$A$7:$A$2674,Centros!$B39,Brutos!S$7:S$2674)</f>
        <v>2.8030303030303032</v>
      </c>
      <c r="Y39" s="236">
        <f>+AVERAGEIF(Brutos!$A$7:$A$2674,Centros!$B39,Brutos!T$7:T$2674)</f>
        <v>3.3582089552238807</v>
      </c>
      <c r="Z39" s="237">
        <f>+AVERAGEIF(Brutos!$A$7:$A$2674,Centros!$B39,Brutos!U$7:U$2674)</f>
        <v>3.6567164179104479</v>
      </c>
      <c r="AA39" s="237">
        <f>+AVERAGEIF(Brutos!$A$7:$A$2674,Centros!$B39,Brutos!V$7:V$2674)</f>
        <v>3.3636363636363638</v>
      </c>
      <c r="AB39" s="237">
        <f>+AVERAGEIF(Brutos!$A$7:$A$2674,Centros!$B39,Brutos!W$7:W$2674)</f>
        <v>3.6666666666666665</v>
      </c>
      <c r="AC39" s="238">
        <f>+AVERAGEIF(Brutos!$A$7:$A$2674,Centros!$B39,Brutos!X$7:X$2674)</f>
        <v>3.046153846153846</v>
      </c>
      <c r="AD39" s="235">
        <f>+AVERAGEIF(Brutos!$A$7:$A$2674,Centros!$B39,Brutos!Y$7:Y$2674)</f>
        <v>3.106060606060606</v>
      </c>
      <c r="AE39" s="236">
        <f>+AVERAGEIF(Brutos!$A$7:$A$2674,Centros!$B39,Brutos!Z$7:Z$2674)</f>
        <v>2.774193548387097</v>
      </c>
      <c r="AF39" s="237">
        <f>+AVERAGEIF(Brutos!$A$7:$A$2674,Centros!$B39,Brutos!AA$7:AA$2674)</f>
        <v>2.7586206896551726</v>
      </c>
      <c r="AG39" s="238">
        <f>+AVERAGEIF(Brutos!$A$7:$A$2674,Centros!$B39,Brutos!AB$7:AB$2674)</f>
        <v>2.6666666666666665</v>
      </c>
      <c r="AH39" s="240">
        <f>+Resumo!Y14</f>
        <v>3.1538553205918682</v>
      </c>
    </row>
    <row r="40" spans="2:34" x14ac:dyDescent="0.25">
      <c r="B40" s="162">
        <v>202</v>
      </c>
      <c r="C40" s="245" t="s">
        <v>11</v>
      </c>
      <c r="D40" s="243" t="s">
        <v>284</v>
      </c>
      <c r="E40" s="268">
        <f>+Brutos!BT15/Brutos!BU15</f>
        <v>2.8233108108108107</v>
      </c>
      <c r="F40" s="244">
        <f>+SUMIF(Resumo!$D$7:$D$117,Centros!B40,Resumo!$J$7:$J$117)</f>
        <v>609</v>
      </c>
      <c r="G40" s="244">
        <f>+SUMIF(Resumo!$D$7:$D$117,Centros!B40,Resumo!$K$7:$K$117)</f>
        <v>135</v>
      </c>
      <c r="H40" s="269">
        <f t="shared" si="0"/>
        <v>0.22167487684729065</v>
      </c>
      <c r="I40" s="236">
        <v>3.1537777777777776</v>
      </c>
      <c r="J40" s="241">
        <v>0.13580246913580246</v>
      </c>
      <c r="K40" s="235">
        <f>+AVERAGEIF(Brutos!$A$7:$A$2674,Centros!$B40,Brutos!F$7:F$2674)</f>
        <v>3.3030303030303032</v>
      </c>
      <c r="L40" s="236">
        <f>+AVERAGEIF(Brutos!$A$7:$A$2674,Centros!$B40,Brutos!G$7:G$2674)</f>
        <v>2.6893939393939394</v>
      </c>
      <c r="M40" s="237">
        <f>+AVERAGEIF(Brutos!$A$7:$A$2674,Centros!$B40,Brutos!H$7:H$2674)</f>
        <v>2.411290322580645</v>
      </c>
      <c r="N40" s="237">
        <f>+AVERAGEIF(Brutos!$A$7:$A$2674,Centros!$B40,Brutos!I$7:I$2674)</f>
        <v>2.4393939393939394</v>
      </c>
      <c r="O40" s="237">
        <f>+AVERAGEIF(Brutos!$A$7:$A$2674,Centros!$B40,Brutos!J$7:J$2674)</f>
        <v>2.1923076923076925</v>
      </c>
      <c r="P40" s="238">
        <f>+AVERAGEIF(Brutos!$A$7:$A$2674,Centros!$B40,Brutos!K$7:K$2674)</f>
        <v>2.53125</v>
      </c>
      <c r="Q40" s="236">
        <f>+AVERAGEIF(Brutos!$A$7:$A$2674,Centros!$B40,Brutos!L$7:L$2674)</f>
        <v>3.6136363636363638</v>
      </c>
      <c r="R40" s="237">
        <f>+AVERAGEIF(Brutos!$A$7:$A$2674,Centros!$B40,Brutos!M$7:M$2674)</f>
        <v>2.9323308270676693</v>
      </c>
      <c r="S40" s="237">
        <f>+AVERAGEIF(Brutos!$A$7:$A$2674,Centros!$B40,Brutos!N$7:N$2674)</f>
        <v>2.7348484848484849</v>
      </c>
      <c r="T40" s="237">
        <f>+AVERAGEIF(Brutos!$A$7:$A$2674,Centros!$B40,Brutos!O$7:O$2674)</f>
        <v>3.2301587301587302</v>
      </c>
      <c r="U40" s="237">
        <f>+AVERAGEIF(Brutos!$A$7:$A$2674,Centros!$B40,Brutos!P$7:P$2674)</f>
        <v>2.5864661654135337</v>
      </c>
      <c r="V40" s="237">
        <f>+AVERAGEIF(Brutos!$A$7:$A$2674,Centros!$B40,Brutos!Q$7:Q$2674)</f>
        <v>2.5692307692307694</v>
      </c>
      <c r="W40" s="237">
        <f>+AVERAGEIF(Brutos!$A$7:$A$2674,Centros!$B40,Brutos!R$7:R$2674)</f>
        <v>2.3076923076923075</v>
      </c>
      <c r="X40" s="238">
        <f>+AVERAGEIF(Brutos!$A$7:$A$2674,Centros!$B40,Brutos!S$7:S$2674)</f>
        <v>2.5037593984962405</v>
      </c>
      <c r="Y40" s="236">
        <f>+AVERAGEIF(Brutos!$A$7:$A$2674,Centros!$B40,Brutos!T$7:T$2674)</f>
        <v>3.1729323308270678</v>
      </c>
      <c r="Z40" s="237">
        <f>+AVERAGEIF(Brutos!$A$7:$A$2674,Centros!$B40,Brutos!U$7:U$2674)</f>
        <v>3.2403100775193798</v>
      </c>
      <c r="AA40" s="237">
        <f>+AVERAGEIF(Brutos!$A$7:$A$2674,Centros!$B40,Brutos!V$7:V$2674)</f>
        <v>2.9126984126984126</v>
      </c>
      <c r="AB40" s="237">
        <f>+AVERAGEIF(Brutos!$A$7:$A$2674,Centros!$B40,Brutos!W$7:W$2674)</f>
        <v>3.3577235772357725</v>
      </c>
      <c r="AC40" s="238">
        <f>+AVERAGEIF(Brutos!$A$7:$A$2674,Centros!$B40,Brutos!X$7:X$2674)</f>
        <v>3.4566929133858268</v>
      </c>
      <c r="AD40" s="235">
        <f>+AVERAGEIF(Brutos!$A$7:$A$2674,Centros!$B40,Brutos!Y$7:Y$2674)</f>
        <v>2.7121212121212119</v>
      </c>
      <c r="AE40" s="236">
        <f>+AVERAGEIF(Brutos!$A$7:$A$2674,Centros!$B40,Brutos!Z$7:Z$2674)</f>
        <v>2.64</v>
      </c>
      <c r="AF40" s="237">
        <f>+AVERAGEIF(Brutos!$A$7:$A$2674,Centros!$B40,Brutos!AA$7:AA$2674)</f>
        <v>2.7416666666666667</v>
      </c>
      <c r="AG40" s="238">
        <f>+AVERAGEIF(Brutos!$A$7:$A$2674,Centros!$B40,Brutos!AB$7:AB$2674)</f>
        <v>2.6610169491525424</v>
      </c>
      <c r="AH40" s="240">
        <f>+Resumo!Y15</f>
        <v>3.1538553205918682</v>
      </c>
    </row>
    <row r="41" spans="2:34" x14ac:dyDescent="0.25">
      <c r="B41" s="162">
        <v>203</v>
      </c>
      <c r="C41" s="245" t="s">
        <v>12</v>
      </c>
      <c r="D41" s="243" t="s">
        <v>284</v>
      </c>
      <c r="E41" s="268">
        <f>+Brutos!BT16/Brutos!BU16</f>
        <v>3.3436185133239831</v>
      </c>
      <c r="F41" s="244">
        <f>+SUMIF(Resumo!$D$7:$D$117,Centros!B41,Resumo!$J$7:$J$117)</f>
        <v>94</v>
      </c>
      <c r="G41" s="244">
        <f>+SUMIF(Resumo!$D$7:$D$117,Centros!B41,Resumo!$K$7:$K$117)</f>
        <v>33</v>
      </c>
      <c r="H41" s="269">
        <f t="shared" si="0"/>
        <v>0.35106382978723405</v>
      </c>
      <c r="I41" s="236">
        <v>3.0312035661218424</v>
      </c>
      <c r="J41" s="241">
        <v>0.41095890410958902</v>
      </c>
      <c r="K41" s="235">
        <f>+AVERAGEIF(Brutos!$A$7:$A$2674,Centros!$B41,Brutos!F$7:F$2674)</f>
        <v>3.78125</v>
      </c>
      <c r="L41" s="236">
        <f>+AVERAGEIF(Brutos!$A$7:$A$2674,Centros!$B41,Brutos!G$7:G$2674)</f>
        <v>3.5625</v>
      </c>
      <c r="M41" s="237">
        <f>+AVERAGEIF(Brutos!$A$7:$A$2674,Centros!$B41,Brutos!H$7:H$2674)</f>
        <v>3.2</v>
      </c>
      <c r="N41" s="237">
        <f>+AVERAGEIF(Brutos!$A$7:$A$2674,Centros!$B41,Brutos!I$7:I$2674)</f>
        <v>2.84375</v>
      </c>
      <c r="O41" s="237">
        <f>+AVERAGEIF(Brutos!$A$7:$A$2674,Centros!$B41,Brutos!J$7:J$2674)</f>
        <v>2.78125</v>
      </c>
      <c r="P41" s="238">
        <f>+AVERAGEIF(Brutos!$A$7:$A$2674,Centros!$B41,Brutos!K$7:K$2674)</f>
        <v>2.8</v>
      </c>
      <c r="Q41" s="236">
        <f>+AVERAGEIF(Brutos!$A$7:$A$2674,Centros!$B41,Brutos!L$7:L$2674)</f>
        <v>3.5806451612903225</v>
      </c>
      <c r="R41" s="237">
        <f>+AVERAGEIF(Brutos!$A$7:$A$2674,Centros!$B41,Brutos!M$7:M$2674)</f>
        <v>3</v>
      </c>
      <c r="S41" s="237">
        <f>+AVERAGEIF(Brutos!$A$7:$A$2674,Centros!$B41,Brutos!N$7:N$2674)</f>
        <v>3.25</v>
      </c>
      <c r="T41" s="237">
        <f>+AVERAGEIF(Brutos!$A$7:$A$2674,Centros!$B41,Brutos!O$7:O$2674)</f>
        <v>3.0625</v>
      </c>
      <c r="U41" s="237">
        <f>+AVERAGEIF(Brutos!$A$7:$A$2674,Centros!$B41,Brutos!P$7:P$2674)</f>
        <v>3.064516129032258</v>
      </c>
      <c r="V41" s="237">
        <f>+AVERAGEIF(Brutos!$A$7:$A$2674,Centros!$B41,Brutos!Q$7:Q$2674)</f>
        <v>3.3225806451612905</v>
      </c>
      <c r="W41" s="237">
        <f>+AVERAGEIF(Brutos!$A$7:$A$2674,Centros!$B41,Brutos!R$7:R$2674)</f>
        <v>3.225806451612903</v>
      </c>
      <c r="X41" s="238">
        <f>+AVERAGEIF(Brutos!$A$7:$A$2674,Centros!$B41,Brutos!S$7:S$2674)</f>
        <v>3.5483870967741935</v>
      </c>
      <c r="Y41" s="236">
        <f>+AVERAGEIF(Brutos!$A$7:$A$2674,Centros!$B41,Brutos!T$7:T$2674)</f>
        <v>3.625</v>
      </c>
      <c r="Z41" s="237">
        <f>+AVERAGEIF(Brutos!$A$7:$A$2674,Centros!$B41,Brutos!U$7:U$2674)</f>
        <v>3.53125</v>
      </c>
      <c r="AA41" s="237">
        <f>+AVERAGEIF(Brutos!$A$7:$A$2674,Centros!$B41,Brutos!V$7:V$2674)</f>
        <v>3.21875</v>
      </c>
      <c r="AB41" s="237">
        <f>+AVERAGEIF(Brutos!$A$7:$A$2674,Centros!$B41,Brutos!W$7:W$2674)</f>
        <v>3.7666666666666666</v>
      </c>
      <c r="AC41" s="238">
        <f>+AVERAGEIF(Brutos!$A$7:$A$2674,Centros!$B41,Brutos!X$7:X$2674)</f>
        <v>3.90625</v>
      </c>
      <c r="AD41" s="235">
        <f>+AVERAGEIF(Brutos!$A$7:$A$2674,Centros!$B41,Brutos!Y$7:Y$2674)</f>
        <v>3.4838709677419355</v>
      </c>
      <c r="AE41" s="236">
        <f>+AVERAGEIF(Brutos!$A$7:$A$2674,Centros!$B41,Brutos!Z$7:Z$2674)</f>
        <v>3.4827586206896552</v>
      </c>
      <c r="AF41" s="237">
        <f>+AVERAGEIF(Brutos!$A$7:$A$2674,Centros!$B41,Brutos!AA$7:AA$2674)</f>
        <v>3.5555555555555554</v>
      </c>
      <c r="AG41" s="238">
        <f>+AVERAGEIF(Brutos!$A$7:$A$2674,Centros!$B41,Brutos!AB$7:AB$2674)</f>
        <v>3.3448275862068964</v>
      </c>
      <c r="AH41" s="240">
        <f>+Resumo!Y16</f>
        <v>3.1538553205918682</v>
      </c>
    </row>
    <row r="42" spans="2:34" x14ac:dyDescent="0.25">
      <c r="B42" s="162">
        <v>204</v>
      </c>
      <c r="C42" s="245" t="s">
        <v>13</v>
      </c>
      <c r="D42" s="243" t="s">
        <v>284</v>
      </c>
      <c r="E42" s="268">
        <f>+Brutos!BT17/Brutos!BU17</f>
        <v>3.3179508890770535</v>
      </c>
      <c r="F42" s="244">
        <f>+SUMIF(Resumo!$D$7:$D$117,Centros!B42,Resumo!$J$7:$J$117)</f>
        <v>364</v>
      </c>
      <c r="G42" s="244">
        <f>+SUMIF(Resumo!$D$7:$D$117,Centros!B42,Resumo!$K$7:$K$117)</f>
        <v>110</v>
      </c>
      <c r="H42" s="269">
        <f t="shared" si="0"/>
        <v>0.30219780219780218</v>
      </c>
      <c r="I42" s="236">
        <v>3.1537777777777776</v>
      </c>
      <c r="J42" s="241">
        <v>0.29461756373937675</v>
      </c>
      <c r="K42" s="235">
        <f>+AVERAGEIF(Brutos!$A$7:$A$2674,Centros!$B42,Brutos!F$7:F$2674)</f>
        <v>3.5925925925925926</v>
      </c>
      <c r="L42" s="236">
        <f>+AVERAGEIF(Brutos!$A$7:$A$2674,Centros!$B42,Brutos!G$7:G$2674)</f>
        <v>3.2660550458715596</v>
      </c>
      <c r="M42" s="237">
        <f>+AVERAGEIF(Brutos!$A$7:$A$2674,Centros!$B42,Brutos!H$7:H$2674)</f>
        <v>3.3009708737864076</v>
      </c>
      <c r="N42" s="237">
        <f>+AVERAGEIF(Brutos!$A$7:$A$2674,Centros!$B42,Brutos!I$7:I$2674)</f>
        <v>2.7722772277227721</v>
      </c>
      <c r="O42" s="237">
        <f>+AVERAGEIF(Brutos!$A$7:$A$2674,Centros!$B42,Brutos!J$7:J$2674)</f>
        <v>2.7058823529411766</v>
      </c>
      <c r="P42" s="238">
        <f>+AVERAGEIF(Brutos!$A$7:$A$2674,Centros!$B42,Brutos!K$7:K$2674)</f>
        <v>2.941747572815534</v>
      </c>
      <c r="Q42" s="236">
        <f>+AVERAGEIF(Brutos!$A$7:$A$2674,Centros!$B42,Brutos!L$7:L$2674)</f>
        <v>3.6981132075471699</v>
      </c>
      <c r="R42" s="237">
        <f>+AVERAGEIF(Brutos!$A$7:$A$2674,Centros!$B42,Brutos!M$7:M$2674)</f>
        <v>3.2641509433962264</v>
      </c>
      <c r="S42" s="237">
        <f>+AVERAGEIF(Brutos!$A$7:$A$2674,Centros!$B42,Brutos!N$7:N$2674)</f>
        <v>3.7904761904761903</v>
      </c>
      <c r="T42" s="237">
        <f>+AVERAGEIF(Brutos!$A$7:$A$2674,Centros!$B42,Brutos!O$7:O$2674)</f>
        <v>3.675925925925926</v>
      </c>
      <c r="U42" s="237">
        <f>+AVERAGEIF(Brutos!$A$7:$A$2674,Centros!$B42,Brutos!P$7:P$2674)</f>
        <v>3.4299065420560746</v>
      </c>
      <c r="V42" s="237">
        <f>+AVERAGEIF(Brutos!$A$7:$A$2674,Centros!$B42,Brutos!Q$7:Q$2674)</f>
        <v>3.4476190476190478</v>
      </c>
      <c r="W42" s="237">
        <f>+AVERAGEIF(Brutos!$A$7:$A$2674,Centros!$B42,Brutos!R$7:R$2674)</f>
        <v>3.1372549019607843</v>
      </c>
      <c r="X42" s="238">
        <f>+AVERAGEIF(Brutos!$A$7:$A$2674,Centros!$B42,Brutos!S$7:S$2674)</f>
        <v>3.5607476635514019</v>
      </c>
      <c r="Y42" s="236">
        <f>+AVERAGEIF(Brutos!$A$7:$A$2674,Centros!$B42,Brutos!T$7:T$2674)</f>
        <v>3.1157894736842104</v>
      </c>
      <c r="Z42" s="237">
        <f>+AVERAGEIF(Brutos!$A$7:$A$2674,Centros!$B42,Brutos!U$7:U$2674)</f>
        <v>3.0842105263157893</v>
      </c>
      <c r="AA42" s="237">
        <f>+AVERAGEIF(Brutos!$A$7:$A$2674,Centros!$B42,Brutos!V$7:V$2674)</f>
        <v>2.924731182795699</v>
      </c>
      <c r="AB42" s="237">
        <f>+AVERAGEIF(Brutos!$A$7:$A$2674,Centros!$B42,Brutos!W$7:W$2674)</f>
        <v>3.7346938775510203</v>
      </c>
      <c r="AC42" s="238">
        <f>+AVERAGEIF(Brutos!$A$7:$A$2674,Centros!$B42,Brutos!X$7:X$2674)</f>
        <v>3.57</v>
      </c>
      <c r="AD42" s="235">
        <f>+AVERAGEIF(Brutos!$A$7:$A$2674,Centros!$B42,Brutos!Y$7:Y$2674)</f>
        <v>3.5555555555555554</v>
      </c>
      <c r="AE42" s="236">
        <f>+AVERAGEIF(Brutos!$A$7:$A$2674,Centros!$B42,Brutos!Z$7:Z$2674)</f>
        <v>3.2815533980582523</v>
      </c>
      <c r="AF42" s="237">
        <f>+AVERAGEIF(Brutos!$A$7:$A$2674,Centros!$B42,Brutos!AA$7:AA$2674)</f>
        <v>3.2079207920792081</v>
      </c>
      <c r="AG42" s="238">
        <f>+AVERAGEIF(Brutos!$A$7:$A$2674,Centros!$B42,Brutos!AB$7:AB$2674)</f>
        <v>3.1030927835051547</v>
      </c>
      <c r="AH42" s="240">
        <f>+Resumo!Y17</f>
        <v>3.1538553205918682</v>
      </c>
    </row>
    <row r="43" spans="2:34" x14ac:dyDescent="0.25">
      <c r="B43" s="162">
        <v>205</v>
      </c>
      <c r="C43" s="245" t="s">
        <v>26</v>
      </c>
      <c r="D43" s="243" t="s">
        <v>284</v>
      </c>
      <c r="E43" s="268">
        <f>+Brutos!BT18/Brutos!BU18</f>
        <v>3.5428809325562032</v>
      </c>
      <c r="F43" s="244">
        <f>+SUMIF(Resumo!$D$7:$D$117,Centros!B43,Resumo!$J$7:$J$117)</f>
        <v>83</v>
      </c>
      <c r="G43" s="244">
        <f>+SUMIF(Resumo!$D$7:$D$117,Centros!B43,Resumo!$K$7:$K$117)</f>
        <v>53</v>
      </c>
      <c r="H43" s="269">
        <f t="shared" si="0"/>
        <v>0.63855421686746983</v>
      </c>
      <c r="I43" s="236">
        <v>3.6032689450222883</v>
      </c>
      <c r="J43" s="241">
        <v>0.4</v>
      </c>
      <c r="K43" s="235">
        <f>+AVERAGEIF(Brutos!$A$7:$A$2674,Centros!$B43,Brutos!F$7:F$2674)</f>
        <v>3.9245283018867925</v>
      </c>
      <c r="L43" s="236">
        <f>+AVERAGEIF(Brutos!$A$7:$A$2674,Centros!$B43,Brutos!G$7:G$2674)</f>
        <v>3.6603773584905661</v>
      </c>
      <c r="M43" s="237">
        <f>+AVERAGEIF(Brutos!$A$7:$A$2674,Centros!$B43,Brutos!H$7:H$2674)</f>
        <v>3.4807692307692308</v>
      </c>
      <c r="N43" s="237">
        <f>+AVERAGEIF(Brutos!$A$7:$A$2674,Centros!$B43,Brutos!I$7:I$2674)</f>
        <v>3.4901960784313726</v>
      </c>
      <c r="O43" s="237">
        <f>+AVERAGEIF(Brutos!$A$7:$A$2674,Centros!$B43,Brutos!J$7:J$2674)</f>
        <v>3.3076923076923075</v>
      </c>
      <c r="P43" s="238">
        <f>+AVERAGEIF(Brutos!$A$7:$A$2674,Centros!$B43,Brutos!K$7:K$2674)</f>
        <v>3.358490566037736</v>
      </c>
      <c r="Q43" s="236">
        <f>+AVERAGEIF(Brutos!$A$7:$A$2674,Centros!$B43,Brutos!L$7:L$2674)</f>
        <v>3.8653846153846154</v>
      </c>
      <c r="R43" s="237">
        <f>+AVERAGEIF(Brutos!$A$7:$A$2674,Centros!$B43,Brutos!M$7:M$2674)</f>
        <v>3.2830188679245285</v>
      </c>
      <c r="S43" s="237">
        <f>+AVERAGEIF(Brutos!$A$7:$A$2674,Centros!$B43,Brutos!N$7:N$2674)</f>
        <v>2.8846153846153846</v>
      </c>
      <c r="T43" s="237">
        <f>+AVERAGEIF(Brutos!$A$7:$A$2674,Centros!$B43,Brutos!O$7:O$2674)</f>
        <v>3.2307692307692308</v>
      </c>
      <c r="U43" s="237">
        <f>+AVERAGEIF(Brutos!$A$7:$A$2674,Centros!$B43,Brutos!P$7:P$2674)</f>
        <v>3.0943396226415096</v>
      </c>
      <c r="V43" s="237">
        <f>+AVERAGEIF(Brutos!$A$7:$A$2674,Centros!$B43,Brutos!Q$7:Q$2674)</f>
        <v>3.5686274509803924</v>
      </c>
      <c r="W43" s="237">
        <f>+AVERAGEIF(Brutos!$A$7:$A$2674,Centros!$B43,Brutos!R$7:R$2674)</f>
        <v>3.5</v>
      </c>
      <c r="X43" s="238">
        <f>+AVERAGEIF(Brutos!$A$7:$A$2674,Centros!$B43,Brutos!S$7:S$2674)</f>
        <v>3.5849056603773586</v>
      </c>
      <c r="Y43" s="236">
        <f>+AVERAGEIF(Brutos!$A$7:$A$2674,Centros!$B43,Brutos!T$7:T$2674)</f>
        <v>3.9811320754716979</v>
      </c>
      <c r="Z43" s="237">
        <f>+AVERAGEIF(Brutos!$A$7:$A$2674,Centros!$B43,Brutos!U$7:U$2674)</f>
        <v>3.8679245283018866</v>
      </c>
      <c r="AA43" s="237">
        <f>+AVERAGEIF(Brutos!$A$7:$A$2674,Centros!$B43,Brutos!V$7:V$2674)</f>
        <v>3.5471698113207548</v>
      </c>
      <c r="AB43" s="237">
        <f>+AVERAGEIF(Brutos!$A$7:$A$2674,Centros!$B43,Brutos!W$7:W$2674)</f>
        <v>3.5660377358490565</v>
      </c>
      <c r="AC43" s="238">
        <f>+AVERAGEIF(Brutos!$A$7:$A$2674,Centros!$B43,Brutos!X$7:X$2674)</f>
        <v>3.7307692307692308</v>
      </c>
      <c r="AD43" s="235">
        <f>+AVERAGEIF(Brutos!$A$7:$A$2674,Centros!$B43,Brutos!Y$7:Y$2674)</f>
        <v>3.7358490566037736</v>
      </c>
      <c r="AE43" s="236">
        <f>+AVERAGEIF(Brutos!$A$7:$A$2674,Centros!$B43,Brutos!Z$7:Z$2674)</f>
        <v>3.5961538461538463</v>
      </c>
      <c r="AF43" s="237">
        <f>+AVERAGEIF(Brutos!$A$7:$A$2674,Centros!$B43,Brutos!AA$7:AA$2674)</f>
        <v>3.68</v>
      </c>
      <c r="AG43" s="238">
        <f>+AVERAGEIF(Brutos!$A$7:$A$2674,Centros!$B43,Brutos!AB$7:AB$2674)</f>
        <v>3.54</v>
      </c>
      <c r="AH43" s="240">
        <f>+Resumo!Y18</f>
        <v>3.1538553205918682</v>
      </c>
    </row>
    <row r="44" spans="2:34" x14ac:dyDescent="0.25">
      <c r="B44" s="162">
        <v>251</v>
      </c>
      <c r="C44" s="245" t="s">
        <v>33</v>
      </c>
      <c r="D44" s="243" t="s">
        <v>284</v>
      </c>
      <c r="E44" s="268">
        <f>+Brutos!BT19/Brutos!BU19</f>
        <v>2.8666666666666667</v>
      </c>
      <c r="F44" s="244">
        <f>+SUMIF(Resumo!$D$7:$D$117,Centros!B44,Resumo!$J$7:$J$117)</f>
        <v>60</v>
      </c>
      <c r="G44" s="244">
        <f>+SUMIF(Resumo!$D$7:$D$117,Centros!B44,Resumo!$K$7:$K$117)</f>
        <v>24</v>
      </c>
      <c r="H44" s="269">
        <f t="shared" si="0"/>
        <v>0.4</v>
      </c>
      <c r="I44" s="236">
        <v>2.415</v>
      </c>
      <c r="J44" s="241">
        <v>0.39705882352941174</v>
      </c>
      <c r="K44" s="235">
        <f>+AVERAGEIF(Brutos!$A$7:$A$2674,Centros!$B44,Brutos!F$7:F$2674)</f>
        <v>3.8181818181818183</v>
      </c>
      <c r="L44" s="236">
        <f>+AVERAGEIF(Brutos!$A$7:$A$2674,Centros!$B44,Brutos!G$7:G$2674)</f>
        <v>3</v>
      </c>
      <c r="M44" s="237">
        <f>+AVERAGEIF(Brutos!$A$7:$A$2674,Centros!$B44,Brutos!H$7:H$2674)</f>
        <v>2.4117647058823528</v>
      </c>
      <c r="N44" s="237">
        <f>+AVERAGEIF(Brutos!$A$7:$A$2674,Centros!$B44,Brutos!I$7:I$2674)</f>
        <v>2.4347826086956523</v>
      </c>
      <c r="O44" s="237">
        <f>+AVERAGEIF(Brutos!$A$7:$A$2674,Centros!$B44,Brutos!J$7:J$2674)</f>
        <v>2.1739130434782608</v>
      </c>
      <c r="P44" s="238">
        <f>+AVERAGEIF(Brutos!$A$7:$A$2674,Centros!$B44,Brutos!K$7:K$2674)</f>
        <v>1.6521739130434783</v>
      </c>
      <c r="Q44" s="236">
        <f>+AVERAGEIF(Brutos!$A$7:$A$2674,Centros!$B44,Brutos!L$7:L$2674)</f>
        <v>4.0434782608695654</v>
      </c>
      <c r="R44" s="237">
        <f>+AVERAGEIF(Brutos!$A$7:$A$2674,Centros!$B44,Brutos!M$7:M$2674)</f>
        <v>3.0434782608695654</v>
      </c>
      <c r="S44" s="237">
        <f>+AVERAGEIF(Brutos!$A$7:$A$2674,Centros!$B44,Brutos!N$7:N$2674)</f>
        <v>2.5909090909090908</v>
      </c>
      <c r="T44" s="237">
        <f>+AVERAGEIF(Brutos!$A$7:$A$2674,Centros!$B44,Brutos!O$7:O$2674)</f>
        <v>3.4090909090909092</v>
      </c>
      <c r="U44" s="237">
        <f>+AVERAGEIF(Brutos!$A$7:$A$2674,Centros!$B44,Brutos!P$7:P$2674)</f>
        <v>2.9545454545454546</v>
      </c>
      <c r="V44" s="237">
        <f>+AVERAGEIF(Brutos!$A$7:$A$2674,Centros!$B44,Brutos!Q$7:Q$2674)</f>
        <v>3.0909090909090908</v>
      </c>
      <c r="W44" s="237">
        <f>+AVERAGEIF(Brutos!$A$7:$A$2674,Centros!$B44,Brutos!R$7:R$2674)</f>
        <v>2.652173913043478</v>
      </c>
      <c r="X44" s="238">
        <f>+AVERAGEIF(Brutos!$A$7:$A$2674,Centros!$B44,Brutos!S$7:S$2674)</f>
        <v>2.9130434782608696</v>
      </c>
      <c r="Y44" s="236">
        <f>+AVERAGEIF(Brutos!$A$7:$A$2674,Centros!$B44,Brutos!T$7:T$2674)</f>
        <v>2.6956521739130435</v>
      </c>
      <c r="Z44" s="237">
        <f>+AVERAGEIF(Brutos!$A$7:$A$2674,Centros!$B44,Brutos!U$7:U$2674)</f>
        <v>2.9565217391304346</v>
      </c>
      <c r="AA44" s="237">
        <f>+AVERAGEIF(Brutos!$A$7:$A$2674,Centros!$B44,Brutos!V$7:V$2674)</f>
        <v>2.2608695652173911</v>
      </c>
      <c r="AB44" s="237">
        <f>+AVERAGEIF(Brutos!$A$7:$A$2674,Centros!$B44,Brutos!W$7:W$2674)</f>
        <v>2.9090909090909092</v>
      </c>
      <c r="AC44" s="238">
        <f>+AVERAGEIF(Brutos!$A$7:$A$2674,Centros!$B44,Brutos!X$7:X$2674)</f>
        <v>3.2173913043478262</v>
      </c>
      <c r="AD44" s="235">
        <f>+AVERAGEIF(Brutos!$A$7:$A$2674,Centros!$B44,Brutos!Y$7:Y$2674)</f>
        <v>3.7391304347826089</v>
      </c>
      <c r="AE44" s="236">
        <f>+AVERAGEIF(Brutos!$A$7:$A$2674,Centros!$B44,Brutos!Z$7:Z$2674)</f>
        <v>3</v>
      </c>
      <c r="AF44" s="237">
        <f>+AVERAGEIF(Brutos!$A$7:$A$2674,Centros!$B44,Brutos!AA$7:AA$2674)</f>
        <v>2.4761904761904763</v>
      </c>
      <c r="AG44" s="238">
        <f>+AVERAGEIF(Brutos!$A$7:$A$2674,Centros!$B44,Brutos!AB$7:AB$2674)</f>
        <v>2.3157894736842106</v>
      </c>
      <c r="AH44" s="240">
        <f>+Resumo!Y19</f>
        <v>3.1538553205918682</v>
      </c>
    </row>
    <row r="45" spans="2:34" x14ac:dyDescent="0.25">
      <c r="B45" s="162">
        <v>252</v>
      </c>
      <c r="C45" s="245" t="s">
        <v>148</v>
      </c>
      <c r="D45" s="243" t="s">
        <v>284</v>
      </c>
      <c r="E45" s="268">
        <f>+Brutos!BT20/Brutos!BU20</f>
        <v>2.0144578313253012</v>
      </c>
      <c r="F45" s="244">
        <f>+SUMIF(Resumo!$D$7:$D$117,Centros!B45,Resumo!$J$7:$J$117)</f>
        <v>61</v>
      </c>
      <c r="G45" s="244">
        <f>+SUMIF(Resumo!$D$7:$D$117,Centros!B45,Resumo!$K$7:$K$117)</f>
        <v>37</v>
      </c>
      <c r="H45" s="269">
        <f t="shared" si="0"/>
        <v>0.60655737704918034</v>
      </c>
      <c r="I45" s="236">
        <v>2.9402767662053897</v>
      </c>
      <c r="J45" s="241">
        <v>0.79487179487179482</v>
      </c>
      <c r="K45" s="235">
        <f>+AVERAGEIF(Brutos!$A$7:$A$2674,Centros!$B45,Brutos!F$7:F$2674)</f>
        <v>2.189189189189189</v>
      </c>
      <c r="L45" s="236">
        <f>+AVERAGEIF(Brutos!$A$7:$A$2674,Centros!$B45,Brutos!G$7:G$2674)</f>
        <v>2.0540540540540539</v>
      </c>
      <c r="M45" s="237">
        <f>+AVERAGEIF(Brutos!$A$7:$A$2674,Centros!$B45,Brutos!H$7:H$2674)</f>
        <v>1.9459459459459461</v>
      </c>
      <c r="N45" s="237">
        <f>+AVERAGEIF(Brutos!$A$7:$A$2674,Centros!$B45,Brutos!I$7:I$2674)</f>
        <v>1.8857142857142857</v>
      </c>
      <c r="O45" s="237">
        <f>+AVERAGEIF(Brutos!$A$7:$A$2674,Centros!$B45,Brutos!J$7:J$2674)</f>
        <v>1.9722222222222223</v>
      </c>
      <c r="P45" s="238">
        <f>+AVERAGEIF(Brutos!$A$7:$A$2674,Centros!$B45,Brutos!K$7:K$2674)</f>
        <v>1.6756756756756757</v>
      </c>
      <c r="Q45" s="236">
        <f>+AVERAGEIF(Brutos!$A$7:$A$2674,Centros!$B45,Brutos!L$7:L$2674)</f>
        <v>2.2972972972972974</v>
      </c>
      <c r="R45" s="237">
        <f>+AVERAGEIF(Brutos!$A$7:$A$2674,Centros!$B45,Brutos!M$7:M$2674)</f>
        <v>1.9166666666666667</v>
      </c>
      <c r="S45" s="237">
        <f>+AVERAGEIF(Brutos!$A$7:$A$2674,Centros!$B45,Brutos!N$7:N$2674)</f>
        <v>1.9459459459459461</v>
      </c>
      <c r="T45" s="237">
        <f>+AVERAGEIF(Brutos!$A$7:$A$2674,Centros!$B45,Brutos!O$7:O$2674)</f>
        <v>1.6111111111111112</v>
      </c>
      <c r="U45" s="237">
        <f>+AVERAGEIF(Brutos!$A$7:$A$2674,Centros!$B45,Brutos!P$7:P$2674)</f>
        <v>1.9189189189189189</v>
      </c>
      <c r="V45" s="237">
        <f>+AVERAGEIF(Brutos!$A$7:$A$2674,Centros!$B45,Brutos!Q$7:Q$2674)</f>
        <v>1.9722222222222223</v>
      </c>
      <c r="W45" s="237">
        <f>+AVERAGEIF(Brutos!$A$7:$A$2674,Centros!$B45,Brutos!R$7:R$2674)</f>
        <v>1.8857142857142857</v>
      </c>
      <c r="X45" s="238">
        <f>+AVERAGEIF(Brutos!$A$7:$A$2674,Centros!$B45,Brutos!S$7:S$2674)</f>
        <v>1.972972972972973</v>
      </c>
      <c r="Y45" s="236">
        <f>+AVERAGEIF(Brutos!$A$7:$A$2674,Centros!$B45,Brutos!T$7:T$2674)</f>
        <v>2.5714285714285716</v>
      </c>
      <c r="Z45" s="237">
        <f>+AVERAGEIF(Brutos!$A$7:$A$2674,Centros!$B45,Brutos!U$7:U$2674)</f>
        <v>2.7428571428571429</v>
      </c>
      <c r="AA45" s="237">
        <f>+AVERAGEIF(Brutos!$A$7:$A$2674,Centros!$B45,Brutos!V$7:V$2674)</f>
        <v>2.3235294117647061</v>
      </c>
      <c r="AB45" s="237">
        <f>+AVERAGEIF(Brutos!$A$7:$A$2674,Centros!$B45,Brutos!W$7:W$2674)</f>
        <v>2.2352941176470589</v>
      </c>
      <c r="AC45" s="238">
        <f>+AVERAGEIF(Brutos!$A$7:$A$2674,Centros!$B45,Brutos!X$7:X$2674)</f>
        <v>2.1142857142857143</v>
      </c>
      <c r="AD45" s="235">
        <f>+AVERAGEIF(Brutos!$A$7:$A$2674,Centros!$B45,Brutos!Y$7:Y$2674)</f>
        <v>2.1388888888888888</v>
      </c>
      <c r="AE45" s="236">
        <f>+AVERAGEIF(Brutos!$A$7:$A$2674,Centros!$B45,Brutos!Z$7:Z$2674)</f>
        <v>1.9189189189189189</v>
      </c>
      <c r="AF45" s="237">
        <f>+AVERAGEIF(Brutos!$A$7:$A$2674,Centros!$B45,Brutos!AA$7:AA$2674)</f>
        <v>1.5405405405405406</v>
      </c>
      <c r="AG45" s="238">
        <f>+AVERAGEIF(Brutos!$A$7:$A$2674,Centros!$B45,Brutos!AB$7:AB$2674)</f>
        <v>1.5945945945945945</v>
      </c>
      <c r="AH45" s="240">
        <f>+Resumo!Y20</f>
        <v>3.1538553205918682</v>
      </c>
    </row>
    <row r="46" spans="2:34" x14ac:dyDescent="0.25">
      <c r="B46" s="162">
        <v>301</v>
      </c>
      <c r="C46" s="245" t="s">
        <v>14</v>
      </c>
      <c r="D46" s="243" t="s">
        <v>285</v>
      </c>
      <c r="E46" s="268">
        <f>+Brutos!BT21/Brutos!BU21</f>
        <v>2.7534200867534202</v>
      </c>
      <c r="F46" s="244">
        <f>+SUMIF(Resumo!$D$7:$D$117,Centros!B46,Resumo!$J$7:$J$117)</f>
        <v>467</v>
      </c>
      <c r="G46" s="244">
        <f>+SUMIF(Resumo!$D$7:$D$117,Centros!B46,Resumo!$K$7:$K$117)</f>
        <v>140</v>
      </c>
      <c r="H46" s="269">
        <f t="shared" si="0"/>
        <v>0.29978586723768735</v>
      </c>
      <c r="I46" s="236">
        <v>2.9185750636132317</v>
      </c>
      <c r="J46" s="241">
        <v>0.19620253164556961</v>
      </c>
      <c r="K46" s="235">
        <f>+AVERAGEIF(Brutos!$A$7:$A$2674,Centros!$B46,Brutos!F$7:F$2674)</f>
        <v>3.3529411764705883</v>
      </c>
      <c r="L46" s="236">
        <f>+AVERAGEIF(Brutos!$A$7:$A$2674,Centros!$B46,Brutos!G$7:G$2674)</f>
        <v>2.5955882352941178</v>
      </c>
      <c r="M46" s="237">
        <f>+AVERAGEIF(Brutos!$A$7:$A$2674,Centros!$B46,Brutos!H$7:H$2674)</f>
        <v>2.73109243697479</v>
      </c>
      <c r="N46" s="237">
        <f>+AVERAGEIF(Brutos!$A$7:$A$2674,Centros!$B46,Brutos!I$7:I$2674)</f>
        <v>2.4074074074074074</v>
      </c>
      <c r="O46" s="237">
        <f>+AVERAGEIF(Brutos!$A$7:$A$2674,Centros!$B46,Brutos!J$7:J$2674)</f>
        <v>2.1818181818181817</v>
      </c>
      <c r="P46" s="238">
        <f>+AVERAGEIF(Brutos!$A$7:$A$2674,Centros!$B46,Brutos!K$7:K$2674)</f>
        <v>2.7633587786259541</v>
      </c>
      <c r="Q46" s="236">
        <f>+AVERAGEIF(Brutos!$A$7:$A$2674,Centros!$B46,Brutos!L$7:L$2674)</f>
        <v>3.0220588235294117</v>
      </c>
      <c r="R46" s="237">
        <f>+AVERAGEIF(Brutos!$A$7:$A$2674,Centros!$B46,Brutos!M$7:M$2674)</f>
        <v>2.5227272727272729</v>
      </c>
      <c r="S46" s="237">
        <f>+AVERAGEIF(Brutos!$A$7:$A$2674,Centros!$B46,Brutos!N$7:N$2674)</f>
        <v>2.3233082706766917</v>
      </c>
      <c r="T46" s="237">
        <f>+AVERAGEIF(Brutos!$A$7:$A$2674,Centros!$B46,Brutos!O$7:O$2674)</f>
        <v>2.4924242424242422</v>
      </c>
      <c r="U46" s="237">
        <f>+AVERAGEIF(Brutos!$A$7:$A$2674,Centros!$B46,Brutos!P$7:P$2674)</f>
        <v>2.5801526717557253</v>
      </c>
      <c r="V46" s="237">
        <f>+AVERAGEIF(Brutos!$A$7:$A$2674,Centros!$B46,Brutos!Q$7:Q$2674)</f>
        <v>2.5882352941176472</v>
      </c>
      <c r="W46" s="237">
        <f>+AVERAGEIF(Brutos!$A$7:$A$2674,Centros!$B46,Brutos!R$7:R$2674)</f>
        <v>2.3970588235294117</v>
      </c>
      <c r="X46" s="238">
        <f>+AVERAGEIF(Brutos!$A$7:$A$2674,Centros!$B46,Brutos!S$7:S$2674)</f>
        <v>2.6788321167883211</v>
      </c>
      <c r="Y46" s="236">
        <f>+AVERAGEIF(Brutos!$A$7:$A$2674,Centros!$B46,Brutos!T$7:T$2674)</f>
        <v>2.875</v>
      </c>
      <c r="Z46" s="237">
        <f>+AVERAGEIF(Brutos!$A$7:$A$2674,Centros!$B46,Brutos!U$7:U$2674)</f>
        <v>2.88</v>
      </c>
      <c r="AA46" s="237">
        <f>+AVERAGEIF(Brutos!$A$7:$A$2674,Centros!$B46,Brutos!V$7:V$2674)</f>
        <v>3.1869918699186992</v>
      </c>
      <c r="AB46" s="237">
        <f>+AVERAGEIF(Brutos!$A$7:$A$2674,Centros!$B46,Brutos!W$7:W$2674)</f>
        <v>3.5</v>
      </c>
      <c r="AC46" s="238">
        <f>+AVERAGEIF(Brutos!$A$7:$A$2674,Centros!$B46,Brutos!X$7:X$2674)</f>
        <v>3.5073529411764706</v>
      </c>
      <c r="AD46" s="235">
        <f>+AVERAGEIF(Brutos!$A$7:$A$2674,Centros!$B46,Brutos!Y$7:Y$2674)</f>
        <v>2.8014705882352939</v>
      </c>
      <c r="AE46" s="236">
        <f>+AVERAGEIF(Brutos!$A$7:$A$2674,Centros!$B46,Brutos!Z$7:Z$2674)</f>
        <v>2.6890756302521011</v>
      </c>
      <c r="AF46" s="237">
        <f>+AVERAGEIF(Brutos!$A$7:$A$2674,Centros!$B46,Brutos!AA$7:AA$2674)</f>
        <v>2.7131147540983607</v>
      </c>
      <c r="AG46" s="238">
        <f>+AVERAGEIF(Brutos!$A$7:$A$2674,Centros!$B46,Brutos!AB$7:AB$2674)</f>
        <v>2.581967213114754</v>
      </c>
      <c r="AH46" s="240">
        <f>+Resumo!Y21</f>
        <v>3.1538553205918682</v>
      </c>
    </row>
    <row r="47" spans="2:34" x14ac:dyDescent="0.25">
      <c r="B47" s="162">
        <v>302</v>
      </c>
      <c r="C47" s="245" t="s">
        <v>15</v>
      </c>
      <c r="D47" s="243" t="s">
        <v>285</v>
      </c>
      <c r="E47" s="268">
        <f>+Brutos!BT22/Brutos!BU22</f>
        <v>3.2179016874541451</v>
      </c>
      <c r="F47" s="244">
        <f>+SUMIF(Resumo!$D$7:$D$117,Centros!B47,Resumo!$J$7:$J$117)</f>
        <v>385</v>
      </c>
      <c r="G47" s="244">
        <f>+SUMIF(Resumo!$D$7:$D$117,Centros!B47,Resumo!$K$7:$K$117)</f>
        <v>186</v>
      </c>
      <c r="H47" s="269">
        <f t="shared" si="0"/>
        <v>0.48311688311688311</v>
      </c>
      <c r="I47" s="236">
        <v>3.1913830040466555</v>
      </c>
      <c r="J47" s="241">
        <v>0.48969072164948452</v>
      </c>
      <c r="K47" s="235">
        <f>+AVERAGEIF(Brutos!$A$7:$A$2674,Centros!$B47,Brutos!F$7:F$2674)</f>
        <v>3.6536312849162011</v>
      </c>
      <c r="L47" s="236">
        <f>+AVERAGEIF(Brutos!$A$7:$A$2674,Centros!$B47,Brutos!G$7:G$2674)</f>
        <v>3.1358695652173911</v>
      </c>
      <c r="M47" s="237">
        <f>+AVERAGEIF(Brutos!$A$7:$A$2674,Centros!$B47,Brutos!H$7:H$2674)</f>
        <v>3.4294117647058822</v>
      </c>
      <c r="N47" s="237">
        <f>+AVERAGEIF(Brutos!$A$7:$A$2674,Centros!$B47,Brutos!I$7:I$2674)</f>
        <v>2.9505494505494507</v>
      </c>
      <c r="O47" s="237">
        <f>+AVERAGEIF(Brutos!$A$7:$A$2674,Centros!$B47,Brutos!J$7:J$2674)</f>
        <v>2.6666666666666665</v>
      </c>
      <c r="P47" s="238">
        <f>+AVERAGEIF(Brutos!$A$7:$A$2674,Centros!$B47,Brutos!K$7:K$2674)</f>
        <v>2.6379310344827585</v>
      </c>
      <c r="Q47" s="236">
        <f>+AVERAGEIF(Brutos!$A$7:$A$2674,Centros!$B47,Brutos!L$7:L$2674)</f>
        <v>3.7374301675977653</v>
      </c>
      <c r="R47" s="237">
        <f>+AVERAGEIF(Brutos!$A$7:$A$2674,Centros!$B47,Brutos!M$7:M$2674)</f>
        <v>2.8555555555555556</v>
      </c>
      <c r="S47" s="237">
        <f>+AVERAGEIF(Brutos!$A$7:$A$2674,Centros!$B47,Brutos!N$7:N$2674)</f>
        <v>3.0543478260869565</v>
      </c>
      <c r="T47" s="237">
        <f>+AVERAGEIF(Brutos!$A$7:$A$2674,Centros!$B47,Brutos!O$7:O$2674)</f>
        <v>3.297752808988764</v>
      </c>
      <c r="U47" s="237">
        <f>+AVERAGEIF(Brutos!$A$7:$A$2674,Centros!$B47,Brutos!P$7:P$2674)</f>
        <v>2.5166666666666666</v>
      </c>
      <c r="V47" s="237">
        <f>+AVERAGEIF(Brutos!$A$7:$A$2674,Centros!$B47,Brutos!Q$7:Q$2674)</f>
        <v>3.1381215469613259</v>
      </c>
      <c r="W47" s="237">
        <f>+AVERAGEIF(Brutos!$A$7:$A$2674,Centros!$B47,Brutos!R$7:R$2674)</f>
        <v>2.8524590163934427</v>
      </c>
      <c r="X47" s="238">
        <f>+AVERAGEIF(Brutos!$A$7:$A$2674,Centros!$B47,Brutos!S$7:S$2674)</f>
        <v>3.2240437158469946</v>
      </c>
      <c r="Y47" s="236">
        <f>+AVERAGEIF(Brutos!$A$7:$A$2674,Centros!$B47,Brutos!T$7:T$2674)</f>
        <v>3.5604395604395602</v>
      </c>
      <c r="Z47" s="237">
        <f>+AVERAGEIF(Brutos!$A$7:$A$2674,Centros!$B47,Brutos!U$7:U$2674)</f>
        <v>3.5325443786982249</v>
      </c>
      <c r="AA47" s="237">
        <f>+AVERAGEIF(Brutos!$A$7:$A$2674,Centros!$B47,Brutos!V$7:V$2674)</f>
        <v>3.6184971098265897</v>
      </c>
      <c r="AB47" s="237">
        <f>+AVERAGEIF(Brutos!$A$7:$A$2674,Centros!$B47,Brutos!W$7:W$2674)</f>
        <v>3.7052023121387285</v>
      </c>
      <c r="AC47" s="238">
        <f>+AVERAGEIF(Brutos!$A$7:$A$2674,Centros!$B47,Brutos!X$7:X$2674)</f>
        <v>3.7415730337078652</v>
      </c>
      <c r="AD47" s="235">
        <f>+AVERAGEIF(Brutos!$A$7:$A$2674,Centros!$B47,Brutos!Y$7:Y$2674)</f>
        <v>3.3516483516483517</v>
      </c>
      <c r="AE47" s="236">
        <f>+AVERAGEIF(Brutos!$A$7:$A$2674,Centros!$B47,Brutos!Z$7:Z$2674)</f>
        <v>3.164705882352941</v>
      </c>
      <c r="AF47" s="237">
        <f>+AVERAGEIF(Brutos!$A$7:$A$2674,Centros!$B47,Brutos!AA$7:AA$2674)</f>
        <v>3.1551724137931036</v>
      </c>
      <c r="AG47" s="238">
        <f>+AVERAGEIF(Brutos!$A$7:$A$2674,Centros!$B47,Brutos!AB$7:AB$2674)</f>
        <v>3.0877192982456139</v>
      </c>
      <c r="AH47" s="240">
        <f>+Resumo!Y22</f>
        <v>3.1538553205918682</v>
      </c>
    </row>
    <row r="48" spans="2:34" x14ac:dyDescent="0.25">
      <c r="B48" s="162">
        <v>303</v>
      </c>
      <c r="C48" s="245" t="s">
        <v>16</v>
      </c>
      <c r="D48" s="243" t="s">
        <v>285</v>
      </c>
      <c r="E48" s="268">
        <f>+Brutos!BT23/Brutos!BU23</f>
        <v>2.9388212684176809</v>
      </c>
      <c r="F48" s="244">
        <f>+SUMIF(Resumo!$D$7:$D$117,Centros!B48,Resumo!$J$7:$J$117)</f>
        <v>828</v>
      </c>
      <c r="G48" s="244">
        <f>+SUMIF(Resumo!$D$7:$D$117,Centros!B48,Resumo!$K$7:$K$117)</f>
        <v>141</v>
      </c>
      <c r="H48" s="269">
        <f t="shared" si="0"/>
        <v>0.17028985507246377</v>
      </c>
      <c r="I48" s="236">
        <v>3.1146088019559901</v>
      </c>
      <c r="J48" s="241">
        <v>0.17129629629629631</v>
      </c>
      <c r="K48" s="235">
        <f>+AVERAGEIF(Brutos!$A$7:$A$2674,Centros!$B48,Brutos!F$7:F$2674)</f>
        <v>3.2805755395683454</v>
      </c>
      <c r="L48" s="236">
        <f>+AVERAGEIF(Brutos!$A$7:$A$2674,Centros!$B48,Brutos!G$7:G$2674)</f>
        <v>2.5985401459854014</v>
      </c>
      <c r="M48" s="237">
        <f>+AVERAGEIF(Brutos!$A$7:$A$2674,Centros!$B48,Brutos!H$7:H$2674)</f>
        <v>2.3583333333333334</v>
      </c>
      <c r="N48" s="237">
        <f>+AVERAGEIF(Brutos!$A$7:$A$2674,Centros!$B48,Brutos!I$7:I$2674)</f>
        <v>2.2595419847328246</v>
      </c>
      <c r="O48" s="237">
        <f>+AVERAGEIF(Brutos!$A$7:$A$2674,Centros!$B48,Brutos!J$7:J$2674)</f>
        <v>2.1605839416058394</v>
      </c>
      <c r="P48" s="238">
        <f>+AVERAGEIF(Brutos!$A$7:$A$2674,Centros!$B48,Brutos!K$7:K$2674)</f>
        <v>2.4626865671641789</v>
      </c>
      <c r="Q48" s="236">
        <f>+AVERAGEIF(Brutos!$A$7:$A$2674,Centros!$B48,Brutos!L$7:L$2674)</f>
        <v>3.4244604316546763</v>
      </c>
      <c r="R48" s="237">
        <f>+AVERAGEIF(Brutos!$A$7:$A$2674,Centros!$B48,Brutos!M$7:M$2674)</f>
        <v>2.5899280575539567</v>
      </c>
      <c r="S48" s="237">
        <f>+AVERAGEIF(Brutos!$A$7:$A$2674,Centros!$B48,Brutos!N$7:N$2674)</f>
        <v>3.3120567375886525</v>
      </c>
      <c r="T48" s="237">
        <f>+AVERAGEIF(Brutos!$A$7:$A$2674,Centros!$B48,Brutos!O$7:O$2674)</f>
        <v>2.8642857142857143</v>
      </c>
      <c r="U48" s="237">
        <f>+AVERAGEIF(Brutos!$A$7:$A$2674,Centros!$B48,Brutos!P$7:P$2674)</f>
        <v>2.8161764705882355</v>
      </c>
      <c r="V48" s="237">
        <f>+AVERAGEIF(Brutos!$A$7:$A$2674,Centros!$B48,Brutos!Q$7:Q$2674)</f>
        <v>2.8285714285714287</v>
      </c>
      <c r="W48" s="237">
        <f>+AVERAGEIF(Brutos!$A$7:$A$2674,Centros!$B48,Brutos!R$7:R$2674)</f>
        <v>2.4316546762589928</v>
      </c>
      <c r="X48" s="238">
        <f>+AVERAGEIF(Brutos!$A$7:$A$2674,Centros!$B48,Brutos!S$7:S$2674)</f>
        <v>2.8928571428571428</v>
      </c>
      <c r="Y48" s="236">
        <f>+AVERAGEIF(Brutos!$A$7:$A$2674,Centros!$B48,Brutos!T$7:T$2674)</f>
        <v>3.5755395683453237</v>
      </c>
      <c r="Z48" s="237">
        <f>+AVERAGEIF(Brutos!$A$7:$A$2674,Centros!$B48,Brutos!U$7:U$2674)</f>
        <v>3.5755395683453237</v>
      </c>
      <c r="AA48" s="237">
        <f>+AVERAGEIF(Brutos!$A$7:$A$2674,Centros!$B48,Brutos!V$7:V$2674)</f>
        <v>3.6764705882352939</v>
      </c>
      <c r="AB48" s="237">
        <f>+AVERAGEIF(Brutos!$A$7:$A$2674,Centros!$B48,Brutos!W$7:W$2674)</f>
        <v>3.6666666666666665</v>
      </c>
      <c r="AC48" s="238">
        <f>+AVERAGEIF(Brutos!$A$7:$A$2674,Centros!$B48,Brutos!X$7:X$2674)</f>
        <v>3.9051094890510947</v>
      </c>
      <c r="AD48" s="235">
        <f>+AVERAGEIF(Brutos!$A$7:$A$2674,Centros!$B48,Brutos!Y$7:Y$2674)</f>
        <v>3.0354609929078014</v>
      </c>
      <c r="AE48" s="236">
        <f>+AVERAGEIF(Brutos!$A$7:$A$2674,Centros!$B48,Brutos!Z$7:Z$2674)</f>
        <v>2.8045112781954886</v>
      </c>
      <c r="AF48" s="237">
        <f>+AVERAGEIF(Brutos!$A$7:$A$2674,Centros!$B48,Brutos!AA$7:AA$2674)</f>
        <v>2.5275590551181102</v>
      </c>
      <c r="AG48" s="238">
        <f>+AVERAGEIF(Brutos!$A$7:$A$2674,Centros!$B48,Brutos!AB$7:AB$2674)</f>
        <v>2.387596899224806</v>
      </c>
      <c r="AH48" s="240">
        <f>+Resumo!Y23</f>
        <v>3.1538553205918682</v>
      </c>
    </row>
    <row r="49" spans="2:34" x14ac:dyDescent="0.25">
      <c r="B49" s="162">
        <v>305</v>
      </c>
      <c r="C49" s="245" t="s">
        <v>18</v>
      </c>
      <c r="D49" s="243" t="s">
        <v>285</v>
      </c>
      <c r="E49" s="268">
        <f>+Brutos!BT24/Brutos!BU24</f>
        <v>3.1031090121999214</v>
      </c>
      <c r="F49" s="244">
        <f>+SUMIF(Resumo!$D$7:$D$117,Centros!B49,Resumo!$J$7:$J$117)</f>
        <v>387</v>
      </c>
      <c r="G49" s="244">
        <f>+SUMIF(Resumo!$D$7:$D$117,Centros!B49,Resumo!$K$7:$K$117)</f>
        <v>117</v>
      </c>
      <c r="H49" s="269">
        <f t="shared" si="0"/>
        <v>0.30232558139534882</v>
      </c>
      <c r="I49" s="236">
        <v>3.0454950936663692</v>
      </c>
      <c r="J49" s="241">
        <v>0.30172413793103448</v>
      </c>
      <c r="K49" s="235">
        <f>+AVERAGEIF(Brutos!$A$7:$A$2674,Centros!$B49,Brutos!F$7:F$2674)</f>
        <v>3.6363636363636362</v>
      </c>
      <c r="L49" s="236">
        <f>+AVERAGEIF(Brutos!$A$7:$A$2674,Centros!$B49,Brutos!G$7:G$2674)</f>
        <v>2.9553571428571428</v>
      </c>
      <c r="M49" s="237">
        <f>+AVERAGEIF(Brutos!$A$7:$A$2674,Centros!$B49,Brutos!H$7:H$2674)</f>
        <v>3.3488372093023258</v>
      </c>
      <c r="N49" s="237">
        <f>+AVERAGEIF(Brutos!$A$7:$A$2674,Centros!$B49,Brutos!I$7:I$2674)</f>
        <v>2.9363636363636365</v>
      </c>
      <c r="O49" s="237">
        <f>+AVERAGEIF(Brutos!$A$7:$A$2674,Centros!$B49,Brutos!J$7:J$2674)</f>
        <v>2.3928571428571428</v>
      </c>
      <c r="P49" s="238">
        <f>+AVERAGEIF(Brutos!$A$7:$A$2674,Centros!$B49,Brutos!K$7:K$2674)</f>
        <v>2.6168224299065419</v>
      </c>
      <c r="Q49" s="236">
        <f>+AVERAGEIF(Brutos!$A$7:$A$2674,Centros!$B49,Brutos!L$7:L$2674)</f>
        <v>3.6403508771929824</v>
      </c>
      <c r="R49" s="237">
        <f>+AVERAGEIF(Brutos!$A$7:$A$2674,Centros!$B49,Brutos!M$7:M$2674)</f>
        <v>2.8</v>
      </c>
      <c r="S49" s="237">
        <f>+AVERAGEIF(Brutos!$A$7:$A$2674,Centros!$B49,Brutos!N$7:N$2674)</f>
        <v>2.982608695652174</v>
      </c>
      <c r="T49" s="237">
        <f>+AVERAGEIF(Brutos!$A$7:$A$2674,Centros!$B49,Brutos!O$7:O$2674)</f>
        <v>3.2782608695652176</v>
      </c>
      <c r="U49" s="237">
        <f>+AVERAGEIF(Brutos!$A$7:$A$2674,Centros!$B49,Brutos!P$7:P$2674)</f>
        <v>3.0608695652173914</v>
      </c>
      <c r="V49" s="237">
        <f>+AVERAGEIF(Brutos!$A$7:$A$2674,Centros!$B49,Brutos!Q$7:Q$2674)</f>
        <v>3.1228070175438596</v>
      </c>
      <c r="W49" s="237">
        <f>+AVERAGEIF(Brutos!$A$7:$A$2674,Centros!$B49,Brutos!R$7:R$2674)</f>
        <v>2.763157894736842</v>
      </c>
      <c r="X49" s="238">
        <f>+AVERAGEIF(Brutos!$A$7:$A$2674,Centros!$B49,Brutos!S$7:S$2674)</f>
        <v>3.0614035087719298</v>
      </c>
      <c r="Y49" s="236">
        <f>+AVERAGEIF(Brutos!$A$7:$A$2674,Centros!$B49,Brutos!T$7:T$2674)</f>
        <v>3.396551724137931</v>
      </c>
      <c r="Z49" s="237">
        <f>+AVERAGEIF(Brutos!$A$7:$A$2674,Centros!$B49,Brutos!U$7:U$2674)</f>
        <v>3.2260869565217392</v>
      </c>
      <c r="AA49" s="237">
        <f>+AVERAGEIF(Brutos!$A$7:$A$2674,Centros!$B49,Brutos!V$7:V$2674)</f>
        <v>3.0775862068965516</v>
      </c>
      <c r="AB49" s="237">
        <f>+AVERAGEIF(Brutos!$A$7:$A$2674,Centros!$B49,Brutos!W$7:W$2674)</f>
        <v>3.5283018867924527</v>
      </c>
      <c r="AC49" s="238">
        <f>+AVERAGEIF(Brutos!$A$7:$A$2674,Centros!$B49,Brutos!X$7:X$2674)</f>
        <v>3.5272727272727273</v>
      </c>
      <c r="AD49" s="235">
        <f>+AVERAGEIF(Brutos!$A$7:$A$2674,Centros!$B49,Brutos!Y$7:Y$2674)</f>
        <v>3.2173913043478262</v>
      </c>
      <c r="AE49" s="236">
        <f>+AVERAGEIF(Brutos!$A$7:$A$2674,Centros!$B49,Brutos!Z$7:Z$2674)</f>
        <v>3.0198019801980198</v>
      </c>
      <c r="AF49" s="237">
        <f>+AVERAGEIF(Brutos!$A$7:$A$2674,Centros!$B49,Brutos!AA$7:AA$2674)</f>
        <v>2.980952380952381</v>
      </c>
      <c r="AG49" s="238">
        <f>+AVERAGEIF(Brutos!$A$7:$A$2674,Centros!$B49,Brutos!AB$7:AB$2674)</f>
        <v>2.8269230769230771</v>
      </c>
      <c r="AH49" s="240">
        <f>+Resumo!Y24</f>
        <v>3.1538553205918682</v>
      </c>
    </row>
    <row r="50" spans="2:34" x14ac:dyDescent="0.25">
      <c r="B50" s="162">
        <v>306</v>
      </c>
      <c r="C50" s="245" t="s">
        <v>19</v>
      </c>
      <c r="D50" s="243" t="s">
        <v>285</v>
      </c>
      <c r="E50" s="268">
        <f>+Brutos!BT25/Brutos!BU25</f>
        <v>3.1723100075244544</v>
      </c>
      <c r="F50" s="244">
        <f>+SUMIF(Resumo!$D$7:$D$117,Centros!B50,Resumo!$J$7:$J$117)</f>
        <v>278</v>
      </c>
      <c r="G50" s="244">
        <f>+SUMIF(Resumo!$D$7:$D$117,Centros!B50,Resumo!$K$7:$K$117)</f>
        <v>62</v>
      </c>
      <c r="H50" s="269">
        <f t="shared" si="0"/>
        <v>0.22302158273381295</v>
      </c>
      <c r="I50" s="236">
        <v>3.2317541613316263</v>
      </c>
      <c r="J50" s="241">
        <v>0.28286852589641437</v>
      </c>
      <c r="K50" s="235">
        <f>+AVERAGEIF(Brutos!$A$7:$A$2674,Centros!$B50,Brutos!F$7:F$2674)</f>
        <v>3.5901639344262297</v>
      </c>
      <c r="L50" s="236">
        <f>+AVERAGEIF(Brutos!$A$7:$A$2674,Centros!$B50,Brutos!G$7:G$2674)</f>
        <v>3.1774193548387095</v>
      </c>
      <c r="M50" s="237">
        <f>+AVERAGEIF(Brutos!$A$7:$A$2674,Centros!$B50,Brutos!H$7:H$2674)</f>
        <v>2.7924528301886791</v>
      </c>
      <c r="N50" s="237">
        <f>+AVERAGEIF(Brutos!$A$7:$A$2674,Centros!$B50,Brutos!I$7:I$2674)</f>
        <v>2.75</v>
      </c>
      <c r="O50" s="237">
        <f>+AVERAGEIF(Brutos!$A$7:$A$2674,Centros!$B50,Brutos!J$7:J$2674)</f>
        <v>2.8032786885245899</v>
      </c>
      <c r="P50" s="238">
        <f>+AVERAGEIF(Brutos!$A$7:$A$2674,Centros!$B50,Brutos!K$7:K$2674)</f>
        <v>2.7543859649122808</v>
      </c>
      <c r="Q50" s="236">
        <f>+AVERAGEIF(Brutos!$A$7:$A$2674,Centros!$B50,Brutos!L$7:L$2674)</f>
        <v>3.5901639344262297</v>
      </c>
      <c r="R50" s="237">
        <f>+AVERAGEIF(Brutos!$A$7:$A$2674,Centros!$B50,Brutos!M$7:M$2674)</f>
        <v>3.0491803278688523</v>
      </c>
      <c r="S50" s="237">
        <f>+AVERAGEIF(Brutos!$A$7:$A$2674,Centros!$B50,Brutos!N$7:N$2674)</f>
        <v>3.5833333333333335</v>
      </c>
      <c r="T50" s="237">
        <f>+AVERAGEIF(Brutos!$A$7:$A$2674,Centros!$B50,Brutos!O$7:O$2674)</f>
        <v>3.5593220338983049</v>
      </c>
      <c r="U50" s="237">
        <f>+AVERAGEIF(Brutos!$A$7:$A$2674,Centros!$B50,Brutos!P$7:P$2674)</f>
        <v>3.1228070175438596</v>
      </c>
      <c r="V50" s="237">
        <f>+AVERAGEIF(Brutos!$A$7:$A$2674,Centros!$B50,Brutos!Q$7:Q$2674)</f>
        <v>3.0338983050847457</v>
      </c>
      <c r="W50" s="237">
        <f>+AVERAGEIF(Brutos!$A$7:$A$2674,Centros!$B50,Brutos!R$7:R$2674)</f>
        <v>2.9833333333333334</v>
      </c>
      <c r="X50" s="238">
        <f>+AVERAGEIF(Brutos!$A$7:$A$2674,Centros!$B50,Brutos!S$7:S$2674)</f>
        <v>2.819672131147541</v>
      </c>
      <c r="Y50" s="236">
        <f>+AVERAGEIF(Brutos!$A$7:$A$2674,Centros!$B50,Brutos!T$7:T$2674)</f>
        <v>3.4444444444444446</v>
      </c>
      <c r="Z50" s="237">
        <f>+AVERAGEIF(Brutos!$A$7:$A$2674,Centros!$B50,Brutos!U$7:U$2674)</f>
        <v>3.4423076923076925</v>
      </c>
      <c r="AA50" s="237">
        <f>+AVERAGEIF(Brutos!$A$7:$A$2674,Centros!$B50,Brutos!V$7:V$2674)</f>
        <v>3.0576923076923075</v>
      </c>
      <c r="AB50" s="237">
        <f>+AVERAGEIF(Brutos!$A$7:$A$2674,Centros!$B50,Brutos!W$7:W$2674)</f>
        <v>3.4423076923076925</v>
      </c>
      <c r="AC50" s="238">
        <f>+AVERAGEIF(Brutos!$A$7:$A$2674,Centros!$B50,Brutos!X$7:X$2674)</f>
        <v>3.5666666666666669</v>
      </c>
      <c r="AD50" s="235">
        <f>+AVERAGEIF(Brutos!$A$7:$A$2674,Centros!$B50,Brutos!Y$7:Y$2674)</f>
        <v>3.278688524590164</v>
      </c>
      <c r="AE50" s="236">
        <f>+AVERAGEIF(Brutos!$A$7:$A$2674,Centros!$B50,Brutos!Z$7:Z$2674)</f>
        <v>3.1754385964912282</v>
      </c>
      <c r="AF50" s="237">
        <f>+AVERAGEIF(Brutos!$A$7:$A$2674,Centros!$B50,Brutos!AA$7:AA$2674)</f>
        <v>2.9821428571428572</v>
      </c>
      <c r="AG50" s="238">
        <f>+AVERAGEIF(Brutos!$A$7:$A$2674,Centros!$B50,Brutos!AB$7:AB$2674)</f>
        <v>2.9298245614035086</v>
      </c>
      <c r="AH50" s="240">
        <f>+Resumo!Y25</f>
        <v>3.1538553205918682</v>
      </c>
    </row>
    <row r="51" spans="2:34" x14ac:dyDescent="0.25">
      <c r="B51" s="162">
        <v>308</v>
      </c>
      <c r="C51" s="245" t="s">
        <v>20</v>
      </c>
      <c r="D51" s="243" t="s">
        <v>285</v>
      </c>
      <c r="E51" s="268">
        <f>+Brutos!BT26/Brutos!BU26</f>
        <v>2.8951521984216462</v>
      </c>
      <c r="F51" s="244">
        <f>+SUMIF(Resumo!$D$7:$D$117,Centros!B51,Resumo!$J$7:$J$117)</f>
        <v>615</v>
      </c>
      <c r="G51" s="244">
        <f>+SUMIF(Resumo!$D$7:$D$117,Centros!B51,Resumo!$K$7:$K$117)</f>
        <v>120</v>
      </c>
      <c r="H51" s="269">
        <f t="shared" si="0"/>
        <v>0.1951219512195122</v>
      </c>
      <c r="I51" s="236">
        <v>3.022875816993464</v>
      </c>
      <c r="J51" s="241">
        <v>0.2</v>
      </c>
      <c r="K51" s="235">
        <f>+AVERAGEIF(Brutos!$A$7:$A$2674,Centros!$B51,Brutos!F$7:F$2674)</f>
        <v>3.3025210084033612</v>
      </c>
      <c r="L51" s="236">
        <f>+AVERAGEIF(Brutos!$A$7:$A$2674,Centros!$B51,Brutos!G$7:G$2674)</f>
        <v>2.7815126050420167</v>
      </c>
      <c r="M51" s="237">
        <f>+AVERAGEIF(Brutos!$A$7:$A$2674,Centros!$B51,Brutos!H$7:H$2674)</f>
        <v>2.5431034482758621</v>
      </c>
      <c r="N51" s="237">
        <f>+AVERAGEIF(Brutos!$A$7:$A$2674,Centros!$B51,Brutos!I$7:I$2674)</f>
        <v>2.1478260869565218</v>
      </c>
      <c r="O51" s="237">
        <f>+AVERAGEIF(Brutos!$A$7:$A$2674,Centros!$B51,Brutos!J$7:J$2674)</f>
        <v>2.1623931623931623</v>
      </c>
      <c r="P51" s="238">
        <f>+AVERAGEIF(Brutos!$A$7:$A$2674,Centros!$B51,Brutos!K$7:K$2674)</f>
        <v>2.2807017543859649</v>
      </c>
      <c r="Q51" s="236">
        <f>+AVERAGEIF(Brutos!$A$7:$A$2674,Centros!$B51,Brutos!L$7:L$2674)</f>
        <v>3.1724137931034484</v>
      </c>
      <c r="R51" s="237">
        <f>+AVERAGEIF(Brutos!$A$7:$A$2674,Centros!$B51,Brutos!M$7:M$2674)</f>
        <v>2.6864406779661016</v>
      </c>
      <c r="S51" s="237">
        <f>+AVERAGEIF(Brutos!$A$7:$A$2674,Centros!$B51,Brutos!N$7:N$2674)</f>
        <v>3.0084745762711864</v>
      </c>
      <c r="T51" s="237">
        <f>+AVERAGEIF(Brutos!$A$7:$A$2674,Centros!$B51,Brutos!O$7:O$2674)</f>
        <v>3.3017241379310347</v>
      </c>
      <c r="U51" s="237">
        <f>+AVERAGEIF(Brutos!$A$7:$A$2674,Centros!$B51,Brutos!P$7:P$2674)</f>
        <v>2.7796610169491527</v>
      </c>
      <c r="V51" s="237">
        <f>+AVERAGEIF(Brutos!$A$7:$A$2674,Centros!$B51,Brutos!Q$7:Q$2674)</f>
        <v>2.9745762711864407</v>
      </c>
      <c r="W51" s="237">
        <f>+AVERAGEIF(Brutos!$A$7:$A$2674,Centros!$B51,Brutos!R$7:R$2674)</f>
        <v>2.736842105263158</v>
      </c>
      <c r="X51" s="238">
        <f>+AVERAGEIF(Brutos!$A$7:$A$2674,Centros!$B51,Brutos!S$7:S$2674)</f>
        <v>3.2820512820512819</v>
      </c>
      <c r="Y51" s="236">
        <f>+AVERAGEIF(Brutos!$A$7:$A$2674,Centros!$B51,Brutos!T$7:T$2674)</f>
        <v>3.1271186440677967</v>
      </c>
      <c r="Z51" s="237">
        <f>+AVERAGEIF(Brutos!$A$7:$A$2674,Centros!$B51,Brutos!U$7:U$2674)</f>
        <v>2.9907407407407409</v>
      </c>
      <c r="AA51" s="237">
        <f>+AVERAGEIF(Brutos!$A$7:$A$2674,Centros!$B51,Brutos!V$7:V$2674)</f>
        <v>3.2543859649122808</v>
      </c>
      <c r="AB51" s="237">
        <f>+AVERAGEIF(Brutos!$A$7:$A$2674,Centros!$B51,Brutos!W$7:W$2674)</f>
        <v>3.1293103448275863</v>
      </c>
      <c r="AC51" s="238">
        <f>+AVERAGEIF(Brutos!$A$7:$A$2674,Centros!$B51,Brutos!X$7:X$2674)</f>
        <v>3.5517241379310347</v>
      </c>
      <c r="AD51" s="235">
        <f>+AVERAGEIF(Brutos!$A$7:$A$2674,Centros!$B51,Brutos!Y$7:Y$2674)</f>
        <v>3.2649572649572649</v>
      </c>
      <c r="AE51" s="236">
        <f>+AVERAGEIF(Brutos!$A$7:$A$2674,Centros!$B51,Brutos!Z$7:Z$2674)</f>
        <v>2.8392857142857144</v>
      </c>
      <c r="AF51" s="237">
        <f>+AVERAGEIF(Brutos!$A$7:$A$2674,Centros!$B51,Brutos!AA$7:AA$2674)</f>
        <v>2.5929203539823007</v>
      </c>
      <c r="AG51" s="238">
        <f>+AVERAGEIF(Brutos!$A$7:$A$2674,Centros!$B51,Brutos!AB$7:AB$2674)</f>
        <v>2.6428571428571428</v>
      </c>
      <c r="AH51" s="240">
        <f>+Resumo!Y26</f>
        <v>3.1538553205918682</v>
      </c>
    </row>
    <row r="52" spans="2:34" x14ac:dyDescent="0.25">
      <c r="B52" s="162">
        <v>309</v>
      </c>
      <c r="C52" s="245" t="s">
        <v>21</v>
      </c>
      <c r="D52" s="243" t="s">
        <v>285</v>
      </c>
      <c r="E52" s="268">
        <f>+Brutos!BT27/Brutos!BU27</f>
        <v>3.0989278752436649</v>
      </c>
      <c r="F52" s="244">
        <f>+SUMIF(Resumo!$D$7:$D$117,Centros!B52,Resumo!$J$7:$J$117)</f>
        <v>186</v>
      </c>
      <c r="G52" s="244">
        <f>+SUMIF(Resumo!$D$7:$D$117,Centros!B52,Resumo!$K$7:$K$117)</f>
        <v>92</v>
      </c>
      <c r="H52" s="269">
        <f t="shared" si="0"/>
        <v>0.4946236559139785</v>
      </c>
      <c r="I52" s="236">
        <v>3.0656934306569341</v>
      </c>
      <c r="J52" s="241">
        <v>0.48051948051948051</v>
      </c>
      <c r="K52" s="235">
        <f>+AVERAGEIF(Brutos!$A$7:$A$2674,Centros!$B52,Brutos!F$7:F$2674)</f>
        <v>3.4065934065934065</v>
      </c>
      <c r="L52" s="236">
        <f>+AVERAGEIF(Brutos!$A$7:$A$2674,Centros!$B52,Brutos!G$7:G$2674)</f>
        <v>3.0543478260869565</v>
      </c>
      <c r="M52" s="237">
        <f>+AVERAGEIF(Brutos!$A$7:$A$2674,Centros!$B52,Brutos!H$7:H$2674)</f>
        <v>3.1363636363636362</v>
      </c>
      <c r="N52" s="237">
        <f>+AVERAGEIF(Brutos!$A$7:$A$2674,Centros!$B52,Brutos!I$7:I$2674)</f>
        <v>2.7159090909090908</v>
      </c>
      <c r="O52" s="237">
        <f>+AVERAGEIF(Brutos!$A$7:$A$2674,Centros!$B52,Brutos!J$7:J$2674)</f>
        <v>2.1609195402298851</v>
      </c>
      <c r="P52" s="238">
        <f>+AVERAGEIF(Brutos!$A$7:$A$2674,Centros!$B52,Brutos!K$7:K$2674)</f>
        <v>2.8720930232558142</v>
      </c>
      <c r="Q52" s="236">
        <f>+AVERAGEIF(Brutos!$A$7:$A$2674,Centros!$B52,Brutos!L$7:L$2674)</f>
        <v>3.6593406593406592</v>
      </c>
      <c r="R52" s="237">
        <f>+AVERAGEIF(Brutos!$A$7:$A$2674,Centros!$B52,Brutos!M$7:M$2674)</f>
        <v>3.0652173913043477</v>
      </c>
      <c r="S52" s="237">
        <f>+AVERAGEIF(Brutos!$A$7:$A$2674,Centros!$B52,Brutos!N$7:N$2674)</f>
        <v>3.1304347826086958</v>
      </c>
      <c r="T52" s="237">
        <f>+AVERAGEIF(Brutos!$A$7:$A$2674,Centros!$B52,Brutos!O$7:O$2674)</f>
        <v>3.2391304347826089</v>
      </c>
      <c r="U52" s="237">
        <f>+AVERAGEIF(Brutos!$A$7:$A$2674,Centros!$B52,Brutos!P$7:P$2674)</f>
        <v>2.8804347826086958</v>
      </c>
      <c r="V52" s="237">
        <f>+AVERAGEIF(Brutos!$A$7:$A$2674,Centros!$B52,Brutos!Q$7:Q$2674)</f>
        <v>3.152173913043478</v>
      </c>
      <c r="W52" s="237">
        <f>+AVERAGEIF(Brutos!$A$7:$A$2674,Centros!$B52,Brutos!R$7:R$2674)</f>
        <v>2.8804347826086958</v>
      </c>
      <c r="X52" s="238">
        <f>+AVERAGEIF(Brutos!$A$7:$A$2674,Centros!$B52,Brutos!S$7:S$2674)</f>
        <v>2.9782608695652173</v>
      </c>
      <c r="Y52" s="236">
        <f>+AVERAGEIF(Brutos!$A$7:$A$2674,Centros!$B52,Brutos!T$7:T$2674)</f>
        <v>3.0769230769230771</v>
      </c>
      <c r="Z52" s="237">
        <f>+AVERAGEIF(Brutos!$A$7:$A$2674,Centros!$B52,Brutos!U$7:U$2674)</f>
        <v>2.8351648351648353</v>
      </c>
      <c r="AA52" s="237">
        <f>+AVERAGEIF(Brutos!$A$7:$A$2674,Centros!$B52,Brutos!V$7:V$2674)</f>
        <v>3.25</v>
      </c>
      <c r="AB52" s="237">
        <f>+AVERAGEIF(Brutos!$A$7:$A$2674,Centros!$B52,Brutos!W$7:W$2674)</f>
        <v>3.6744186046511627</v>
      </c>
      <c r="AC52" s="238">
        <f>+AVERAGEIF(Brutos!$A$7:$A$2674,Centros!$B52,Brutos!X$7:X$2674)</f>
        <v>3.7640449438202248</v>
      </c>
      <c r="AD52" s="235">
        <f>+AVERAGEIF(Brutos!$A$7:$A$2674,Centros!$B52,Brutos!Y$7:Y$2674)</f>
        <v>3.191011235955056</v>
      </c>
      <c r="AE52" s="236">
        <f>+AVERAGEIF(Brutos!$A$7:$A$2674,Centros!$B52,Brutos!Z$7:Z$2674)</f>
        <v>3.1529411764705881</v>
      </c>
      <c r="AF52" s="237">
        <f>+AVERAGEIF(Brutos!$A$7:$A$2674,Centros!$B52,Brutos!AA$7:AA$2674)</f>
        <v>3.0602409638554215</v>
      </c>
      <c r="AG52" s="238">
        <f>+AVERAGEIF(Brutos!$A$7:$A$2674,Centros!$B52,Brutos!AB$7:AB$2674)</f>
        <v>2.9156626506024095</v>
      </c>
      <c r="AH52" s="240">
        <f>+Resumo!Y27</f>
        <v>3.1538553205918682</v>
      </c>
    </row>
    <row r="53" spans="2:34" x14ac:dyDescent="0.25">
      <c r="B53" s="162">
        <v>310</v>
      </c>
      <c r="C53" s="245" t="s">
        <v>22</v>
      </c>
      <c r="D53" s="243" t="s">
        <v>285</v>
      </c>
      <c r="E53" s="268">
        <f>+Brutos!BT28/Brutos!BU28</f>
        <v>2.5826923076923078</v>
      </c>
      <c r="F53" s="244">
        <f>+SUMIF(Resumo!$D$7:$D$117,Centros!B53,Resumo!$J$7:$J$117)</f>
        <v>124</v>
      </c>
      <c r="G53" s="244">
        <f>+SUMIF(Resumo!$D$7:$D$117,Centros!B53,Resumo!$K$7:$K$117)</f>
        <v>23</v>
      </c>
      <c r="H53" s="269">
        <f t="shared" si="0"/>
        <v>0.18548387096774194</v>
      </c>
      <c r="I53" s="236">
        <v>2.5290322580645159</v>
      </c>
      <c r="J53" s="241">
        <v>0.25362318840579712</v>
      </c>
      <c r="K53" s="235">
        <f>+AVERAGEIF(Brutos!$A$7:$A$2674,Centros!$B53,Brutos!F$7:F$2674)</f>
        <v>3</v>
      </c>
      <c r="L53" s="236">
        <f>+AVERAGEIF(Brutos!$A$7:$A$2674,Centros!$B53,Brutos!G$7:G$2674)</f>
        <v>2.3913043478260869</v>
      </c>
      <c r="M53" s="237">
        <f>+AVERAGEIF(Brutos!$A$7:$A$2674,Centros!$B53,Brutos!H$7:H$2674)</f>
        <v>2.5</v>
      </c>
      <c r="N53" s="237">
        <f>+AVERAGEIF(Brutos!$A$7:$A$2674,Centros!$B53,Brutos!I$7:I$2674)</f>
        <v>2</v>
      </c>
      <c r="O53" s="237">
        <f>+AVERAGEIF(Brutos!$A$7:$A$2674,Centros!$B53,Brutos!J$7:J$2674)</f>
        <v>1.8695652173913044</v>
      </c>
      <c r="P53" s="238">
        <f>+AVERAGEIF(Brutos!$A$7:$A$2674,Centros!$B53,Brutos!K$7:K$2674)</f>
        <v>2.4782608695652173</v>
      </c>
      <c r="Q53" s="236">
        <f>+AVERAGEIF(Brutos!$A$7:$A$2674,Centros!$B53,Brutos!L$7:L$2674)</f>
        <v>3</v>
      </c>
      <c r="R53" s="237">
        <f>+AVERAGEIF(Brutos!$A$7:$A$2674,Centros!$B53,Brutos!M$7:M$2674)</f>
        <v>2.0869565217391304</v>
      </c>
      <c r="S53" s="237">
        <f>+AVERAGEIF(Brutos!$A$7:$A$2674,Centros!$B53,Brutos!N$7:N$2674)</f>
        <v>1.9130434782608696</v>
      </c>
      <c r="T53" s="237">
        <f>+AVERAGEIF(Brutos!$A$7:$A$2674,Centros!$B53,Brutos!O$7:O$2674)</f>
        <v>2.7272727272727271</v>
      </c>
      <c r="U53" s="237">
        <f>+AVERAGEIF(Brutos!$A$7:$A$2674,Centros!$B53,Brutos!P$7:P$2674)</f>
        <v>1.9130434782608696</v>
      </c>
      <c r="V53" s="237">
        <f>+AVERAGEIF(Brutos!$A$7:$A$2674,Centros!$B53,Brutos!Q$7:Q$2674)</f>
        <v>2.8260869565217392</v>
      </c>
      <c r="W53" s="237">
        <f>+AVERAGEIF(Brutos!$A$7:$A$2674,Centros!$B53,Brutos!R$7:R$2674)</f>
        <v>2.1739130434782608</v>
      </c>
      <c r="X53" s="238">
        <f>+AVERAGEIF(Brutos!$A$7:$A$2674,Centros!$B53,Brutos!S$7:S$2674)</f>
        <v>2.9565217391304346</v>
      </c>
      <c r="Y53" s="236">
        <f>+AVERAGEIF(Brutos!$A$7:$A$2674,Centros!$B53,Brutos!T$7:T$2674)</f>
        <v>2.652173913043478</v>
      </c>
      <c r="Z53" s="237">
        <f>+AVERAGEIF(Brutos!$A$7:$A$2674,Centros!$B53,Brutos!U$7:U$2674)</f>
        <v>3</v>
      </c>
      <c r="AA53" s="237">
        <f>+AVERAGEIF(Brutos!$A$7:$A$2674,Centros!$B53,Brutos!V$7:V$2674)</f>
        <v>2.9130434782608696</v>
      </c>
      <c r="AB53" s="237">
        <f>+AVERAGEIF(Brutos!$A$7:$A$2674,Centros!$B53,Brutos!W$7:W$2674)</f>
        <v>3.5217391304347827</v>
      </c>
      <c r="AC53" s="238">
        <f>+AVERAGEIF(Brutos!$A$7:$A$2674,Centros!$B53,Brutos!X$7:X$2674)</f>
        <v>3.1363636363636362</v>
      </c>
      <c r="AD53" s="235">
        <f>+AVERAGEIF(Brutos!$A$7:$A$2674,Centros!$B53,Brutos!Y$7:Y$2674)</f>
        <v>2.8636363636363638</v>
      </c>
      <c r="AE53" s="236">
        <f>+AVERAGEIF(Brutos!$A$7:$A$2674,Centros!$B53,Brutos!Z$7:Z$2674)</f>
        <v>2.4545454545454546</v>
      </c>
      <c r="AF53" s="237">
        <f>+AVERAGEIF(Brutos!$A$7:$A$2674,Centros!$B53,Brutos!AA$7:AA$2674)</f>
        <v>2.5454545454545454</v>
      </c>
      <c r="AG53" s="238">
        <f>+AVERAGEIF(Brutos!$A$7:$A$2674,Centros!$B53,Brutos!AB$7:AB$2674)</f>
        <v>2.5217391304347827</v>
      </c>
      <c r="AH53" s="240">
        <f>+Resumo!Y28</f>
        <v>3.1538553205918682</v>
      </c>
    </row>
    <row r="54" spans="2:34" x14ac:dyDescent="0.25">
      <c r="B54" s="162">
        <v>311</v>
      </c>
      <c r="C54" s="245" t="s">
        <v>23</v>
      </c>
      <c r="D54" s="243" t="s">
        <v>285</v>
      </c>
      <c r="E54" s="268">
        <f>+Brutos!BT29/Brutos!BU29</f>
        <v>3.324753974261923</v>
      </c>
      <c r="F54" s="244">
        <f>+SUMIF(Resumo!$D$7:$D$117,Centros!B54,Resumo!$J$7:$J$117)</f>
        <v>109</v>
      </c>
      <c r="G54" s="244">
        <f>+SUMIF(Resumo!$D$7:$D$117,Centros!B54,Resumo!$K$7:$K$117)</f>
        <v>59</v>
      </c>
      <c r="H54" s="269">
        <f t="shared" si="0"/>
        <v>0.54128440366972475</v>
      </c>
      <c r="I54" s="236">
        <v>3.3348348348348349</v>
      </c>
      <c r="J54" s="241">
        <v>0.29411764705882354</v>
      </c>
      <c r="K54" s="235">
        <f>+AVERAGEIF(Brutos!$A$7:$A$2674,Centros!$B54,Brutos!F$7:F$2674)</f>
        <v>3.7142857142857144</v>
      </c>
      <c r="L54" s="236">
        <f>+AVERAGEIF(Brutos!$A$7:$A$2674,Centros!$B54,Brutos!G$7:G$2674)</f>
        <v>3.2881355932203391</v>
      </c>
      <c r="M54" s="237">
        <f>+AVERAGEIF(Brutos!$A$7:$A$2674,Centros!$B54,Brutos!H$7:H$2674)</f>
        <v>2.9824561403508771</v>
      </c>
      <c r="N54" s="237">
        <f>+AVERAGEIF(Brutos!$A$7:$A$2674,Centros!$B54,Brutos!I$7:I$2674)</f>
        <v>2.7413793103448274</v>
      </c>
      <c r="O54" s="237">
        <f>+AVERAGEIF(Brutos!$A$7:$A$2674,Centros!$B54,Brutos!J$7:J$2674)</f>
        <v>2.7543859649122808</v>
      </c>
      <c r="P54" s="238">
        <f>+AVERAGEIF(Brutos!$A$7:$A$2674,Centros!$B54,Brutos!K$7:K$2674)</f>
        <v>2.7966101694915255</v>
      </c>
      <c r="Q54" s="236">
        <f>+AVERAGEIF(Brutos!$A$7:$A$2674,Centros!$B54,Brutos!L$7:L$2674)</f>
        <v>3.7931034482758621</v>
      </c>
      <c r="R54" s="237">
        <f>+AVERAGEIF(Brutos!$A$7:$A$2674,Centros!$B54,Brutos!M$7:M$2674)</f>
        <v>3.3859649122807016</v>
      </c>
      <c r="S54" s="237">
        <f>+AVERAGEIF(Brutos!$A$7:$A$2674,Centros!$B54,Brutos!N$7:N$2674)</f>
        <v>3.3220338983050848</v>
      </c>
      <c r="T54" s="237">
        <f>+AVERAGEIF(Brutos!$A$7:$A$2674,Centros!$B54,Brutos!O$7:O$2674)</f>
        <v>3.2068965517241379</v>
      </c>
      <c r="U54" s="237">
        <f>+AVERAGEIF(Brutos!$A$7:$A$2674,Centros!$B54,Brutos!P$7:P$2674)</f>
        <v>3.0862068965517242</v>
      </c>
      <c r="V54" s="237">
        <f>+AVERAGEIF(Brutos!$A$7:$A$2674,Centros!$B54,Brutos!Q$7:Q$2674)</f>
        <v>3.3620689655172415</v>
      </c>
      <c r="W54" s="237">
        <f>+AVERAGEIF(Brutos!$A$7:$A$2674,Centros!$B54,Brutos!R$7:R$2674)</f>
        <v>3.0877192982456139</v>
      </c>
      <c r="X54" s="238">
        <f>+AVERAGEIF(Brutos!$A$7:$A$2674,Centros!$B54,Brutos!S$7:S$2674)</f>
        <v>3.5593220338983049</v>
      </c>
      <c r="Y54" s="236">
        <f>+AVERAGEIF(Brutos!$A$7:$A$2674,Centros!$B54,Brutos!T$7:T$2674)</f>
        <v>3.593220338983051</v>
      </c>
      <c r="Z54" s="237">
        <f>+AVERAGEIF(Brutos!$A$7:$A$2674,Centros!$B54,Brutos!U$7:U$2674)</f>
        <v>3.7627118644067798</v>
      </c>
      <c r="AA54" s="237">
        <f>+AVERAGEIF(Brutos!$A$7:$A$2674,Centros!$B54,Brutos!V$7:V$2674)</f>
        <v>3.2586206896551726</v>
      </c>
      <c r="AB54" s="237">
        <f>+AVERAGEIF(Brutos!$A$7:$A$2674,Centros!$B54,Brutos!W$7:W$2674)</f>
        <v>3.7017543859649122</v>
      </c>
      <c r="AC54" s="238">
        <f>+AVERAGEIF(Brutos!$A$7:$A$2674,Centros!$B54,Brutos!X$7:X$2674)</f>
        <v>3.6842105263157894</v>
      </c>
      <c r="AD54" s="235">
        <f>+AVERAGEIF(Brutos!$A$7:$A$2674,Centros!$B54,Brutos!Y$7:Y$2674)</f>
        <v>3.4482758620689653</v>
      </c>
      <c r="AE54" s="236">
        <f>+AVERAGEIF(Brutos!$A$7:$A$2674,Centros!$B54,Brutos!Z$7:Z$2674)</f>
        <v>3.2407407407407409</v>
      </c>
      <c r="AF54" s="237">
        <f>+AVERAGEIF(Brutos!$A$7:$A$2674,Centros!$B54,Brutos!AA$7:AA$2674)</f>
        <v>3.3333333333333335</v>
      </c>
      <c r="AG54" s="238">
        <f>+AVERAGEIF(Brutos!$A$7:$A$2674,Centros!$B54,Brutos!AB$7:AB$2674)</f>
        <v>3.3636363636363638</v>
      </c>
      <c r="AH54" s="240">
        <f>+Resumo!Y29</f>
        <v>3.1538553205918682</v>
      </c>
    </row>
    <row r="55" spans="2:34" x14ac:dyDescent="0.25">
      <c r="B55" s="162">
        <v>312</v>
      </c>
      <c r="C55" s="245" t="s">
        <v>17</v>
      </c>
      <c r="D55" s="243" t="s">
        <v>285</v>
      </c>
      <c r="E55" s="268">
        <f>+Brutos!BT30/Brutos!BU30</f>
        <v>2.8305208206871435</v>
      </c>
      <c r="F55" s="244">
        <f>+SUMIF(Resumo!$D$7:$D$117,Centros!B55,Resumo!$J$7:$J$117)</f>
        <v>1549</v>
      </c>
      <c r="G55" s="244">
        <f>+SUMIF(Resumo!$D$7:$D$117,Centros!B55,Resumo!$K$7:$K$117)</f>
        <v>376</v>
      </c>
      <c r="H55" s="269">
        <f t="shared" si="0"/>
        <v>0.24273724983860556</v>
      </c>
      <c r="I55" s="236">
        <v>2.8357712765957448</v>
      </c>
      <c r="J55" s="241">
        <v>0.15266617969320673</v>
      </c>
      <c r="K55" s="235">
        <f>+AVERAGEIF(Brutos!$A$7:$A$2674,Centros!$B55,Brutos!F$7:F$2674)</f>
        <v>3.2158469945355193</v>
      </c>
      <c r="L55" s="236">
        <f>+AVERAGEIF(Brutos!$A$7:$A$2674,Centros!$B55,Brutos!G$7:G$2674)</f>
        <v>2.6010781671159031</v>
      </c>
      <c r="M55" s="237">
        <f>+AVERAGEIF(Brutos!$A$7:$A$2674,Centros!$B55,Brutos!H$7:H$2674)</f>
        <v>2.5608974358974357</v>
      </c>
      <c r="N55" s="237">
        <f>+AVERAGEIF(Brutos!$A$7:$A$2674,Centros!$B55,Brutos!I$7:I$2674)</f>
        <v>2.4345403899721449</v>
      </c>
      <c r="O55" s="237">
        <f>+AVERAGEIF(Brutos!$A$7:$A$2674,Centros!$B55,Brutos!J$7:J$2674)</f>
        <v>2.2082191780821918</v>
      </c>
      <c r="P55" s="238">
        <f>+AVERAGEIF(Brutos!$A$7:$A$2674,Centros!$B55,Brutos!K$7:K$2674)</f>
        <v>2.5069252077562325</v>
      </c>
      <c r="Q55" s="236">
        <f>+AVERAGEIF(Brutos!$A$7:$A$2674,Centros!$B55,Brutos!L$7:L$2674)</f>
        <v>3.6086956521739131</v>
      </c>
      <c r="R55" s="237">
        <f>+AVERAGEIF(Brutos!$A$7:$A$2674,Centros!$B55,Brutos!M$7:M$2674)</f>
        <v>2.6383561643835618</v>
      </c>
      <c r="S55" s="237">
        <f>+AVERAGEIF(Brutos!$A$7:$A$2674,Centros!$B55,Brutos!N$7:N$2674)</f>
        <v>3.10752688172043</v>
      </c>
      <c r="T55" s="237">
        <f>+AVERAGEIF(Brutos!$A$7:$A$2674,Centros!$B55,Brutos!O$7:O$2674)</f>
        <v>2.6819407008086253</v>
      </c>
      <c r="U55" s="237">
        <f>+AVERAGEIF(Brutos!$A$7:$A$2674,Centros!$B55,Brutos!P$7:P$2674)</f>
        <v>2.6233062330623307</v>
      </c>
      <c r="V55" s="237">
        <f>+AVERAGEIF(Brutos!$A$7:$A$2674,Centros!$B55,Brutos!Q$7:Q$2674)</f>
        <v>2.7901907356948228</v>
      </c>
      <c r="W55" s="237">
        <f>+AVERAGEIF(Brutos!$A$7:$A$2674,Centros!$B55,Brutos!R$7:R$2674)</f>
        <v>2.5710382513661201</v>
      </c>
      <c r="X55" s="238">
        <f>+AVERAGEIF(Brutos!$A$7:$A$2674,Centros!$B55,Brutos!S$7:S$2674)</f>
        <v>2.8005390835579513</v>
      </c>
      <c r="Y55" s="236">
        <f>+AVERAGEIF(Brutos!$A$7:$A$2674,Centros!$B55,Brutos!T$7:T$2674)</f>
        <v>2.9622641509433962</v>
      </c>
      <c r="Z55" s="237">
        <f>+AVERAGEIF(Brutos!$A$7:$A$2674,Centros!$B55,Brutos!U$7:U$2674)</f>
        <v>2.9123287671232876</v>
      </c>
      <c r="AA55" s="237">
        <f>+AVERAGEIF(Brutos!$A$7:$A$2674,Centros!$B55,Brutos!V$7:V$2674)</f>
        <v>2.9476584022038566</v>
      </c>
      <c r="AB55" s="237">
        <f>+AVERAGEIF(Brutos!$A$7:$A$2674,Centros!$B55,Brutos!W$7:W$2674)</f>
        <v>3.5043478260869567</v>
      </c>
      <c r="AC55" s="238">
        <f>+AVERAGEIF(Brutos!$A$7:$A$2674,Centros!$B55,Brutos!X$7:X$2674)</f>
        <v>3.6149584487534625</v>
      </c>
      <c r="AD55" s="235">
        <f>+AVERAGEIF(Brutos!$A$7:$A$2674,Centros!$B55,Brutos!Y$7:Y$2674)</f>
        <v>3.027173913043478</v>
      </c>
      <c r="AE55" s="236">
        <f>+AVERAGEIF(Brutos!$A$7:$A$2674,Centros!$B55,Brutos!Z$7:Z$2674)</f>
        <v>2.8065476190476191</v>
      </c>
      <c r="AF55" s="237">
        <f>+AVERAGEIF(Brutos!$A$7:$A$2674,Centros!$B55,Brutos!AA$7:AA$2674)</f>
        <v>2.4542586750788642</v>
      </c>
      <c r="AG55" s="238">
        <f>+AVERAGEIF(Brutos!$A$7:$A$2674,Centros!$B55,Brutos!AB$7:AB$2674)</f>
        <v>2.4207317073170733</v>
      </c>
      <c r="AH55" s="240">
        <f>+Resumo!Y30</f>
        <v>3.1538553205918682</v>
      </c>
    </row>
    <row r="56" spans="2:34" x14ac:dyDescent="0.25">
      <c r="B56" s="162">
        <v>351</v>
      </c>
      <c r="C56" s="245" t="s">
        <v>213</v>
      </c>
      <c r="D56" s="243" t="s">
        <v>285</v>
      </c>
      <c r="E56" s="268">
        <f>+Brutos!BT31/Brutos!BU31</f>
        <v>2.9555555555555557</v>
      </c>
      <c r="F56" s="244">
        <f>+SUMIF(Resumo!$D$7:$D$117,Centros!B56,Resumo!$J$7:$J$117)</f>
        <v>79</v>
      </c>
      <c r="G56" s="244">
        <f>+SUMIF(Resumo!$D$7:$D$117,Centros!B56,Resumo!$K$7:$K$117)</f>
        <v>32</v>
      </c>
      <c r="H56" s="269">
        <f t="shared" si="0"/>
        <v>0.4050632911392405</v>
      </c>
      <c r="I56" s="236">
        <v>2.9873284054910241</v>
      </c>
      <c r="J56" s="241">
        <v>0.5</v>
      </c>
      <c r="K56" s="235">
        <f>+AVERAGEIF(Brutos!$A$7:$A$2674,Centros!$B56,Brutos!F$7:F$2674)</f>
        <v>3.6451612903225805</v>
      </c>
      <c r="L56" s="236">
        <f>+AVERAGEIF(Brutos!$A$7:$A$2674,Centros!$B56,Brutos!G$7:G$2674)</f>
        <v>3.15625</v>
      </c>
      <c r="M56" s="237">
        <f>+AVERAGEIF(Brutos!$A$7:$A$2674,Centros!$B56,Brutos!H$7:H$2674)</f>
        <v>3.032258064516129</v>
      </c>
      <c r="N56" s="237">
        <f>+AVERAGEIF(Brutos!$A$7:$A$2674,Centros!$B56,Brutos!I$7:I$2674)</f>
        <v>2.7666666666666666</v>
      </c>
      <c r="O56" s="237">
        <f>+AVERAGEIF(Brutos!$A$7:$A$2674,Centros!$B56,Brutos!J$7:J$2674)</f>
        <v>2.6875</v>
      </c>
      <c r="P56" s="238">
        <f>+AVERAGEIF(Brutos!$A$7:$A$2674,Centros!$B56,Brutos!K$7:K$2674)</f>
        <v>2.7419354838709675</v>
      </c>
      <c r="Q56" s="236">
        <f>+AVERAGEIF(Brutos!$A$7:$A$2674,Centros!$B56,Brutos!L$7:L$2674)</f>
        <v>3.53125</v>
      </c>
      <c r="R56" s="237">
        <f>+AVERAGEIF(Brutos!$A$7:$A$2674,Centros!$B56,Brutos!M$7:M$2674)</f>
        <v>3.03125</v>
      </c>
      <c r="S56" s="237">
        <f>+AVERAGEIF(Brutos!$A$7:$A$2674,Centros!$B56,Brutos!N$7:N$2674)</f>
        <v>2.9375</v>
      </c>
      <c r="T56" s="237">
        <f>+AVERAGEIF(Brutos!$A$7:$A$2674,Centros!$B56,Brutos!O$7:O$2674)</f>
        <v>3.0625</v>
      </c>
      <c r="U56" s="237">
        <f>+AVERAGEIF(Brutos!$A$7:$A$2674,Centros!$B56,Brutos!P$7:P$2674)</f>
        <v>2.8125</v>
      </c>
      <c r="V56" s="237">
        <f>+AVERAGEIF(Brutos!$A$7:$A$2674,Centros!$B56,Brutos!Q$7:Q$2674)</f>
        <v>2.96875</v>
      </c>
      <c r="W56" s="237">
        <f>+AVERAGEIF(Brutos!$A$7:$A$2674,Centros!$B56,Brutos!R$7:R$2674)</f>
        <v>2.806451612903226</v>
      </c>
      <c r="X56" s="238">
        <f>+AVERAGEIF(Brutos!$A$7:$A$2674,Centros!$B56,Brutos!S$7:S$2674)</f>
        <v>3.125</v>
      </c>
      <c r="Y56" s="236">
        <f>+AVERAGEIF(Brutos!$A$7:$A$2674,Centros!$B56,Brutos!T$7:T$2674)</f>
        <v>2.625</v>
      </c>
      <c r="Z56" s="237">
        <f>+AVERAGEIF(Brutos!$A$7:$A$2674,Centros!$B56,Brutos!U$7:U$2674)</f>
        <v>2.375</v>
      </c>
      <c r="AA56" s="237">
        <f>+AVERAGEIF(Brutos!$A$7:$A$2674,Centros!$B56,Brutos!V$7:V$2674)</f>
        <v>2.59375</v>
      </c>
      <c r="AB56" s="237">
        <f>+AVERAGEIF(Brutos!$A$7:$A$2674,Centros!$B56,Brutos!W$7:W$2674)</f>
        <v>3.4516129032258065</v>
      </c>
      <c r="AC56" s="238">
        <f>+AVERAGEIF(Brutos!$A$7:$A$2674,Centros!$B56,Brutos!X$7:X$2674)</f>
        <v>2.6</v>
      </c>
      <c r="AD56" s="235">
        <f>+AVERAGEIF(Brutos!$A$7:$A$2674,Centros!$B56,Brutos!Y$7:Y$2674)</f>
        <v>3.3</v>
      </c>
      <c r="AE56" s="236">
        <f>+AVERAGEIF(Brutos!$A$7:$A$2674,Centros!$B56,Brutos!Z$7:Z$2674)</f>
        <v>3.161290322580645</v>
      </c>
      <c r="AF56" s="237">
        <f>+AVERAGEIF(Brutos!$A$7:$A$2674,Centros!$B56,Brutos!AA$7:AA$2674)</f>
        <v>2.8333333333333335</v>
      </c>
      <c r="AG56" s="238">
        <f>+AVERAGEIF(Brutos!$A$7:$A$2674,Centros!$B56,Brutos!AB$7:AB$2674)</f>
        <v>2.7333333333333334</v>
      </c>
      <c r="AH56" s="240">
        <f>+Resumo!Y31</f>
        <v>3.1538553205918682</v>
      </c>
    </row>
    <row r="57" spans="2:34" x14ac:dyDescent="0.25">
      <c r="B57" s="162">
        <v>352</v>
      </c>
      <c r="C57" s="245" t="s">
        <v>200</v>
      </c>
      <c r="D57" s="243" t="s">
        <v>285</v>
      </c>
      <c r="E57" s="268">
        <f>+Brutos!BT32/Brutos!BU32</f>
        <v>2.4231578947368422</v>
      </c>
      <c r="F57" s="244">
        <f>+SUMIF(Resumo!$D$7:$D$117,Centros!B57,Resumo!$J$7:$J$117)</f>
        <v>59</v>
      </c>
      <c r="G57" s="244">
        <f>+SUMIF(Resumo!$D$7:$D$117,Centros!B57,Resumo!$K$7:$K$117)</f>
        <v>21</v>
      </c>
      <c r="H57" s="269">
        <f t="shared" si="0"/>
        <v>0.3559322033898305</v>
      </c>
      <c r="I57" s="236">
        <v>1.9907407407407407</v>
      </c>
      <c r="J57" s="241">
        <v>0.14285714285714285</v>
      </c>
      <c r="K57" s="235">
        <f>+AVERAGEIF(Brutos!$A$7:$A$2674,Centros!$B57,Brutos!F$7:F$2674)</f>
        <v>3.55</v>
      </c>
      <c r="L57" s="236">
        <f>+AVERAGEIF(Brutos!$A$7:$A$2674,Centros!$B57,Brutos!G$7:G$2674)</f>
        <v>2.7619047619047619</v>
      </c>
      <c r="M57" s="237">
        <f>+AVERAGEIF(Brutos!$A$7:$A$2674,Centros!$B57,Brutos!H$7:H$2674)</f>
        <v>2.5</v>
      </c>
      <c r="N57" s="237">
        <f>+AVERAGEIF(Brutos!$A$7:$A$2674,Centros!$B57,Brutos!I$7:I$2674)</f>
        <v>2.5238095238095237</v>
      </c>
      <c r="O57" s="237">
        <f>+AVERAGEIF(Brutos!$A$7:$A$2674,Centros!$B57,Brutos!J$7:J$2674)</f>
        <v>2.6190476190476191</v>
      </c>
      <c r="P57" s="238">
        <f>+AVERAGEIF(Brutos!$A$7:$A$2674,Centros!$B57,Brutos!K$7:K$2674)</f>
        <v>2</v>
      </c>
      <c r="Q57" s="236">
        <f>+AVERAGEIF(Brutos!$A$7:$A$2674,Centros!$B57,Brutos!L$7:L$2674)</f>
        <v>3.0952380952380953</v>
      </c>
      <c r="R57" s="237">
        <f>+AVERAGEIF(Brutos!$A$7:$A$2674,Centros!$B57,Brutos!M$7:M$2674)</f>
        <v>2.2857142857142856</v>
      </c>
      <c r="S57" s="237">
        <f>+AVERAGEIF(Brutos!$A$7:$A$2674,Centros!$B57,Brutos!N$7:N$2674)</f>
        <v>2.5714285714285716</v>
      </c>
      <c r="T57" s="237">
        <f>+AVERAGEIF(Brutos!$A$7:$A$2674,Centros!$B57,Brutos!O$7:O$2674)</f>
        <v>3.0476190476190474</v>
      </c>
      <c r="U57" s="237">
        <f>+AVERAGEIF(Brutos!$A$7:$A$2674,Centros!$B57,Brutos!P$7:P$2674)</f>
        <v>3</v>
      </c>
      <c r="V57" s="237">
        <f>+AVERAGEIF(Brutos!$A$7:$A$2674,Centros!$B57,Brutos!Q$7:Q$2674)</f>
        <v>2.65</v>
      </c>
      <c r="W57" s="237">
        <f>+AVERAGEIF(Brutos!$A$7:$A$2674,Centros!$B57,Brutos!R$7:R$2674)</f>
        <v>2.2380952380952381</v>
      </c>
      <c r="X57" s="238">
        <f>+AVERAGEIF(Brutos!$A$7:$A$2674,Centros!$B57,Brutos!S$7:S$2674)</f>
        <v>2.3809523809523809</v>
      </c>
      <c r="Y57" s="236">
        <f>+AVERAGEIF(Brutos!$A$7:$A$2674,Centros!$B57,Brutos!T$7:T$2674)</f>
        <v>1.7619047619047619</v>
      </c>
      <c r="Z57" s="237">
        <f>+AVERAGEIF(Brutos!$A$7:$A$2674,Centros!$B57,Brutos!U$7:U$2674)</f>
        <v>1.65</v>
      </c>
      <c r="AA57" s="237">
        <f>+AVERAGEIF(Brutos!$A$7:$A$2674,Centros!$B57,Brutos!V$7:V$2674)</f>
        <v>1.6190476190476191</v>
      </c>
      <c r="AB57" s="237">
        <f>+AVERAGEIF(Brutos!$A$7:$A$2674,Centros!$B57,Brutos!W$7:W$2674)</f>
        <v>1.6</v>
      </c>
      <c r="AC57" s="238">
        <f>+AVERAGEIF(Brutos!$A$7:$A$2674,Centros!$B57,Brutos!X$7:X$2674)</f>
        <v>2.7142857142857144</v>
      </c>
      <c r="AD57" s="235">
        <f>+AVERAGEIF(Brutos!$A$7:$A$2674,Centros!$B57,Brutos!Y$7:Y$2674)</f>
        <v>3.2</v>
      </c>
      <c r="AE57" s="236">
        <f>+AVERAGEIF(Brutos!$A$7:$A$2674,Centros!$B57,Brutos!Z$7:Z$2674)</f>
        <v>2.4</v>
      </c>
      <c r="AF57" s="237">
        <f>+AVERAGEIF(Brutos!$A$7:$A$2674,Centros!$B57,Brutos!AA$7:AA$2674)</f>
        <v>1.6190476190476191</v>
      </c>
      <c r="AG57" s="238">
        <f>+AVERAGEIF(Brutos!$A$7:$A$2674,Centros!$B57,Brutos!AB$7:AB$2674)</f>
        <v>1.95</v>
      </c>
      <c r="AH57" s="240">
        <f>+Resumo!Y32</f>
        <v>3.1538553205918682</v>
      </c>
    </row>
    <row r="58" spans="2:34" x14ac:dyDescent="0.25">
      <c r="B58" s="162">
        <v>353</v>
      </c>
      <c r="C58" s="245" t="s">
        <v>102</v>
      </c>
      <c r="D58" s="243" t="s">
        <v>285</v>
      </c>
      <c r="E58" s="268">
        <f>+Brutos!BT33/Brutos!BU33</f>
        <v>3.3103879849812263</v>
      </c>
      <c r="F58" s="244">
        <f>+SUMIF(Resumo!$D$7:$D$117,Centros!B58,Resumo!$J$7:$J$117)</f>
        <v>82</v>
      </c>
      <c r="G58" s="244">
        <f>+SUMIF(Resumo!$D$7:$D$117,Centros!B58,Resumo!$K$7:$K$117)</f>
        <v>36</v>
      </c>
      <c r="H58" s="269">
        <f t="shared" si="0"/>
        <v>0.43902439024390244</v>
      </c>
      <c r="I58" s="236">
        <v>3.1801801801801801</v>
      </c>
      <c r="J58" s="241">
        <v>0.26315789473684209</v>
      </c>
      <c r="K58" s="235">
        <f>+AVERAGEIF(Brutos!$A$7:$A$2674,Centros!$B58,Brutos!F$7:F$2674)</f>
        <v>3.8333333333333335</v>
      </c>
      <c r="L58" s="236">
        <f>+AVERAGEIF(Brutos!$A$7:$A$2674,Centros!$B58,Brutos!G$7:G$2674)</f>
        <v>3.6857142857142855</v>
      </c>
      <c r="M58" s="237">
        <f>+AVERAGEIF(Brutos!$A$7:$A$2674,Centros!$B58,Brutos!H$7:H$2674)</f>
        <v>3.4375</v>
      </c>
      <c r="N58" s="237">
        <f>+AVERAGEIF(Brutos!$A$7:$A$2674,Centros!$B58,Brutos!I$7:I$2674)</f>
        <v>3.2222222222222223</v>
      </c>
      <c r="O58" s="237">
        <f>+AVERAGEIF(Brutos!$A$7:$A$2674,Centros!$B58,Brutos!J$7:J$2674)</f>
        <v>3.0833333333333335</v>
      </c>
      <c r="P58" s="238">
        <f>+AVERAGEIF(Brutos!$A$7:$A$2674,Centros!$B58,Brutos!K$7:K$2674)</f>
        <v>2.6176470588235294</v>
      </c>
      <c r="Q58" s="236">
        <f>+AVERAGEIF(Brutos!$A$7:$A$2674,Centros!$B58,Brutos!L$7:L$2674)</f>
        <v>4.2</v>
      </c>
      <c r="R58" s="237">
        <f>+AVERAGEIF(Brutos!$A$7:$A$2674,Centros!$B58,Brutos!M$7:M$2674)</f>
        <v>3.7428571428571429</v>
      </c>
      <c r="S58" s="237">
        <f>+AVERAGEIF(Brutos!$A$7:$A$2674,Centros!$B58,Brutos!N$7:N$2674)</f>
        <v>3.8571428571428572</v>
      </c>
      <c r="T58" s="237">
        <f>+AVERAGEIF(Brutos!$A$7:$A$2674,Centros!$B58,Brutos!O$7:O$2674)</f>
        <v>4.0277777777777777</v>
      </c>
      <c r="U58" s="237">
        <f>+AVERAGEIF(Brutos!$A$7:$A$2674,Centros!$B58,Brutos!P$7:P$2674)</f>
        <v>3.6388888888888888</v>
      </c>
      <c r="V58" s="237">
        <f>+AVERAGEIF(Brutos!$A$7:$A$2674,Centros!$B58,Brutos!Q$7:Q$2674)</f>
        <v>3.6944444444444446</v>
      </c>
      <c r="W58" s="237">
        <f>+AVERAGEIF(Brutos!$A$7:$A$2674,Centros!$B58,Brutos!R$7:R$2674)</f>
        <v>3.25</v>
      </c>
      <c r="X58" s="238">
        <f>+AVERAGEIF(Brutos!$A$7:$A$2674,Centros!$B58,Brutos!S$7:S$2674)</f>
        <v>3.8055555555555554</v>
      </c>
      <c r="Y58" s="236">
        <f>+AVERAGEIF(Brutos!$A$7:$A$2674,Centros!$B58,Brutos!T$7:T$2674)</f>
        <v>1.8571428571428572</v>
      </c>
      <c r="Z58" s="237">
        <f>+AVERAGEIF(Brutos!$A$7:$A$2674,Centros!$B58,Brutos!U$7:U$2674)</f>
        <v>2.0294117647058822</v>
      </c>
      <c r="AA58" s="237">
        <f>+AVERAGEIF(Brutos!$A$7:$A$2674,Centros!$B58,Brutos!V$7:V$2674)</f>
        <v>2.342857142857143</v>
      </c>
      <c r="AB58" s="237">
        <f>+AVERAGEIF(Brutos!$A$7:$A$2674,Centros!$B58,Brutos!W$7:W$2674)</f>
        <v>3.15625</v>
      </c>
      <c r="AC58" s="238">
        <f>+AVERAGEIF(Brutos!$A$7:$A$2674,Centros!$B58,Brutos!X$7:X$2674)</f>
        <v>3.0882352941176472</v>
      </c>
      <c r="AD58" s="235">
        <f>+AVERAGEIF(Brutos!$A$7:$A$2674,Centros!$B58,Brutos!Y$7:Y$2674)</f>
        <v>3.9166666666666665</v>
      </c>
      <c r="AE58" s="236">
        <f>+AVERAGEIF(Brutos!$A$7:$A$2674,Centros!$B58,Brutos!Z$7:Z$2674)</f>
        <v>3.2857142857142856</v>
      </c>
      <c r="AF58" s="237">
        <f>+AVERAGEIF(Brutos!$A$7:$A$2674,Centros!$B58,Brutos!AA$7:AA$2674)</f>
        <v>3.15625</v>
      </c>
      <c r="AG58" s="238">
        <f>+AVERAGEIF(Brutos!$A$7:$A$2674,Centros!$B58,Brutos!AB$7:AB$2674)</f>
        <v>3.03125</v>
      </c>
      <c r="AH58" s="240">
        <f>+Resumo!Y33</f>
        <v>3.1538553205918682</v>
      </c>
    </row>
    <row r="59" spans="2:34" s="1" customFormat="1" ht="15.75" thickBot="1" x14ac:dyDescent="0.3">
      <c r="B59" s="481">
        <v>355</v>
      </c>
      <c r="C59" s="482" t="s">
        <v>24</v>
      </c>
      <c r="D59" s="160" t="s">
        <v>285</v>
      </c>
      <c r="E59" s="483">
        <f>+Brutos!BT34/Brutos!BU34</f>
        <v>3.8163934426229509</v>
      </c>
      <c r="F59" s="60">
        <f>+SUMIF(Resumo!$D$7:$D$117,Centros!B59,Resumo!$J$7:$J$117)</f>
        <v>155</v>
      </c>
      <c r="G59" s="60">
        <f>+SUMIF(Resumo!$D$7:$D$117,Centros!B59,Resumo!$K$7:$K$117)</f>
        <v>83</v>
      </c>
      <c r="H59" s="484">
        <f t="shared" si="0"/>
        <v>0.53548387096774197</v>
      </c>
      <c r="I59" s="252">
        <v>3.7451244115669131</v>
      </c>
      <c r="J59" s="485">
        <v>0.48529411764705882</v>
      </c>
      <c r="K59" s="248">
        <f>+AVERAGEIF(Brutos!$A$7:$A$2674,Centros!$B59,Brutos!F$7:F$2674)</f>
        <v>3.9878048780487805</v>
      </c>
      <c r="L59" s="252">
        <f>+AVERAGEIF(Brutos!$A$7:$A$2674,Centros!$B59,Brutos!G$7:G$2674)</f>
        <v>3.8658536585365852</v>
      </c>
      <c r="M59" s="253">
        <f>+AVERAGEIF(Brutos!$A$7:$A$2674,Centros!$B59,Brutos!H$7:H$2674)</f>
        <v>3.6296296296296298</v>
      </c>
      <c r="N59" s="253">
        <f>+AVERAGEIF(Brutos!$A$7:$A$2674,Centros!$B59,Brutos!I$7:I$2674)</f>
        <v>3.5925925925925926</v>
      </c>
      <c r="O59" s="253">
        <f>+AVERAGEIF(Brutos!$A$7:$A$2674,Centros!$B59,Brutos!J$7:J$2674)</f>
        <v>3.4938271604938271</v>
      </c>
      <c r="P59" s="254">
        <f>+AVERAGEIF(Brutos!$A$7:$A$2674,Centros!$B59,Brutos!K$7:K$2674)</f>
        <v>3.5584415584415585</v>
      </c>
      <c r="Q59" s="252">
        <f>+AVERAGEIF(Brutos!$A$7:$A$2674,Centros!$B59,Brutos!L$7:L$2674)</f>
        <v>3.9878048780487805</v>
      </c>
      <c r="R59" s="253">
        <f>+AVERAGEIF(Brutos!$A$7:$A$2674,Centros!$B59,Brutos!M$7:M$2674)</f>
        <v>3.8536585365853657</v>
      </c>
      <c r="S59" s="253">
        <f>+AVERAGEIF(Brutos!$A$7:$A$2674,Centros!$B59,Brutos!N$7:N$2674)</f>
        <v>3.925925925925926</v>
      </c>
      <c r="T59" s="253">
        <f>+AVERAGEIF(Brutos!$A$7:$A$2674,Centros!$B59,Brutos!O$7:O$2674)</f>
        <v>3.7901234567901234</v>
      </c>
      <c r="U59" s="253">
        <f>+AVERAGEIF(Brutos!$A$7:$A$2674,Centros!$B59,Brutos!P$7:P$2674)</f>
        <v>3.7179487179487181</v>
      </c>
      <c r="V59" s="253">
        <f>+AVERAGEIF(Brutos!$A$7:$A$2674,Centros!$B59,Brutos!Q$7:Q$2674)</f>
        <v>3.7749999999999999</v>
      </c>
      <c r="W59" s="253">
        <f>+AVERAGEIF(Brutos!$A$7:$A$2674,Centros!$B59,Brutos!R$7:R$2674)</f>
        <v>3.65</v>
      </c>
      <c r="X59" s="254">
        <f>+AVERAGEIF(Brutos!$A$7:$A$2674,Centros!$B59,Brutos!S$7:S$2674)</f>
        <v>3.9624999999999999</v>
      </c>
      <c r="Y59" s="252">
        <f>+AVERAGEIF(Brutos!$A$7:$A$2674,Centros!$B59,Brutos!T$7:T$2674)</f>
        <v>4.0625</v>
      </c>
      <c r="Z59" s="253">
        <f>+AVERAGEIF(Brutos!$A$7:$A$2674,Centros!$B59,Brutos!U$7:U$2674)</f>
        <v>3.7066666666666666</v>
      </c>
      <c r="AA59" s="253">
        <f>+AVERAGEIF(Brutos!$A$7:$A$2674,Centros!$B59,Brutos!V$7:V$2674)</f>
        <v>4.0886075949367084</v>
      </c>
      <c r="AB59" s="253">
        <f>+AVERAGEIF(Brutos!$A$7:$A$2674,Centros!$B59,Brutos!W$7:W$2674)</f>
        <v>4.0750000000000002</v>
      </c>
      <c r="AC59" s="254">
        <f>+AVERAGEIF(Brutos!$A$7:$A$2674,Centros!$B59,Brutos!X$7:X$2674)</f>
        <v>3.9210526315789473</v>
      </c>
      <c r="AD59" s="248">
        <f>+AVERAGEIF(Brutos!$A$7:$A$2674,Centros!$B59,Brutos!Y$7:Y$2674)</f>
        <v>3.95</v>
      </c>
      <c r="AE59" s="252">
        <f>+AVERAGEIF(Brutos!$A$7:$A$2674,Centros!$B59,Brutos!Z$7:Z$2674)</f>
        <v>3.7875000000000001</v>
      </c>
      <c r="AF59" s="253">
        <f>+AVERAGEIF(Brutos!$A$7:$A$2674,Centros!$B59,Brutos!AA$7:AA$2674)</f>
        <v>3.6923076923076925</v>
      </c>
      <c r="AG59" s="254">
        <f>+AVERAGEIF(Brutos!$A$7:$A$2674,Centros!$B59,Brutos!AB$7:AB$2674)</f>
        <v>3.6756756756756759</v>
      </c>
      <c r="AH59" s="486">
        <f>+Resumo!Y34</f>
        <v>3.1538553205918682</v>
      </c>
    </row>
    <row r="60" spans="2:34" x14ac:dyDescent="0.25">
      <c r="B60"/>
      <c r="D60"/>
    </row>
    <row r="61" spans="2:34" ht="15.75" thickBot="1" x14ac:dyDescent="0.3">
      <c r="B61"/>
      <c r="D61"/>
    </row>
    <row r="62" spans="2:34" ht="19.5" thickBot="1" x14ac:dyDescent="0.3">
      <c r="B62" s="392" t="s">
        <v>362</v>
      </c>
      <c r="C62" s="388"/>
      <c r="D62" s="388"/>
      <c r="E62" s="388"/>
      <c r="F62" s="388"/>
      <c r="G62" s="54"/>
      <c r="H62" s="54"/>
      <c r="I62" s="54"/>
      <c r="J62" s="54"/>
      <c r="K62" s="54"/>
      <c r="L62" s="54"/>
      <c r="M62" s="54"/>
      <c r="N62" s="57"/>
    </row>
    <row r="63" spans="2:34" ht="15" customHeight="1" x14ac:dyDescent="0.25">
      <c r="B63" s="389">
        <v>1</v>
      </c>
      <c r="C63" s="393" t="s">
        <v>335</v>
      </c>
      <c r="D63" s="387"/>
      <c r="E63" s="387"/>
      <c r="F63" s="387"/>
      <c r="G63" s="123"/>
      <c r="H63" s="123"/>
      <c r="I63" s="123"/>
      <c r="J63" s="123"/>
      <c r="K63" s="123"/>
      <c r="L63" s="123"/>
      <c r="M63" s="123"/>
      <c r="N63" s="245"/>
    </row>
    <row r="64" spans="2:34" ht="15" customHeight="1" x14ac:dyDescent="0.25">
      <c r="B64" s="389">
        <v>2</v>
      </c>
      <c r="C64" s="393" t="s">
        <v>357</v>
      </c>
      <c r="D64" s="387"/>
      <c r="E64" s="387"/>
      <c r="F64" s="387"/>
      <c r="G64" s="123"/>
      <c r="H64" s="123"/>
      <c r="I64" s="123"/>
      <c r="J64" s="123"/>
      <c r="K64" s="123"/>
      <c r="L64" s="123"/>
      <c r="M64" s="123"/>
      <c r="N64" s="245"/>
    </row>
    <row r="65" spans="2:14" ht="15" customHeight="1" x14ac:dyDescent="0.25">
      <c r="B65" s="389">
        <v>3</v>
      </c>
      <c r="C65" s="393" t="s">
        <v>336</v>
      </c>
      <c r="D65" s="387"/>
      <c r="E65" s="387"/>
      <c r="F65" s="387"/>
      <c r="G65" s="123"/>
      <c r="H65" s="123"/>
      <c r="I65" s="123"/>
      <c r="J65" s="123"/>
      <c r="K65" s="123"/>
      <c r="L65" s="123"/>
      <c r="M65" s="123"/>
      <c r="N65" s="245"/>
    </row>
    <row r="66" spans="2:14" ht="15" customHeight="1" x14ac:dyDescent="0.25">
      <c r="B66" s="389">
        <v>4</v>
      </c>
      <c r="C66" s="393" t="s">
        <v>337</v>
      </c>
      <c r="D66" s="387"/>
      <c r="E66" s="387"/>
      <c r="F66" s="387"/>
      <c r="G66" s="123"/>
      <c r="H66" s="123"/>
      <c r="I66" s="123"/>
      <c r="J66" s="123"/>
      <c r="K66" s="123"/>
      <c r="L66" s="123"/>
      <c r="M66" s="123"/>
      <c r="N66" s="245"/>
    </row>
    <row r="67" spans="2:14" ht="15" customHeight="1" x14ac:dyDescent="0.25">
      <c r="B67" s="389">
        <v>5</v>
      </c>
      <c r="C67" s="393" t="s">
        <v>358</v>
      </c>
      <c r="D67" s="387"/>
      <c r="E67" s="387"/>
      <c r="F67" s="387"/>
      <c r="G67" s="123"/>
      <c r="H67" s="123"/>
      <c r="I67" s="123"/>
      <c r="J67" s="123"/>
      <c r="K67" s="123"/>
      <c r="L67" s="123"/>
      <c r="M67" s="123"/>
      <c r="N67" s="245"/>
    </row>
    <row r="68" spans="2:14" ht="15" customHeight="1" x14ac:dyDescent="0.25">
      <c r="B68" s="389">
        <v>6</v>
      </c>
      <c r="C68" s="393" t="s">
        <v>338</v>
      </c>
      <c r="D68" s="387"/>
      <c r="E68" s="387"/>
      <c r="F68" s="387"/>
      <c r="G68" s="123"/>
      <c r="H68" s="123"/>
      <c r="I68" s="123"/>
      <c r="J68" s="123"/>
      <c r="K68" s="123"/>
      <c r="L68" s="123"/>
      <c r="M68" s="123"/>
      <c r="N68" s="245"/>
    </row>
    <row r="69" spans="2:14" ht="15" customHeight="1" x14ac:dyDescent="0.25">
      <c r="B69" s="389">
        <v>7</v>
      </c>
      <c r="C69" s="393" t="s">
        <v>339</v>
      </c>
      <c r="D69" s="387"/>
      <c r="E69" s="387"/>
      <c r="F69" s="387"/>
      <c r="G69" s="123"/>
      <c r="H69" s="123"/>
      <c r="I69" s="123"/>
      <c r="J69" s="123"/>
      <c r="K69" s="123"/>
      <c r="L69" s="123"/>
      <c r="M69" s="123"/>
      <c r="N69" s="245"/>
    </row>
    <row r="70" spans="2:14" ht="15" customHeight="1" x14ac:dyDescent="0.25">
      <c r="B70" s="389">
        <v>8</v>
      </c>
      <c r="C70" s="393" t="s">
        <v>340</v>
      </c>
      <c r="D70" s="387"/>
      <c r="E70" s="387"/>
      <c r="F70" s="387"/>
      <c r="G70" s="123"/>
      <c r="H70" s="123"/>
      <c r="I70" s="123"/>
      <c r="J70" s="123"/>
      <c r="K70" s="123"/>
      <c r="L70" s="123"/>
      <c r="M70" s="123"/>
      <c r="N70" s="245"/>
    </row>
    <row r="71" spans="2:14" x14ac:dyDescent="0.25">
      <c r="B71" s="389">
        <v>9</v>
      </c>
      <c r="C71" s="393" t="s">
        <v>341</v>
      </c>
      <c r="D71" s="387"/>
      <c r="E71" s="387"/>
      <c r="F71" s="387"/>
      <c r="G71" s="123"/>
      <c r="H71" s="123"/>
      <c r="I71" s="123"/>
      <c r="J71" s="123"/>
      <c r="K71" s="123"/>
      <c r="L71" s="123"/>
      <c r="M71" s="123"/>
      <c r="N71" s="245"/>
    </row>
    <row r="72" spans="2:14" ht="15" customHeight="1" x14ac:dyDescent="0.25">
      <c r="B72" s="389">
        <v>10</v>
      </c>
      <c r="C72" s="393" t="s">
        <v>342</v>
      </c>
      <c r="D72" s="387"/>
      <c r="E72" s="387"/>
      <c r="F72" s="387"/>
      <c r="G72" s="123"/>
      <c r="H72" s="123"/>
      <c r="I72" s="123"/>
      <c r="J72" s="123"/>
      <c r="K72" s="123"/>
      <c r="L72" s="123"/>
      <c r="M72" s="123"/>
      <c r="N72" s="245"/>
    </row>
    <row r="73" spans="2:14" ht="15" customHeight="1" x14ac:dyDescent="0.25">
      <c r="B73" s="389">
        <v>11</v>
      </c>
      <c r="C73" s="393" t="s">
        <v>343</v>
      </c>
      <c r="D73" s="387"/>
      <c r="E73" s="387"/>
      <c r="F73" s="387"/>
      <c r="G73" s="123"/>
      <c r="H73" s="123"/>
      <c r="I73" s="123"/>
      <c r="J73" s="123"/>
      <c r="K73" s="123"/>
      <c r="L73" s="123"/>
      <c r="M73" s="123"/>
      <c r="N73" s="245"/>
    </row>
    <row r="74" spans="2:14" ht="15" customHeight="1" x14ac:dyDescent="0.25">
      <c r="B74" s="389">
        <v>12</v>
      </c>
      <c r="C74" s="393" t="s">
        <v>344</v>
      </c>
      <c r="D74" s="387"/>
      <c r="E74" s="387"/>
      <c r="F74" s="387"/>
      <c r="G74" s="123"/>
      <c r="H74" s="123"/>
      <c r="I74" s="123"/>
      <c r="J74" s="123"/>
      <c r="K74" s="123"/>
      <c r="L74" s="123"/>
      <c r="M74" s="123"/>
      <c r="N74" s="245"/>
    </row>
    <row r="75" spans="2:14" ht="15" customHeight="1" x14ac:dyDescent="0.25">
      <c r="B75" s="389">
        <v>13</v>
      </c>
      <c r="C75" s="393" t="s">
        <v>345</v>
      </c>
      <c r="D75" s="387"/>
      <c r="E75" s="387"/>
      <c r="F75" s="387"/>
      <c r="G75" s="123"/>
      <c r="H75" s="123"/>
      <c r="I75" s="123"/>
      <c r="J75" s="123"/>
      <c r="K75" s="123"/>
      <c r="L75" s="123"/>
      <c r="M75" s="123"/>
      <c r="N75" s="245"/>
    </row>
    <row r="76" spans="2:14" ht="15" customHeight="1" x14ac:dyDescent="0.25">
      <c r="B76" s="389">
        <v>14</v>
      </c>
      <c r="C76" s="393" t="s">
        <v>346</v>
      </c>
      <c r="D76" s="387"/>
      <c r="E76" s="387"/>
      <c r="F76" s="387"/>
      <c r="G76" s="123"/>
      <c r="H76" s="123"/>
      <c r="I76" s="123"/>
      <c r="J76" s="123"/>
      <c r="K76" s="123"/>
      <c r="L76" s="123"/>
      <c r="M76" s="123"/>
      <c r="N76" s="245"/>
    </row>
    <row r="77" spans="2:14" x14ac:dyDescent="0.25">
      <c r="B77" s="389">
        <v>15</v>
      </c>
      <c r="C77" s="393" t="s">
        <v>347</v>
      </c>
      <c r="D77" s="387"/>
      <c r="E77" s="387"/>
      <c r="F77" s="387"/>
      <c r="G77" s="123"/>
      <c r="H77" s="123"/>
      <c r="I77" s="123"/>
      <c r="J77" s="123"/>
      <c r="K77" s="123"/>
      <c r="L77" s="123"/>
      <c r="M77" s="123"/>
      <c r="N77" s="245"/>
    </row>
    <row r="78" spans="2:14" ht="15" customHeight="1" x14ac:dyDescent="0.25">
      <c r="B78" s="389">
        <v>16</v>
      </c>
      <c r="C78" s="393" t="s">
        <v>348</v>
      </c>
      <c r="D78" s="387"/>
      <c r="E78" s="387"/>
      <c r="F78" s="387"/>
      <c r="G78" s="123"/>
      <c r="H78" s="123"/>
      <c r="I78" s="123"/>
      <c r="J78" s="123"/>
      <c r="K78" s="123"/>
      <c r="L78" s="123"/>
      <c r="M78" s="123"/>
      <c r="N78" s="245"/>
    </row>
    <row r="79" spans="2:14" ht="15" customHeight="1" x14ac:dyDescent="0.25">
      <c r="B79" s="389">
        <v>17</v>
      </c>
      <c r="C79" s="393" t="s">
        <v>349</v>
      </c>
      <c r="D79" s="387"/>
      <c r="E79" s="387"/>
      <c r="F79" s="387"/>
      <c r="G79" s="123"/>
      <c r="H79" s="123"/>
      <c r="I79" s="123"/>
      <c r="J79" s="123"/>
      <c r="K79" s="123"/>
      <c r="L79" s="123"/>
      <c r="M79" s="123"/>
      <c r="N79" s="245"/>
    </row>
    <row r="80" spans="2:14" ht="15" customHeight="1" x14ac:dyDescent="0.25">
      <c r="B80" s="389">
        <v>18</v>
      </c>
      <c r="C80" s="393" t="s">
        <v>350</v>
      </c>
      <c r="D80" s="387"/>
      <c r="E80" s="387"/>
      <c r="F80" s="387"/>
      <c r="G80" s="123"/>
      <c r="H80" s="123"/>
      <c r="I80" s="123"/>
      <c r="J80" s="123"/>
      <c r="K80" s="123"/>
      <c r="L80" s="123"/>
      <c r="M80" s="123"/>
      <c r="N80" s="245"/>
    </row>
    <row r="81" spans="2:14" ht="15" customHeight="1" x14ac:dyDescent="0.25">
      <c r="B81" s="389">
        <v>19</v>
      </c>
      <c r="C81" s="393" t="s">
        <v>351</v>
      </c>
      <c r="D81" s="387"/>
      <c r="E81" s="387"/>
      <c r="F81" s="387"/>
      <c r="G81" s="123"/>
      <c r="H81" s="123"/>
      <c r="I81" s="123"/>
      <c r="J81" s="123"/>
      <c r="K81" s="123"/>
      <c r="L81" s="123"/>
      <c r="M81" s="123"/>
      <c r="N81" s="245"/>
    </row>
    <row r="82" spans="2:14" x14ac:dyDescent="0.25">
      <c r="B82" s="389">
        <v>20</v>
      </c>
      <c r="C82" s="393" t="s">
        <v>352</v>
      </c>
      <c r="D82" s="387"/>
      <c r="E82" s="387"/>
      <c r="F82" s="387"/>
      <c r="G82" s="123"/>
      <c r="H82" s="123"/>
      <c r="I82" s="123"/>
      <c r="J82" s="123"/>
      <c r="K82" s="123"/>
      <c r="L82" s="123"/>
      <c r="M82" s="123"/>
      <c r="N82" s="245"/>
    </row>
    <row r="83" spans="2:14" ht="15" customHeight="1" x14ac:dyDescent="0.25">
      <c r="B83" s="389">
        <v>21</v>
      </c>
      <c r="C83" s="393" t="s">
        <v>353</v>
      </c>
      <c r="D83" s="387"/>
      <c r="E83" s="387"/>
      <c r="F83" s="387"/>
      <c r="G83" s="123"/>
      <c r="H83" s="123"/>
      <c r="I83" s="123"/>
      <c r="J83" s="123"/>
      <c r="K83" s="123"/>
      <c r="L83" s="123"/>
      <c r="M83" s="123"/>
      <c r="N83" s="245"/>
    </row>
    <row r="84" spans="2:14" ht="15" customHeight="1" x14ac:dyDescent="0.25">
      <c r="B84" s="389">
        <v>22</v>
      </c>
      <c r="C84" s="393" t="s">
        <v>354</v>
      </c>
      <c r="D84" s="387"/>
      <c r="E84" s="387"/>
      <c r="F84" s="387"/>
      <c r="G84" s="123"/>
      <c r="H84" s="123"/>
      <c r="I84" s="123"/>
      <c r="J84" s="123"/>
      <c r="K84" s="123"/>
      <c r="L84" s="123"/>
      <c r="M84" s="123"/>
      <c r="N84" s="245"/>
    </row>
    <row r="85" spans="2:14" ht="15" customHeight="1" thickBot="1" x14ac:dyDescent="0.3">
      <c r="B85" s="390">
        <v>23</v>
      </c>
      <c r="C85" s="394" t="s">
        <v>355</v>
      </c>
      <c r="D85" s="391"/>
      <c r="E85" s="391"/>
      <c r="F85" s="391"/>
      <c r="G85" s="59"/>
      <c r="H85" s="59"/>
      <c r="I85" s="59"/>
      <c r="J85" s="59"/>
      <c r="K85" s="59"/>
      <c r="L85" s="59"/>
      <c r="M85" s="59"/>
      <c r="N85" s="62"/>
    </row>
    <row r="86" spans="2:14" x14ac:dyDescent="0.25">
      <c r="D86"/>
    </row>
    <row r="87" spans="2:14" x14ac:dyDescent="0.25">
      <c r="D87"/>
    </row>
    <row r="88" spans="2:14" x14ac:dyDescent="0.25">
      <c r="D88"/>
    </row>
    <row r="89" spans="2:14" x14ac:dyDescent="0.25">
      <c r="D89"/>
    </row>
    <row r="90" spans="2:14" x14ac:dyDescent="0.25">
      <c r="D90"/>
    </row>
    <row r="91" spans="2:14" x14ac:dyDescent="0.25">
      <c r="D91"/>
    </row>
    <row r="92" spans="2:14" x14ac:dyDescent="0.25">
      <c r="D92"/>
    </row>
    <row r="93" spans="2:14" x14ac:dyDescent="0.25">
      <c r="D93"/>
    </row>
    <row r="94" spans="2:14" x14ac:dyDescent="0.25">
      <c r="D94"/>
    </row>
    <row r="95" spans="2:14" x14ac:dyDescent="0.25">
      <c r="D95"/>
    </row>
    <row r="96" spans="2:1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P237"/>
  <sheetViews>
    <sheetView zoomScale="70" zoomScaleNormal="70" workbookViewId="0">
      <selection activeCell="AH28" sqref="AH28"/>
    </sheetView>
  </sheetViews>
  <sheetFormatPr baseColWidth="10" defaultRowHeight="15" x14ac:dyDescent="0.25"/>
  <cols>
    <col min="1" max="1" width="3.140625" customWidth="1"/>
    <col min="2" max="2" width="14.7109375" style="38" customWidth="1"/>
    <col min="3" max="3" width="40.7109375" style="255" customWidth="1"/>
    <col min="4" max="4" width="10.7109375" style="39" customWidth="1"/>
    <col min="5" max="9" width="10.7109375" customWidth="1"/>
    <col min="10" max="32" width="10.7109375" style="123" customWidth="1"/>
    <col min="33" max="37" width="12.7109375" style="123" customWidth="1"/>
    <col min="38" max="16384" width="11.42578125" style="123"/>
  </cols>
  <sheetData>
    <row r="1" spans="2:37" ht="9" customHeight="1" x14ac:dyDescent="0.25"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</row>
    <row r="2" spans="2:37" x14ac:dyDescent="0.25"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2:37" ht="9" customHeight="1" thickBot="1" x14ac:dyDescent="0.3"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2:37" ht="28.5" x14ac:dyDescent="0.25">
      <c r="B4" s="53" t="s">
        <v>280</v>
      </c>
      <c r="C4" s="256"/>
      <c r="D4" s="55"/>
      <c r="E4" s="56"/>
      <c r="F4" s="54"/>
      <c r="G4" s="54"/>
      <c r="H4" s="57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2:37" ht="24.75" thickBot="1" x14ac:dyDescent="0.3">
      <c r="B5" s="58" t="s">
        <v>3</v>
      </c>
      <c r="C5" s="257"/>
      <c r="D5" s="60"/>
      <c r="E5" s="61"/>
      <c r="F5" s="59"/>
      <c r="G5" s="59"/>
      <c r="H5" s="62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2:37" ht="15" customHeight="1" x14ac:dyDescent="0.25"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2:37" ht="15" customHeight="1" x14ac:dyDescent="0.25"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2:37" ht="15" customHeight="1" x14ac:dyDescent="0.25"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2:37" ht="15" customHeight="1" x14ac:dyDescent="0.25"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2:37" ht="15" customHeight="1" x14ac:dyDescent="0.25"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2:37" ht="15" customHeight="1" x14ac:dyDescent="0.25"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2:37" ht="15" customHeight="1" x14ac:dyDescent="0.25"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2:37" ht="15" customHeight="1" x14ac:dyDescent="0.25"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2:37" ht="15" customHeight="1" x14ac:dyDescent="0.25"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2:37" ht="15" customHeight="1" x14ac:dyDescent="0.25"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2:37" ht="15" customHeight="1" x14ac:dyDescent="0.25"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94" ht="15" customHeight="1" x14ac:dyDescent="0.25"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94" ht="15" customHeight="1" x14ac:dyDescent="0.25"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94" ht="15" customHeight="1" x14ac:dyDescent="0.25"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94" ht="15" customHeight="1" x14ac:dyDescent="0.25"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94" ht="15" customHeight="1" x14ac:dyDescent="0.25"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94" ht="15" customHeight="1" x14ac:dyDescent="0.25"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94" ht="15" customHeight="1" x14ac:dyDescent="0.25"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94" ht="15" customHeight="1" x14ac:dyDescent="0.25"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94" ht="15" customHeight="1" x14ac:dyDescent="0.25"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94" s="371" customFormat="1" ht="5.25" customHeight="1" thickBot="1" x14ac:dyDescent="0.3">
      <c r="A26" s="367"/>
      <c r="B26" s="368"/>
      <c r="C26" s="369"/>
      <c r="D26" s="370" t="s">
        <v>474</v>
      </c>
      <c r="E26" s="367" t="s">
        <v>473</v>
      </c>
      <c r="F26" s="367"/>
      <c r="G26" s="367"/>
      <c r="H26" s="367" t="s">
        <v>475</v>
      </c>
      <c r="I26" s="367" t="s">
        <v>476</v>
      </c>
      <c r="J26" s="367"/>
      <c r="K26" s="367"/>
      <c r="L26" s="367"/>
      <c r="M26" s="367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</row>
    <row r="27" spans="1:94" s="207" customFormat="1" ht="45" customHeight="1" thickBot="1" x14ac:dyDescent="0.3">
      <c r="A27" s="41"/>
      <c r="B27" s="63" t="s">
        <v>272</v>
      </c>
      <c r="C27" s="41" t="s">
        <v>34</v>
      </c>
      <c r="D27" s="63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94" ht="30" customHeight="1" x14ac:dyDescent="0.25">
      <c r="A28" s="1"/>
      <c r="B28" s="427" t="s">
        <v>174</v>
      </c>
      <c r="C28" s="428" t="s">
        <v>175</v>
      </c>
      <c r="D28" s="458">
        <f>+Resumo!I7</f>
        <v>3.149193548387097</v>
      </c>
      <c r="E28" s="430">
        <f>+Resumo!M7</f>
        <v>2.716417910447761</v>
      </c>
      <c r="F28" s="431">
        <f>+Resumo!J7</f>
        <v>57</v>
      </c>
      <c r="G28" s="431">
        <f>+Resumo!K7</f>
        <v>11</v>
      </c>
      <c r="H28" s="432">
        <f>+Resumo!L7</f>
        <v>0.19298245614035087</v>
      </c>
      <c r="I28" s="433">
        <f>+Resumo!N7</f>
        <v>0.12244897959183673</v>
      </c>
      <c r="J28" s="434">
        <f>+Desagregados!O8</f>
        <v>3.0909090909090908</v>
      </c>
      <c r="K28" s="435">
        <f>+Desagregados!R8</f>
        <v>2.7272727272727271</v>
      </c>
      <c r="L28" s="436">
        <f>+Desagregados!U8</f>
        <v>2.5555555555555554</v>
      </c>
      <c r="M28" s="436">
        <f>+Desagregados!X8</f>
        <v>2.8181818181818183</v>
      </c>
      <c r="N28" s="436">
        <f>+Desagregados!AA8</f>
        <v>2.7272727272727271</v>
      </c>
      <c r="O28" s="437">
        <f>+Desagregados!AD8</f>
        <v>2.3636363636363638</v>
      </c>
      <c r="P28" s="435">
        <f>+Desagregados!AG8</f>
        <v>3.5454545454545454</v>
      </c>
      <c r="Q28" s="436">
        <f>+Desagregados!AJ8</f>
        <v>2.5454545454545454</v>
      </c>
      <c r="R28" s="436">
        <f>+Desagregados!AM8</f>
        <v>3.1</v>
      </c>
      <c r="S28" s="436">
        <f>+Desagregados!AP8</f>
        <v>3.1818181818181817</v>
      </c>
      <c r="T28" s="436">
        <f>+Desagregados!AS8</f>
        <v>3</v>
      </c>
      <c r="U28" s="436">
        <f>+Desagregados!AV8</f>
        <v>3.0909090909090908</v>
      </c>
      <c r="V28" s="436">
        <f>+Desagregados!AY8</f>
        <v>2.9090909090909092</v>
      </c>
      <c r="W28" s="437">
        <f>+Desagregados!BB8</f>
        <v>3.2727272727272729</v>
      </c>
      <c r="X28" s="435">
        <f>+Desagregados!BE8</f>
        <v>3.5454545454545454</v>
      </c>
      <c r="Y28" s="436">
        <f>+Desagregados!BH8</f>
        <v>3.4545454545454546</v>
      </c>
      <c r="Z28" s="436">
        <f>+Desagregados!BK8</f>
        <v>3.4545454545454546</v>
      </c>
      <c r="AA28" s="436">
        <f>+Desagregados!BN8</f>
        <v>4</v>
      </c>
      <c r="AB28" s="437">
        <f>+Desagregados!BQ8</f>
        <v>4</v>
      </c>
      <c r="AC28" s="434">
        <f>+Desagregados!BT8</f>
        <v>3.3636363636363638</v>
      </c>
      <c r="AD28" s="435">
        <f>+Desagregados!BW8</f>
        <v>3.1818181818181817</v>
      </c>
      <c r="AE28" s="436">
        <f>+Desagregados!BZ8</f>
        <v>3.1</v>
      </c>
      <c r="AF28" s="437">
        <f>+Desagregados!CC8</f>
        <v>3.3</v>
      </c>
      <c r="AG28" s="451">
        <f>+Desagregados!CF8</f>
        <v>3.149193548387097</v>
      </c>
      <c r="AH28" s="452">
        <f>+Desagregados!CI8</f>
        <v>3.2172028161118811</v>
      </c>
      <c r="AI28" s="452">
        <f>+Desagregados!CL8</f>
        <v>3.385444851783912</v>
      </c>
      <c r="AJ28" s="452">
        <f>+Desagregados!CO8</f>
        <v>2.9590343418354941</v>
      </c>
      <c r="AK28" s="453">
        <f>+Desagregados!CR8</f>
        <v>3.1538553205918682</v>
      </c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 t="s">
        <v>462</v>
      </c>
      <c r="CC28" s="455" t="s">
        <v>316</v>
      </c>
      <c r="CD28" s="455" t="s">
        <v>317</v>
      </c>
      <c r="CE28" s="455" t="s">
        <v>463</v>
      </c>
      <c r="CF28" s="455" t="s">
        <v>404</v>
      </c>
      <c r="CG28" s="455"/>
      <c r="CI28" s="455">
        <v>0</v>
      </c>
      <c r="CJ28" s="455">
        <v>0</v>
      </c>
      <c r="CL28" s="455">
        <v>0</v>
      </c>
      <c r="CM28" s="455">
        <v>0</v>
      </c>
      <c r="CO28" s="455">
        <v>0</v>
      </c>
      <c r="CP28" s="455">
        <v>0</v>
      </c>
    </row>
    <row r="29" spans="1:94" ht="30" customHeight="1" x14ac:dyDescent="0.25">
      <c r="A29" s="1"/>
      <c r="B29" s="258" t="s">
        <v>108</v>
      </c>
      <c r="C29" s="194" t="s">
        <v>109</v>
      </c>
      <c r="D29" s="459">
        <f>+Resumo!I8</f>
        <v>3.0880952380952382</v>
      </c>
      <c r="E29" s="172">
        <f>+Resumo!M8</f>
        <v>2.6235955056179776</v>
      </c>
      <c r="F29" s="128">
        <f>+Resumo!J8</f>
        <v>55</v>
      </c>
      <c r="G29" s="128">
        <f>+Resumo!K8</f>
        <v>20</v>
      </c>
      <c r="H29" s="218">
        <f>+Resumo!L8</f>
        <v>0.36363636363636365</v>
      </c>
      <c r="I29" s="259">
        <f>+Resumo!N8</f>
        <v>0.12698412698412698</v>
      </c>
      <c r="J29" s="247">
        <f>+Desagregados!O9</f>
        <v>3.4210526315789473</v>
      </c>
      <c r="K29" s="249">
        <f>+Desagregados!R9</f>
        <v>3.3157894736842106</v>
      </c>
      <c r="L29" s="250">
        <f>+Desagregados!U9</f>
        <v>3.3125</v>
      </c>
      <c r="M29" s="250">
        <f>+Desagregados!X9</f>
        <v>2.8888888888888888</v>
      </c>
      <c r="N29" s="250">
        <f>+Desagregados!AA9</f>
        <v>2.5263157894736841</v>
      </c>
      <c r="O29" s="251">
        <f>+Desagregados!AD9</f>
        <v>2.6842105263157894</v>
      </c>
      <c r="P29" s="249">
        <f>+Desagregados!AG9</f>
        <v>3.9444444444444446</v>
      </c>
      <c r="Q29" s="250">
        <f>+Desagregados!AJ9</f>
        <v>2.6842105263157894</v>
      </c>
      <c r="R29" s="250">
        <f>+Desagregados!AM9</f>
        <v>3.4736842105263159</v>
      </c>
      <c r="S29" s="250">
        <f>+Desagregados!AP9</f>
        <v>3.736842105263158</v>
      </c>
      <c r="T29" s="250">
        <f>+Desagregados!AS9</f>
        <v>2.6315789473684212</v>
      </c>
      <c r="U29" s="250">
        <f>+Desagregados!AV9</f>
        <v>3.1111111111111112</v>
      </c>
      <c r="V29" s="250">
        <f>+Desagregados!AY9</f>
        <v>2.8947368421052633</v>
      </c>
      <c r="W29" s="251">
        <f>+Desagregados!BB9</f>
        <v>3.0555555555555554</v>
      </c>
      <c r="X29" s="249">
        <f>+Desagregados!BE9</f>
        <v>3.2105263157894739</v>
      </c>
      <c r="Y29" s="250">
        <f>+Desagregados!BH9</f>
        <v>2.7894736842105261</v>
      </c>
      <c r="Z29" s="250">
        <f>+Desagregados!BK9</f>
        <v>3.0526315789473686</v>
      </c>
      <c r="AA29" s="250">
        <f>+Desagregados!BN9</f>
        <v>3</v>
      </c>
      <c r="AB29" s="251">
        <f>+Desagregados!BQ9</f>
        <v>3.5555555555555554</v>
      </c>
      <c r="AC29" s="247">
        <f>+Desagregados!BT9</f>
        <v>3.2105263157894739</v>
      </c>
      <c r="AD29" s="249">
        <f>+Desagregados!BW9</f>
        <v>3.0666666666666669</v>
      </c>
      <c r="AE29" s="250">
        <f>+Desagregados!BZ9</f>
        <v>2.8235294117647061</v>
      </c>
      <c r="AF29" s="251">
        <f>+Desagregados!CC9</f>
        <v>2.6470588235294117</v>
      </c>
      <c r="AG29" s="314">
        <f>+Desagregados!CF9</f>
        <v>3.0880952380952382</v>
      </c>
      <c r="AH29" s="116">
        <f>+Desagregados!CI9</f>
        <v>3.2172028161118811</v>
      </c>
      <c r="AI29" s="116">
        <f>+Desagregados!CL9</f>
        <v>3.385444851783912</v>
      </c>
      <c r="AJ29" s="116">
        <f>+Desagregados!CO9</f>
        <v>2.9590343418354941</v>
      </c>
      <c r="AK29" s="315">
        <f>+Desagregados!CR9</f>
        <v>3.1538553205918682</v>
      </c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 t="str">
        <f>+Desagregados!CE7</f>
        <v>Homes</v>
      </c>
      <c r="CA29" s="455" t="str">
        <f>+Desagregados!CF7</f>
        <v>Total</v>
      </c>
      <c r="CB29" s="455" t="str">
        <f>+Desagregados!CG7</f>
        <v xml:space="preserve">Mulleres </v>
      </c>
      <c r="CC29" s="455" t="str">
        <f>+Desagregados!CH7</f>
        <v>Homes</v>
      </c>
      <c r="CD29" s="455" t="str">
        <f>+Desagregados!CI7</f>
        <v>Total</v>
      </c>
      <c r="CE29" s="455" t="str">
        <f>+Desagregados!CJ7</f>
        <v xml:space="preserve">Mulleres </v>
      </c>
      <c r="CF29" s="455" t="str">
        <f>+Desagregados!CK7</f>
        <v>Homes</v>
      </c>
      <c r="CG29" s="455" t="str">
        <f>+Desagregados!CL7</f>
        <v>Total</v>
      </c>
      <c r="CH29" s="455" t="str">
        <f>+Desagregados!CM7</f>
        <v xml:space="preserve">Mulleres </v>
      </c>
      <c r="CI29" s="455" t="str">
        <f>+Desagregados!CN7</f>
        <v>Homes</v>
      </c>
      <c r="CJ29" s="455" t="str">
        <f>+Desagregados!CO7</f>
        <v>Total</v>
      </c>
      <c r="CK29" s="455" t="str">
        <f>+Desagregados!CP7</f>
        <v xml:space="preserve">Mulleres </v>
      </c>
      <c r="CL29" s="455" t="str">
        <f>+Desagregados!CQ7</f>
        <v>Homes</v>
      </c>
      <c r="CM29" s="455" t="str">
        <f>+Desagregados!CR7</f>
        <v>Total</v>
      </c>
      <c r="CN29" s="455" t="str">
        <f>+Desagregados!CS7</f>
        <v xml:space="preserve">Mulleres </v>
      </c>
      <c r="CO29" s="455" t="str">
        <f>+Desagregados!CT7</f>
        <v>Homes</v>
      </c>
      <c r="CP29" s="455">
        <f>+Desagregados!CU7</f>
        <v>0</v>
      </c>
    </row>
    <row r="30" spans="1:94" ht="30" customHeight="1" x14ac:dyDescent="0.25">
      <c r="A30" s="1"/>
      <c r="B30" s="258" t="s">
        <v>178</v>
      </c>
      <c r="C30" s="194" t="s">
        <v>179</v>
      </c>
      <c r="D30" s="459">
        <f>+Resumo!I9</f>
        <v>3.0902255639097747</v>
      </c>
      <c r="E30" s="172">
        <f>+Resumo!M9</f>
        <v>2.8707865168539324</v>
      </c>
      <c r="F30" s="128">
        <f>+Resumo!J9</f>
        <v>48</v>
      </c>
      <c r="G30" s="128">
        <f>+Resumo!K9</f>
        <v>6</v>
      </c>
      <c r="H30" s="218">
        <f>+Resumo!L9</f>
        <v>0.125</v>
      </c>
      <c r="I30" s="259">
        <f>+Resumo!N9</f>
        <v>0.18604651162790697</v>
      </c>
      <c r="J30" s="247">
        <f>+Desagregados!O10</f>
        <v>3.1666666666666665</v>
      </c>
      <c r="K30" s="249">
        <f>+Desagregados!R10</f>
        <v>2.1666666666666665</v>
      </c>
      <c r="L30" s="250">
        <f>+Desagregados!U10</f>
        <v>2</v>
      </c>
      <c r="M30" s="250">
        <f>+Desagregados!X10</f>
        <v>2</v>
      </c>
      <c r="N30" s="250">
        <f>+Desagregados!AA10</f>
        <v>2</v>
      </c>
      <c r="O30" s="251">
        <f>+Desagregados!AD10</f>
        <v>2.6666666666666665</v>
      </c>
      <c r="P30" s="249">
        <f>+Desagregados!AG10</f>
        <v>3.5</v>
      </c>
      <c r="Q30" s="250">
        <f>+Desagregados!AJ10</f>
        <v>3.1666666666666665</v>
      </c>
      <c r="R30" s="250">
        <f>+Desagregados!AM10</f>
        <v>3.5</v>
      </c>
      <c r="S30" s="250">
        <f>+Desagregados!AP10</f>
        <v>3</v>
      </c>
      <c r="T30" s="250">
        <f>+Desagregados!AS10</f>
        <v>3</v>
      </c>
      <c r="U30" s="250">
        <f>+Desagregados!AV10</f>
        <v>2.6666666666666665</v>
      </c>
      <c r="V30" s="250">
        <f>+Desagregados!AY10</f>
        <v>2.8333333333333335</v>
      </c>
      <c r="W30" s="251">
        <f>+Desagregados!BB10</f>
        <v>3.5</v>
      </c>
      <c r="X30" s="249">
        <f>+Desagregados!BE10</f>
        <v>3.6666666666666665</v>
      </c>
      <c r="Y30" s="250">
        <f>+Desagregados!BH10</f>
        <v>4</v>
      </c>
      <c r="Z30" s="250">
        <f>+Desagregados!BK10</f>
        <v>3.3333333333333335</v>
      </c>
      <c r="AA30" s="250">
        <f>+Desagregados!BN10</f>
        <v>4</v>
      </c>
      <c r="AB30" s="251">
        <f>+Desagregados!BQ10</f>
        <v>4.166666666666667</v>
      </c>
      <c r="AC30" s="247">
        <f>+Desagregados!BT10</f>
        <v>2.6666666666666665</v>
      </c>
      <c r="AD30" s="249">
        <f>+Desagregados!BW10</f>
        <v>3.2</v>
      </c>
      <c r="AE30" s="250">
        <f>+Desagregados!BZ10</f>
        <v>4</v>
      </c>
      <c r="AF30" s="251">
        <f>+Desagregados!CC10</f>
        <v>3</v>
      </c>
      <c r="AG30" s="314">
        <f>+Desagregados!CF10</f>
        <v>3.0902255639097747</v>
      </c>
      <c r="AH30" s="116">
        <f>+Desagregados!CI10</f>
        <v>3.2172028161118811</v>
      </c>
      <c r="AI30" s="116">
        <f>+Desagregados!CL10</f>
        <v>3.1474854935724328</v>
      </c>
      <c r="AJ30" s="116">
        <f>+Desagregados!CO10</f>
        <v>2.9590343418354941</v>
      </c>
      <c r="AK30" s="315">
        <f>+Desagregados!CR10</f>
        <v>3.1538553205918682</v>
      </c>
      <c r="AL30" s="455"/>
      <c r="AM30" s="455"/>
      <c r="AO30" s="455"/>
      <c r="AP30" s="455"/>
      <c r="AR30" s="455"/>
      <c r="AS30" s="455"/>
      <c r="AU30" s="455"/>
      <c r="AV30" s="455"/>
      <c r="AX30" s="455"/>
      <c r="AY30" s="455"/>
      <c r="BA30" s="455"/>
      <c r="BB30" s="455"/>
      <c r="BD30" s="455"/>
      <c r="BE30" s="455"/>
      <c r="BG30" s="455"/>
      <c r="BH30" s="455"/>
      <c r="BJ30" s="455"/>
      <c r="BK30" s="455"/>
      <c r="BM30" s="455"/>
      <c r="BN30" s="455"/>
      <c r="BP30" s="455"/>
      <c r="BQ30" s="455"/>
      <c r="BS30" s="455"/>
      <c r="BT30" s="455"/>
      <c r="BV30" s="455"/>
      <c r="BW30" s="455"/>
      <c r="BY30" s="455"/>
      <c r="BZ30" s="455"/>
      <c r="CB30" s="455"/>
      <c r="CC30" s="455"/>
      <c r="CE30" s="455"/>
      <c r="CF30" s="455"/>
      <c r="CH30" s="455"/>
      <c r="CI30" s="455"/>
      <c r="CK30" s="455"/>
      <c r="CL30" s="455"/>
      <c r="CN30" s="455"/>
      <c r="CO30" s="455"/>
      <c r="CP30" s="455"/>
    </row>
    <row r="31" spans="1:94" ht="30" customHeight="1" x14ac:dyDescent="0.25">
      <c r="A31" s="1"/>
      <c r="B31" s="258" t="s">
        <v>248</v>
      </c>
      <c r="C31" s="194" t="s">
        <v>483</v>
      </c>
      <c r="D31" s="459" t="str">
        <f>+Resumo!I10</f>
        <v>----</v>
      </c>
      <c r="E31" s="172">
        <f>+Resumo!M10</f>
        <v>3.65</v>
      </c>
      <c r="F31" s="128">
        <f>+Resumo!J10</f>
        <v>10</v>
      </c>
      <c r="G31" s="128">
        <f>+Resumo!K10</f>
        <v>0</v>
      </c>
      <c r="H31" s="218">
        <f>+Resumo!L10</f>
        <v>0</v>
      </c>
      <c r="I31" s="259">
        <f>+Resumo!N10</f>
        <v>0.11764705882352941</v>
      </c>
      <c r="J31" s="247" t="str">
        <f>+Desagregados!O11</f>
        <v>----</v>
      </c>
      <c r="K31" s="249" t="str">
        <f>+Desagregados!R11</f>
        <v>----</v>
      </c>
      <c r="L31" s="250" t="str">
        <f>+Desagregados!U11</f>
        <v>----</v>
      </c>
      <c r="M31" s="250" t="str">
        <f>+Desagregados!X11</f>
        <v>----</v>
      </c>
      <c r="N31" s="250" t="str">
        <f>+Desagregados!AA11</f>
        <v>----</v>
      </c>
      <c r="O31" s="251" t="str">
        <f>+Desagregados!AD11</f>
        <v>----</v>
      </c>
      <c r="P31" s="249" t="str">
        <f>+Desagregados!AG11</f>
        <v>----</v>
      </c>
      <c r="Q31" s="250" t="str">
        <f>+Desagregados!AJ11</f>
        <v>----</v>
      </c>
      <c r="R31" s="250" t="str">
        <f>+Desagregados!AM11</f>
        <v>----</v>
      </c>
      <c r="S31" s="250" t="str">
        <f>+Desagregados!AP11</f>
        <v>----</v>
      </c>
      <c r="T31" s="250" t="str">
        <f>+Desagregados!AS11</f>
        <v>----</v>
      </c>
      <c r="U31" s="250" t="str">
        <f>+Desagregados!AV11</f>
        <v>----</v>
      </c>
      <c r="V31" s="250" t="str">
        <f>+Desagregados!AY11</f>
        <v>----</v>
      </c>
      <c r="W31" s="251" t="str">
        <f>+Desagregados!BB11</f>
        <v>----</v>
      </c>
      <c r="X31" s="249" t="str">
        <f>+Desagregados!BE11</f>
        <v>----</v>
      </c>
      <c r="Y31" s="250" t="str">
        <f>+Desagregados!BH11</f>
        <v>----</v>
      </c>
      <c r="Z31" s="250" t="str">
        <f>+Desagregados!BK11</f>
        <v>----</v>
      </c>
      <c r="AA31" s="250" t="str">
        <f>+Desagregados!BN11</f>
        <v>----</v>
      </c>
      <c r="AB31" s="251" t="str">
        <f>+Desagregados!BQ11</f>
        <v>----</v>
      </c>
      <c r="AC31" s="247" t="str">
        <f>+Desagregados!BT11</f>
        <v>----</v>
      </c>
      <c r="AD31" s="249" t="str">
        <f>+Desagregados!BW11</f>
        <v>----</v>
      </c>
      <c r="AE31" s="250" t="str">
        <f>+Desagregados!BZ11</f>
        <v>----</v>
      </c>
      <c r="AF31" s="251" t="str">
        <f>+Desagregados!CC11</f>
        <v>----</v>
      </c>
      <c r="AG31" s="314" t="str">
        <f>+Desagregados!CF11</f>
        <v>----</v>
      </c>
      <c r="AH31" s="116">
        <f>+Desagregados!CI11</f>
        <v>3.2172028161118811</v>
      </c>
      <c r="AI31" s="116">
        <f>+Desagregados!CL11</f>
        <v>3.1474854935724328</v>
      </c>
      <c r="AJ31" s="116">
        <f>+Desagregados!CO11</f>
        <v>3.3218044402094318</v>
      </c>
      <c r="AK31" s="315">
        <f>+Desagregados!CR11</f>
        <v>3.1538553205918682</v>
      </c>
    </row>
    <row r="32" spans="1:94" ht="30" customHeight="1" x14ac:dyDescent="0.25">
      <c r="A32" s="1"/>
      <c r="B32" s="258" t="s">
        <v>260</v>
      </c>
      <c r="C32" s="194" t="s">
        <v>484</v>
      </c>
      <c r="D32" s="459">
        <f>+Resumo!I11</f>
        <v>3.3823529411764706</v>
      </c>
      <c r="E32" s="172">
        <f>+Resumo!M11</f>
        <v>1.7333333333333334</v>
      </c>
      <c r="F32" s="128">
        <f>+Resumo!J11</f>
        <v>32</v>
      </c>
      <c r="G32" s="128">
        <f>+Resumo!K11</f>
        <v>2</v>
      </c>
      <c r="H32" s="218">
        <f>+Resumo!L11</f>
        <v>6.25E-2</v>
      </c>
      <c r="I32" s="259">
        <f>+Resumo!N11</f>
        <v>0.08</v>
      </c>
      <c r="J32" s="247">
        <f>+Desagregados!O12</f>
        <v>4.5</v>
      </c>
      <c r="K32" s="249">
        <f>+Desagregados!R12</f>
        <v>2.5</v>
      </c>
      <c r="L32" s="250">
        <f>+Desagregados!U12</f>
        <v>1</v>
      </c>
      <c r="M32" s="250">
        <f>+Desagregados!X12</f>
        <v>1</v>
      </c>
      <c r="N32" s="250">
        <f>+Desagregados!AA12</f>
        <v>1</v>
      </c>
      <c r="O32" s="251">
        <f>+Desagregados!AD12</f>
        <v>1</v>
      </c>
      <c r="P32" s="249">
        <f>+Desagregados!AG12</f>
        <v>3</v>
      </c>
      <c r="Q32" s="250">
        <f>+Desagregados!AJ12</f>
        <v>2</v>
      </c>
      <c r="R32" s="250">
        <f>+Desagregados!AM12</f>
        <v>3.5</v>
      </c>
      <c r="S32" s="250">
        <f>+Desagregados!AP12</f>
        <v>4.5</v>
      </c>
      <c r="T32" s="250" t="str">
        <f>+Desagregados!AS12</f>
        <v>----</v>
      </c>
      <c r="U32" s="250">
        <f>+Desagregados!AV12</f>
        <v>2.5</v>
      </c>
      <c r="V32" s="250">
        <f>+Desagregados!AY12</f>
        <v>2.5</v>
      </c>
      <c r="W32" s="251">
        <f>+Desagregados!BB12</f>
        <v>4</v>
      </c>
      <c r="X32" s="249">
        <f>+Desagregados!BE12</f>
        <v>4</v>
      </c>
      <c r="Y32" s="250" t="str">
        <f>+Desagregados!BH12</f>
        <v>----</v>
      </c>
      <c r="Z32" s="250">
        <f>+Desagregados!BK12</f>
        <v>5</v>
      </c>
      <c r="AA32" s="250">
        <f>+Desagregados!BN12</f>
        <v>4.5</v>
      </c>
      <c r="AB32" s="251">
        <f>+Desagregados!BQ12</f>
        <v>4.5</v>
      </c>
      <c r="AC32" s="247">
        <f>+Desagregados!BT12</f>
        <v>3.5</v>
      </c>
      <c r="AD32" s="249">
        <f>+Desagregados!BW12</f>
        <v>5</v>
      </c>
      <c r="AE32" s="250">
        <f>+Desagregados!BZ12</f>
        <v>5</v>
      </c>
      <c r="AF32" s="251">
        <f>+Desagregados!CC12</f>
        <v>5</v>
      </c>
      <c r="AG32" s="314">
        <f>+Desagregados!CF12</f>
        <v>3.3823529411764706</v>
      </c>
      <c r="AH32" s="116">
        <f>+Desagregados!CI12</f>
        <v>3.2172028161118811</v>
      </c>
      <c r="AI32" s="116">
        <f>+Desagregados!CL12</f>
        <v>2.9469573067418753</v>
      </c>
      <c r="AJ32" s="116">
        <f>+Desagregados!CO12</f>
        <v>3.3218044402094318</v>
      </c>
      <c r="AK32" s="315">
        <f>+Desagregados!CR12</f>
        <v>3.1538553205918682</v>
      </c>
      <c r="BK32" s="124"/>
    </row>
    <row r="33" spans="1:63" ht="30" customHeight="1" thickBot="1" x14ac:dyDescent="0.3">
      <c r="A33" s="14"/>
      <c r="B33" s="260" t="s">
        <v>110</v>
      </c>
      <c r="C33" s="261" t="s">
        <v>485</v>
      </c>
      <c r="D33" s="460">
        <f>+Resumo!I12</f>
        <v>3.3761467889908259</v>
      </c>
      <c r="E33" s="263">
        <f>+Resumo!M12</f>
        <v>3.2839506172839505</v>
      </c>
      <c r="F33" s="264">
        <f>+Resumo!J12</f>
        <v>37</v>
      </c>
      <c r="G33" s="264">
        <f>+Resumo!K12</f>
        <v>15</v>
      </c>
      <c r="H33" s="265">
        <f>+Resumo!L12</f>
        <v>0.40540540540540543</v>
      </c>
      <c r="I33" s="266">
        <f>+Resumo!N12</f>
        <v>0.19047619047619047</v>
      </c>
      <c r="J33" s="248">
        <f>+Desagregados!O13</f>
        <v>3.4666666666666668</v>
      </c>
      <c r="K33" s="252">
        <f>+Desagregados!R13</f>
        <v>3.2666666666666666</v>
      </c>
      <c r="L33" s="253">
        <f>+Desagregados!U13</f>
        <v>3.25</v>
      </c>
      <c r="M33" s="253">
        <f>+Desagregados!X13</f>
        <v>3.1333333333333333</v>
      </c>
      <c r="N33" s="253">
        <f>+Desagregados!AA13</f>
        <v>2.5333333333333332</v>
      </c>
      <c r="O33" s="254">
        <f>+Desagregados!AD13</f>
        <v>3.2</v>
      </c>
      <c r="P33" s="252">
        <f>+Desagregados!AG13</f>
        <v>3.2</v>
      </c>
      <c r="Q33" s="253">
        <f>+Desagregados!AJ13</f>
        <v>3.1333333333333333</v>
      </c>
      <c r="R33" s="253">
        <f>+Desagregados!AM13</f>
        <v>3.3333333333333335</v>
      </c>
      <c r="S33" s="253">
        <f>+Desagregados!AP13</f>
        <v>3.8461538461538463</v>
      </c>
      <c r="T33" s="253">
        <f>+Desagregados!AS13</f>
        <v>2.8571428571428572</v>
      </c>
      <c r="U33" s="253">
        <f>+Desagregados!AV13</f>
        <v>3.0666666666666669</v>
      </c>
      <c r="V33" s="253">
        <f>+Desagregados!AY13</f>
        <v>2.8</v>
      </c>
      <c r="W33" s="254">
        <f>+Desagregados!BB13</f>
        <v>3.7333333333333334</v>
      </c>
      <c r="X33" s="252">
        <f>+Desagregados!BE13</f>
        <v>4</v>
      </c>
      <c r="Y33" s="253">
        <f>+Desagregados!BH13</f>
        <v>3.8571428571428572</v>
      </c>
      <c r="Z33" s="253">
        <f>+Desagregados!BK13</f>
        <v>3.7857142857142856</v>
      </c>
      <c r="AA33" s="253">
        <f>+Desagregados!BN13</f>
        <v>4.0714285714285712</v>
      </c>
      <c r="AB33" s="254">
        <f>+Desagregados!BQ13</f>
        <v>3.8666666666666667</v>
      </c>
      <c r="AC33" s="248">
        <f>+Desagregados!BT13</f>
        <v>3.0769230769230771</v>
      </c>
      <c r="AD33" s="252">
        <f>+Desagregados!BW13</f>
        <v>3.2857142857142856</v>
      </c>
      <c r="AE33" s="253">
        <f>+Desagregados!BZ13</f>
        <v>3.5384615384615383</v>
      </c>
      <c r="AF33" s="254">
        <f>+Desagregados!CC13</f>
        <v>3.5</v>
      </c>
      <c r="AG33" s="319">
        <f>+Desagregados!CF13</f>
        <v>3.3761467889908259</v>
      </c>
      <c r="AH33" s="320">
        <f>+Desagregados!CI13</f>
        <v>3.2172028161118811</v>
      </c>
      <c r="AI33" s="320">
        <f>+Desagregados!CL13</f>
        <v>3.385444851783912</v>
      </c>
      <c r="AJ33" s="320">
        <f>+Desagregados!CO13</f>
        <v>3.3218044402094318</v>
      </c>
      <c r="AK33" s="321">
        <f>+Desagregados!CR13</f>
        <v>3.1538553205918682</v>
      </c>
      <c r="BK33" s="124"/>
    </row>
    <row r="34" spans="1:63" ht="30" customHeight="1" thickBot="1" x14ac:dyDescent="0.3">
      <c r="A34" s="25"/>
      <c r="B34" s="444"/>
      <c r="C34" s="445" t="str">
        <f>+Centros!C32</f>
        <v>Facultade de Ciencias</v>
      </c>
      <c r="D34" s="449">
        <f>+Centros!E32</f>
        <v>3.1910499139414803</v>
      </c>
      <c r="E34" s="439">
        <f>+Centros!I32</f>
        <v>2.7987804878048781</v>
      </c>
      <c r="F34" s="440">
        <f>+Centros!F32</f>
        <v>239</v>
      </c>
      <c r="G34" s="440">
        <f>+Centros!G32</f>
        <v>54</v>
      </c>
      <c r="H34" s="441">
        <f>+Centros!H32</f>
        <v>0.22594142259414227</v>
      </c>
      <c r="I34" s="450">
        <f>+Centros!J32</f>
        <v>0.1409090909090909</v>
      </c>
      <c r="J34" s="447">
        <f>+Centros!K32</f>
        <v>3.3773584905660377</v>
      </c>
      <c r="K34" s="448">
        <f>+Centros!L32</f>
        <v>3.0188679245283021</v>
      </c>
      <c r="L34" s="439">
        <f>+Centros!M32</f>
        <v>2.9302325581395348</v>
      </c>
      <c r="M34" s="439">
        <f>+Centros!N32</f>
        <v>2.8039215686274508</v>
      </c>
      <c r="N34" s="439">
        <f>+Centros!O32</f>
        <v>2.4807692307692308</v>
      </c>
      <c r="O34" s="446">
        <f>+Centros!P32</f>
        <v>2.7307692307692308</v>
      </c>
      <c r="P34" s="439">
        <f>+Centros!Q32</f>
        <v>3.5576923076923075</v>
      </c>
      <c r="Q34" s="439">
        <f>+Centros!R32</f>
        <v>2.8113207547169812</v>
      </c>
      <c r="R34" s="439">
        <f>+Centros!S32</f>
        <v>3.3653846153846154</v>
      </c>
      <c r="S34" s="439">
        <f>+Centros!T32</f>
        <v>3.5882352941176472</v>
      </c>
      <c r="T34" s="439">
        <f>+Centros!U32</f>
        <v>2.82</v>
      </c>
      <c r="U34" s="439">
        <f>+Centros!V32</f>
        <v>3.0192307692307692</v>
      </c>
      <c r="V34" s="439">
        <f>+Centros!W32</f>
        <v>2.8490566037735849</v>
      </c>
      <c r="W34" s="439">
        <f>+Centros!X32</f>
        <v>3.3846153846153846</v>
      </c>
      <c r="X34" s="448">
        <f>+Centros!Y32</f>
        <v>3.5769230769230771</v>
      </c>
      <c r="Y34" s="439">
        <f>+Centros!Z32</f>
        <v>3.38</v>
      </c>
      <c r="Z34" s="439">
        <f>+Centros!AA32</f>
        <v>3.4117647058823528</v>
      </c>
      <c r="AA34" s="439">
        <f>+Centros!AB32</f>
        <v>3.6862745098039214</v>
      </c>
      <c r="AB34" s="446">
        <f>+Centros!AC32</f>
        <v>3.8461538461538463</v>
      </c>
      <c r="AC34" s="447">
        <f>+Centros!AD32</f>
        <v>3.1568627450980391</v>
      </c>
      <c r="AD34" s="439">
        <f>+Centros!AE32</f>
        <v>3.2173913043478262</v>
      </c>
      <c r="AE34" s="439">
        <f>+Centros!AF32</f>
        <v>3.2444444444444445</v>
      </c>
      <c r="AF34" s="446">
        <f>+Centros!AG32</f>
        <v>3.1111111111111112</v>
      </c>
      <c r="AG34" s="379"/>
      <c r="AH34" s="379"/>
      <c r="AI34" s="379"/>
      <c r="AJ34" s="379"/>
      <c r="AK34" s="379"/>
    </row>
    <row r="35" spans="1:63" ht="15.75" thickBot="1" x14ac:dyDescent="0.3">
      <c r="B35" s="123"/>
      <c r="C35" s="123"/>
      <c r="D35" s="123"/>
      <c r="E35" s="123"/>
      <c r="F35" s="123"/>
      <c r="G35" s="123"/>
      <c r="H35" s="123"/>
      <c r="I35" s="123"/>
      <c r="AG35" s="38"/>
      <c r="AH35" s="38"/>
      <c r="AI35" s="38"/>
      <c r="AJ35" s="38"/>
      <c r="AK35" s="38"/>
      <c r="BK35" s="124"/>
    </row>
    <row r="36" spans="1:63" ht="19.5" thickBot="1" x14ac:dyDescent="0.3">
      <c r="B36" s="392" t="s">
        <v>362</v>
      </c>
      <c r="C36" s="388"/>
      <c r="D36" s="388"/>
      <c r="E36" s="388"/>
      <c r="F36" s="388"/>
      <c r="G36" s="54"/>
      <c r="H36" s="54"/>
      <c r="I36" s="54"/>
      <c r="J36" s="54"/>
      <c r="K36" s="54"/>
      <c r="L36" s="54"/>
      <c r="M36" s="54"/>
      <c r="N36" s="57"/>
      <c r="AG36" s="38"/>
      <c r="AH36" s="38"/>
      <c r="AI36" s="38"/>
      <c r="AJ36" s="38"/>
      <c r="AK36" s="38"/>
      <c r="BK36" s="124"/>
    </row>
    <row r="37" spans="1:63" x14ac:dyDescent="0.25">
      <c r="B37" s="389">
        <v>1</v>
      </c>
      <c r="C37" s="393" t="s">
        <v>335</v>
      </c>
      <c r="D37" s="387"/>
      <c r="E37" s="387"/>
      <c r="F37" s="387"/>
      <c r="G37" s="123"/>
      <c r="H37" s="123"/>
      <c r="I37" s="123"/>
      <c r="N37" s="245"/>
      <c r="AG37" s="38"/>
      <c r="AH37" s="38"/>
      <c r="AI37" s="38"/>
      <c r="AJ37" s="38"/>
      <c r="AK37" s="38"/>
      <c r="BK37" s="124"/>
    </row>
    <row r="38" spans="1:63" x14ac:dyDescent="0.25">
      <c r="B38" s="389">
        <v>2</v>
      </c>
      <c r="C38" s="393" t="s">
        <v>357</v>
      </c>
      <c r="D38" s="387"/>
      <c r="E38" s="387"/>
      <c r="F38" s="387"/>
      <c r="G38" s="123"/>
      <c r="H38" s="123"/>
      <c r="I38" s="123"/>
      <c r="N38" s="245"/>
      <c r="AG38" s="38"/>
      <c r="AH38" s="38"/>
      <c r="AI38" s="38"/>
      <c r="AJ38" s="38"/>
      <c r="AK38" s="38"/>
      <c r="BK38" s="124"/>
    </row>
    <row r="39" spans="1:63" x14ac:dyDescent="0.25">
      <c r="B39" s="389">
        <v>3</v>
      </c>
      <c r="C39" s="393" t="s">
        <v>336</v>
      </c>
      <c r="D39" s="387"/>
      <c r="E39" s="387"/>
      <c r="F39" s="387"/>
      <c r="G39" s="123"/>
      <c r="H39" s="123"/>
      <c r="I39" s="123"/>
      <c r="N39" s="245"/>
      <c r="AG39" s="38"/>
      <c r="AH39" s="38"/>
      <c r="AI39" s="38"/>
      <c r="AJ39" s="38"/>
      <c r="AK39" s="38"/>
      <c r="BK39" s="124"/>
    </row>
    <row r="40" spans="1:63" x14ac:dyDescent="0.25">
      <c r="B40" s="389">
        <v>4</v>
      </c>
      <c r="C40" s="393" t="s">
        <v>337</v>
      </c>
      <c r="D40" s="387"/>
      <c r="E40" s="387"/>
      <c r="F40" s="387"/>
      <c r="G40" s="123"/>
      <c r="H40" s="123"/>
      <c r="I40" s="123"/>
      <c r="N40" s="245"/>
      <c r="AG40" s="38"/>
      <c r="AH40" s="38"/>
      <c r="AI40" s="38"/>
      <c r="AJ40" s="38"/>
      <c r="AK40" s="38"/>
      <c r="BK40" s="124"/>
    </row>
    <row r="41" spans="1:63" x14ac:dyDescent="0.25">
      <c r="B41" s="389">
        <v>5</v>
      </c>
      <c r="C41" s="393" t="s">
        <v>358</v>
      </c>
      <c r="D41" s="387"/>
      <c r="E41" s="387"/>
      <c r="F41" s="387"/>
      <c r="G41" s="123"/>
      <c r="H41" s="123"/>
      <c r="I41" s="123"/>
      <c r="N41" s="245"/>
      <c r="AG41" s="38"/>
      <c r="AH41" s="38"/>
      <c r="AI41" s="38"/>
      <c r="AJ41" s="38"/>
      <c r="AK41" s="38"/>
      <c r="BK41" s="124"/>
    </row>
    <row r="42" spans="1:63" x14ac:dyDescent="0.25">
      <c r="B42" s="389">
        <v>6</v>
      </c>
      <c r="C42" s="393" t="s">
        <v>338</v>
      </c>
      <c r="D42" s="387"/>
      <c r="E42" s="387"/>
      <c r="F42" s="387"/>
      <c r="G42" s="123"/>
      <c r="H42" s="123"/>
      <c r="I42" s="123"/>
      <c r="N42" s="245"/>
      <c r="AG42" s="38"/>
      <c r="AH42" s="38"/>
      <c r="AI42" s="38"/>
      <c r="AJ42" s="38"/>
      <c r="AK42" s="38"/>
      <c r="BK42" s="124"/>
    </row>
    <row r="43" spans="1:63" x14ac:dyDescent="0.25">
      <c r="B43" s="389">
        <v>7</v>
      </c>
      <c r="C43" s="393" t="s">
        <v>339</v>
      </c>
      <c r="D43" s="387"/>
      <c r="E43" s="387"/>
      <c r="F43" s="387"/>
      <c r="G43" s="123"/>
      <c r="H43" s="123"/>
      <c r="I43" s="123"/>
      <c r="N43" s="245"/>
      <c r="AG43" s="38"/>
      <c r="AH43" s="38"/>
      <c r="AI43" s="38"/>
      <c r="AJ43" s="38"/>
      <c r="AK43" s="38"/>
      <c r="BK43" s="124"/>
    </row>
    <row r="44" spans="1:63" x14ac:dyDescent="0.25">
      <c r="B44" s="389">
        <v>8</v>
      </c>
      <c r="C44" s="393" t="s">
        <v>340</v>
      </c>
      <c r="D44" s="387"/>
      <c r="E44" s="387"/>
      <c r="F44" s="387"/>
      <c r="G44" s="123"/>
      <c r="H44" s="123"/>
      <c r="I44" s="123"/>
      <c r="N44" s="245"/>
      <c r="AG44" s="38"/>
      <c r="AH44" s="38"/>
      <c r="AI44" s="38"/>
      <c r="AJ44" s="38"/>
      <c r="AK44" s="38"/>
      <c r="BK44" s="124"/>
    </row>
    <row r="45" spans="1:63" x14ac:dyDescent="0.25">
      <c r="B45" s="389">
        <v>9</v>
      </c>
      <c r="C45" s="393" t="s">
        <v>341</v>
      </c>
      <c r="D45" s="387"/>
      <c r="E45" s="387"/>
      <c r="F45" s="387"/>
      <c r="G45" s="123"/>
      <c r="H45" s="123"/>
      <c r="I45" s="123"/>
      <c r="N45" s="245"/>
      <c r="AG45" s="38"/>
      <c r="AH45" s="38"/>
      <c r="AI45" s="38"/>
      <c r="AJ45" s="38"/>
      <c r="AK45" s="38"/>
      <c r="BK45" s="124"/>
    </row>
    <row r="46" spans="1:63" x14ac:dyDescent="0.25">
      <c r="B46" s="389">
        <v>10</v>
      </c>
      <c r="C46" s="393" t="s">
        <v>342</v>
      </c>
      <c r="D46" s="387"/>
      <c r="E46" s="387"/>
      <c r="F46" s="387"/>
      <c r="G46" s="123"/>
      <c r="H46" s="123"/>
      <c r="I46" s="123"/>
      <c r="N46" s="245"/>
      <c r="AG46" s="38"/>
      <c r="AH46" s="38"/>
      <c r="AI46" s="38"/>
      <c r="AJ46" s="38"/>
      <c r="AK46" s="38"/>
      <c r="BK46" s="124"/>
    </row>
    <row r="47" spans="1:63" x14ac:dyDescent="0.25">
      <c r="B47" s="389">
        <v>11</v>
      </c>
      <c r="C47" s="393" t="s">
        <v>343</v>
      </c>
      <c r="D47" s="387"/>
      <c r="E47" s="387"/>
      <c r="F47" s="387"/>
      <c r="G47" s="123"/>
      <c r="H47" s="123"/>
      <c r="I47" s="123"/>
      <c r="N47" s="245"/>
      <c r="AG47" s="38"/>
      <c r="AH47" s="38"/>
      <c r="AI47" s="38"/>
      <c r="AJ47" s="38"/>
      <c r="AK47" s="38"/>
      <c r="BK47" s="124"/>
    </row>
    <row r="48" spans="1:63" x14ac:dyDescent="0.25">
      <c r="B48" s="389">
        <v>12</v>
      </c>
      <c r="C48" s="393" t="s">
        <v>344</v>
      </c>
      <c r="D48" s="387"/>
      <c r="E48" s="387"/>
      <c r="F48" s="387"/>
      <c r="G48" s="123"/>
      <c r="H48" s="123"/>
      <c r="I48" s="123"/>
      <c r="N48" s="245"/>
      <c r="AG48" s="38"/>
      <c r="AH48" s="38"/>
      <c r="AI48" s="38"/>
      <c r="AJ48" s="38"/>
      <c r="AK48" s="38"/>
      <c r="BK48" s="124"/>
    </row>
    <row r="49" spans="2:63" x14ac:dyDescent="0.25">
      <c r="B49" s="389">
        <v>13</v>
      </c>
      <c r="C49" s="393" t="s">
        <v>345</v>
      </c>
      <c r="D49" s="387"/>
      <c r="E49" s="387"/>
      <c r="F49" s="387"/>
      <c r="G49" s="123"/>
      <c r="H49" s="123"/>
      <c r="I49" s="123"/>
      <c r="N49" s="245"/>
      <c r="AG49" s="38"/>
      <c r="AH49" s="38"/>
      <c r="AI49" s="38"/>
      <c r="AJ49" s="38"/>
      <c r="AK49" s="38"/>
      <c r="BK49" s="124"/>
    </row>
    <row r="50" spans="2:63" x14ac:dyDescent="0.25">
      <c r="B50" s="389">
        <v>14</v>
      </c>
      <c r="C50" s="393" t="s">
        <v>346</v>
      </c>
      <c r="D50" s="387"/>
      <c r="E50" s="387"/>
      <c r="F50" s="387"/>
      <c r="G50" s="123"/>
      <c r="H50" s="123"/>
      <c r="I50" s="123"/>
      <c r="N50" s="245"/>
      <c r="AG50" s="38"/>
      <c r="AH50" s="38"/>
      <c r="AI50" s="38"/>
      <c r="AJ50" s="38"/>
      <c r="AK50" s="38"/>
      <c r="BK50" s="124"/>
    </row>
    <row r="51" spans="2:63" x14ac:dyDescent="0.25">
      <c r="B51" s="389">
        <v>15</v>
      </c>
      <c r="C51" s="393" t="s">
        <v>347</v>
      </c>
      <c r="D51" s="387"/>
      <c r="E51" s="387"/>
      <c r="F51" s="387"/>
      <c r="G51" s="123"/>
      <c r="H51" s="123"/>
      <c r="I51" s="123"/>
      <c r="N51" s="245"/>
      <c r="AG51" s="38"/>
      <c r="AH51" s="38"/>
      <c r="AI51" s="38"/>
      <c r="AJ51" s="38"/>
      <c r="AK51" s="38"/>
      <c r="BK51" s="124"/>
    </row>
    <row r="52" spans="2:63" x14ac:dyDescent="0.25">
      <c r="B52" s="389">
        <v>16</v>
      </c>
      <c r="C52" s="393" t="s">
        <v>348</v>
      </c>
      <c r="D52" s="387"/>
      <c r="E52" s="387"/>
      <c r="F52" s="387"/>
      <c r="G52" s="123"/>
      <c r="H52" s="123"/>
      <c r="I52" s="123"/>
      <c r="N52" s="245"/>
      <c r="AG52" s="38"/>
      <c r="AH52" s="38"/>
      <c r="AI52" s="38"/>
      <c r="AJ52" s="38"/>
      <c r="AK52" s="38"/>
      <c r="BK52" s="124"/>
    </row>
    <row r="53" spans="2:63" x14ac:dyDescent="0.25">
      <c r="B53" s="389">
        <v>17</v>
      </c>
      <c r="C53" s="393" t="s">
        <v>349</v>
      </c>
      <c r="D53" s="387"/>
      <c r="E53" s="387"/>
      <c r="F53" s="387"/>
      <c r="G53" s="123"/>
      <c r="H53" s="123"/>
      <c r="I53" s="123"/>
      <c r="N53" s="245"/>
      <c r="AG53" s="38"/>
      <c r="AH53" s="38"/>
      <c r="AI53" s="38"/>
      <c r="AJ53" s="38"/>
      <c r="AK53" s="38"/>
      <c r="BK53" s="124"/>
    </row>
    <row r="54" spans="2:63" x14ac:dyDescent="0.25">
      <c r="B54" s="389">
        <v>18</v>
      </c>
      <c r="C54" s="393" t="s">
        <v>350</v>
      </c>
      <c r="D54" s="387"/>
      <c r="E54" s="387"/>
      <c r="F54" s="387"/>
      <c r="G54" s="123"/>
      <c r="H54" s="123"/>
      <c r="I54" s="123"/>
      <c r="N54" s="245"/>
      <c r="AG54" s="38"/>
      <c r="AH54" s="38"/>
      <c r="AI54" s="38"/>
      <c r="AJ54" s="38"/>
      <c r="AK54" s="38"/>
      <c r="BK54" s="124"/>
    </row>
    <row r="55" spans="2:63" x14ac:dyDescent="0.25">
      <c r="B55" s="389">
        <v>19</v>
      </c>
      <c r="C55" s="393" t="s">
        <v>351</v>
      </c>
      <c r="D55" s="387"/>
      <c r="E55" s="387"/>
      <c r="F55" s="387"/>
      <c r="G55" s="123"/>
      <c r="H55" s="123"/>
      <c r="I55" s="123"/>
      <c r="N55" s="245"/>
      <c r="AG55" s="38"/>
      <c r="AH55" s="38"/>
      <c r="AI55" s="38"/>
      <c r="AJ55" s="38"/>
      <c r="AK55" s="38"/>
      <c r="BK55" s="124"/>
    </row>
    <row r="56" spans="2:63" x14ac:dyDescent="0.25">
      <c r="B56" s="389">
        <v>20</v>
      </c>
      <c r="C56" s="393" t="s">
        <v>352</v>
      </c>
      <c r="D56" s="387"/>
      <c r="E56" s="387"/>
      <c r="F56" s="387"/>
      <c r="G56" s="123"/>
      <c r="H56" s="123"/>
      <c r="I56" s="123"/>
      <c r="N56" s="245"/>
      <c r="AG56" s="38"/>
      <c r="AH56" s="38"/>
      <c r="AI56" s="38"/>
      <c r="AJ56" s="38"/>
      <c r="AK56" s="38"/>
      <c r="BK56" s="124"/>
    </row>
    <row r="57" spans="2:63" x14ac:dyDescent="0.25">
      <c r="B57" s="389">
        <v>21</v>
      </c>
      <c r="C57" s="393" t="s">
        <v>353</v>
      </c>
      <c r="D57" s="387"/>
      <c r="E57" s="387"/>
      <c r="F57" s="387"/>
      <c r="G57" s="123"/>
      <c r="H57" s="123"/>
      <c r="I57" s="123"/>
      <c r="N57" s="245"/>
      <c r="AG57" s="38"/>
      <c r="AH57" s="38"/>
      <c r="AI57" s="38"/>
      <c r="AJ57" s="38"/>
      <c r="AK57" s="38"/>
      <c r="BK57" s="124"/>
    </row>
    <row r="58" spans="2:63" x14ac:dyDescent="0.25">
      <c r="B58" s="389">
        <v>22</v>
      </c>
      <c r="C58" s="393" t="s">
        <v>354</v>
      </c>
      <c r="D58" s="387"/>
      <c r="E58" s="387"/>
      <c r="F58" s="387"/>
      <c r="G58" s="123"/>
      <c r="H58" s="123"/>
      <c r="I58" s="123"/>
      <c r="N58" s="245"/>
      <c r="AG58" s="38"/>
      <c r="AH58" s="38"/>
      <c r="AI58" s="38"/>
      <c r="AJ58" s="38"/>
      <c r="AK58" s="38"/>
      <c r="BK58" s="124"/>
    </row>
    <row r="59" spans="2:63" ht="15.75" thickBot="1" x14ac:dyDescent="0.3">
      <c r="B59" s="390">
        <v>23</v>
      </c>
      <c r="C59" s="394" t="s">
        <v>355</v>
      </c>
      <c r="D59" s="391"/>
      <c r="E59" s="391"/>
      <c r="F59" s="391"/>
      <c r="G59" s="59"/>
      <c r="H59" s="59"/>
      <c r="I59" s="59"/>
      <c r="J59" s="59"/>
      <c r="K59" s="59"/>
      <c r="L59" s="59"/>
      <c r="M59" s="59"/>
      <c r="N59" s="62"/>
      <c r="AG59" s="38"/>
      <c r="AH59" s="38"/>
      <c r="AI59" s="38"/>
      <c r="AJ59" s="38"/>
      <c r="AK59" s="38"/>
      <c r="BK59" s="124"/>
    </row>
    <row r="60" spans="2:63" x14ac:dyDescent="0.25">
      <c r="AG60" s="38"/>
      <c r="AH60" s="38"/>
      <c r="AI60" s="38"/>
      <c r="AJ60" s="38"/>
      <c r="AK60" s="38"/>
      <c r="BK60" s="124"/>
    </row>
    <row r="61" spans="2:63" x14ac:dyDescent="0.25">
      <c r="B61" s="382"/>
      <c r="C61" s="375"/>
      <c r="D61" s="377"/>
      <c r="E61" s="425"/>
      <c r="F61" s="377"/>
      <c r="G61" s="377"/>
      <c r="H61" s="426"/>
      <c r="I61" s="380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79"/>
      <c r="AF61" s="379"/>
      <c r="AG61" s="38"/>
      <c r="AH61" s="38"/>
      <c r="AI61" s="38"/>
      <c r="AJ61" s="38"/>
      <c r="AK61" s="38"/>
      <c r="BK61" s="124"/>
    </row>
    <row r="62" spans="2:63" x14ac:dyDescent="0.25">
      <c r="B62" s="382"/>
      <c r="C62" s="375"/>
      <c r="D62" s="377"/>
      <c r="E62" s="425"/>
      <c r="F62" s="377"/>
      <c r="G62" s="377"/>
      <c r="H62" s="426"/>
      <c r="I62" s="380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8"/>
      <c r="AH62" s="38"/>
      <c r="AI62" s="38"/>
      <c r="AJ62" s="38"/>
      <c r="AK62" s="38"/>
      <c r="BK62" s="124"/>
    </row>
    <row r="63" spans="2:63" x14ac:dyDescent="0.25">
      <c r="B63" s="382"/>
      <c r="C63" s="375"/>
      <c r="D63" s="377"/>
      <c r="E63" s="425"/>
      <c r="F63" s="377"/>
      <c r="G63" s="377"/>
      <c r="H63" s="426"/>
      <c r="I63" s="380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8"/>
      <c r="AH63" s="38"/>
      <c r="AI63" s="38"/>
      <c r="AJ63" s="38"/>
      <c r="AK63" s="38"/>
      <c r="BK63" s="124"/>
    </row>
    <row r="64" spans="2:63" x14ac:dyDescent="0.25">
      <c r="B64" s="382"/>
      <c r="C64" s="375"/>
      <c r="D64" s="377"/>
      <c r="E64" s="425"/>
      <c r="F64" s="377"/>
      <c r="G64" s="377"/>
      <c r="H64" s="426"/>
      <c r="I64" s="380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79"/>
      <c r="AF64" s="379"/>
      <c r="AG64" s="38"/>
      <c r="AH64" s="38"/>
      <c r="AI64" s="38"/>
      <c r="AJ64" s="38"/>
      <c r="AK64" s="38"/>
      <c r="BK64" s="124"/>
    </row>
    <row r="65" spans="2:63" x14ac:dyDescent="0.25">
      <c r="B65" s="382"/>
      <c r="C65" s="375"/>
      <c r="D65" s="377"/>
      <c r="E65" s="425"/>
      <c r="F65" s="377"/>
      <c r="G65" s="377"/>
      <c r="H65" s="426"/>
      <c r="I65" s="380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79"/>
      <c r="AF65" s="379"/>
      <c r="AG65" s="38"/>
      <c r="AH65" s="38"/>
      <c r="AI65" s="38"/>
      <c r="AJ65" s="38"/>
      <c r="AK65" s="38"/>
      <c r="BK65" s="124"/>
    </row>
    <row r="66" spans="2:63" x14ac:dyDescent="0.25">
      <c r="B66" s="382"/>
      <c r="C66" s="375"/>
      <c r="D66" s="377"/>
      <c r="E66" s="425"/>
      <c r="F66" s="377"/>
      <c r="G66" s="377"/>
      <c r="H66" s="426"/>
      <c r="I66" s="380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8"/>
      <c r="AH66" s="38"/>
      <c r="AI66" s="38"/>
      <c r="AJ66" s="38"/>
      <c r="AK66" s="38"/>
      <c r="BK66" s="124"/>
    </row>
    <row r="67" spans="2:63" x14ac:dyDescent="0.25">
      <c r="B67" s="382"/>
      <c r="C67" s="375"/>
      <c r="D67" s="377"/>
      <c r="E67" s="425"/>
      <c r="F67" s="377"/>
      <c r="G67" s="377"/>
      <c r="H67" s="426"/>
      <c r="I67" s="380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8"/>
      <c r="AH67" s="38"/>
      <c r="AI67" s="38"/>
      <c r="AJ67" s="38"/>
      <c r="AK67" s="38"/>
      <c r="BK67" s="124"/>
    </row>
    <row r="68" spans="2:63" x14ac:dyDescent="0.25"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G68" s="38"/>
      <c r="AH68" s="38"/>
      <c r="AI68" s="38"/>
      <c r="AJ68" s="38"/>
      <c r="AK68" s="38"/>
      <c r="BK68" s="124"/>
    </row>
    <row r="69" spans="2:63" x14ac:dyDescent="0.25"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G69" s="38"/>
      <c r="AH69" s="38"/>
      <c r="AI69" s="38"/>
      <c r="AJ69" s="38"/>
      <c r="AK69" s="38"/>
      <c r="BK69" s="124"/>
    </row>
    <row r="70" spans="2:63" x14ac:dyDescent="0.25"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G70" s="38"/>
      <c r="AH70" s="38"/>
      <c r="AI70" s="38"/>
      <c r="AJ70" s="38"/>
      <c r="AK70" s="38"/>
      <c r="BK70" s="124"/>
    </row>
    <row r="71" spans="2:63" x14ac:dyDescent="0.25"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G71" s="38"/>
      <c r="AH71" s="38"/>
      <c r="AI71" s="38"/>
      <c r="AJ71" s="38"/>
      <c r="AK71" s="38"/>
      <c r="BK71" s="124"/>
    </row>
    <row r="72" spans="2:63" x14ac:dyDescent="0.25"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G72" s="38"/>
      <c r="AH72" s="38"/>
      <c r="AI72" s="38"/>
      <c r="AJ72" s="38"/>
      <c r="AK72" s="38"/>
      <c r="BK72" s="124"/>
    </row>
    <row r="73" spans="2:63" x14ac:dyDescent="0.25"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G73" s="38"/>
      <c r="AH73" s="38"/>
      <c r="AI73" s="38"/>
      <c r="AJ73" s="38"/>
      <c r="AK73" s="38"/>
      <c r="BK73" s="124"/>
    </row>
    <row r="74" spans="2:63" x14ac:dyDescent="0.25"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G74" s="38"/>
      <c r="AH74" s="38"/>
      <c r="AI74" s="38"/>
      <c r="AJ74" s="38"/>
      <c r="AK74" s="38"/>
      <c r="BK74" s="124"/>
    </row>
    <row r="75" spans="2:63" x14ac:dyDescent="0.25"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G75" s="38"/>
      <c r="AH75" s="38"/>
      <c r="AI75" s="38"/>
      <c r="AJ75" s="38"/>
      <c r="AK75" s="38"/>
      <c r="BK75" s="124"/>
    </row>
    <row r="76" spans="2:63" x14ac:dyDescent="0.25"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G76" s="38"/>
      <c r="AH76" s="38"/>
      <c r="AI76" s="38"/>
      <c r="AJ76" s="38"/>
      <c r="AK76" s="38"/>
      <c r="BK76" s="124"/>
    </row>
    <row r="77" spans="2:63" x14ac:dyDescent="0.25"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G77" s="38"/>
      <c r="AH77" s="38"/>
      <c r="AI77" s="38"/>
      <c r="AJ77" s="38"/>
      <c r="AK77" s="38"/>
      <c r="BK77" s="124"/>
    </row>
    <row r="78" spans="2:63" x14ac:dyDescent="0.25"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G78" s="38"/>
      <c r="AH78" s="38"/>
      <c r="AI78" s="38"/>
      <c r="AJ78" s="38"/>
      <c r="AK78" s="38"/>
      <c r="BK78" s="124"/>
    </row>
    <row r="79" spans="2:63" x14ac:dyDescent="0.25"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G79" s="38"/>
      <c r="AH79" s="38"/>
      <c r="AI79" s="38"/>
      <c r="AJ79" s="38"/>
      <c r="AK79" s="38"/>
      <c r="BK79" s="124"/>
    </row>
    <row r="80" spans="2:63" x14ac:dyDescent="0.25"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G80" s="38"/>
      <c r="AH80" s="38"/>
      <c r="AI80" s="38"/>
      <c r="AJ80" s="38"/>
      <c r="AK80" s="38"/>
      <c r="BK80" s="124"/>
    </row>
    <row r="81" spans="3:63" x14ac:dyDescent="0.25"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G81" s="38"/>
      <c r="AH81" s="38"/>
      <c r="AI81" s="38"/>
      <c r="AJ81" s="38"/>
      <c r="AK81" s="38"/>
      <c r="BK81" s="124"/>
    </row>
    <row r="82" spans="3:63" x14ac:dyDescent="0.25"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G82" s="38"/>
      <c r="AH82" s="38"/>
      <c r="AI82" s="38"/>
      <c r="AJ82" s="38"/>
      <c r="AK82" s="38"/>
      <c r="BK82" s="124"/>
    </row>
    <row r="83" spans="3:63" x14ac:dyDescent="0.25"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G83" s="38"/>
      <c r="AH83" s="38"/>
      <c r="AI83" s="38"/>
      <c r="AJ83" s="38"/>
      <c r="AK83" s="38"/>
      <c r="BK83" s="124"/>
    </row>
    <row r="84" spans="3:63" x14ac:dyDescent="0.25"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G84" s="38"/>
      <c r="AH84" s="38"/>
      <c r="AI84" s="38"/>
      <c r="AJ84" s="38"/>
      <c r="AK84" s="38"/>
      <c r="BK84" s="124"/>
    </row>
    <row r="85" spans="3:63" x14ac:dyDescent="0.25"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G85" s="38"/>
      <c r="AH85" s="38"/>
      <c r="AI85" s="38"/>
      <c r="AJ85" s="38"/>
      <c r="AK85" s="38"/>
      <c r="BK85" s="124"/>
    </row>
    <row r="86" spans="3:63" x14ac:dyDescent="0.25"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G86" s="38"/>
      <c r="AH86" s="38"/>
      <c r="AI86" s="38"/>
      <c r="AJ86" s="38"/>
      <c r="AK86" s="38"/>
      <c r="BK86" s="124"/>
    </row>
    <row r="87" spans="3:63" x14ac:dyDescent="0.25"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G87" s="38"/>
      <c r="AH87" s="38"/>
      <c r="AI87" s="38"/>
      <c r="AJ87" s="38"/>
      <c r="AK87" s="38"/>
      <c r="BK87" s="124"/>
    </row>
    <row r="88" spans="3:63" x14ac:dyDescent="0.25"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G88" s="38"/>
      <c r="AH88" s="38"/>
      <c r="AI88" s="38"/>
      <c r="AJ88" s="38"/>
      <c r="AK88" s="38"/>
      <c r="BK88" s="124"/>
    </row>
    <row r="89" spans="3:63" x14ac:dyDescent="0.25"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G89" s="38"/>
      <c r="AH89" s="38"/>
      <c r="AI89" s="38"/>
      <c r="AJ89" s="38"/>
      <c r="AK89" s="38"/>
      <c r="BK89" s="124"/>
    </row>
    <row r="90" spans="3:63" x14ac:dyDescent="0.25"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G90" s="38"/>
      <c r="AH90" s="38"/>
      <c r="AI90" s="38"/>
      <c r="AJ90" s="38"/>
      <c r="AK90" s="38"/>
      <c r="BK90" s="124"/>
    </row>
    <row r="91" spans="3:63" x14ac:dyDescent="0.25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G91" s="38"/>
      <c r="AH91" s="38"/>
      <c r="AI91" s="38"/>
      <c r="AJ91" s="38"/>
      <c r="AK91" s="38"/>
      <c r="BK91" s="124"/>
    </row>
    <row r="92" spans="3:63" x14ac:dyDescent="0.25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G92" s="38"/>
      <c r="AH92" s="38"/>
      <c r="AI92" s="38"/>
      <c r="AJ92" s="38"/>
      <c r="AK92" s="38"/>
      <c r="BK92" s="124"/>
    </row>
    <row r="93" spans="3:63" x14ac:dyDescent="0.25"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G93" s="38"/>
      <c r="AH93" s="38"/>
      <c r="AI93" s="38"/>
      <c r="AJ93" s="38"/>
      <c r="AK93" s="38"/>
      <c r="BK93" s="124"/>
    </row>
    <row r="94" spans="3:63" x14ac:dyDescent="0.25"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G94" s="38"/>
      <c r="AH94" s="38"/>
      <c r="AI94" s="38"/>
      <c r="AJ94" s="38"/>
      <c r="AK94" s="38"/>
      <c r="BK94" s="124"/>
    </row>
    <row r="95" spans="3:63" x14ac:dyDescent="0.25"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G95" s="38"/>
      <c r="AH95" s="38"/>
      <c r="AI95" s="38"/>
      <c r="AJ95" s="38"/>
      <c r="AK95" s="38"/>
      <c r="BK95" s="124"/>
    </row>
    <row r="96" spans="3:63" x14ac:dyDescent="0.25"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G96" s="38"/>
      <c r="AH96" s="38"/>
      <c r="AI96" s="38"/>
      <c r="AJ96" s="38"/>
      <c r="AK96" s="38"/>
      <c r="BK96" s="124"/>
    </row>
    <row r="97" spans="2:63" x14ac:dyDescent="0.25"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G97" s="38"/>
      <c r="AH97" s="38"/>
      <c r="AI97" s="38"/>
      <c r="AJ97" s="38"/>
      <c r="AK97" s="38"/>
      <c r="BK97" s="124"/>
    </row>
    <row r="98" spans="2:63" x14ac:dyDescent="0.25"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G98" s="38"/>
      <c r="AH98" s="38"/>
      <c r="AI98" s="38"/>
      <c r="AJ98" s="38"/>
      <c r="AK98" s="38"/>
      <c r="BK98" s="124"/>
    </row>
    <row r="99" spans="2:63" x14ac:dyDescent="0.25"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G99" s="38"/>
      <c r="AH99" s="38"/>
      <c r="AI99" s="38"/>
      <c r="AJ99" s="38"/>
      <c r="AK99" s="38"/>
      <c r="BK99" s="124"/>
    </row>
    <row r="100" spans="2:63" x14ac:dyDescent="0.25">
      <c r="C100" s="267"/>
      <c r="D100" s="244"/>
      <c r="BK100" s="124"/>
    </row>
    <row r="101" spans="2:63" ht="15.75" thickBot="1" x14ac:dyDescent="0.3">
      <c r="BK101" s="124"/>
    </row>
    <row r="102" spans="2:63" ht="19.5" thickBot="1" x14ac:dyDescent="0.3">
      <c r="B102" s="392" t="s">
        <v>362</v>
      </c>
      <c r="C102" s="388"/>
      <c r="D102" s="388"/>
      <c r="E102" s="388"/>
      <c r="F102" s="388"/>
      <c r="G102" s="54"/>
      <c r="H102" s="54"/>
      <c r="I102" s="54"/>
      <c r="J102" s="54"/>
      <c r="K102" s="54"/>
      <c r="L102" s="54"/>
      <c r="M102" s="54"/>
      <c r="N102" s="57"/>
      <c r="BK102" s="124"/>
    </row>
    <row r="103" spans="2:63" x14ac:dyDescent="0.25">
      <c r="B103" s="389">
        <v>1</v>
      </c>
      <c r="C103" s="393" t="s">
        <v>335</v>
      </c>
      <c r="D103" s="387"/>
      <c r="E103" s="387"/>
      <c r="F103" s="387"/>
      <c r="G103" s="123"/>
      <c r="H103" s="123"/>
      <c r="I103" s="123"/>
      <c r="N103" s="245"/>
      <c r="BK103" s="124"/>
    </row>
    <row r="104" spans="2:63" x14ac:dyDescent="0.25">
      <c r="B104" s="389">
        <v>2</v>
      </c>
      <c r="C104" s="393" t="s">
        <v>357</v>
      </c>
      <c r="D104" s="387"/>
      <c r="E104" s="387"/>
      <c r="F104" s="387"/>
      <c r="G104" s="123"/>
      <c r="H104" s="123"/>
      <c r="I104" s="123"/>
      <c r="N104" s="245"/>
      <c r="BK104" s="124"/>
    </row>
    <row r="105" spans="2:63" x14ac:dyDescent="0.25">
      <c r="B105" s="389">
        <v>3</v>
      </c>
      <c r="C105" s="393" t="s">
        <v>336</v>
      </c>
      <c r="D105" s="387"/>
      <c r="E105" s="387"/>
      <c r="F105" s="387"/>
      <c r="G105" s="123"/>
      <c r="H105" s="123"/>
      <c r="I105" s="123"/>
      <c r="N105" s="245"/>
      <c r="BK105" s="124"/>
    </row>
    <row r="106" spans="2:63" x14ac:dyDescent="0.25">
      <c r="B106" s="389">
        <v>4</v>
      </c>
      <c r="C106" s="393" t="s">
        <v>337</v>
      </c>
      <c r="D106" s="387"/>
      <c r="E106" s="387"/>
      <c r="F106" s="387"/>
      <c r="G106" s="123"/>
      <c r="H106" s="123"/>
      <c r="I106" s="123"/>
      <c r="N106" s="245"/>
      <c r="BK106" s="124"/>
    </row>
    <row r="107" spans="2:63" x14ac:dyDescent="0.25">
      <c r="B107" s="389">
        <v>5</v>
      </c>
      <c r="C107" s="393" t="s">
        <v>358</v>
      </c>
      <c r="D107" s="387"/>
      <c r="E107" s="387"/>
      <c r="F107" s="387"/>
      <c r="G107" s="123"/>
      <c r="H107" s="123"/>
      <c r="I107" s="123"/>
      <c r="N107" s="245"/>
      <c r="BK107" s="124"/>
    </row>
    <row r="108" spans="2:63" x14ac:dyDescent="0.25">
      <c r="B108" s="389">
        <v>6</v>
      </c>
      <c r="C108" s="393" t="s">
        <v>338</v>
      </c>
      <c r="D108" s="387"/>
      <c r="E108" s="387"/>
      <c r="F108" s="387"/>
      <c r="G108" s="123"/>
      <c r="H108" s="123"/>
      <c r="I108" s="123"/>
      <c r="N108" s="245"/>
      <c r="BK108" s="124"/>
    </row>
    <row r="109" spans="2:63" x14ac:dyDescent="0.25">
      <c r="B109" s="389">
        <v>7</v>
      </c>
      <c r="C109" s="393" t="s">
        <v>339</v>
      </c>
      <c r="D109" s="387"/>
      <c r="E109" s="387"/>
      <c r="F109" s="387"/>
      <c r="G109" s="123"/>
      <c r="H109" s="123"/>
      <c r="I109" s="123"/>
      <c r="N109" s="245"/>
      <c r="BK109" s="124"/>
    </row>
    <row r="110" spans="2:63" x14ac:dyDescent="0.25">
      <c r="B110" s="389">
        <v>8</v>
      </c>
      <c r="C110" s="393" t="s">
        <v>340</v>
      </c>
      <c r="D110" s="387"/>
      <c r="E110" s="387"/>
      <c r="F110" s="387"/>
      <c r="G110" s="123"/>
      <c r="H110" s="123"/>
      <c r="I110" s="123"/>
      <c r="N110" s="245"/>
      <c r="BK110" s="124"/>
    </row>
    <row r="111" spans="2:63" x14ac:dyDescent="0.25">
      <c r="B111" s="389">
        <v>9</v>
      </c>
      <c r="C111" s="393" t="s">
        <v>341</v>
      </c>
      <c r="D111" s="387"/>
      <c r="E111" s="387"/>
      <c r="F111" s="387"/>
      <c r="G111" s="123"/>
      <c r="H111" s="123"/>
      <c r="I111" s="123"/>
      <c r="N111" s="245"/>
      <c r="BK111" s="124"/>
    </row>
    <row r="112" spans="2:63" x14ac:dyDescent="0.25">
      <c r="B112" s="389">
        <v>10</v>
      </c>
      <c r="C112" s="393" t="s">
        <v>342</v>
      </c>
      <c r="D112" s="387"/>
      <c r="E112" s="387"/>
      <c r="F112" s="387"/>
      <c r="G112" s="123"/>
      <c r="H112" s="123"/>
      <c r="I112" s="123"/>
      <c r="N112" s="245"/>
      <c r="BK112" s="124"/>
    </row>
    <row r="113" spans="2:63" x14ac:dyDescent="0.25">
      <c r="B113" s="389">
        <v>11</v>
      </c>
      <c r="C113" s="393" t="s">
        <v>343</v>
      </c>
      <c r="D113" s="387"/>
      <c r="E113" s="387"/>
      <c r="F113" s="387"/>
      <c r="G113" s="123"/>
      <c r="H113" s="123"/>
      <c r="I113" s="123"/>
      <c r="N113" s="245"/>
      <c r="BK113" s="124"/>
    </row>
    <row r="114" spans="2:63" x14ac:dyDescent="0.25">
      <c r="B114" s="389">
        <v>12</v>
      </c>
      <c r="C114" s="393" t="s">
        <v>344</v>
      </c>
      <c r="D114" s="387"/>
      <c r="E114" s="387"/>
      <c r="F114" s="387"/>
      <c r="G114" s="123"/>
      <c r="H114" s="123"/>
      <c r="I114" s="123"/>
      <c r="N114" s="245"/>
      <c r="BK114" s="124"/>
    </row>
    <row r="115" spans="2:63" x14ac:dyDescent="0.25">
      <c r="B115" s="389">
        <v>13</v>
      </c>
      <c r="C115" s="393" t="s">
        <v>345</v>
      </c>
      <c r="D115" s="387"/>
      <c r="E115" s="387"/>
      <c r="F115" s="387"/>
      <c r="G115" s="123"/>
      <c r="H115" s="123"/>
      <c r="I115" s="123"/>
      <c r="N115" s="245"/>
      <c r="BK115" s="124"/>
    </row>
    <row r="116" spans="2:63" x14ac:dyDescent="0.25">
      <c r="B116" s="389">
        <v>14</v>
      </c>
      <c r="C116" s="393" t="s">
        <v>346</v>
      </c>
      <c r="D116" s="387"/>
      <c r="E116" s="387"/>
      <c r="F116" s="387"/>
      <c r="G116" s="123"/>
      <c r="H116" s="123"/>
      <c r="I116" s="123"/>
      <c r="N116" s="245"/>
      <c r="BK116" s="124"/>
    </row>
    <row r="117" spans="2:63" x14ac:dyDescent="0.25">
      <c r="B117" s="389">
        <v>15</v>
      </c>
      <c r="C117" s="393" t="s">
        <v>347</v>
      </c>
      <c r="D117" s="387"/>
      <c r="E117" s="387"/>
      <c r="F117" s="387"/>
      <c r="G117" s="123"/>
      <c r="H117" s="123"/>
      <c r="I117" s="123"/>
      <c r="N117" s="245"/>
      <c r="BK117" s="124"/>
    </row>
    <row r="118" spans="2:63" x14ac:dyDescent="0.25">
      <c r="B118" s="389">
        <v>16</v>
      </c>
      <c r="C118" s="393" t="s">
        <v>348</v>
      </c>
      <c r="D118" s="387"/>
      <c r="E118" s="387"/>
      <c r="F118" s="387"/>
      <c r="G118" s="123"/>
      <c r="H118" s="123"/>
      <c r="I118" s="123"/>
      <c r="N118" s="245"/>
    </row>
    <row r="119" spans="2:63" x14ac:dyDescent="0.25">
      <c r="B119" s="389">
        <v>17</v>
      </c>
      <c r="C119" s="393" t="s">
        <v>349</v>
      </c>
      <c r="D119" s="387"/>
      <c r="E119" s="387"/>
      <c r="F119" s="387"/>
      <c r="G119" s="123"/>
      <c r="H119" s="123"/>
      <c r="I119" s="123"/>
      <c r="N119" s="245"/>
    </row>
    <row r="120" spans="2:63" x14ac:dyDescent="0.25">
      <c r="B120" s="389">
        <v>18</v>
      </c>
      <c r="C120" s="393" t="s">
        <v>350</v>
      </c>
      <c r="D120" s="387"/>
      <c r="E120" s="387"/>
      <c r="F120" s="387"/>
      <c r="G120" s="123"/>
      <c r="H120" s="123"/>
      <c r="I120" s="123"/>
      <c r="N120" s="245"/>
    </row>
    <row r="121" spans="2:63" x14ac:dyDescent="0.25">
      <c r="B121" s="389">
        <v>19</v>
      </c>
      <c r="C121" s="393" t="s">
        <v>351</v>
      </c>
      <c r="D121" s="387"/>
      <c r="E121" s="387"/>
      <c r="F121" s="387"/>
      <c r="G121" s="123"/>
      <c r="H121" s="123"/>
      <c r="I121" s="123"/>
      <c r="N121" s="245"/>
    </row>
    <row r="122" spans="2:63" x14ac:dyDescent="0.25">
      <c r="B122" s="389">
        <v>20</v>
      </c>
      <c r="C122" s="393" t="s">
        <v>352</v>
      </c>
      <c r="D122" s="387"/>
      <c r="E122" s="387"/>
      <c r="F122" s="387"/>
      <c r="G122" s="123"/>
      <c r="H122" s="123"/>
      <c r="I122" s="123"/>
      <c r="N122" s="245"/>
    </row>
    <row r="123" spans="2:63" x14ac:dyDescent="0.25">
      <c r="B123" s="389">
        <v>21</v>
      </c>
      <c r="C123" s="393" t="s">
        <v>353</v>
      </c>
      <c r="D123" s="387"/>
      <c r="E123" s="387"/>
      <c r="F123" s="387"/>
      <c r="G123" s="123"/>
      <c r="H123" s="123"/>
      <c r="I123" s="123"/>
      <c r="N123" s="245"/>
    </row>
    <row r="124" spans="2:63" x14ac:dyDescent="0.25">
      <c r="B124" s="389">
        <v>22</v>
      </c>
      <c r="C124" s="393" t="s">
        <v>354</v>
      </c>
      <c r="D124" s="387"/>
      <c r="E124" s="387"/>
      <c r="F124" s="387"/>
      <c r="G124" s="123"/>
      <c r="H124" s="123"/>
      <c r="I124" s="123"/>
      <c r="N124" s="245"/>
    </row>
    <row r="125" spans="2:63" ht="15.75" thickBot="1" x14ac:dyDescent="0.3">
      <c r="B125" s="390">
        <v>23</v>
      </c>
      <c r="C125" s="394" t="s">
        <v>355</v>
      </c>
      <c r="D125" s="391"/>
      <c r="E125" s="391"/>
      <c r="F125" s="391"/>
      <c r="G125" s="59"/>
      <c r="H125" s="59"/>
      <c r="I125" s="59"/>
      <c r="J125" s="59"/>
      <c r="K125" s="59"/>
      <c r="L125" s="59"/>
      <c r="M125" s="59"/>
      <c r="N125" s="62"/>
    </row>
    <row r="226" spans="4:4" x14ac:dyDescent="0.25">
      <c r="D226" s="40"/>
    </row>
    <row r="227" spans="4:4" x14ac:dyDescent="0.25">
      <c r="D227" s="40"/>
    </row>
    <row r="228" spans="4:4" x14ac:dyDescent="0.25">
      <c r="D228" s="40"/>
    </row>
    <row r="229" spans="4:4" x14ac:dyDescent="0.25">
      <c r="D229" s="40"/>
    </row>
    <row r="230" spans="4:4" x14ac:dyDescent="0.25">
      <c r="D230" s="40"/>
    </row>
    <row r="231" spans="4:4" x14ac:dyDescent="0.25">
      <c r="D231" s="40"/>
    </row>
    <row r="232" spans="4:4" x14ac:dyDescent="0.25">
      <c r="D232" s="40"/>
    </row>
    <row r="233" spans="4:4" x14ac:dyDescent="0.25">
      <c r="D233" s="40"/>
    </row>
    <row r="234" spans="4:4" x14ac:dyDescent="0.25">
      <c r="D234" s="40"/>
    </row>
    <row r="235" spans="4:4" x14ac:dyDescent="0.25">
      <c r="D235" s="40"/>
    </row>
    <row r="236" spans="4:4" x14ac:dyDescent="0.25">
      <c r="D236" s="40"/>
    </row>
    <row r="237" spans="4:4" x14ac:dyDescent="0.25">
      <c r="D237" s="40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56"/>
  <sheetViews>
    <sheetView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  <col min="38" max="16384" width="10.7109375" style="123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4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A26" s="367"/>
      <c r="B26" s="368"/>
      <c r="C26" s="369"/>
      <c r="D26" s="370" t="s">
        <v>474</v>
      </c>
      <c r="E26" s="367" t="s">
        <v>473</v>
      </c>
      <c r="F26" s="367"/>
      <c r="G26" s="367"/>
      <c r="H26" s="367" t="s">
        <v>475</v>
      </c>
      <c r="I26" s="367" t="s">
        <v>476</v>
      </c>
      <c r="J26" s="367"/>
      <c r="K26" s="367"/>
      <c r="L26" s="367"/>
      <c r="M26" s="367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ht="30" customHeight="1" x14ac:dyDescent="0.25">
      <c r="A28" s="88"/>
      <c r="B28" s="258" t="s">
        <v>228</v>
      </c>
      <c r="C28" s="461" t="s">
        <v>229</v>
      </c>
      <c r="D28" s="429">
        <f>+Resumo!I13</f>
        <v>3.3347826086956522</v>
      </c>
      <c r="E28" s="430">
        <f>+Resumo!M13</f>
        <v>3.7474302496328926</v>
      </c>
      <c r="F28" s="431">
        <f>+Resumo!J13</f>
        <v>56</v>
      </c>
      <c r="G28" s="431">
        <f>+Resumo!K13</f>
        <v>41</v>
      </c>
      <c r="H28" s="432">
        <f>+Resumo!L13</f>
        <v>0.7321428571428571</v>
      </c>
      <c r="I28" s="433">
        <f>+Resumo!N13</f>
        <v>0.57692307692307687</v>
      </c>
      <c r="J28" s="247">
        <f>+Desagregados!O14</f>
        <v>3.6097560975609757</v>
      </c>
      <c r="K28" s="249">
        <f>+Desagregados!R14</f>
        <v>3.2926829268292681</v>
      </c>
      <c r="L28" s="250">
        <f>+Desagregados!U14</f>
        <v>3</v>
      </c>
      <c r="M28" s="250">
        <f>+Desagregados!X14</f>
        <v>2.9487179487179489</v>
      </c>
      <c r="N28" s="250">
        <f>+Desagregados!AA14</f>
        <v>2.9268292682926829</v>
      </c>
      <c r="O28" s="251">
        <f>+Desagregados!AD14</f>
        <v>3.1463414634146343</v>
      </c>
      <c r="P28" s="249">
        <f>+Desagregados!AG14</f>
        <v>3.8684210526315788</v>
      </c>
      <c r="Q28" s="250">
        <f>+Desagregados!AJ14</f>
        <v>3.1707317073170733</v>
      </c>
      <c r="R28" s="250">
        <f>+Desagregados!AM14</f>
        <v>3.6341463414634148</v>
      </c>
      <c r="S28" s="250">
        <f>+Desagregados!AP14</f>
        <v>3.4750000000000001</v>
      </c>
      <c r="T28" s="250">
        <f>+Desagregados!AS14</f>
        <v>2.975609756097561</v>
      </c>
      <c r="U28" s="250">
        <f>+Desagregados!AV14</f>
        <v>3.15</v>
      </c>
      <c r="V28" s="250">
        <f>+Desagregados!AY14</f>
        <v>3.1794871794871793</v>
      </c>
      <c r="W28" s="251">
        <f>+Desagregados!BB14</f>
        <v>3.4</v>
      </c>
      <c r="X28" s="249">
        <f>+Desagregados!BE14</f>
        <v>3.4249999999999998</v>
      </c>
      <c r="Y28" s="250">
        <f>+Desagregados!BH14</f>
        <v>3.641025641025641</v>
      </c>
      <c r="Z28" s="250">
        <f>+Desagregados!BK14</f>
        <v>3.375</v>
      </c>
      <c r="AA28" s="250">
        <f>+Desagregados!BN14</f>
        <v>3.8250000000000002</v>
      </c>
      <c r="AB28" s="251">
        <f>+Desagregados!BQ14</f>
        <v>3.7692307692307692</v>
      </c>
      <c r="AC28" s="247">
        <f>+Desagregados!BT14</f>
        <v>3.375</v>
      </c>
      <c r="AD28" s="249">
        <f>+Desagregados!BW14</f>
        <v>3.15</v>
      </c>
      <c r="AE28" s="250">
        <f>+Desagregados!BZ14</f>
        <v>3.2051282051282053</v>
      </c>
      <c r="AF28" s="251">
        <f>+Desagregados!CC14</f>
        <v>3.2051282051282053</v>
      </c>
      <c r="AG28" s="451">
        <f>+Desagregados!CF14</f>
        <v>3.3347826086956522</v>
      </c>
      <c r="AH28" s="452">
        <f>+Desagregados!CI14</f>
        <v>3.4944314581060723</v>
      </c>
      <c r="AI28" s="452">
        <f>+Desagregados!CL14</f>
        <v>3.1205675460695366</v>
      </c>
      <c r="AJ28" s="452">
        <f>+Desagregados!CO14</f>
        <v>2.9590343418354941</v>
      </c>
      <c r="AK28" s="453">
        <f>+Desagregados!CR14</f>
        <v>3.1538553205918682</v>
      </c>
    </row>
    <row r="29" spans="1:37" ht="30" customHeight="1" x14ac:dyDescent="0.25">
      <c r="A29" s="92"/>
      <c r="B29" s="258" t="s">
        <v>180</v>
      </c>
      <c r="C29" s="461" t="s">
        <v>486</v>
      </c>
      <c r="D29" s="217">
        <f>+Resumo!I14</f>
        <v>3.3369175627240142</v>
      </c>
      <c r="E29" s="172">
        <f>+Resumo!M14</f>
        <v>3.4104046242774566</v>
      </c>
      <c r="F29" s="128">
        <f>+Resumo!J14</f>
        <v>34</v>
      </c>
      <c r="G29" s="128">
        <f>+Resumo!K14</f>
        <v>14</v>
      </c>
      <c r="H29" s="218">
        <f>+Resumo!L14</f>
        <v>0.41176470588235292</v>
      </c>
      <c r="I29" s="259">
        <f>+Resumo!N14</f>
        <v>0.42857142857142855</v>
      </c>
      <c r="J29" s="247">
        <f>+Desagregados!O15</f>
        <v>4</v>
      </c>
      <c r="K29" s="249">
        <f>+Desagregados!R15</f>
        <v>3.7142857142857144</v>
      </c>
      <c r="L29" s="250">
        <f>+Desagregados!U15</f>
        <v>3.5454545454545454</v>
      </c>
      <c r="M29" s="250">
        <f>+Desagregados!X15</f>
        <v>3.2307692307692308</v>
      </c>
      <c r="N29" s="250">
        <f>+Desagregados!AA15</f>
        <v>2.8461538461538463</v>
      </c>
      <c r="O29" s="251">
        <f>+Desagregados!AD15</f>
        <v>3.6923076923076925</v>
      </c>
      <c r="P29" s="249">
        <f>+Desagregados!AG15</f>
        <v>2.8571428571428572</v>
      </c>
      <c r="Q29" s="250">
        <f>+Desagregados!AJ15</f>
        <v>2.7142857142857144</v>
      </c>
      <c r="R29" s="250">
        <f>+Desagregados!AM15</f>
        <v>3.2142857142857144</v>
      </c>
      <c r="S29" s="250">
        <f>+Desagregados!AP15</f>
        <v>3.0714285714285716</v>
      </c>
      <c r="T29" s="250">
        <f>+Desagregados!AS15</f>
        <v>3</v>
      </c>
      <c r="U29" s="250">
        <f>+Desagregados!AV15</f>
        <v>3.1428571428571428</v>
      </c>
      <c r="V29" s="250">
        <f>+Desagregados!AY15</f>
        <v>2.7857142857142856</v>
      </c>
      <c r="W29" s="251">
        <f>+Desagregados!BB15</f>
        <v>3.7142857142857144</v>
      </c>
      <c r="X29" s="249">
        <f>+Desagregados!BE15</f>
        <v>3</v>
      </c>
      <c r="Y29" s="250">
        <f>+Desagregados!BH15</f>
        <v>2.5</v>
      </c>
      <c r="Z29" s="250">
        <f>+Desagregados!BK15</f>
        <v>3</v>
      </c>
      <c r="AA29" s="250">
        <f>+Desagregados!BN15</f>
        <v>3.9</v>
      </c>
      <c r="AB29" s="251">
        <f>+Desagregados!BQ15</f>
        <v>3.7692307692307692</v>
      </c>
      <c r="AC29" s="247">
        <f>+Desagregados!BT15</f>
        <v>3.5</v>
      </c>
      <c r="AD29" s="249">
        <f>+Desagregados!BW15</f>
        <v>3.5</v>
      </c>
      <c r="AE29" s="250">
        <f>+Desagregados!BZ15</f>
        <v>3.6153846153846154</v>
      </c>
      <c r="AF29" s="251">
        <f>+Desagregados!CC15</f>
        <v>3.6428571428571428</v>
      </c>
      <c r="AG29" s="314">
        <f>+Desagregados!CF15</f>
        <v>3.3369175627240142</v>
      </c>
      <c r="AH29" s="116">
        <f>+Desagregados!CI15</f>
        <v>3.4944314581060723</v>
      </c>
      <c r="AI29" s="116">
        <f>+Desagregados!CL15</f>
        <v>3.1205675460695366</v>
      </c>
      <c r="AJ29" s="116">
        <f>+Desagregados!CO15</f>
        <v>3.3218044402094318</v>
      </c>
      <c r="AK29" s="315">
        <f>+Desagregados!CR15</f>
        <v>3.1538553205918682</v>
      </c>
    </row>
    <row r="30" spans="1:37" ht="30" customHeight="1" thickBot="1" x14ac:dyDescent="0.3">
      <c r="A30" s="94"/>
      <c r="B30" s="260" t="s">
        <v>264</v>
      </c>
      <c r="C30" s="462" t="s">
        <v>487</v>
      </c>
      <c r="D30" s="262">
        <f>+Resumo!I15</f>
        <v>3.8115942028985508</v>
      </c>
      <c r="E30" s="263">
        <f>+Resumo!M15</f>
        <v>4.7391304347826084</v>
      </c>
      <c r="F30" s="264">
        <f>+Resumo!J15</f>
        <v>4</v>
      </c>
      <c r="G30" s="264">
        <f>+Resumo!K15</f>
        <v>3</v>
      </c>
      <c r="H30" s="265">
        <f>+Resumo!L15</f>
        <v>0.75</v>
      </c>
      <c r="I30" s="266">
        <f>+Resumo!N15</f>
        <v>1</v>
      </c>
      <c r="J30" s="248">
        <f>+Desagregados!O16</f>
        <v>4.333333333333333</v>
      </c>
      <c r="K30" s="252">
        <f>+Desagregados!R16</f>
        <v>3.3333333333333335</v>
      </c>
      <c r="L30" s="253">
        <f>+Desagregados!U16</f>
        <v>4</v>
      </c>
      <c r="M30" s="253">
        <f>+Desagregados!X16</f>
        <v>4.666666666666667</v>
      </c>
      <c r="N30" s="253">
        <f>+Desagregados!AA16</f>
        <v>4.666666666666667</v>
      </c>
      <c r="O30" s="254">
        <f>+Desagregados!AD16</f>
        <v>5</v>
      </c>
      <c r="P30" s="252">
        <f>+Desagregados!AG16</f>
        <v>4</v>
      </c>
      <c r="Q30" s="253">
        <f>+Desagregados!AJ16</f>
        <v>4.333333333333333</v>
      </c>
      <c r="R30" s="253">
        <f>+Desagregados!AM16</f>
        <v>4.666666666666667</v>
      </c>
      <c r="S30" s="253">
        <f>+Desagregados!AP16</f>
        <v>4</v>
      </c>
      <c r="T30" s="253">
        <f>+Desagregados!AS16</f>
        <v>3</v>
      </c>
      <c r="U30" s="253">
        <f>+Desagregados!AV16</f>
        <v>3.3333333333333335</v>
      </c>
      <c r="V30" s="253">
        <f>+Desagregados!AY16</f>
        <v>3.6666666666666665</v>
      </c>
      <c r="W30" s="254">
        <f>+Desagregados!BB16</f>
        <v>4</v>
      </c>
      <c r="X30" s="252">
        <f>+Desagregados!BE16</f>
        <v>2.6666666666666665</v>
      </c>
      <c r="Y30" s="253">
        <f>+Desagregados!BH16</f>
        <v>3</v>
      </c>
      <c r="Z30" s="253">
        <f>+Desagregados!BK16</f>
        <v>2.6666666666666665</v>
      </c>
      <c r="AA30" s="253">
        <f>+Desagregados!BN16</f>
        <v>4.666666666666667</v>
      </c>
      <c r="AB30" s="254">
        <f>+Desagregados!BQ16</f>
        <v>2.3333333333333335</v>
      </c>
      <c r="AC30" s="248">
        <f>+Desagregados!BT16</f>
        <v>3.6666666666666665</v>
      </c>
      <c r="AD30" s="252">
        <f>+Desagregados!BW16</f>
        <v>3.6666666666666665</v>
      </c>
      <c r="AE30" s="253">
        <f>+Desagregados!BZ16</f>
        <v>4.333333333333333</v>
      </c>
      <c r="AF30" s="254">
        <f>+Desagregados!CC16</f>
        <v>3.6666666666666665</v>
      </c>
      <c r="AG30" s="319">
        <f>+Desagregados!CF16</f>
        <v>3.8115942028985508</v>
      </c>
      <c r="AH30" s="320">
        <f>+Desagregados!CI16</f>
        <v>3.4944314581060723</v>
      </c>
      <c r="AI30" s="320">
        <f>+Desagregados!CL16</f>
        <v>3.1205675460695366</v>
      </c>
      <c r="AJ30" s="320">
        <f>+Desagregados!CO16</f>
        <v>3.3218044402094318</v>
      </c>
      <c r="AK30" s="321">
        <f>+Desagregados!CR16</f>
        <v>3.1538553205918682</v>
      </c>
    </row>
    <row r="31" spans="1:37" ht="30" customHeight="1" thickBot="1" x14ac:dyDescent="0.3">
      <c r="A31" s="25"/>
      <c r="B31" s="444"/>
      <c r="C31" s="445" t="str">
        <f>+Centros!C33</f>
        <v>Facultade de Historia</v>
      </c>
      <c r="D31" s="449">
        <f>+Centros!E33</f>
        <v>3.361198738170347</v>
      </c>
      <c r="E31" s="439">
        <f>+Centros!I33</f>
        <v>3.7069555302166477</v>
      </c>
      <c r="F31" s="440">
        <f>+Centros!F33</f>
        <v>94</v>
      </c>
      <c r="G31" s="440">
        <f>+Centros!G33</f>
        <v>58</v>
      </c>
      <c r="H31" s="441">
        <f>+Centros!H33</f>
        <v>0.61702127659574468</v>
      </c>
      <c r="I31" s="450">
        <f>+Centros!J33</f>
        <v>0.51282051282051277</v>
      </c>
      <c r="J31" s="447">
        <f>+Centros!K33</f>
        <v>3.7413793103448274</v>
      </c>
      <c r="K31" s="448">
        <f>+Centros!L33</f>
        <v>3.396551724137931</v>
      </c>
      <c r="L31" s="439">
        <f>+Centros!M33</f>
        <v>3.1636363636363636</v>
      </c>
      <c r="M31" s="439">
        <f>+Centros!N33</f>
        <v>3.1090909090909089</v>
      </c>
      <c r="N31" s="439">
        <f>+Centros!O33</f>
        <v>3</v>
      </c>
      <c r="O31" s="446">
        <f>+Centros!P33</f>
        <v>3.3684210526315788</v>
      </c>
      <c r="P31" s="439">
        <f>+Centros!Q33</f>
        <v>3.6181818181818182</v>
      </c>
      <c r="Q31" s="439">
        <f>+Centros!R33</f>
        <v>3.1206896551724137</v>
      </c>
      <c r="R31" s="439">
        <f>+Centros!S33</f>
        <v>3.5862068965517242</v>
      </c>
      <c r="S31" s="439">
        <f>+Centros!T33</f>
        <v>3.4035087719298245</v>
      </c>
      <c r="T31" s="439">
        <f>+Centros!U33</f>
        <v>2.9827586206896552</v>
      </c>
      <c r="U31" s="439">
        <f>+Centros!V33</f>
        <v>3.1578947368421053</v>
      </c>
      <c r="V31" s="439">
        <f>+Centros!W33</f>
        <v>3.1071428571428572</v>
      </c>
      <c r="W31" s="439">
        <f>+Centros!X33</f>
        <v>3.5087719298245612</v>
      </c>
      <c r="X31" s="448">
        <f>+Centros!Y33</f>
        <v>3.3404255319148937</v>
      </c>
      <c r="Y31" s="439">
        <f>+Centros!Z33</f>
        <v>3.5</v>
      </c>
      <c r="Z31" s="439">
        <f>+Centros!AA33</f>
        <v>3.2916666666666665</v>
      </c>
      <c r="AA31" s="439">
        <f>+Centros!AB33</f>
        <v>3.8867924528301887</v>
      </c>
      <c r="AB31" s="446">
        <f>+Centros!AC33</f>
        <v>3.6909090909090909</v>
      </c>
      <c r="AC31" s="447">
        <f>+Centros!AD33</f>
        <v>3.4210526315789473</v>
      </c>
      <c r="AD31" s="439">
        <f>+Centros!AE33</f>
        <v>3.2545454545454544</v>
      </c>
      <c r="AE31" s="439">
        <f>+Centros!AF33</f>
        <v>3.3636363636363638</v>
      </c>
      <c r="AF31" s="446">
        <f>+Centros!AG33</f>
        <v>3.3392857142857144</v>
      </c>
      <c r="AG31" s="379"/>
      <c r="AH31" s="379"/>
      <c r="AI31" s="379"/>
      <c r="AJ31" s="379"/>
      <c r="AK31" s="379"/>
    </row>
    <row r="32" spans="1:37" ht="15.75" thickBot="1" x14ac:dyDescent="0.3"/>
    <row r="33" spans="2:14" ht="19.5" thickBot="1" x14ac:dyDescent="0.3">
      <c r="B33" s="392" t="s">
        <v>362</v>
      </c>
      <c r="C33" s="388"/>
      <c r="D33" s="388"/>
      <c r="E33" s="388"/>
      <c r="F33" s="388"/>
      <c r="G33" s="54"/>
      <c r="H33" s="54"/>
      <c r="I33" s="54"/>
      <c r="J33" s="54"/>
      <c r="K33" s="54"/>
      <c r="L33" s="54"/>
      <c r="M33" s="54"/>
      <c r="N33" s="57"/>
    </row>
    <row r="34" spans="2:14" x14ac:dyDescent="0.25">
      <c r="B34" s="389">
        <v>1</v>
      </c>
      <c r="C34" s="393" t="s">
        <v>335</v>
      </c>
      <c r="D34" s="387"/>
      <c r="E34" s="387"/>
      <c r="F34" s="387"/>
      <c r="G34" s="123"/>
      <c r="H34" s="123"/>
      <c r="I34" s="123"/>
      <c r="J34" s="123"/>
      <c r="K34" s="123"/>
      <c r="L34" s="123"/>
      <c r="M34" s="123"/>
      <c r="N34" s="245"/>
    </row>
    <row r="35" spans="2:14" x14ac:dyDescent="0.25">
      <c r="B35" s="389">
        <v>2</v>
      </c>
      <c r="C35" s="393" t="s">
        <v>357</v>
      </c>
      <c r="D35" s="387"/>
      <c r="E35" s="387"/>
      <c r="F35" s="387"/>
      <c r="G35" s="123"/>
      <c r="H35" s="123"/>
      <c r="I35" s="123"/>
      <c r="J35" s="123"/>
      <c r="K35" s="123"/>
      <c r="L35" s="123"/>
      <c r="M35" s="123"/>
      <c r="N35" s="245"/>
    </row>
    <row r="36" spans="2:14" x14ac:dyDescent="0.25">
      <c r="B36" s="389">
        <v>3</v>
      </c>
      <c r="C36" s="393" t="s">
        <v>336</v>
      </c>
      <c r="D36" s="387"/>
      <c r="E36" s="387"/>
      <c r="F36" s="387"/>
      <c r="G36" s="123"/>
      <c r="H36" s="123"/>
      <c r="I36" s="123"/>
      <c r="J36" s="123"/>
      <c r="K36" s="123"/>
      <c r="L36" s="123"/>
      <c r="M36" s="123"/>
      <c r="N36" s="245"/>
    </row>
    <row r="37" spans="2:14" x14ac:dyDescent="0.25">
      <c r="B37" s="389">
        <v>4</v>
      </c>
      <c r="C37" s="393" t="s">
        <v>337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5</v>
      </c>
      <c r="C38" s="393" t="s">
        <v>358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6</v>
      </c>
      <c r="C39" s="393" t="s">
        <v>338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7</v>
      </c>
      <c r="C40" s="393" t="s">
        <v>339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8</v>
      </c>
      <c r="C41" s="393" t="s">
        <v>340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9</v>
      </c>
      <c r="C42" s="393" t="s">
        <v>341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10</v>
      </c>
      <c r="C43" s="393" t="s">
        <v>342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11</v>
      </c>
      <c r="C44" s="393" t="s">
        <v>343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12</v>
      </c>
      <c r="C45" s="393" t="s">
        <v>344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13</v>
      </c>
      <c r="C46" s="393" t="s">
        <v>345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14</v>
      </c>
      <c r="C47" s="393" t="s">
        <v>346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15</v>
      </c>
      <c r="C48" s="393" t="s">
        <v>347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16</v>
      </c>
      <c r="C49" s="393" t="s">
        <v>348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17</v>
      </c>
      <c r="C50" s="393" t="s">
        <v>349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18</v>
      </c>
      <c r="C51" s="393" t="s">
        <v>350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19</v>
      </c>
      <c r="C52" s="393" t="s">
        <v>351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20</v>
      </c>
      <c r="C53" s="393" t="s">
        <v>352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21</v>
      </c>
      <c r="C54" s="393" t="s">
        <v>353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22</v>
      </c>
      <c r="C55" s="393" t="s">
        <v>354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ht="15.75" thickBot="1" x14ac:dyDescent="0.3">
      <c r="B56" s="390">
        <v>23</v>
      </c>
      <c r="C56" s="394" t="s">
        <v>355</v>
      </c>
      <c r="D56" s="391"/>
      <c r="E56" s="391"/>
      <c r="F56" s="391"/>
      <c r="G56" s="59"/>
      <c r="H56" s="59"/>
      <c r="I56" s="59"/>
      <c r="J56" s="59"/>
      <c r="K56" s="59"/>
      <c r="L56" s="59"/>
      <c r="M56" s="59"/>
      <c r="N56" s="62"/>
    </row>
  </sheetData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55"/>
  <sheetViews>
    <sheetView topLeftCell="A4" zoomScale="70" zoomScaleNormal="70" workbookViewId="0">
      <selection activeCell="B27" sqref="B27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0.710937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5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25"/>
      <c r="B28" s="427" t="s">
        <v>81</v>
      </c>
      <c r="C28" s="463" t="s">
        <v>82</v>
      </c>
      <c r="D28" s="429">
        <f>+Resumo!I16</f>
        <v>3.1364317841079461</v>
      </c>
      <c r="E28" s="430">
        <f>+Resumo!M16</f>
        <v>3.269015212169736</v>
      </c>
      <c r="F28" s="431">
        <f>+Resumo!J16</f>
        <v>142</v>
      </c>
      <c r="G28" s="431">
        <f>+Resumo!K16</f>
        <v>59</v>
      </c>
      <c r="H28" s="432">
        <f>+Resumo!L16</f>
        <v>0.41549295774647887</v>
      </c>
      <c r="I28" s="433">
        <f>+Resumo!N16</f>
        <v>0.47826086956521741</v>
      </c>
      <c r="J28" s="434">
        <f>+Desagregados!O17</f>
        <v>3.5517241379310347</v>
      </c>
      <c r="K28" s="435">
        <f>+Desagregados!R17</f>
        <v>3.0169491525423728</v>
      </c>
      <c r="L28" s="436">
        <f>+Desagregados!U17</f>
        <v>2.7142857142857144</v>
      </c>
      <c r="M28" s="436">
        <f>+Desagregados!X17</f>
        <v>2.8448275862068964</v>
      </c>
      <c r="N28" s="436">
        <f>+Desagregados!AA17</f>
        <v>2.7118644067796609</v>
      </c>
      <c r="O28" s="437">
        <f>+Desagregados!AD17</f>
        <v>2.8813559322033897</v>
      </c>
      <c r="P28" s="435">
        <f>+Desagregados!AG17</f>
        <v>3.6379310344827585</v>
      </c>
      <c r="Q28" s="436">
        <f>+Desagregados!AJ17</f>
        <v>3.0689655172413794</v>
      </c>
      <c r="R28" s="436">
        <f>+Desagregados!AM17</f>
        <v>3.2241379310344827</v>
      </c>
      <c r="S28" s="436">
        <f>+Desagregados!AP17</f>
        <v>2.7543859649122808</v>
      </c>
      <c r="T28" s="436">
        <f>+Desagregados!AS17</f>
        <v>3</v>
      </c>
      <c r="U28" s="436">
        <f>+Desagregados!AV17</f>
        <v>2.9827586206896552</v>
      </c>
      <c r="V28" s="436">
        <f>+Desagregados!AY17</f>
        <v>2.7413793103448274</v>
      </c>
      <c r="W28" s="437">
        <f>+Desagregados!BB17</f>
        <v>3.0344827586206895</v>
      </c>
      <c r="X28" s="435">
        <f>+Desagregados!BE17</f>
        <v>3.7118644067796609</v>
      </c>
      <c r="Y28" s="436">
        <f>+Desagregados!BH17</f>
        <v>3.5964912280701755</v>
      </c>
      <c r="Z28" s="436">
        <f>+Desagregados!BK17</f>
        <v>3.6666666666666665</v>
      </c>
      <c r="AA28" s="436">
        <f>+Desagregados!BN17</f>
        <v>3.5</v>
      </c>
      <c r="AB28" s="437">
        <f>+Desagregados!BQ17</f>
        <v>3.6206896551724137</v>
      </c>
      <c r="AC28" s="434">
        <f>+Desagregados!BT17</f>
        <v>3.2068965517241379</v>
      </c>
      <c r="AD28" s="435">
        <f>+Desagregados!BW17</f>
        <v>3.0344827586206895</v>
      </c>
      <c r="AE28" s="436">
        <f>+Desagregados!BZ17</f>
        <v>2.7796610169491527</v>
      </c>
      <c r="AF28" s="437">
        <f>+Desagregados!CC17</f>
        <v>2.8620689655172415</v>
      </c>
      <c r="AG28" s="451">
        <f>+Desagregados!CF17</f>
        <v>2.9876188771285999</v>
      </c>
      <c r="AH28" s="452">
        <f>+Desagregados!CI17</f>
        <v>3.6056308580403673</v>
      </c>
      <c r="AI28" s="452">
        <f>+Desagregados!CL17</f>
        <v>3.1247690923570008</v>
      </c>
      <c r="AJ28" s="452">
        <f>+Desagregados!CO17</f>
        <v>2.9590343418354941</v>
      </c>
      <c r="AK28" s="453">
        <f>+Desagregados!CR17</f>
        <v>3.1538553205918682</v>
      </c>
    </row>
    <row r="29" spans="1:37" s="123" customFormat="1" ht="30" customHeight="1" thickBot="1" x14ac:dyDescent="0.3">
      <c r="A29" s="25"/>
      <c r="B29" s="260" t="s">
        <v>83</v>
      </c>
      <c r="C29" s="462" t="s">
        <v>495</v>
      </c>
      <c r="D29" s="262">
        <f>+Resumo!I17</f>
        <v>4.074829931972789</v>
      </c>
      <c r="E29" s="263">
        <f>+Resumo!M17</f>
        <v>3.4189189189189189</v>
      </c>
      <c r="F29" s="264">
        <f>+Resumo!J17</f>
        <v>47</v>
      </c>
      <c r="G29" s="264">
        <f>+Resumo!K17</f>
        <v>27</v>
      </c>
      <c r="H29" s="265">
        <f>+Resumo!L17</f>
        <v>0.57446808510638303</v>
      </c>
      <c r="I29" s="266">
        <f>+Resumo!N17</f>
        <v>0.6428571428571429</v>
      </c>
      <c r="J29" s="248">
        <f>+Desagregados!O18</f>
        <v>4.6399999999999997</v>
      </c>
      <c r="K29" s="252">
        <f>+Desagregados!R18</f>
        <v>4.1538461538461542</v>
      </c>
      <c r="L29" s="253">
        <f>+Desagregados!U18</f>
        <v>3.8461538461538463</v>
      </c>
      <c r="M29" s="253">
        <f>+Desagregados!X18</f>
        <v>3.8846153846153846</v>
      </c>
      <c r="N29" s="253">
        <f>+Desagregados!AA18</f>
        <v>3.8076923076923075</v>
      </c>
      <c r="O29" s="254">
        <f>+Desagregados!AD18</f>
        <v>3.8076923076923075</v>
      </c>
      <c r="P29" s="252">
        <f>+Desagregados!AG18</f>
        <v>4.5384615384615383</v>
      </c>
      <c r="Q29" s="253">
        <f>+Desagregados!AJ18</f>
        <v>4</v>
      </c>
      <c r="R29" s="253">
        <f>+Desagregados!AM18</f>
        <v>3.8846153846153846</v>
      </c>
      <c r="S29" s="253">
        <f>+Desagregados!AP18</f>
        <v>4.1923076923076925</v>
      </c>
      <c r="T29" s="253">
        <f>+Desagregados!AS18</f>
        <v>3.6</v>
      </c>
      <c r="U29" s="253">
        <f>+Desagregados!AV18</f>
        <v>3.9615384615384617</v>
      </c>
      <c r="V29" s="253">
        <f>+Desagregados!AY18</f>
        <v>3.8846153846153846</v>
      </c>
      <c r="W29" s="254">
        <f>+Desagregados!BB18</f>
        <v>4.0769230769230766</v>
      </c>
      <c r="X29" s="252">
        <f>+Desagregados!BE18</f>
        <v>4.28</v>
      </c>
      <c r="Y29" s="253">
        <f>+Desagregados!BH18</f>
        <v>4.24</v>
      </c>
      <c r="Z29" s="253">
        <f>+Desagregados!BK18</f>
        <v>4.291666666666667</v>
      </c>
      <c r="AA29" s="253">
        <f>+Desagregados!BN18</f>
        <v>4.041666666666667</v>
      </c>
      <c r="AB29" s="254">
        <f>+Desagregados!BQ18</f>
        <v>4.5199999999999996</v>
      </c>
      <c r="AC29" s="248">
        <f>+Desagregados!BT18</f>
        <v>4</v>
      </c>
      <c r="AD29" s="252">
        <f>+Desagregados!BW18</f>
        <v>4.16</v>
      </c>
      <c r="AE29" s="253">
        <f>+Desagregados!BZ18</f>
        <v>3.9230769230769229</v>
      </c>
      <c r="AF29" s="254">
        <f>+Desagregados!CC18</f>
        <v>4.0384615384615383</v>
      </c>
      <c r="AG29" s="319">
        <f>+Desagregados!CF18</f>
        <v>3.3272308923569427</v>
      </c>
      <c r="AH29" s="320">
        <f>+Desagregados!CI18</f>
        <v>3.6056308580403673</v>
      </c>
      <c r="AI29" s="320">
        <f>+Desagregados!CL18</f>
        <v>3.1247690923570008</v>
      </c>
      <c r="AJ29" s="320">
        <f>+Desagregados!CO18</f>
        <v>3.3218044402094318</v>
      </c>
      <c r="AK29" s="321">
        <f>+Desagregados!CR18</f>
        <v>3.1538553205918682</v>
      </c>
    </row>
    <row r="30" spans="1:37" s="123" customFormat="1" ht="30" customHeight="1" thickBot="1" x14ac:dyDescent="0.3">
      <c r="A30" s="83"/>
      <c r="B30" s="444"/>
      <c r="C30" s="445" t="str">
        <f>+Centros!C34</f>
        <v>Facultade de Dereito</v>
      </c>
      <c r="D30" s="449">
        <f>+Centros!E34</f>
        <v>3.4235171696149842</v>
      </c>
      <c r="E30" s="439">
        <f>+Centros!I34</f>
        <v>3.3172189027702337</v>
      </c>
      <c r="F30" s="440">
        <f>+Centros!F34</f>
        <v>189</v>
      </c>
      <c r="G30" s="440">
        <f>+Centros!G34</f>
        <v>86</v>
      </c>
      <c r="H30" s="441">
        <f>+Centros!H34</f>
        <v>0.455026455026455</v>
      </c>
      <c r="I30" s="450">
        <f>+Centros!J34</f>
        <v>0.47674418604651164</v>
      </c>
      <c r="J30" s="447">
        <f>+Centros!K34</f>
        <v>3.8795180722891565</v>
      </c>
      <c r="K30" s="448">
        <f>+Centros!L34</f>
        <v>3.3647058823529412</v>
      </c>
      <c r="L30" s="439">
        <f>+Centros!M34</f>
        <v>3.0731707317073171</v>
      </c>
      <c r="M30" s="439">
        <f>+Centros!N34</f>
        <v>3.1666666666666665</v>
      </c>
      <c r="N30" s="439">
        <f>+Centros!O34</f>
        <v>3.0470588235294116</v>
      </c>
      <c r="O30" s="446">
        <f>+Centros!P34</f>
        <v>3.164705882352941</v>
      </c>
      <c r="P30" s="439">
        <f>+Centros!Q34</f>
        <v>3.9166666666666665</v>
      </c>
      <c r="Q30" s="439">
        <f>+Centros!R34</f>
        <v>3.3571428571428572</v>
      </c>
      <c r="R30" s="439">
        <f>+Centros!S34</f>
        <v>3.4285714285714284</v>
      </c>
      <c r="S30" s="439">
        <f>+Centros!T34</f>
        <v>3.2048192771084336</v>
      </c>
      <c r="T30" s="439">
        <f>+Centros!U34</f>
        <v>3.1807228915662651</v>
      </c>
      <c r="U30" s="439">
        <f>+Centros!V34</f>
        <v>3.2857142857142856</v>
      </c>
      <c r="V30" s="439">
        <f>+Centros!W34</f>
        <v>3.0952380952380953</v>
      </c>
      <c r="W30" s="439">
        <f>+Centros!X34</f>
        <v>3.3571428571428572</v>
      </c>
      <c r="X30" s="448">
        <f>+Centros!Y34</f>
        <v>3.8809523809523809</v>
      </c>
      <c r="Y30" s="439">
        <f>+Centros!Z34</f>
        <v>3.7926829268292681</v>
      </c>
      <c r="Z30" s="439">
        <f>+Centros!AA34</f>
        <v>3.8518518518518516</v>
      </c>
      <c r="AA30" s="439">
        <f>+Centros!AB34</f>
        <v>3.6585365853658538</v>
      </c>
      <c r="AB30" s="446">
        <f>+Centros!AC34</f>
        <v>3.8915662650602409</v>
      </c>
      <c r="AC30" s="447">
        <f>+Centros!AD34</f>
        <v>3.4523809523809526</v>
      </c>
      <c r="AD30" s="439">
        <f>+Centros!AE34</f>
        <v>3.3734939759036147</v>
      </c>
      <c r="AE30" s="439">
        <f>+Centros!AF34</f>
        <v>3.1294117647058823</v>
      </c>
      <c r="AF30" s="446">
        <f>+Centros!AG34</f>
        <v>3.2261904761904763</v>
      </c>
      <c r="AG30" s="379"/>
      <c r="AH30" s="379"/>
      <c r="AI30" s="379"/>
      <c r="AJ30" s="379"/>
      <c r="AK30" s="379"/>
    </row>
    <row r="31" spans="1:37" s="123" customFormat="1" ht="15.75" thickBot="1" x14ac:dyDescent="0.3">
      <c r="B31" s="375"/>
      <c r="D31" s="244"/>
    </row>
    <row r="32" spans="1:37" s="123" customFormat="1" ht="19.5" thickBot="1" x14ac:dyDescent="0.3">
      <c r="B32" s="392" t="s">
        <v>362</v>
      </c>
      <c r="C32" s="388"/>
      <c r="D32" s="388"/>
      <c r="E32" s="388"/>
      <c r="F32" s="388"/>
      <c r="G32" s="54"/>
      <c r="H32" s="54"/>
      <c r="I32" s="54"/>
      <c r="J32" s="54"/>
      <c r="K32" s="54"/>
      <c r="L32" s="54"/>
      <c r="M32" s="54"/>
      <c r="N32" s="57"/>
    </row>
    <row r="33" spans="2:14" s="123" customFormat="1" x14ac:dyDescent="0.25">
      <c r="B33" s="389">
        <v>1</v>
      </c>
      <c r="C33" s="393" t="s">
        <v>335</v>
      </c>
      <c r="D33" s="387"/>
      <c r="E33" s="387"/>
      <c r="F33" s="387"/>
      <c r="N33" s="245"/>
    </row>
    <row r="34" spans="2:14" s="123" customFormat="1" x14ac:dyDescent="0.25">
      <c r="B34" s="389">
        <v>2</v>
      </c>
      <c r="C34" s="393" t="s">
        <v>357</v>
      </c>
      <c r="D34" s="387"/>
      <c r="E34" s="387"/>
      <c r="F34" s="387"/>
      <c r="N34" s="245"/>
    </row>
    <row r="35" spans="2:14" s="123" customFormat="1" x14ac:dyDescent="0.25">
      <c r="B35" s="389">
        <v>3</v>
      </c>
      <c r="C35" s="393" t="s">
        <v>336</v>
      </c>
      <c r="D35" s="387"/>
      <c r="E35" s="387"/>
      <c r="F35" s="387"/>
      <c r="N35" s="245"/>
    </row>
    <row r="36" spans="2:14" s="123" customFormat="1" x14ac:dyDescent="0.25">
      <c r="B36" s="389">
        <v>4</v>
      </c>
      <c r="C36" s="393" t="s">
        <v>337</v>
      </c>
      <c r="D36" s="387"/>
      <c r="E36" s="387"/>
      <c r="F36" s="387"/>
      <c r="N36" s="245"/>
    </row>
    <row r="37" spans="2:14" x14ac:dyDescent="0.25">
      <c r="B37" s="389">
        <v>5</v>
      </c>
      <c r="C37" s="393" t="s">
        <v>358</v>
      </c>
      <c r="D37" s="387"/>
      <c r="E37" s="387"/>
      <c r="F37" s="387"/>
      <c r="G37" s="123"/>
      <c r="H37" s="123"/>
      <c r="I37" s="123"/>
      <c r="J37" s="123"/>
      <c r="K37" s="123"/>
      <c r="L37" s="123"/>
      <c r="M37" s="123"/>
      <c r="N37" s="245"/>
    </row>
    <row r="38" spans="2:14" x14ac:dyDescent="0.25">
      <c r="B38" s="389">
        <v>6</v>
      </c>
      <c r="C38" s="393" t="s">
        <v>338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2:14" x14ac:dyDescent="0.25">
      <c r="B39" s="389">
        <v>7</v>
      </c>
      <c r="C39" s="393" t="s">
        <v>339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2:14" x14ac:dyDescent="0.25">
      <c r="B40" s="389">
        <v>8</v>
      </c>
      <c r="C40" s="393" t="s">
        <v>340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2:14" x14ac:dyDescent="0.25">
      <c r="B41" s="389">
        <v>9</v>
      </c>
      <c r="C41" s="393" t="s">
        <v>341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2:14" x14ac:dyDescent="0.25">
      <c r="B42" s="389">
        <v>10</v>
      </c>
      <c r="C42" s="393" t="s">
        <v>342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2:14" x14ac:dyDescent="0.25">
      <c r="B43" s="389">
        <v>11</v>
      </c>
      <c r="C43" s="393" t="s">
        <v>343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2:14" x14ac:dyDescent="0.25">
      <c r="B44" s="389">
        <v>12</v>
      </c>
      <c r="C44" s="393" t="s">
        <v>344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2:14" x14ac:dyDescent="0.25">
      <c r="B45" s="389">
        <v>13</v>
      </c>
      <c r="C45" s="393" t="s">
        <v>345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2:14" x14ac:dyDescent="0.25">
      <c r="B46" s="389">
        <v>14</v>
      </c>
      <c r="C46" s="393" t="s">
        <v>346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2:14" x14ac:dyDescent="0.25">
      <c r="B47" s="389">
        <v>15</v>
      </c>
      <c r="C47" s="393" t="s">
        <v>347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2:14" x14ac:dyDescent="0.25">
      <c r="B48" s="389">
        <v>16</v>
      </c>
      <c r="C48" s="393" t="s">
        <v>348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17</v>
      </c>
      <c r="C49" s="393" t="s">
        <v>349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18</v>
      </c>
      <c r="C50" s="393" t="s">
        <v>350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19</v>
      </c>
      <c r="C51" s="393" t="s">
        <v>351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20</v>
      </c>
      <c r="C52" s="393" t="s">
        <v>352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21</v>
      </c>
      <c r="C53" s="393" t="s">
        <v>353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22</v>
      </c>
      <c r="C54" s="393" t="s">
        <v>354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ht="15.75" thickBot="1" x14ac:dyDescent="0.3">
      <c r="B55" s="390">
        <v>23</v>
      </c>
      <c r="C55" s="394" t="s">
        <v>355</v>
      </c>
      <c r="D55" s="391"/>
      <c r="E55" s="391"/>
      <c r="F55" s="391"/>
      <c r="G55" s="59"/>
      <c r="H55" s="59"/>
      <c r="I55" s="59"/>
      <c r="J55" s="59"/>
      <c r="K55" s="59"/>
      <c r="L55" s="59"/>
      <c r="M55" s="59"/>
      <c r="N55" s="62"/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56"/>
  <sheetViews>
    <sheetView zoomScale="70" zoomScaleNormal="70" workbookViewId="0">
      <selection activeCell="A28" sqref="A28"/>
    </sheetView>
  </sheetViews>
  <sheetFormatPr baseColWidth="10" defaultColWidth="10.7109375" defaultRowHeight="15" x14ac:dyDescent="0.25"/>
  <cols>
    <col min="1" max="1" width="3.140625" customWidth="1"/>
    <col min="2" max="2" width="14.7109375" style="38" customWidth="1"/>
    <col min="3" max="3" width="45.140625" customWidth="1"/>
    <col min="4" max="4" width="10.7109375" style="39"/>
    <col min="33" max="37" width="12.7109375" customWidth="1"/>
  </cols>
  <sheetData>
    <row r="1" spans="2:8" ht="9" customHeight="1" x14ac:dyDescent="0.25"/>
    <row r="3" spans="2:8" ht="9" customHeight="1" thickBot="1" x14ac:dyDescent="0.3"/>
    <row r="4" spans="2:8" ht="28.5" x14ac:dyDescent="0.25">
      <c r="B4" s="53" t="s">
        <v>280</v>
      </c>
      <c r="C4" s="54"/>
      <c r="D4" s="55"/>
      <c r="E4" s="56"/>
      <c r="F4" s="54"/>
      <c r="G4" s="54"/>
      <c r="H4" s="57"/>
    </row>
    <row r="5" spans="2:8" ht="24.75" thickBot="1" x14ac:dyDescent="0.3">
      <c r="B5" s="58" t="s">
        <v>6</v>
      </c>
      <c r="C5" s="59"/>
      <c r="D5" s="60"/>
      <c r="E5" s="61"/>
      <c r="F5" s="59"/>
      <c r="G5" s="59"/>
      <c r="H5" s="62"/>
    </row>
    <row r="6" spans="2:8" ht="15" customHeight="1" x14ac:dyDescent="0.25"/>
    <row r="7" spans="2:8" ht="15" customHeight="1" x14ac:dyDescent="0.25"/>
    <row r="8" spans="2:8" ht="15" customHeight="1" x14ac:dyDescent="0.25"/>
    <row r="9" spans="2:8" ht="15" customHeight="1" x14ac:dyDescent="0.25"/>
    <row r="10" spans="2:8" ht="15" customHeight="1" x14ac:dyDescent="0.25"/>
    <row r="11" spans="2:8" ht="15" customHeight="1" x14ac:dyDescent="0.25"/>
    <row r="12" spans="2:8" ht="15" customHeight="1" x14ac:dyDescent="0.25"/>
    <row r="13" spans="2:8" ht="15" customHeight="1" x14ac:dyDescent="0.25"/>
    <row r="14" spans="2:8" ht="15" customHeight="1" x14ac:dyDescent="0.25"/>
    <row r="15" spans="2:8" ht="15" customHeight="1" x14ac:dyDescent="0.25"/>
    <row r="16" spans="2:8" ht="15" customHeight="1" x14ac:dyDescent="0.25"/>
    <row r="17" spans="1:37" ht="15" customHeight="1" x14ac:dyDescent="0.25"/>
    <row r="18" spans="1:37" ht="15" customHeight="1" x14ac:dyDescent="0.25"/>
    <row r="19" spans="1:37" ht="15" customHeight="1" x14ac:dyDescent="0.25"/>
    <row r="20" spans="1:37" ht="15" customHeight="1" x14ac:dyDescent="0.25"/>
    <row r="21" spans="1:37" ht="15" customHeight="1" x14ac:dyDescent="0.25"/>
    <row r="22" spans="1:37" ht="15" customHeight="1" x14ac:dyDescent="0.25"/>
    <row r="23" spans="1:37" ht="15" customHeight="1" x14ac:dyDescent="0.25"/>
    <row r="24" spans="1:37" ht="15" customHeight="1" x14ac:dyDescent="0.25"/>
    <row r="25" spans="1:37" ht="15" customHeight="1" x14ac:dyDescent="0.25"/>
    <row r="26" spans="1:37" s="371" customFormat="1" ht="5.25" customHeight="1" thickBot="1" x14ac:dyDescent="0.3">
      <c r="B26" s="372"/>
      <c r="C26" s="373"/>
      <c r="D26" s="374" t="s">
        <v>474</v>
      </c>
      <c r="E26" s="371" t="s">
        <v>473</v>
      </c>
      <c r="H26" s="371" t="s">
        <v>475</v>
      </c>
      <c r="I26" s="371" t="s">
        <v>476</v>
      </c>
    </row>
    <row r="27" spans="1:37" s="207" customFormat="1" ht="45" customHeight="1" thickBot="1" x14ac:dyDescent="0.3">
      <c r="A27" s="41"/>
      <c r="B27" s="63" t="s">
        <v>272</v>
      </c>
      <c r="C27" s="64" t="s">
        <v>34</v>
      </c>
      <c r="D27" s="41" t="s">
        <v>36</v>
      </c>
      <c r="E27" s="41" t="s">
        <v>467</v>
      </c>
      <c r="F27" s="41" t="s">
        <v>330</v>
      </c>
      <c r="G27" s="41" t="s">
        <v>471</v>
      </c>
      <c r="H27" s="41" t="s">
        <v>472</v>
      </c>
      <c r="I27" s="64" t="s">
        <v>479</v>
      </c>
      <c r="J27" s="242" t="s">
        <v>293</v>
      </c>
      <c r="K27" s="63" t="s">
        <v>294</v>
      </c>
      <c r="L27" s="41" t="s">
        <v>295</v>
      </c>
      <c r="M27" s="41" t="s">
        <v>296</v>
      </c>
      <c r="N27" s="41" t="s">
        <v>297</v>
      </c>
      <c r="O27" s="64" t="s">
        <v>298</v>
      </c>
      <c r="P27" s="63" t="s">
        <v>299</v>
      </c>
      <c r="Q27" s="41" t="s">
        <v>300</v>
      </c>
      <c r="R27" s="41" t="s">
        <v>301</v>
      </c>
      <c r="S27" s="41" t="s">
        <v>302</v>
      </c>
      <c r="T27" s="41" t="s">
        <v>303</v>
      </c>
      <c r="U27" s="41" t="s">
        <v>304</v>
      </c>
      <c r="V27" s="41" t="s">
        <v>305</v>
      </c>
      <c r="W27" s="64" t="s">
        <v>306</v>
      </c>
      <c r="X27" s="63" t="s">
        <v>307</v>
      </c>
      <c r="Y27" s="41" t="s">
        <v>308</v>
      </c>
      <c r="Z27" s="41" t="s">
        <v>309</v>
      </c>
      <c r="AA27" s="41" t="s">
        <v>310</v>
      </c>
      <c r="AB27" s="64" t="s">
        <v>311</v>
      </c>
      <c r="AC27" s="242" t="s">
        <v>312</v>
      </c>
      <c r="AD27" s="63" t="s">
        <v>313</v>
      </c>
      <c r="AE27" s="41" t="s">
        <v>314</v>
      </c>
      <c r="AF27" s="64" t="s">
        <v>315</v>
      </c>
      <c r="AG27" s="456" t="s">
        <v>491</v>
      </c>
      <c r="AH27" s="246" t="s">
        <v>489</v>
      </c>
      <c r="AI27" s="246" t="s">
        <v>490</v>
      </c>
      <c r="AJ27" s="246" t="s">
        <v>492</v>
      </c>
      <c r="AK27" s="457" t="s">
        <v>404</v>
      </c>
    </row>
    <row r="28" spans="1:37" s="123" customFormat="1" ht="30" customHeight="1" x14ac:dyDescent="0.25">
      <c r="A28" s="170"/>
      <c r="B28" s="427" t="s">
        <v>140</v>
      </c>
      <c r="C28" s="463" t="s">
        <v>97</v>
      </c>
      <c r="D28" s="429">
        <f>+Resumo!I18</f>
        <v>3.1847606203641265</v>
      </c>
      <c r="E28" s="430">
        <f>+Resumo!M18</f>
        <v>3.3231707317073171</v>
      </c>
      <c r="F28" s="431">
        <f>+Resumo!J18</f>
        <v>233</v>
      </c>
      <c r="G28" s="431">
        <f>+Resumo!K18</f>
        <v>67</v>
      </c>
      <c r="H28" s="432">
        <f>+Resumo!L18</f>
        <v>0.28755364806866951</v>
      </c>
      <c r="I28" s="433">
        <f>+Resumo!N18</f>
        <v>0.21052631578947367</v>
      </c>
      <c r="J28" s="434">
        <f>+Desagregados!O19</f>
        <v>3.4626865671641789</v>
      </c>
      <c r="K28" s="435">
        <f>+Desagregados!R19</f>
        <v>2.96875</v>
      </c>
      <c r="L28" s="436">
        <f>+Desagregados!U19</f>
        <v>2.65</v>
      </c>
      <c r="M28" s="436">
        <f>+Desagregados!X19</f>
        <v>2.625</v>
      </c>
      <c r="N28" s="436">
        <f>+Desagregados!AA19</f>
        <v>2.4461538461538463</v>
      </c>
      <c r="O28" s="437">
        <f>+Desagregados!AD19</f>
        <v>2.838709677419355</v>
      </c>
      <c r="P28" s="250">
        <f>+Desagregados!AG19</f>
        <v>3.7076923076923078</v>
      </c>
      <c r="Q28" s="250">
        <f>+Desagregados!AJ19</f>
        <v>3.0606060606060606</v>
      </c>
      <c r="R28" s="250">
        <f>+Desagregados!AM19</f>
        <v>3.4696969696969697</v>
      </c>
      <c r="S28" s="250">
        <f>+Desagregados!AP19</f>
        <v>3.0769230769230771</v>
      </c>
      <c r="T28" s="250">
        <f>+Desagregados!AS19</f>
        <v>2.8</v>
      </c>
      <c r="U28" s="250">
        <f>+Desagregados!AV19</f>
        <v>3.0307692307692307</v>
      </c>
      <c r="V28" s="250">
        <f>+Desagregados!AY19</f>
        <v>2.9848484848484849</v>
      </c>
      <c r="W28" s="250">
        <f>+Desagregados!BB19</f>
        <v>3.1515151515151514</v>
      </c>
      <c r="X28" s="435">
        <f>+Desagregados!BE19</f>
        <v>4.0606060606060606</v>
      </c>
      <c r="Y28" s="436">
        <f>+Desagregados!BH19</f>
        <v>3.7575757575757578</v>
      </c>
      <c r="Z28" s="436">
        <f>+Desagregados!BK19</f>
        <v>3.5692307692307694</v>
      </c>
      <c r="AA28" s="436">
        <f>+Desagregados!BN19</f>
        <v>3.5483870967741935</v>
      </c>
      <c r="AB28" s="437">
        <f>+Desagregados!BQ19</f>
        <v>3.796875</v>
      </c>
      <c r="AC28" s="434">
        <f>+Desagregados!BT19</f>
        <v>3.015625</v>
      </c>
      <c r="AD28" s="250">
        <f>+Desagregados!BW19</f>
        <v>3.265625</v>
      </c>
      <c r="AE28" s="250">
        <f>+Desagregados!BZ19</f>
        <v>3.03125</v>
      </c>
      <c r="AF28" s="250">
        <f>+Desagregados!CC19</f>
        <v>2.838709677419355</v>
      </c>
      <c r="AG28" s="451">
        <f>+Desagregados!CF19</f>
        <v>3.1966279605237147</v>
      </c>
      <c r="AH28" s="452">
        <f>+Desagregados!CI19</f>
        <v>3.0821912563689944</v>
      </c>
      <c r="AI28" s="452">
        <f>+Desagregados!CL19</f>
        <v>3.1247690923570008</v>
      </c>
      <c r="AJ28" s="452">
        <f>+Desagregados!CO19</f>
        <v>2.9590343418354941</v>
      </c>
      <c r="AK28" s="453">
        <f>+Desagregados!CR19</f>
        <v>3.1538553205918682</v>
      </c>
    </row>
    <row r="29" spans="1:37" s="123" customFormat="1" ht="30" customHeight="1" x14ac:dyDescent="0.25">
      <c r="A29" s="170"/>
      <c r="B29" s="258" t="s">
        <v>141</v>
      </c>
      <c r="C29" s="461" t="s">
        <v>142</v>
      </c>
      <c r="D29" s="217">
        <f>+Resumo!I19</f>
        <v>3.0980392156862746</v>
      </c>
      <c r="E29" s="172">
        <f>+Resumo!M19</f>
        <v>2.9508506616257089</v>
      </c>
      <c r="F29" s="128">
        <f>+Resumo!J19</f>
        <v>129</v>
      </c>
      <c r="G29" s="128">
        <f>+Resumo!K19</f>
        <v>47</v>
      </c>
      <c r="H29" s="218">
        <f>+Resumo!L19</f>
        <v>0.36434108527131781</v>
      </c>
      <c r="I29" s="259">
        <f>+Resumo!N19</f>
        <v>0.21551724137931033</v>
      </c>
      <c r="J29" s="247">
        <f>+Desagregados!O20</f>
        <v>3.3404255319148937</v>
      </c>
      <c r="K29" s="249">
        <f>+Desagregados!R20</f>
        <v>2.7555555555555555</v>
      </c>
      <c r="L29" s="250">
        <f>+Desagregados!U20</f>
        <v>2.4285714285714284</v>
      </c>
      <c r="M29" s="250">
        <f>+Desagregados!X20</f>
        <v>2.1818181818181817</v>
      </c>
      <c r="N29" s="250">
        <f>+Desagregados!AA20</f>
        <v>2.2666666666666666</v>
      </c>
      <c r="O29" s="251">
        <f>+Desagregados!AD20</f>
        <v>2.4883720930232558</v>
      </c>
      <c r="P29" s="250">
        <f>+Desagregados!AG20</f>
        <v>3.6590909090909092</v>
      </c>
      <c r="Q29" s="250">
        <f>+Desagregados!AJ20</f>
        <v>2.9333333333333331</v>
      </c>
      <c r="R29" s="250">
        <f>+Desagregados!AM20</f>
        <v>3.1304347826086958</v>
      </c>
      <c r="S29" s="250">
        <f>+Desagregados!AP20</f>
        <v>2.9565217391304346</v>
      </c>
      <c r="T29" s="250">
        <f>+Desagregados!AS20</f>
        <v>2.7391304347826089</v>
      </c>
      <c r="U29" s="250">
        <f>+Desagregados!AV20</f>
        <v>2.9555555555555557</v>
      </c>
      <c r="V29" s="250">
        <f>+Desagregados!AY20</f>
        <v>2.8636363636363638</v>
      </c>
      <c r="W29" s="250">
        <f>+Desagregados!BB20</f>
        <v>3.1555555555555554</v>
      </c>
      <c r="X29" s="249">
        <f>+Desagregados!BE20</f>
        <v>3.847826086956522</v>
      </c>
      <c r="Y29" s="250">
        <f>+Desagregados!BH20</f>
        <v>3.7173913043478262</v>
      </c>
      <c r="Z29" s="250">
        <f>+Desagregados!BK20</f>
        <v>3.7777777777777777</v>
      </c>
      <c r="AA29" s="250">
        <f>+Desagregados!BN20</f>
        <v>3.8139534883720931</v>
      </c>
      <c r="AB29" s="251">
        <f>+Desagregados!BQ20</f>
        <v>3.8222222222222224</v>
      </c>
      <c r="AC29" s="247">
        <f>+Desagregados!BT20</f>
        <v>3.2222222222222223</v>
      </c>
      <c r="AD29" s="250">
        <f>+Desagregados!BW20</f>
        <v>3</v>
      </c>
      <c r="AE29" s="250">
        <f>+Desagregados!BZ20</f>
        <v>3.2</v>
      </c>
      <c r="AF29" s="250">
        <f>+Desagregados!CC20</f>
        <v>2.9</v>
      </c>
      <c r="AG29" s="314">
        <f>+Desagregados!CF20</f>
        <v>3.0980392156862746</v>
      </c>
      <c r="AH29" s="116">
        <f>+Desagregados!CI20</f>
        <v>3.0821912563689944</v>
      </c>
      <c r="AI29" s="116">
        <f>+Desagregados!CL20</f>
        <v>3.1247690923570008</v>
      </c>
      <c r="AJ29" s="116">
        <f>+Desagregados!CO20</f>
        <v>2.9590343418354941</v>
      </c>
      <c r="AK29" s="315">
        <f>+Desagregados!CR20</f>
        <v>3.1538553205918682</v>
      </c>
    </row>
    <row r="30" spans="1:37" s="123" customFormat="1" ht="30" customHeight="1" x14ac:dyDescent="0.25">
      <c r="A30" s="170"/>
      <c r="B30" s="258" t="s">
        <v>244</v>
      </c>
      <c r="C30" s="461" t="s">
        <v>496</v>
      </c>
      <c r="D30" s="217">
        <f>+Resumo!I20</f>
        <v>1</v>
      </c>
      <c r="E30" s="172">
        <f>+Resumo!M20</f>
        <v>3.8222222222222224</v>
      </c>
      <c r="F30" s="128">
        <f>+Resumo!J20</f>
        <v>30</v>
      </c>
      <c r="G30" s="128">
        <f>+Resumo!K20</f>
        <v>1</v>
      </c>
      <c r="H30" s="218">
        <f>+Resumo!L20</f>
        <v>3.3333333333333333E-2</v>
      </c>
      <c r="I30" s="259">
        <f>+Resumo!N20</f>
        <v>0.13559322033898305</v>
      </c>
      <c r="J30" s="247">
        <f>+Desagregados!O21</f>
        <v>1</v>
      </c>
      <c r="K30" s="249">
        <f>+Desagregados!R21</f>
        <v>1</v>
      </c>
      <c r="L30" s="250">
        <f>+Desagregados!U21</f>
        <v>1</v>
      </c>
      <c r="M30" s="250">
        <f>+Desagregados!X21</f>
        <v>1</v>
      </c>
      <c r="N30" s="250">
        <f>+Desagregados!AA21</f>
        <v>1</v>
      </c>
      <c r="O30" s="251">
        <f>+Desagregados!AD21</f>
        <v>1</v>
      </c>
      <c r="P30" s="250">
        <f>+Desagregados!AG21</f>
        <v>1</v>
      </c>
      <c r="Q30" s="250">
        <f>+Desagregados!AJ21</f>
        <v>1</v>
      </c>
      <c r="R30" s="250">
        <f>+Desagregados!AM21</f>
        <v>1</v>
      </c>
      <c r="S30" s="250">
        <f>+Desagregados!AP21</f>
        <v>1</v>
      </c>
      <c r="T30" s="250">
        <f>+Desagregados!AS21</f>
        <v>1</v>
      </c>
      <c r="U30" s="250">
        <f>+Desagregados!AV21</f>
        <v>1</v>
      </c>
      <c r="V30" s="250">
        <f>+Desagregados!AY21</f>
        <v>1</v>
      </c>
      <c r="W30" s="250">
        <f>+Desagregados!BB21</f>
        <v>1</v>
      </c>
      <c r="X30" s="249">
        <f>+Desagregados!BE21</f>
        <v>1</v>
      </c>
      <c r="Y30" s="250">
        <f>+Desagregados!BH21</f>
        <v>1</v>
      </c>
      <c r="Z30" s="250">
        <f>+Desagregados!BK21</f>
        <v>1</v>
      </c>
      <c r="AA30" s="250">
        <f>+Desagregados!BN21</f>
        <v>1</v>
      </c>
      <c r="AB30" s="251">
        <f>+Desagregados!BQ21</f>
        <v>1</v>
      </c>
      <c r="AC30" s="247">
        <f>+Desagregados!BT21</f>
        <v>1</v>
      </c>
      <c r="AD30" s="250">
        <f>+Desagregados!BW21</f>
        <v>1</v>
      </c>
      <c r="AE30" s="250">
        <f>+Desagregados!BZ21</f>
        <v>1</v>
      </c>
      <c r="AF30" s="250">
        <f>+Desagregados!CC21</f>
        <v>1</v>
      </c>
      <c r="AG30" s="314">
        <f>+Desagregados!CF21</f>
        <v>1</v>
      </c>
      <c r="AH30" s="116">
        <f>+Desagregados!CI21</f>
        <v>3.0821912563689944</v>
      </c>
      <c r="AI30" s="116">
        <f>+Desagregados!CL21</f>
        <v>3.1247690923570008</v>
      </c>
      <c r="AJ30" s="116">
        <f>+Desagregados!CO21</f>
        <v>3.3218044402094318</v>
      </c>
      <c r="AK30" s="315">
        <f>+Desagregados!CR21</f>
        <v>3.1538553205918682</v>
      </c>
    </row>
    <row r="31" spans="1:37" s="123" customFormat="1" ht="30" customHeight="1" x14ac:dyDescent="0.25">
      <c r="A31" s="170"/>
      <c r="B31" s="258" t="s">
        <v>94</v>
      </c>
      <c r="C31" s="461" t="s">
        <v>497</v>
      </c>
      <c r="D31" s="217">
        <f>+Resumo!I21</f>
        <v>3.4759825327510918</v>
      </c>
      <c r="E31" s="172">
        <f>+Resumo!M21</f>
        <v>3.4122137404580153</v>
      </c>
      <c r="F31" s="128">
        <f>+Resumo!J21</f>
        <v>27</v>
      </c>
      <c r="G31" s="128">
        <f>+Resumo!K21</f>
        <v>12</v>
      </c>
      <c r="H31" s="218">
        <f>+Resumo!L21</f>
        <v>0.44444444444444442</v>
      </c>
      <c r="I31" s="259">
        <f>+Resumo!N21</f>
        <v>0.2</v>
      </c>
      <c r="J31" s="247">
        <f>+Desagregados!O22</f>
        <v>3.4545454545454546</v>
      </c>
      <c r="K31" s="249">
        <f>+Desagregados!R22</f>
        <v>3.4545454545454546</v>
      </c>
      <c r="L31" s="250">
        <f>+Desagregados!U22</f>
        <v>3.3636363636363638</v>
      </c>
      <c r="M31" s="250">
        <f>+Desagregados!X22</f>
        <v>3.2727272727272729</v>
      </c>
      <c r="N31" s="250">
        <f>+Desagregados!AA22</f>
        <v>2.9090909090909092</v>
      </c>
      <c r="O31" s="251">
        <f>+Desagregados!AD22</f>
        <v>3.1818181818181817</v>
      </c>
      <c r="P31" s="250">
        <f>+Desagregados!AG22</f>
        <v>3.7</v>
      </c>
      <c r="Q31" s="250">
        <f>+Desagregados!AJ22</f>
        <v>3.5</v>
      </c>
      <c r="R31" s="250">
        <f>+Desagregados!AM22</f>
        <v>3.3333333333333335</v>
      </c>
      <c r="S31" s="250">
        <f>+Desagregados!AP22</f>
        <v>3.8</v>
      </c>
      <c r="T31" s="250">
        <f>+Desagregados!AS22</f>
        <v>3</v>
      </c>
      <c r="U31" s="250">
        <f>+Desagregados!AV22</f>
        <v>3.5</v>
      </c>
      <c r="V31" s="250">
        <f>+Desagregados!AY22</f>
        <v>2.6666666666666665</v>
      </c>
      <c r="W31" s="250">
        <f>+Desagregados!BB22</f>
        <v>3.9</v>
      </c>
      <c r="X31" s="249">
        <f>+Desagregados!BE22</f>
        <v>3.9</v>
      </c>
      <c r="Y31" s="250">
        <f>+Desagregados!BH22</f>
        <v>3.4</v>
      </c>
      <c r="Z31" s="250">
        <f>+Desagregados!BK22</f>
        <v>3.625</v>
      </c>
      <c r="AA31" s="250">
        <f>+Desagregados!BN22</f>
        <v>3.7</v>
      </c>
      <c r="AB31" s="251">
        <f>+Desagregados!BQ22</f>
        <v>3.75</v>
      </c>
      <c r="AC31" s="247">
        <f>+Desagregados!BT22</f>
        <v>3.9</v>
      </c>
      <c r="AD31" s="250">
        <f>+Desagregados!BW22</f>
        <v>3.7</v>
      </c>
      <c r="AE31" s="250">
        <f>+Desagregados!BZ22</f>
        <v>3.4444444444444446</v>
      </c>
      <c r="AF31" s="250">
        <f>+Desagregados!CC22</f>
        <v>3.6</v>
      </c>
      <c r="AG31" s="314">
        <f>+Desagregados!CF22</f>
        <v>3.4759825327510918</v>
      </c>
      <c r="AH31" s="116">
        <f>+Desagregados!CI22</f>
        <v>3.0821912563689944</v>
      </c>
      <c r="AI31" s="116">
        <f>+Desagregados!CL22</f>
        <v>3.1247690923570008</v>
      </c>
      <c r="AJ31" s="116">
        <f>+Desagregados!CO22</f>
        <v>3.3218044402094318</v>
      </c>
      <c r="AK31" s="315">
        <f>+Desagregados!CR22</f>
        <v>3.1538553205918682</v>
      </c>
    </row>
    <row r="32" spans="1:37" s="123" customFormat="1" ht="30" customHeight="1" thickBot="1" x14ac:dyDescent="0.3">
      <c r="A32" s="170"/>
      <c r="B32" s="260" t="s">
        <v>143</v>
      </c>
      <c r="C32" s="462" t="s">
        <v>498</v>
      </c>
      <c r="D32" s="262">
        <f>+Resumo!I22</f>
        <v>4.6521739130434785</v>
      </c>
      <c r="E32" s="263">
        <f>+Resumo!M22</f>
        <v>3.1153846153846154</v>
      </c>
      <c r="F32" s="264">
        <f>+Resumo!J22</f>
        <v>44</v>
      </c>
      <c r="G32" s="264">
        <f>+Resumo!K22</f>
        <v>4</v>
      </c>
      <c r="H32" s="265">
        <f>+Resumo!L22</f>
        <v>9.0909090909090912E-2</v>
      </c>
      <c r="I32" s="266">
        <f>+Resumo!N22</f>
        <v>0.15094339622641509</v>
      </c>
      <c r="J32" s="248">
        <f>+Desagregados!O23</f>
        <v>4.75</v>
      </c>
      <c r="K32" s="252">
        <f>+Desagregados!R23</f>
        <v>4.5</v>
      </c>
      <c r="L32" s="253">
        <f>+Desagregados!U23</f>
        <v>4.5</v>
      </c>
      <c r="M32" s="253">
        <f>+Desagregados!X23</f>
        <v>4.75</v>
      </c>
      <c r="N32" s="253">
        <f>+Desagregados!AA23</f>
        <v>4.25</v>
      </c>
      <c r="O32" s="254">
        <f>+Desagregados!AD23</f>
        <v>4.5</v>
      </c>
      <c r="P32" s="250">
        <f>+Desagregados!AG23</f>
        <v>5</v>
      </c>
      <c r="Q32" s="250">
        <f>+Desagregados!AJ23</f>
        <v>4.75</v>
      </c>
      <c r="R32" s="250">
        <f>+Desagregados!AM23</f>
        <v>4.75</v>
      </c>
      <c r="S32" s="250">
        <f>+Desagregados!AP23</f>
        <v>5</v>
      </c>
      <c r="T32" s="250">
        <f>+Desagregados!AS23</f>
        <v>4.5</v>
      </c>
      <c r="U32" s="250">
        <f>+Desagregados!AV23</f>
        <v>4.75</v>
      </c>
      <c r="V32" s="250">
        <f>+Desagregados!AY23</f>
        <v>4.75</v>
      </c>
      <c r="W32" s="250">
        <f>+Desagregados!BB23</f>
        <v>4.25</v>
      </c>
      <c r="X32" s="252">
        <f>+Desagregados!BE23</f>
        <v>4.5</v>
      </c>
      <c r="Y32" s="253">
        <f>+Desagregados!BH23</f>
        <v>4.5</v>
      </c>
      <c r="Z32" s="253">
        <f>+Desagregados!BK23</f>
        <v>4.75</v>
      </c>
      <c r="AA32" s="253">
        <f>+Desagregados!BN23</f>
        <v>4.75</v>
      </c>
      <c r="AB32" s="254">
        <f>+Desagregados!BQ23</f>
        <v>4.75</v>
      </c>
      <c r="AC32" s="248">
        <f>+Desagregados!BT23</f>
        <v>4.5</v>
      </c>
      <c r="AD32" s="250">
        <f>+Desagregados!BW23</f>
        <v>4.75</v>
      </c>
      <c r="AE32" s="250">
        <f>+Desagregados!BZ23</f>
        <v>4.75</v>
      </c>
      <c r="AF32" s="250">
        <f>+Desagregados!CC23</f>
        <v>4.75</v>
      </c>
      <c r="AG32" s="319">
        <f>+Desagregados!CF23</f>
        <v>4.6521739130434785</v>
      </c>
      <c r="AH32" s="320">
        <f>+Desagregados!CI23</f>
        <v>3.0821912563689944</v>
      </c>
      <c r="AI32" s="320">
        <f>+Desagregados!CL23</f>
        <v>3.1247690923570008</v>
      </c>
      <c r="AJ32" s="320">
        <f>+Desagregados!CO23</f>
        <v>3.3218044402094318</v>
      </c>
      <c r="AK32" s="321">
        <f>+Desagregados!CR23</f>
        <v>3.1538553205918682</v>
      </c>
    </row>
    <row r="33" spans="1:37" s="123" customFormat="1" ht="30" customHeight="1" thickBot="1" x14ac:dyDescent="0.3">
      <c r="A33" s="83"/>
      <c r="B33" s="444"/>
      <c r="C33" s="445" t="str">
        <f>+Centros!C35</f>
        <v>Facultade de Ciencias Empresariais e Turismo</v>
      </c>
      <c r="D33" s="449">
        <f>+Centros!E35</f>
        <v>3.206884439761152</v>
      </c>
      <c r="E33" s="439">
        <f>+Centros!I35</f>
        <v>3.2639269406392692</v>
      </c>
      <c r="F33" s="440">
        <f>+Centros!F35</f>
        <v>463</v>
      </c>
      <c r="G33" s="440">
        <f>+Centros!G35</f>
        <v>131</v>
      </c>
      <c r="H33" s="441">
        <f>+Centros!H35</f>
        <v>0.28293736501079914</v>
      </c>
      <c r="I33" s="450">
        <f>+Centros!J35</f>
        <v>0.19765166340508805</v>
      </c>
      <c r="J33" s="447">
        <f>+Centros!K35</f>
        <v>3.4384615384615387</v>
      </c>
      <c r="K33" s="448">
        <f>+Centros!L35</f>
        <v>2.968</v>
      </c>
      <c r="L33" s="439">
        <f>+Centros!M35</f>
        <v>2.6864406779661016</v>
      </c>
      <c r="M33" s="439">
        <f>+Centros!N35</f>
        <v>2.5806451612903225</v>
      </c>
      <c r="N33" s="439">
        <f>+Centros!O35</f>
        <v>2.4682539682539684</v>
      </c>
      <c r="O33" s="446">
        <f>+Centros!P35</f>
        <v>2.7851239669421486</v>
      </c>
      <c r="P33" s="439">
        <f>+Centros!Q35</f>
        <v>3.7096774193548385</v>
      </c>
      <c r="Q33" s="439">
        <f>+Centros!R35</f>
        <v>3.0873015873015874</v>
      </c>
      <c r="R33" s="439">
        <f>+Centros!S35</f>
        <v>3.3571428571428572</v>
      </c>
      <c r="S33" s="439">
        <f>+Centros!T35</f>
        <v>3.1349206349206349</v>
      </c>
      <c r="T33" s="439">
        <f>+Centros!U35</f>
        <v>2.8333333333333335</v>
      </c>
      <c r="U33" s="439">
        <f>+Centros!V35</f>
        <v>3.08</v>
      </c>
      <c r="V33" s="439">
        <f>+Centros!W35</f>
        <v>2.9596774193548385</v>
      </c>
      <c r="W33" s="439">
        <f>+Centros!X35</f>
        <v>3.2301587301587302</v>
      </c>
      <c r="X33" s="448">
        <f>+Centros!Y35</f>
        <v>3.9606299212598426</v>
      </c>
      <c r="Y33" s="439">
        <f>+Centros!Z35</f>
        <v>3.7165354330708662</v>
      </c>
      <c r="Z33" s="439">
        <f>+Centros!AA35</f>
        <v>3.6666666666666665</v>
      </c>
      <c r="AA33" s="439">
        <f>+Centros!AB35</f>
        <v>3.6749999999999998</v>
      </c>
      <c r="AB33" s="446">
        <f>+Centros!AC35</f>
        <v>3.8114754098360657</v>
      </c>
      <c r="AC33" s="447">
        <f>+Centros!AD35</f>
        <v>3.193548387096774</v>
      </c>
      <c r="AD33" s="439">
        <f>+Centros!AE35</f>
        <v>3.237704918032787</v>
      </c>
      <c r="AE33" s="439">
        <f>+Centros!AF35</f>
        <v>3.1610169491525424</v>
      </c>
      <c r="AF33" s="446">
        <f>+Centros!AG35</f>
        <v>2.9743589743589745</v>
      </c>
      <c r="AG33" s="379"/>
      <c r="AH33" s="379"/>
      <c r="AI33" s="379"/>
      <c r="AJ33" s="379"/>
      <c r="AK33" s="379"/>
    </row>
    <row r="34" spans="1:37" s="123" customFormat="1" ht="15.75" thickBot="1" x14ac:dyDescent="0.3">
      <c r="B34" s="375"/>
      <c r="D34" s="244"/>
    </row>
    <row r="35" spans="1:37" s="123" customFormat="1" ht="19.5" thickBot="1" x14ac:dyDescent="0.3">
      <c r="B35" s="392" t="s">
        <v>362</v>
      </c>
      <c r="C35" s="388"/>
      <c r="D35" s="388"/>
      <c r="E35" s="388"/>
      <c r="F35" s="388"/>
      <c r="G35" s="54"/>
      <c r="H35" s="54"/>
      <c r="I35" s="54"/>
      <c r="J35" s="54"/>
      <c r="K35" s="54"/>
      <c r="L35" s="54"/>
      <c r="M35" s="54"/>
      <c r="N35" s="57"/>
    </row>
    <row r="36" spans="1:37" s="123" customFormat="1" x14ac:dyDescent="0.25">
      <c r="B36" s="389">
        <v>1</v>
      </c>
      <c r="C36" s="393" t="s">
        <v>335</v>
      </c>
      <c r="D36" s="387"/>
      <c r="E36" s="387"/>
      <c r="F36" s="387"/>
      <c r="N36" s="245"/>
    </row>
    <row r="37" spans="1:37" s="123" customFormat="1" x14ac:dyDescent="0.25">
      <c r="B37" s="389">
        <v>2</v>
      </c>
      <c r="C37" s="393" t="s">
        <v>357</v>
      </c>
      <c r="D37" s="387"/>
      <c r="E37" s="387"/>
      <c r="F37" s="387"/>
      <c r="N37" s="245"/>
    </row>
    <row r="38" spans="1:37" x14ac:dyDescent="0.25">
      <c r="B38" s="389">
        <v>3</v>
      </c>
      <c r="C38" s="393" t="s">
        <v>336</v>
      </c>
      <c r="D38" s="387"/>
      <c r="E38" s="387"/>
      <c r="F38" s="387"/>
      <c r="G38" s="123"/>
      <c r="H38" s="123"/>
      <c r="I38" s="123"/>
      <c r="J38" s="123"/>
      <c r="K38" s="123"/>
      <c r="L38" s="123"/>
      <c r="M38" s="123"/>
      <c r="N38" s="245"/>
    </row>
    <row r="39" spans="1:37" x14ac:dyDescent="0.25">
      <c r="B39" s="389">
        <v>4</v>
      </c>
      <c r="C39" s="393" t="s">
        <v>337</v>
      </c>
      <c r="D39" s="387"/>
      <c r="E39" s="387"/>
      <c r="F39" s="387"/>
      <c r="G39" s="123"/>
      <c r="H39" s="123"/>
      <c r="I39" s="123"/>
      <c r="J39" s="123"/>
      <c r="K39" s="123"/>
      <c r="L39" s="123"/>
      <c r="M39" s="123"/>
      <c r="N39" s="245"/>
    </row>
    <row r="40" spans="1:37" x14ac:dyDescent="0.25">
      <c r="B40" s="389">
        <v>5</v>
      </c>
      <c r="C40" s="393" t="s">
        <v>358</v>
      </c>
      <c r="D40" s="387"/>
      <c r="E40" s="387"/>
      <c r="F40" s="387"/>
      <c r="G40" s="123"/>
      <c r="H40" s="123"/>
      <c r="I40" s="123"/>
      <c r="J40" s="123"/>
      <c r="K40" s="123"/>
      <c r="L40" s="123"/>
      <c r="M40" s="123"/>
      <c r="N40" s="245"/>
    </row>
    <row r="41" spans="1:37" x14ac:dyDescent="0.25">
      <c r="B41" s="389">
        <v>6</v>
      </c>
      <c r="C41" s="393" t="s">
        <v>338</v>
      </c>
      <c r="D41" s="387"/>
      <c r="E41" s="387"/>
      <c r="F41" s="387"/>
      <c r="G41" s="123"/>
      <c r="H41" s="123"/>
      <c r="I41" s="123"/>
      <c r="J41" s="123"/>
      <c r="K41" s="123"/>
      <c r="L41" s="123"/>
      <c r="M41" s="123"/>
      <c r="N41" s="245"/>
    </row>
    <row r="42" spans="1:37" x14ac:dyDescent="0.25">
      <c r="B42" s="389">
        <v>7</v>
      </c>
      <c r="C42" s="393" t="s">
        <v>339</v>
      </c>
      <c r="D42" s="387"/>
      <c r="E42" s="387"/>
      <c r="F42" s="387"/>
      <c r="G42" s="123"/>
      <c r="H42" s="123"/>
      <c r="I42" s="123"/>
      <c r="J42" s="123"/>
      <c r="K42" s="123"/>
      <c r="L42" s="123"/>
      <c r="M42" s="123"/>
      <c r="N42" s="245"/>
    </row>
    <row r="43" spans="1:37" x14ac:dyDescent="0.25">
      <c r="B43" s="389">
        <v>8</v>
      </c>
      <c r="C43" s="393" t="s">
        <v>340</v>
      </c>
      <c r="D43" s="387"/>
      <c r="E43" s="387"/>
      <c r="F43" s="387"/>
      <c r="G43" s="123"/>
      <c r="H43" s="123"/>
      <c r="I43" s="123"/>
      <c r="J43" s="123"/>
      <c r="K43" s="123"/>
      <c r="L43" s="123"/>
      <c r="M43" s="123"/>
      <c r="N43" s="245"/>
    </row>
    <row r="44" spans="1:37" x14ac:dyDescent="0.25">
      <c r="B44" s="389">
        <v>9</v>
      </c>
      <c r="C44" s="393" t="s">
        <v>341</v>
      </c>
      <c r="D44" s="387"/>
      <c r="E44" s="387"/>
      <c r="F44" s="387"/>
      <c r="G44" s="123"/>
      <c r="H44" s="123"/>
      <c r="I44" s="123"/>
      <c r="J44" s="123"/>
      <c r="K44" s="123"/>
      <c r="L44" s="123"/>
      <c r="M44" s="123"/>
      <c r="N44" s="245"/>
    </row>
    <row r="45" spans="1:37" x14ac:dyDescent="0.25">
      <c r="B45" s="389">
        <v>10</v>
      </c>
      <c r="C45" s="393" t="s">
        <v>342</v>
      </c>
      <c r="D45" s="387"/>
      <c r="E45" s="387"/>
      <c r="F45" s="387"/>
      <c r="G45" s="123"/>
      <c r="H45" s="123"/>
      <c r="I45" s="123"/>
      <c r="J45" s="123"/>
      <c r="K45" s="123"/>
      <c r="L45" s="123"/>
      <c r="M45" s="123"/>
      <c r="N45" s="245"/>
    </row>
    <row r="46" spans="1:37" x14ac:dyDescent="0.25">
      <c r="B46" s="389">
        <v>11</v>
      </c>
      <c r="C46" s="393" t="s">
        <v>343</v>
      </c>
      <c r="D46" s="387"/>
      <c r="E46" s="387"/>
      <c r="F46" s="387"/>
      <c r="G46" s="123"/>
      <c r="H46" s="123"/>
      <c r="I46" s="123"/>
      <c r="J46" s="123"/>
      <c r="K46" s="123"/>
      <c r="L46" s="123"/>
      <c r="M46" s="123"/>
      <c r="N46" s="245"/>
    </row>
    <row r="47" spans="1:37" x14ac:dyDescent="0.25">
      <c r="B47" s="389">
        <v>12</v>
      </c>
      <c r="C47" s="393" t="s">
        <v>344</v>
      </c>
      <c r="D47" s="387"/>
      <c r="E47" s="387"/>
      <c r="F47" s="387"/>
      <c r="G47" s="123"/>
      <c r="H47" s="123"/>
      <c r="I47" s="123"/>
      <c r="J47" s="123"/>
      <c r="K47" s="123"/>
      <c r="L47" s="123"/>
      <c r="M47" s="123"/>
      <c r="N47" s="245"/>
    </row>
    <row r="48" spans="1:37" x14ac:dyDescent="0.25">
      <c r="B48" s="389">
        <v>13</v>
      </c>
      <c r="C48" s="393" t="s">
        <v>345</v>
      </c>
      <c r="D48" s="387"/>
      <c r="E48" s="387"/>
      <c r="F48" s="387"/>
      <c r="G48" s="123"/>
      <c r="H48" s="123"/>
      <c r="I48" s="123"/>
      <c r="J48" s="123"/>
      <c r="K48" s="123"/>
      <c r="L48" s="123"/>
      <c r="M48" s="123"/>
      <c r="N48" s="245"/>
    </row>
    <row r="49" spans="2:14" x14ac:dyDescent="0.25">
      <c r="B49" s="389">
        <v>14</v>
      </c>
      <c r="C49" s="393" t="s">
        <v>346</v>
      </c>
      <c r="D49" s="387"/>
      <c r="E49" s="387"/>
      <c r="F49" s="387"/>
      <c r="G49" s="123"/>
      <c r="H49" s="123"/>
      <c r="I49" s="123"/>
      <c r="J49" s="123"/>
      <c r="K49" s="123"/>
      <c r="L49" s="123"/>
      <c r="M49" s="123"/>
      <c r="N49" s="245"/>
    </row>
    <row r="50" spans="2:14" x14ac:dyDescent="0.25">
      <c r="B50" s="389">
        <v>15</v>
      </c>
      <c r="C50" s="393" t="s">
        <v>347</v>
      </c>
      <c r="D50" s="387"/>
      <c r="E50" s="387"/>
      <c r="F50" s="387"/>
      <c r="G50" s="123"/>
      <c r="H50" s="123"/>
      <c r="I50" s="123"/>
      <c r="J50" s="123"/>
      <c r="K50" s="123"/>
      <c r="L50" s="123"/>
      <c r="M50" s="123"/>
      <c r="N50" s="245"/>
    </row>
    <row r="51" spans="2:14" x14ac:dyDescent="0.25">
      <c r="B51" s="389">
        <v>16</v>
      </c>
      <c r="C51" s="393" t="s">
        <v>348</v>
      </c>
      <c r="D51" s="387"/>
      <c r="E51" s="387"/>
      <c r="F51" s="387"/>
      <c r="G51" s="123"/>
      <c r="H51" s="123"/>
      <c r="I51" s="123"/>
      <c r="J51" s="123"/>
      <c r="K51" s="123"/>
      <c r="L51" s="123"/>
      <c r="M51" s="123"/>
      <c r="N51" s="245"/>
    </row>
    <row r="52" spans="2:14" x14ac:dyDescent="0.25">
      <c r="B52" s="389">
        <v>17</v>
      </c>
      <c r="C52" s="393" t="s">
        <v>349</v>
      </c>
      <c r="D52" s="387"/>
      <c r="E52" s="387"/>
      <c r="F52" s="387"/>
      <c r="G52" s="123"/>
      <c r="H52" s="123"/>
      <c r="I52" s="123"/>
      <c r="J52" s="123"/>
      <c r="K52" s="123"/>
      <c r="L52" s="123"/>
      <c r="M52" s="123"/>
      <c r="N52" s="245"/>
    </row>
    <row r="53" spans="2:14" x14ac:dyDescent="0.25">
      <c r="B53" s="389">
        <v>18</v>
      </c>
      <c r="C53" s="393" t="s">
        <v>350</v>
      </c>
      <c r="D53" s="387"/>
      <c r="E53" s="387"/>
      <c r="F53" s="387"/>
      <c r="G53" s="123"/>
      <c r="H53" s="123"/>
      <c r="I53" s="123"/>
      <c r="J53" s="123"/>
      <c r="K53" s="123"/>
      <c r="L53" s="123"/>
      <c r="M53" s="123"/>
      <c r="N53" s="245"/>
    </row>
    <row r="54" spans="2:14" x14ac:dyDescent="0.25">
      <c r="B54" s="389">
        <v>19</v>
      </c>
      <c r="C54" s="393" t="s">
        <v>351</v>
      </c>
      <c r="D54" s="387"/>
      <c r="E54" s="387"/>
      <c r="F54" s="387"/>
      <c r="G54" s="123"/>
      <c r="H54" s="123"/>
      <c r="I54" s="123"/>
      <c r="J54" s="123"/>
      <c r="K54" s="123"/>
      <c r="L54" s="123"/>
      <c r="M54" s="123"/>
      <c r="N54" s="245"/>
    </row>
    <row r="55" spans="2:14" x14ac:dyDescent="0.25">
      <c r="B55" s="389">
        <v>20</v>
      </c>
      <c r="C55" s="393" t="s">
        <v>352</v>
      </c>
      <c r="D55" s="387"/>
      <c r="E55" s="387"/>
      <c r="F55" s="387"/>
      <c r="G55" s="123"/>
      <c r="H55" s="123"/>
      <c r="I55" s="123"/>
      <c r="J55" s="123"/>
      <c r="K55" s="123"/>
      <c r="L55" s="123"/>
      <c r="M55" s="123"/>
      <c r="N55" s="245"/>
    </row>
    <row r="56" spans="2:14" x14ac:dyDescent="0.25">
      <c r="B56" s="389">
        <v>21</v>
      </c>
      <c r="C56" s="393" t="s">
        <v>353</v>
      </c>
      <c r="D56" s="387"/>
      <c r="E56" s="387"/>
      <c r="F56" s="387"/>
      <c r="G56" s="123"/>
      <c r="H56" s="123"/>
      <c r="I56" s="123"/>
      <c r="J56" s="123"/>
      <c r="K56" s="123"/>
      <c r="L56" s="123"/>
      <c r="M56" s="123"/>
      <c r="N56" s="245"/>
    </row>
    <row r="57" spans="2:14" x14ac:dyDescent="0.25">
      <c r="B57" s="389">
        <v>22</v>
      </c>
      <c r="C57" s="393" t="s">
        <v>354</v>
      </c>
      <c r="D57" s="387"/>
      <c r="E57" s="387"/>
      <c r="F57" s="387"/>
      <c r="G57" s="123"/>
      <c r="H57" s="123"/>
      <c r="I57" s="123"/>
      <c r="J57" s="123"/>
      <c r="K57" s="123"/>
      <c r="L57" s="123"/>
      <c r="M57" s="123"/>
      <c r="N57" s="245"/>
    </row>
    <row r="58" spans="2:14" ht="15.75" thickBot="1" x14ac:dyDescent="0.3">
      <c r="B58" s="390">
        <v>23</v>
      </c>
      <c r="C58" s="394" t="s">
        <v>355</v>
      </c>
      <c r="D58" s="391"/>
      <c r="E58" s="391"/>
      <c r="F58" s="391"/>
      <c r="G58" s="59"/>
      <c r="H58" s="59"/>
      <c r="I58" s="59"/>
      <c r="J58" s="59"/>
      <c r="K58" s="59"/>
      <c r="L58" s="59"/>
      <c r="M58" s="59"/>
      <c r="N58" s="62"/>
    </row>
    <row r="149" spans="4:4" x14ac:dyDescent="0.25">
      <c r="D149" s="40"/>
    </row>
    <row r="150" spans="4:4" x14ac:dyDescent="0.25">
      <c r="D150" s="40"/>
    </row>
    <row r="151" spans="4:4" x14ac:dyDescent="0.25">
      <c r="D151" s="40"/>
    </row>
    <row r="152" spans="4:4" x14ac:dyDescent="0.25">
      <c r="D152" s="40"/>
    </row>
    <row r="153" spans="4:4" x14ac:dyDescent="0.25">
      <c r="D153" s="40"/>
    </row>
    <row r="154" spans="4:4" x14ac:dyDescent="0.25">
      <c r="D154" s="40"/>
    </row>
    <row r="155" spans="4:4" x14ac:dyDescent="0.25">
      <c r="D155" s="40"/>
    </row>
    <row r="156" spans="4:4" x14ac:dyDescent="0.25">
      <c r="D156" s="40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2</vt:i4>
      </vt:variant>
    </vt:vector>
  </HeadingPairs>
  <TitlesOfParts>
    <vt:vector size="37" baseType="lpstr">
      <vt:lpstr>Portada</vt:lpstr>
      <vt:lpstr>Ficha</vt:lpstr>
      <vt:lpstr>Resumo</vt:lpstr>
      <vt:lpstr>Desagregados</vt:lpstr>
      <vt:lpstr>Centros</vt:lpstr>
      <vt:lpstr>101</vt:lpstr>
      <vt:lpstr>102</vt:lpstr>
      <vt:lpstr>103</vt:lpstr>
      <vt:lpstr>104</vt:lpstr>
      <vt:lpstr>105</vt:lpstr>
      <vt:lpstr>106</vt:lpstr>
      <vt:lpstr>151</vt:lpstr>
      <vt:lpstr>201</vt:lpstr>
      <vt:lpstr>202</vt:lpstr>
      <vt:lpstr>203</vt:lpstr>
      <vt:lpstr>204</vt:lpstr>
      <vt:lpstr>205</vt:lpstr>
      <vt:lpstr>251</vt:lpstr>
      <vt:lpstr>252</vt:lpstr>
      <vt:lpstr>301</vt:lpstr>
      <vt:lpstr>302</vt:lpstr>
      <vt:lpstr>303</vt:lpstr>
      <vt:lpstr>305</vt:lpstr>
      <vt:lpstr>306</vt:lpstr>
      <vt:lpstr>308</vt:lpstr>
      <vt:lpstr>309</vt:lpstr>
      <vt:lpstr>310</vt:lpstr>
      <vt:lpstr>311</vt:lpstr>
      <vt:lpstr>3121</vt:lpstr>
      <vt:lpstr>3122</vt:lpstr>
      <vt:lpstr>351</vt:lpstr>
      <vt:lpstr>352</vt:lpstr>
      <vt:lpstr>353</vt:lpstr>
      <vt:lpstr>355</vt:lpstr>
      <vt:lpstr>Brutos</vt:lpstr>
      <vt:lpstr>Ficha!Área_de_impresión</vt:lpstr>
      <vt:lpstr>Portada!Área_de_impresión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Luis</cp:lastModifiedBy>
  <cp:lastPrinted>2016-07-27T11:02:05Z</cp:lastPrinted>
  <dcterms:created xsi:type="dcterms:W3CDTF">2016-05-02T14:35:13Z</dcterms:created>
  <dcterms:modified xsi:type="dcterms:W3CDTF">2016-08-19T07:24:34Z</dcterms:modified>
</cp:coreProperties>
</file>